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 E L L\Desktop\DA\2 Assignment\"/>
    </mc:Choice>
  </mc:AlternateContent>
  <xr:revisionPtr revIDLastSave="0" documentId="13_ncr:1_{67777DAC-1488-4CCC-A4D3-0114364D659A}" xr6:coauthVersionLast="47" xr6:coauthVersionMax="47" xr10:uidLastSave="{00000000-0000-0000-0000-000000000000}"/>
  <bookViews>
    <workbookView xWindow="-110" yWindow="-110" windowWidth="19420" windowHeight="10300" firstSheet="2" activeTab="3" xr2:uid="{CAC2ACFB-E231-4396-A5C0-071DDF3FA923}"/>
  </bookViews>
  <sheets>
    <sheet name="Customer Names" sheetId="2" r:id="rId1"/>
    <sheet name="Dashboard" sheetId="9" r:id="rId2"/>
    <sheet name="Pivot Table" sheetId="7" r:id="rId3"/>
    <sheet name="Hospitalisation Details" sheetId="3" r:id="rId4"/>
    <sheet name="Medical Examinations" sheetId="4" r:id="rId5"/>
    <sheet name="Healthcare" sheetId="5" r:id="rId6"/>
  </sheets>
  <definedNames>
    <definedName name="_xlcn.WorksheetConnection_Book2.xlsxTable4" hidden="1">Table4[]</definedName>
    <definedName name="ExternalData_1" localSheetId="0" hidden="1">'Customer Names'!$A$1:$B$2336</definedName>
    <definedName name="ExternalData_2" localSheetId="3" hidden="1">'Hospitalisation Details'!$A$1:$I$2342</definedName>
    <definedName name="ExternalData_3" localSheetId="4" hidden="1">'Medical Examinations'!$A$1:$I$2336</definedName>
    <definedName name="Slicer_Diabetes_Status">#N/A</definedName>
    <definedName name="Slicer_Weight_Status">#N/A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s_5076104f-9092-49a8-8675-4eb97c806f0f" name="Customer Names" connection="Query - Customer Names"/>
          <x15:modelTable id="Hospitalisation Details_df768f95-171c-4b8c-82f8-d3d5b0477da8" name="Hospitalisation Details" connection="Query - Hospitalisation Details"/>
          <x15:modelTable id="Medical Examinations_44f2682c-6c7c-46d0-88c9-c53d27b2edb3" name="Medical Examinations" connection="Query - Medical Examinations"/>
          <x15:modelTable id="Table4" name="Table4" connection="WorksheetConnection_Book2.xlsx!Table4"/>
        </x15:modelTables>
        <x15:modelRelationships>
          <x15:modelRelationship fromTable="Hospitalisation Details" fromColumn="year" toTable="Customer Names" toColumn="Customer ID"/>
          <x15:modelRelationship fromTable="Medical Examinations" fromColumn="NumberOfMajorSurgeries" toTable="Customer Names" toColumn="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5" l="1"/>
  <c r="C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N14" i="5"/>
  <c r="G2" i="5"/>
  <c r="B2" i="5"/>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P7" i="5"/>
  <c r="P3" i="5"/>
  <c r="P4" i="5"/>
  <c r="P5" i="5"/>
  <c r="P6"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N3" i="5"/>
  <c r="N4" i="5"/>
  <c r="N5" i="5"/>
  <c r="N6" i="5"/>
  <c r="N7" i="5"/>
  <c r="N8" i="5"/>
  <c r="N9" i="5"/>
  <c r="N10" i="5"/>
  <c r="N11" i="5"/>
  <c r="N12" i="5"/>
  <c r="N13"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B2333" i="5"/>
  <c r="B2334" i="5"/>
  <c r="B2335" i="5"/>
  <c r="B2336"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19" i="5"/>
  <c r="B20" i="5"/>
  <c r="B21" i="5"/>
  <c r="B22" i="5"/>
  <c r="B23" i="5"/>
  <c r="B24" i="5"/>
  <c r="B25" i="5"/>
  <c r="B26" i="5"/>
  <c r="B27" i="5"/>
  <c r="B28" i="5"/>
  <c r="B29" i="5"/>
  <c r="B30" i="5"/>
  <c r="B31" i="5"/>
  <c r="B32" i="5"/>
  <c r="B33" i="5"/>
  <c r="B34" i="5"/>
  <c r="B35" i="5"/>
  <c r="B36" i="5"/>
  <c r="B37" i="5"/>
  <c r="B38" i="5"/>
  <c r="B39" i="5"/>
  <c r="B40" i="5"/>
  <c r="B41" i="5"/>
  <c r="B3" i="5"/>
  <c r="B4" i="5"/>
  <c r="B5" i="5"/>
  <c r="B6" i="5"/>
  <c r="B7" i="5"/>
  <c r="B8" i="5"/>
  <c r="B9" i="5"/>
  <c r="B10" i="5"/>
  <c r="B11" i="5"/>
  <c r="B12" i="5"/>
  <c r="B13" i="5"/>
  <c r="B14" i="5"/>
  <c r="B15" i="5"/>
  <c r="B16" i="5"/>
  <c r="B17" i="5"/>
  <c r="B18" i="5"/>
  <c r="P2" i="5"/>
  <c r="O2" i="5"/>
  <c r="N2" i="5"/>
  <c r="M2" i="5"/>
  <c r="F2" i="5"/>
  <c r="E2" i="5"/>
  <c r="J2" i="3"/>
  <c r="K2" i="3" s="1"/>
  <c r="J2339" i="3"/>
  <c r="K2339" i="3" s="1"/>
  <c r="J2340" i="3"/>
  <c r="K2340" i="3" s="1"/>
  <c r="J2341" i="3"/>
  <c r="K2341" i="3" s="1"/>
  <c r="J2342" i="3"/>
  <c r="K2342" i="3" s="1"/>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L1276" i="5" s="1"/>
  <c r="J1277" i="3"/>
  <c r="J1278" i="3"/>
  <c r="J1279" i="3"/>
  <c r="L1279" i="5" s="1"/>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L1308" i="5" s="1"/>
  <c r="J1309" i="3"/>
  <c r="J1310" i="3"/>
  <c r="J1311" i="3"/>
  <c r="L1311" i="5" s="1"/>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L1340" i="5" s="1"/>
  <c r="J1341" i="3"/>
  <c r="J1342" i="3"/>
  <c r="J1343" i="3"/>
  <c r="L1343" i="5" s="1"/>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L1372" i="5" s="1"/>
  <c r="J1373" i="3"/>
  <c r="J1374" i="3"/>
  <c r="J1375" i="3"/>
  <c r="L1375" i="5" s="1"/>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L1404" i="5" s="1"/>
  <c r="J1405" i="3"/>
  <c r="J1406" i="3"/>
  <c r="J1407" i="3"/>
  <c r="L1407" i="5" s="1"/>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L1436" i="5" s="1"/>
  <c r="J1437" i="3"/>
  <c r="J1438" i="3"/>
  <c r="J1439" i="3"/>
  <c r="L1439" i="5" s="1"/>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L1468" i="5" s="1"/>
  <c r="J1469" i="3"/>
  <c r="J1470" i="3"/>
  <c r="J1471" i="3"/>
  <c r="L1471" i="5" s="1"/>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L1500" i="5" s="1"/>
  <c r="J1501" i="3"/>
  <c r="J1502" i="3"/>
  <c r="J1503" i="3"/>
  <c r="L1503" i="5" s="1"/>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L1532" i="5" s="1"/>
  <c r="J1533" i="3"/>
  <c r="J1534" i="3"/>
  <c r="J1535" i="3"/>
  <c r="L1535" i="5" s="1"/>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L1564" i="5" s="1"/>
  <c r="J1565" i="3"/>
  <c r="J1566" i="3"/>
  <c r="J1567" i="3"/>
  <c r="L1567" i="5" s="1"/>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L1596" i="5" s="1"/>
  <c r="J1597" i="3"/>
  <c r="J1598" i="3"/>
  <c r="J1599" i="3"/>
  <c r="L1599" i="5" s="1"/>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L1628" i="5" s="1"/>
  <c r="J1629" i="3"/>
  <c r="J1630" i="3"/>
  <c r="J1631" i="3"/>
  <c r="L1631" i="5" s="1"/>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L1660" i="5" s="1"/>
  <c r="J1661" i="3"/>
  <c r="J1662" i="3"/>
  <c r="J1663" i="3"/>
  <c r="L1663" i="5" s="1"/>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L1692" i="5" s="1"/>
  <c r="J1693" i="3"/>
  <c r="J1694" i="3"/>
  <c r="J1695" i="3"/>
  <c r="L1695" i="5" s="1"/>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L1724" i="5" s="1"/>
  <c r="J1725" i="3"/>
  <c r="J1726" i="3"/>
  <c r="J1727" i="3"/>
  <c r="L1727" i="5" s="1"/>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L1756" i="5" s="1"/>
  <c r="J1757" i="3"/>
  <c r="J1758" i="3"/>
  <c r="J1759" i="3"/>
  <c r="L1759" i="5" s="1"/>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L1788" i="5" s="1"/>
  <c r="J1789" i="3"/>
  <c r="J1790" i="3"/>
  <c r="J1791" i="3"/>
  <c r="L1791" i="5" s="1"/>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L1820" i="5" s="1"/>
  <c r="J1821" i="3"/>
  <c r="J1822" i="3"/>
  <c r="J1823" i="3"/>
  <c r="L1823" i="5" s="1"/>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L1852" i="5" s="1"/>
  <c r="J1853" i="3"/>
  <c r="J1854" i="3"/>
  <c r="J1855" i="3"/>
  <c r="L1855" i="5" s="1"/>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L1884" i="5" s="1"/>
  <c r="J1885" i="3"/>
  <c r="J1886" i="3"/>
  <c r="J1887" i="3"/>
  <c r="L1887" i="5" s="1"/>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L1916" i="5" s="1"/>
  <c r="J1917" i="3"/>
  <c r="J1918" i="3"/>
  <c r="J1919" i="3"/>
  <c r="L1919" i="5" s="1"/>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L1948" i="5" s="1"/>
  <c r="J1949" i="3"/>
  <c r="J1950" i="3"/>
  <c r="J1951" i="3"/>
  <c r="L1951" i="5" s="1"/>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L1980" i="5" s="1"/>
  <c r="J1981" i="3"/>
  <c r="J1982" i="3"/>
  <c r="J1983" i="3"/>
  <c r="L1983" i="5" s="1"/>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L2012" i="5" s="1"/>
  <c r="J2013" i="3"/>
  <c r="J2014" i="3"/>
  <c r="J2015" i="3"/>
  <c r="L2015" i="5" s="1"/>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L2044" i="5" s="1"/>
  <c r="J2045" i="3"/>
  <c r="J2046" i="3"/>
  <c r="J2047" i="3"/>
  <c r="L2047" i="5" s="1"/>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L2076" i="5" s="1"/>
  <c r="J2077" i="3"/>
  <c r="J2078" i="3"/>
  <c r="J2079" i="3"/>
  <c r="L2079" i="5" s="1"/>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L2108" i="5" s="1"/>
  <c r="J2109" i="3"/>
  <c r="J2110" i="3"/>
  <c r="J2111" i="3"/>
  <c r="L2111" i="5" s="1"/>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L2140" i="5" s="1"/>
  <c r="J2141" i="3"/>
  <c r="J2142" i="3"/>
  <c r="J2143" i="3"/>
  <c r="L2143" i="5" s="1"/>
  <c r="J2144" i="3"/>
  <c r="J2145" i="3"/>
  <c r="J2146" i="3"/>
  <c r="J2147" i="3"/>
  <c r="J2148" i="3"/>
  <c r="L2148" i="5" s="1"/>
  <c r="J2149" i="3"/>
  <c r="J2150" i="3"/>
  <c r="J2151" i="3"/>
  <c r="L2151" i="5" s="1"/>
  <c r="J2152" i="3"/>
  <c r="J2153" i="3"/>
  <c r="J2154" i="3"/>
  <c r="J2155" i="3"/>
  <c r="J2156" i="3"/>
  <c r="L2156" i="5" s="1"/>
  <c r="J2157" i="3"/>
  <c r="J2158" i="3"/>
  <c r="J2159" i="3"/>
  <c r="L2159" i="5" s="1"/>
  <c r="J2160" i="3"/>
  <c r="J2161" i="3"/>
  <c r="J2162" i="3"/>
  <c r="J2163" i="3"/>
  <c r="J2164" i="3"/>
  <c r="L2164" i="5" s="1"/>
  <c r="J2165" i="3"/>
  <c r="J2166" i="3"/>
  <c r="J2167" i="3"/>
  <c r="L2167" i="5" s="1"/>
  <c r="J2168" i="3"/>
  <c r="J2169" i="3"/>
  <c r="J2170" i="3"/>
  <c r="J2171" i="3"/>
  <c r="J2172" i="3"/>
  <c r="L2172" i="5" s="1"/>
  <c r="J2173" i="3"/>
  <c r="J2174" i="3"/>
  <c r="J2175" i="3"/>
  <c r="L2175" i="5" s="1"/>
  <c r="J2176" i="3"/>
  <c r="J2177" i="3"/>
  <c r="J2178" i="3"/>
  <c r="J2179" i="3"/>
  <c r="J2180" i="3"/>
  <c r="L2180" i="5" s="1"/>
  <c r="J2181" i="3"/>
  <c r="J2182" i="3"/>
  <c r="J2183" i="3"/>
  <c r="L2183" i="5" s="1"/>
  <c r="J2184" i="3"/>
  <c r="J2185" i="3"/>
  <c r="J2186" i="3"/>
  <c r="J2187" i="3"/>
  <c r="J2188" i="3"/>
  <c r="L2188" i="5" s="1"/>
  <c r="J2189" i="3"/>
  <c r="J2190" i="3"/>
  <c r="J2191" i="3"/>
  <c r="L2191" i="5" s="1"/>
  <c r="J2192" i="3"/>
  <c r="J2193" i="3"/>
  <c r="J2194" i="3"/>
  <c r="J2195" i="3"/>
  <c r="J2196" i="3"/>
  <c r="L2196" i="5" s="1"/>
  <c r="J2197" i="3"/>
  <c r="J2198" i="3"/>
  <c r="J2199" i="3"/>
  <c r="L2199" i="5" s="1"/>
  <c r="J2200" i="3"/>
  <c r="J2201" i="3"/>
  <c r="J2202" i="3"/>
  <c r="J2203" i="3"/>
  <c r="J2204" i="3"/>
  <c r="L2204" i="5" s="1"/>
  <c r="J2205" i="3"/>
  <c r="J2206" i="3"/>
  <c r="J2207" i="3"/>
  <c r="L2207" i="5" s="1"/>
  <c r="J2208" i="3"/>
  <c r="J2209" i="3"/>
  <c r="J2210" i="3"/>
  <c r="J2211" i="3"/>
  <c r="J2212" i="3"/>
  <c r="L2212" i="5" s="1"/>
  <c r="J2213" i="3"/>
  <c r="J2214" i="3"/>
  <c r="J2215" i="3"/>
  <c r="L2215" i="5" s="1"/>
  <c r="J2216" i="3"/>
  <c r="J2217" i="3"/>
  <c r="J2218" i="3"/>
  <c r="J2219" i="3"/>
  <c r="J2220" i="3"/>
  <c r="L2220" i="5" s="1"/>
  <c r="J2221" i="3"/>
  <c r="J2222" i="3"/>
  <c r="J2223" i="3"/>
  <c r="L2223" i="5" s="1"/>
  <c r="J2224" i="3"/>
  <c r="J2225" i="3"/>
  <c r="J2226" i="3"/>
  <c r="J2227" i="3"/>
  <c r="J2228" i="3"/>
  <c r="L2228" i="5" s="1"/>
  <c r="J2229" i="3"/>
  <c r="J2230" i="3"/>
  <c r="J2231" i="3"/>
  <c r="L2231" i="5" s="1"/>
  <c r="J2232" i="3"/>
  <c r="J2233" i="3"/>
  <c r="J2234" i="3"/>
  <c r="J2235" i="3"/>
  <c r="J2236" i="3"/>
  <c r="L2236" i="5" s="1"/>
  <c r="J2237" i="3"/>
  <c r="J2238" i="3"/>
  <c r="J2239" i="3"/>
  <c r="L2239" i="5" s="1"/>
  <c r="J2240" i="3"/>
  <c r="J2241" i="3"/>
  <c r="J2242" i="3"/>
  <c r="J2243" i="3"/>
  <c r="J2244" i="3"/>
  <c r="L2244" i="5" s="1"/>
  <c r="J2245" i="3"/>
  <c r="J2246" i="3"/>
  <c r="J2247" i="3"/>
  <c r="L2247" i="5" s="1"/>
  <c r="J2248" i="3"/>
  <c r="J2249" i="3"/>
  <c r="J2250" i="3"/>
  <c r="J2251" i="3"/>
  <c r="J2252" i="3"/>
  <c r="L2252" i="5" s="1"/>
  <c r="J2253" i="3"/>
  <c r="J2254" i="3"/>
  <c r="J2255" i="3"/>
  <c r="L2255" i="5" s="1"/>
  <c r="J2256" i="3"/>
  <c r="J2257" i="3"/>
  <c r="J2258" i="3"/>
  <c r="J2259" i="3"/>
  <c r="J2260" i="3"/>
  <c r="L2260" i="5" s="1"/>
  <c r="J2261" i="3"/>
  <c r="J2262" i="3"/>
  <c r="J2263" i="3"/>
  <c r="L2263" i="5" s="1"/>
  <c r="J2264" i="3"/>
  <c r="J2265" i="3"/>
  <c r="J2266" i="3"/>
  <c r="J2267" i="3"/>
  <c r="J2268" i="3"/>
  <c r="L2268" i="5" s="1"/>
  <c r="J2269" i="3"/>
  <c r="J2270" i="3"/>
  <c r="J2271" i="3"/>
  <c r="L2271" i="5" s="1"/>
  <c r="J2272" i="3"/>
  <c r="J2273" i="3"/>
  <c r="J2274" i="3"/>
  <c r="J2275" i="3"/>
  <c r="J2276" i="3"/>
  <c r="L2276" i="5" s="1"/>
  <c r="J2277" i="3"/>
  <c r="J2278" i="3"/>
  <c r="J2279" i="3"/>
  <c r="L2279" i="5" s="1"/>
  <c r="J2280" i="3"/>
  <c r="J2281" i="3"/>
  <c r="J2282" i="3"/>
  <c r="J2283" i="3"/>
  <c r="J2284" i="3"/>
  <c r="L2284" i="5" s="1"/>
  <c r="J2285" i="3"/>
  <c r="J2286" i="3"/>
  <c r="J2287" i="3"/>
  <c r="L2287" i="5" s="1"/>
  <c r="J2288" i="3"/>
  <c r="J2289" i="3"/>
  <c r="J2290" i="3"/>
  <c r="J2291" i="3"/>
  <c r="J2292" i="3"/>
  <c r="L2292" i="5" s="1"/>
  <c r="J2293" i="3"/>
  <c r="J2294" i="3"/>
  <c r="J2295" i="3"/>
  <c r="L2295" i="5" s="1"/>
  <c r="J2296" i="3"/>
  <c r="J2297" i="3"/>
  <c r="J2298" i="3"/>
  <c r="J2299" i="3"/>
  <c r="J2300" i="3"/>
  <c r="L2300" i="5" s="1"/>
  <c r="J2301" i="3"/>
  <c r="J2302" i="3"/>
  <c r="J2303" i="3"/>
  <c r="L2303" i="5" s="1"/>
  <c r="J2304" i="3"/>
  <c r="J2305" i="3"/>
  <c r="J2306" i="3"/>
  <c r="J2307" i="3"/>
  <c r="J2308" i="3"/>
  <c r="L2308" i="5" s="1"/>
  <c r="J2309" i="3"/>
  <c r="J2310" i="3"/>
  <c r="J2311" i="3"/>
  <c r="L2311" i="5" s="1"/>
  <c r="J2312" i="3"/>
  <c r="J2313" i="3"/>
  <c r="J2314" i="3"/>
  <c r="J2315" i="3"/>
  <c r="J2316" i="3"/>
  <c r="L2316" i="5" s="1"/>
  <c r="J2317" i="3"/>
  <c r="J2318" i="3"/>
  <c r="J2319" i="3"/>
  <c r="L2319" i="5" s="1"/>
  <c r="J2320" i="3"/>
  <c r="J2321" i="3"/>
  <c r="J2322" i="3"/>
  <c r="J2323" i="3"/>
  <c r="J2324" i="3"/>
  <c r="L2324" i="5" s="1"/>
  <c r="J2325" i="3"/>
  <c r="J2326" i="3"/>
  <c r="J2327" i="3"/>
  <c r="L2327" i="5" s="1"/>
  <c r="J2328" i="3"/>
  <c r="J2329" i="3"/>
  <c r="J2330" i="3"/>
  <c r="J2331" i="3"/>
  <c r="J2332" i="3"/>
  <c r="L2332" i="5" s="1"/>
  <c r="J2333" i="3"/>
  <c r="J2334" i="3"/>
  <c r="J2335" i="3"/>
  <c r="L2335" i="5" s="1"/>
  <c r="J2336" i="3"/>
  <c r="J2337" i="3"/>
  <c r="K2337" i="3" s="1"/>
  <c r="J2338" i="3"/>
  <c r="K2338" i="3" s="1"/>
  <c r="J13" i="3"/>
  <c r="J14" i="3"/>
  <c r="J15" i="3"/>
  <c r="J16" i="3"/>
  <c r="J17" i="3"/>
  <c r="J18" i="3"/>
  <c r="J19" i="3"/>
  <c r="J20" i="3"/>
  <c r="J21" i="3"/>
  <c r="J22" i="3"/>
  <c r="J23" i="3"/>
  <c r="J24" i="3"/>
  <c r="J25" i="3"/>
  <c r="J26" i="3"/>
  <c r="J27" i="3"/>
  <c r="J28" i="3"/>
  <c r="J29" i="3"/>
  <c r="J30" i="3"/>
  <c r="J31" i="3"/>
  <c r="J32" i="3"/>
  <c r="J33" i="3"/>
  <c r="J34" i="3"/>
  <c r="J35" i="3"/>
  <c r="J36" i="3"/>
  <c r="J37" i="3"/>
  <c r="J12" i="3"/>
  <c r="J3" i="3"/>
  <c r="J4" i="3"/>
  <c r="L4" i="5" s="1"/>
  <c r="J5" i="3"/>
  <c r="J6" i="3"/>
  <c r="J7" i="3"/>
  <c r="J8" i="3"/>
  <c r="J9" i="3"/>
  <c r="J10" i="3"/>
  <c r="J11" i="3"/>
  <c r="L2" i="4"/>
  <c r="K2" i="5" s="1"/>
  <c r="L3" i="4"/>
  <c r="K3" i="5" s="1"/>
  <c r="L4" i="4"/>
  <c r="K4" i="5" s="1"/>
  <c r="L5" i="4"/>
  <c r="K5" i="5" s="1"/>
  <c r="L6" i="4"/>
  <c r="K6" i="5" s="1"/>
  <c r="L7" i="4"/>
  <c r="K7" i="5" s="1"/>
  <c r="L8" i="4"/>
  <c r="K8" i="5" s="1"/>
  <c r="L9" i="4"/>
  <c r="K9" i="5" s="1"/>
  <c r="L10" i="4"/>
  <c r="K10" i="5" s="1"/>
  <c r="L11" i="4"/>
  <c r="K11" i="5" s="1"/>
  <c r="L12" i="4"/>
  <c r="K12" i="5" s="1"/>
  <c r="L13" i="4"/>
  <c r="K13" i="5" s="1"/>
  <c r="L14" i="4"/>
  <c r="K14" i="5" s="1"/>
  <c r="L15" i="4"/>
  <c r="K15" i="5" s="1"/>
  <c r="L16" i="4"/>
  <c r="K16" i="5" s="1"/>
  <c r="L17" i="4"/>
  <c r="K17" i="5" s="1"/>
  <c r="L18" i="4"/>
  <c r="K18" i="5" s="1"/>
  <c r="L19" i="4"/>
  <c r="K19" i="5" s="1"/>
  <c r="L20" i="4"/>
  <c r="K20" i="5" s="1"/>
  <c r="L21" i="4"/>
  <c r="K21" i="5" s="1"/>
  <c r="L22" i="4"/>
  <c r="K22" i="5" s="1"/>
  <c r="L23" i="4"/>
  <c r="K23" i="5" s="1"/>
  <c r="L24" i="4"/>
  <c r="K24" i="5" s="1"/>
  <c r="L25" i="4"/>
  <c r="K25" i="5" s="1"/>
  <c r="L26" i="4"/>
  <c r="K26" i="5" s="1"/>
  <c r="L27" i="4"/>
  <c r="K27" i="5" s="1"/>
  <c r="L28" i="4"/>
  <c r="K28" i="5" s="1"/>
  <c r="L29" i="4"/>
  <c r="K29" i="5" s="1"/>
  <c r="L30" i="4"/>
  <c r="K30" i="5" s="1"/>
  <c r="L31" i="4"/>
  <c r="K31" i="5" s="1"/>
  <c r="L32" i="4"/>
  <c r="K32" i="5" s="1"/>
  <c r="L33" i="4"/>
  <c r="K33" i="5" s="1"/>
  <c r="L34" i="4"/>
  <c r="K34" i="5" s="1"/>
  <c r="L35" i="4"/>
  <c r="K35" i="5" s="1"/>
  <c r="L36" i="4"/>
  <c r="K36" i="5" s="1"/>
  <c r="L37" i="4"/>
  <c r="K37" i="5" s="1"/>
  <c r="L38" i="4"/>
  <c r="K38" i="5" s="1"/>
  <c r="L39" i="4"/>
  <c r="K39" i="5" s="1"/>
  <c r="L40" i="4"/>
  <c r="K40" i="5" s="1"/>
  <c r="L41" i="4"/>
  <c r="K41" i="5" s="1"/>
  <c r="L42" i="4"/>
  <c r="K42" i="5" s="1"/>
  <c r="L43" i="4"/>
  <c r="K43" i="5" s="1"/>
  <c r="L44" i="4"/>
  <c r="K44" i="5" s="1"/>
  <c r="L45" i="4"/>
  <c r="K45" i="5" s="1"/>
  <c r="L46" i="4"/>
  <c r="K46" i="5" s="1"/>
  <c r="L47" i="4"/>
  <c r="K47" i="5" s="1"/>
  <c r="L48" i="4"/>
  <c r="K48" i="5" s="1"/>
  <c r="L49" i="4"/>
  <c r="K49" i="5" s="1"/>
  <c r="L50" i="4"/>
  <c r="K50" i="5" s="1"/>
  <c r="L51" i="4"/>
  <c r="K51" i="5" s="1"/>
  <c r="L52" i="4"/>
  <c r="K52" i="5" s="1"/>
  <c r="L53" i="4"/>
  <c r="K53" i="5" s="1"/>
  <c r="L54" i="4"/>
  <c r="K54" i="5" s="1"/>
  <c r="L55" i="4"/>
  <c r="K55" i="5" s="1"/>
  <c r="L56" i="4"/>
  <c r="K56" i="5" s="1"/>
  <c r="L57" i="4"/>
  <c r="K57" i="5" s="1"/>
  <c r="L58" i="4"/>
  <c r="K58" i="5" s="1"/>
  <c r="L59" i="4"/>
  <c r="K59" i="5" s="1"/>
  <c r="L60" i="4"/>
  <c r="K60" i="5" s="1"/>
  <c r="L61" i="4"/>
  <c r="K61" i="5" s="1"/>
  <c r="L62" i="4"/>
  <c r="K62" i="5" s="1"/>
  <c r="L63" i="4"/>
  <c r="K63" i="5" s="1"/>
  <c r="L64" i="4"/>
  <c r="K64" i="5" s="1"/>
  <c r="L65" i="4"/>
  <c r="K65" i="5" s="1"/>
  <c r="L66" i="4"/>
  <c r="K66" i="5" s="1"/>
  <c r="L67" i="4"/>
  <c r="K67" i="5" s="1"/>
  <c r="L68" i="4"/>
  <c r="K68" i="5" s="1"/>
  <c r="L69" i="4"/>
  <c r="K69" i="5" s="1"/>
  <c r="L70" i="4"/>
  <c r="K70" i="5" s="1"/>
  <c r="L71" i="4"/>
  <c r="K71" i="5" s="1"/>
  <c r="L72" i="4"/>
  <c r="K72" i="5" s="1"/>
  <c r="L73" i="4"/>
  <c r="K73" i="5" s="1"/>
  <c r="L74" i="4"/>
  <c r="K74" i="5" s="1"/>
  <c r="L75" i="4"/>
  <c r="K75" i="5" s="1"/>
  <c r="L76" i="4"/>
  <c r="K76" i="5" s="1"/>
  <c r="L77" i="4"/>
  <c r="K77" i="5" s="1"/>
  <c r="L78" i="4"/>
  <c r="K78" i="5" s="1"/>
  <c r="L79" i="4"/>
  <c r="K79" i="5" s="1"/>
  <c r="L80" i="4"/>
  <c r="K80" i="5" s="1"/>
  <c r="L81" i="4"/>
  <c r="K81" i="5" s="1"/>
  <c r="L82" i="4"/>
  <c r="K82" i="5" s="1"/>
  <c r="L83" i="4"/>
  <c r="K83" i="5" s="1"/>
  <c r="L84" i="4"/>
  <c r="K84" i="5" s="1"/>
  <c r="L85" i="4"/>
  <c r="K85" i="5" s="1"/>
  <c r="L86" i="4"/>
  <c r="K86" i="5" s="1"/>
  <c r="L87" i="4"/>
  <c r="K87" i="5" s="1"/>
  <c r="L88" i="4"/>
  <c r="K88" i="5" s="1"/>
  <c r="L89" i="4"/>
  <c r="K89" i="5" s="1"/>
  <c r="L90" i="4"/>
  <c r="K90" i="5" s="1"/>
  <c r="L91" i="4"/>
  <c r="K91" i="5" s="1"/>
  <c r="L92" i="4"/>
  <c r="K92" i="5" s="1"/>
  <c r="L93" i="4"/>
  <c r="K93" i="5" s="1"/>
  <c r="L94" i="4"/>
  <c r="K94" i="5" s="1"/>
  <c r="L95" i="4"/>
  <c r="K95" i="5" s="1"/>
  <c r="L96" i="4"/>
  <c r="K96" i="5" s="1"/>
  <c r="L97" i="4"/>
  <c r="K97" i="5" s="1"/>
  <c r="L98" i="4"/>
  <c r="K98" i="5" s="1"/>
  <c r="L99" i="4"/>
  <c r="K99" i="5" s="1"/>
  <c r="L100" i="4"/>
  <c r="K100" i="5" s="1"/>
  <c r="L101" i="4"/>
  <c r="K101" i="5" s="1"/>
  <c r="L102" i="4"/>
  <c r="K102" i="5" s="1"/>
  <c r="L103" i="4"/>
  <c r="K103" i="5" s="1"/>
  <c r="L104" i="4"/>
  <c r="K104" i="5" s="1"/>
  <c r="L105" i="4"/>
  <c r="K105" i="5" s="1"/>
  <c r="L106" i="4"/>
  <c r="K106" i="5" s="1"/>
  <c r="L107" i="4"/>
  <c r="K107" i="5" s="1"/>
  <c r="L108" i="4"/>
  <c r="K108" i="5" s="1"/>
  <c r="L109" i="4"/>
  <c r="K109" i="5" s="1"/>
  <c r="L110" i="4"/>
  <c r="K110" i="5" s="1"/>
  <c r="L111" i="4"/>
  <c r="K111" i="5" s="1"/>
  <c r="L112" i="4"/>
  <c r="K112" i="5" s="1"/>
  <c r="L113" i="4"/>
  <c r="K113" i="5" s="1"/>
  <c r="L114" i="4"/>
  <c r="K114" i="5" s="1"/>
  <c r="L115" i="4"/>
  <c r="K115" i="5" s="1"/>
  <c r="L116" i="4"/>
  <c r="K116" i="5" s="1"/>
  <c r="L117" i="4"/>
  <c r="K117" i="5" s="1"/>
  <c r="L118" i="4"/>
  <c r="K118" i="5" s="1"/>
  <c r="L119" i="4"/>
  <c r="K119" i="5" s="1"/>
  <c r="L120" i="4"/>
  <c r="K120" i="5" s="1"/>
  <c r="L121" i="4"/>
  <c r="K121" i="5" s="1"/>
  <c r="L122" i="4"/>
  <c r="K122" i="5" s="1"/>
  <c r="L123" i="4"/>
  <c r="K123" i="5" s="1"/>
  <c r="L124" i="4"/>
  <c r="K124" i="5" s="1"/>
  <c r="L125" i="4"/>
  <c r="K125" i="5" s="1"/>
  <c r="L126" i="4"/>
  <c r="K126" i="5" s="1"/>
  <c r="L127" i="4"/>
  <c r="K127" i="5" s="1"/>
  <c r="L128" i="4"/>
  <c r="K128" i="5" s="1"/>
  <c r="L129" i="4"/>
  <c r="K129" i="5" s="1"/>
  <c r="L130" i="4"/>
  <c r="K130" i="5" s="1"/>
  <c r="L131" i="4"/>
  <c r="K131" i="5" s="1"/>
  <c r="L132" i="4"/>
  <c r="K132" i="5" s="1"/>
  <c r="L133" i="4"/>
  <c r="K133" i="5" s="1"/>
  <c r="L134" i="4"/>
  <c r="K134" i="5" s="1"/>
  <c r="L135" i="4"/>
  <c r="K135" i="5" s="1"/>
  <c r="L136" i="4"/>
  <c r="K136" i="5" s="1"/>
  <c r="L137" i="4"/>
  <c r="K137" i="5" s="1"/>
  <c r="L138" i="4"/>
  <c r="K138" i="5" s="1"/>
  <c r="L139" i="4"/>
  <c r="K139" i="5" s="1"/>
  <c r="L140" i="4"/>
  <c r="K140" i="5" s="1"/>
  <c r="L141" i="4"/>
  <c r="K141" i="5" s="1"/>
  <c r="L142" i="4"/>
  <c r="K142" i="5" s="1"/>
  <c r="L143" i="4"/>
  <c r="K143" i="5" s="1"/>
  <c r="L144" i="4"/>
  <c r="K144" i="5" s="1"/>
  <c r="L145" i="4"/>
  <c r="K145" i="5" s="1"/>
  <c r="L146" i="4"/>
  <c r="K146" i="5" s="1"/>
  <c r="L147" i="4"/>
  <c r="K147" i="5" s="1"/>
  <c r="L148" i="4"/>
  <c r="K148" i="5" s="1"/>
  <c r="L149" i="4"/>
  <c r="K149" i="5" s="1"/>
  <c r="L150" i="4"/>
  <c r="K150" i="5" s="1"/>
  <c r="L151" i="4"/>
  <c r="K151" i="5" s="1"/>
  <c r="L152" i="4"/>
  <c r="K152" i="5" s="1"/>
  <c r="L153" i="4"/>
  <c r="K153" i="5" s="1"/>
  <c r="L154" i="4"/>
  <c r="K154" i="5" s="1"/>
  <c r="L155" i="4"/>
  <c r="K155" i="5" s="1"/>
  <c r="L156" i="4"/>
  <c r="K156" i="5" s="1"/>
  <c r="L157" i="4"/>
  <c r="K157" i="5" s="1"/>
  <c r="L158" i="4"/>
  <c r="K158" i="5" s="1"/>
  <c r="L159" i="4"/>
  <c r="K159" i="5" s="1"/>
  <c r="L160" i="4"/>
  <c r="K160" i="5" s="1"/>
  <c r="L161" i="4"/>
  <c r="K161" i="5" s="1"/>
  <c r="L162" i="4"/>
  <c r="K162" i="5" s="1"/>
  <c r="L163" i="4"/>
  <c r="K163" i="5" s="1"/>
  <c r="L164" i="4"/>
  <c r="K164" i="5" s="1"/>
  <c r="L165" i="4"/>
  <c r="K165" i="5" s="1"/>
  <c r="L166" i="4"/>
  <c r="K166" i="5" s="1"/>
  <c r="L167" i="4"/>
  <c r="K167" i="5" s="1"/>
  <c r="L168" i="4"/>
  <c r="K168" i="5" s="1"/>
  <c r="L169" i="4"/>
  <c r="K169" i="5" s="1"/>
  <c r="L170" i="4"/>
  <c r="K170" i="5" s="1"/>
  <c r="L171" i="4"/>
  <c r="K171" i="5" s="1"/>
  <c r="L172" i="4"/>
  <c r="K172" i="5" s="1"/>
  <c r="L173" i="4"/>
  <c r="K173" i="5" s="1"/>
  <c r="L174" i="4"/>
  <c r="K174" i="5" s="1"/>
  <c r="L175" i="4"/>
  <c r="K175" i="5" s="1"/>
  <c r="L176" i="4"/>
  <c r="K176" i="5" s="1"/>
  <c r="L177" i="4"/>
  <c r="K177" i="5" s="1"/>
  <c r="L178" i="4"/>
  <c r="K178" i="5" s="1"/>
  <c r="L179" i="4"/>
  <c r="K179" i="5" s="1"/>
  <c r="L180" i="4"/>
  <c r="K180" i="5" s="1"/>
  <c r="L181" i="4"/>
  <c r="K181" i="5" s="1"/>
  <c r="L182" i="4"/>
  <c r="K182" i="5" s="1"/>
  <c r="L183" i="4"/>
  <c r="K183" i="5" s="1"/>
  <c r="L184" i="4"/>
  <c r="K184" i="5" s="1"/>
  <c r="L185" i="4"/>
  <c r="K185" i="5" s="1"/>
  <c r="L186" i="4"/>
  <c r="K186" i="5" s="1"/>
  <c r="L187" i="4"/>
  <c r="K187" i="5" s="1"/>
  <c r="L188" i="4"/>
  <c r="K188" i="5" s="1"/>
  <c r="L189" i="4"/>
  <c r="K189" i="5" s="1"/>
  <c r="L190" i="4"/>
  <c r="K190" i="5" s="1"/>
  <c r="L191" i="4"/>
  <c r="K191" i="5" s="1"/>
  <c r="L192" i="4"/>
  <c r="K192" i="5" s="1"/>
  <c r="L193" i="4"/>
  <c r="K193" i="5" s="1"/>
  <c r="L194" i="4"/>
  <c r="K194" i="5" s="1"/>
  <c r="L195" i="4"/>
  <c r="K195" i="5" s="1"/>
  <c r="L196" i="4"/>
  <c r="K196" i="5" s="1"/>
  <c r="L197" i="4"/>
  <c r="K197" i="5" s="1"/>
  <c r="L198" i="4"/>
  <c r="K198" i="5" s="1"/>
  <c r="L199" i="4"/>
  <c r="K199" i="5" s="1"/>
  <c r="L200" i="4"/>
  <c r="K200" i="5" s="1"/>
  <c r="L201" i="4"/>
  <c r="K201" i="5" s="1"/>
  <c r="L202" i="4"/>
  <c r="K202" i="5" s="1"/>
  <c r="L203" i="4"/>
  <c r="K203" i="5" s="1"/>
  <c r="L204" i="4"/>
  <c r="K204" i="5" s="1"/>
  <c r="L205" i="4"/>
  <c r="K205" i="5" s="1"/>
  <c r="L206" i="4"/>
  <c r="K206" i="5" s="1"/>
  <c r="L207" i="4"/>
  <c r="K207" i="5" s="1"/>
  <c r="L208" i="4"/>
  <c r="K208" i="5" s="1"/>
  <c r="L209" i="4"/>
  <c r="K209" i="5" s="1"/>
  <c r="L210" i="4"/>
  <c r="K210" i="5" s="1"/>
  <c r="L211" i="4"/>
  <c r="K211" i="5" s="1"/>
  <c r="L212" i="4"/>
  <c r="K212" i="5" s="1"/>
  <c r="L213" i="4"/>
  <c r="K213" i="5" s="1"/>
  <c r="L214" i="4"/>
  <c r="K214" i="5" s="1"/>
  <c r="L215" i="4"/>
  <c r="K215" i="5" s="1"/>
  <c r="L216" i="4"/>
  <c r="K216" i="5" s="1"/>
  <c r="L217" i="4"/>
  <c r="K217" i="5" s="1"/>
  <c r="L218" i="4"/>
  <c r="K218" i="5" s="1"/>
  <c r="L219" i="4"/>
  <c r="K219" i="5" s="1"/>
  <c r="L220" i="4"/>
  <c r="K220" i="5" s="1"/>
  <c r="L221" i="4"/>
  <c r="K221" i="5" s="1"/>
  <c r="L222" i="4"/>
  <c r="K222" i="5" s="1"/>
  <c r="L223" i="4"/>
  <c r="K223" i="5" s="1"/>
  <c r="L224" i="4"/>
  <c r="K224" i="5" s="1"/>
  <c r="L225" i="4"/>
  <c r="K225" i="5" s="1"/>
  <c r="L226" i="4"/>
  <c r="K226" i="5" s="1"/>
  <c r="L227" i="4"/>
  <c r="K227" i="5" s="1"/>
  <c r="L228" i="4"/>
  <c r="K228" i="5" s="1"/>
  <c r="L229" i="4"/>
  <c r="K229" i="5" s="1"/>
  <c r="L230" i="4"/>
  <c r="K230" i="5" s="1"/>
  <c r="L231" i="4"/>
  <c r="K231" i="5" s="1"/>
  <c r="L232" i="4"/>
  <c r="K232" i="5" s="1"/>
  <c r="L233" i="4"/>
  <c r="K233" i="5" s="1"/>
  <c r="L234" i="4"/>
  <c r="K234" i="5" s="1"/>
  <c r="L235" i="4"/>
  <c r="K235" i="5" s="1"/>
  <c r="L236" i="4"/>
  <c r="K236" i="5" s="1"/>
  <c r="L237" i="4"/>
  <c r="K237" i="5" s="1"/>
  <c r="L238" i="4"/>
  <c r="K238" i="5" s="1"/>
  <c r="L239" i="4"/>
  <c r="K239" i="5" s="1"/>
  <c r="L240" i="4"/>
  <c r="K240" i="5" s="1"/>
  <c r="L241" i="4"/>
  <c r="K241" i="5" s="1"/>
  <c r="L242" i="4"/>
  <c r="K242" i="5" s="1"/>
  <c r="L243" i="4"/>
  <c r="K243" i="5" s="1"/>
  <c r="L244" i="4"/>
  <c r="K244" i="5" s="1"/>
  <c r="L245" i="4"/>
  <c r="K245" i="5" s="1"/>
  <c r="L246" i="4"/>
  <c r="K246" i="5" s="1"/>
  <c r="L247" i="4"/>
  <c r="K247" i="5" s="1"/>
  <c r="L248" i="4"/>
  <c r="K248" i="5" s="1"/>
  <c r="L249" i="4"/>
  <c r="K249" i="5" s="1"/>
  <c r="L250" i="4"/>
  <c r="K250" i="5" s="1"/>
  <c r="L251" i="4"/>
  <c r="K251" i="5" s="1"/>
  <c r="L252" i="4"/>
  <c r="K252" i="5" s="1"/>
  <c r="L253" i="4"/>
  <c r="K253" i="5" s="1"/>
  <c r="L254" i="4"/>
  <c r="K254" i="5" s="1"/>
  <c r="L255" i="4"/>
  <c r="K255" i="5" s="1"/>
  <c r="L256" i="4"/>
  <c r="K256" i="5" s="1"/>
  <c r="L257" i="4"/>
  <c r="K257" i="5" s="1"/>
  <c r="L258" i="4"/>
  <c r="K258" i="5" s="1"/>
  <c r="L259" i="4"/>
  <c r="K259" i="5" s="1"/>
  <c r="L260" i="4"/>
  <c r="K260" i="5" s="1"/>
  <c r="L261" i="4"/>
  <c r="K261" i="5" s="1"/>
  <c r="L262" i="4"/>
  <c r="K262" i="5" s="1"/>
  <c r="L263" i="4"/>
  <c r="K263" i="5" s="1"/>
  <c r="L264" i="4"/>
  <c r="K264" i="5" s="1"/>
  <c r="L265" i="4"/>
  <c r="K265" i="5" s="1"/>
  <c r="L266" i="4"/>
  <c r="K266" i="5" s="1"/>
  <c r="L267" i="4"/>
  <c r="K267" i="5" s="1"/>
  <c r="L268" i="4"/>
  <c r="K268" i="5" s="1"/>
  <c r="L269" i="4"/>
  <c r="K269" i="5" s="1"/>
  <c r="L270" i="4"/>
  <c r="K270" i="5" s="1"/>
  <c r="L271" i="4"/>
  <c r="K271" i="5" s="1"/>
  <c r="L272" i="4"/>
  <c r="K272" i="5" s="1"/>
  <c r="L273" i="4"/>
  <c r="K273" i="5" s="1"/>
  <c r="L274" i="4"/>
  <c r="K274" i="5" s="1"/>
  <c r="L275" i="4"/>
  <c r="K275" i="5" s="1"/>
  <c r="L276" i="4"/>
  <c r="K276" i="5" s="1"/>
  <c r="L277" i="4"/>
  <c r="K277" i="5" s="1"/>
  <c r="L278" i="4"/>
  <c r="K278" i="5" s="1"/>
  <c r="L279" i="4"/>
  <c r="K279" i="5" s="1"/>
  <c r="L280" i="4"/>
  <c r="K280" i="5" s="1"/>
  <c r="L281" i="4"/>
  <c r="K281" i="5" s="1"/>
  <c r="L282" i="4"/>
  <c r="K282" i="5" s="1"/>
  <c r="L283" i="4"/>
  <c r="K283" i="5" s="1"/>
  <c r="L284" i="4"/>
  <c r="K284" i="5" s="1"/>
  <c r="L285" i="4"/>
  <c r="K285" i="5" s="1"/>
  <c r="L286" i="4"/>
  <c r="K286" i="5" s="1"/>
  <c r="L287" i="4"/>
  <c r="K287" i="5" s="1"/>
  <c r="L288" i="4"/>
  <c r="K288" i="5" s="1"/>
  <c r="L289" i="4"/>
  <c r="K289" i="5" s="1"/>
  <c r="L290" i="4"/>
  <c r="K290" i="5" s="1"/>
  <c r="L291" i="4"/>
  <c r="K291" i="5" s="1"/>
  <c r="L292" i="4"/>
  <c r="K292" i="5" s="1"/>
  <c r="L293" i="4"/>
  <c r="K293" i="5" s="1"/>
  <c r="L294" i="4"/>
  <c r="K294" i="5" s="1"/>
  <c r="L295" i="4"/>
  <c r="K295" i="5" s="1"/>
  <c r="L296" i="4"/>
  <c r="K296" i="5" s="1"/>
  <c r="L297" i="4"/>
  <c r="K297" i="5" s="1"/>
  <c r="L298" i="4"/>
  <c r="K298" i="5" s="1"/>
  <c r="L299" i="4"/>
  <c r="K299" i="5" s="1"/>
  <c r="L300" i="4"/>
  <c r="K300" i="5" s="1"/>
  <c r="L301" i="4"/>
  <c r="K301" i="5" s="1"/>
  <c r="L302" i="4"/>
  <c r="K302" i="5" s="1"/>
  <c r="L303" i="4"/>
  <c r="K303" i="5" s="1"/>
  <c r="L304" i="4"/>
  <c r="K304" i="5" s="1"/>
  <c r="L305" i="4"/>
  <c r="K305" i="5" s="1"/>
  <c r="L306" i="4"/>
  <c r="K306" i="5" s="1"/>
  <c r="L307" i="4"/>
  <c r="K307" i="5" s="1"/>
  <c r="L308" i="4"/>
  <c r="K308" i="5" s="1"/>
  <c r="L309" i="4"/>
  <c r="K309" i="5" s="1"/>
  <c r="L310" i="4"/>
  <c r="K310" i="5" s="1"/>
  <c r="L311" i="4"/>
  <c r="K311" i="5" s="1"/>
  <c r="L312" i="4"/>
  <c r="K312" i="5" s="1"/>
  <c r="L313" i="4"/>
  <c r="K313" i="5" s="1"/>
  <c r="L314" i="4"/>
  <c r="K314" i="5" s="1"/>
  <c r="L315" i="4"/>
  <c r="K315" i="5" s="1"/>
  <c r="L316" i="4"/>
  <c r="K316" i="5" s="1"/>
  <c r="L317" i="4"/>
  <c r="K317" i="5" s="1"/>
  <c r="L318" i="4"/>
  <c r="K318" i="5" s="1"/>
  <c r="L319" i="4"/>
  <c r="K319" i="5" s="1"/>
  <c r="L320" i="4"/>
  <c r="K320" i="5" s="1"/>
  <c r="L321" i="4"/>
  <c r="K321" i="5" s="1"/>
  <c r="L322" i="4"/>
  <c r="K322" i="5" s="1"/>
  <c r="L323" i="4"/>
  <c r="K323" i="5" s="1"/>
  <c r="L324" i="4"/>
  <c r="K324" i="5" s="1"/>
  <c r="L325" i="4"/>
  <c r="K325" i="5" s="1"/>
  <c r="L326" i="4"/>
  <c r="K326" i="5" s="1"/>
  <c r="L327" i="4"/>
  <c r="K327" i="5" s="1"/>
  <c r="L328" i="4"/>
  <c r="K328" i="5" s="1"/>
  <c r="L329" i="4"/>
  <c r="K329" i="5" s="1"/>
  <c r="L330" i="4"/>
  <c r="K330" i="5" s="1"/>
  <c r="L331" i="4"/>
  <c r="K331" i="5" s="1"/>
  <c r="L332" i="4"/>
  <c r="K332" i="5" s="1"/>
  <c r="L333" i="4"/>
  <c r="K333" i="5" s="1"/>
  <c r="L334" i="4"/>
  <c r="K334" i="5" s="1"/>
  <c r="L335" i="4"/>
  <c r="K335" i="5" s="1"/>
  <c r="L336" i="4"/>
  <c r="K336" i="5" s="1"/>
  <c r="L337" i="4"/>
  <c r="K337" i="5" s="1"/>
  <c r="L338" i="4"/>
  <c r="K338" i="5" s="1"/>
  <c r="L339" i="4"/>
  <c r="K339" i="5" s="1"/>
  <c r="L340" i="4"/>
  <c r="K340" i="5" s="1"/>
  <c r="L341" i="4"/>
  <c r="K341" i="5" s="1"/>
  <c r="L342" i="4"/>
  <c r="K342" i="5" s="1"/>
  <c r="L343" i="4"/>
  <c r="K343" i="5" s="1"/>
  <c r="L344" i="4"/>
  <c r="K344" i="5" s="1"/>
  <c r="L345" i="4"/>
  <c r="K345" i="5" s="1"/>
  <c r="L346" i="4"/>
  <c r="K346" i="5" s="1"/>
  <c r="L347" i="4"/>
  <c r="K347" i="5" s="1"/>
  <c r="L348" i="4"/>
  <c r="K348" i="5" s="1"/>
  <c r="L349" i="4"/>
  <c r="K349" i="5" s="1"/>
  <c r="L350" i="4"/>
  <c r="K350" i="5" s="1"/>
  <c r="L351" i="4"/>
  <c r="K351" i="5" s="1"/>
  <c r="L352" i="4"/>
  <c r="K352" i="5" s="1"/>
  <c r="L353" i="4"/>
  <c r="K353" i="5" s="1"/>
  <c r="L354" i="4"/>
  <c r="K354" i="5" s="1"/>
  <c r="L355" i="4"/>
  <c r="K355" i="5" s="1"/>
  <c r="L356" i="4"/>
  <c r="K356" i="5" s="1"/>
  <c r="L357" i="4"/>
  <c r="K357" i="5" s="1"/>
  <c r="L358" i="4"/>
  <c r="K358" i="5" s="1"/>
  <c r="L359" i="4"/>
  <c r="K359" i="5" s="1"/>
  <c r="L360" i="4"/>
  <c r="K360" i="5" s="1"/>
  <c r="L361" i="4"/>
  <c r="K361" i="5" s="1"/>
  <c r="L362" i="4"/>
  <c r="K362" i="5" s="1"/>
  <c r="L363" i="4"/>
  <c r="K363" i="5" s="1"/>
  <c r="L364" i="4"/>
  <c r="K364" i="5" s="1"/>
  <c r="L365" i="4"/>
  <c r="K365" i="5" s="1"/>
  <c r="L366" i="4"/>
  <c r="K366" i="5" s="1"/>
  <c r="L367" i="4"/>
  <c r="K367" i="5" s="1"/>
  <c r="L368" i="4"/>
  <c r="K368" i="5" s="1"/>
  <c r="L369" i="4"/>
  <c r="K369" i="5" s="1"/>
  <c r="L370" i="4"/>
  <c r="K370" i="5" s="1"/>
  <c r="L371" i="4"/>
  <c r="K371" i="5" s="1"/>
  <c r="L372" i="4"/>
  <c r="K372" i="5" s="1"/>
  <c r="L373" i="4"/>
  <c r="K373" i="5" s="1"/>
  <c r="L374" i="4"/>
  <c r="K374" i="5" s="1"/>
  <c r="L375" i="4"/>
  <c r="K375" i="5" s="1"/>
  <c r="L376" i="4"/>
  <c r="K376" i="5" s="1"/>
  <c r="L377" i="4"/>
  <c r="K377" i="5" s="1"/>
  <c r="L378" i="4"/>
  <c r="K378" i="5" s="1"/>
  <c r="L379" i="4"/>
  <c r="K379" i="5" s="1"/>
  <c r="L380" i="4"/>
  <c r="K380" i="5" s="1"/>
  <c r="L381" i="4"/>
  <c r="K381" i="5" s="1"/>
  <c r="L382" i="4"/>
  <c r="K382" i="5" s="1"/>
  <c r="L383" i="4"/>
  <c r="K383" i="5" s="1"/>
  <c r="L384" i="4"/>
  <c r="K384" i="5" s="1"/>
  <c r="L385" i="4"/>
  <c r="K385" i="5" s="1"/>
  <c r="L386" i="4"/>
  <c r="K386" i="5" s="1"/>
  <c r="L387" i="4"/>
  <c r="K387" i="5" s="1"/>
  <c r="L388" i="4"/>
  <c r="K388" i="5" s="1"/>
  <c r="L389" i="4"/>
  <c r="K389" i="5" s="1"/>
  <c r="L390" i="4"/>
  <c r="K390" i="5" s="1"/>
  <c r="L391" i="4"/>
  <c r="K391" i="5" s="1"/>
  <c r="L392" i="4"/>
  <c r="K392" i="5" s="1"/>
  <c r="L393" i="4"/>
  <c r="K393" i="5" s="1"/>
  <c r="L394" i="4"/>
  <c r="K394" i="5" s="1"/>
  <c r="L395" i="4"/>
  <c r="K395" i="5" s="1"/>
  <c r="L396" i="4"/>
  <c r="K396" i="5" s="1"/>
  <c r="L397" i="4"/>
  <c r="K397" i="5" s="1"/>
  <c r="L398" i="4"/>
  <c r="K398" i="5" s="1"/>
  <c r="L399" i="4"/>
  <c r="K399" i="5" s="1"/>
  <c r="L400" i="4"/>
  <c r="K400" i="5" s="1"/>
  <c r="L401" i="4"/>
  <c r="K401" i="5" s="1"/>
  <c r="L402" i="4"/>
  <c r="K402" i="5" s="1"/>
  <c r="L403" i="4"/>
  <c r="K403" i="5" s="1"/>
  <c r="L404" i="4"/>
  <c r="K404" i="5" s="1"/>
  <c r="L405" i="4"/>
  <c r="K405" i="5" s="1"/>
  <c r="L406" i="4"/>
  <c r="K406" i="5" s="1"/>
  <c r="L407" i="4"/>
  <c r="K407" i="5" s="1"/>
  <c r="L408" i="4"/>
  <c r="K408" i="5" s="1"/>
  <c r="L409" i="4"/>
  <c r="K409" i="5" s="1"/>
  <c r="L410" i="4"/>
  <c r="K410" i="5" s="1"/>
  <c r="L411" i="4"/>
  <c r="K411" i="5" s="1"/>
  <c r="L412" i="4"/>
  <c r="K412" i="5" s="1"/>
  <c r="L413" i="4"/>
  <c r="K413" i="5" s="1"/>
  <c r="L414" i="4"/>
  <c r="K414" i="5" s="1"/>
  <c r="L415" i="4"/>
  <c r="K415" i="5" s="1"/>
  <c r="L416" i="4"/>
  <c r="K416" i="5" s="1"/>
  <c r="L417" i="4"/>
  <c r="K417" i="5" s="1"/>
  <c r="L418" i="4"/>
  <c r="K418" i="5" s="1"/>
  <c r="L419" i="4"/>
  <c r="K419" i="5" s="1"/>
  <c r="L420" i="4"/>
  <c r="K420" i="5" s="1"/>
  <c r="L421" i="4"/>
  <c r="K421" i="5" s="1"/>
  <c r="L422" i="4"/>
  <c r="K422" i="5" s="1"/>
  <c r="L423" i="4"/>
  <c r="K423" i="5" s="1"/>
  <c r="L424" i="4"/>
  <c r="K424" i="5" s="1"/>
  <c r="L425" i="4"/>
  <c r="K425" i="5" s="1"/>
  <c r="L426" i="4"/>
  <c r="K426" i="5" s="1"/>
  <c r="L427" i="4"/>
  <c r="K427" i="5" s="1"/>
  <c r="L428" i="4"/>
  <c r="K428" i="5" s="1"/>
  <c r="L429" i="4"/>
  <c r="K429" i="5" s="1"/>
  <c r="L430" i="4"/>
  <c r="K430" i="5" s="1"/>
  <c r="L431" i="4"/>
  <c r="K431" i="5" s="1"/>
  <c r="L432" i="4"/>
  <c r="K432" i="5" s="1"/>
  <c r="L433" i="4"/>
  <c r="K433" i="5" s="1"/>
  <c r="L434" i="4"/>
  <c r="K434" i="5" s="1"/>
  <c r="L435" i="4"/>
  <c r="K435" i="5" s="1"/>
  <c r="L436" i="4"/>
  <c r="K436" i="5" s="1"/>
  <c r="L437" i="4"/>
  <c r="K437" i="5" s="1"/>
  <c r="L438" i="4"/>
  <c r="K438" i="5" s="1"/>
  <c r="L439" i="4"/>
  <c r="K439" i="5" s="1"/>
  <c r="L440" i="4"/>
  <c r="K440" i="5" s="1"/>
  <c r="L441" i="4"/>
  <c r="K441" i="5" s="1"/>
  <c r="L442" i="4"/>
  <c r="K442" i="5" s="1"/>
  <c r="L443" i="4"/>
  <c r="K443" i="5" s="1"/>
  <c r="L444" i="4"/>
  <c r="K444" i="5" s="1"/>
  <c r="L445" i="4"/>
  <c r="K445" i="5" s="1"/>
  <c r="L446" i="4"/>
  <c r="K446" i="5" s="1"/>
  <c r="L447" i="4"/>
  <c r="K447" i="5" s="1"/>
  <c r="L448" i="4"/>
  <c r="K448" i="5" s="1"/>
  <c r="L449" i="4"/>
  <c r="K449" i="5" s="1"/>
  <c r="L450" i="4"/>
  <c r="K450" i="5" s="1"/>
  <c r="L451" i="4"/>
  <c r="K451" i="5" s="1"/>
  <c r="L452" i="4"/>
  <c r="K452" i="5" s="1"/>
  <c r="L453" i="4"/>
  <c r="K453" i="5" s="1"/>
  <c r="L454" i="4"/>
  <c r="K454" i="5" s="1"/>
  <c r="L455" i="4"/>
  <c r="K455" i="5" s="1"/>
  <c r="L456" i="4"/>
  <c r="K456" i="5" s="1"/>
  <c r="L457" i="4"/>
  <c r="K457" i="5" s="1"/>
  <c r="L458" i="4"/>
  <c r="K458" i="5" s="1"/>
  <c r="L459" i="4"/>
  <c r="K459" i="5" s="1"/>
  <c r="L460" i="4"/>
  <c r="K460" i="5" s="1"/>
  <c r="L461" i="4"/>
  <c r="K461" i="5" s="1"/>
  <c r="L462" i="4"/>
  <c r="K462" i="5" s="1"/>
  <c r="L463" i="4"/>
  <c r="K463" i="5" s="1"/>
  <c r="L464" i="4"/>
  <c r="K464" i="5" s="1"/>
  <c r="L465" i="4"/>
  <c r="K465" i="5" s="1"/>
  <c r="L466" i="4"/>
  <c r="K466" i="5" s="1"/>
  <c r="L467" i="4"/>
  <c r="K467" i="5" s="1"/>
  <c r="L468" i="4"/>
  <c r="K468" i="5" s="1"/>
  <c r="L469" i="4"/>
  <c r="K469" i="5" s="1"/>
  <c r="L470" i="4"/>
  <c r="K470" i="5" s="1"/>
  <c r="L471" i="4"/>
  <c r="K471" i="5" s="1"/>
  <c r="L472" i="4"/>
  <c r="K472" i="5" s="1"/>
  <c r="L473" i="4"/>
  <c r="K473" i="5" s="1"/>
  <c r="L474" i="4"/>
  <c r="K474" i="5" s="1"/>
  <c r="L475" i="4"/>
  <c r="K475" i="5" s="1"/>
  <c r="L476" i="4"/>
  <c r="K476" i="5" s="1"/>
  <c r="L477" i="4"/>
  <c r="K477" i="5" s="1"/>
  <c r="L478" i="4"/>
  <c r="K478" i="5" s="1"/>
  <c r="L479" i="4"/>
  <c r="K479" i="5" s="1"/>
  <c r="L480" i="4"/>
  <c r="K480" i="5" s="1"/>
  <c r="L481" i="4"/>
  <c r="K481" i="5" s="1"/>
  <c r="L482" i="4"/>
  <c r="K482" i="5" s="1"/>
  <c r="L483" i="4"/>
  <c r="K483" i="5" s="1"/>
  <c r="L484" i="4"/>
  <c r="K484" i="5" s="1"/>
  <c r="L485" i="4"/>
  <c r="K485" i="5" s="1"/>
  <c r="L486" i="4"/>
  <c r="K486" i="5" s="1"/>
  <c r="L487" i="4"/>
  <c r="K487" i="5" s="1"/>
  <c r="L488" i="4"/>
  <c r="K488" i="5" s="1"/>
  <c r="L489" i="4"/>
  <c r="K489" i="5" s="1"/>
  <c r="L490" i="4"/>
  <c r="K490" i="5" s="1"/>
  <c r="L491" i="4"/>
  <c r="K491" i="5" s="1"/>
  <c r="L492" i="4"/>
  <c r="K492" i="5" s="1"/>
  <c r="L493" i="4"/>
  <c r="K493" i="5" s="1"/>
  <c r="L494" i="4"/>
  <c r="K494" i="5" s="1"/>
  <c r="L495" i="4"/>
  <c r="K495" i="5" s="1"/>
  <c r="L496" i="4"/>
  <c r="K496" i="5" s="1"/>
  <c r="L497" i="4"/>
  <c r="K497" i="5" s="1"/>
  <c r="L498" i="4"/>
  <c r="K498" i="5" s="1"/>
  <c r="L499" i="4"/>
  <c r="K499" i="5" s="1"/>
  <c r="L500" i="4"/>
  <c r="K500" i="5" s="1"/>
  <c r="L501" i="4"/>
  <c r="K501" i="5" s="1"/>
  <c r="L502" i="4"/>
  <c r="K502" i="5" s="1"/>
  <c r="L503" i="4"/>
  <c r="K503" i="5" s="1"/>
  <c r="L504" i="4"/>
  <c r="K504" i="5" s="1"/>
  <c r="L505" i="4"/>
  <c r="K505" i="5" s="1"/>
  <c r="L506" i="4"/>
  <c r="K506" i="5" s="1"/>
  <c r="L507" i="4"/>
  <c r="K507" i="5" s="1"/>
  <c r="L508" i="4"/>
  <c r="K508" i="5" s="1"/>
  <c r="L509" i="4"/>
  <c r="K509" i="5" s="1"/>
  <c r="L510" i="4"/>
  <c r="K510" i="5" s="1"/>
  <c r="L511" i="4"/>
  <c r="K511" i="5" s="1"/>
  <c r="L512" i="4"/>
  <c r="K512" i="5" s="1"/>
  <c r="L513" i="4"/>
  <c r="K513" i="5" s="1"/>
  <c r="L514" i="4"/>
  <c r="K514" i="5" s="1"/>
  <c r="L515" i="4"/>
  <c r="K515" i="5" s="1"/>
  <c r="L516" i="4"/>
  <c r="K516" i="5" s="1"/>
  <c r="L517" i="4"/>
  <c r="K517" i="5" s="1"/>
  <c r="L518" i="4"/>
  <c r="K518" i="5" s="1"/>
  <c r="L519" i="4"/>
  <c r="K519" i="5" s="1"/>
  <c r="L520" i="4"/>
  <c r="K520" i="5" s="1"/>
  <c r="L521" i="4"/>
  <c r="K521" i="5" s="1"/>
  <c r="L522" i="4"/>
  <c r="K522" i="5" s="1"/>
  <c r="L523" i="4"/>
  <c r="K523" i="5" s="1"/>
  <c r="L524" i="4"/>
  <c r="K524" i="5" s="1"/>
  <c r="L525" i="4"/>
  <c r="K525" i="5" s="1"/>
  <c r="L526" i="4"/>
  <c r="K526" i="5" s="1"/>
  <c r="L527" i="4"/>
  <c r="K527" i="5" s="1"/>
  <c r="L528" i="4"/>
  <c r="K528" i="5" s="1"/>
  <c r="L529" i="4"/>
  <c r="K529" i="5" s="1"/>
  <c r="L530" i="4"/>
  <c r="K530" i="5" s="1"/>
  <c r="L531" i="4"/>
  <c r="K531" i="5" s="1"/>
  <c r="L532" i="4"/>
  <c r="K532" i="5" s="1"/>
  <c r="L533" i="4"/>
  <c r="K533" i="5" s="1"/>
  <c r="L534" i="4"/>
  <c r="K534" i="5" s="1"/>
  <c r="L535" i="4"/>
  <c r="K535" i="5" s="1"/>
  <c r="L536" i="4"/>
  <c r="K536" i="5" s="1"/>
  <c r="L537" i="4"/>
  <c r="K537" i="5" s="1"/>
  <c r="L538" i="4"/>
  <c r="K538" i="5" s="1"/>
  <c r="L539" i="4"/>
  <c r="K539" i="5" s="1"/>
  <c r="L540" i="4"/>
  <c r="K540" i="5" s="1"/>
  <c r="L541" i="4"/>
  <c r="K541" i="5" s="1"/>
  <c r="L542" i="4"/>
  <c r="K542" i="5" s="1"/>
  <c r="L543" i="4"/>
  <c r="K543" i="5" s="1"/>
  <c r="L544" i="4"/>
  <c r="K544" i="5" s="1"/>
  <c r="L545" i="4"/>
  <c r="K545" i="5" s="1"/>
  <c r="L546" i="4"/>
  <c r="K546" i="5" s="1"/>
  <c r="L547" i="4"/>
  <c r="K547" i="5" s="1"/>
  <c r="L548" i="4"/>
  <c r="K548" i="5" s="1"/>
  <c r="L549" i="4"/>
  <c r="K549" i="5" s="1"/>
  <c r="L550" i="4"/>
  <c r="K550" i="5" s="1"/>
  <c r="L551" i="4"/>
  <c r="K551" i="5" s="1"/>
  <c r="L552" i="4"/>
  <c r="K552" i="5" s="1"/>
  <c r="L553" i="4"/>
  <c r="K553" i="5" s="1"/>
  <c r="L554" i="4"/>
  <c r="K554" i="5" s="1"/>
  <c r="L555" i="4"/>
  <c r="K555" i="5" s="1"/>
  <c r="L556" i="4"/>
  <c r="K556" i="5" s="1"/>
  <c r="L557" i="4"/>
  <c r="K557" i="5" s="1"/>
  <c r="L558" i="4"/>
  <c r="K558" i="5" s="1"/>
  <c r="L559" i="4"/>
  <c r="K559" i="5" s="1"/>
  <c r="L560" i="4"/>
  <c r="K560" i="5" s="1"/>
  <c r="L561" i="4"/>
  <c r="K561" i="5" s="1"/>
  <c r="L562" i="4"/>
  <c r="K562" i="5" s="1"/>
  <c r="L563" i="4"/>
  <c r="K563" i="5" s="1"/>
  <c r="L564" i="4"/>
  <c r="K564" i="5" s="1"/>
  <c r="L565" i="4"/>
  <c r="K565" i="5" s="1"/>
  <c r="L566" i="4"/>
  <c r="K566" i="5" s="1"/>
  <c r="L567" i="4"/>
  <c r="K567" i="5" s="1"/>
  <c r="L568" i="4"/>
  <c r="K568" i="5" s="1"/>
  <c r="L569" i="4"/>
  <c r="K569" i="5" s="1"/>
  <c r="L570" i="4"/>
  <c r="K570" i="5" s="1"/>
  <c r="L571" i="4"/>
  <c r="K571" i="5" s="1"/>
  <c r="L572" i="4"/>
  <c r="K572" i="5" s="1"/>
  <c r="L573" i="4"/>
  <c r="K573" i="5" s="1"/>
  <c r="L574" i="4"/>
  <c r="K574" i="5" s="1"/>
  <c r="L575" i="4"/>
  <c r="K575" i="5" s="1"/>
  <c r="L576" i="4"/>
  <c r="K576" i="5" s="1"/>
  <c r="L577" i="4"/>
  <c r="K577" i="5" s="1"/>
  <c r="L578" i="4"/>
  <c r="K578" i="5" s="1"/>
  <c r="L579" i="4"/>
  <c r="K579" i="5" s="1"/>
  <c r="L580" i="4"/>
  <c r="K580" i="5" s="1"/>
  <c r="L581" i="4"/>
  <c r="K581" i="5" s="1"/>
  <c r="L582" i="4"/>
  <c r="K582" i="5" s="1"/>
  <c r="L583" i="4"/>
  <c r="K583" i="5" s="1"/>
  <c r="L584" i="4"/>
  <c r="K584" i="5" s="1"/>
  <c r="L585" i="4"/>
  <c r="K585" i="5" s="1"/>
  <c r="L586" i="4"/>
  <c r="K586" i="5" s="1"/>
  <c r="L587" i="4"/>
  <c r="K587" i="5" s="1"/>
  <c r="L588" i="4"/>
  <c r="K588" i="5" s="1"/>
  <c r="L589" i="4"/>
  <c r="K589" i="5" s="1"/>
  <c r="L590" i="4"/>
  <c r="K590" i="5" s="1"/>
  <c r="L591" i="4"/>
  <c r="K591" i="5" s="1"/>
  <c r="L592" i="4"/>
  <c r="K592" i="5" s="1"/>
  <c r="L593" i="4"/>
  <c r="K593" i="5" s="1"/>
  <c r="L594" i="4"/>
  <c r="K594" i="5" s="1"/>
  <c r="L595" i="4"/>
  <c r="K595" i="5" s="1"/>
  <c r="L596" i="4"/>
  <c r="K596" i="5" s="1"/>
  <c r="L597" i="4"/>
  <c r="K597" i="5" s="1"/>
  <c r="L598" i="4"/>
  <c r="K598" i="5" s="1"/>
  <c r="L599" i="4"/>
  <c r="K599" i="5" s="1"/>
  <c r="L600" i="4"/>
  <c r="K600" i="5" s="1"/>
  <c r="L601" i="4"/>
  <c r="K601" i="5" s="1"/>
  <c r="L602" i="4"/>
  <c r="K602" i="5" s="1"/>
  <c r="L603" i="4"/>
  <c r="K603" i="5" s="1"/>
  <c r="L604" i="4"/>
  <c r="K604" i="5" s="1"/>
  <c r="L605" i="4"/>
  <c r="K605" i="5" s="1"/>
  <c r="L606" i="4"/>
  <c r="K606" i="5" s="1"/>
  <c r="L607" i="4"/>
  <c r="K607" i="5" s="1"/>
  <c r="L608" i="4"/>
  <c r="K608" i="5" s="1"/>
  <c r="L609" i="4"/>
  <c r="K609" i="5" s="1"/>
  <c r="L610" i="4"/>
  <c r="K610" i="5" s="1"/>
  <c r="L611" i="4"/>
  <c r="K611" i="5" s="1"/>
  <c r="L612" i="4"/>
  <c r="K612" i="5" s="1"/>
  <c r="L613" i="4"/>
  <c r="K613" i="5" s="1"/>
  <c r="L614" i="4"/>
  <c r="K614" i="5" s="1"/>
  <c r="L615" i="4"/>
  <c r="K615" i="5" s="1"/>
  <c r="L616" i="4"/>
  <c r="K616" i="5" s="1"/>
  <c r="L617" i="4"/>
  <c r="K617" i="5" s="1"/>
  <c r="L618" i="4"/>
  <c r="K618" i="5" s="1"/>
  <c r="L619" i="4"/>
  <c r="K619" i="5" s="1"/>
  <c r="L620" i="4"/>
  <c r="K620" i="5" s="1"/>
  <c r="L621" i="4"/>
  <c r="K621" i="5" s="1"/>
  <c r="L622" i="4"/>
  <c r="K622" i="5" s="1"/>
  <c r="L623" i="4"/>
  <c r="K623" i="5" s="1"/>
  <c r="L624" i="4"/>
  <c r="K624" i="5" s="1"/>
  <c r="L625" i="4"/>
  <c r="K625" i="5" s="1"/>
  <c r="L626" i="4"/>
  <c r="K626" i="5" s="1"/>
  <c r="L627" i="4"/>
  <c r="K627" i="5" s="1"/>
  <c r="L628" i="4"/>
  <c r="K628" i="5" s="1"/>
  <c r="L629" i="4"/>
  <c r="K629" i="5" s="1"/>
  <c r="L630" i="4"/>
  <c r="K630" i="5" s="1"/>
  <c r="L631" i="4"/>
  <c r="K631" i="5" s="1"/>
  <c r="L632" i="4"/>
  <c r="K632" i="5" s="1"/>
  <c r="L633" i="4"/>
  <c r="K633" i="5" s="1"/>
  <c r="L634" i="4"/>
  <c r="K634" i="5" s="1"/>
  <c r="L635" i="4"/>
  <c r="K635" i="5" s="1"/>
  <c r="L636" i="4"/>
  <c r="K636" i="5" s="1"/>
  <c r="L637" i="4"/>
  <c r="K637" i="5" s="1"/>
  <c r="L638" i="4"/>
  <c r="K638" i="5" s="1"/>
  <c r="L639" i="4"/>
  <c r="K639" i="5" s="1"/>
  <c r="L640" i="4"/>
  <c r="K640" i="5" s="1"/>
  <c r="L641" i="4"/>
  <c r="K641" i="5" s="1"/>
  <c r="L642" i="4"/>
  <c r="K642" i="5" s="1"/>
  <c r="L643" i="4"/>
  <c r="K643" i="5" s="1"/>
  <c r="L644" i="4"/>
  <c r="K644" i="5" s="1"/>
  <c r="L645" i="4"/>
  <c r="K645" i="5" s="1"/>
  <c r="L646" i="4"/>
  <c r="K646" i="5" s="1"/>
  <c r="L647" i="4"/>
  <c r="K647" i="5" s="1"/>
  <c r="L648" i="4"/>
  <c r="K648" i="5" s="1"/>
  <c r="L649" i="4"/>
  <c r="K649" i="5" s="1"/>
  <c r="L650" i="4"/>
  <c r="K650" i="5" s="1"/>
  <c r="L651" i="4"/>
  <c r="K651" i="5" s="1"/>
  <c r="L652" i="4"/>
  <c r="K652" i="5" s="1"/>
  <c r="L653" i="4"/>
  <c r="K653" i="5" s="1"/>
  <c r="L654" i="4"/>
  <c r="K654" i="5" s="1"/>
  <c r="L655" i="4"/>
  <c r="K655" i="5" s="1"/>
  <c r="L656" i="4"/>
  <c r="K656" i="5" s="1"/>
  <c r="L657" i="4"/>
  <c r="K657" i="5" s="1"/>
  <c r="L658" i="4"/>
  <c r="K658" i="5" s="1"/>
  <c r="L659" i="4"/>
  <c r="K659" i="5" s="1"/>
  <c r="L660" i="4"/>
  <c r="K660" i="5" s="1"/>
  <c r="L661" i="4"/>
  <c r="K661" i="5" s="1"/>
  <c r="L662" i="4"/>
  <c r="K662" i="5" s="1"/>
  <c r="L663" i="4"/>
  <c r="K663" i="5" s="1"/>
  <c r="L664" i="4"/>
  <c r="K664" i="5" s="1"/>
  <c r="L665" i="4"/>
  <c r="K665" i="5" s="1"/>
  <c r="L666" i="4"/>
  <c r="K666" i="5" s="1"/>
  <c r="L667" i="4"/>
  <c r="K667" i="5" s="1"/>
  <c r="L668" i="4"/>
  <c r="K668" i="5" s="1"/>
  <c r="L669" i="4"/>
  <c r="K669" i="5" s="1"/>
  <c r="L670" i="4"/>
  <c r="K670" i="5" s="1"/>
  <c r="L671" i="4"/>
  <c r="K671" i="5" s="1"/>
  <c r="L672" i="4"/>
  <c r="K672" i="5" s="1"/>
  <c r="L673" i="4"/>
  <c r="K673" i="5" s="1"/>
  <c r="L674" i="4"/>
  <c r="K674" i="5" s="1"/>
  <c r="L675" i="4"/>
  <c r="K675" i="5" s="1"/>
  <c r="L676" i="4"/>
  <c r="K676" i="5" s="1"/>
  <c r="L677" i="4"/>
  <c r="K677" i="5" s="1"/>
  <c r="L678" i="4"/>
  <c r="K678" i="5" s="1"/>
  <c r="L679" i="4"/>
  <c r="K679" i="5" s="1"/>
  <c r="L680" i="4"/>
  <c r="K680" i="5" s="1"/>
  <c r="L681" i="4"/>
  <c r="K681" i="5" s="1"/>
  <c r="L682" i="4"/>
  <c r="K682" i="5" s="1"/>
  <c r="L683" i="4"/>
  <c r="K683" i="5" s="1"/>
  <c r="L684" i="4"/>
  <c r="K684" i="5" s="1"/>
  <c r="L685" i="4"/>
  <c r="K685" i="5" s="1"/>
  <c r="L686" i="4"/>
  <c r="K686" i="5" s="1"/>
  <c r="L687" i="4"/>
  <c r="K687" i="5" s="1"/>
  <c r="L688" i="4"/>
  <c r="K688" i="5" s="1"/>
  <c r="L689" i="4"/>
  <c r="K689" i="5" s="1"/>
  <c r="L690" i="4"/>
  <c r="K690" i="5" s="1"/>
  <c r="L691" i="4"/>
  <c r="K691" i="5" s="1"/>
  <c r="L692" i="4"/>
  <c r="K692" i="5" s="1"/>
  <c r="L693" i="4"/>
  <c r="K693" i="5" s="1"/>
  <c r="L694" i="4"/>
  <c r="K694" i="5" s="1"/>
  <c r="L695" i="4"/>
  <c r="K695" i="5" s="1"/>
  <c r="L696" i="4"/>
  <c r="K696" i="5" s="1"/>
  <c r="L697" i="4"/>
  <c r="K697" i="5" s="1"/>
  <c r="L698" i="4"/>
  <c r="K698" i="5" s="1"/>
  <c r="L699" i="4"/>
  <c r="K699" i="5" s="1"/>
  <c r="L700" i="4"/>
  <c r="K700" i="5" s="1"/>
  <c r="L701" i="4"/>
  <c r="K701" i="5" s="1"/>
  <c r="L702" i="4"/>
  <c r="K702" i="5" s="1"/>
  <c r="L703" i="4"/>
  <c r="K703" i="5" s="1"/>
  <c r="L704" i="4"/>
  <c r="K704" i="5" s="1"/>
  <c r="L705" i="4"/>
  <c r="K705" i="5" s="1"/>
  <c r="L706" i="4"/>
  <c r="K706" i="5" s="1"/>
  <c r="L707" i="4"/>
  <c r="K707" i="5" s="1"/>
  <c r="L708" i="4"/>
  <c r="K708" i="5" s="1"/>
  <c r="L709" i="4"/>
  <c r="K709" i="5" s="1"/>
  <c r="L710" i="4"/>
  <c r="K710" i="5" s="1"/>
  <c r="L711" i="4"/>
  <c r="K711" i="5" s="1"/>
  <c r="L712" i="4"/>
  <c r="K712" i="5" s="1"/>
  <c r="L713" i="4"/>
  <c r="K713" i="5" s="1"/>
  <c r="L714" i="4"/>
  <c r="K714" i="5" s="1"/>
  <c r="L715" i="4"/>
  <c r="K715" i="5" s="1"/>
  <c r="L716" i="4"/>
  <c r="K716" i="5" s="1"/>
  <c r="L717" i="4"/>
  <c r="K717" i="5" s="1"/>
  <c r="L718" i="4"/>
  <c r="K718" i="5" s="1"/>
  <c r="L719" i="4"/>
  <c r="K719" i="5" s="1"/>
  <c r="L720" i="4"/>
  <c r="K720" i="5" s="1"/>
  <c r="L721" i="4"/>
  <c r="K721" i="5" s="1"/>
  <c r="L722" i="4"/>
  <c r="K722" i="5" s="1"/>
  <c r="L723" i="4"/>
  <c r="K723" i="5" s="1"/>
  <c r="L724" i="4"/>
  <c r="K724" i="5" s="1"/>
  <c r="L725" i="4"/>
  <c r="K725" i="5" s="1"/>
  <c r="L726" i="4"/>
  <c r="K726" i="5" s="1"/>
  <c r="L727" i="4"/>
  <c r="K727" i="5" s="1"/>
  <c r="L728" i="4"/>
  <c r="K728" i="5" s="1"/>
  <c r="L729" i="4"/>
  <c r="K729" i="5" s="1"/>
  <c r="L730" i="4"/>
  <c r="K730" i="5" s="1"/>
  <c r="L731" i="4"/>
  <c r="K731" i="5" s="1"/>
  <c r="L732" i="4"/>
  <c r="K732" i="5" s="1"/>
  <c r="L733" i="4"/>
  <c r="K733" i="5" s="1"/>
  <c r="L734" i="4"/>
  <c r="K734" i="5" s="1"/>
  <c r="L735" i="4"/>
  <c r="K735" i="5" s="1"/>
  <c r="L736" i="4"/>
  <c r="K736" i="5" s="1"/>
  <c r="L737" i="4"/>
  <c r="K737" i="5" s="1"/>
  <c r="L738" i="4"/>
  <c r="K738" i="5" s="1"/>
  <c r="L739" i="4"/>
  <c r="K739" i="5" s="1"/>
  <c r="L740" i="4"/>
  <c r="K740" i="5" s="1"/>
  <c r="L741" i="4"/>
  <c r="K741" i="5" s="1"/>
  <c r="L742" i="4"/>
  <c r="K742" i="5" s="1"/>
  <c r="L743" i="4"/>
  <c r="K743" i="5" s="1"/>
  <c r="L744" i="4"/>
  <c r="K744" i="5" s="1"/>
  <c r="L745" i="4"/>
  <c r="K745" i="5" s="1"/>
  <c r="L746" i="4"/>
  <c r="K746" i="5" s="1"/>
  <c r="L747" i="4"/>
  <c r="K747" i="5" s="1"/>
  <c r="L748" i="4"/>
  <c r="K748" i="5" s="1"/>
  <c r="L749" i="4"/>
  <c r="K749" i="5" s="1"/>
  <c r="L750" i="4"/>
  <c r="K750" i="5" s="1"/>
  <c r="L751" i="4"/>
  <c r="K751" i="5" s="1"/>
  <c r="L752" i="4"/>
  <c r="K752" i="5" s="1"/>
  <c r="L753" i="4"/>
  <c r="K753" i="5" s="1"/>
  <c r="L754" i="4"/>
  <c r="K754" i="5" s="1"/>
  <c r="L755" i="4"/>
  <c r="K755" i="5" s="1"/>
  <c r="L756" i="4"/>
  <c r="K756" i="5" s="1"/>
  <c r="L757" i="4"/>
  <c r="K757" i="5" s="1"/>
  <c r="L758" i="4"/>
  <c r="K758" i="5" s="1"/>
  <c r="L759" i="4"/>
  <c r="K759" i="5" s="1"/>
  <c r="L760" i="4"/>
  <c r="K760" i="5" s="1"/>
  <c r="L761" i="4"/>
  <c r="K761" i="5" s="1"/>
  <c r="L762" i="4"/>
  <c r="K762" i="5" s="1"/>
  <c r="L763" i="4"/>
  <c r="K763" i="5" s="1"/>
  <c r="L764" i="4"/>
  <c r="K764" i="5" s="1"/>
  <c r="L765" i="4"/>
  <c r="K765" i="5" s="1"/>
  <c r="L766" i="4"/>
  <c r="K766" i="5" s="1"/>
  <c r="L767" i="4"/>
  <c r="K767" i="5" s="1"/>
  <c r="L768" i="4"/>
  <c r="K768" i="5" s="1"/>
  <c r="L769" i="4"/>
  <c r="K769" i="5" s="1"/>
  <c r="L770" i="4"/>
  <c r="K770" i="5" s="1"/>
  <c r="L771" i="4"/>
  <c r="K771" i="5" s="1"/>
  <c r="L772" i="4"/>
  <c r="K772" i="5" s="1"/>
  <c r="L773" i="4"/>
  <c r="K773" i="5" s="1"/>
  <c r="L774" i="4"/>
  <c r="K774" i="5" s="1"/>
  <c r="L775" i="4"/>
  <c r="K775" i="5" s="1"/>
  <c r="L776" i="4"/>
  <c r="K776" i="5" s="1"/>
  <c r="L777" i="4"/>
  <c r="K777" i="5" s="1"/>
  <c r="L778" i="4"/>
  <c r="K778" i="5" s="1"/>
  <c r="L779" i="4"/>
  <c r="K779" i="5" s="1"/>
  <c r="L780" i="4"/>
  <c r="K780" i="5" s="1"/>
  <c r="L781" i="4"/>
  <c r="K781" i="5" s="1"/>
  <c r="L782" i="4"/>
  <c r="K782" i="5" s="1"/>
  <c r="L783" i="4"/>
  <c r="K783" i="5" s="1"/>
  <c r="L784" i="4"/>
  <c r="K784" i="5" s="1"/>
  <c r="L785" i="4"/>
  <c r="K785" i="5" s="1"/>
  <c r="L786" i="4"/>
  <c r="K786" i="5" s="1"/>
  <c r="L787" i="4"/>
  <c r="K787" i="5" s="1"/>
  <c r="L788" i="4"/>
  <c r="K788" i="5" s="1"/>
  <c r="L789" i="4"/>
  <c r="K789" i="5" s="1"/>
  <c r="L790" i="4"/>
  <c r="K790" i="5" s="1"/>
  <c r="L791" i="4"/>
  <c r="K791" i="5" s="1"/>
  <c r="L792" i="4"/>
  <c r="K792" i="5" s="1"/>
  <c r="L793" i="4"/>
  <c r="K793" i="5" s="1"/>
  <c r="L794" i="4"/>
  <c r="K794" i="5" s="1"/>
  <c r="L795" i="4"/>
  <c r="K795" i="5" s="1"/>
  <c r="L796" i="4"/>
  <c r="K796" i="5" s="1"/>
  <c r="L797" i="4"/>
  <c r="K797" i="5" s="1"/>
  <c r="L798" i="4"/>
  <c r="K798" i="5" s="1"/>
  <c r="L799" i="4"/>
  <c r="K799" i="5" s="1"/>
  <c r="L800" i="4"/>
  <c r="K800" i="5" s="1"/>
  <c r="L801" i="4"/>
  <c r="K801" i="5" s="1"/>
  <c r="L802" i="4"/>
  <c r="K802" i="5" s="1"/>
  <c r="L803" i="4"/>
  <c r="K803" i="5" s="1"/>
  <c r="L804" i="4"/>
  <c r="K804" i="5" s="1"/>
  <c r="L805" i="4"/>
  <c r="K805" i="5" s="1"/>
  <c r="L806" i="4"/>
  <c r="K806" i="5" s="1"/>
  <c r="L807" i="4"/>
  <c r="K807" i="5" s="1"/>
  <c r="L808" i="4"/>
  <c r="K808" i="5" s="1"/>
  <c r="L809" i="4"/>
  <c r="K809" i="5" s="1"/>
  <c r="L810" i="4"/>
  <c r="K810" i="5" s="1"/>
  <c r="L811" i="4"/>
  <c r="K811" i="5" s="1"/>
  <c r="L812" i="4"/>
  <c r="K812" i="5" s="1"/>
  <c r="L813" i="4"/>
  <c r="K813" i="5" s="1"/>
  <c r="L814" i="4"/>
  <c r="K814" i="5" s="1"/>
  <c r="L815" i="4"/>
  <c r="K815" i="5" s="1"/>
  <c r="L816" i="4"/>
  <c r="K816" i="5" s="1"/>
  <c r="L817" i="4"/>
  <c r="K817" i="5" s="1"/>
  <c r="L818" i="4"/>
  <c r="K818" i="5" s="1"/>
  <c r="L819" i="4"/>
  <c r="K819" i="5" s="1"/>
  <c r="L820" i="4"/>
  <c r="K820" i="5" s="1"/>
  <c r="L821" i="4"/>
  <c r="K821" i="5" s="1"/>
  <c r="L822" i="4"/>
  <c r="K822" i="5" s="1"/>
  <c r="L823" i="4"/>
  <c r="K823" i="5" s="1"/>
  <c r="L824" i="4"/>
  <c r="K824" i="5" s="1"/>
  <c r="L825" i="4"/>
  <c r="K825" i="5" s="1"/>
  <c r="L826" i="4"/>
  <c r="K826" i="5" s="1"/>
  <c r="L827" i="4"/>
  <c r="K827" i="5" s="1"/>
  <c r="L828" i="4"/>
  <c r="K828" i="5" s="1"/>
  <c r="L829" i="4"/>
  <c r="K829" i="5" s="1"/>
  <c r="L830" i="4"/>
  <c r="K830" i="5" s="1"/>
  <c r="L831" i="4"/>
  <c r="K831" i="5" s="1"/>
  <c r="L832" i="4"/>
  <c r="K832" i="5" s="1"/>
  <c r="L833" i="4"/>
  <c r="K833" i="5" s="1"/>
  <c r="L834" i="4"/>
  <c r="K834" i="5" s="1"/>
  <c r="L835" i="4"/>
  <c r="K835" i="5" s="1"/>
  <c r="L836" i="4"/>
  <c r="K836" i="5" s="1"/>
  <c r="L837" i="4"/>
  <c r="K837" i="5" s="1"/>
  <c r="L838" i="4"/>
  <c r="K838" i="5" s="1"/>
  <c r="L839" i="4"/>
  <c r="K839" i="5" s="1"/>
  <c r="L840" i="4"/>
  <c r="K840" i="5" s="1"/>
  <c r="L841" i="4"/>
  <c r="K841" i="5" s="1"/>
  <c r="L842" i="4"/>
  <c r="K842" i="5" s="1"/>
  <c r="L843" i="4"/>
  <c r="K843" i="5" s="1"/>
  <c r="L844" i="4"/>
  <c r="K844" i="5" s="1"/>
  <c r="L845" i="4"/>
  <c r="K845" i="5" s="1"/>
  <c r="L846" i="4"/>
  <c r="K846" i="5" s="1"/>
  <c r="L847" i="4"/>
  <c r="K847" i="5" s="1"/>
  <c r="L848" i="4"/>
  <c r="K848" i="5" s="1"/>
  <c r="L849" i="4"/>
  <c r="K849" i="5" s="1"/>
  <c r="L850" i="4"/>
  <c r="K850" i="5" s="1"/>
  <c r="L851" i="4"/>
  <c r="K851" i="5" s="1"/>
  <c r="L852" i="4"/>
  <c r="K852" i="5" s="1"/>
  <c r="L853" i="4"/>
  <c r="K853" i="5" s="1"/>
  <c r="L854" i="4"/>
  <c r="K854" i="5" s="1"/>
  <c r="L855" i="4"/>
  <c r="K855" i="5" s="1"/>
  <c r="L856" i="4"/>
  <c r="K856" i="5" s="1"/>
  <c r="L857" i="4"/>
  <c r="K857" i="5" s="1"/>
  <c r="L858" i="4"/>
  <c r="K858" i="5" s="1"/>
  <c r="L859" i="4"/>
  <c r="K859" i="5" s="1"/>
  <c r="L860" i="4"/>
  <c r="K860" i="5" s="1"/>
  <c r="L861" i="4"/>
  <c r="K861" i="5" s="1"/>
  <c r="L862" i="4"/>
  <c r="K862" i="5" s="1"/>
  <c r="L863" i="4"/>
  <c r="K863" i="5" s="1"/>
  <c r="L864" i="4"/>
  <c r="K864" i="5" s="1"/>
  <c r="L865" i="4"/>
  <c r="K865" i="5" s="1"/>
  <c r="L866" i="4"/>
  <c r="K866" i="5" s="1"/>
  <c r="L867" i="4"/>
  <c r="K867" i="5" s="1"/>
  <c r="L868" i="4"/>
  <c r="K868" i="5" s="1"/>
  <c r="L869" i="4"/>
  <c r="K869" i="5" s="1"/>
  <c r="L870" i="4"/>
  <c r="K870" i="5" s="1"/>
  <c r="L871" i="4"/>
  <c r="K871" i="5" s="1"/>
  <c r="L872" i="4"/>
  <c r="K872" i="5" s="1"/>
  <c r="L873" i="4"/>
  <c r="K873" i="5" s="1"/>
  <c r="L874" i="4"/>
  <c r="K874" i="5" s="1"/>
  <c r="L875" i="4"/>
  <c r="K875" i="5" s="1"/>
  <c r="L876" i="4"/>
  <c r="K876" i="5" s="1"/>
  <c r="L877" i="4"/>
  <c r="K877" i="5" s="1"/>
  <c r="L878" i="4"/>
  <c r="K878" i="5" s="1"/>
  <c r="L879" i="4"/>
  <c r="K879" i="5" s="1"/>
  <c r="L880" i="4"/>
  <c r="K880" i="5" s="1"/>
  <c r="L881" i="4"/>
  <c r="K881" i="5" s="1"/>
  <c r="L882" i="4"/>
  <c r="K882" i="5" s="1"/>
  <c r="L883" i="4"/>
  <c r="K883" i="5" s="1"/>
  <c r="L884" i="4"/>
  <c r="K884" i="5" s="1"/>
  <c r="L885" i="4"/>
  <c r="K885" i="5" s="1"/>
  <c r="L886" i="4"/>
  <c r="K886" i="5" s="1"/>
  <c r="L887" i="4"/>
  <c r="K887" i="5" s="1"/>
  <c r="L888" i="4"/>
  <c r="K888" i="5" s="1"/>
  <c r="L889" i="4"/>
  <c r="K889" i="5" s="1"/>
  <c r="L890" i="4"/>
  <c r="K890" i="5" s="1"/>
  <c r="L891" i="4"/>
  <c r="K891" i="5" s="1"/>
  <c r="L892" i="4"/>
  <c r="K892" i="5" s="1"/>
  <c r="L893" i="4"/>
  <c r="K893" i="5" s="1"/>
  <c r="L894" i="4"/>
  <c r="K894" i="5" s="1"/>
  <c r="L895" i="4"/>
  <c r="K895" i="5" s="1"/>
  <c r="L896" i="4"/>
  <c r="K896" i="5" s="1"/>
  <c r="L897" i="4"/>
  <c r="K897" i="5" s="1"/>
  <c r="L898" i="4"/>
  <c r="K898" i="5" s="1"/>
  <c r="L899" i="4"/>
  <c r="K899" i="5" s="1"/>
  <c r="L900" i="4"/>
  <c r="K900" i="5" s="1"/>
  <c r="L901" i="4"/>
  <c r="K901" i="5" s="1"/>
  <c r="L902" i="4"/>
  <c r="K902" i="5" s="1"/>
  <c r="L903" i="4"/>
  <c r="K903" i="5" s="1"/>
  <c r="L904" i="4"/>
  <c r="K904" i="5" s="1"/>
  <c r="L905" i="4"/>
  <c r="K905" i="5" s="1"/>
  <c r="L906" i="4"/>
  <c r="K906" i="5" s="1"/>
  <c r="L907" i="4"/>
  <c r="K907" i="5" s="1"/>
  <c r="L908" i="4"/>
  <c r="K908" i="5" s="1"/>
  <c r="L909" i="4"/>
  <c r="K909" i="5" s="1"/>
  <c r="L910" i="4"/>
  <c r="K910" i="5" s="1"/>
  <c r="L911" i="4"/>
  <c r="K911" i="5" s="1"/>
  <c r="L912" i="4"/>
  <c r="K912" i="5" s="1"/>
  <c r="L913" i="4"/>
  <c r="K913" i="5" s="1"/>
  <c r="L914" i="4"/>
  <c r="K914" i="5" s="1"/>
  <c r="L915" i="4"/>
  <c r="K915" i="5" s="1"/>
  <c r="L916" i="4"/>
  <c r="K916" i="5" s="1"/>
  <c r="L917" i="4"/>
  <c r="K917" i="5" s="1"/>
  <c r="L918" i="4"/>
  <c r="K918" i="5" s="1"/>
  <c r="L919" i="4"/>
  <c r="K919" i="5" s="1"/>
  <c r="L920" i="4"/>
  <c r="K920" i="5" s="1"/>
  <c r="L921" i="4"/>
  <c r="K921" i="5" s="1"/>
  <c r="L922" i="4"/>
  <c r="K922" i="5" s="1"/>
  <c r="L923" i="4"/>
  <c r="K923" i="5" s="1"/>
  <c r="L924" i="4"/>
  <c r="K924" i="5" s="1"/>
  <c r="L925" i="4"/>
  <c r="K925" i="5" s="1"/>
  <c r="L926" i="4"/>
  <c r="K926" i="5" s="1"/>
  <c r="L927" i="4"/>
  <c r="K927" i="5" s="1"/>
  <c r="L928" i="4"/>
  <c r="K928" i="5" s="1"/>
  <c r="L929" i="4"/>
  <c r="K929" i="5" s="1"/>
  <c r="L930" i="4"/>
  <c r="K930" i="5" s="1"/>
  <c r="L931" i="4"/>
  <c r="K931" i="5" s="1"/>
  <c r="L932" i="4"/>
  <c r="K932" i="5" s="1"/>
  <c r="L933" i="4"/>
  <c r="K933" i="5" s="1"/>
  <c r="L934" i="4"/>
  <c r="K934" i="5" s="1"/>
  <c r="L935" i="4"/>
  <c r="K935" i="5" s="1"/>
  <c r="L936" i="4"/>
  <c r="K936" i="5" s="1"/>
  <c r="L937" i="4"/>
  <c r="K937" i="5" s="1"/>
  <c r="L938" i="4"/>
  <c r="K938" i="5" s="1"/>
  <c r="L939" i="4"/>
  <c r="K939" i="5" s="1"/>
  <c r="L940" i="4"/>
  <c r="K940" i="5" s="1"/>
  <c r="L941" i="4"/>
  <c r="K941" i="5" s="1"/>
  <c r="L942" i="4"/>
  <c r="K942" i="5" s="1"/>
  <c r="L943" i="4"/>
  <c r="K943" i="5" s="1"/>
  <c r="L944" i="4"/>
  <c r="K944" i="5" s="1"/>
  <c r="L945" i="4"/>
  <c r="K945" i="5" s="1"/>
  <c r="L946" i="4"/>
  <c r="K946" i="5" s="1"/>
  <c r="L947" i="4"/>
  <c r="K947" i="5" s="1"/>
  <c r="L948" i="4"/>
  <c r="K948" i="5" s="1"/>
  <c r="L949" i="4"/>
  <c r="K949" i="5" s="1"/>
  <c r="L950" i="4"/>
  <c r="K950" i="5" s="1"/>
  <c r="L951" i="4"/>
  <c r="K951" i="5" s="1"/>
  <c r="L952" i="4"/>
  <c r="K952" i="5" s="1"/>
  <c r="L953" i="4"/>
  <c r="K953" i="5" s="1"/>
  <c r="L954" i="4"/>
  <c r="K954" i="5" s="1"/>
  <c r="L955" i="4"/>
  <c r="K955" i="5" s="1"/>
  <c r="L956" i="4"/>
  <c r="K956" i="5" s="1"/>
  <c r="L957" i="4"/>
  <c r="K957" i="5" s="1"/>
  <c r="L958" i="4"/>
  <c r="K958" i="5" s="1"/>
  <c r="L959" i="4"/>
  <c r="K959" i="5" s="1"/>
  <c r="L960" i="4"/>
  <c r="K960" i="5" s="1"/>
  <c r="L961" i="4"/>
  <c r="K961" i="5" s="1"/>
  <c r="L962" i="4"/>
  <c r="K962" i="5" s="1"/>
  <c r="L963" i="4"/>
  <c r="K963" i="5" s="1"/>
  <c r="L964" i="4"/>
  <c r="K964" i="5" s="1"/>
  <c r="L965" i="4"/>
  <c r="K965" i="5" s="1"/>
  <c r="L966" i="4"/>
  <c r="K966" i="5" s="1"/>
  <c r="L967" i="4"/>
  <c r="K967" i="5" s="1"/>
  <c r="L968" i="4"/>
  <c r="K968" i="5" s="1"/>
  <c r="L969" i="4"/>
  <c r="K969" i="5" s="1"/>
  <c r="L970" i="4"/>
  <c r="K970" i="5" s="1"/>
  <c r="L971" i="4"/>
  <c r="K971" i="5" s="1"/>
  <c r="L972" i="4"/>
  <c r="K972" i="5" s="1"/>
  <c r="L973" i="4"/>
  <c r="K973" i="5" s="1"/>
  <c r="L974" i="4"/>
  <c r="K974" i="5" s="1"/>
  <c r="L975" i="4"/>
  <c r="K975" i="5" s="1"/>
  <c r="L976" i="4"/>
  <c r="K976" i="5" s="1"/>
  <c r="L977" i="4"/>
  <c r="K977" i="5" s="1"/>
  <c r="L978" i="4"/>
  <c r="K978" i="5" s="1"/>
  <c r="L979" i="4"/>
  <c r="K979" i="5" s="1"/>
  <c r="L980" i="4"/>
  <c r="K980" i="5" s="1"/>
  <c r="L981" i="4"/>
  <c r="K981" i="5" s="1"/>
  <c r="L982" i="4"/>
  <c r="K982" i="5" s="1"/>
  <c r="L983" i="4"/>
  <c r="K983" i="5" s="1"/>
  <c r="L984" i="4"/>
  <c r="K984" i="5" s="1"/>
  <c r="L985" i="4"/>
  <c r="K985" i="5" s="1"/>
  <c r="L986" i="4"/>
  <c r="K986" i="5" s="1"/>
  <c r="L987" i="4"/>
  <c r="K987" i="5" s="1"/>
  <c r="L988" i="4"/>
  <c r="K988" i="5" s="1"/>
  <c r="L989" i="4"/>
  <c r="K989" i="5" s="1"/>
  <c r="L990" i="4"/>
  <c r="K990" i="5" s="1"/>
  <c r="L991" i="4"/>
  <c r="K991" i="5" s="1"/>
  <c r="L992" i="4"/>
  <c r="K992" i="5" s="1"/>
  <c r="L993" i="4"/>
  <c r="K993" i="5" s="1"/>
  <c r="L994" i="4"/>
  <c r="K994" i="5" s="1"/>
  <c r="L995" i="4"/>
  <c r="K995" i="5" s="1"/>
  <c r="L996" i="4"/>
  <c r="K996" i="5" s="1"/>
  <c r="L997" i="4"/>
  <c r="K997" i="5" s="1"/>
  <c r="L998" i="4"/>
  <c r="K998" i="5" s="1"/>
  <c r="L999" i="4"/>
  <c r="K999" i="5" s="1"/>
  <c r="L1000" i="4"/>
  <c r="K1000" i="5" s="1"/>
  <c r="L1001" i="4"/>
  <c r="K1001" i="5" s="1"/>
  <c r="L1002" i="4"/>
  <c r="K1002" i="5" s="1"/>
  <c r="L1003" i="4"/>
  <c r="K1003" i="5" s="1"/>
  <c r="L1004" i="4"/>
  <c r="K1004" i="5" s="1"/>
  <c r="L1005" i="4"/>
  <c r="K1005" i="5" s="1"/>
  <c r="L1006" i="4"/>
  <c r="K1006" i="5" s="1"/>
  <c r="L1007" i="4"/>
  <c r="K1007" i="5" s="1"/>
  <c r="L1008" i="4"/>
  <c r="K1008" i="5" s="1"/>
  <c r="L1009" i="4"/>
  <c r="K1009" i="5" s="1"/>
  <c r="L1010" i="4"/>
  <c r="K1010" i="5" s="1"/>
  <c r="L1011" i="4"/>
  <c r="K1011" i="5" s="1"/>
  <c r="L1012" i="4"/>
  <c r="K1012" i="5" s="1"/>
  <c r="L1013" i="4"/>
  <c r="K1013" i="5" s="1"/>
  <c r="L1014" i="4"/>
  <c r="K1014" i="5" s="1"/>
  <c r="L1015" i="4"/>
  <c r="K1015" i="5" s="1"/>
  <c r="L1016" i="4"/>
  <c r="K1016" i="5" s="1"/>
  <c r="L1017" i="4"/>
  <c r="K1017" i="5" s="1"/>
  <c r="L1018" i="4"/>
  <c r="K1018" i="5" s="1"/>
  <c r="L1019" i="4"/>
  <c r="K1019" i="5" s="1"/>
  <c r="L1020" i="4"/>
  <c r="K1020" i="5" s="1"/>
  <c r="L1021" i="4"/>
  <c r="K1021" i="5" s="1"/>
  <c r="L1022" i="4"/>
  <c r="K1022" i="5" s="1"/>
  <c r="L1023" i="4"/>
  <c r="K1023" i="5" s="1"/>
  <c r="L1024" i="4"/>
  <c r="K1024" i="5" s="1"/>
  <c r="L1025" i="4"/>
  <c r="K1025" i="5" s="1"/>
  <c r="L1026" i="4"/>
  <c r="K1026" i="5" s="1"/>
  <c r="L1027" i="4"/>
  <c r="K1027" i="5" s="1"/>
  <c r="L1028" i="4"/>
  <c r="K1028" i="5" s="1"/>
  <c r="L1029" i="4"/>
  <c r="K1029" i="5" s="1"/>
  <c r="L1030" i="4"/>
  <c r="K1030" i="5" s="1"/>
  <c r="L1031" i="4"/>
  <c r="K1031" i="5" s="1"/>
  <c r="L1032" i="4"/>
  <c r="K1032" i="5" s="1"/>
  <c r="L1033" i="4"/>
  <c r="K1033" i="5" s="1"/>
  <c r="L1034" i="4"/>
  <c r="K1034" i="5" s="1"/>
  <c r="L1035" i="4"/>
  <c r="K1035" i="5" s="1"/>
  <c r="L1036" i="4"/>
  <c r="K1036" i="5" s="1"/>
  <c r="L1037" i="4"/>
  <c r="K1037" i="5" s="1"/>
  <c r="L1038" i="4"/>
  <c r="K1038" i="5" s="1"/>
  <c r="L1039" i="4"/>
  <c r="K1039" i="5" s="1"/>
  <c r="L1040" i="4"/>
  <c r="K1040" i="5" s="1"/>
  <c r="L1041" i="4"/>
  <c r="K1041" i="5" s="1"/>
  <c r="L1042" i="4"/>
  <c r="K1042" i="5" s="1"/>
  <c r="L1043" i="4"/>
  <c r="K1043" i="5" s="1"/>
  <c r="L1044" i="4"/>
  <c r="K1044" i="5" s="1"/>
  <c r="L1045" i="4"/>
  <c r="K1045" i="5" s="1"/>
  <c r="L1046" i="4"/>
  <c r="K1046" i="5" s="1"/>
  <c r="L1047" i="4"/>
  <c r="K1047" i="5" s="1"/>
  <c r="L1048" i="4"/>
  <c r="K1048" i="5" s="1"/>
  <c r="L1049" i="4"/>
  <c r="K1049" i="5" s="1"/>
  <c r="L1050" i="4"/>
  <c r="K1050" i="5" s="1"/>
  <c r="L1051" i="4"/>
  <c r="K1051" i="5" s="1"/>
  <c r="L1052" i="4"/>
  <c r="K1052" i="5" s="1"/>
  <c r="L1053" i="4"/>
  <c r="K1053" i="5" s="1"/>
  <c r="L1054" i="4"/>
  <c r="K1054" i="5" s="1"/>
  <c r="L1055" i="4"/>
  <c r="K1055" i="5" s="1"/>
  <c r="L1056" i="4"/>
  <c r="K1056" i="5" s="1"/>
  <c r="L1057" i="4"/>
  <c r="K1057" i="5" s="1"/>
  <c r="L1058" i="4"/>
  <c r="K1058" i="5" s="1"/>
  <c r="L1059" i="4"/>
  <c r="K1059" i="5" s="1"/>
  <c r="L1060" i="4"/>
  <c r="K1060" i="5" s="1"/>
  <c r="L1061" i="4"/>
  <c r="K1061" i="5" s="1"/>
  <c r="L1062" i="4"/>
  <c r="K1062" i="5" s="1"/>
  <c r="L1063" i="4"/>
  <c r="K1063" i="5" s="1"/>
  <c r="L1064" i="4"/>
  <c r="K1064" i="5" s="1"/>
  <c r="L1065" i="4"/>
  <c r="K1065" i="5" s="1"/>
  <c r="L1066" i="4"/>
  <c r="K1066" i="5" s="1"/>
  <c r="L1067" i="4"/>
  <c r="K1067" i="5" s="1"/>
  <c r="L1068" i="4"/>
  <c r="K1068" i="5" s="1"/>
  <c r="L1069" i="4"/>
  <c r="K1069" i="5" s="1"/>
  <c r="L1070" i="4"/>
  <c r="K1070" i="5" s="1"/>
  <c r="L1071" i="4"/>
  <c r="K1071" i="5" s="1"/>
  <c r="L1072" i="4"/>
  <c r="K1072" i="5" s="1"/>
  <c r="L1073" i="4"/>
  <c r="K1073" i="5" s="1"/>
  <c r="L1074" i="4"/>
  <c r="K1074" i="5" s="1"/>
  <c r="L1075" i="4"/>
  <c r="K1075" i="5" s="1"/>
  <c r="L1076" i="4"/>
  <c r="K1076" i="5" s="1"/>
  <c r="L1077" i="4"/>
  <c r="K1077" i="5" s="1"/>
  <c r="L1078" i="4"/>
  <c r="K1078" i="5" s="1"/>
  <c r="L1079" i="4"/>
  <c r="K1079" i="5" s="1"/>
  <c r="L1080" i="4"/>
  <c r="K1080" i="5" s="1"/>
  <c r="L1081" i="4"/>
  <c r="K1081" i="5" s="1"/>
  <c r="L1082" i="4"/>
  <c r="K1082" i="5" s="1"/>
  <c r="L1083" i="4"/>
  <c r="K1083" i="5" s="1"/>
  <c r="L1084" i="4"/>
  <c r="K1084" i="5" s="1"/>
  <c r="L1085" i="4"/>
  <c r="K1085" i="5" s="1"/>
  <c r="L1086" i="4"/>
  <c r="K1086" i="5" s="1"/>
  <c r="L1087" i="4"/>
  <c r="K1087" i="5" s="1"/>
  <c r="L1088" i="4"/>
  <c r="K1088" i="5" s="1"/>
  <c r="L1089" i="4"/>
  <c r="K1089" i="5" s="1"/>
  <c r="L1090" i="4"/>
  <c r="K1090" i="5" s="1"/>
  <c r="L1091" i="4"/>
  <c r="K1091" i="5" s="1"/>
  <c r="L1092" i="4"/>
  <c r="K1092" i="5" s="1"/>
  <c r="L1093" i="4"/>
  <c r="K1093" i="5" s="1"/>
  <c r="L1094" i="4"/>
  <c r="K1094" i="5" s="1"/>
  <c r="L1095" i="4"/>
  <c r="K1095" i="5" s="1"/>
  <c r="L1096" i="4"/>
  <c r="K1096" i="5" s="1"/>
  <c r="L1097" i="4"/>
  <c r="K1097" i="5" s="1"/>
  <c r="L1098" i="4"/>
  <c r="K1098" i="5" s="1"/>
  <c r="L1099" i="4"/>
  <c r="K1099" i="5" s="1"/>
  <c r="L1100" i="4"/>
  <c r="K1100" i="5" s="1"/>
  <c r="L1101" i="4"/>
  <c r="K1101" i="5" s="1"/>
  <c r="L1102" i="4"/>
  <c r="K1102" i="5" s="1"/>
  <c r="L1103" i="4"/>
  <c r="K1103" i="5" s="1"/>
  <c r="L1104" i="4"/>
  <c r="K1104" i="5" s="1"/>
  <c r="L1105" i="4"/>
  <c r="K1105" i="5" s="1"/>
  <c r="L1106" i="4"/>
  <c r="K1106" i="5" s="1"/>
  <c r="L1107" i="4"/>
  <c r="K1107" i="5" s="1"/>
  <c r="L1108" i="4"/>
  <c r="K1108" i="5" s="1"/>
  <c r="L1109" i="4"/>
  <c r="K1109" i="5" s="1"/>
  <c r="L1110" i="4"/>
  <c r="K1110" i="5" s="1"/>
  <c r="L1111" i="4"/>
  <c r="K1111" i="5" s="1"/>
  <c r="L1112" i="4"/>
  <c r="K1112" i="5" s="1"/>
  <c r="L1113" i="4"/>
  <c r="K1113" i="5" s="1"/>
  <c r="L1114" i="4"/>
  <c r="K1114" i="5" s="1"/>
  <c r="L1115" i="4"/>
  <c r="K1115" i="5" s="1"/>
  <c r="L1116" i="4"/>
  <c r="K1116" i="5" s="1"/>
  <c r="L1117" i="4"/>
  <c r="K1117" i="5" s="1"/>
  <c r="L1118" i="4"/>
  <c r="K1118" i="5" s="1"/>
  <c r="L1119" i="4"/>
  <c r="K1119" i="5" s="1"/>
  <c r="L1120" i="4"/>
  <c r="K1120" i="5" s="1"/>
  <c r="L1121" i="4"/>
  <c r="K1121" i="5" s="1"/>
  <c r="L1122" i="4"/>
  <c r="K1122" i="5" s="1"/>
  <c r="L1123" i="4"/>
  <c r="K1123" i="5" s="1"/>
  <c r="L1124" i="4"/>
  <c r="K1124" i="5" s="1"/>
  <c r="L1125" i="4"/>
  <c r="K1125" i="5" s="1"/>
  <c r="L1126" i="4"/>
  <c r="K1126" i="5" s="1"/>
  <c r="L1127" i="4"/>
  <c r="K1127" i="5" s="1"/>
  <c r="L1128" i="4"/>
  <c r="K1128" i="5" s="1"/>
  <c r="L1129" i="4"/>
  <c r="K1129" i="5" s="1"/>
  <c r="L1130" i="4"/>
  <c r="K1130" i="5" s="1"/>
  <c r="L1131" i="4"/>
  <c r="K1131" i="5" s="1"/>
  <c r="L1132" i="4"/>
  <c r="K1132" i="5" s="1"/>
  <c r="L1133" i="4"/>
  <c r="K1133" i="5" s="1"/>
  <c r="L1134" i="4"/>
  <c r="K1134" i="5" s="1"/>
  <c r="L1135" i="4"/>
  <c r="K1135" i="5" s="1"/>
  <c r="L1136" i="4"/>
  <c r="K1136" i="5" s="1"/>
  <c r="L1137" i="4"/>
  <c r="K1137" i="5" s="1"/>
  <c r="L1138" i="4"/>
  <c r="K1138" i="5" s="1"/>
  <c r="L1139" i="4"/>
  <c r="K1139" i="5" s="1"/>
  <c r="L1140" i="4"/>
  <c r="K1140" i="5" s="1"/>
  <c r="L1141" i="4"/>
  <c r="K1141" i="5" s="1"/>
  <c r="L1142" i="4"/>
  <c r="K1142" i="5" s="1"/>
  <c r="L1143" i="4"/>
  <c r="K1143" i="5" s="1"/>
  <c r="L1144" i="4"/>
  <c r="K1144" i="5" s="1"/>
  <c r="L1145" i="4"/>
  <c r="K1145" i="5" s="1"/>
  <c r="L1146" i="4"/>
  <c r="K1146" i="5" s="1"/>
  <c r="L1147" i="4"/>
  <c r="K1147" i="5" s="1"/>
  <c r="L1148" i="4"/>
  <c r="K1148" i="5" s="1"/>
  <c r="L1149" i="4"/>
  <c r="K1149" i="5" s="1"/>
  <c r="L1150" i="4"/>
  <c r="K1150" i="5" s="1"/>
  <c r="L1151" i="4"/>
  <c r="K1151" i="5" s="1"/>
  <c r="L1152" i="4"/>
  <c r="K1152" i="5" s="1"/>
  <c r="L1153" i="4"/>
  <c r="K1153" i="5" s="1"/>
  <c r="L1154" i="4"/>
  <c r="K1154" i="5" s="1"/>
  <c r="L1155" i="4"/>
  <c r="K1155" i="5" s="1"/>
  <c r="L1156" i="4"/>
  <c r="K1156" i="5" s="1"/>
  <c r="L1157" i="4"/>
  <c r="K1157" i="5" s="1"/>
  <c r="L1158" i="4"/>
  <c r="K1158" i="5" s="1"/>
  <c r="L1159" i="4"/>
  <c r="K1159" i="5" s="1"/>
  <c r="L1160" i="4"/>
  <c r="K1160" i="5" s="1"/>
  <c r="L1161" i="4"/>
  <c r="K1161" i="5" s="1"/>
  <c r="L1162" i="4"/>
  <c r="K1162" i="5" s="1"/>
  <c r="L1163" i="4"/>
  <c r="K1163" i="5" s="1"/>
  <c r="L1164" i="4"/>
  <c r="K1164" i="5" s="1"/>
  <c r="L1165" i="4"/>
  <c r="K1165" i="5" s="1"/>
  <c r="L1166" i="4"/>
  <c r="K1166" i="5" s="1"/>
  <c r="L1167" i="4"/>
  <c r="K1167" i="5" s="1"/>
  <c r="L1168" i="4"/>
  <c r="K1168" i="5" s="1"/>
  <c r="L1169" i="4"/>
  <c r="K1169" i="5" s="1"/>
  <c r="L1170" i="4"/>
  <c r="K1170" i="5" s="1"/>
  <c r="L1171" i="4"/>
  <c r="K1171" i="5" s="1"/>
  <c r="L1172" i="4"/>
  <c r="K1172" i="5" s="1"/>
  <c r="L1173" i="4"/>
  <c r="K1173" i="5" s="1"/>
  <c r="L1174" i="4"/>
  <c r="K1174" i="5" s="1"/>
  <c r="L1175" i="4"/>
  <c r="K1175" i="5" s="1"/>
  <c r="L1176" i="4"/>
  <c r="K1176" i="5" s="1"/>
  <c r="L1177" i="4"/>
  <c r="K1177" i="5" s="1"/>
  <c r="L1178" i="4"/>
  <c r="K1178" i="5" s="1"/>
  <c r="L1179" i="4"/>
  <c r="K1179" i="5" s="1"/>
  <c r="L1180" i="4"/>
  <c r="K1180" i="5" s="1"/>
  <c r="L1181" i="4"/>
  <c r="K1181" i="5" s="1"/>
  <c r="L1182" i="4"/>
  <c r="K1182" i="5" s="1"/>
  <c r="L1183" i="4"/>
  <c r="K1183" i="5" s="1"/>
  <c r="L1184" i="4"/>
  <c r="K1184" i="5" s="1"/>
  <c r="L1185" i="4"/>
  <c r="K1185" i="5" s="1"/>
  <c r="L1186" i="4"/>
  <c r="K1186" i="5" s="1"/>
  <c r="L1187" i="4"/>
  <c r="K1187" i="5" s="1"/>
  <c r="L1188" i="4"/>
  <c r="K1188" i="5" s="1"/>
  <c r="L1189" i="4"/>
  <c r="K1189" i="5" s="1"/>
  <c r="L1190" i="4"/>
  <c r="K1190" i="5" s="1"/>
  <c r="L1191" i="4"/>
  <c r="K1191" i="5" s="1"/>
  <c r="L1192" i="4"/>
  <c r="K1192" i="5" s="1"/>
  <c r="L1193" i="4"/>
  <c r="K1193" i="5" s="1"/>
  <c r="L1194" i="4"/>
  <c r="K1194" i="5" s="1"/>
  <c r="L1195" i="4"/>
  <c r="K1195" i="5" s="1"/>
  <c r="L1196" i="4"/>
  <c r="K1196" i="5" s="1"/>
  <c r="L1197" i="4"/>
  <c r="K1197" i="5" s="1"/>
  <c r="L1198" i="4"/>
  <c r="K1198" i="5" s="1"/>
  <c r="L1199" i="4"/>
  <c r="K1199" i="5" s="1"/>
  <c r="L1200" i="4"/>
  <c r="K1200" i="5" s="1"/>
  <c r="L1201" i="4"/>
  <c r="K1201" i="5" s="1"/>
  <c r="L1202" i="4"/>
  <c r="K1202" i="5" s="1"/>
  <c r="L1203" i="4"/>
  <c r="K1203" i="5" s="1"/>
  <c r="L1204" i="4"/>
  <c r="K1204" i="5" s="1"/>
  <c r="L1205" i="4"/>
  <c r="K1205" i="5" s="1"/>
  <c r="L1206" i="4"/>
  <c r="K1206" i="5" s="1"/>
  <c r="L1207" i="4"/>
  <c r="K1207" i="5" s="1"/>
  <c r="L1208" i="4"/>
  <c r="K1208" i="5" s="1"/>
  <c r="L1209" i="4"/>
  <c r="K1209" i="5" s="1"/>
  <c r="L1210" i="4"/>
  <c r="K1210" i="5" s="1"/>
  <c r="L1211" i="4"/>
  <c r="K1211" i="5" s="1"/>
  <c r="L1212" i="4"/>
  <c r="K1212" i="5" s="1"/>
  <c r="L1213" i="4"/>
  <c r="K1213" i="5" s="1"/>
  <c r="L1214" i="4"/>
  <c r="K1214" i="5" s="1"/>
  <c r="L1215" i="4"/>
  <c r="K1215" i="5" s="1"/>
  <c r="L1216" i="4"/>
  <c r="K1216" i="5" s="1"/>
  <c r="L1217" i="4"/>
  <c r="K1217" i="5" s="1"/>
  <c r="L1218" i="4"/>
  <c r="K1218" i="5" s="1"/>
  <c r="L1219" i="4"/>
  <c r="K1219" i="5" s="1"/>
  <c r="L1220" i="4"/>
  <c r="K1220" i="5" s="1"/>
  <c r="L1221" i="4"/>
  <c r="K1221" i="5" s="1"/>
  <c r="L1222" i="4"/>
  <c r="K1222" i="5" s="1"/>
  <c r="L1223" i="4"/>
  <c r="K1223" i="5" s="1"/>
  <c r="L1224" i="4"/>
  <c r="K1224" i="5" s="1"/>
  <c r="L1225" i="4"/>
  <c r="K1225" i="5" s="1"/>
  <c r="L1226" i="4"/>
  <c r="K1226" i="5" s="1"/>
  <c r="L1227" i="4"/>
  <c r="K1227" i="5" s="1"/>
  <c r="L1228" i="4"/>
  <c r="K1228" i="5" s="1"/>
  <c r="L1229" i="4"/>
  <c r="K1229" i="5" s="1"/>
  <c r="L1230" i="4"/>
  <c r="K1230" i="5" s="1"/>
  <c r="L1231" i="4"/>
  <c r="K1231" i="5" s="1"/>
  <c r="L1232" i="4"/>
  <c r="K1232" i="5" s="1"/>
  <c r="L1233" i="4"/>
  <c r="K1233" i="5" s="1"/>
  <c r="L1234" i="4"/>
  <c r="K1234" i="5" s="1"/>
  <c r="L1235" i="4"/>
  <c r="K1235" i="5" s="1"/>
  <c r="L1236" i="4"/>
  <c r="K1236" i="5" s="1"/>
  <c r="L1237" i="4"/>
  <c r="K1237" i="5" s="1"/>
  <c r="L1238" i="4"/>
  <c r="K1238" i="5" s="1"/>
  <c r="L1239" i="4"/>
  <c r="K1239" i="5" s="1"/>
  <c r="L1240" i="4"/>
  <c r="K1240" i="5" s="1"/>
  <c r="L1241" i="4"/>
  <c r="K1241" i="5" s="1"/>
  <c r="L1242" i="4"/>
  <c r="K1242" i="5" s="1"/>
  <c r="L1243" i="4"/>
  <c r="K1243" i="5" s="1"/>
  <c r="L1244" i="4"/>
  <c r="K1244" i="5" s="1"/>
  <c r="L1245" i="4"/>
  <c r="K1245" i="5" s="1"/>
  <c r="L1246" i="4"/>
  <c r="K1246" i="5" s="1"/>
  <c r="L1247" i="4"/>
  <c r="K1247" i="5" s="1"/>
  <c r="L1248" i="4"/>
  <c r="K1248" i="5" s="1"/>
  <c r="L1249" i="4"/>
  <c r="K1249" i="5" s="1"/>
  <c r="L1250" i="4"/>
  <c r="K1250" i="5" s="1"/>
  <c r="L1251" i="4"/>
  <c r="K1251" i="5" s="1"/>
  <c r="L1252" i="4"/>
  <c r="K1252" i="5" s="1"/>
  <c r="L1253" i="4"/>
  <c r="K1253" i="5" s="1"/>
  <c r="L1254" i="4"/>
  <c r="K1254" i="5" s="1"/>
  <c r="L1255" i="4"/>
  <c r="K1255" i="5" s="1"/>
  <c r="L1256" i="4"/>
  <c r="K1256" i="5" s="1"/>
  <c r="L1257" i="4"/>
  <c r="K1257" i="5" s="1"/>
  <c r="L1258" i="4"/>
  <c r="K1258" i="5" s="1"/>
  <c r="L1259" i="4"/>
  <c r="K1259" i="5" s="1"/>
  <c r="L1260" i="4"/>
  <c r="K1260" i="5" s="1"/>
  <c r="L1261" i="4"/>
  <c r="K1261" i="5" s="1"/>
  <c r="L1262" i="4"/>
  <c r="K1262" i="5" s="1"/>
  <c r="L1263" i="4"/>
  <c r="K1263" i="5" s="1"/>
  <c r="L1264" i="4"/>
  <c r="K1264" i="5" s="1"/>
  <c r="L1265" i="4"/>
  <c r="K1265" i="5" s="1"/>
  <c r="L1266" i="4"/>
  <c r="K1266" i="5" s="1"/>
  <c r="L1267" i="4"/>
  <c r="K1267" i="5" s="1"/>
  <c r="L1268" i="4"/>
  <c r="K1268" i="5" s="1"/>
  <c r="L1269" i="4"/>
  <c r="K1269" i="5" s="1"/>
  <c r="L1270" i="4"/>
  <c r="K1270" i="5" s="1"/>
  <c r="L1271" i="4"/>
  <c r="K1271" i="5" s="1"/>
  <c r="L1272" i="4"/>
  <c r="K1272" i="5" s="1"/>
  <c r="L1273" i="4"/>
  <c r="K1273" i="5" s="1"/>
  <c r="L1274" i="4"/>
  <c r="K1274" i="5" s="1"/>
  <c r="L1275" i="4"/>
  <c r="K1275" i="5" s="1"/>
  <c r="L1276" i="4"/>
  <c r="K1276" i="5" s="1"/>
  <c r="L1277" i="4"/>
  <c r="K1277" i="5" s="1"/>
  <c r="L1278" i="4"/>
  <c r="K1278" i="5" s="1"/>
  <c r="L1279" i="4"/>
  <c r="K1279" i="5" s="1"/>
  <c r="L1280" i="4"/>
  <c r="K1280" i="5" s="1"/>
  <c r="L1281" i="4"/>
  <c r="K1281" i="5" s="1"/>
  <c r="L1282" i="4"/>
  <c r="K1282" i="5" s="1"/>
  <c r="L1283" i="4"/>
  <c r="K1283" i="5" s="1"/>
  <c r="L1284" i="4"/>
  <c r="K1284" i="5" s="1"/>
  <c r="L1285" i="4"/>
  <c r="K1285" i="5" s="1"/>
  <c r="L1286" i="4"/>
  <c r="K1286" i="5" s="1"/>
  <c r="L1287" i="4"/>
  <c r="K1287" i="5" s="1"/>
  <c r="L1288" i="4"/>
  <c r="K1288" i="5" s="1"/>
  <c r="L1289" i="4"/>
  <c r="K1289" i="5" s="1"/>
  <c r="L1290" i="4"/>
  <c r="K1290" i="5" s="1"/>
  <c r="L1291" i="4"/>
  <c r="K1291" i="5" s="1"/>
  <c r="L1292" i="4"/>
  <c r="K1292" i="5" s="1"/>
  <c r="L1293" i="4"/>
  <c r="K1293" i="5" s="1"/>
  <c r="L1294" i="4"/>
  <c r="K1294" i="5" s="1"/>
  <c r="L1295" i="4"/>
  <c r="K1295" i="5" s="1"/>
  <c r="L1296" i="4"/>
  <c r="K1296" i="5" s="1"/>
  <c r="L1297" i="4"/>
  <c r="K1297" i="5" s="1"/>
  <c r="L1298" i="4"/>
  <c r="K1298" i="5" s="1"/>
  <c r="L1299" i="4"/>
  <c r="K1299" i="5" s="1"/>
  <c r="L1300" i="4"/>
  <c r="K1300" i="5" s="1"/>
  <c r="L1301" i="4"/>
  <c r="K1301" i="5" s="1"/>
  <c r="L1302" i="4"/>
  <c r="K1302" i="5" s="1"/>
  <c r="L1303" i="4"/>
  <c r="K1303" i="5" s="1"/>
  <c r="L1304" i="4"/>
  <c r="K1304" i="5" s="1"/>
  <c r="L1305" i="4"/>
  <c r="K1305" i="5" s="1"/>
  <c r="L1306" i="4"/>
  <c r="K1306" i="5" s="1"/>
  <c r="L1307" i="4"/>
  <c r="K1307" i="5" s="1"/>
  <c r="L1308" i="4"/>
  <c r="K1308" i="5" s="1"/>
  <c r="L1309" i="4"/>
  <c r="K1309" i="5" s="1"/>
  <c r="L1310" i="4"/>
  <c r="K1310" i="5" s="1"/>
  <c r="L1311" i="4"/>
  <c r="K1311" i="5" s="1"/>
  <c r="L1312" i="4"/>
  <c r="K1312" i="5" s="1"/>
  <c r="L1313" i="4"/>
  <c r="K1313" i="5" s="1"/>
  <c r="L1314" i="4"/>
  <c r="K1314" i="5" s="1"/>
  <c r="L1315" i="4"/>
  <c r="K1315" i="5" s="1"/>
  <c r="L1316" i="4"/>
  <c r="K1316" i="5" s="1"/>
  <c r="L1317" i="4"/>
  <c r="K1317" i="5" s="1"/>
  <c r="L1318" i="4"/>
  <c r="K1318" i="5" s="1"/>
  <c r="L1319" i="4"/>
  <c r="K1319" i="5" s="1"/>
  <c r="L1320" i="4"/>
  <c r="K1320" i="5" s="1"/>
  <c r="L1321" i="4"/>
  <c r="K1321" i="5" s="1"/>
  <c r="L1322" i="4"/>
  <c r="K1322" i="5" s="1"/>
  <c r="L1323" i="4"/>
  <c r="K1323" i="5" s="1"/>
  <c r="L1324" i="4"/>
  <c r="K1324" i="5" s="1"/>
  <c r="L1325" i="4"/>
  <c r="K1325" i="5" s="1"/>
  <c r="L1326" i="4"/>
  <c r="K1326" i="5" s="1"/>
  <c r="L1327" i="4"/>
  <c r="K1327" i="5" s="1"/>
  <c r="L1328" i="4"/>
  <c r="K1328" i="5" s="1"/>
  <c r="L1329" i="4"/>
  <c r="K1329" i="5" s="1"/>
  <c r="L1330" i="4"/>
  <c r="K1330" i="5" s="1"/>
  <c r="L1331" i="4"/>
  <c r="K1331" i="5" s="1"/>
  <c r="L1332" i="4"/>
  <c r="K1332" i="5" s="1"/>
  <c r="L1333" i="4"/>
  <c r="K1333" i="5" s="1"/>
  <c r="L1334" i="4"/>
  <c r="K1334" i="5" s="1"/>
  <c r="L1335" i="4"/>
  <c r="K1335" i="5" s="1"/>
  <c r="L1336" i="4"/>
  <c r="K1336" i="5" s="1"/>
  <c r="L1337" i="4"/>
  <c r="K1337" i="5" s="1"/>
  <c r="L1338" i="4"/>
  <c r="K1338" i="5" s="1"/>
  <c r="L1339" i="4"/>
  <c r="K1339" i="5" s="1"/>
  <c r="L1340" i="4"/>
  <c r="K1340" i="5" s="1"/>
  <c r="L1341" i="4"/>
  <c r="K1341" i="5" s="1"/>
  <c r="L1342" i="4"/>
  <c r="K1342" i="5" s="1"/>
  <c r="L1343" i="4"/>
  <c r="K1343" i="5" s="1"/>
  <c r="L1344" i="4"/>
  <c r="K1344" i="5" s="1"/>
  <c r="L1345" i="4"/>
  <c r="K1345" i="5" s="1"/>
  <c r="L1346" i="4"/>
  <c r="K1346" i="5" s="1"/>
  <c r="L1347" i="4"/>
  <c r="K1347" i="5" s="1"/>
  <c r="L1348" i="4"/>
  <c r="K1348" i="5" s="1"/>
  <c r="L1349" i="4"/>
  <c r="K1349" i="5" s="1"/>
  <c r="L1350" i="4"/>
  <c r="K1350" i="5" s="1"/>
  <c r="L1351" i="4"/>
  <c r="K1351" i="5" s="1"/>
  <c r="L1352" i="4"/>
  <c r="K1352" i="5" s="1"/>
  <c r="L1353" i="4"/>
  <c r="K1353" i="5" s="1"/>
  <c r="L1354" i="4"/>
  <c r="K1354" i="5" s="1"/>
  <c r="L1355" i="4"/>
  <c r="K1355" i="5" s="1"/>
  <c r="L1356" i="4"/>
  <c r="K1356" i="5" s="1"/>
  <c r="L1357" i="4"/>
  <c r="K1357" i="5" s="1"/>
  <c r="L1358" i="4"/>
  <c r="K1358" i="5" s="1"/>
  <c r="L1359" i="4"/>
  <c r="K1359" i="5" s="1"/>
  <c r="L1360" i="4"/>
  <c r="K1360" i="5" s="1"/>
  <c r="L1361" i="4"/>
  <c r="K1361" i="5" s="1"/>
  <c r="L1362" i="4"/>
  <c r="K1362" i="5" s="1"/>
  <c r="L1363" i="4"/>
  <c r="K1363" i="5" s="1"/>
  <c r="L1364" i="4"/>
  <c r="K1364" i="5" s="1"/>
  <c r="L1365" i="4"/>
  <c r="K1365" i="5" s="1"/>
  <c r="L1366" i="4"/>
  <c r="K1366" i="5" s="1"/>
  <c r="L1367" i="4"/>
  <c r="K1367" i="5" s="1"/>
  <c r="L1368" i="4"/>
  <c r="K1368" i="5" s="1"/>
  <c r="L1369" i="4"/>
  <c r="K1369" i="5" s="1"/>
  <c r="L1370" i="4"/>
  <c r="K1370" i="5" s="1"/>
  <c r="L1371" i="4"/>
  <c r="K1371" i="5" s="1"/>
  <c r="L1372" i="4"/>
  <c r="K1372" i="5" s="1"/>
  <c r="L1373" i="4"/>
  <c r="K1373" i="5" s="1"/>
  <c r="L1374" i="4"/>
  <c r="K1374" i="5" s="1"/>
  <c r="L1375" i="4"/>
  <c r="K1375" i="5" s="1"/>
  <c r="L1376" i="4"/>
  <c r="K1376" i="5" s="1"/>
  <c r="L1377" i="4"/>
  <c r="K1377" i="5" s="1"/>
  <c r="L1378" i="4"/>
  <c r="K1378" i="5" s="1"/>
  <c r="L1379" i="4"/>
  <c r="K1379" i="5" s="1"/>
  <c r="L1380" i="4"/>
  <c r="K1380" i="5" s="1"/>
  <c r="L1381" i="4"/>
  <c r="K1381" i="5" s="1"/>
  <c r="L1382" i="4"/>
  <c r="K1382" i="5" s="1"/>
  <c r="L1383" i="4"/>
  <c r="K1383" i="5" s="1"/>
  <c r="L1384" i="4"/>
  <c r="K1384" i="5" s="1"/>
  <c r="L1385" i="4"/>
  <c r="K1385" i="5" s="1"/>
  <c r="L1386" i="4"/>
  <c r="K1386" i="5" s="1"/>
  <c r="L1387" i="4"/>
  <c r="K1387" i="5" s="1"/>
  <c r="L1388" i="4"/>
  <c r="K1388" i="5" s="1"/>
  <c r="L1389" i="4"/>
  <c r="K1389" i="5" s="1"/>
  <c r="L1390" i="4"/>
  <c r="K1390" i="5" s="1"/>
  <c r="L1391" i="4"/>
  <c r="K1391" i="5" s="1"/>
  <c r="L1392" i="4"/>
  <c r="K1392" i="5" s="1"/>
  <c r="L1393" i="4"/>
  <c r="K1393" i="5" s="1"/>
  <c r="L1394" i="4"/>
  <c r="K1394" i="5" s="1"/>
  <c r="L1395" i="4"/>
  <c r="K1395" i="5" s="1"/>
  <c r="L1396" i="4"/>
  <c r="K1396" i="5" s="1"/>
  <c r="L1397" i="4"/>
  <c r="K1397" i="5" s="1"/>
  <c r="L1398" i="4"/>
  <c r="K1398" i="5" s="1"/>
  <c r="L1399" i="4"/>
  <c r="K1399" i="5" s="1"/>
  <c r="L1400" i="4"/>
  <c r="K1400" i="5" s="1"/>
  <c r="L1401" i="4"/>
  <c r="K1401" i="5" s="1"/>
  <c r="L1402" i="4"/>
  <c r="K1402" i="5" s="1"/>
  <c r="L1403" i="4"/>
  <c r="K1403" i="5" s="1"/>
  <c r="L1404" i="4"/>
  <c r="K1404" i="5" s="1"/>
  <c r="L1405" i="4"/>
  <c r="K1405" i="5" s="1"/>
  <c r="L1406" i="4"/>
  <c r="K1406" i="5" s="1"/>
  <c r="L1407" i="4"/>
  <c r="K1407" i="5" s="1"/>
  <c r="L1408" i="4"/>
  <c r="K1408" i="5" s="1"/>
  <c r="L1409" i="4"/>
  <c r="K1409" i="5" s="1"/>
  <c r="L1410" i="4"/>
  <c r="K1410" i="5" s="1"/>
  <c r="L1411" i="4"/>
  <c r="K1411" i="5" s="1"/>
  <c r="L1412" i="4"/>
  <c r="K1412" i="5" s="1"/>
  <c r="L1413" i="4"/>
  <c r="K1413" i="5" s="1"/>
  <c r="L1414" i="4"/>
  <c r="K1414" i="5" s="1"/>
  <c r="L1415" i="4"/>
  <c r="K1415" i="5" s="1"/>
  <c r="L1416" i="4"/>
  <c r="K1416" i="5" s="1"/>
  <c r="L1417" i="4"/>
  <c r="K1417" i="5" s="1"/>
  <c r="L1418" i="4"/>
  <c r="K1418" i="5" s="1"/>
  <c r="L1419" i="4"/>
  <c r="K1419" i="5" s="1"/>
  <c r="L1420" i="4"/>
  <c r="K1420" i="5" s="1"/>
  <c r="L1421" i="4"/>
  <c r="K1421" i="5" s="1"/>
  <c r="L1422" i="4"/>
  <c r="K1422" i="5" s="1"/>
  <c r="L1423" i="4"/>
  <c r="K1423" i="5" s="1"/>
  <c r="L1424" i="4"/>
  <c r="K1424" i="5" s="1"/>
  <c r="L1425" i="4"/>
  <c r="K1425" i="5" s="1"/>
  <c r="L1426" i="4"/>
  <c r="K1426" i="5" s="1"/>
  <c r="L1427" i="4"/>
  <c r="K1427" i="5" s="1"/>
  <c r="L1428" i="4"/>
  <c r="K1428" i="5" s="1"/>
  <c r="L1429" i="4"/>
  <c r="K1429" i="5" s="1"/>
  <c r="L1430" i="4"/>
  <c r="K1430" i="5" s="1"/>
  <c r="L1431" i="4"/>
  <c r="K1431" i="5" s="1"/>
  <c r="L1432" i="4"/>
  <c r="K1432" i="5" s="1"/>
  <c r="L1433" i="4"/>
  <c r="K1433" i="5" s="1"/>
  <c r="L1434" i="4"/>
  <c r="K1434" i="5" s="1"/>
  <c r="L1435" i="4"/>
  <c r="K1435" i="5" s="1"/>
  <c r="L1436" i="4"/>
  <c r="K1436" i="5" s="1"/>
  <c r="L1437" i="4"/>
  <c r="K1437" i="5" s="1"/>
  <c r="L1438" i="4"/>
  <c r="K1438" i="5" s="1"/>
  <c r="L1439" i="4"/>
  <c r="K1439" i="5" s="1"/>
  <c r="L1440" i="4"/>
  <c r="K1440" i="5" s="1"/>
  <c r="L1441" i="4"/>
  <c r="K1441" i="5" s="1"/>
  <c r="L1442" i="4"/>
  <c r="K1442" i="5" s="1"/>
  <c r="L1443" i="4"/>
  <c r="K1443" i="5" s="1"/>
  <c r="L1444" i="4"/>
  <c r="K1444" i="5" s="1"/>
  <c r="L1445" i="4"/>
  <c r="K1445" i="5" s="1"/>
  <c r="L1446" i="4"/>
  <c r="K1446" i="5" s="1"/>
  <c r="L1447" i="4"/>
  <c r="K1447" i="5" s="1"/>
  <c r="L1448" i="4"/>
  <c r="K1448" i="5" s="1"/>
  <c r="L1449" i="4"/>
  <c r="K1449" i="5" s="1"/>
  <c r="L1450" i="4"/>
  <c r="K1450" i="5" s="1"/>
  <c r="L1451" i="4"/>
  <c r="K1451" i="5" s="1"/>
  <c r="L1452" i="4"/>
  <c r="K1452" i="5" s="1"/>
  <c r="L1453" i="4"/>
  <c r="K1453" i="5" s="1"/>
  <c r="L1454" i="4"/>
  <c r="K1454" i="5" s="1"/>
  <c r="L1455" i="4"/>
  <c r="K1455" i="5" s="1"/>
  <c r="L1456" i="4"/>
  <c r="K1456" i="5" s="1"/>
  <c r="L1457" i="4"/>
  <c r="K1457" i="5" s="1"/>
  <c r="L1458" i="4"/>
  <c r="K1458" i="5" s="1"/>
  <c r="L1459" i="4"/>
  <c r="K1459" i="5" s="1"/>
  <c r="L1460" i="4"/>
  <c r="K1460" i="5" s="1"/>
  <c r="L1461" i="4"/>
  <c r="K1461" i="5" s="1"/>
  <c r="L1462" i="4"/>
  <c r="K1462" i="5" s="1"/>
  <c r="L1463" i="4"/>
  <c r="K1463" i="5" s="1"/>
  <c r="L1464" i="4"/>
  <c r="K1464" i="5" s="1"/>
  <c r="L1465" i="4"/>
  <c r="K1465" i="5" s="1"/>
  <c r="L1466" i="4"/>
  <c r="K1466" i="5" s="1"/>
  <c r="L1467" i="4"/>
  <c r="K1467" i="5" s="1"/>
  <c r="L1468" i="4"/>
  <c r="K1468" i="5" s="1"/>
  <c r="L1469" i="4"/>
  <c r="K1469" i="5" s="1"/>
  <c r="L1470" i="4"/>
  <c r="K1470" i="5" s="1"/>
  <c r="L1471" i="4"/>
  <c r="K1471" i="5" s="1"/>
  <c r="L1472" i="4"/>
  <c r="K1472" i="5" s="1"/>
  <c r="L1473" i="4"/>
  <c r="K1473" i="5" s="1"/>
  <c r="L1474" i="4"/>
  <c r="K1474" i="5" s="1"/>
  <c r="L1475" i="4"/>
  <c r="K1475" i="5" s="1"/>
  <c r="L1476" i="4"/>
  <c r="K1476" i="5" s="1"/>
  <c r="L1477" i="4"/>
  <c r="K1477" i="5" s="1"/>
  <c r="L1478" i="4"/>
  <c r="K1478" i="5" s="1"/>
  <c r="L1479" i="4"/>
  <c r="K1479" i="5" s="1"/>
  <c r="L1480" i="4"/>
  <c r="K1480" i="5" s="1"/>
  <c r="L1481" i="4"/>
  <c r="K1481" i="5" s="1"/>
  <c r="L1482" i="4"/>
  <c r="K1482" i="5" s="1"/>
  <c r="L1483" i="4"/>
  <c r="K1483" i="5" s="1"/>
  <c r="L1484" i="4"/>
  <c r="K1484" i="5" s="1"/>
  <c r="L1485" i="4"/>
  <c r="K1485" i="5" s="1"/>
  <c r="L1486" i="4"/>
  <c r="K1486" i="5" s="1"/>
  <c r="L1487" i="4"/>
  <c r="K1487" i="5" s="1"/>
  <c r="L1488" i="4"/>
  <c r="K1488" i="5" s="1"/>
  <c r="L1489" i="4"/>
  <c r="K1489" i="5" s="1"/>
  <c r="L1490" i="4"/>
  <c r="K1490" i="5" s="1"/>
  <c r="L1491" i="4"/>
  <c r="K1491" i="5" s="1"/>
  <c r="L1492" i="4"/>
  <c r="K1492" i="5" s="1"/>
  <c r="L1493" i="4"/>
  <c r="K1493" i="5" s="1"/>
  <c r="L1494" i="4"/>
  <c r="K1494" i="5" s="1"/>
  <c r="L1495" i="4"/>
  <c r="K1495" i="5" s="1"/>
  <c r="L1496" i="4"/>
  <c r="K1496" i="5" s="1"/>
  <c r="L1497" i="4"/>
  <c r="K1497" i="5" s="1"/>
  <c r="L1498" i="4"/>
  <c r="K1498" i="5" s="1"/>
  <c r="L1499" i="4"/>
  <c r="K1499" i="5" s="1"/>
  <c r="L1500" i="4"/>
  <c r="K1500" i="5" s="1"/>
  <c r="L1501" i="4"/>
  <c r="K1501" i="5" s="1"/>
  <c r="L1502" i="4"/>
  <c r="K1502" i="5" s="1"/>
  <c r="L1503" i="4"/>
  <c r="K1503" i="5" s="1"/>
  <c r="L1504" i="4"/>
  <c r="K1504" i="5" s="1"/>
  <c r="L1505" i="4"/>
  <c r="K1505" i="5" s="1"/>
  <c r="L1506" i="4"/>
  <c r="K1506" i="5" s="1"/>
  <c r="L1507" i="4"/>
  <c r="K1507" i="5" s="1"/>
  <c r="L1508" i="4"/>
  <c r="K1508" i="5" s="1"/>
  <c r="L1509" i="4"/>
  <c r="K1509" i="5" s="1"/>
  <c r="L1510" i="4"/>
  <c r="K1510" i="5" s="1"/>
  <c r="L1511" i="4"/>
  <c r="K1511" i="5" s="1"/>
  <c r="L1512" i="4"/>
  <c r="K1512" i="5" s="1"/>
  <c r="L1513" i="4"/>
  <c r="K1513" i="5" s="1"/>
  <c r="L1514" i="4"/>
  <c r="K1514" i="5" s="1"/>
  <c r="L1515" i="4"/>
  <c r="K1515" i="5" s="1"/>
  <c r="L1516" i="4"/>
  <c r="K1516" i="5" s="1"/>
  <c r="L1517" i="4"/>
  <c r="K1517" i="5" s="1"/>
  <c r="L1518" i="4"/>
  <c r="K1518" i="5" s="1"/>
  <c r="L1519" i="4"/>
  <c r="K1519" i="5" s="1"/>
  <c r="L1520" i="4"/>
  <c r="K1520" i="5" s="1"/>
  <c r="L1521" i="4"/>
  <c r="K1521" i="5" s="1"/>
  <c r="L1522" i="4"/>
  <c r="K1522" i="5" s="1"/>
  <c r="L1523" i="4"/>
  <c r="K1523" i="5" s="1"/>
  <c r="L1524" i="4"/>
  <c r="K1524" i="5" s="1"/>
  <c r="L1525" i="4"/>
  <c r="K1525" i="5" s="1"/>
  <c r="L1526" i="4"/>
  <c r="K1526" i="5" s="1"/>
  <c r="L1527" i="4"/>
  <c r="K1527" i="5" s="1"/>
  <c r="L1528" i="4"/>
  <c r="K1528" i="5" s="1"/>
  <c r="L1529" i="4"/>
  <c r="K1529" i="5" s="1"/>
  <c r="L1530" i="4"/>
  <c r="K1530" i="5" s="1"/>
  <c r="L1531" i="4"/>
  <c r="K1531" i="5" s="1"/>
  <c r="L1532" i="4"/>
  <c r="K1532" i="5" s="1"/>
  <c r="L1533" i="4"/>
  <c r="K1533" i="5" s="1"/>
  <c r="L1534" i="4"/>
  <c r="K1534" i="5" s="1"/>
  <c r="L1535" i="4"/>
  <c r="K1535" i="5" s="1"/>
  <c r="L1536" i="4"/>
  <c r="K1536" i="5" s="1"/>
  <c r="L1537" i="4"/>
  <c r="K1537" i="5" s="1"/>
  <c r="L1538" i="4"/>
  <c r="K1538" i="5" s="1"/>
  <c r="L1539" i="4"/>
  <c r="K1539" i="5" s="1"/>
  <c r="L1540" i="4"/>
  <c r="K1540" i="5" s="1"/>
  <c r="L1541" i="4"/>
  <c r="K1541" i="5" s="1"/>
  <c r="L1542" i="4"/>
  <c r="K1542" i="5" s="1"/>
  <c r="L1543" i="4"/>
  <c r="K1543" i="5" s="1"/>
  <c r="L1544" i="4"/>
  <c r="K1544" i="5" s="1"/>
  <c r="L1545" i="4"/>
  <c r="K1545" i="5" s="1"/>
  <c r="L1546" i="4"/>
  <c r="K1546" i="5" s="1"/>
  <c r="L1547" i="4"/>
  <c r="K1547" i="5" s="1"/>
  <c r="L1548" i="4"/>
  <c r="K1548" i="5" s="1"/>
  <c r="L1549" i="4"/>
  <c r="K1549" i="5" s="1"/>
  <c r="L1550" i="4"/>
  <c r="K1550" i="5" s="1"/>
  <c r="L1551" i="4"/>
  <c r="K1551" i="5" s="1"/>
  <c r="L1552" i="4"/>
  <c r="K1552" i="5" s="1"/>
  <c r="L1553" i="4"/>
  <c r="K1553" i="5" s="1"/>
  <c r="L1554" i="4"/>
  <c r="K1554" i="5" s="1"/>
  <c r="L1555" i="4"/>
  <c r="K1555" i="5" s="1"/>
  <c r="L1556" i="4"/>
  <c r="K1556" i="5" s="1"/>
  <c r="L1557" i="4"/>
  <c r="K1557" i="5" s="1"/>
  <c r="L1558" i="4"/>
  <c r="K1558" i="5" s="1"/>
  <c r="L1559" i="4"/>
  <c r="K1559" i="5" s="1"/>
  <c r="L1560" i="4"/>
  <c r="K1560" i="5" s="1"/>
  <c r="L1561" i="4"/>
  <c r="K1561" i="5" s="1"/>
  <c r="L1562" i="4"/>
  <c r="K1562" i="5" s="1"/>
  <c r="L1563" i="4"/>
  <c r="K1563" i="5" s="1"/>
  <c r="L1564" i="4"/>
  <c r="K1564" i="5" s="1"/>
  <c r="L1565" i="4"/>
  <c r="K1565" i="5" s="1"/>
  <c r="L1566" i="4"/>
  <c r="K1566" i="5" s="1"/>
  <c r="L1567" i="4"/>
  <c r="K1567" i="5" s="1"/>
  <c r="L1568" i="4"/>
  <c r="K1568" i="5" s="1"/>
  <c r="L1569" i="4"/>
  <c r="K1569" i="5" s="1"/>
  <c r="L1570" i="4"/>
  <c r="K1570" i="5" s="1"/>
  <c r="L1571" i="4"/>
  <c r="K1571" i="5" s="1"/>
  <c r="L1572" i="4"/>
  <c r="K1572" i="5" s="1"/>
  <c r="L1573" i="4"/>
  <c r="K1573" i="5" s="1"/>
  <c r="L1574" i="4"/>
  <c r="K1574" i="5" s="1"/>
  <c r="L1575" i="4"/>
  <c r="K1575" i="5" s="1"/>
  <c r="L1576" i="4"/>
  <c r="K1576" i="5" s="1"/>
  <c r="L1577" i="4"/>
  <c r="K1577" i="5" s="1"/>
  <c r="L1578" i="4"/>
  <c r="K1578" i="5" s="1"/>
  <c r="L1579" i="4"/>
  <c r="K1579" i="5" s="1"/>
  <c r="L1580" i="4"/>
  <c r="K1580" i="5" s="1"/>
  <c r="L1581" i="4"/>
  <c r="K1581" i="5" s="1"/>
  <c r="L1582" i="4"/>
  <c r="K1582" i="5" s="1"/>
  <c r="L1583" i="4"/>
  <c r="K1583" i="5" s="1"/>
  <c r="L1584" i="4"/>
  <c r="K1584" i="5" s="1"/>
  <c r="L1585" i="4"/>
  <c r="K1585" i="5" s="1"/>
  <c r="L1586" i="4"/>
  <c r="K1586" i="5" s="1"/>
  <c r="L1587" i="4"/>
  <c r="K1587" i="5" s="1"/>
  <c r="L1588" i="4"/>
  <c r="K1588" i="5" s="1"/>
  <c r="L1589" i="4"/>
  <c r="K1589" i="5" s="1"/>
  <c r="L1590" i="4"/>
  <c r="K1590" i="5" s="1"/>
  <c r="L1591" i="4"/>
  <c r="K1591" i="5" s="1"/>
  <c r="L1592" i="4"/>
  <c r="K1592" i="5" s="1"/>
  <c r="L1593" i="4"/>
  <c r="K1593" i="5" s="1"/>
  <c r="L1594" i="4"/>
  <c r="K1594" i="5" s="1"/>
  <c r="L1595" i="4"/>
  <c r="K1595" i="5" s="1"/>
  <c r="L1596" i="4"/>
  <c r="K1596" i="5" s="1"/>
  <c r="L1597" i="4"/>
  <c r="K1597" i="5" s="1"/>
  <c r="L1598" i="4"/>
  <c r="K1598" i="5" s="1"/>
  <c r="L1599" i="4"/>
  <c r="K1599" i="5" s="1"/>
  <c r="L1600" i="4"/>
  <c r="K1600" i="5" s="1"/>
  <c r="L1601" i="4"/>
  <c r="K1601" i="5" s="1"/>
  <c r="L1602" i="4"/>
  <c r="K1602" i="5" s="1"/>
  <c r="L1603" i="4"/>
  <c r="K1603" i="5" s="1"/>
  <c r="L1604" i="4"/>
  <c r="K1604" i="5" s="1"/>
  <c r="L1605" i="4"/>
  <c r="K1605" i="5" s="1"/>
  <c r="L1606" i="4"/>
  <c r="K1606" i="5" s="1"/>
  <c r="L1607" i="4"/>
  <c r="K1607" i="5" s="1"/>
  <c r="L1608" i="4"/>
  <c r="K1608" i="5" s="1"/>
  <c r="L1609" i="4"/>
  <c r="K1609" i="5" s="1"/>
  <c r="L1610" i="4"/>
  <c r="K1610" i="5" s="1"/>
  <c r="L1611" i="4"/>
  <c r="K1611" i="5" s="1"/>
  <c r="L1612" i="4"/>
  <c r="K1612" i="5" s="1"/>
  <c r="L1613" i="4"/>
  <c r="K1613" i="5" s="1"/>
  <c r="L1614" i="4"/>
  <c r="K1614" i="5" s="1"/>
  <c r="L1615" i="4"/>
  <c r="K1615" i="5" s="1"/>
  <c r="L1616" i="4"/>
  <c r="K1616" i="5" s="1"/>
  <c r="L1617" i="4"/>
  <c r="K1617" i="5" s="1"/>
  <c r="L1618" i="4"/>
  <c r="K1618" i="5" s="1"/>
  <c r="L1619" i="4"/>
  <c r="K1619" i="5" s="1"/>
  <c r="L1620" i="4"/>
  <c r="K1620" i="5" s="1"/>
  <c r="L1621" i="4"/>
  <c r="K1621" i="5" s="1"/>
  <c r="L1622" i="4"/>
  <c r="K1622" i="5" s="1"/>
  <c r="L1623" i="4"/>
  <c r="K1623" i="5" s="1"/>
  <c r="L1624" i="4"/>
  <c r="K1624" i="5" s="1"/>
  <c r="L1625" i="4"/>
  <c r="K1625" i="5" s="1"/>
  <c r="L1626" i="4"/>
  <c r="K1626" i="5" s="1"/>
  <c r="L1627" i="4"/>
  <c r="K1627" i="5" s="1"/>
  <c r="L1628" i="4"/>
  <c r="K1628" i="5" s="1"/>
  <c r="L1629" i="4"/>
  <c r="K1629" i="5" s="1"/>
  <c r="L1630" i="4"/>
  <c r="K1630" i="5" s="1"/>
  <c r="L1631" i="4"/>
  <c r="K1631" i="5" s="1"/>
  <c r="L1632" i="4"/>
  <c r="K1632" i="5" s="1"/>
  <c r="L1633" i="4"/>
  <c r="K1633" i="5" s="1"/>
  <c r="L1634" i="4"/>
  <c r="K1634" i="5" s="1"/>
  <c r="L1635" i="4"/>
  <c r="K1635" i="5" s="1"/>
  <c r="L1636" i="4"/>
  <c r="K1636" i="5" s="1"/>
  <c r="L1637" i="4"/>
  <c r="K1637" i="5" s="1"/>
  <c r="L1638" i="4"/>
  <c r="K1638" i="5" s="1"/>
  <c r="L1639" i="4"/>
  <c r="K1639" i="5" s="1"/>
  <c r="L1640" i="4"/>
  <c r="K1640" i="5" s="1"/>
  <c r="L1641" i="4"/>
  <c r="K1641" i="5" s="1"/>
  <c r="L1642" i="4"/>
  <c r="K1642" i="5" s="1"/>
  <c r="L1643" i="4"/>
  <c r="K1643" i="5" s="1"/>
  <c r="L1644" i="4"/>
  <c r="K1644" i="5" s="1"/>
  <c r="L1645" i="4"/>
  <c r="K1645" i="5" s="1"/>
  <c r="L1646" i="4"/>
  <c r="K1646" i="5" s="1"/>
  <c r="L1647" i="4"/>
  <c r="K1647" i="5" s="1"/>
  <c r="L1648" i="4"/>
  <c r="K1648" i="5" s="1"/>
  <c r="L1649" i="4"/>
  <c r="K1649" i="5" s="1"/>
  <c r="L1650" i="4"/>
  <c r="K1650" i="5" s="1"/>
  <c r="L1651" i="4"/>
  <c r="K1651" i="5" s="1"/>
  <c r="L1652" i="4"/>
  <c r="K1652" i="5" s="1"/>
  <c r="L1653" i="4"/>
  <c r="K1653" i="5" s="1"/>
  <c r="L1654" i="4"/>
  <c r="K1654" i="5" s="1"/>
  <c r="L1655" i="4"/>
  <c r="K1655" i="5" s="1"/>
  <c r="L1656" i="4"/>
  <c r="K1656" i="5" s="1"/>
  <c r="L1657" i="4"/>
  <c r="K1657" i="5" s="1"/>
  <c r="L1658" i="4"/>
  <c r="K1658" i="5" s="1"/>
  <c r="L1659" i="4"/>
  <c r="K1659" i="5" s="1"/>
  <c r="L1660" i="4"/>
  <c r="K1660" i="5" s="1"/>
  <c r="L1661" i="4"/>
  <c r="K1661" i="5" s="1"/>
  <c r="L1662" i="4"/>
  <c r="K1662" i="5" s="1"/>
  <c r="L1663" i="4"/>
  <c r="K1663" i="5" s="1"/>
  <c r="L1664" i="4"/>
  <c r="K1664" i="5" s="1"/>
  <c r="L1665" i="4"/>
  <c r="K1665" i="5" s="1"/>
  <c r="L1666" i="4"/>
  <c r="K1666" i="5" s="1"/>
  <c r="L1667" i="4"/>
  <c r="K1667" i="5" s="1"/>
  <c r="L1668" i="4"/>
  <c r="K1668" i="5" s="1"/>
  <c r="L1669" i="4"/>
  <c r="K1669" i="5" s="1"/>
  <c r="L1670" i="4"/>
  <c r="K1670" i="5" s="1"/>
  <c r="L1671" i="4"/>
  <c r="K1671" i="5" s="1"/>
  <c r="L1672" i="4"/>
  <c r="K1672" i="5" s="1"/>
  <c r="L1673" i="4"/>
  <c r="K1673" i="5" s="1"/>
  <c r="L1674" i="4"/>
  <c r="K1674" i="5" s="1"/>
  <c r="L1675" i="4"/>
  <c r="K1675" i="5" s="1"/>
  <c r="L1676" i="4"/>
  <c r="K1676" i="5" s="1"/>
  <c r="L1677" i="4"/>
  <c r="K1677" i="5" s="1"/>
  <c r="L1678" i="4"/>
  <c r="K1678" i="5" s="1"/>
  <c r="L1679" i="4"/>
  <c r="K1679" i="5" s="1"/>
  <c r="L1680" i="4"/>
  <c r="K1680" i="5" s="1"/>
  <c r="L1681" i="4"/>
  <c r="K1681" i="5" s="1"/>
  <c r="L1682" i="4"/>
  <c r="K1682" i="5" s="1"/>
  <c r="L1683" i="4"/>
  <c r="K1683" i="5" s="1"/>
  <c r="L1684" i="4"/>
  <c r="K1684" i="5" s="1"/>
  <c r="L1685" i="4"/>
  <c r="K1685" i="5" s="1"/>
  <c r="L1686" i="4"/>
  <c r="K1686" i="5" s="1"/>
  <c r="L1687" i="4"/>
  <c r="K1687" i="5" s="1"/>
  <c r="L1688" i="4"/>
  <c r="K1688" i="5" s="1"/>
  <c r="L1689" i="4"/>
  <c r="K1689" i="5" s="1"/>
  <c r="L1690" i="4"/>
  <c r="K1690" i="5" s="1"/>
  <c r="L1691" i="4"/>
  <c r="K1691" i="5" s="1"/>
  <c r="L1692" i="4"/>
  <c r="K1692" i="5" s="1"/>
  <c r="L1693" i="4"/>
  <c r="K1693" i="5" s="1"/>
  <c r="L1694" i="4"/>
  <c r="K1694" i="5" s="1"/>
  <c r="L1695" i="4"/>
  <c r="K1695" i="5" s="1"/>
  <c r="L1696" i="4"/>
  <c r="K1696" i="5" s="1"/>
  <c r="L1697" i="4"/>
  <c r="K1697" i="5" s="1"/>
  <c r="L1698" i="4"/>
  <c r="K1698" i="5" s="1"/>
  <c r="L1699" i="4"/>
  <c r="K1699" i="5" s="1"/>
  <c r="L1700" i="4"/>
  <c r="K1700" i="5" s="1"/>
  <c r="L1701" i="4"/>
  <c r="K1701" i="5" s="1"/>
  <c r="L1702" i="4"/>
  <c r="K1702" i="5" s="1"/>
  <c r="L1703" i="4"/>
  <c r="K1703" i="5" s="1"/>
  <c r="L1704" i="4"/>
  <c r="K1704" i="5" s="1"/>
  <c r="L1705" i="4"/>
  <c r="K1705" i="5" s="1"/>
  <c r="L1706" i="4"/>
  <c r="K1706" i="5" s="1"/>
  <c r="L1707" i="4"/>
  <c r="K1707" i="5" s="1"/>
  <c r="L1708" i="4"/>
  <c r="K1708" i="5" s="1"/>
  <c r="L1709" i="4"/>
  <c r="K1709" i="5" s="1"/>
  <c r="L1710" i="4"/>
  <c r="K1710" i="5" s="1"/>
  <c r="L1711" i="4"/>
  <c r="K1711" i="5" s="1"/>
  <c r="L1712" i="4"/>
  <c r="K1712" i="5" s="1"/>
  <c r="L1713" i="4"/>
  <c r="K1713" i="5" s="1"/>
  <c r="L1714" i="4"/>
  <c r="K1714" i="5" s="1"/>
  <c r="L1715" i="4"/>
  <c r="K1715" i="5" s="1"/>
  <c r="L1716" i="4"/>
  <c r="K1716" i="5" s="1"/>
  <c r="L1717" i="4"/>
  <c r="K1717" i="5" s="1"/>
  <c r="L1718" i="4"/>
  <c r="K1718" i="5" s="1"/>
  <c r="L1719" i="4"/>
  <c r="K1719" i="5" s="1"/>
  <c r="L1720" i="4"/>
  <c r="K1720" i="5" s="1"/>
  <c r="L1721" i="4"/>
  <c r="K1721" i="5" s="1"/>
  <c r="L1722" i="4"/>
  <c r="K1722" i="5" s="1"/>
  <c r="L1723" i="4"/>
  <c r="K1723" i="5" s="1"/>
  <c r="L1724" i="4"/>
  <c r="K1724" i="5" s="1"/>
  <c r="L1725" i="4"/>
  <c r="K1725" i="5" s="1"/>
  <c r="L1726" i="4"/>
  <c r="K1726" i="5" s="1"/>
  <c r="L1727" i="4"/>
  <c r="K1727" i="5" s="1"/>
  <c r="L1728" i="4"/>
  <c r="K1728" i="5" s="1"/>
  <c r="L1729" i="4"/>
  <c r="K1729" i="5" s="1"/>
  <c r="L1730" i="4"/>
  <c r="K1730" i="5" s="1"/>
  <c r="L1731" i="4"/>
  <c r="K1731" i="5" s="1"/>
  <c r="L1732" i="4"/>
  <c r="K1732" i="5" s="1"/>
  <c r="L1733" i="4"/>
  <c r="K1733" i="5" s="1"/>
  <c r="L1734" i="4"/>
  <c r="K1734" i="5" s="1"/>
  <c r="L1735" i="4"/>
  <c r="K1735" i="5" s="1"/>
  <c r="L1736" i="4"/>
  <c r="K1736" i="5" s="1"/>
  <c r="L1737" i="4"/>
  <c r="K1737" i="5" s="1"/>
  <c r="L1738" i="4"/>
  <c r="K1738" i="5" s="1"/>
  <c r="L1739" i="4"/>
  <c r="K1739" i="5" s="1"/>
  <c r="L1740" i="4"/>
  <c r="K1740" i="5" s="1"/>
  <c r="L1741" i="4"/>
  <c r="K1741" i="5" s="1"/>
  <c r="L1742" i="4"/>
  <c r="K1742" i="5" s="1"/>
  <c r="L1743" i="4"/>
  <c r="K1743" i="5" s="1"/>
  <c r="L1744" i="4"/>
  <c r="K1744" i="5" s="1"/>
  <c r="L1745" i="4"/>
  <c r="K1745" i="5" s="1"/>
  <c r="L1746" i="4"/>
  <c r="K1746" i="5" s="1"/>
  <c r="L1747" i="4"/>
  <c r="K1747" i="5" s="1"/>
  <c r="L1748" i="4"/>
  <c r="K1748" i="5" s="1"/>
  <c r="L1749" i="4"/>
  <c r="K1749" i="5" s="1"/>
  <c r="L1750" i="4"/>
  <c r="K1750" i="5" s="1"/>
  <c r="L1751" i="4"/>
  <c r="K1751" i="5" s="1"/>
  <c r="L1752" i="4"/>
  <c r="K1752" i="5" s="1"/>
  <c r="L1753" i="4"/>
  <c r="K1753" i="5" s="1"/>
  <c r="L1754" i="4"/>
  <c r="K1754" i="5" s="1"/>
  <c r="L1755" i="4"/>
  <c r="K1755" i="5" s="1"/>
  <c r="L1756" i="4"/>
  <c r="K1756" i="5" s="1"/>
  <c r="L1757" i="4"/>
  <c r="K1757" i="5" s="1"/>
  <c r="L1758" i="4"/>
  <c r="K1758" i="5" s="1"/>
  <c r="L1759" i="4"/>
  <c r="K1759" i="5" s="1"/>
  <c r="L1760" i="4"/>
  <c r="K1760" i="5" s="1"/>
  <c r="L1761" i="4"/>
  <c r="K1761" i="5" s="1"/>
  <c r="L1762" i="4"/>
  <c r="K1762" i="5" s="1"/>
  <c r="L1763" i="4"/>
  <c r="K1763" i="5" s="1"/>
  <c r="L1764" i="4"/>
  <c r="K1764" i="5" s="1"/>
  <c r="L1765" i="4"/>
  <c r="K1765" i="5" s="1"/>
  <c r="L1766" i="4"/>
  <c r="K1766" i="5" s="1"/>
  <c r="L1767" i="4"/>
  <c r="K1767" i="5" s="1"/>
  <c r="L1768" i="4"/>
  <c r="K1768" i="5" s="1"/>
  <c r="L1769" i="4"/>
  <c r="K1769" i="5" s="1"/>
  <c r="L1770" i="4"/>
  <c r="K1770" i="5" s="1"/>
  <c r="L1771" i="4"/>
  <c r="K1771" i="5" s="1"/>
  <c r="L1772" i="4"/>
  <c r="K1772" i="5" s="1"/>
  <c r="L1773" i="4"/>
  <c r="K1773" i="5" s="1"/>
  <c r="L1774" i="4"/>
  <c r="K1774" i="5" s="1"/>
  <c r="L1775" i="4"/>
  <c r="K1775" i="5" s="1"/>
  <c r="L1776" i="4"/>
  <c r="K1776" i="5" s="1"/>
  <c r="L1777" i="4"/>
  <c r="K1777" i="5" s="1"/>
  <c r="L1778" i="4"/>
  <c r="K1778" i="5" s="1"/>
  <c r="L1779" i="4"/>
  <c r="K1779" i="5" s="1"/>
  <c r="L1780" i="4"/>
  <c r="K1780" i="5" s="1"/>
  <c r="L1781" i="4"/>
  <c r="K1781" i="5" s="1"/>
  <c r="L1782" i="4"/>
  <c r="K1782" i="5" s="1"/>
  <c r="L1783" i="4"/>
  <c r="K1783" i="5" s="1"/>
  <c r="L1784" i="4"/>
  <c r="K1784" i="5" s="1"/>
  <c r="L1785" i="4"/>
  <c r="K1785" i="5" s="1"/>
  <c r="L1786" i="4"/>
  <c r="K1786" i="5" s="1"/>
  <c r="L1787" i="4"/>
  <c r="K1787" i="5" s="1"/>
  <c r="L1788" i="4"/>
  <c r="K1788" i="5" s="1"/>
  <c r="L1789" i="4"/>
  <c r="K1789" i="5" s="1"/>
  <c r="L1790" i="4"/>
  <c r="K1790" i="5" s="1"/>
  <c r="L1791" i="4"/>
  <c r="K1791" i="5" s="1"/>
  <c r="L1792" i="4"/>
  <c r="K1792" i="5" s="1"/>
  <c r="L1793" i="4"/>
  <c r="K1793" i="5" s="1"/>
  <c r="L1794" i="4"/>
  <c r="K1794" i="5" s="1"/>
  <c r="L1795" i="4"/>
  <c r="K1795" i="5" s="1"/>
  <c r="L1796" i="4"/>
  <c r="K1796" i="5" s="1"/>
  <c r="L1797" i="4"/>
  <c r="K1797" i="5" s="1"/>
  <c r="L1798" i="4"/>
  <c r="K1798" i="5" s="1"/>
  <c r="L1799" i="4"/>
  <c r="K1799" i="5" s="1"/>
  <c r="L1800" i="4"/>
  <c r="K1800" i="5" s="1"/>
  <c r="L1801" i="4"/>
  <c r="K1801" i="5" s="1"/>
  <c r="L1802" i="4"/>
  <c r="K1802" i="5" s="1"/>
  <c r="L1803" i="4"/>
  <c r="K1803" i="5" s="1"/>
  <c r="L1804" i="4"/>
  <c r="K1804" i="5" s="1"/>
  <c r="L1805" i="4"/>
  <c r="K1805" i="5" s="1"/>
  <c r="L1806" i="4"/>
  <c r="K1806" i="5" s="1"/>
  <c r="L1807" i="4"/>
  <c r="K1807" i="5" s="1"/>
  <c r="L1808" i="4"/>
  <c r="K1808" i="5" s="1"/>
  <c r="L1809" i="4"/>
  <c r="K1809" i="5" s="1"/>
  <c r="L1810" i="4"/>
  <c r="K1810" i="5" s="1"/>
  <c r="L1811" i="4"/>
  <c r="K1811" i="5" s="1"/>
  <c r="L1812" i="4"/>
  <c r="K1812" i="5" s="1"/>
  <c r="L1813" i="4"/>
  <c r="K1813" i="5" s="1"/>
  <c r="L1814" i="4"/>
  <c r="K1814" i="5" s="1"/>
  <c r="L1815" i="4"/>
  <c r="K1815" i="5" s="1"/>
  <c r="L1816" i="4"/>
  <c r="K1816" i="5" s="1"/>
  <c r="L1817" i="4"/>
  <c r="K1817" i="5" s="1"/>
  <c r="L1818" i="4"/>
  <c r="K1818" i="5" s="1"/>
  <c r="L1819" i="4"/>
  <c r="K1819" i="5" s="1"/>
  <c r="L1820" i="4"/>
  <c r="K1820" i="5" s="1"/>
  <c r="L1821" i="4"/>
  <c r="K1821" i="5" s="1"/>
  <c r="L1822" i="4"/>
  <c r="K1822" i="5" s="1"/>
  <c r="L1823" i="4"/>
  <c r="K1823" i="5" s="1"/>
  <c r="L1824" i="4"/>
  <c r="K1824" i="5" s="1"/>
  <c r="L1825" i="4"/>
  <c r="K1825" i="5" s="1"/>
  <c r="L1826" i="4"/>
  <c r="K1826" i="5" s="1"/>
  <c r="L1827" i="4"/>
  <c r="K1827" i="5" s="1"/>
  <c r="L1828" i="4"/>
  <c r="K1828" i="5" s="1"/>
  <c r="L1829" i="4"/>
  <c r="K1829" i="5" s="1"/>
  <c r="L1830" i="4"/>
  <c r="K1830" i="5" s="1"/>
  <c r="L1831" i="4"/>
  <c r="K1831" i="5" s="1"/>
  <c r="L1832" i="4"/>
  <c r="K1832" i="5" s="1"/>
  <c r="L1833" i="4"/>
  <c r="K1833" i="5" s="1"/>
  <c r="L1834" i="4"/>
  <c r="K1834" i="5" s="1"/>
  <c r="L1835" i="4"/>
  <c r="K1835" i="5" s="1"/>
  <c r="L1836" i="4"/>
  <c r="K1836" i="5" s="1"/>
  <c r="L1837" i="4"/>
  <c r="K1837" i="5" s="1"/>
  <c r="L1838" i="4"/>
  <c r="K1838" i="5" s="1"/>
  <c r="L1839" i="4"/>
  <c r="K1839" i="5" s="1"/>
  <c r="L1840" i="4"/>
  <c r="K1840" i="5" s="1"/>
  <c r="L1841" i="4"/>
  <c r="K1841" i="5" s="1"/>
  <c r="L1842" i="4"/>
  <c r="K1842" i="5" s="1"/>
  <c r="L1843" i="4"/>
  <c r="K1843" i="5" s="1"/>
  <c r="L1844" i="4"/>
  <c r="K1844" i="5" s="1"/>
  <c r="L1845" i="4"/>
  <c r="K1845" i="5" s="1"/>
  <c r="L1846" i="4"/>
  <c r="K1846" i="5" s="1"/>
  <c r="L1847" i="4"/>
  <c r="K1847" i="5" s="1"/>
  <c r="L1848" i="4"/>
  <c r="K1848" i="5" s="1"/>
  <c r="L1849" i="4"/>
  <c r="K1849" i="5" s="1"/>
  <c r="L1850" i="4"/>
  <c r="K1850" i="5" s="1"/>
  <c r="L1851" i="4"/>
  <c r="K1851" i="5" s="1"/>
  <c r="L1852" i="4"/>
  <c r="K1852" i="5" s="1"/>
  <c r="L1853" i="4"/>
  <c r="K1853" i="5" s="1"/>
  <c r="L1854" i="4"/>
  <c r="K1854" i="5" s="1"/>
  <c r="L1855" i="4"/>
  <c r="K1855" i="5" s="1"/>
  <c r="L1856" i="4"/>
  <c r="K1856" i="5" s="1"/>
  <c r="L1857" i="4"/>
  <c r="K1857" i="5" s="1"/>
  <c r="L1858" i="4"/>
  <c r="K1858" i="5" s="1"/>
  <c r="L1859" i="4"/>
  <c r="K1859" i="5" s="1"/>
  <c r="L1860" i="4"/>
  <c r="K1860" i="5" s="1"/>
  <c r="L1861" i="4"/>
  <c r="K1861" i="5" s="1"/>
  <c r="L1862" i="4"/>
  <c r="K1862" i="5" s="1"/>
  <c r="L1863" i="4"/>
  <c r="K1863" i="5" s="1"/>
  <c r="L1864" i="4"/>
  <c r="K1864" i="5" s="1"/>
  <c r="L1865" i="4"/>
  <c r="K1865" i="5" s="1"/>
  <c r="L1866" i="4"/>
  <c r="K1866" i="5" s="1"/>
  <c r="L1867" i="4"/>
  <c r="K1867" i="5" s="1"/>
  <c r="L1868" i="4"/>
  <c r="K1868" i="5" s="1"/>
  <c r="L1869" i="4"/>
  <c r="K1869" i="5" s="1"/>
  <c r="L1870" i="4"/>
  <c r="K1870" i="5" s="1"/>
  <c r="L1871" i="4"/>
  <c r="K1871" i="5" s="1"/>
  <c r="L1872" i="4"/>
  <c r="K1872" i="5" s="1"/>
  <c r="L1873" i="4"/>
  <c r="K1873" i="5" s="1"/>
  <c r="L1874" i="4"/>
  <c r="K1874" i="5" s="1"/>
  <c r="L1875" i="4"/>
  <c r="K1875" i="5" s="1"/>
  <c r="L1876" i="4"/>
  <c r="K1876" i="5" s="1"/>
  <c r="L1877" i="4"/>
  <c r="K1877" i="5" s="1"/>
  <c r="L1878" i="4"/>
  <c r="K1878" i="5" s="1"/>
  <c r="L1879" i="4"/>
  <c r="K1879" i="5" s="1"/>
  <c r="L1880" i="4"/>
  <c r="K1880" i="5" s="1"/>
  <c r="L1881" i="4"/>
  <c r="K1881" i="5" s="1"/>
  <c r="L1882" i="4"/>
  <c r="K1882" i="5" s="1"/>
  <c r="L1883" i="4"/>
  <c r="K1883" i="5" s="1"/>
  <c r="L1884" i="4"/>
  <c r="K1884" i="5" s="1"/>
  <c r="L1885" i="4"/>
  <c r="K1885" i="5" s="1"/>
  <c r="L1886" i="4"/>
  <c r="K1886" i="5" s="1"/>
  <c r="L1887" i="4"/>
  <c r="K1887" i="5" s="1"/>
  <c r="L1888" i="4"/>
  <c r="K1888" i="5" s="1"/>
  <c r="L1889" i="4"/>
  <c r="K1889" i="5" s="1"/>
  <c r="L1890" i="4"/>
  <c r="K1890" i="5" s="1"/>
  <c r="L1891" i="4"/>
  <c r="K1891" i="5" s="1"/>
  <c r="L1892" i="4"/>
  <c r="K1892" i="5" s="1"/>
  <c r="L1893" i="4"/>
  <c r="K1893" i="5" s="1"/>
  <c r="L1894" i="4"/>
  <c r="K1894" i="5" s="1"/>
  <c r="L1895" i="4"/>
  <c r="K1895" i="5" s="1"/>
  <c r="L1896" i="4"/>
  <c r="K1896" i="5" s="1"/>
  <c r="L1897" i="4"/>
  <c r="K1897" i="5" s="1"/>
  <c r="L1898" i="4"/>
  <c r="K1898" i="5" s="1"/>
  <c r="L1899" i="4"/>
  <c r="K1899" i="5" s="1"/>
  <c r="L1900" i="4"/>
  <c r="K1900" i="5" s="1"/>
  <c r="L1901" i="4"/>
  <c r="K1901" i="5" s="1"/>
  <c r="L1902" i="4"/>
  <c r="K1902" i="5" s="1"/>
  <c r="L1903" i="4"/>
  <c r="K1903" i="5" s="1"/>
  <c r="L1904" i="4"/>
  <c r="K1904" i="5" s="1"/>
  <c r="L1905" i="4"/>
  <c r="K1905" i="5" s="1"/>
  <c r="L1906" i="4"/>
  <c r="K1906" i="5" s="1"/>
  <c r="L1907" i="4"/>
  <c r="K1907" i="5" s="1"/>
  <c r="L1908" i="4"/>
  <c r="K1908" i="5" s="1"/>
  <c r="L1909" i="4"/>
  <c r="K1909" i="5" s="1"/>
  <c r="L1910" i="4"/>
  <c r="K1910" i="5" s="1"/>
  <c r="L1911" i="4"/>
  <c r="K1911" i="5" s="1"/>
  <c r="L1912" i="4"/>
  <c r="K1912" i="5" s="1"/>
  <c r="L1913" i="4"/>
  <c r="K1913" i="5" s="1"/>
  <c r="L1914" i="4"/>
  <c r="K1914" i="5" s="1"/>
  <c r="L1915" i="4"/>
  <c r="K1915" i="5" s="1"/>
  <c r="L1916" i="4"/>
  <c r="K1916" i="5" s="1"/>
  <c r="L1917" i="4"/>
  <c r="K1917" i="5" s="1"/>
  <c r="L1918" i="4"/>
  <c r="K1918" i="5" s="1"/>
  <c r="L1919" i="4"/>
  <c r="K1919" i="5" s="1"/>
  <c r="L1920" i="4"/>
  <c r="K1920" i="5" s="1"/>
  <c r="L1921" i="4"/>
  <c r="K1921" i="5" s="1"/>
  <c r="L1922" i="4"/>
  <c r="K1922" i="5" s="1"/>
  <c r="L1923" i="4"/>
  <c r="K1923" i="5" s="1"/>
  <c r="L1924" i="4"/>
  <c r="K1924" i="5" s="1"/>
  <c r="L1925" i="4"/>
  <c r="K1925" i="5" s="1"/>
  <c r="L1926" i="4"/>
  <c r="K1926" i="5" s="1"/>
  <c r="L1927" i="4"/>
  <c r="K1927" i="5" s="1"/>
  <c r="L1928" i="4"/>
  <c r="K1928" i="5" s="1"/>
  <c r="L1929" i="4"/>
  <c r="K1929" i="5" s="1"/>
  <c r="L1930" i="4"/>
  <c r="K1930" i="5" s="1"/>
  <c r="L1931" i="4"/>
  <c r="K1931" i="5" s="1"/>
  <c r="L1932" i="4"/>
  <c r="K1932" i="5" s="1"/>
  <c r="L1933" i="4"/>
  <c r="K1933" i="5" s="1"/>
  <c r="L1934" i="4"/>
  <c r="K1934" i="5" s="1"/>
  <c r="L1935" i="4"/>
  <c r="K1935" i="5" s="1"/>
  <c r="L1936" i="4"/>
  <c r="K1936" i="5" s="1"/>
  <c r="L1937" i="4"/>
  <c r="K1937" i="5" s="1"/>
  <c r="L1938" i="4"/>
  <c r="K1938" i="5" s="1"/>
  <c r="L1939" i="4"/>
  <c r="K1939" i="5" s="1"/>
  <c r="L1940" i="4"/>
  <c r="K1940" i="5" s="1"/>
  <c r="L1941" i="4"/>
  <c r="K1941" i="5" s="1"/>
  <c r="L1942" i="4"/>
  <c r="K1942" i="5" s="1"/>
  <c r="L1943" i="4"/>
  <c r="K1943" i="5" s="1"/>
  <c r="L1944" i="4"/>
  <c r="K1944" i="5" s="1"/>
  <c r="L1945" i="4"/>
  <c r="K1945" i="5" s="1"/>
  <c r="L1946" i="4"/>
  <c r="K1946" i="5" s="1"/>
  <c r="L1947" i="4"/>
  <c r="K1947" i="5" s="1"/>
  <c r="L1948" i="4"/>
  <c r="K1948" i="5" s="1"/>
  <c r="L1949" i="4"/>
  <c r="K1949" i="5" s="1"/>
  <c r="L1950" i="4"/>
  <c r="K1950" i="5" s="1"/>
  <c r="L1951" i="4"/>
  <c r="K1951" i="5" s="1"/>
  <c r="L1952" i="4"/>
  <c r="K1952" i="5" s="1"/>
  <c r="L1953" i="4"/>
  <c r="K1953" i="5" s="1"/>
  <c r="L1954" i="4"/>
  <c r="K1954" i="5" s="1"/>
  <c r="L1955" i="4"/>
  <c r="K1955" i="5" s="1"/>
  <c r="L1956" i="4"/>
  <c r="K1956" i="5" s="1"/>
  <c r="L1957" i="4"/>
  <c r="K1957" i="5" s="1"/>
  <c r="L1958" i="4"/>
  <c r="K1958" i="5" s="1"/>
  <c r="L1959" i="4"/>
  <c r="K1959" i="5" s="1"/>
  <c r="L1960" i="4"/>
  <c r="K1960" i="5" s="1"/>
  <c r="L1961" i="4"/>
  <c r="K1961" i="5" s="1"/>
  <c r="L1962" i="4"/>
  <c r="K1962" i="5" s="1"/>
  <c r="L1963" i="4"/>
  <c r="K1963" i="5" s="1"/>
  <c r="L1964" i="4"/>
  <c r="K1964" i="5" s="1"/>
  <c r="L1965" i="4"/>
  <c r="K1965" i="5" s="1"/>
  <c r="L1966" i="4"/>
  <c r="K1966" i="5" s="1"/>
  <c r="L1967" i="4"/>
  <c r="K1967" i="5" s="1"/>
  <c r="L1968" i="4"/>
  <c r="K1968" i="5" s="1"/>
  <c r="L1969" i="4"/>
  <c r="K1969" i="5" s="1"/>
  <c r="L1970" i="4"/>
  <c r="K1970" i="5" s="1"/>
  <c r="L1971" i="4"/>
  <c r="K1971" i="5" s="1"/>
  <c r="L1972" i="4"/>
  <c r="K1972" i="5" s="1"/>
  <c r="L1973" i="4"/>
  <c r="K1973" i="5" s="1"/>
  <c r="L1974" i="4"/>
  <c r="K1974" i="5" s="1"/>
  <c r="L1975" i="4"/>
  <c r="K1975" i="5" s="1"/>
  <c r="L1976" i="4"/>
  <c r="K1976" i="5" s="1"/>
  <c r="L1977" i="4"/>
  <c r="K1977" i="5" s="1"/>
  <c r="L1978" i="4"/>
  <c r="K1978" i="5" s="1"/>
  <c r="L1979" i="4"/>
  <c r="K1979" i="5" s="1"/>
  <c r="L1980" i="4"/>
  <c r="K1980" i="5" s="1"/>
  <c r="L1981" i="4"/>
  <c r="K1981" i="5" s="1"/>
  <c r="L1982" i="4"/>
  <c r="K1982" i="5" s="1"/>
  <c r="L1983" i="4"/>
  <c r="K1983" i="5" s="1"/>
  <c r="L1984" i="4"/>
  <c r="K1984" i="5" s="1"/>
  <c r="L1985" i="4"/>
  <c r="K1985" i="5" s="1"/>
  <c r="L1986" i="4"/>
  <c r="K1986" i="5" s="1"/>
  <c r="L1987" i="4"/>
  <c r="K1987" i="5" s="1"/>
  <c r="L1988" i="4"/>
  <c r="K1988" i="5" s="1"/>
  <c r="L1989" i="4"/>
  <c r="K1989" i="5" s="1"/>
  <c r="L1990" i="4"/>
  <c r="K1990" i="5" s="1"/>
  <c r="L1991" i="4"/>
  <c r="K1991" i="5" s="1"/>
  <c r="L1992" i="4"/>
  <c r="K1992" i="5" s="1"/>
  <c r="L1993" i="4"/>
  <c r="K1993" i="5" s="1"/>
  <c r="L1994" i="4"/>
  <c r="K1994" i="5" s="1"/>
  <c r="L1995" i="4"/>
  <c r="K1995" i="5" s="1"/>
  <c r="L1996" i="4"/>
  <c r="K1996" i="5" s="1"/>
  <c r="L1997" i="4"/>
  <c r="K1997" i="5" s="1"/>
  <c r="L1998" i="4"/>
  <c r="K1998" i="5" s="1"/>
  <c r="L1999" i="4"/>
  <c r="K1999" i="5" s="1"/>
  <c r="L2000" i="4"/>
  <c r="K2000" i="5" s="1"/>
  <c r="L2001" i="4"/>
  <c r="K2001" i="5" s="1"/>
  <c r="L2002" i="4"/>
  <c r="K2002" i="5" s="1"/>
  <c r="L2003" i="4"/>
  <c r="K2003" i="5" s="1"/>
  <c r="L2004" i="4"/>
  <c r="K2004" i="5" s="1"/>
  <c r="L2005" i="4"/>
  <c r="K2005" i="5" s="1"/>
  <c r="L2006" i="4"/>
  <c r="K2006" i="5" s="1"/>
  <c r="L2007" i="4"/>
  <c r="K2007" i="5" s="1"/>
  <c r="L2008" i="4"/>
  <c r="K2008" i="5" s="1"/>
  <c r="L2009" i="4"/>
  <c r="K2009" i="5" s="1"/>
  <c r="L2010" i="4"/>
  <c r="K2010" i="5" s="1"/>
  <c r="L2011" i="4"/>
  <c r="K2011" i="5" s="1"/>
  <c r="L2012" i="4"/>
  <c r="K2012" i="5" s="1"/>
  <c r="L2013" i="4"/>
  <c r="K2013" i="5" s="1"/>
  <c r="L2014" i="4"/>
  <c r="K2014" i="5" s="1"/>
  <c r="L2015" i="4"/>
  <c r="K2015" i="5" s="1"/>
  <c r="L2016" i="4"/>
  <c r="K2016" i="5" s="1"/>
  <c r="L2017" i="4"/>
  <c r="K2017" i="5" s="1"/>
  <c r="L2018" i="4"/>
  <c r="K2018" i="5" s="1"/>
  <c r="L2019" i="4"/>
  <c r="K2019" i="5" s="1"/>
  <c r="L2020" i="4"/>
  <c r="K2020" i="5" s="1"/>
  <c r="L2021" i="4"/>
  <c r="K2021" i="5" s="1"/>
  <c r="L2022" i="4"/>
  <c r="K2022" i="5" s="1"/>
  <c r="L2023" i="4"/>
  <c r="K2023" i="5" s="1"/>
  <c r="L2024" i="4"/>
  <c r="K2024" i="5" s="1"/>
  <c r="L2025" i="4"/>
  <c r="K2025" i="5" s="1"/>
  <c r="L2026" i="4"/>
  <c r="K2026" i="5" s="1"/>
  <c r="L2027" i="4"/>
  <c r="K2027" i="5" s="1"/>
  <c r="L2028" i="4"/>
  <c r="K2028" i="5" s="1"/>
  <c r="L2029" i="4"/>
  <c r="K2029" i="5" s="1"/>
  <c r="L2030" i="4"/>
  <c r="K2030" i="5" s="1"/>
  <c r="L2031" i="4"/>
  <c r="K2031" i="5" s="1"/>
  <c r="L2032" i="4"/>
  <c r="K2032" i="5" s="1"/>
  <c r="L2033" i="4"/>
  <c r="K2033" i="5" s="1"/>
  <c r="L2034" i="4"/>
  <c r="K2034" i="5" s="1"/>
  <c r="L2035" i="4"/>
  <c r="K2035" i="5" s="1"/>
  <c r="L2036" i="4"/>
  <c r="K2036" i="5" s="1"/>
  <c r="L2037" i="4"/>
  <c r="K2037" i="5" s="1"/>
  <c r="L2038" i="4"/>
  <c r="K2038" i="5" s="1"/>
  <c r="L2039" i="4"/>
  <c r="K2039" i="5" s="1"/>
  <c r="L2040" i="4"/>
  <c r="K2040" i="5" s="1"/>
  <c r="L2041" i="4"/>
  <c r="K2041" i="5" s="1"/>
  <c r="L2042" i="4"/>
  <c r="K2042" i="5" s="1"/>
  <c r="L2043" i="4"/>
  <c r="K2043" i="5" s="1"/>
  <c r="L2044" i="4"/>
  <c r="K2044" i="5" s="1"/>
  <c r="L2045" i="4"/>
  <c r="K2045" i="5" s="1"/>
  <c r="L2046" i="4"/>
  <c r="K2046" i="5" s="1"/>
  <c r="L2047" i="4"/>
  <c r="K2047" i="5" s="1"/>
  <c r="L2048" i="4"/>
  <c r="K2048" i="5" s="1"/>
  <c r="L2049" i="4"/>
  <c r="K2049" i="5" s="1"/>
  <c r="L2050" i="4"/>
  <c r="K2050" i="5" s="1"/>
  <c r="L2051" i="4"/>
  <c r="K2051" i="5" s="1"/>
  <c r="L2052" i="4"/>
  <c r="K2052" i="5" s="1"/>
  <c r="L2053" i="4"/>
  <c r="K2053" i="5" s="1"/>
  <c r="L2054" i="4"/>
  <c r="K2054" i="5" s="1"/>
  <c r="L2055" i="4"/>
  <c r="K2055" i="5" s="1"/>
  <c r="L2056" i="4"/>
  <c r="K2056" i="5" s="1"/>
  <c r="L2057" i="4"/>
  <c r="K2057" i="5" s="1"/>
  <c r="L2058" i="4"/>
  <c r="K2058" i="5" s="1"/>
  <c r="L2059" i="4"/>
  <c r="K2059" i="5" s="1"/>
  <c r="L2060" i="4"/>
  <c r="K2060" i="5" s="1"/>
  <c r="L2061" i="4"/>
  <c r="K2061" i="5" s="1"/>
  <c r="L2062" i="4"/>
  <c r="K2062" i="5" s="1"/>
  <c r="L2063" i="4"/>
  <c r="K2063" i="5" s="1"/>
  <c r="L2064" i="4"/>
  <c r="K2064" i="5" s="1"/>
  <c r="L2065" i="4"/>
  <c r="K2065" i="5" s="1"/>
  <c r="L2066" i="4"/>
  <c r="K2066" i="5" s="1"/>
  <c r="L2067" i="4"/>
  <c r="K2067" i="5" s="1"/>
  <c r="L2068" i="4"/>
  <c r="K2068" i="5" s="1"/>
  <c r="L2069" i="4"/>
  <c r="K2069" i="5" s="1"/>
  <c r="L2070" i="4"/>
  <c r="K2070" i="5" s="1"/>
  <c r="L2071" i="4"/>
  <c r="K2071" i="5" s="1"/>
  <c r="L2072" i="4"/>
  <c r="K2072" i="5" s="1"/>
  <c r="L2073" i="4"/>
  <c r="K2073" i="5" s="1"/>
  <c r="L2074" i="4"/>
  <c r="K2074" i="5" s="1"/>
  <c r="L2075" i="4"/>
  <c r="K2075" i="5" s="1"/>
  <c r="L2076" i="4"/>
  <c r="K2076" i="5" s="1"/>
  <c r="L2077" i="4"/>
  <c r="K2077" i="5" s="1"/>
  <c r="L2078" i="4"/>
  <c r="K2078" i="5" s="1"/>
  <c r="L2079" i="4"/>
  <c r="K2079" i="5" s="1"/>
  <c r="L2080" i="4"/>
  <c r="K2080" i="5" s="1"/>
  <c r="L2081" i="4"/>
  <c r="K2081" i="5" s="1"/>
  <c r="L2082" i="4"/>
  <c r="K2082" i="5" s="1"/>
  <c r="L2083" i="4"/>
  <c r="K2083" i="5" s="1"/>
  <c r="L2084" i="4"/>
  <c r="K2084" i="5" s="1"/>
  <c r="L2085" i="4"/>
  <c r="K2085" i="5" s="1"/>
  <c r="L2086" i="4"/>
  <c r="K2086" i="5" s="1"/>
  <c r="L2087" i="4"/>
  <c r="K2087" i="5" s="1"/>
  <c r="L2088" i="4"/>
  <c r="K2088" i="5" s="1"/>
  <c r="L2089" i="4"/>
  <c r="K2089" i="5" s="1"/>
  <c r="L2090" i="4"/>
  <c r="K2090" i="5" s="1"/>
  <c r="L2091" i="4"/>
  <c r="K2091" i="5" s="1"/>
  <c r="L2092" i="4"/>
  <c r="K2092" i="5" s="1"/>
  <c r="L2093" i="4"/>
  <c r="K2093" i="5" s="1"/>
  <c r="L2094" i="4"/>
  <c r="K2094" i="5" s="1"/>
  <c r="L2095" i="4"/>
  <c r="K2095" i="5" s="1"/>
  <c r="L2096" i="4"/>
  <c r="K2096" i="5" s="1"/>
  <c r="L2097" i="4"/>
  <c r="K2097" i="5" s="1"/>
  <c r="L2098" i="4"/>
  <c r="K2098" i="5" s="1"/>
  <c r="L2099" i="4"/>
  <c r="K2099" i="5" s="1"/>
  <c r="L2100" i="4"/>
  <c r="K2100" i="5" s="1"/>
  <c r="L2101" i="4"/>
  <c r="K2101" i="5" s="1"/>
  <c r="L2102" i="4"/>
  <c r="K2102" i="5" s="1"/>
  <c r="L2103" i="4"/>
  <c r="K2103" i="5" s="1"/>
  <c r="L2104" i="4"/>
  <c r="K2104" i="5" s="1"/>
  <c r="L2105" i="4"/>
  <c r="K2105" i="5" s="1"/>
  <c r="L2106" i="4"/>
  <c r="K2106" i="5" s="1"/>
  <c r="L2107" i="4"/>
  <c r="K2107" i="5" s="1"/>
  <c r="L2108" i="4"/>
  <c r="K2108" i="5" s="1"/>
  <c r="L2109" i="4"/>
  <c r="K2109" i="5" s="1"/>
  <c r="L2110" i="4"/>
  <c r="K2110" i="5" s="1"/>
  <c r="L2111" i="4"/>
  <c r="K2111" i="5" s="1"/>
  <c r="L2112" i="4"/>
  <c r="K2112" i="5" s="1"/>
  <c r="L2113" i="4"/>
  <c r="K2113" i="5" s="1"/>
  <c r="L2114" i="4"/>
  <c r="K2114" i="5" s="1"/>
  <c r="L2115" i="4"/>
  <c r="K2115" i="5" s="1"/>
  <c r="L2116" i="4"/>
  <c r="K2116" i="5" s="1"/>
  <c r="L2117" i="4"/>
  <c r="K2117" i="5" s="1"/>
  <c r="L2118" i="4"/>
  <c r="K2118" i="5" s="1"/>
  <c r="L2119" i="4"/>
  <c r="K2119" i="5" s="1"/>
  <c r="L2120" i="4"/>
  <c r="K2120" i="5" s="1"/>
  <c r="L2121" i="4"/>
  <c r="K2121" i="5" s="1"/>
  <c r="L2122" i="4"/>
  <c r="K2122" i="5" s="1"/>
  <c r="L2123" i="4"/>
  <c r="K2123" i="5" s="1"/>
  <c r="L2124" i="4"/>
  <c r="K2124" i="5" s="1"/>
  <c r="L2125" i="4"/>
  <c r="K2125" i="5" s="1"/>
  <c r="L2126" i="4"/>
  <c r="K2126" i="5" s="1"/>
  <c r="L2127" i="4"/>
  <c r="K2127" i="5" s="1"/>
  <c r="L2128" i="4"/>
  <c r="K2128" i="5" s="1"/>
  <c r="L2129" i="4"/>
  <c r="K2129" i="5" s="1"/>
  <c r="L2130" i="4"/>
  <c r="K2130" i="5" s="1"/>
  <c r="L2131" i="4"/>
  <c r="K2131" i="5" s="1"/>
  <c r="L2132" i="4"/>
  <c r="K2132" i="5" s="1"/>
  <c r="L2133" i="4"/>
  <c r="K2133" i="5" s="1"/>
  <c r="L2134" i="4"/>
  <c r="K2134" i="5" s="1"/>
  <c r="L2135" i="4"/>
  <c r="K2135" i="5" s="1"/>
  <c r="L2136" i="4"/>
  <c r="K2136" i="5" s="1"/>
  <c r="L2137" i="4"/>
  <c r="K2137" i="5" s="1"/>
  <c r="L2138" i="4"/>
  <c r="K2138" i="5" s="1"/>
  <c r="L2139" i="4"/>
  <c r="K2139" i="5" s="1"/>
  <c r="L2140" i="4"/>
  <c r="K2140" i="5" s="1"/>
  <c r="L2141" i="4"/>
  <c r="K2141" i="5" s="1"/>
  <c r="L2142" i="4"/>
  <c r="K2142" i="5" s="1"/>
  <c r="L2143" i="4"/>
  <c r="K2143" i="5" s="1"/>
  <c r="L2144" i="4"/>
  <c r="K2144" i="5" s="1"/>
  <c r="L2145" i="4"/>
  <c r="K2145" i="5" s="1"/>
  <c r="L2146" i="4"/>
  <c r="K2146" i="5" s="1"/>
  <c r="L2147" i="4"/>
  <c r="K2147" i="5" s="1"/>
  <c r="L2148" i="4"/>
  <c r="K2148" i="5" s="1"/>
  <c r="L2149" i="4"/>
  <c r="K2149" i="5" s="1"/>
  <c r="L2150" i="4"/>
  <c r="K2150" i="5" s="1"/>
  <c r="L2151" i="4"/>
  <c r="K2151" i="5" s="1"/>
  <c r="L2152" i="4"/>
  <c r="K2152" i="5" s="1"/>
  <c r="L2153" i="4"/>
  <c r="K2153" i="5" s="1"/>
  <c r="L2154" i="4"/>
  <c r="K2154" i="5" s="1"/>
  <c r="L2155" i="4"/>
  <c r="K2155" i="5" s="1"/>
  <c r="L2156" i="4"/>
  <c r="K2156" i="5" s="1"/>
  <c r="L2157" i="4"/>
  <c r="K2157" i="5" s="1"/>
  <c r="L2158" i="4"/>
  <c r="K2158" i="5" s="1"/>
  <c r="L2159" i="4"/>
  <c r="K2159" i="5" s="1"/>
  <c r="L2160" i="4"/>
  <c r="K2160" i="5" s="1"/>
  <c r="L2161" i="4"/>
  <c r="K2161" i="5" s="1"/>
  <c r="L2162" i="4"/>
  <c r="K2162" i="5" s="1"/>
  <c r="L2163" i="4"/>
  <c r="K2163" i="5" s="1"/>
  <c r="L2164" i="4"/>
  <c r="K2164" i="5" s="1"/>
  <c r="L2165" i="4"/>
  <c r="K2165" i="5" s="1"/>
  <c r="L2166" i="4"/>
  <c r="K2166" i="5" s="1"/>
  <c r="L2167" i="4"/>
  <c r="K2167" i="5" s="1"/>
  <c r="L2168" i="4"/>
  <c r="K2168" i="5" s="1"/>
  <c r="L2169" i="4"/>
  <c r="K2169" i="5" s="1"/>
  <c r="L2170" i="4"/>
  <c r="K2170" i="5" s="1"/>
  <c r="L2171" i="4"/>
  <c r="K2171" i="5" s="1"/>
  <c r="L2172" i="4"/>
  <c r="K2172" i="5" s="1"/>
  <c r="L2173" i="4"/>
  <c r="K2173" i="5" s="1"/>
  <c r="L2174" i="4"/>
  <c r="K2174" i="5" s="1"/>
  <c r="L2175" i="4"/>
  <c r="K2175" i="5" s="1"/>
  <c r="L2176" i="4"/>
  <c r="K2176" i="5" s="1"/>
  <c r="L2177" i="4"/>
  <c r="K2177" i="5" s="1"/>
  <c r="L2178" i="4"/>
  <c r="K2178" i="5" s="1"/>
  <c r="L2179" i="4"/>
  <c r="K2179" i="5" s="1"/>
  <c r="L2180" i="4"/>
  <c r="K2180" i="5" s="1"/>
  <c r="L2181" i="4"/>
  <c r="K2181" i="5" s="1"/>
  <c r="L2182" i="4"/>
  <c r="K2182" i="5" s="1"/>
  <c r="L2183" i="4"/>
  <c r="K2183" i="5" s="1"/>
  <c r="L2184" i="4"/>
  <c r="K2184" i="5" s="1"/>
  <c r="L2185" i="4"/>
  <c r="K2185" i="5" s="1"/>
  <c r="L2186" i="4"/>
  <c r="K2186" i="5" s="1"/>
  <c r="L2187" i="4"/>
  <c r="K2187" i="5" s="1"/>
  <c r="L2188" i="4"/>
  <c r="K2188" i="5" s="1"/>
  <c r="L2189" i="4"/>
  <c r="K2189" i="5" s="1"/>
  <c r="L2190" i="4"/>
  <c r="K2190" i="5" s="1"/>
  <c r="L2191" i="4"/>
  <c r="K2191" i="5" s="1"/>
  <c r="L2192" i="4"/>
  <c r="K2192" i="5" s="1"/>
  <c r="L2193" i="4"/>
  <c r="K2193" i="5" s="1"/>
  <c r="L2194" i="4"/>
  <c r="K2194" i="5" s="1"/>
  <c r="L2195" i="4"/>
  <c r="K2195" i="5" s="1"/>
  <c r="L2196" i="4"/>
  <c r="K2196" i="5" s="1"/>
  <c r="L2197" i="4"/>
  <c r="K2197" i="5" s="1"/>
  <c r="L2198" i="4"/>
  <c r="K2198" i="5" s="1"/>
  <c r="L2199" i="4"/>
  <c r="K2199" i="5" s="1"/>
  <c r="L2200" i="4"/>
  <c r="K2200" i="5" s="1"/>
  <c r="L2201" i="4"/>
  <c r="K2201" i="5" s="1"/>
  <c r="L2202" i="4"/>
  <c r="K2202" i="5" s="1"/>
  <c r="L2203" i="4"/>
  <c r="K2203" i="5" s="1"/>
  <c r="L2204" i="4"/>
  <c r="K2204" i="5" s="1"/>
  <c r="L2205" i="4"/>
  <c r="K2205" i="5" s="1"/>
  <c r="L2206" i="4"/>
  <c r="K2206" i="5" s="1"/>
  <c r="L2207" i="4"/>
  <c r="K2207" i="5" s="1"/>
  <c r="L2208" i="4"/>
  <c r="K2208" i="5" s="1"/>
  <c r="L2209" i="4"/>
  <c r="K2209" i="5" s="1"/>
  <c r="L2210" i="4"/>
  <c r="K2210" i="5" s="1"/>
  <c r="L2211" i="4"/>
  <c r="K2211" i="5" s="1"/>
  <c r="L2212" i="4"/>
  <c r="K2212" i="5" s="1"/>
  <c r="L2213" i="4"/>
  <c r="K2213" i="5" s="1"/>
  <c r="L2214" i="4"/>
  <c r="K2214" i="5" s="1"/>
  <c r="L2215" i="4"/>
  <c r="K2215" i="5" s="1"/>
  <c r="L2216" i="4"/>
  <c r="K2216" i="5" s="1"/>
  <c r="L2217" i="4"/>
  <c r="K2217" i="5" s="1"/>
  <c r="L2218" i="4"/>
  <c r="K2218" i="5" s="1"/>
  <c r="L2219" i="4"/>
  <c r="K2219" i="5" s="1"/>
  <c r="L2220" i="4"/>
  <c r="K2220" i="5" s="1"/>
  <c r="L2221" i="4"/>
  <c r="K2221" i="5" s="1"/>
  <c r="L2222" i="4"/>
  <c r="K2222" i="5" s="1"/>
  <c r="L2223" i="4"/>
  <c r="K2223" i="5" s="1"/>
  <c r="L2224" i="4"/>
  <c r="K2224" i="5" s="1"/>
  <c r="L2225" i="4"/>
  <c r="K2225" i="5" s="1"/>
  <c r="L2226" i="4"/>
  <c r="K2226" i="5" s="1"/>
  <c r="L2227" i="4"/>
  <c r="K2227" i="5" s="1"/>
  <c r="L2228" i="4"/>
  <c r="K2228" i="5" s="1"/>
  <c r="L2229" i="4"/>
  <c r="K2229" i="5" s="1"/>
  <c r="L2230" i="4"/>
  <c r="K2230" i="5" s="1"/>
  <c r="L2231" i="4"/>
  <c r="K2231" i="5" s="1"/>
  <c r="L2232" i="4"/>
  <c r="K2232" i="5" s="1"/>
  <c r="L2233" i="4"/>
  <c r="K2233" i="5" s="1"/>
  <c r="L2234" i="4"/>
  <c r="K2234" i="5" s="1"/>
  <c r="L2235" i="4"/>
  <c r="K2235" i="5" s="1"/>
  <c r="L2236" i="4"/>
  <c r="K2236" i="5" s="1"/>
  <c r="L2237" i="4"/>
  <c r="K2237" i="5" s="1"/>
  <c r="L2238" i="4"/>
  <c r="K2238" i="5" s="1"/>
  <c r="L2239" i="4"/>
  <c r="K2239" i="5" s="1"/>
  <c r="L2240" i="4"/>
  <c r="K2240" i="5" s="1"/>
  <c r="L2241" i="4"/>
  <c r="K2241" i="5" s="1"/>
  <c r="L2242" i="4"/>
  <c r="K2242" i="5" s="1"/>
  <c r="L2243" i="4"/>
  <c r="K2243" i="5" s="1"/>
  <c r="L2244" i="4"/>
  <c r="K2244" i="5" s="1"/>
  <c r="L2245" i="4"/>
  <c r="K2245" i="5" s="1"/>
  <c r="L2246" i="4"/>
  <c r="K2246" i="5" s="1"/>
  <c r="L2247" i="4"/>
  <c r="K2247" i="5" s="1"/>
  <c r="L2248" i="4"/>
  <c r="K2248" i="5" s="1"/>
  <c r="L2249" i="4"/>
  <c r="K2249" i="5" s="1"/>
  <c r="L2250" i="4"/>
  <c r="K2250" i="5" s="1"/>
  <c r="L2251" i="4"/>
  <c r="K2251" i="5" s="1"/>
  <c r="L2252" i="4"/>
  <c r="K2252" i="5" s="1"/>
  <c r="L2253" i="4"/>
  <c r="K2253" i="5" s="1"/>
  <c r="L2254" i="4"/>
  <c r="K2254" i="5" s="1"/>
  <c r="L2255" i="4"/>
  <c r="K2255" i="5" s="1"/>
  <c r="L2256" i="4"/>
  <c r="K2256" i="5" s="1"/>
  <c r="L2257" i="4"/>
  <c r="K2257" i="5" s="1"/>
  <c r="L2258" i="4"/>
  <c r="K2258" i="5" s="1"/>
  <c r="L2259" i="4"/>
  <c r="K2259" i="5" s="1"/>
  <c r="L2260" i="4"/>
  <c r="K2260" i="5" s="1"/>
  <c r="L2261" i="4"/>
  <c r="K2261" i="5" s="1"/>
  <c r="L2262" i="4"/>
  <c r="K2262" i="5" s="1"/>
  <c r="L2263" i="4"/>
  <c r="K2263" i="5" s="1"/>
  <c r="L2264" i="4"/>
  <c r="K2264" i="5" s="1"/>
  <c r="L2265" i="4"/>
  <c r="K2265" i="5" s="1"/>
  <c r="L2266" i="4"/>
  <c r="K2266" i="5" s="1"/>
  <c r="L2267" i="4"/>
  <c r="K2267" i="5" s="1"/>
  <c r="L2268" i="4"/>
  <c r="K2268" i="5" s="1"/>
  <c r="L2269" i="4"/>
  <c r="K2269" i="5" s="1"/>
  <c r="L2270" i="4"/>
  <c r="K2270" i="5" s="1"/>
  <c r="L2271" i="4"/>
  <c r="K2271" i="5" s="1"/>
  <c r="L2272" i="4"/>
  <c r="K2272" i="5" s="1"/>
  <c r="L2273" i="4"/>
  <c r="K2273" i="5" s="1"/>
  <c r="L2274" i="4"/>
  <c r="K2274" i="5" s="1"/>
  <c r="L2275" i="4"/>
  <c r="K2275" i="5" s="1"/>
  <c r="L2276" i="4"/>
  <c r="K2276" i="5" s="1"/>
  <c r="L2277" i="4"/>
  <c r="K2277" i="5" s="1"/>
  <c r="L2278" i="4"/>
  <c r="K2278" i="5" s="1"/>
  <c r="L2279" i="4"/>
  <c r="K2279" i="5" s="1"/>
  <c r="L2280" i="4"/>
  <c r="K2280" i="5" s="1"/>
  <c r="L2281" i="4"/>
  <c r="K2281" i="5" s="1"/>
  <c r="L2282" i="4"/>
  <c r="K2282" i="5" s="1"/>
  <c r="L2283" i="4"/>
  <c r="K2283" i="5" s="1"/>
  <c r="L2284" i="4"/>
  <c r="K2284" i="5" s="1"/>
  <c r="L2285" i="4"/>
  <c r="K2285" i="5" s="1"/>
  <c r="L2286" i="4"/>
  <c r="K2286" i="5" s="1"/>
  <c r="L2287" i="4"/>
  <c r="K2287" i="5" s="1"/>
  <c r="L2288" i="4"/>
  <c r="K2288" i="5" s="1"/>
  <c r="L2289" i="4"/>
  <c r="K2289" i="5" s="1"/>
  <c r="L2290" i="4"/>
  <c r="K2290" i="5" s="1"/>
  <c r="L2291" i="4"/>
  <c r="K2291" i="5" s="1"/>
  <c r="L2292" i="4"/>
  <c r="K2292" i="5" s="1"/>
  <c r="L2293" i="4"/>
  <c r="K2293" i="5" s="1"/>
  <c r="L2294" i="4"/>
  <c r="K2294" i="5" s="1"/>
  <c r="L2295" i="4"/>
  <c r="K2295" i="5" s="1"/>
  <c r="L2296" i="4"/>
  <c r="K2296" i="5" s="1"/>
  <c r="L2297" i="4"/>
  <c r="K2297" i="5" s="1"/>
  <c r="L2298" i="4"/>
  <c r="K2298" i="5" s="1"/>
  <c r="L2299" i="4"/>
  <c r="K2299" i="5" s="1"/>
  <c r="L2300" i="4"/>
  <c r="K2300" i="5" s="1"/>
  <c r="L2301" i="4"/>
  <c r="K2301" i="5" s="1"/>
  <c r="L2302" i="4"/>
  <c r="K2302" i="5" s="1"/>
  <c r="L2303" i="4"/>
  <c r="K2303" i="5" s="1"/>
  <c r="L2304" i="4"/>
  <c r="K2304" i="5" s="1"/>
  <c r="L2305" i="4"/>
  <c r="K2305" i="5" s="1"/>
  <c r="L2306" i="4"/>
  <c r="K2306" i="5" s="1"/>
  <c r="L2307" i="4"/>
  <c r="K2307" i="5" s="1"/>
  <c r="L2308" i="4"/>
  <c r="K2308" i="5" s="1"/>
  <c r="L2309" i="4"/>
  <c r="K2309" i="5" s="1"/>
  <c r="L2310" i="4"/>
  <c r="K2310" i="5" s="1"/>
  <c r="L2311" i="4"/>
  <c r="K2311" i="5" s="1"/>
  <c r="L2312" i="4"/>
  <c r="K2312" i="5" s="1"/>
  <c r="L2313" i="4"/>
  <c r="K2313" i="5" s="1"/>
  <c r="L2314" i="4"/>
  <c r="K2314" i="5" s="1"/>
  <c r="L2315" i="4"/>
  <c r="K2315" i="5" s="1"/>
  <c r="L2316" i="4"/>
  <c r="K2316" i="5" s="1"/>
  <c r="L2317" i="4"/>
  <c r="K2317" i="5" s="1"/>
  <c r="L2318" i="4"/>
  <c r="K2318" i="5" s="1"/>
  <c r="L2319" i="4"/>
  <c r="K2319" i="5" s="1"/>
  <c r="L2320" i="4"/>
  <c r="K2320" i="5" s="1"/>
  <c r="L2321" i="4"/>
  <c r="K2321" i="5" s="1"/>
  <c r="L2322" i="4"/>
  <c r="K2322" i="5" s="1"/>
  <c r="L2323" i="4"/>
  <c r="K2323" i="5" s="1"/>
  <c r="L2324" i="4"/>
  <c r="K2324" i="5" s="1"/>
  <c r="L2325" i="4"/>
  <c r="K2325" i="5" s="1"/>
  <c r="L2326" i="4"/>
  <c r="K2326" i="5" s="1"/>
  <c r="L2327" i="4"/>
  <c r="K2327" i="5" s="1"/>
  <c r="L2328" i="4"/>
  <c r="K2328" i="5" s="1"/>
  <c r="L2329" i="4"/>
  <c r="K2329" i="5" s="1"/>
  <c r="L2330" i="4"/>
  <c r="K2330" i="5" s="1"/>
  <c r="L2331" i="4"/>
  <c r="K2331" i="5" s="1"/>
  <c r="L2332" i="4"/>
  <c r="K2332" i="5" s="1"/>
  <c r="L2333" i="4"/>
  <c r="K2333" i="5" s="1"/>
  <c r="L2334" i="4"/>
  <c r="K2334" i="5" s="1"/>
  <c r="L2335" i="4"/>
  <c r="K2335" i="5" s="1"/>
  <c r="L2336" i="4"/>
  <c r="K2336" i="5" s="1"/>
  <c r="K2" i="4"/>
  <c r="J2" i="5" s="1"/>
  <c r="K8" i="4"/>
  <c r="J8" i="5" s="1"/>
  <c r="K2336" i="4"/>
  <c r="J2336" i="5" s="1"/>
  <c r="K16" i="4"/>
  <c r="J16" i="5" s="1"/>
  <c r="K17" i="4"/>
  <c r="J17" i="5" s="1"/>
  <c r="K18" i="4"/>
  <c r="J18" i="5" s="1"/>
  <c r="K19" i="4"/>
  <c r="J19" i="5" s="1"/>
  <c r="K20" i="4"/>
  <c r="J20" i="5" s="1"/>
  <c r="K21" i="4"/>
  <c r="J21" i="5" s="1"/>
  <c r="K22" i="4"/>
  <c r="J22" i="5" s="1"/>
  <c r="K23" i="4"/>
  <c r="J23" i="5" s="1"/>
  <c r="K24" i="4"/>
  <c r="J24" i="5" s="1"/>
  <c r="K25" i="4"/>
  <c r="J25" i="5" s="1"/>
  <c r="K26" i="4"/>
  <c r="J26" i="5" s="1"/>
  <c r="K27" i="4"/>
  <c r="J27" i="5" s="1"/>
  <c r="K28" i="4"/>
  <c r="J28" i="5" s="1"/>
  <c r="K29" i="4"/>
  <c r="J29" i="5" s="1"/>
  <c r="K30" i="4"/>
  <c r="J30" i="5" s="1"/>
  <c r="K31" i="4"/>
  <c r="J31" i="5" s="1"/>
  <c r="K32" i="4"/>
  <c r="J32" i="5" s="1"/>
  <c r="K33" i="4"/>
  <c r="J33" i="5" s="1"/>
  <c r="K34" i="4"/>
  <c r="J34" i="5" s="1"/>
  <c r="K35" i="4"/>
  <c r="J35" i="5" s="1"/>
  <c r="K36" i="4"/>
  <c r="J36" i="5" s="1"/>
  <c r="K37" i="4"/>
  <c r="J37" i="5" s="1"/>
  <c r="K38" i="4"/>
  <c r="J38" i="5" s="1"/>
  <c r="K39" i="4"/>
  <c r="J39" i="5" s="1"/>
  <c r="K40" i="4"/>
  <c r="J40" i="5" s="1"/>
  <c r="K41" i="4"/>
  <c r="J41" i="5" s="1"/>
  <c r="K42" i="4"/>
  <c r="J42" i="5" s="1"/>
  <c r="K43" i="4"/>
  <c r="J43" i="5" s="1"/>
  <c r="K44" i="4"/>
  <c r="J44" i="5" s="1"/>
  <c r="K45" i="4"/>
  <c r="J45" i="5" s="1"/>
  <c r="K46" i="4"/>
  <c r="J46" i="5" s="1"/>
  <c r="K47" i="4"/>
  <c r="J47" i="5" s="1"/>
  <c r="K48" i="4"/>
  <c r="J48" i="5" s="1"/>
  <c r="K49" i="4"/>
  <c r="J49" i="5" s="1"/>
  <c r="K50" i="4"/>
  <c r="J50" i="5" s="1"/>
  <c r="K51" i="4"/>
  <c r="J51" i="5" s="1"/>
  <c r="K52" i="4"/>
  <c r="J52" i="5" s="1"/>
  <c r="K53" i="4"/>
  <c r="J53" i="5" s="1"/>
  <c r="K54" i="4"/>
  <c r="J54" i="5" s="1"/>
  <c r="K55" i="4"/>
  <c r="J55" i="5" s="1"/>
  <c r="K56" i="4"/>
  <c r="J56" i="5" s="1"/>
  <c r="K57" i="4"/>
  <c r="J57" i="5" s="1"/>
  <c r="K58" i="4"/>
  <c r="J58" i="5" s="1"/>
  <c r="K59" i="4"/>
  <c r="J59" i="5" s="1"/>
  <c r="K60" i="4"/>
  <c r="J60" i="5" s="1"/>
  <c r="K61" i="4"/>
  <c r="J61" i="5" s="1"/>
  <c r="K62" i="4"/>
  <c r="J62" i="5" s="1"/>
  <c r="K63" i="4"/>
  <c r="J63" i="5" s="1"/>
  <c r="K64" i="4"/>
  <c r="J64" i="5" s="1"/>
  <c r="K65" i="4"/>
  <c r="J65" i="5" s="1"/>
  <c r="K66" i="4"/>
  <c r="J66" i="5" s="1"/>
  <c r="K67" i="4"/>
  <c r="J67" i="5" s="1"/>
  <c r="K68" i="4"/>
  <c r="J68" i="5" s="1"/>
  <c r="K69" i="4"/>
  <c r="J69" i="5" s="1"/>
  <c r="K70" i="4"/>
  <c r="J70" i="5" s="1"/>
  <c r="K71" i="4"/>
  <c r="J71" i="5" s="1"/>
  <c r="K72" i="4"/>
  <c r="J72" i="5" s="1"/>
  <c r="K73" i="4"/>
  <c r="J73" i="5" s="1"/>
  <c r="K74" i="4"/>
  <c r="J74" i="5" s="1"/>
  <c r="K75" i="4"/>
  <c r="J75" i="5" s="1"/>
  <c r="K76" i="4"/>
  <c r="J76" i="5" s="1"/>
  <c r="K77" i="4"/>
  <c r="J77" i="5" s="1"/>
  <c r="K78" i="4"/>
  <c r="J78" i="5" s="1"/>
  <c r="K79" i="4"/>
  <c r="J79" i="5" s="1"/>
  <c r="K80" i="4"/>
  <c r="J80" i="5" s="1"/>
  <c r="K81" i="4"/>
  <c r="J81" i="5" s="1"/>
  <c r="K82" i="4"/>
  <c r="J82" i="5" s="1"/>
  <c r="K83" i="4"/>
  <c r="J83" i="5" s="1"/>
  <c r="K84" i="4"/>
  <c r="J84" i="5" s="1"/>
  <c r="K85" i="4"/>
  <c r="J85" i="5" s="1"/>
  <c r="K86" i="4"/>
  <c r="J86" i="5" s="1"/>
  <c r="K87" i="4"/>
  <c r="J87" i="5" s="1"/>
  <c r="K88" i="4"/>
  <c r="J88" i="5" s="1"/>
  <c r="K89" i="4"/>
  <c r="J89" i="5" s="1"/>
  <c r="K90" i="4"/>
  <c r="J90" i="5" s="1"/>
  <c r="K91" i="4"/>
  <c r="J91" i="5" s="1"/>
  <c r="K92" i="4"/>
  <c r="J92" i="5" s="1"/>
  <c r="K93" i="4"/>
  <c r="J93" i="5" s="1"/>
  <c r="K94" i="4"/>
  <c r="J94" i="5" s="1"/>
  <c r="K95" i="4"/>
  <c r="J95" i="5" s="1"/>
  <c r="K96" i="4"/>
  <c r="J96" i="5" s="1"/>
  <c r="K97" i="4"/>
  <c r="J97" i="5" s="1"/>
  <c r="K98" i="4"/>
  <c r="J98" i="5" s="1"/>
  <c r="K99" i="4"/>
  <c r="J99" i="5" s="1"/>
  <c r="K100" i="4"/>
  <c r="J100" i="5" s="1"/>
  <c r="K101" i="4"/>
  <c r="J101" i="5" s="1"/>
  <c r="K102" i="4"/>
  <c r="J102" i="5" s="1"/>
  <c r="K103" i="4"/>
  <c r="J103" i="5" s="1"/>
  <c r="K104" i="4"/>
  <c r="J104" i="5" s="1"/>
  <c r="K105" i="4"/>
  <c r="J105" i="5" s="1"/>
  <c r="K106" i="4"/>
  <c r="J106" i="5" s="1"/>
  <c r="K107" i="4"/>
  <c r="J107" i="5" s="1"/>
  <c r="K108" i="4"/>
  <c r="J108" i="5" s="1"/>
  <c r="K109" i="4"/>
  <c r="J109" i="5" s="1"/>
  <c r="K110" i="4"/>
  <c r="J110" i="5" s="1"/>
  <c r="K111" i="4"/>
  <c r="J111" i="5" s="1"/>
  <c r="K112" i="4"/>
  <c r="J112" i="5" s="1"/>
  <c r="K113" i="4"/>
  <c r="J113" i="5" s="1"/>
  <c r="K114" i="4"/>
  <c r="J114" i="5" s="1"/>
  <c r="K115" i="4"/>
  <c r="J115" i="5" s="1"/>
  <c r="K116" i="4"/>
  <c r="J116" i="5" s="1"/>
  <c r="K117" i="4"/>
  <c r="J117" i="5" s="1"/>
  <c r="K118" i="4"/>
  <c r="J118" i="5" s="1"/>
  <c r="K119" i="4"/>
  <c r="J119" i="5" s="1"/>
  <c r="K120" i="4"/>
  <c r="J120" i="5" s="1"/>
  <c r="K121" i="4"/>
  <c r="J121" i="5" s="1"/>
  <c r="K122" i="4"/>
  <c r="J122" i="5" s="1"/>
  <c r="K123" i="4"/>
  <c r="J123" i="5" s="1"/>
  <c r="K124" i="4"/>
  <c r="J124" i="5" s="1"/>
  <c r="K125" i="4"/>
  <c r="J125" i="5" s="1"/>
  <c r="K126" i="4"/>
  <c r="J126" i="5" s="1"/>
  <c r="K127" i="4"/>
  <c r="J127" i="5" s="1"/>
  <c r="K128" i="4"/>
  <c r="J128" i="5" s="1"/>
  <c r="K129" i="4"/>
  <c r="J129" i="5" s="1"/>
  <c r="K130" i="4"/>
  <c r="J130" i="5" s="1"/>
  <c r="K131" i="4"/>
  <c r="J131" i="5" s="1"/>
  <c r="K132" i="4"/>
  <c r="J132" i="5" s="1"/>
  <c r="K133" i="4"/>
  <c r="J133" i="5" s="1"/>
  <c r="K134" i="4"/>
  <c r="J134" i="5" s="1"/>
  <c r="K135" i="4"/>
  <c r="J135" i="5" s="1"/>
  <c r="K136" i="4"/>
  <c r="J136" i="5" s="1"/>
  <c r="K137" i="4"/>
  <c r="J137" i="5" s="1"/>
  <c r="K138" i="4"/>
  <c r="J138" i="5" s="1"/>
  <c r="K139" i="4"/>
  <c r="J139" i="5" s="1"/>
  <c r="K140" i="4"/>
  <c r="J140" i="5" s="1"/>
  <c r="K141" i="4"/>
  <c r="J141" i="5" s="1"/>
  <c r="K142" i="4"/>
  <c r="J142" i="5" s="1"/>
  <c r="K143" i="4"/>
  <c r="J143" i="5" s="1"/>
  <c r="K144" i="4"/>
  <c r="J144" i="5" s="1"/>
  <c r="K145" i="4"/>
  <c r="J145" i="5" s="1"/>
  <c r="K146" i="4"/>
  <c r="J146" i="5" s="1"/>
  <c r="K147" i="4"/>
  <c r="J147" i="5" s="1"/>
  <c r="K148" i="4"/>
  <c r="J148" i="5" s="1"/>
  <c r="K149" i="4"/>
  <c r="J149" i="5" s="1"/>
  <c r="K150" i="4"/>
  <c r="J150" i="5" s="1"/>
  <c r="K151" i="4"/>
  <c r="J151" i="5" s="1"/>
  <c r="K152" i="4"/>
  <c r="J152" i="5" s="1"/>
  <c r="K153" i="4"/>
  <c r="J153" i="5" s="1"/>
  <c r="K154" i="4"/>
  <c r="J154" i="5" s="1"/>
  <c r="K155" i="4"/>
  <c r="J155" i="5" s="1"/>
  <c r="K156" i="4"/>
  <c r="J156" i="5" s="1"/>
  <c r="K157" i="4"/>
  <c r="J157" i="5" s="1"/>
  <c r="K158" i="4"/>
  <c r="J158" i="5" s="1"/>
  <c r="K159" i="4"/>
  <c r="J159" i="5" s="1"/>
  <c r="K160" i="4"/>
  <c r="J160" i="5" s="1"/>
  <c r="K161" i="4"/>
  <c r="J161" i="5" s="1"/>
  <c r="K162" i="4"/>
  <c r="J162" i="5" s="1"/>
  <c r="K163" i="4"/>
  <c r="J163" i="5" s="1"/>
  <c r="K164" i="4"/>
  <c r="J164" i="5" s="1"/>
  <c r="K165" i="4"/>
  <c r="J165" i="5" s="1"/>
  <c r="K166" i="4"/>
  <c r="J166" i="5" s="1"/>
  <c r="K167" i="4"/>
  <c r="J167" i="5" s="1"/>
  <c r="K168" i="4"/>
  <c r="J168" i="5" s="1"/>
  <c r="K169" i="4"/>
  <c r="J169" i="5" s="1"/>
  <c r="K170" i="4"/>
  <c r="J170" i="5" s="1"/>
  <c r="K171" i="4"/>
  <c r="J171" i="5" s="1"/>
  <c r="K172" i="4"/>
  <c r="J172" i="5" s="1"/>
  <c r="K173" i="4"/>
  <c r="J173" i="5" s="1"/>
  <c r="K174" i="4"/>
  <c r="J174" i="5" s="1"/>
  <c r="K175" i="4"/>
  <c r="J175" i="5" s="1"/>
  <c r="K176" i="4"/>
  <c r="J176" i="5" s="1"/>
  <c r="K177" i="4"/>
  <c r="J177" i="5" s="1"/>
  <c r="K178" i="4"/>
  <c r="J178" i="5" s="1"/>
  <c r="K179" i="4"/>
  <c r="J179" i="5" s="1"/>
  <c r="K180" i="4"/>
  <c r="J180" i="5" s="1"/>
  <c r="K181" i="4"/>
  <c r="J181" i="5" s="1"/>
  <c r="K182" i="4"/>
  <c r="J182" i="5" s="1"/>
  <c r="K183" i="4"/>
  <c r="J183" i="5" s="1"/>
  <c r="K184" i="4"/>
  <c r="J184" i="5" s="1"/>
  <c r="K185" i="4"/>
  <c r="J185" i="5" s="1"/>
  <c r="K186" i="4"/>
  <c r="J186" i="5" s="1"/>
  <c r="K187" i="4"/>
  <c r="J187" i="5" s="1"/>
  <c r="K188" i="4"/>
  <c r="J188" i="5" s="1"/>
  <c r="K189" i="4"/>
  <c r="J189" i="5" s="1"/>
  <c r="K190" i="4"/>
  <c r="J190" i="5" s="1"/>
  <c r="K191" i="4"/>
  <c r="J191" i="5" s="1"/>
  <c r="K192" i="4"/>
  <c r="J192" i="5" s="1"/>
  <c r="K193" i="4"/>
  <c r="J193" i="5" s="1"/>
  <c r="K194" i="4"/>
  <c r="J194" i="5" s="1"/>
  <c r="K195" i="4"/>
  <c r="J195" i="5" s="1"/>
  <c r="K196" i="4"/>
  <c r="J196" i="5" s="1"/>
  <c r="K197" i="4"/>
  <c r="J197" i="5" s="1"/>
  <c r="K198" i="4"/>
  <c r="J198" i="5" s="1"/>
  <c r="K199" i="4"/>
  <c r="J199" i="5" s="1"/>
  <c r="K200" i="4"/>
  <c r="J200" i="5" s="1"/>
  <c r="K201" i="4"/>
  <c r="J201" i="5" s="1"/>
  <c r="K202" i="4"/>
  <c r="J202" i="5" s="1"/>
  <c r="K203" i="4"/>
  <c r="J203" i="5" s="1"/>
  <c r="K204" i="4"/>
  <c r="J204" i="5" s="1"/>
  <c r="K205" i="4"/>
  <c r="J205" i="5" s="1"/>
  <c r="K206" i="4"/>
  <c r="J206" i="5" s="1"/>
  <c r="K207" i="4"/>
  <c r="J207" i="5" s="1"/>
  <c r="K208" i="4"/>
  <c r="J208" i="5" s="1"/>
  <c r="K209" i="4"/>
  <c r="J209" i="5" s="1"/>
  <c r="K210" i="4"/>
  <c r="J210" i="5" s="1"/>
  <c r="K211" i="4"/>
  <c r="J211" i="5" s="1"/>
  <c r="K212" i="4"/>
  <c r="J212" i="5" s="1"/>
  <c r="K213" i="4"/>
  <c r="J213" i="5" s="1"/>
  <c r="K214" i="4"/>
  <c r="J214" i="5" s="1"/>
  <c r="K215" i="4"/>
  <c r="J215" i="5" s="1"/>
  <c r="K216" i="4"/>
  <c r="J216" i="5" s="1"/>
  <c r="K217" i="4"/>
  <c r="J217" i="5" s="1"/>
  <c r="K218" i="4"/>
  <c r="J218" i="5" s="1"/>
  <c r="K219" i="4"/>
  <c r="J219" i="5" s="1"/>
  <c r="K220" i="4"/>
  <c r="J220" i="5" s="1"/>
  <c r="K221" i="4"/>
  <c r="J221" i="5" s="1"/>
  <c r="K222" i="4"/>
  <c r="J222" i="5" s="1"/>
  <c r="K223" i="4"/>
  <c r="J223" i="5" s="1"/>
  <c r="K224" i="4"/>
  <c r="J224" i="5" s="1"/>
  <c r="K225" i="4"/>
  <c r="J225" i="5" s="1"/>
  <c r="K226" i="4"/>
  <c r="J226" i="5" s="1"/>
  <c r="K227" i="4"/>
  <c r="J227" i="5" s="1"/>
  <c r="K228" i="4"/>
  <c r="J228" i="5" s="1"/>
  <c r="K229" i="4"/>
  <c r="J229" i="5" s="1"/>
  <c r="K230" i="4"/>
  <c r="J230" i="5" s="1"/>
  <c r="K231" i="4"/>
  <c r="J231" i="5" s="1"/>
  <c r="K232" i="4"/>
  <c r="J232" i="5" s="1"/>
  <c r="K233" i="4"/>
  <c r="J233" i="5" s="1"/>
  <c r="K234" i="4"/>
  <c r="J234" i="5" s="1"/>
  <c r="K235" i="4"/>
  <c r="J235" i="5" s="1"/>
  <c r="K236" i="4"/>
  <c r="J236" i="5" s="1"/>
  <c r="K237" i="4"/>
  <c r="J237" i="5" s="1"/>
  <c r="K238" i="4"/>
  <c r="J238" i="5" s="1"/>
  <c r="K239" i="4"/>
  <c r="J239" i="5" s="1"/>
  <c r="K240" i="4"/>
  <c r="J240" i="5" s="1"/>
  <c r="K241" i="4"/>
  <c r="J241" i="5" s="1"/>
  <c r="K242" i="4"/>
  <c r="J242" i="5" s="1"/>
  <c r="K243" i="4"/>
  <c r="J243" i="5" s="1"/>
  <c r="K244" i="4"/>
  <c r="J244" i="5" s="1"/>
  <c r="K245" i="4"/>
  <c r="J245" i="5" s="1"/>
  <c r="K246" i="4"/>
  <c r="J246" i="5" s="1"/>
  <c r="K247" i="4"/>
  <c r="J247" i="5" s="1"/>
  <c r="K248" i="4"/>
  <c r="J248" i="5" s="1"/>
  <c r="K249" i="4"/>
  <c r="J249" i="5" s="1"/>
  <c r="K250" i="4"/>
  <c r="J250" i="5" s="1"/>
  <c r="K251" i="4"/>
  <c r="J251" i="5" s="1"/>
  <c r="K252" i="4"/>
  <c r="J252" i="5" s="1"/>
  <c r="K253" i="4"/>
  <c r="J253" i="5" s="1"/>
  <c r="K254" i="4"/>
  <c r="J254" i="5" s="1"/>
  <c r="K255" i="4"/>
  <c r="J255" i="5" s="1"/>
  <c r="K256" i="4"/>
  <c r="J256" i="5" s="1"/>
  <c r="K257" i="4"/>
  <c r="J257" i="5" s="1"/>
  <c r="K258" i="4"/>
  <c r="J258" i="5" s="1"/>
  <c r="K259" i="4"/>
  <c r="J259" i="5" s="1"/>
  <c r="K260" i="4"/>
  <c r="J260" i="5" s="1"/>
  <c r="K261" i="4"/>
  <c r="J261" i="5" s="1"/>
  <c r="K262" i="4"/>
  <c r="J262" i="5" s="1"/>
  <c r="K263" i="4"/>
  <c r="J263" i="5" s="1"/>
  <c r="K264" i="4"/>
  <c r="J264" i="5" s="1"/>
  <c r="K265" i="4"/>
  <c r="J265" i="5" s="1"/>
  <c r="K266" i="4"/>
  <c r="J266" i="5" s="1"/>
  <c r="K267" i="4"/>
  <c r="J267" i="5" s="1"/>
  <c r="K268" i="4"/>
  <c r="J268" i="5" s="1"/>
  <c r="K269" i="4"/>
  <c r="J269" i="5" s="1"/>
  <c r="K270" i="4"/>
  <c r="J270" i="5" s="1"/>
  <c r="K271" i="4"/>
  <c r="J271" i="5" s="1"/>
  <c r="K272" i="4"/>
  <c r="J272" i="5" s="1"/>
  <c r="K273" i="4"/>
  <c r="J273" i="5" s="1"/>
  <c r="K274" i="4"/>
  <c r="J274" i="5" s="1"/>
  <c r="K275" i="4"/>
  <c r="J275" i="5" s="1"/>
  <c r="K276" i="4"/>
  <c r="J276" i="5" s="1"/>
  <c r="K277" i="4"/>
  <c r="J277" i="5" s="1"/>
  <c r="K278" i="4"/>
  <c r="J278" i="5" s="1"/>
  <c r="K279" i="4"/>
  <c r="J279" i="5" s="1"/>
  <c r="K280" i="4"/>
  <c r="J280" i="5" s="1"/>
  <c r="K281" i="4"/>
  <c r="J281" i="5" s="1"/>
  <c r="K282" i="4"/>
  <c r="J282" i="5" s="1"/>
  <c r="K283" i="4"/>
  <c r="J283" i="5" s="1"/>
  <c r="K284" i="4"/>
  <c r="J284" i="5" s="1"/>
  <c r="K285" i="4"/>
  <c r="J285" i="5" s="1"/>
  <c r="K286" i="4"/>
  <c r="J286" i="5" s="1"/>
  <c r="K287" i="4"/>
  <c r="J287" i="5" s="1"/>
  <c r="K288" i="4"/>
  <c r="J288" i="5" s="1"/>
  <c r="K289" i="4"/>
  <c r="J289" i="5" s="1"/>
  <c r="K290" i="4"/>
  <c r="J290" i="5" s="1"/>
  <c r="K291" i="4"/>
  <c r="J291" i="5" s="1"/>
  <c r="K292" i="4"/>
  <c r="J292" i="5" s="1"/>
  <c r="K293" i="4"/>
  <c r="J293" i="5" s="1"/>
  <c r="K294" i="4"/>
  <c r="J294" i="5" s="1"/>
  <c r="K295" i="4"/>
  <c r="J295" i="5" s="1"/>
  <c r="K296" i="4"/>
  <c r="J296" i="5" s="1"/>
  <c r="K297" i="4"/>
  <c r="J297" i="5" s="1"/>
  <c r="K298" i="4"/>
  <c r="J298" i="5" s="1"/>
  <c r="K299" i="4"/>
  <c r="J299" i="5" s="1"/>
  <c r="K300" i="4"/>
  <c r="J300" i="5" s="1"/>
  <c r="K301" i="4"/>
  <c r="J301" i="5" s="1"/>
  <c r="K302" i="4"/>
  <c r="J302" i="5" s="1"/>
  <c r="K303" i="4"/>
  <c r="J303" i="5" s="1"/>
  <c r="K304" i="4"/>
  <c r="J304" i="5" s="1"/>
  <c r="K305" i="4"/>
  <c r="J305" i="5" s="1"/>
  <c r="K306" i="4"/>
  <c r="J306" i="5" s="1"/>
  <c r="K307" i="4"/>
  <c r="J307" i="5" s="1"/>
  <c r="K308" i="4"/>
  <c r="J308" i="5" s="1"/>
  <c r="K309" i="4"/>
  <c r="J309" i="5" s="1"/>
  <c r="K310" i="4"/>
  <c r="J310" i="5" s="1"/>
  <c r="K311" i="4"/>
  <c r="J311" i="5" s="1"/>
  <c r="K312" i="4"/>
  <c r="J312" i="5" s="1"/>
  <c r="K313" i="4"/>
  <c r="J313" i="5" s="1"/>
  <c r="K314" i="4"/>
  <c r="J314" i="5" s="1"/>
  <c r="K315" i="4"/>
  <c r="J315" i="5" s="1"/>
  <c r="K316" i="4"/>
  <c r="J316" i="5" s="1"/>
  <c r="K317" i="4"/>
  <c r="J317" i="5" s="1"/>
  <c r="K318" i="4"/>
  <c r="J318" i="5" s="1"/>
  <c r="K319" i="4"/>
  <c r="J319" i="5" s="1"/>
  <c r="K320" i="4"/>
  <c r="J320" i="5" s="1"/>
  <c r="K321" i="4"/>
  <c r="J321" i="5" s="1"/>
  <c r="K322" i="4"/>
  <c r="J322" i="5" s="1"/>
  <c r="K323" i="4"/>
  <c r="J323" i="5" s="1"/>
  <c r="K324" i="4"/>
  <c r="J324" i="5" s="1"/>
  <c r="K325" i="4"/>
  <c r="J325" i="5" s="1"/>
  <c r="K326" i="4"/>
  <c r="J326" i="5" s="1"/>
  <c r="K327" i="4"/>
  <c r="J327" i="5" s="1"/>
  <c r="K328" i="4"/>
  <c r="J328" i="5" s="1"/>
  <c r="K329" i="4"/>
  <c r="J329" i="5" s="1"/>
  <c r="K330" i="4"/>
  <c r="J330" i="5" s="1"/>
  <c r="K331" i="4"/>
  <c r="J331" i="5" s="1"/>
  <c r="K332" i="4"/>
  <c r="J332" i="5" s="1"/>
  <c r="K333" i="4"/>
  <c r="J333" i="5" s="1"/>
  <c r="K334" i="4"/>
  <c r="J334" i="5" s="1"/>
  <c r="K335" i="4"/>
  <c r="J335" i="5" s="1"/>
  <c r="K336" i="4"/>
  <c r="J336" i="5" s="1"/>
  <c r="K337" i="4"/>
  <c r="J337" i="5" s="1"/>
  <c r="K338" i="4"/>
  <c r="J338" i="5" s="1"/>
  <c r="K339" i="4"/>
  <c r="J339" i="5" s="1"/>
  <c r="K340" i="4"/>
  <c r="J340" i="5" s="1"/>
  <c r="K341" i="4"/>
  <c r="J341" i="5" s="1"/>
  <c r="K342" i="4"/>
  <c r="J342" i="5" s="1"/>
  <c r="K343" i="4"/>
  <c r="J343" i="5" s="1"/>
  <c r="K344" i="4"/>
  <c r="J344" i="5" s="1"/>
  <c r="K345" i="4"/>
  <c r="J345" i="5" s="1"/>
  <c r="K346" i="4"/>
  <c r="J346" i="5" s="1"/>
  <c r="K347" i="4"/>
  <c r="J347" i="5" s="1"/>
  <c r="K348" i="4"/>
  <c r="J348" i="5" s="1"/>
  <c r="K349" i="4"/>
  <c r="J349" i="5" s="1"/>
  <c r="K350" i="4"/>
  <c r="J350" i="5" s="1"/>
  <c r="K351" i="4"/>
  <c r="J351" i="5" s="1"/>
  <c r="K352" i="4"/>
  <c r="J352" i="5" s="1"/>
  <c r="K353" i="4"/>
  <c r="J353" i="5" s="1"/>
  <c r="K354" i="4"/>
  <c r="J354" i="5" s="1"/>
  <c r="K355" i="4"/>
  <c r="J355" i="5" s="1"/>
  <c r="K356" i="4"/>
  <c r="J356" i="5" s="1"/>
  <c r="K357" i="4"/>
  <c r="J357" i="5" s="1"/>
  <c r="K358" i="4"/>
  <c r="J358" i="5" s="1"/>
  <c r="K359" i="4"/>
  <c r="J359" i="5" s="1"/>
  <c r="K360" i="4"/>
  <c r="J360" i="5" s="1"/>
  <c r="K361" i="4"/>
  <c r="J361" i="5" s="1"/>
  <c r="K362" i="4"/>
  <c r="J362" i="5" s="1"/>
  <c r="K363" i="4"/>
  <c r="J363" i="5" s="1"/>
  <c r="K364" i="4"/>
  <c r="J364" i="5" s="1"/>
  <c r="K365" i="4"/>
  <c r="J365" i="5" s="1"/>
  <c r="K366" i="4"/>
  <c r="J366" i="5" s="1"/>
  <c r="K367" i="4"/>
  <c r="J367" i="5" s="1"/>
  <c r="K368" i="4"/>
  <c r="J368" i="5" s="1"/>
  <c r="K369" i="4"/>
  <c r="J369" i="5" s="1"/>
  <c r="K370" i="4"/>
  <c r="J370" i="5" s="1"/>
  <c r="K371" i="4"/>
  <c r="J371" i="5" s="1"/>
  <c r="K372" i="4"/>
  <c r="J372" i="5" s="1"/>
  <c r="K373" i="4"/>
  <c r="J373" i="5" s="1"/>
  <c r="K374" i="4"/>
  <c r="J374" i="5" s="1"/>
  <c r="K375" i="4"/>
  <c r="J375" i="5" s="1"/>
  <c r="K376" i="4"/>
  <c r="J376" i="5" s="1"/>
  <c r="K377" i="4"/>
  <c r="J377" i="5" s="1"/>
  <c r="K378" i="4"/>
  <c r="J378" i="5" s="1"/>
  <c r="K379" i="4"/>
  <c r="J379" i="5" s="1"/>
  <c r="K380" i="4"/>
  <c r="J380" i="5" s="1"/>
  <c r="K381" i="4"/>
  <c r="J381" i="5" s="1"/>
  <c r="K382" i="4"/>
  <c r="J382" i="5" s="1"/>
  <c r="K383" i="4"/>
  <c r="J383" i="5" s="1"/>
  <c r="K384" i="4"/>
  <c r="J384" i="5" s="1"/>
  <c r="K385" i="4"/>
  <c r="J385" i="5" s="1"/>
  <c r="K386" i="4"/>
  <c r="J386" i="5" s="1"/>
  <c r="K387" i="4"/>
  <c r="J387" i="5" s="1"/>
  <c r="K388" i="4"/>
  <c r="J388" i="5" s="1"/>
  <c r="K389" i="4"/>
  <c r="J389" i="5" s="1"/>
  <c r="K390" i="4"/>
  <c r="J390" i="5" s="1"/>
  <c r="K391" i="4"/>
  <c r="J391" i="5" s="1"/>
  <c r="K392" i="4"/>
  <c r="J392" i="5" s="1"/>
  <c r="K393" i="4"/>
  <c r="J393" i="5" s="1"/>
  <c r="K394" i="4"/>
  <c r="J394" i="5" s="1"/>
  <c r="K395" i="4"/>
  <c r="J395" i="5" s="1"/>
  <c r="K396" i="4"/>
  <c r="J396" i="5" s="1"/>
  <c r="K397" i="4"/>
  <c r="J397" i="5" s="1"/>
  <c r="K398" i="4"/>
  <c r="J398" i="5" s="1"/>
  <c r="K399" i="4"/>
  <c r="J399" i="5" s="1"/>
  <c r="K400" i="4"/>
  <c r="J400" i="5" s="1"/>
  <c r="K401" i="4"/>
  <c r="J401" i="5" s="1"/>
  <c r="K402" i="4"/>
  <c r="J402" i="5" s="1"/>
  <c r="K403" i="4"/>
  <c r="J403" i="5" s="1"/>
  <c r="K404" i="4"/>
  <c r="J404" i="5" s="1"/>
  <c r="K405" i="4"/>
  <c r="J405" i="5" s="1"/>
  <c r="K406" i="4"/>
  <c r="J406" i="5" s="1"/>
  <c r="K407" i="4"/>
  <c r="J407" i="5" s="1"/>
  <c r="K408" i="4"/>
  <c r="J408" i="5" s="1"/>
  <c r="K409" i="4"/>
  <c r="J409" i="5" s="1"/>
  <c r="K410" i="4"/>
  <c r="J410" i="5" s="1"/>
  <c r="K411" i="4"/>
  <c r="J411" i="5" s="1"/>
  <c r="K412" i="4"/>
  <c r="J412" i="5" s="1"/>
  <c r="K413" i="4"/>
  <c r="J413" i="5" s="1"/>
  <c r="K414" i="4"/>
  <c r="J414" i="5" s="1"/>
  <c r="K415" i="4"/>
  <c r="J415" i="5" s="1"/>
  <c r="K416" i="4"/>
  <c r="J416" i="5" s="1"/>
  <c r="K417" i="4"/>
  <c r="J417" i="5" s="1"/>
  <c r="K418" i="4"/>
  <c r="J418" i="5" s="1"/>
  <c r="K419" i="4"/>
  <c r="J419" i="5" s="1"/>
  <c r="K420" i="4"/>
  <c r="J420" i="5" s="1"/>
  <c r="K421" i="4"/>
  <c r="J421" i="5" s="1"/>
  <c r="K422" i="4"/>
  <c r="J422" i="5" s="1"/>
  <c r="K423" i="4"/>
  <c r="J423" i="5" s="1"/>
  <c r="K424" i="4"/>
  <c r="J424" i="5" s="1"/>
  <c r="K425" i="4"/>
  <c r="J425" i="5" s="1"/>
  <c r="K426" i="4"/>
  <c r="J426" i="5" s="1"/>
  <c r="K427" i="4"/>
  <c r="J427" i="5" s="1"/>
  <c r="K428" i="4"/>
  <c r="J428" i="5" s="1"/>
  <c r="K429" i="4"/>
  <c r="J429" i="5" s="1"/>
  <c r="K430" i="4"/>
  <c r="J430" i="5" s="1"/>
  <c r="K431" i="4"/>
  <c r="J431" i="5" s="1"/>
  <c r="K432" i="4"/>
  <c r="J432" i="5" s="1"/>
  <c r="K433" i="4"/>
  <c r="J433" i="5" s="1"/>
  <c r="K434" i="4"/>
  <c r="J434" i="5" s="1"/>
  <c r="K435" i="4"/>
  <c r="J435" i="5" s="1"/>
  <c r="K436" i="4"/>
  <c r="J436" i="5" s="1"/>
  <c r="K437" i="4"/>
  <c r="J437" i="5" s="1"/>
  <c r="K438" i="4"/>
  <c r="J438" i="5" s="1"/>
  <c r="K439" i="4"/>
  <c r="J439" i="5" s="1"/>
  <c r="K440" i="4"/>
  <c r="J440" i="5" s="1"/>
  <c r="K441" i="4"/>
  <c r="J441" i="5" s="1"/>
  <c r="K442" i="4"/>
  <c r="J442" i="5" s="1"/>
  <c r="K443" i="4"/>
  <c r="J443" i="5" s="1"/>
  <c r="K444" i="4"/>
  <c r="J444" i="5" s="1"/>
  <c r="K445" i="4"/>
  <c r="J445" i="5" s="1"/>
  <c r="K446" i="4"/>
  <c r="J446" i="5" s="1"/>
  <c r="K447" i="4"/>
  <c r="J447" i="5" s="1"/>
  <c r="K448" i="4"/>
  <c r="J448" i="5" s="1"/>
  <c r="K449" i="4"/>
  <c r="J449" i="5" s="1"/>
  <c r="K450" i="4"/>
  <c r="J450" i="5" s="1"/>
  <c r="K451" i="4"/>
  <c r="J451" i="5" s="1"/>
  <c r="K452" i="4"/>
  <c r="J452" i="5" s="1"/>
  <c r="K453" i="4"/>
  <c r="J453" i="5" s="1"/>
  <c r="K454" i="4"/>
  <c r="J454" i="5" s="1"/>
  <c r="K455" i="4"/>
  <c r="J455" i="5" s="1"/>
  <c r="K456" i="4"/>
  <c r="J456" i="5" s="1"/>
  <c r="K457" i="4"/>
  <c r="J457" i="5" s="1"/>
  <c r="K458" i="4"/>
  <c r="J458" i="5" s="1"/>
  <c r="K459" i="4"/>
  <c r="J459" i="5" s="1"/>
  <c r="K460" i="4"/>
  <c r="J460" i="5" s="1"/>
  <c r="K461" i="4"/>
  <c r="J461" i="5" s="1"/>
  <c r="K462" i="4"/>
  <c r="J462" i="5" s="1"/>
  <c r="K463" i="4"/>
  <c r="J463" i="5" s="1"/>
  <c r="K464" i="4"/>
  <c r="J464" i="5" s="1"/>
  <c r="K465" i="4"/>
  <c r="J465" i="5" s="1"/>
  <c r="K466" i="4"/>
  <c r="J466" i="5" s="1"/>
  <c r="K467" i="4"/>
  <c r="J467" i="5" s="1"/>
  <c r="K468" i="4"/>
  <c r="J468" i="5" s="1"/>
  <c r="K469" i="4"/>
  <c r="J469" i="5" s="1"/>
  <c r="K470" i="4"/>
  <c r="J470" i="5" s="1"/>
  <c r="K471" i="4"/>
  <c r="J471" i="5" s="1"/>
  <c r="K472" i="4"/>
  <c r="J472" i="5" s="1"/>
  <c r="K473" i="4"/>
  <c r="J473" i="5" s="1"/>
  <c r="K474" i="4"/>
  <c r="J474" i="5" s="1"/>
  <c r="K475" i="4"/>
  <c r="J475" i="5" s="1"/>
  <c r="K476" i="4"/>
  <c r="J476" i="5" s="1"/>
  <c r="K477" i="4"/>
  <c r="J477" i="5" s="1"/>
  <c r="K478" i="4"/>
  <c r="J478" i="5" s="1"/>
  <c r="K479" i="4"/>
  <c r="J479" i="5" s="1"/>
  <c r="K480" i="4"/>
  <c r="J480" i="5" s="1"/>
  <c r="K481" i="4"/>
  <c r="J481" i="5" s="1"/>
  <c r="K482" i="4"/>
  <c r="J482" i="5" s="1"/>
  <c r="K483" i="4"/>
  <c r="J483" i="5" s="1"/>
  <c r="K484" i="4"/>
  <c r="J484" i="5" s="1"/>
  <c r="K485" i="4"/>
  <c r="J485" i="5" s="1"/>
  <c r="K486" i="4"/>
  <c r="J486" i="5" s="1"/>
  <c r="K487" i="4"/>
  <c r="J487" i="5" s="1"/>
  <c r="K488" i="4"/>
  <c r="J488" i="5" s="1"/>
  <c r="K489" i="4"/>
  <c r="J489" i="5" s="1"/>
  <c r="K490" i="4"/>
  <c r="J490" i="5" s="1"/>
  <c r="K491" i="4"/>
  <c r="J491" i="5" s="1"/>
  <c r="K492" i="4"/>
  <c r="J492" i="5" s="1"/>
  <c r="K493" i="4"/>
  <c r="J493" i="5" s="1"/>
  <c r="K494" i="4"/>
  <c r="J494" i="5" s="1"/>
  <c r="K495" i="4"/>
  <c r="J495" i="5" s="1"/>
  <c r="K496" i="4"/>
  <c r="J496" i="5" s="1"/>
  <c r="K497" i="4"/>
  <c r="J497" i="5" s="1"/>
  <c r="K498" i="4"/>
  <c r="J498" i="5" s="1"/>
  <c r="K499" i="4"/>
  <c r="J499" i="5" s="1"/>
  <c r="K500" i="4"/>
  <c r="J500" i="5" s="1"/>
  <c r="K501" i="4"/>
  <c r="J501" i="5" s="1"/>
  <c r="K502" i="4"/>
  <c r="J502" i="5" s="1"/>
  <c r="K503" i="4"/>
  <c r="J503" i="5" s="1"/>
  <c r="K504" i="4"/>
  <c r="J504" i="5" s="1"/>
  <c r="K505" i="4"/>
  <c r="J505" i="5" s="1"/>
  <c r="K506" i="4"/>
  <c r="J506" i="5" s="1"/>
  <c r="K507" i="4"/>
  <c r="J507" i="5" s="1"/>
  <c r="K508" i="4"/>
  <c r="J508" i="5" s="1"/>
  <c r="K509" i="4"/>
  <c r="J509" i="5" s="1"/>
  <c r="K510" i="4"/>
  <c r="J510" i="5" s="1"/>
  <c r="K511" i="4"/>
  <c r="J511" i="5" s="1"/>
  <c r="K512" i="4"/>
  <c r="J512" i="5" s="1"/>
  <c r="K513" i="4"/>
  <c r="J513" i="5" s="1"/>
  <c r="K514" i="4"/>
  <c r="J514" i="5" s="1"/>
  <c r="K515" i="4"/>
  <c r="J515" i="5" s="1"/>
  <c r="K516" i="4"/>
  <c r="J516" i="5" s="1"/>
  <c r="K517" i="4"/>
  <c r="J517" i="5" s="1"/>
  <c r="K518" i="4"/>
  <c r="J518" i="5" s="1"/>
  <c r="K519" i="4"/>
  <c r="J519" i="5" s="1"/>
  <c r="K520" i="4"/>
  <c r="J520" i="5" s="1"/>
  <c r="K521" i="4"/>
  <c r="J521" i="5" s="1"/>
  <c r="K522" i="4"/>
  <c r="J522" i="5" s="1"/>
  <c r="K523" i="4"/>
  <c r="J523" i="5" s="1"/>
  <c r="K524" i="4"/>
  <c r="J524" i="5" s="1"/>
  <c r="K525" i="4"/>
  <c r="J525" i="5" s="1"/>
  <c r="K526" i="4"/>
  <c r="J526" i="5" s="1"/>
  <c r="K527" i="4"/>
  <c r="J527" i="5" s="1"/>
  <c r="K528" i="4"/>
  <c r="J528" i="5" s="1"/>
  <c r="K529" i="4"/>
  <c r="J529" i="5" s="1"/>
  <c r="K530" i="4"/>
  <c r="J530" i="5" s="1"/>
  <c r="K531" i="4"/>
  <c r="J531" i="5" s="1"/>
  <c r="K532" i="4"/>
  <c r="J532" i="5" s="1"/>
  <c r="K533" i="4"/>
  <c r="J533" i="5" s="1"/>
  <c r="K534" i="4"/>
  <c r="J534" i="5" s="1"/>
  <c r="K535" i="4"/>
  <c r="J535" i="5" s="1"/>
  <c r="K536" i="4"/>
  <c r="J536" i="5" s="1"/>
  <c r="K537" i="4"/>
  <c r="J537" i="5" s="1"/>
  <c r="K538" i="4"/>
  <c r="J538" i="5" s="1"/>
  <c r="K539" i="4"/>
  <c r="J539" i="5" s="1"/>
  <c r="K540" i="4"/>
  <c r="J540" i="5" s="1"/>
  <c r="K541" i="4"/>
  <c r="J541" i="5" s="1"/>
  <c r="K542" i="4"/>
  <c r="J542" i="5" s="1"/>
  <c r="K543" i="4"/>
  <c r="J543" i="5" s="1"/>
  <c r="K544" i="4"/>
  <c r="J544" i="5" s="1"/>
  <c r="K545" i="4"/>
  <c r="J545" i="5" s="1"/>
  <c r="K546" i="4"/>
  <c r="J546" i="5" s="1"/>
  <c r="K547" i="4"/>
  <c r="J547" i="5" s="1"/>
  <c r="K548" i="4"/>
  <c r="J548" i="5" s="1"/>
  <c r="K549" i="4"/>
  <c r="J549" i="5" s="1"/>
  <c r="K550" i="4"/>
  <c r="J550" i="5" s="1"/>
  <c r="K551" i="4"/>
  <c r="J551" i="5" s="1"/>
  <c r="K552" i="4"/>
  <c r="J552" i="5" s="1"/>
  <c r="K553" i="4"/>
  <c r="J553" i="5" s="1"/>
  <c r="K554" i="4"/>
  <c r="J554" i="5" s="1"/>
  <c r="K555" i="4"/>
  <c r="J555" i="5" s="1"/>
  <c r="K556" i="4"/>
  <c r="J556" i="5" s="1"/>
  <c r="K557" i="4"/>
  <c r="J557" i="5" s="1"/>
  <c r="K558" i="4"/>
  <c r="J558" i="5" s="1"/>
  <c r="K559" i="4"/>
  <c r="J559" i="5" s="1"/>
  <c r="K560" i="4"/>
  <c r="J560" i="5" s="1"/>
  <c r="K561" i="4"/>
  <c r="J561" i="5" s="1"/>
  <c r="K562" i="4"/>
  <c r="J562" i="5" s="1"/>
  <c r="K563" i="4"/>
  <c r="J563" i="5" s="1"/>
  <c r="K564" i="4"/>
  <c r="J564" i="5" s="1"/>
  <c r="K565" i="4"/>
  <c r="J565" i="5" s="1"/>
  <c r="K566" i="4"/>
  <c r="J566" i="5" s="1"/>
  <c r="K567" i="4"/>
  <c r="J567" i="5" s="1"/>
  <c r="K568" i="4"/>
  <c r="J568" i="5" s="1"/>
  <c r="K569" i="4"/>
  <c r="J569" i="5" s="1"/>
  <c r="K570" i="4"/>
  <c r="J570" i="5" s="1"/>
  <c r="K571" i="4"/>
  <c r="J571" i="5" s="1"/>
  <c r="K572" i="4"/>
  <c r="J572" i="5" s="1"/>
  <c r="K573" i="4"/>
  <c r="J573" i="5" s="1"/>
  <c r="K574" i="4"/>
  <c r="J574" i="5" s="1"/>
  <c r="K575" i="4"/>
  <c r="J575" i="5" s="1"/>
  <c r="K576" i="4"/>
  <c r="J576" i="5" s="1"/>
  <c r="K577" i="4"/>
  <c r="J577" i="5" s="1"/>
  <c r="K578" i="4"/>
  <c r="J578" i="5" s="1"/>
  <c r="K579" i="4"/>
  <c r="J579" i="5" s="1"/>
  <c r="K580" i="4"/>
  <c r="J580" i="5" s="1"/>
  <c r="K581" i="4"/>
  <c r="J581" i="5" s="1"/>
  <c r="K582" i="4"/>
  <c r="J582" i="5" s="1"/>
  <c r="K583" i="4"/>
  <c r="J583" i="5" s="1"/>
  <c r="K584" i="4"/>
  <c r="J584" i="5" s="1"/>
  <c r="K585" i="4"/>
  <c r="J585" i="5" s="1"/>
  <c r="K586" i="4"/>
  <c r="J586" i="5" s="1"/>
  <c r="K587" i="4"/>
  <c r="J587" i="5" s="1"/>
  <c r="K588" i="4"/>
  <c r="J588" i="5" s="1"/>
  <c r="K589" i="4"/>
  <c r="J589" i="5" s="1"/>
  <c r="K590" i="4"/>
  <c r="J590" i="5" s="1"/>
  <c r="K591" i="4"/>
  <c r="J591" i="5" s="1"/>
  <c r="K592" i="4"/>
  <c r="J592" i="5" s="1"/>
  <c r="K593" i="4"/>
  <c r="J593" i="5" s="1"/>
  <c r="K594" i="4"/>
  <c r="J594" i="5" s="1"/>
  <c r="K595" i="4"/>
  <c r="J595" i="5" s="1"/>
  <c r="K596" i="4"/>
  <c r="J596" i="5" s="1"/>
  <c r="K597" i="4"/>
  <c r="J597" i="5" s="1"/>
  <c r="K598" i="4"/>
  <c r="J598" i="5" s="1"/>
  <c r="K599" i="4"/>
  <c r="J599" i="5" s="1"/>
  <c r="K600" i="4"/>
  <c r="J600" i="5" s="1"/>
  <c r="K601" i="4"/>
  <c r="J601" i="5" s="1"/>
  <c r="K602" i="4"/>
  <c r="J602" i="5" s="1"/>
  <c r="K603" i="4"/>
  <c r="J603" i="5" s="1"/>
  <c r="K604" i="4"/>
  <c r="J604" i="5" s="1"/>
  <c r="K605" i="4"/>
  <c r="J605" i="5" s="1"/>
  <c r="K606" i="4"/>
  <c r="J606" i="5" s="1"/>
  <c r="K607" i="4"/>
  <c r="J607" i="5" s="1"/>
  <c r="K608" i="4"/>
  <c r="J608" i="5" s="1"/>
  <c r="K609" i="4"/>
  <c r="J609" i="5" s="1"/>
  <c r="K610" i="4"/>
  <c r="J610" i="5" s="1"/>
  <c r="K611" i="4"/>
  <c r="J611" i="5" s="1"/>
  <c r="K612" i="4"/>
  <c r="J612" i="5" s="1"/>
  <c r="K613" i="4"/>
  <c r="J613" i="5" s="1"/>
  <c r="K614" i="4"/>
  <c r="J614" i="5" s="1"/>
  <c r="K615" i="4"/>
  <c r="J615" i="5" s="1"/>
  <c r="K616" i="4"/>
  <c r="J616" i="5" s="1"/>
  <c r="K617" i="4"/>
  <c r="J617" i="5" s="1"/>
  <c r="K618" i="4"/>
  <c r="J618" i="5" s="1"/>
  <c r="K619" i="4"/>
  <c r="J619" i="5" s="1"/>
  <c r="K620" i="4"/>
  <c r="J620" i="5" s="1"/>
  <c r="K621" i="4"/>
  <c r="J621" i="5" s="1"/>
  <c r="K622" i="4"/>
  <c r="J622" i="5" s="1"/>
  <c r="K623" i="4"/>
  <c r="J623" i="5" s="1"/>
  <c r="K624" i="4"/>
  <c r="J624" i="5" s="1"/>
  <c r="K625" i="4"/>
  <c r="J625" i="5" s="1"/>
  <c r="K626" i="4"/>
  <c r="J626" i="5" s="1"/>
  <c r="K627" i="4"/>
  <c r="J627" i="5" s="1"/>
  <c r="K628" i="4"/>
  <c r="J628" i="5" s="1"/>
  <c r="K629" i="4"/>
  <c r="J629" i="5" s="1"/>
  <c r="K630" i="4"/>
  <c r="J630" i="5" s="1"/>
  <c r="K631" i="4"/>
  <c r="J631" i="5" s="1"/>
  <c r="K632" i="4"/>
  <c r="J632" i="5" s="1"/>
  <c r="K633" i="4"/>
  <c r="J633" i="5" s="1"/>
  <c r="K634" i="4"/>
  <c r="J634" i="5" s="1"/>
  <c r="K635" i="4"/>
  <c r="J635" i="5" s="1"/>
  <c r="K636" i="4"/>
  <c r="J636" i="5" s="1"/>
  <c r="K637" i="4"/>
  <c r="J637" i="5" s="1"/>
  <c r="K638" i="4"/>
  <c r="J638" i="5" s="1"/>
  <c r="K639" i="4"/>
  <c r="J639" i="5" s="1"/>
  <c r="K640" i="4"/>
  <c r="J640" i="5" s="1"/>
  <c r="K641" i="4"/>
  <c r="J641" i="5" s="1"/>
  <c r="K642" i="4"/>
  <c r="J642" i="5" s="1"/>
  <c r="K643" i="4"/>
  <c r="J643" i="5" s="1"/>
  <c r="K644" i="4"/>
  <c r="J644" i="5" s="1"/>
  <c r="K645" i="4"/>
  <c r="J645" i="5" s="1"/>
  <c r="K646" i="4"/>
  <c r="J646" i="5" s="1"/>
  <c r="K647" i="4"/>
  <c r="J647" i="5" s="1"/>
  <c r="K648" i="4"/>
  <c r="J648" i="5" s="1"/>
  <c r="K649" i="4"/>
  <c r="J649" i="5" s="1"/>
  <c r="K650" i="4"/>
  <c r="J650" i="5" s="1"/>
  <c r="K651" i="4"/>
  <c r="J651" i="5" s="1"/>
  <c r="K652" i="4"/>
  <c r="J652" i="5" s="1"/>
  <c r="K653" i="4"/>
  <c r="J653" i="5" s="1"/>
  <c r="K654" i="4"/>
  <c r="J654" i="5" s="1"/>
  <c r="K655" i="4"/>
  <c r="J655" i="5" s="1"/>
  <c r="K656" i="4"/>
  <c r="J656" i="5" s="1"/>
  <c r="K657" i="4"/>
  <c r="J657" i="5" s="1"/>
  <c r="K658" i="4"/>
  <c r="J658" i="5" s="1"/>
  <c r="K659" i="4"/>
  <c r="J659" i="5" s="1"/>
  <c r="K660" i="4"/>
  <c r="J660" i="5" s="1"/>
  <c r="K661" i="4"/>
  <c r="J661" i="5" s="1"/>
  <c r="K662" i="4"/>
  <c r="J662" i="5" s="1"/>
  <c r="K663" i="4"/>
  <c r="J663" i="5" s="1"/>
  <c r="K664" i="4"/>
  <c r="J664" i="5" s="1"/>
  <c r="K665" i="4"/>
  <c r="J665" i="5" s="1"/>
  <c r="K666" i="4"/>
  <c r="J666" i="5" s="1"/>
  <c r="K667" i="4"/>
  <c r="J667" i="5" s="1"/>
  <c r="K668" i="4"/>
  <c r="J668" i="5" s="1"/>
  <c r="K669" i="4"/>
  <c r="J669" i="5" s="1"/>
  <c r="K670" i="4"/>
  <c r="J670" i="5" s="1"/>
  <c r="K671" i="4"/>
  <c r="J671" i="5" s="1"/>
  <c r="K672" i="4"/>
  <c r="J672" i="5" s="1"/>
  <c r="K673" i="4"/>
  <c r="J673" i="5" s="1"/>
  <c r="K674" i="4"/>
  <c r="J674" i="5" s="1"/>
  <c r="K675" i="4"/>
  <c r="J675" i="5" s="1"/>
  <c r="K676" i="4"/>
  <c r="J676" i="5" s="1"/>
  <c r="K677" i="4"/>
  <c r="J677" i="5" s="1"/>
  <c r="K678" i="4"/>
  <c r="J678" i="5" s="1"/>
  <c r="K679" i="4"/>
  <c r="J679" i="5" s="1"/>
  <c r="K680" i="4"/>
  <c r="J680" i="5" s="1"/>
  <c r="K681" i="4"/>
  <c r="J681" i="5" s="1"/>
  <c r="K682" i="4"/>
  <c r="J682" i="5" s="1"/>
  <c r="K683" i="4"/>
  <c r="J683" i="5" s="1"/>
  <c r="K684" i="4"/>
  <c r="J684" i="5" s="1"/>
  <c r="K685" i="4"/>
  <c r="J685" i="5" s="1"/>
  <c r="K686" i="4"/>
  <c r="J686" i="5" s="1"/>
  <c r="K687" i="4"/>
  <c r="J687" i="5" s="1"/>
  <c r="K688" i="4"/>
  <c r="J688" i="5" s="1"/>
  <c r="K689" i="4"/>
  <c r="J689" i="5" s="1"/>
  <c r="K690" i="4"/>
  <c r="J690" i="5" s="1"/>
  <c r="K691" i="4"/>
  <c r="J691" i="5" s="1"/>
  <c r="K692" i="4"/>
  <c r="J692" i="5" s="1"/>
  <c r="K693" i="4"/>
  <c r="J693" i="5" s="1"/>
  <c r="K694" i="4"/>
  <c r="J694" i="5" s="1"/>
  <c r="K695" i="4"/>
  <c r="J695" i="5" s="1"/>
  <c r="K696" i="4"/>
  <c r="J696" i="5" s="1"/>
  <c r="K697" i="4"/>
  <c r="J697" i="5" s="1"/>
  <c r="K698" i="4"/>
  <c r="J698" i="5" s="1"/>
  <c r="K699" i="4"/>
  <c r="J699" i="5" s="1"/>
  <c r="K700" i="4"/>
  <c r="J700" i="5" s="1"/>
  <c r="K701" i="4"/>
  <c r="J701" i="5" s="1"/>
  <c r="K702" i="4"/>
  <c r="J702" i="5" s="1"/>
  <c r="K703" i="4"/>
  <c r="J703" i="5" s="1"/>
  <c r="K704" i="4"/>
  <c r="J704" i="5" s="1"/>
  <c r="K705" i="4"/>
  <c r="J705" i="5" s="1"/>
  <c r="K706" i="4"/>
  <c r="J706" i="5" s="1"/>
  <c r="K707" i="4"/>
  <c r="J707" i="5" s="1"/>
  <c r="K708" i="4"/>
  <c r="J708" i="5" s="1"/>
  <c r="K709" i="4"/>
  <c r="J709" i="5" s="1"/>
  <c r="K710" i="4"/>
  <c r="J710" i="5" s="1"/>
  <c r="K711" i="4"/>
  <c r="J711" i="5" s="1"/>
  <c r="K712" i="4"/>
  <c r="J712" i="5" s="1"/>
  <c r="K713" i="4"/>
  <c r="J713" i="5" s="1"/>
  <c r="K714" i="4"/>
  <c r="J714" i="5" s="1"/>
  <c r="K715" i="4"/>
  <c r="J715" i="5" s="1"/>
  <c r="K716" i="4"/>
  <c r="J716" i="5" s="1"/>
  <c r="K717" i="4"/>
  <c r="J717" i="5" s="1"/>
  <c r="K718" i="4"/>
  <c r="J718" i="5" s="1"/>
  <c r="K719" i="4"/>
  <c r="J719" i="5" s="1"/>
  <c r="K720" i="4"/>
  <c r="J720" i="5" s="1"/>
  <c r="K721" i="4"/>
  <c r="J721" i="5" s="1"/>
  <c r="K722" i="4"/>
  <c r="J722" i="5" s="1"/>
  <c r="K723" i="4"/>
  <c r="J723" i="5" s="1"/>
  <c r="K724" i="4"/>
  <c r="J724" i="5" s="1"/>
  <c r="K725" i="4"/>
  <c r="J725" i="5" s="1"/>
  <c r="K726" i="4"/>
  <c r="J726" i="5" s="1"/>
  <c r="K727" i="4"/>
  <c r="J727" i="5" s="1"/>
  <c r="K728" i="4"/>
  <c r="J728" i="5" s="1"/>
  <c r="K729" i="4"/>
  <c r="J729" i="5" s="1"/>
  <c r="K730" i="4"/>
  <c r="J730" i="5" s="1"/>
  <c r="K731" i="4"/>
  <c r="J731" i="5" s="1"/>
  <c r="K732" i="4"/>
  <c r="J732" i="5" s="1"/>
  <c r="K733" i="4"/>
  <c r="J733" i="5" s="1"/>
  <c r="K734" i="4"/>
  <c r="J734" i="5" s="1"/>
  <c r="K735" i="4"/>
  <c r="J735" i="5" s="1"/>
  <c r="K736" i="4"/>
  <c r="J736" i="5" s="1"/>
  <c r="K737" i="4"/>
  <c r="J737" i="5" s="1"/>
  <c r="K738" i="4"/>
  <c r="J738" i="5" s="1"/>
  <c r="K739" i="4"/>
  <c r="J739" i="5" s="1"/>
  <c r="K740" i="4"/>
  <c r="J740" i="5" s="1"/>
  <c r="K741" i="4"/>
  <c r="J741" i="5" s="1"/>
  <c r="K742" i="4"/>
  <c r="J742" i="5" s="1"/>
  <c r="K743" i="4"/>
  <c r="J743" i="5" s="1"/>
  <c r="K744" i="4"/>
  <c r="J744" i="5" s="1"/>
  <c r="K745" i="4"/>
  <c r="J745" i="5" s="1"/>
  <c r="K746" i="4"/>
  <c r="J746" i="5" s="1"/>
  <c r="K747" i="4"/>
  <c r="J747" i="5" s="1"/>
  <c r="K748" i="4"/>
  <c r="J748" i="5" s="1"/>
  <c r="K749" i="4"/>
  <c r="J749" i="5" s="1"/>
  <c r="K750" i="4"/>
  <c r="J750" i="5" s="1"/>
  <c r="K751" i="4"/>
  <c r="J751" i="5" s="1"/>
  <c r="K752" i="4"/>
  <c r="J752" i="5" s="1"/>
  <c r="K753" i="4"/>
  <c r="J753" i="5" s="1"/>
  <c r="K754" i="4"/>
  <c r="J754" i="5" s="1"/>
  <c r="K755" i="4"/>
  <c r="J755" i="5" s="1"/>
  <c r="K756" i="4"/>
  <c r="J756" i="5" s="1"/>
  <c r="K757" i="4"/>
  <c r="J757" i="5" s="1"/>
  <c r="K758" i="4"/>
  <c r="J758" i="5" s="1"/>
  <c r="K759" i="4"/>
  <c r="J759" i="5" s="1"/>
  <c r="K760" i="4"/>
  <c r="J760" i="5" s="1"/>
  <c r="K761" i="4"/>
  <c r="J761" i="5" s="1"/>
  <c r="K762" i="4"/>
  <c r="J762" i="5" s="1"/>
  <c r="K763" i="4"/>
  <c r="J763" i="5" s="1"/>
  <c r="K764" i="4"/>
  <c r="J764" i="5" s="1"/>
  <c r="K765" i="4"/>
  <c r="J765" i="5" s="1"/>
  <c r="K766" i="4"/>
  <c r="J766" i="5" s="1"/>
  <c r="K767" i="4"/>
  <c r="J767" i="5" s="1"/>
  <c r="K768" i="4"/>
  <c r="J768" i="5" s="1"/>
  <c r="K769" i="4"/>
  <c r="J769" i="5" s="1"/>
  <c r="K770" i="4"/>
  <c r="J770" i="5" s="1"/>
  <c r="K771" i="4"/>
  <c r="J771" i="5" s="1"/>
  <c r="K772" i="4"/>
  <c r="J772" i="5" s="1"/>
  <c r="K773" i="4"/>
  <c r="J773" i="5" s="1"/>
  <c r="K774" i="4"/>
  <c r="J774" i="5" s="1"/>
  <c r="K775" i="4"/>
  <c r="J775" i="5" s="1"/>
  <c r="K776" i="4"/>
  <c r="J776" i="5" s="1"/>
  <c r="K777" i="4"/>
  <c r="J777" i="5" s="1"/>
  <c r="K778" i="4"/>
  <c r="J778" i="5" s="1"/>
  <c r="K779" i="4"/>
  <c r="J779" i="5" s="1"/>
  <c r="K780" i="4"/>
  <c r="J780" i="5" s="1"/>
  <c r="K781" i="4"/>
  <c r="J781" i="5" s="1"/>
  <c r="K782" i="4"/>
  <c r="J782" i="5" s="1"/>
  <c r="K783" i="4"/>
  <c r="J783" i="5" s="1"/>
  <c r="K784" i="4"/>
  <c r="J784" i="5" s="1"/>
  <c r="K785" i="4"/>
  <c r="J785" i="5" s="1"/>
  <c r="K786" i="4"/>
  <c r="J786" i="5" s="1"/>
  <c r="K787" i="4"/>
  <c r="J787" i="5" s="1"/>
  <c r="K788" i="4"/>
  <c r="J788" i="5" s="1"/>
  <c r="K789" i="4"/>
  <c r="J789" i="5" s="1"/>
  <c r="K790" i="4"/>
  <c r="J790" i="5" s="1"/>
  <c r="K791" i="4"/>
  <c r="J791" i="5" s="1"/>
  <c r="K792" i="4"/>
  <c r="J792" i="5" s="1"/>
  <c r="K793" i="4"/>
  <c r="J793" i="5" s="1"/>
  <c r="K794" i="4"/>
  <c r="J794" i="5" s="1"/>
  <c r="K795" i="4"/>
  <c r="J795" i="5" s="1"/>
  <c r="K796" i="4"/>
  <c r="J796" i="5" s="1"/>
  <c r="K797" i="4"/>
  <c r="J797" i="5" s="1"/>
  <c r="K798" i="4"/>
  <c r="J798" i="5" s="1"/>
  <c r="K799" i="4"/>
  <c r="J799" i="5" s="1"/>
  <c r="K800" i="4"/>
  <c r="J800" i="5" s="1"/>
  <c r="K801" i="4"/>
  <c r="J801" i="5" s="1"/>
  <c r="K802" i="4"/>
  <c r="J802" i="5" s="1"/>
  <c r="K803" i="4"/>
  <c r="J803" i="5" s="1"/>
  <c r="K804" i="4"/>
  <c r="J804" i="5" s="1"/>
  <c r="K805" i="4"/>
  <c r="J805" i="5" s="1"/>
  <c r="K806" i="4"/>
  <c r="J806" i="5" s="1"/>
  <c r="K807" i="4"/>
  <c r="J807" i="5" s="1"/>
  <c r="K808" i="4"/>
  <c r="J808" i="5" s="1"/>
  <c r="K809" i="4"/>
  <c r="J809" i="5" s="1"/>
  <c r="K810" i="4"/>
  <c r="J810" i="5" s="1"/>
  <c r="K811" i="4"/>
  <c r="J811" i="5" s="1"/>
  <c r="K812" i="4"/>
  <c r="J812" i="5" s="1"/>
  <c r="K813" i="4"/>
  <c r="J813" i="5" s="1"/>
  <c r="K814" i="4"/>
  <c r="J814" i="5" s="1"/>
  <c r="K815" i="4"/>
  <c r="J815" i="5" s="1"/>
  <c r="K816" i="4"/>
  <c r="J816" i="5" s="1"/>
  <c r="K817" i="4"/>
  <c r="J817" i="5" s="1"/>
  <c r="K818" i="4"/>
  <c r="J818" i="5" s="1"/>
  <c r="K819" i="4"/>
  <c r="J819" i="5" s="1"/>
  <c r="K820" i="4"/>
  <c r="J820" i="5" s="1"/>
  <c r="K821" i="4"/>
  <c r="J821" i="5" s="1"/>
  <c r="K822" i="4"/>
  <c r="J822" i="5" s="1"/>
  <c r="K823" i="4"/>
  <c r="J823" i="5" s="1"/>
  <c r="K824" i="4"/>
  <c r="J824" i="5" s="1"/>
  <c r="K825" i="4"/>
  <c r="J825" i="5" s="1"/>
  <c r="K826" i="4"/>
  <c r="J826" i="5" s="1"/>
  <c r="K827" i="4"/>
  <c r="J827" i="5" s="1"/>
  <c r="K828" i="4"/>
  <c r="J828" i="5" s="1"/>
  <c r="K829" i="4"/>
  <c r="J829" i="5" s="1"/>
  <c r="K830" i="4"/>
  <c r="J830" i="5" s="1"/>
  <c r="K831" i="4"/>
  <c r="J831" i="5" s="1"/>
  <c r="K832" i="4"/>
  <c r="J832" i="5" s="1"/>
  <c r="K833" i="4"/>
  <c r="J833" i="5" s="1"/>
  <c r="K834" i="4"/>
  <c r="J834" i="5" s="1"/>
  <c r="K835" i="4"/>
  <c r="J835" i="5" s="1"/>
  <c r="K836" i="4"/>
  <c r="J836" i="5" s="1"/>
  <c r="K837" i="4"/>
  <c r="J837" i="5" s="1"/>
  <c r="K838" i="4"/>
  <c r="J838" i="5" s="1"/>
  <c r="K839" i="4"/>
  <c r="J839" i="5" s="1"/>
  <c r="K840" i="4"/>
  <c r="J840" i="5" s="1"/>
  <c r="K841" i="4"/>
  <c r="J841" i="5" s="1"/>
  <c r="K842" i="4"/>
  <c r="J842" i="5" s="1"/>
  <c r="K843" i="4"/>
  <c r="J843" i="5" s="1"/>
  <c r="K844" i="4"/>
  <c r="J844" i="5" s="1"/>
  <c r="K845" i="4"/>
  <c r="J845" i="5" s="1"/>
  <c r="K846" i="4"/>
  <c r="J846" i="5" s="1"/>
  <c r="K847" i="4"/>
  <c r="J847" i="5" s="1"/>
  <c r="K848" i="4"/>
  <c r="J848" i="5" s="1"/>
  <c r="K849" i="4"/>
  <c r="J849" i="5" s="1"/>
  <c r="K850" i="4"/>
  <c r="J850" i="5" s="1"/>
  <c r="K851" i="4"/>
  <c r="J851" i="5" s="1"/>
  <c r="K852" i="4"/>
  <c r="J852" i="5" s="1"/>
  <c r="K853" i="4"/>
  <c r="J853" i="5" s="1"/>
  <c r="K854" i="4"/>
  <c r="J854" i="5" s="1"/>
  <c r="K855" i="4"/>
  <c r="J855" i="5" s="1"/>
  <c r="K856" i="4"/>
  <c r="J856" i="5" s="1"/>
  <c r="K857" i="4"/>
  <c r="J857" i="5" s="1"/>
  <c r="K858" i="4"/>
  <c r="J858" i="5" s="1"/>
  <c r="K859" i="4"/>
  <c r="J859" i="5" s="1"/>
  <c r="K860" i="4"/>
  <c r="J860" i="5" s="1"/>
  <c r="K861" i="4"/>
  <c r="J861" i="5" s="1"/>
  <c r="K862" i="4"/>
  <c r="J862" i="5" s="1"/>
  <c r="K863" i="4"/>
  <c r="J863" i="5" s="1"/>
  <c r="K864" i="4"/>
  <c r="J864" i="5" s="1"/>
  <c r="K865" i="4"/>
  <c r="J865" i="5" s="1"/>
  <c r="K866" i="4"/>
  <c r="J866" i="5" s="1"/>
  <c r="K867" i="4"/>
  <c r="J867" i="5" s="1"/>
  <c r="K868" i="4"/>
  <c r="J868" i="5" s="1"/>
  <c r="K869" i="4"/>
  <c r="J869" i="5" s="1"/>
  <c r="K870" i="4"/>
  <c r="J870" i="5" s="1"/>
  <c r="K871" i="4"/>
  <c r="J871" i="5" s="1"/>
  <c r="K872" i="4"/>
  <c r="J872" i="5" s="1"/>
  <c r="K873" i="4"/>
  <c r="J873" i="5" s="1"/>
  <c r="K874" i="4"/>
  <c r="J874" i="5" s="1"/>
  <c r="K875" i="4"/>
  <c r="J875" i="5" s="1"/>
  <c r="K876" i="4"/>
  <c r="J876" i="5" s="1"/>
  <c r="K877" i="4"/>
  <c r="J877" i="5" s="1"/>
  <c r="K878" i="4"/>
  <c r="J878" i="5" s="1"/>
  <c r="K879" i="4"/>
  <c r="J879" i="5" s="1"/>
  <c r="K880" i="4"/>
  <c r="J880" i="5" s="1"/>
  <c r="K881" i="4"/>
  <c r="J881" i="5" s="1"/>
  <c r="K882" i="4"/>
  <c r="J882" i="5" s="1"/>
  <c r="K883" i="4"/>
  <c r="J883" i="5" s="1"/>
  <c r="K884" i="4"/>
  <c r="J884" i="5" s="1"/>
  <c r="K885" i="4"/>
  <c r="J885" i="5" s="1"/>
  <c r="K886" i="4"/>
  <c r="J886" i="5" s="1"/>
  <c r="K887" i="4"/>
  <c r="J887" i="5" s="1"/>
  <c r="K888" i="4"/>
  <c r="J888" i="5" s="1"/>
  <c r="K889" i="4"/>
  <c r="J889" i="5" s="1"/>
  <c r="K890" i="4"/>
  <c r="J890" i="5" s="1"/>
  <c r="K891" i="4"/>
  <c r="J891" i="5" s="1"/>
  <c r="K892" i="4"/>
  <c r="J892" i="5" s="1"/>
  <c r="K893" i="4"/>
  <c r="J893" i="5" s="1"/>
  <c r="K894" i="4"/>
  <c r="J894" i="5" s="1"/>
  <c r="K895" i="4"/>
  <c r="J895" i="5" s="1"/>
  <c r="K896" i="4"/>
  <c r="J896" i="5" s="1"/>
  <c r="K897" i="4"/>
  <c r="J897" i="5" s="1"/>
  <c r="K898" i="4"/>
  <c r="J898" i="5" s="1"/>
  <c r="K899" i="4"/>
  <c r="J899" i="5" s="1"/>
  <c r="K900" i="4"/>
  <c r="J900" i="5" s="1"/>
  <c r="K901" i="4"/>
  <c r="J901" i="5" s="1"/>
  <c r="K902" i="4"/>
  <c r="J902" i="5" s="1"/>
  <c r="K903" i="4"/>
  <c r="J903" i="5" s="1"/>
  <c r="K904" i="4"/>
  <c r="J904" i="5" s="1"/>
  <c r="K905" i="4"/>
  <c r="J905" i="5" s="1"/>
  <c r="K906" i="4"/>
  <c r="J906" i="5" s="1"/>
  <c r="K907" i="4"/>
  <c r="J907" i="5" s="1"/>
  <c r="K908" i="4"/>
  <c r="J908" i="5" s="1"/>
  <c r="K909" i="4"/>
  <c r="J909" i="5" s="1"/>
  <c r="K910" i="4"/>
  <c r="J910" i="5" s="1"/>
  <c r="K911" i="4"/>
  <c r="J911" i="5" s="1"/>
  <c r="K912" i="4"/>
  <c r="J912" i="5" s="1"/>
  <c r="K913" i="4"/>
  <c r="J913" i="5" s="1"/>
  <c r="K914" i="4"/>
  <c r="J914" i="5" s="1"/>
  <c r="K915" i="4"/>
  <c r="J915" i="5" s="1"/>
  <c r="K916" i="4"/>
  <c r="J916" i="5" s="1"/>
  <c r="K917" i="4"/>
  <c r="J917" i="5" s="1"/>
  <c r="K918" i="4"/>
  <c r="J918" i="5" s="1"/>
  <c r="K919" i="4"/>
  <c r="J919" i="5" s="1"/>
  <c r="K920" i="4"/>
  <c r="J920" i="5" s="1"/>
  <c r="K921" i="4"/>
  <c r="J921" i="5" s="1"/>
  <c r="K922" i="4"/>
  <c r="J922" i="5" s="1"/>
  <c r="K923" i="4"/>
  <c r="J923" i="5" s="1"/>
  <c r="K924" i="4"/>
  <c r="J924" i="5" s="1"/>
  <c r="K925" i="4"/>
  <c r="J925" i="5" s="1"/>
  <c r="K926" i="4"/>
  <c r="J926" i="5" s="1"/>
  <c r="K927" i="4"/>
  <c r="J927" i="5" s="1"/>
  <c r="K928" i="4"/>
  <c r="J928" i="5" s="1"/>
  <c r="K929" i="4"/>
  <c r="J929" i="5" s="1"/>
  <c r="K930" i="4"/>
  <c r="J930" i="5" s="1"/>
  <c r="K931" i="4"/>
  <c r="J931" i="5" s="1"/>
  <c r="K932" i="4"/>
  <c r="J932" i="5" s="1"/>
  <c r="K933" i="4"/>
  <c r="J933" i="5" s="1"/>
  <c r="K934" i="4"/>
  <c r="J934" i="5" s="1"/>
  <c r="K935" i="4"/>
  <c r="J935" i="5" s="1"/>
  <c r="K936" i="4"/>
  <c r="J936" i="5" s="1"/>
  <c r="K937" i="4"/>
  <c r="J937" i="5" s="1"/>
  <c r="K938" i="4"/>
  <c r="J938" i="5" s="1"/>
  <c r="K939" i="4"/>
  <c r="J939" i="5" s="1"/>
  <c r="K940" i="4"/>
  <c r="J940" i="5" s="1"/>
  <c r="K941" i="4"/>
  <c r="J941" i="5" s="1"/>
  <c r="K942" i="4"/>
  <c r="J942" i="5" s="1"/>
  <c r="K943" i="4"/>
  <c r="J943" i="5" s="1"/>
  <c r="K944" i="4"/>
  <c r="J944" i="5" s="1"/>
  <c r="K945" i="4"/>
  <c r="J945" i="5" s="1"/>
  <c r="K946" i="4"/>
  <c r="J946" i="5" s="1"/>
  <c r="K947" i="4"/>
  <c r="J947" i="5" s="1"/>
  <c r="K948" i="4"/>
  <c r="J948" i="5" s="1"/>
  <c r="K949" i="4"/>
  <c r="J949" i="5" s="1"/>
  <c r="K950" i="4"/>
  <c r="J950" i="5" s="1"/>
  <c r="K951" i="4"/>
  <c r="J951" i="5" s="1"/>
  <c r="K952" i="4"/>
  <c r="J952" i="5" s="1"/>
  <c r="K953" i="4"/>
  <c r="J953" i="5" s="1"/>
  <c r="K954" i="4"/>
  <c r="J954" i="5" s="1"/>
  <c r="K955" i="4"/>
  <c r="J955" i="5" s="1"/>
  <c r="K956" i="4"/>
  <c r="J956" i="5" s="1"/>
  <c r="K957" i="4"/>
  <c r="J957" i="5" s="1"/>
  <c r="K958" i="4"/>
  <c r="J958" i="5" s="1"/>
  <c r="K959" i="4"/>
  <c r="J959" i="5" s="1"/>
  <c r="K960" i="4"/>
  <c r="J960" i="5" s="1"/>
  <c r="K961" i="4"/>
  <c r="J961" i="5" s="1"/>
  <c r="K962" i="4"/>
  <c r="J962" i="5" s="1"/>
  <c r="K963" i="4"/>
  <c r="J963" i="5" s="1"/>
  <c r="K964" i="4"/>
  <c r="J964" i="5" s="1"/>
  <c r="K965" i="4"/>
  <c r="J965" i="5" s="1"/>
  <c r="K966" i="4"/>
  <c r="J966" i="5" s="1"/>
  <c r="K967" i="4"/>
  <c r="J967" i="5" s="1"/>
  <c r="K968" i="4"/>
  <c r="J968" i="5" s="1"/>
  <c r="K969" i="4"/>
  <c r="J969" i="5" s="1"/>
  <c r="K970" i="4"/>
  <c r="J970" i="5" s="1"/>
  <c r="K971" i="4"/>
  <c r="J971" i="5" s="1"/>
  <c r="K972" i="4"/>
  <c r="J972" i="5" s="1"/>
  <c r="K973" i="4"/>
  <c r="J973" i="5" s="1"/>
  <c r="K974" i="4"/>
  <c r="J974" i="5" s="1"/>
  <c r="K975" i="4"/>
  <c r="J975" i="5" s="1"/>
  <c r="K976" i="4"/>
  <c r="J976" i="5" s="1"/>
  <c r="K977" i="4"/>
  <c r="J977" i="5" s="1"/>
  <c r="K978" i="4"/>
  <c r="J978" i="5" s="1"/>
  <c r="K979" i="4"/>
  <c r="J979" i="5" s="1"/>
  <c r="K980" i="4"/>
  <c r="J980" i="5" s="1"/>
  <c r="K981" i="4"/>
  <c r="J981" i="5" s="1"/>
  <c r="K982" i="4"/>
  <c r="J982" i="5" s="1"/>
  <c r="K983" i="4"/>
  <c r="J983" i="5" s="1"/>
  <c r="K984" i="4"/>
  <c r="J984" i="5" s="1"/>
  <c r="K985" i="4"/>
  <c r="J985" i="5" s="1"/>
  <c r="K986" i="4"/>
  <c r="J986" i="5" s="1"/>
  <c r="K987" i="4"/>
  <c r="J987" i="5" s="1"/>
  <c r="K988" i="4"/>
  <c r="J988" i="5" s="1"/>
  <c r="K989" i="4"/>
  <c r="J989" i="5" s="1"/>
  <c r="K990" i="4"/>
  <c r="J990" i="5" s="1"/>
  <c r="K991" i="4"/>
  <c r="J991" i="5" s="1"/>
  <c r="K992" i="4"/>
  <c r="J992" i="5" s="1"/>
  <c r="K993" i="4"/>
  <c r="J993" i="5" s="1"/>
  <c r="K994" i="4"/>
  <c r="J994" i="5" s="1"/>
  <c r="K995" i="4"/>
  <c r="J995" i="5" s="1"/>
  <c r="K996" i="4"/>
  <c r="J996" i="5" s="1"/>
  <c r="K997" i="4"/>
  <c r="J997" i="5" s="1"/>
  <c r="K998" i="4"/>
  <c r="J998" i="5" s="1"/>
  <c r="K999" i="4"/>
  <c r="J999" i="5" s="1"/>
  <c r="K1000" i="4"/>
  <c r="J1000" i="5" s="1"/>
  <c r="K1001" i="4"/>
  <c r="J1001" i="5" s="1"/>
  <c r="K1002" i="4"/>
  <c r="J1002" i="5" s="1"/>
  <c r="K1003" i="4"/>
  <c r="J1003" i="5" s="1"/>
  <c r="K1004" i="4"/>
  <c r="J1004" i="5" s="1"/>
  <c r="K1005" i="4"/>
  <c r="J1005" i="5" s="1"/>
  <c r="K1006" i="4"/>
  <c r="J1006" i="5" s="1"/>
  <c r="K1007" i="4"/>
  <c r="J1007" i="5" s="1"/>
  <c r="K1008" i="4"/>
  <c r="J1008" i="5" s="1"/>
  <c r="K1009" i="4"/>
  <c r="J1009" i="5" s="1"/>
  <c r="K1010" i="4"/>
  <c r="J1010" i="5" s="1"/>
  <c r="K1011" i="4"/>
  <c r="J1011" i="5" s="1"/>
  <c r="K1012" i="4"/>
  <c r="J1012" i="5" s="1"/>
  <c r="K1013" i="4"/>
  <c r="J1013" i="5" s="1"/>
  <c r="K1014" i="4"/>
  <c r="J1014" i="5" s="1"/>
  <c r="K1015" i="4"/>
  <c r="J1015" i="5" s="1"/>
  <c r="K1016" i="4"/>
  <c r="J1016" i="5" s="1"/>
  <c r="K1017" i="4"/>
  <c r="J1017" i="5" s="1"/>
  <c r="K1018" i="4"/>
  <c r="J1018" i="5" s="1"/>
  <c r="K1019" i="4"/>
  <c r="J1019" i="5" s="1"/>
  <c r="K1020" i="4"/>
  <c r="J1020" i="5" s="1"/>
  <c r="K1021" i="4"/>
  <c r="J1021" i="5" s="1"/>
  <c r="K1022" i="4"/>
  <c r="J1022" i="5" s="1"/>
  <c r="K1023" i="4"/>
  <c r="J1023" i="5" s="1"/>
  <c r="K1024" i="4"/>
  <c r="J1024" i="5" s="1"/>
  <c r="K1025" i="4"/>
  <c r="J1025" i="5" s="1"/>
  <c r="K1026" i="4"/>
  <c r="J1026" i="5" s="1"/>
  <c r="K1027" i="4"/>
  <c r="J1027" i="5" s="1"/>
  <c r="K1028" i="4"/>
  <c r="J1028" i="5" s="1"/>
  <c r="K1029" i="4"/>
  <c r="J1029" i="5" s="1"/>
  <c r="K1030" i="4"/>
  <c r="J1030" i="5" s="1"/>
  <c r="K1031" i="4"/>
  <c r="J1031" i="5" s="1"/>
  <c r="K1032" i="4"/>
  <c r="J1032" i="5" s="1"/>
  <c r="K1033" i="4"/>
  <c r="J1033" i="5" s="1"/>
  <c r="K1034" i="4"/>
  <c r="J1034" i="5" s="1"/>
  <c r="K1035" i="4"/>
  <c r="J1035" i="5" s="1"/>
  <c r="K1036" i="4"/>
  <c r="J1036" i="5" s="1"/>
  <c r="K1037" i="4"/>
  <c r="J1037" i="5" s="1"/>
  <c r="K1038" i="4"/>
  <c r="J1038" i="5" s="1"/>
  <c r="K1039" i="4"/>
  <c r="J1039" i="5" s="1"/>
  <c r="K1040" i="4"/>
  <c r="J1040" i="5" s="1"/>
  <c r="K1041" i="4"/>
  <c r="J1041" i="5" s="1"/>
  <c r="K1042" i="4"/>
  <c r="J1042" i="5" s="1"/>
  <c r="K1043" i="4"/>
  <c r="J1043" i="5" s="1"/>
  <c r="K1044" i="4"/>
  <c r="J1044" i="5" s="1"/>
  <c r="K1045" i="4"/>
  <c r="J1045" i="5" s="1"/>
  <c r="K1046" i="4"/>
  <c r="J1046" i="5" s="1"/>
  <c r="K1047" i="4"/>
  <c r="J1047" i="5" s="1"/>
  <c r="K1048" i="4"/>
  <c r="J1048" i="5" s="1"/>
  <c r="K1049" i="4"/>
  <c r="J1049" i="5" s="1"/>
  <c r="K1050" i="4"/>
  <c r="J1050" i="5" s="1"/>
  <c r="K1051" i="4"/>
  <c r="J1051" i="5" s="1"/>
  <c r="K1052" i="4"/>
  <c r="J1052" i="5" s="1"/>
  <c r="K1053" i="4"/>
  <c r="J1053" i="5" s="1"/>
  <c r="K1054" i="4"/>
  <c r="J1054" i="5" s="1"/>
  <c r="K1055" i="4"/>
  <c r="J1055" i="5" s="1"/>
  <c r="K1056" i="4"/>
  <c r="J1056" i="5" s="1"/>
  <c r="K1057" i="4"/>
  <c r="J1057" i="5" s="1"/>
  <c r="K1058" i="4"/>
  <c r="J1058" i="5" s="1"/>
  <c r="K1059" i="4"/>
  <c r="J1059" i="5" s="1"/>
  <c r="K1060" i="4"/>
  <c r="J1060" i="5" s="1"/>
  <c r="K1061" i="4"/>
  <c r="J1061" i="5" s="1"/>
  <c r="K1062" i="4"/>
  <c r="J1062" i="5" s="1"/>
  <c r="K1063" i="4"/>
  <c r="J1063" i="5" s="1"/>
  <c r="K1064" i="4"/>
  <c r="J1064" i="5" s="1"/>
  <c r="K1065" i="4"/>
  <c r="J1065" i="5" s="1"/>
  <c r="K1066" i="4"/>
  <c r="J1066" i="5" s="1"/>
  <c r="K1067" i="4"/>
  <c r="J1067" i="5" s="1"/>
  <c r="K1068" i="4"/>
  <c r="J1068" i="5" s="1"/>
  <c r="K1069" i="4"/>
  <c r="J1069" i="5" s="1"/>
  <c r="K1070" i="4"/>
  <c r="J1070" i="5" s="1"/>
  <c r="K1071" i="4"/>
  <c r="J1071" i="5" s="1"/>
  <c r="K1072" i="4"/>
  <c r="J1072" i="5" s="1"/>
  <c r="K1073" i="4"/>
  <c r="J1073" i="5" s="1"/>
  <c r="K1074" i="4"/>
  <c r="J1074" i="5" s="1"/>
  <c r="K1075" i="4"/>
  <c r="J1075" i="5" s="1"/>
  <c r="K1076" i="4"/>
  <c r="J1076" i="5" s="1"/>
  <c r="K1077" i="4"/>
  <c r="J1077" i="5" s="1"/>
  <c r="K1078" i="4"/>
  <c r="J1078" i="5" s="1"/>
  <c r="K1079" i="4"/>
  <c r="J1079" i="5" s="1"/>
  <c r="K1080" i="4"/>
  <c r="J1080" i="5" s="1"/>
  <c r="K1081" i="4"/>
  <c r="J1081" i="5" s="1"/>
  <c r="K1082" i="4"/>
  <c r="J1082" i="5" s="1"/>
  <c r="K1083" i="4"/>
  <c r="J1083" i="5" s="1"/>
  <c r="K1084" i="4"/>
  <c r="J1084" i="5" s="1"/>
  <c r="K1085" i="4"/>
  <c r="J1085" i="5" s="1"/>
  <c r="K1086" i="4"/>
  <c r="J1086" i="5" s="1"/>
  <c r="K1087" i="4"/>
  <c r="J1087" i="5" s="1"/>
  <c r="K1088" i="4"/>
  <c r="J1088" i="5" s="1"/>
  <c r="K1089" i="4"/>
  <c r="J1089" i="5" s="1"/>
  <c r="K1090" i="4"/>
  <c r="J1090" i="5" s="1"/>
  <c r="K1091" i="4"/>
  <c r="J1091" i="5" s="1"/>
  <c r="K1092" i="4"/>
  <c r="J1092" i="5" s="1"/>
  <c r="K1093" i="4"/>
  <c r="J1093" i="5" s="1"/>
  <c r="K1094" i="4"/>
  <c r="J1094" i="5" s="1"/>
  <c r="K1095" i="4"/>
  <c r="J1095" i="5" s="1"/>
  <c r="K1096" i="4"/>
  <c r="J1096" i="5" s="1"/>
  <c r="K1097" i="4"/>
  <c r="J1097" i="5" s="1"/>
  <c r="K1098" i="4"/>
  <c r="J1098" i="5" s="1"/>
  <c r="K1099" i="4"/>
  <c r="J1099" i="5" s="1"/>
  <c r="K1100" i="4"/>
  <c r="J1100" i="5" s="1"/>
  <c r="K1101" i="4"/>
  <c r="J1101" i="5" s="1"/>
  <c r="K1102" i="4"/>
  <c r="J1102" i="5" s="1"/>
  <c r="K1103" i="4"/>
  <c r="J1103" i="5" s="1"/>
  <c r="K1104" i="4"/>
  <c r="J1104" i="5" s="1"/>
  <c r="K1105" i="4"/>
  <c r="J1105" i="5" s="1"/>
  <c r="K1106" i="4"/>
  <c r="J1106" i="5" s="1"/>
  <c r="K1107" i="4"/>
  <c r="J1107" i="5" s="1"/>
  <c r="K1108" i="4"/>
  <c r="J1108" i="5" s="1"/>
  <c r="K1109" i="4"/>
  <c r="J1109" i="5" s="1"/>
  <c r="K1110" i="4"/>
  <c r="J1110" i="5" s="1"/>
  <c r="K1111" i="4"/>
  <c r="J1111" i="5" s="1"/>
  <c r="K1112" i="4"/>
  <c r="J1112" i="5" s="1"/>
  <c r="K1113" i="4"/>
  <c r="J1113" i="5" s="1"/>
  <c r="K1114" i="4"/>
  <c r="J1114" i="5" s="1"/>
  <c r="K1115" i="4"/>
  <c r="J1115" i="5" s="1"/>
  <c r="K1116" i="4"/>
  <c r="J1116" i="5" s="1"/>
  <c r="K1117" i="4"/>
  <c r="J1117" i="5" s="1"/>
  <c r="K1118" i="4"/>
  <c r="J1118" i="5" s="1"/>
  <c r="K1119" i="4"/>
  <c r="J1119" i="5" s="1"/>
  <c r="K1120" i="4"/>
  <c r="J1120" i="5" s="1"/>
  <c r="K1121" i="4"/>
  <c r="J1121" i="5" s="1"/>
  <c r="K1122" i="4"/>
  <c r="J1122" i="5" s="1"/>
  <c r="K1123" i="4"/>
  <c r="J1123" i="5" s="1"/>
  <c r="K1124" i="4"/>
  <c r="J1124" i="5" s="1"/>
  <c r="K1125" i="4"/>
  <c r="J1125" i="5" s="1"/>
  <c r="K1126" i="4"/>
  <c r="J1126" i="5" s="1"/>
  <c r="K1127" i="4"/>
  <c r="J1127" i="5" s="1"/>
  <c r="K1128" i="4"/>
  <c r="J1128" i="5" s="1"/>
  <c r="K1129" i="4"/>
  <c r="J1129" i="5" s="1"/>
  <c r="K1130" i="4"/>
  <c r="J1130" i="5" s="1"/>
  <c r="K1131" i="4"/>
  <c r="J1131" i="5" s="1"/>
  <c r="K1132" i="4"/>
  <c r="J1132" i="5" s="1"/>
  <c r="K1133" i="4"/>
  <c r="J1133" i="5" s="1"/>
  <c r="K1134" i="4"/>
  <c r="J1134" i="5" s="1"/>
  <c r="K1135" i="4"/>
  <c r="J1135" i="5" s="1"/>
  <c r="K1136" i="4"/>
  <c r="J1136" i="5" s="1"/>
  <c r="K1137" i="4"/>
  <c r="J1137" i="5" s="1"/>
  <c r="K1138" i="4"/>
  <c r="J1138" i="5" s="1"/>
  <c r="K1139" i="4"/>
  <c r="J1139" i="5" s="1"/>
  <c r="K1140" i="4"/>
  <c r="J1140" i="5" s="1"/>
  <c r="K1141" i="4"/>
  <c r="J1141" i="5" s="1"/>
  <c r="K1142" i="4"/>
  <c r="J1142" i="5" s="1"/>
  <c r="K1143" i="4"/>
  <c r="J1143" i="5" s="1"/>
  <c r="K1144" i="4"/>
  <c r="J1144" i="5" s="1"/>
  <c r="K1145" i="4"/>
  <c r="J1145" i="5" s="1"/>
  <c r="K1146" i="4"/>
  <c r="J1146" i="5" s="1"/>
  <c r="K1147" i="4"/>
  <c r="J1147" i="5" s="1"/>
  <c r="K1148" i="4"/>
  <c r="J1148" i="5" s="1"/>
  <c r="K1149" i="4"/>
  <c r="J1149" i="5" s="1"/>
  <c r="K1150" i="4"/>
  <c r="J1150" i="5" s="1"/>
  <c r="K1151" i="4"/>
  <c r="J1151" i="5" s="1"/>
  <c r="K1152" i="4"/>
  <c r="J1152" i="5" s="1"/>
  <c r="K1153" i="4"/>
  <c r="J1153" i="5" s="1"/>
  <c r="K1154" i="4"/>
  <c r="J1154" i="5" s="1"/>
  <c r="K1155" i="4"/>
  <c r="J1155" i="5" s="1"/>
  <c r="K1156" i="4"/>
  <c r="J1156" i="5" s="1"/>
  <c r="K1157" i="4"/>
  <c r="J1157" i="5" s="1"/>
  <c r="K1158" i="4"/>
  <c r="J1158" i="5" s="1"/>
  <c r="K1159" i="4"/>
  <c r="J1159" i="5" s="1"/>
  <c r="K1160" i="4"/>
  <c r="J1160" i="5" s="1"/>
  <c r="K1161" i="4"/>
  <c r="J1161" i="5" s="1"/>
  <c r="K1162" i="4"/>
  <c r="J1162" i="5" s="1"/>
  <c r="K1163" i="4"/>
  <c r="J1163" i="5" s="1"/>
  <c r="K1164" i="4"/>
  <c r="J1164" i="5" s="1"/>
  <c r="K1165" i="4"/>
  <c r="J1165" i="5" s="1"/>
  <c r="K1166" i="4"/>
  <c r="J1166" i="5" s="1"/>
  <c r="K1167" i="4"/>
  <c r="J1167" i="5" s="1"/>
  <c r="K1168" i="4"/>
  <c r="J1168" i="5" s="1"/>
  <c r="K1169" i="4"/>
  <c r="J1169" i="5" s="1"/>
  <c r="K1170" i="4"/>
  <c r="J1170" i="5" s="1"/>
  <c r="K1171" i="4"/>
  <c r="J1171" i="5" s="1"/>
  <c r="K1172" i="4"/>
  <c r="J1172" i="5" s="1"/>
  <c r="K1173" i="4"/>
  <c r="J1173" i="5" s="1"/>
  <c r="K1174" i="4"/>
  <c r="J1174" i="5" s="1"/>
  <c r="K1175" i="4"/>
  <c r="J1175" i="5" s="1"/>
  <c r="K1176" i="4"/>
  <c r="J1176" i="5" s="1"/>
  <c r="K1177" i="4"/>
  <c r="J1177" i="5" s="1"/>
  <c r="K1178" i="4"/>
  <c r="J1178" i="5" s="1"/>
  <c r="K1179" i="4"/>
  <c r="J1179" i="5" s="1"/>
  <c r="K1180" i="4"/>
  <c r="J1180" i="5" s="1"/>
  <c r="K1181" i="4"/>
  <c r="J1181" i="5" s="1"/>
  <c r="K1182" i="4"/>
  <c r="J1182" i="5" s="1"/>
  <c r="K1183" i="4"/>
  <c r="J1183" i="5" s="1"/>
  <c r="K1184" i="4"/>
  <c r="J1184" i="5" s="1"/>
  <c r="K1185" i="4"/>
  <c r="J1185" i="5" s="1"/>
  <c r="K1186" i="4"/>
  <c r="J1186" i="5" s="1"/>
  <c r="K1187" i="4"/>
  <c r="J1187" i="5" s="1"/>
  <c r="K1188" i="4"/>
  <c r="J1188" i="5" s="1"/>
  <c r="K1189" i="4"/>
  <c r="J1189" i="5" s="1"/>
  <c r="K1190" i="4"/>
  <c r="J1190" i="5" s="1"/>
  <c r="K1191" i="4"/>
  <c r="J1191" i="5" s="1"/>
  <c r="K1192" i="4"/>
  <c r="J1192" i="5" s="1"/>
  <c r="K1193" i="4"/>
  <c r="J1193" i="5" s="1"/>
  <c r="K1194" i="4"/>
  <c r="J1194" i="5" s="1"/>
  <c r="K1195" i="4"/>
  <c r="J1195" i="5" s="1"/>
  <c r="K1196" i="4"/>
  <c r="J1196" i="5" s="1"/>
  <c r="K1197" i="4"/>
  <c r="J1197" i="5" s="1"/>
  <c r="K1198" i="4"/>
  <c r="J1198" i="5" s="1"/>
  <c r="K1199" i="4"/>
  <c r="J1199" i="5" s="1"/>
  <c r="K1200" i="4"/>
  <c r="J1200" i="5" s="1"/>
  <c r="K1201" i="4"/>
  <c r="J1201" i="5" s="1"/>
  <c r="K1202" i="4"/>
  <c r="J1202" i="5" s="1"/>
  <c r="K1203" i="4"/>
  <c r="J1203" i="5" s="1"/>
  <c r="K1204" i="4"/>
  <c r="J1204" i="5" s="1"/>
  <c r="K1205" i="4"/>
  <c r="J1205" i="5" s="1"/>
  <c r="K1206" i="4"/>
  <c r="J1206" i="5" s="1"/>
  <c r="K1207" i="4"/>
  <c r="J1207" i="5" s="1"/>
  <c r="K1208" i="4"/>
  <c r="J1208" i="5" s="1"/>
  <c r="K1209" i="4"/>
  <c r="J1209" i="5" s="1"/>
  <c r="K1210" i="4"/>
  <c r="J1210" i="5" s="1"/>
  <c r="K1211" i="4"/>
  <c r="J1211" i="5" s="1"/>
  <c r="K1212" i="4"/>
  <c r="J1212" i="5" s="1"/>
  <c r="K1213" i="4"/>
  <c r="J1213" i="5" s="1"/>
  <c r="K1214" i="4"/>
  <c r="J1214" i="5" s="1"/>
  <c r="K1215" i="4"/>
  <c r="J1215" i="5" s="1"/>
  <c r="K1216" i="4"/>
  <c r="J1216" i="5" s="1"/>
  <c r="K1217" i="4"/>
  <c r="J1217" i="5" s="1"/>
  <c r="K1218" i="4"/>
  <c r="J1218" i="5" s="1"/>
  <c r="K1219" i="4"/>
  <c r="J1219" i="5" s="1"/>
  <c r="K1220" i="4"/>
  <c r="J1220" i="5" s="1"/>
  <c r="K1221" i="4"/>
  <c r="J1221" i="5" s="1"/>
  <c r="K1222" i="4"/>
  <c r="J1222" i="5" s="1"/>
  <c r="K1223" i="4"/>
  <c r="J1223" i="5" s="1"/>
  <c r="K1224" i="4"/>
  <c r="J1224" i="5" s="1"/>
  <c r="K1225" i="4"/>
  <c r="J1225" i="5" s="1"/>
  <c r="K1226" i="4"/>
  <c r="J1226" i="5" s="1"/>
  <c r="K1227" i="4"/>
  <c r="J1227" i="5" s="1"/>
  <c r="K1228" i="4"/>
  <c r="J1228" i="5" s="1"/>
  <c r="K1229" i="4"/>
  <c r="J1229" i="5" s="1"/>
  <c r="K1230" i="4"/>
  <c r="J1230" i="5" s="1"/>
  <c r="K1231" i="4"/>
  <c r="J1231" i="5" s="1"/>
  <c r="K1232" i="4"/>
  <c r="J1232" i="5" s="1"/>
  <c r="K1233" i="4"/>
  <c r="J1233" i="5" s="1"/>
  <c r="K1234" i="4"/>
  <c r="J1234" i="5" s="1"/>
  <c r="K1235" i="4"/>
  <c r="J1235" i="5" s="1"/>
  <c r="K1236" i="4"/>
  <c r="J1236" i="5" s="1"/>
  <c r="K1237" i="4"/>
  <c r="J1237" i="5" s="1"/>
  <c r="K1238" i="4"/>
  <c r="J1238" i="5" s="1"/>
  <c r="K1239" i="4"/>
  <c r="J1239" i="5" s="1"/>
  <c r="K1240" i="4"/>
  <c r="J1240" i="5" s="1"/>
  <c r="K1241" i="4"/>
  <c r="J1241" i="5" s="1"/>
  <c r="K1242" i="4"/>
  <c r="J1242" i="5" s="1"/>
  <c r="K1243" i="4"/>
  <c r="J1243" i="5" s="1"/>
  <c r="K1244" i="4"/>
  <c r="J1244" i="5" s="1"/>
  <c r="K1245" i="4"/>
  <c r="J1245" i="5" s="1"/>
  <c r="K1246" i="4"/>
  <c r="J1246" i="5" s="1"/>
  <c r="K1247" i="4"/>
  <c r="J1247" i="5" s="1"/>
  <c r="K1248" i="4"/>
  <c r="J1248" i="5" s="1"/>
  <c r="K1249" i="4"/>
  <c r="J1249" i="5" s="1"/>
  <c r="K1250" i="4"/>
  <c r="J1250" i="5" s="1"/>
  <c r="K1251" i="4"/>
  <c r="J1251" i="5" s="1"/>
  <c r="K1252" i="4"/>
  <c r="J1252" i="5" s="1"/>
  <c r="K1253" i="4"/>
  <c r="J1253" i="5" s="1"/>
  <c r="K1254" i="4"/>
  <c r="J1254" i="5" s="1"/>
  <c r="K1255" i="4"/>
  <c r="J1255" i="5" s="1"/>
  <c r="K1256" i="4"/>
  <c r="J1256" i="5" s="1"/>
  <c r="K1257" i="4"/>
  <c r="J1257" i="5" s="1"/>
  <c r="K1258" i="4"/>
  <c r="J1258" i="5" s="1"/>
  <c r="K1259" i="4"/>
  <c r="J1259" i="5" s="1"/>
  <c r="K1260" i="4"/>
  <c r="J1260" i="5" s="1"/>
  <c r="K1261" i="4"/>
  <c r="J1261" i="5" s="1"/>
  <c r="K1262" i="4"/>
  <c r="J1262" i="5" s="1"/>
  <c r="K1263" i="4"/>
  <c r="J1263" i="5" s="1"/>
  <c r="K1264" i="4"/>
  <c r="J1264" i="5" s="1"/>
  <c r="K1265" i="4"/>
  <c r="J1265" i="5" s="1"/>
  <c r="K1266" i="4"/>
  <c r="J1266" i="5" s="1"/>
  <c r="K1267" i="4"/>
  <c r="J1267" i="5" s="1"/>
  <c r="K1268" i="4"/>
  <c r="J1268" i="5" s="1"/>
  <c r="K1269" i="4"/>
  <c r="J1269" i="5" s="1"/>
  <c r="K1270" i="4"/>
  <c r="J1270" i="5" s="1"/>
  <c r="K1271" i="4"/>
  <c r="J1271" i="5" s="1"/>
  <c r="K1272" i="4"/>
  <c r="J1272" i="5" s="1"/>
  <c r="K1273" i="4"/>
  <c r="J1273" i="5" s="1"/>
  <c r="K1274" i="4"/>
  <c r="J1274" i="5" s="1"/>
  <c r="K1275" i="4"/>
  <c r="J1275" i="5" s="1"/>
  <c r="K1276" i="4"/>
  <c r="J1276" i="5" s="1"/>
  <c r="K1277" i="4"/>
  <c r="J1277" i="5" s="1"/>
  <c r="K1278" i="4"/>
  <c r="J1278" i="5" s="1"/>
  <c r="K1279" i="4"/>
  <c r="J1279" i="5" s="1"/>
  <c r="K1280" i="4"/>
  <c r="J1280" i="5" s="1"/>
  <c r="K1281" i="4"/>
  <c r="J1281" i="5" s="1"/>
  <c r="K1282" i="4"/>
  <c r="J1282" i="5" s="1"/>
  <c r="K1283" i="4"/>
  <c r="J1283" i="5" s="1"/>
  <c r="K1284" i="4"/>
  <c r="J1284" i="5" s="1"/>
  <c r="K1285" i="4"/>
  <c r="J1285" i="5" s="1"/>
  <c r="K1286" i="4"/>
  <c r="J1286" i="5" s="1"/>
  <c r="K1287" i="4"/>
  <c r="J1287" i="5" s="1"/>
  <c r="K1288" i="4"/>
  <c r="J1288" i="5" s="1"/>
  <c r="K1289" i="4"/>
  <c r="J1289" i="5" s="1"/>
  <c r="K1290" i="4"/>
  <c r="J1290" i="5" s="1"/>
  <c r="K1291" i="4"/>
  <c r="J1291" i="5" s="1"/>
  <c r="K1292" i="4"/>
  <c r="J1292" i="5" s="1"/>
  <c r="K1293" i="4"/>
  <c r="J1293" i="5" s="1"/>
  <c r="K1294" i="4"/>
  <c r="J1294" i="5" s="1"/>
  <c r="K1295" i="4"/>
  <c r="J1295" i="5" s="1"/>
  <c r="K1296" i="4"/>
  <c r="J1296" i="5" s="1"/>
  <c r="K1297" i="4"/>
  <c r="J1297" i="5" s="1"/>
  <c r="K1298" i="4"/>
  <c r="J1298" i="5" s="1"/>
  <c r="K1299" i="4"/>
  <c r="J1299" i="5" s="1"/>
  <c r="K1300" i="4"/>
  <c r="J1300" i="5" s="1"/>
  <c r="K1301" i="4"/>
  <c r="J1301" i="5" s="1"/>
  <c r="K1302" i="4"/>
  <c r="J1302" i="5" s="1"/>
  <c r="K1303" i="4"/>
  <c r="J1303" i="5" s="1"/>
  <c r="K1304" i="4"/>
  <c r="J1304" i="5" s="1"/>
  <c r="K1305" i="4"/>
  <c r="J1305" i="5" s="1"/>
  <c r="K1306" i="4"/>
  <c r="J1306" i="5" s="1"/>
  <c r="K1307" i="4"/>
  <c r="J1307" i="5" s="1"/>
  <c r="K1308" i="4"/>
  <c r="J1308" i="5" s="1"/>
  <c r="K1309" i="4"/>
  <c r="J1309" i="5" s="1"/>
  <c r="K1310" i="4"/>
  <c r="J1310" i="5" s="1"/>
  <c r="K1311" i="4"/>
  <c r="J1311" i="5" s="1"/>
  <c r="K1312" i="4"/>
  <c r="J1312" i="5" s="1"/>
  <c r="K1313" i="4"/>
  <c r="J1313" i="5" s="1"/>
  <c r="K1314" i="4"/>
  <c r="J1314" i="5" s="1"/>
  <c r="K1315" i="4"/>
  <c r="J1315" i="5" s="1"/>
  <c r="K1316" i="4"/>
  <c r="J1316" i="5" s="1"/>
  <c r="K1317" i="4"/>
  <c r="J1317" i="5" s="1"/>
  <c r="K1318" i="4"/>
  <c r="J1318" i="5" s="1"/>
  <c r="K1319" i="4"/>
  <c r="J1319" i="5" s="1"/>
  <c r="K1320" i="4"/>
  <c r="J1320" i="5" s="1"/>
  <c r="K1321" i="4"/>
  <c r="J1321" i="5" s="1"/>
  <c r="K1322" i="4"/>
  <c r="J1322" i="5" s="1"/>
  <c r="K1323" i="4"/>
  <c r="J1323" i="5" s="1"/>
  <c r="K1324" i="4"/>
  <c r="J1324" i="5" s="1"/>
  <c r="K1325" i="4"/>
  <c r="J1325" i="5" s="1"/>
  <c r="K1326" i="4"/>
  <c r="J1326" i="5" s="1"/>
  <c r="K1327" i="4"/>
  <c r="J1327" i="5" s="1"/>
  <c r="K1328" i="4"/>
  <c r="J1328" i="5" s="1"/>
  <c r="K1329" i="4"/>
  <c r="J1329" i="5" s="1"/>
  <c r="K1330" i="4"/>
  <c r="J1330" i="5" s="1"/>
  <c r="K1331" i="4"/>
  <c r="J1331" i="5" s="1"/>
  <c r="K1332" i="4"/>
  <c r="J1332" i="5" s="1"/>
  <c r="K1333" i="4"/>
  <c r="J1333" i="5" s="1"/>
  <c r="K1334" i="4"/>
  <c r="J1334" i="5" s="1"/>
  <c r="K1335" i="4"/>
  <c r="J1335" i="5" s="1"/>
  <c r="K1336" i="4"/>
  <c r="J1336" i="5" s="1"/>
  <c r="K1337" i="4"/>
  <c r="J1337" i="5" s="1"/>
  <c r="K1338" i="4"/>
  <c r="J1338" i="5" s="1"/>
  <c r="K1339" i="4"/>
  <c r="J1339" i="5" s="1"/>
  <c r="K1340" i="4"/>
  <c r="J1340" i="5" s="1"/>
  <c r="K1341" i="4"/>
  <c r="J1341" i="5" s="1"/>
  <c r="K1342" i="4"/>
  <c r="J1342" i="5" s="1"/>
  <c r="K1343" i="4"/>
  <c r="J1343" i="5" s="1"/>
  <c r="K1344" i="4"/>
  <c r="J1344" i="5" s="1"/>
  <c r="K1345" i="4"/>
  <c r="J1345" i="5" s="1"/>
  <c r="K1346" i="4"/>
  <c r="J1346" i="5" s="1"/>
  <c r="K1347" i="4"/>
  <c r="J1347" i="5" s="1"/>
  <c r="K1348" i="4"/>
  <c r="J1348" i="5" s="1"/>
  <c r="K1349" i="4"/>
  <c r="J1349" i="5" s="1"/>
  <c r="K1350" i="4"/>
  <c r="J1350" i="5" s="1"/>
  <c r="K1351" i="4"/>
  <c r="J1351" i="5" s="1"/>
  <c r="K1352" i="4"/>
  <c r="J1352" i="5" s="1"/>
  <c r="K1353" i="4"/>
  <c r="J1353" i="5" s="1"/>
  <c r="K1354" i="4"/>
  <c r="J1354" i="5" s="1"/>
  <c r="K1355" i="4"/>
  <c r="J1355" i="5" s="1"/>
  <c r="K1356" i="4"/>
  <c r="J1356" i="5" s="1"/>
  <c r="K1357" i="4"/>
  <c r="J1357" i="5" s="1"/>
  <c r="K1358" i="4"/>
  <c r="J1358" i="5" s="1"/>
  <c r="K1359" i="4"/>
  <c r="J1359" i="5" s="1"/>
  <c r="K1360" i="4"/>
  <c r="J1360" i="5" s="1"/>
  <c r="K1361" i="4"/>
  <c r="J1361" i="5" s="1"/>
  <c r="K1362" i="4"/>
  <c r="J1362" i="5" s="1"/>
  <c r="K1363" i="4"/>
  <c r="J1363" i="5" s="1"/>
  <c r="K1364" i="4"/>
  <c r="J1364" i="5" s="1"/>
  <c r="K1365" i="4"/>
  <c r="J1365" i="5" s="1"/>
  <c r="K1366" i="4"/>
  <c r="J1366" i="5" s="1"/>
  <c r="K1367" i="4"/>
  <c r="J1367" i="5" s="1"/>
  <c r="K1368" i="4"/>
  <c r="J1368" i="5" s="1"/>
  <c r="K1369" i="4"/>
  <c r="J1369" i="5" s="1"/>
  <c r="K1370" i="4"/>
  <c r="J1370" i="5" s="1"/>
  <c r="K1371" i="4"/>
  <c r="J1371" i="5" s="1"/>
  <c r="K1372" i="4"/>
  <c r="J1372" i="5" s="1"/>
  <c r="K1373" i="4"/>
  <c r="J1373" i="5" s="1"/>
  <c r="K1374" i="4"/>
  <c r="J1374" i="5" s="1"/>
  <c r="K1375" i="4"/>
  <c r="J1375" i="5" s="1"/>
  <c r="K1376" i="4"/>
  <c r="J1376" i="5" s="1"/>
  <c r="K1377" i="4"/>
  <c r="J1377" i="5" s="1"/>
  <c r="K1378" i="4"/>
  <c r="J1378" i="5" s="1"/>
  <c r="K1379" i="4"/>
  <c r="J1379" i="5" s="1"/>
  <c r="K1380" i="4"/>
  <c r="J1380" i="5" s="1"/>
  <c r="K1381" i="4"/>
  <c r="J1381" i="5" s="1"/>
  <c r="K1382" i="4"/>
  <c r="J1382" i="5" s="1"/>
  <c r="K1383" i="4"/>
  <c r="J1383" i="5" s="1"/>
  <c r="K1384" i="4"/>
  <c r="J1384" i="5" s="1"/>
  <c r="K1385" i="4"/>
  <c r="J1385" i="5" s="1"/>
  <c r="K1386" i="4"/>
  <c r="J1386" i="5" s="1"/>
  <c r="K1387" i="4"/>
  <c r="J1387" i="5" s="1"/>
  <c r="K1388" i="4"/>
  <c r="J1388" i="5" s="1"/>
  <c r="K1389" i="4"/>
  <c r="J1389" i="5" s="1"/>
  <c r="K1390" i="4"/>
  <c r="J1390" i="5" s="1"/>
  <c r="K1391" i="4"/>
  <c r="J1391" i="5" s="1"/>
  <c r="K1392" i="4"/>
  <c r="J1392" i="5" s="1"/>
  <c r="K1393" i="4"/>
  <c r="J1393" i="5" s="1"/>
  <c r="K1394" i="4"/>
  <c r="J1394" i="5" s="1"/>
  <c r="K1395" i="4"/>
  <c r="J1395" i="5" s="1"/>
  <c r="K1396" i="4"/>
  <c r="J1396" i="5" s="1"/>
  <c r="K1397" i="4"/>
  <c r="J1397" i="5" s="1"/>
  <c r="K1398" i="4"/>
  <c r="J1398" i="5" s="1"/>
  <c r="K1399" i="4"/>
  <c r="J1399" i="5" s="1"/>
  <c r="K1400" i="4"/>
  <c r="J1400" i="5" s="1"/>
  <c r="K1401" i="4"/>
  <c r="J1401" i="5" s="1"/>
  <c r="K1402" i="4"/>
  <c r="J1402" i="5" s="1"/>
  <c r="K1403" i="4"/>
  <c r="J1403" i="5" s="1"/>
  <c r="K1404" i="4"/>
  <c r="J1404" i="5" s="1"/>
  <c r="K1405" i="4"/>
  <c r="J1405" i="5" s="1"/>
  <c r="K1406" i="4"/>
  <c r="J1406" i="5" s="1"/>
  <c r="K1407" i="4"/>
  <c r="J1407" i="5" s="1"/>
  <c r="K1408" i="4"/>
  <c r="J1408" i="5" s="1"/>
  <c r="K1409" i="4"/>
  <c r="J1409" i="5" s="1"/>
  <c r="K1410" i="4"/>
  <c r="J1410" i="5" s="1"/>
  <c r="K1411" i="4"/>
  <c r="J1411" i="5" s="1"/>
  <c r="K1412" i="4"/>
  <c r="J1412" i="5" s="1"/>
  <c r="K1413" i="4"/>
  <c r="J1413" i="5" s="1"/>
  <c r="K1414" i="4"/>
  <c r="J1414" i="5" s="1"/>
  <c r="K1415" i="4"/>
  <c r="J1415" i="5" s="1"/>
  <c r="K1416" i="4"/>
  <c r="J1416" i="5" s="1"/>
  <c r="K1417" i="4"/>
  <c r="J1417" i="5" s="1"/>
  <c r="K1418" i="4"/>
  <c r="J1418" i="5" s="1"/>
  <c r="K1419" i="4"/>
  <c r="J1419" i="5" s="1"/>
  <c r="K1420" i="4"/>
  <c r="J1420" i="5" s="1"/>
  <c r="K1421" i="4"/>
  <c r="J1421" i="5" s="1"/>
  <c r="K1422" i="4"/>
  <c r="J1422" i="5" s="1"/>
  <c r="K1423" i="4"/>
  <c r="J1423" i="5" s="1"/>
  <c r="K1424" i="4"/>
  <c r="J1424" i="5" s="1"/>
  <c r="K1425" i="4"/>
  <c r="J1425" i="5" s="1"/>
  <c r="K1426" i="4"/>
  <c r="J1426" i="5" s="1"/>
  <c r="K1427" i="4"/>
  <c r="J1427" i="5" s="1"/>
  <c r="K1428" i="4"/>
  <c r="J1428" i="5" s="1"/>
  <c r="K1429" i="4"/>
  <c r="J1429" i="5" s="1"/>
  <c r="K1430" i="4"/>
  <c r="J1430" i="5" s="1"/>
  <c r="K1431" i="4"/>
  <c r="J1431" i="5" s="1"/>
  <c r="K1432" i="4"/>
  <c r="J1432" i="5" s="1"/>
  <c r="K1433" i="4"/>
  <c r="J1433" i="5" s="1"/>
  <c r="K1434" i="4"/>
  <c r="J1434" i="5" s="1"/>
  <c r="K1435" i="4"/>
  <c r="J1435" i="5" s="1"/>
  <c r="K1436" i="4"/>
  <c r="J1436" i="5" s="1"/>
  <c r="K1437" i="4"/>
  <c r="J1437" i="5" s="1"/>
  <c r="K1438" i="4"/>
  <c r="J1438" i="5" s="1"/>
  <c r="K1439" i="4"/>
  <c r="J1439" i="5" s="1"/>
  <c r="K1440" i="4"/>
  <c r="J1440" i="5" s="1"/>
  <c r="K1441" i="4"/>
  <c r="J1441" i="5" s="1"/>
  <c r="K1442" i="4"/>
  <c r="J1442" i="5" s="1"/>
  <c r="K1443" i="4"/>
  <c r="J1443" i="5" s="1"/>
  <c r="K1444" i="4"/>
  <c r="J1444" i="5" s="1"/>
  <c r="K1445" i="4"/>
  <c r="J1445" i="5" s="1"/>
  <c r="K1446" i="4"/>
  <c r="J1446" i="5" s="1"/>
  <c r="K1447" i="4"/>
  <c r="J1447" i="5" s="1"/>
  <c r="K1448" i="4"/>
  <c r="J1448" i="5" s="1"/>
  <c r="K1449" i="4"/>
  <c r="J1449" i="5" s="1"/>
  <c r="K1450" i="4"/>
  <c r="J1450" i="5" s="1"/>
  <c r="K1451" i="4"/>
  <c r="J1451" i="5" s="1"/>
  <c r="K1452" i="4"/>
  <c r="J1452" i="5" s="1"/>
  <c r="K1453" i="4"/>
  <c r="J1453" i="5" s="1"/>
  <c r="K1454" i="4"/>
  <c r="J1454" i="5" s="1"/>
  <c r="K1455" i="4"/>
  <c r="J1455" i="5" s="1"/>
  <c r="K1456" i="4"/>
  <c r="J1456" i="5" s="1"/>
  <c r="K1457" i="4"/>
  <c r="J1457" i="5" s="1"/>
  <c r="K1458" i="4"/>
  <c r="J1458" i="5" s="1"/>
  <c r="K1459" i="4"/>
  <c r="J1459" i="5" s="1"/>
  <c r="K1460" i="4"/>
  <c r="J1460" i="5" s="1"/>
  <c r="K1461" i="4"/>
  <c r="J1461" i="5" s="1"/>
  <c r="K1462" i="4"/>
  <c r="J1462" i="5" s="1"/>
  <c r="K1463" i="4"/>
  <c r="J1463" i="5" s="1"/>
  <c r="K1464" i="4"/>
  <c r="J1464" i="5" s="1"/>
  <c r="K1465" i="4"/>
  <c r="J1465" i="5" s="1"/>
  <c r="K1466" i="4"/>
  <c r="J1466" i="5" s="1"/>
  <c r="K1467" i="4"/>
  <c r="J1467" i="5" s="1"/>
  <c r="K1468" i="4"/>
  <c r="J1468" i="5" s="1"/>
  <c r="K1469" i="4"/>
  <c r="J1469" i="5" s="1"/>
  <c r="K1470" i="4"/>
  <c r="J1470" i="5" s="1"/>
  <c r="K1471" i="4"/>
  <c r="J1471" i="5" s="1"/>
  <c r="K1472" i="4"/>
  <c r="J1472" i="5" s="1"/>
  <c r="K1473" i="4"/>
  <c r="J1473" i="5" s="1"/>
  <c r="K1474" i="4"/>
  <c r="J1474" i="5" s="1"/>
  <c r="K1475" i="4"/>
  <c r="J1475" i="5" s="1"/>
  <c r="K1476" i="4"/>
  <c r="J1476" i="5" s="1"/>
  <c r="K1477" i="4"/>
  <c r="J1477" i="5" s="1"/>
  <c r="K1478" i="4"/>
  <c r="J1478" i="5" s="1"/>
  <c r="K1479" i="4"/>
  <c r="J1479" i="5" s="1"/>
  <c r="K1480" i="4"/>
  <c r="J1480" i="5" s="1"/>
  <c r="K1481" i="4"/>
  <c r="J1481" i="5" s="1"/>
  <c r="K1482" i="4"/>
  <c r="J1482" i="5" s="1"/>
  <c r="K1483" i="4"/>
  <c r="J1483" i="5" s="1"/>
  <c r="K1484" i="4"/>
  <c r="J1484" i="5" s="1"/>
  <c r="K1485" i="4"/>
  <c r="J1485" i="5" s="1"/>
  <c r="K1486" i="4"/>
  <c r="J1486" i="5" s="1"/>
  <c r="K1487" i="4"/>
  <c r="J1487" i="5" s="1"/>
  <c r="K1488" i="4"/>
  <c r="J1488" i="5" s="1"/>
  <c r="K1489" i="4"/>
  <c r="J1489" i="5" s="1"/>
  <c r="K1490" i="4"/>
  <c r="J1490" i="5" s="1"/>
  <c r="K1491" i="4"/>
  <c r="J1491" i="5" s="1"/>
  <c r="K1492" i="4"/>
  <c r="J1492" i="5" s="1"/>
  <c r="K1493" i="4"/>
  <c r="J1493" i="5" s="1"/>
  <c r="K1494" i="4"/>
  <c r="J1494" i="5" s="1"/>
  <c r="K1495" i="4"/>
  <c r="J1495" i="5" s="1"/>
  <c r="K1496" i="4"/>
  <c r="J1496" i="5" s="1"/>
  <c r="K1497" i="4"/>
  <c r="J1497" i="5" s="1"/>
  <c r="K1498" i="4"/>
  <c r="J1498" i="5" s="1"/>
  <c r="K1499" i="4"/>
  <c r="J1499" i="5" s="1"/>
  <c r="K1500" i="4"/>
  <c r="J1500" i="5" s="1"/>
  <c r="K1501" i="4"/>
  <c r="J1501" i="5" s="1"/>
  <c r="K1502" i="4"/>
  <c r="J1502" i="5" s="1"/>
  <c r="K1503" i="4"/>
  <c r="J1503" i="5" s="1"/>
  <c r="K1504" i="4"/>
  <c r="J1504" i="5" s="1"/>
  <c r="K1505" i="4"/>
  <c r="J1505" i="5" s="1"/>
  <c r="K1506" i="4"/>
  <c r="J1506" i="5" s="1"/>
  <c r="K1507" i="4"/>
  <c r="J1507" i="5" s="1"/>
  <c r="K1508" i="4"/>
  <c r="J1508" i="5" s="1"/>
  <c r="K1509" i="4"/>
  <c r="J1509" i="5" s="1"/>
  <c r="K1510" i="4"/>
  <c r="J1510" i="5" s="1"/>
  <c r="K1511" i="4"/>
  <c r="J1511" i="5" s="1"/>
  <c r="K1512" i="4"/>
  <c r="J1512" i="5" s="1"/>
  <c r="K1513" i="4"/>
  <c r="J1513" i="5" s="1"/>
  <c r="K1514" i="4"/>
  <c r="J1514" i="5" s="1"/>
  <c r="K1515" i="4"/>
  <c r="J1515" i="5" s="1"/>
  <c r="K1516" i="4"/>
  <c r="J1516" i="5" s="1"/>
  <c r="K1517" i="4"/>
  <c r="J1517" i="5" s="1"/>
  <c r="K1518" i="4"/>
  <c r="J1518" i="5" s="1"/>
  <c r="K1519" i="4"/>
  <c r="J1519" i="5" s="1"/>
  <c r="K1520" i="4"/>
  <c r="J1520" i="5" s="1"/>
  <c r="K1521" i="4"/>
  <c r="J1521" i="5" s="1"/>
  <c r="K1522" i="4"/>
  <c r="J1522" i="5" s="1"/>
  <c r="K1523" i="4"/>
  <c r="J1523" i="5" s="1"/>
  <c r="K1524" i="4"/>
  <c r="J1524" i="5" s="1"/>
  <c r="K1525" i="4"/>
  <c r="J1525" i="5" s="1"/>
  <c r="K1526" i="4"/>
  <c r="J1526" i="5" s="1"/>
  <c r="K1527" i="4"/>
  <c r="J1527" i="5" s="1"/>
  <c r="K1528" i="4"/>
  <c r="J1528" i="5" s="1"/>
  <c r="K1529" i="4"/>
  <c r="J1529" i="5" s="1"/>
  <c r="K1530" i="4"/>
  <c r="J1530" i="5" s="1"/>
  <c r="K1531" i="4"/>
  <c r="J1531" i="5" s="1"/>
  <c r="K1532" i="4"/>
  <c r="J1532" i="5" s="1"/>
  <c r="K1533" i="4"/>
  <c r="J1533" i="5" s="1"/>
  <c r="K1534" i="4"/>
  <c r="J1534" i="5" s="1"/>
  <c r="K1535" i="4"/>
  <c r="J1535" i="5" s="1"/>
  <c r="K1536" i="4"/>
  <c r="J1536" i="5" s="1"/>
  <c r="K1537" i="4"/>
  <c r="J1537" i="5" s="1"/>
  <c r="K1538" i="4"/>
  <c r="J1538" i="5" s="1"/>
  <c r="K1539" i="4"/>
  <c r="J1539" i="5" s="1"/>
  <c r="K1540" i="4"/>
  <c r="J1540" i="5" s="1"/>
  <c r="K1541" i="4"/>
  <c r="J1541" i="5" s="1"/>
  <c r="K1542" i="4"/>
  <c r="J1542" i="5" s="1"/>
  <c r="K1543" i="4"/>
  <c r="J1543" i="5" s="1"/>
  <c r="K1544" i="4"/>
  <c r="J1544" i="5" s="1"/>
  <c r="K1545" i="4"/>
  <c r="J1545" i="5" s="1"/>
  <c r="K1546" i="4"/>
  <c r="J1546" i="5" s="1"/>
  <c r="K1547" i="4"/>
  <c r="J1547" i="5" s="1"/>
  <c r="K1548" i="4"/>
  <c r="J1548" i="5" s="1"/>
  <c r="K1549" i="4"/>
  <c r="J1549" i="5" s="1"/>
  <c r="K1550" i="4"/>
  <c r="J1550" i="5" s="1"/>
  <c r="K1551" i="4"/>
  <c r="J1551" i="5" s="1"/>
  <c r="K1552" i="4"/>
  <c r="J1552" i="5" s="1"/>
  <c r="K1553" i="4"/>
  <c r="J1553" i="5" s="1"/>
  <c r="K1554" i="4"/>
  <c r="J1554" i="5" s="1"/>
  <c r="K1555" i="4"/>
  <c r="J1555" i="5" s="1"/>
  <c r="K1556" i="4"/>
  <c r="J1556" i="5" s="1"/>
  <c r="K1557" i="4"/>
  <c r="J1557" i="5" s="1"/>
  <c r="K1558" i="4"/>
  <c r="J1558" i="5" s="1"/>
  <c r="K1559" i="4"/>
  <c r="J1559" i="5" s="1"/>
  <c r="K1560" i="4"/>
  <c r="J1560" i="5" s="1"/>
  <c r="K1561" i="4"/>
  <c r="J1561" i="5" s="1"/>
  <c r="K1562" i="4"/>
  <c r="J1562" i="5" s="1"/>
  <c r="K1563" i="4"/>
  <c r="J1563" i="5" s="1"/>
  <c r="K1564" i="4"/>
  <c r="J1564" i="5" s="1"/>
  <c r="K1565" i="4"/>
  <c r="J1565" i="5" s="1"/>
  <c r="K1566" i="4"/>
  <c r="J1566" i="5" s="1"/>
  <c r="K1567" i="4"/>
  <c r="J1567" i="5" s="1"/>
  <c r="K1568" i="4"/>
  <c r="J1568" i="5" s="1"/>
  <c r="K1569" i="4"/>
  <c r="J1569" i="5" s="1"/>
  <c r="K1570" i="4"/>
  <c r="J1570" i="5" s="1"/>
  <c r="K1571" i="4"/>
  <c r="J1571" i="5" s="1"/>
  <c r="K1572" i="4"/>
  <c r="J1572" i="5" s="1"/>
  <c r="K1573" i="4"/>
  <c r="J1573" i="5" s="1"/>
  <c r="K1574" i="4"/>
  <c r="J1574" i="5" s="1"/>
  <c r="K1575" i="4"/>
  <c r="J1575" i="5" s="1"/>
  <c r="K1576" i="4"/>
  <c r="J1576" i="5" s="1"/>
  <c r="K1577" i="4"/>
  <c r="J1577" i="5" s="1"/>
  <c r="K1578" i="4"/>
  <c r="J1578" i="5" s="1"/>
  <c r="K1579" i="4"/>
  <c r="J1579" i="5" s="1"/>
  <c r="K1580" i="4"/>
  <c r="J1580" i="5" s="1"/>
  <c r="K1581" i="4"/>
  <c r="J1581" i="5" s="1"/>
  <c r="K1582" i="4"/>
  <c r="J1582" i="5" s="1"/>
  <c r="K1583" i="4"/>
  <c r="J1583" i="5" s="1"/>
  <c r="K1584" i="4"/>
  <c r="J1584" i="5" s="1"/>
  <c r="K1585" i="4"/>
  <c r="J1585" i="5" s="1"/>
  <c r="K1586" i="4"/>
  <c r="J1586" i="5" s="1"/>
  <c r="K1587" i="4"/>
  <c r="J1587" i="5" s="1"/>
  <c r="K1588" i="4"/>
  <c r="J1588" i="5" s="1"/>
  <c r="K1589" i="4"/>
  <c r="J1589" i="5" s="1"/>
  <c r="K1590" i="4"/>
  <c r="J1590" i="5" s="1"/>
  <c r="K1591" i="4"/>
  <c r="J1591" i="5" s="1"/>
  <c r="K1592" i="4"/>
  <c r="J1592" i="5" s="1"/>
  <c r="K1593" i="4"/>
  <c r="J1593" i="5" s="1"/>
  <c r="K1594" i="4"/>
  <c r="J1594" i="5" s="1"/>
  <c r="K1595" i="4"/>
  <c r="J1595" i="5" s="1"/>
  <c r="K1596" i="4"/>
  <c r="J1596" i="5" s="1"/>
  <c r="K1597" i="4"/>
  <c r="J1597" i="5" s="1"/>
  <c r="K1598" i="4"/>
  <c r="J1598" i="5" s="1"/>
  <c r="K1599" i="4"/>
  <c r="J1599" i="5" s="1"/>
  <c r="K1600" i="4"/>
  <c r="J1600" i="5" s="1"/>
  <c r="K1601" i="4"/>
  <c r="J1601" i="5" s="1"/>
  <c r="K1602" i="4"/>
  <c r="J1602" i="5" s="1"/>
  <c r="K1603" i="4"/>
  <c r="J1603" i="5" s="1"/>
  <c r="K1604" i="4"/>
  <c r="J1604" i="5" s="1"/>
  <c r="K1605" i="4"/>
  <c r="J1605" i="5" s="1"/>
  <c r="K1606" i="4"/>
  <c r="J1606" i="5" s="1"/>
  <c r="K1607" i="4"/>
  <c r="J1607" i="5" s="1"/>
  <c r="K1608" i="4"/>
  <c r="J1608" i="5" s="1"/>
  <c r="K1609" i="4"/>
  <c r="J1609" i="5" s="1"/>
  <c r="K1610" i="4"/>
  <c r="J1610" i="5" s="1"/>
  <c r="K1611" i="4"/>
  <c r="J1611" i="5" s="1"/>
  <c r="K1612" i="4"/>
  <c r="J1612" i="5" s="1"/>
  <c r="K1613" i="4"/>
  <c r="J1613" i="5" s="1"/>
  <c r="K1614" i="4"/>
  <c r="J1614" i="5" s="1"/>
  <c r="K1615" i="4"/>
  <c r="J1615" i="5" s="1"/>
  <c r="K1616" i="4"/>
  <c r="J1616" i="5" s="1"/>
  <c r="K1617" i="4"/>
  <c r="J1617" i="5" s="1"/>
  <c r="K1618" i="4"/>
  <c r="J1618" i="5" s="1"/>
  <c r="K1619" i="4"/>
  <c r="J1619" i="5" s="1"/>
  <c r="K1620" i="4"/>
  <c r="J1620" i="5" s="1"/>
  <c r="K1621" i="4"/>
  <c r="J1621" i="5" s="1"/>
  <c r="K1622" i="4"/>
  <c r="J1622" i="5" s="1"/>
  <c r="K1623" i="4"/>
  <c r="J1623" i="5" s="1"/>
  <c r="K1624" i="4"/>
  <c r="J1624" i="5" s="1"/>
  <c r="K1625" i="4"/>
  <c r="J1625" i="5" s="1"/>
  <c r="K1626" i="4"/>
  <c r="J1626" i="5" s="1"/>
  <c r="K1627" i="4"/>
  <c r="J1627" i="5" s="1"/>
  <c r="K1628" i="4"/>
  <c r="J1628" i="5" s="1"/>
  <c r="K1629" i="4"/>
  <c r="J1629" i="5" s="1"/>
  <c r="K1630" i="4"/>
  <c r="J1630" i="5" s="1"/>
  <c r="K1631" i="4"/>
  <c r="J1631" i="5" s="1"/>
  <c r="K1632" i="4"/>
  <c r="J1632" i="5" s="1"/>
  <c r="K1633" i="4"/>
  <c r="J1633" i="5" s="1"/>
  <c r="K1634" i="4"/>
  <c r="J1634" i="5" s="1"/>
  <c r="K1635" i="4"/>
  <c r="J1635" i="5" s="1"/>
  <c r="K1636" i="4"/>
  <c r="J1636" i="5" s="1"/>
  <c r="K1637" i="4"/>
  <c r="J1637" i="5" s="1"/>
  <c r="K1638" i="4"/>
  <c r="J1638" i="5" s="1"/>
  <c r="K1639" i="4"/>
  <c r="J1639" i="5" s="1"/>
  <c r="K1640" i="4"/>
  <c r="J1640" i="5" s="1"/>
  <c r="K1641" i="4"/>
  <c r="J1641" i="5" s="1"/>
  <c r="K1642" i="4"/>
  <c r="J1642" i="5" s="1"/>
  <c r="K1643" i="4"/>
  <c r="J1643" i="5" s="1"/>
  <c r="K1644" i="4"/>
  <c r="J1644" i="5" s="1"/>
  <c r="K1645" i="4"/>
  <c r="J1645" i="5" s="1"/>
  <c r="K1646" i="4"/>
  <c r="J1646" i="5" s="1"/>
  <c r="K1647" i="4"/>
  <c r="J1647" i="5" s="1"/>
  <c r="K1648" i="4"/>
  <c r="J1648" i="5" s="1"/>
  <c r="K1649" i="4"/>
  <c r="J1649" i="5" s="1"/>
  <c r="K1650" i="4"/>
  <c r="J1650" i="5" s="1"/>
  <c r="K1651" i="4"/>
  <c r="J1651" i="5" s="1"/>
  <c r="K1652" i="4"/>
  <c r="J1652" i="5" s="1"/>
  <c r="K1653" i="4"/>
  <c r="J1653" i="5" s="1"/>
  <c r="K1654" i="4"/>
  <c r="J1654" i="5" s="1"/>
  <c r="K1655" i="4"/>
  <c r="J1655" i="5" s="1"/>
  <c r="K1656" i="4"/>
  <c r="J1656" i="5" s="1"/>
  <c r="K1657" i="4"/>
  <c r="J1657" i="5" s="1"/>
  <c r="K1658" i="4"/>
  <c r="J1658" i="5" s="1"/>
  <c r="K1659" i="4"/>
  <c r="J1659" i="5" s="1"/>
  <c r="K1660" i="4"/>
  <c r="J1660" i="5" s="1"/>
  <c r="K1661" i="4"/>
  <c r="J1661" i="5" s="1"/>
  <c r="K1662" i="4"/>
  <c r="J1662" i="5" s="1"/>
  <c r="K1663" i="4"/>
  <c r="J1663" i="5" s="1"/>
  <c r="K1664" i="4"/>
  <c r="J1664" i="5" s="1"/>
  <c r="K1665" i="4"/>
  <c r="J1665" i="5" s="1"/>
  <c r="K1666" i="4"/>
  <c r="J1666" i="5" s="1"/>
  <c r="K1667" i="4"/>
  <c r="J1667" i="5" s="1"/>
  <c r="K1668" i="4"/>
  <c r="J1668" i="5" s="1"/>
  <c r="K1669" i="4"/>
  <c r="J1669" i="5" s="1"/>
  <c r="K1670" i="4"/>
  <c r="J1670" i="5" s="1"/>
  <c r="K1671" i="4"/>
  <c r="J1671" i="5" s="1"/>
  <c r="K1672" i="4"/>
  <c r="J1672" i="5" s="1"/>
  <c r="K1673" i="4"/>
  <c r="J1673" i="5" s="1"/>
  <c r="K1674" i="4"/>
  <c r="J1674" i="5" s="1"/>
  <c r="K1675" i="4"/>
  <c r="J1675" i="5" s="1"/>
  <c r="K1676" i="4"/>
  <c r="J1676" i="5" s="1"/>
  <c r="K1677" i="4"/>
  <c r="J1677" i="5" s="1"/>
  <c r="K1678" i="4"/>
  <c r="J1678" i="5" s="1"/>
  <c r="K1679" i="4"/>
  <c r="J1679" i="5" s="1"/>
  <c r="K1680" i="4"/>
  <c r="J1680" i="5" s="1"/>
  <c r="K1681" i="4"/>
  <c r="J1681" i="5" s="1"/>
  <c r="K1682" i="4"/>
  <c r="J1682" i="5" s="1"/>
  <c r="K1683" i="4"/>
  <c r="J1683" i="5" s="1"/>
  <c r="K1684" i="4"/>
  <c r="J1684" i="5" s="1"/>
  <c r="K1685" i="4"/>
  <c r="J1685" i="5" s="1"/>
  <c r="K1686" i="4"/>
  <c r="J1686" i="5" s="1"/>
  <c r="K1687" i="4"/>
  <c r="J1687" i="5" s="1"/>
  <c r="K1688" i="4"/>
  <c r="J1688" i="5" s="1"/>
  <c r="K1689" i="4"/>
  <c r="J1689" i="5" s="1"/>
  <c r="K1690" i="4"/>
  <c r="J1690" i="5" s="1"/>
  <c r="K1691" i="4"/>
  <c r="J1691" i="5" s="1"/>
  <c r="K1692" i="4"/>
  <c r="J1692" i="5" s="1"/>
  <c r="K1693" i="4"/>
  <c r="J1693" i="5" s="1"/>
  <c r="K1694" i="4"/>
  <c r="J1694" i="5" s="1"/>
  <c r="K1695" i="4"/>
  <c r="J1695" i="5" s="1"/>
  <c r="K1696" i="4"/>
  <c r="J1696" i="5" s="1"/>
  <c r="K1697" i="4"/>
  <c r="J1697" i="5" s="1"/>
  <c r="K1698" i="4"/>
  <c r="J1698" i="5" s="1"/>
  <c r="K1699" i="4"/>
  <c r="J1699" i="5" s="1"/>
  <c r="K1700" i="4"/>
  <c r="J1700" i="5" s="1"/>
  <c r="K1701" i="4"/>
  <c r="J1701" i="5" s="1"/>
  <c r="K1702" i="4"/>
  <c r="J1702" i="5" s="1"/>
  <c r="K1703" i="4"/>
  <c r="J1703" i="5" s="1"/>
  <c r="K1704" i="4"/>
  <c r="J1704" i="5" s="1"/>
  <c r="K1705" i="4"/>
  <c r="J1705" i="5" s="1"/>
  <c r="K1706" i="4"/>
  <c r="J1706" i="5" s="1"/>
  <c r="K1707" i="4"/>
  <c r="J1707" i="5" s="1"/>
  <c r="K1708" i="4"/>
  <c r="J1708" i="5" s="1"/>
  <c r="K1709" i="4"/>
  <c r="J1709" i="5" s="1"/>
  <c r="K1710" i="4"/>
  <c r="J1710" i="5" s="1"/>
  <c r="K1711" i="4"/>
  <c r="J1711" i="5" s="1"/>
  <c r="K1712" i="4"/>
  <c r="J1712" i="5" s="1"/>
  <c r="K1713" i="4"/>
  <c r="J1713" i="5" s="1"/>
  <c r="K1714" i="4"/>
  <c r="J1714" i="5" s="1"/>
  <c r="K1715" i="4"/>
  <c r="J1715" i="5" s="1"/>
  <c r="K1716" i="4"/>
  <c r="J1716" i="5" s="1"/>
  <c r="K1717" i="4"/>
  <c r="J1717" i="5" s="1"/>
  <c r="K1718" i="4"/>
  <c r="J1718" i="5" s="1"/>
  <c r="K1719" i="4"/>
  <c r="J1719" i="5" s="1"/>
  <c r="K1720" i="4"/>
  <c r="J1720" i="5" s="1"/>
  <c r="K1721" i="4"/>
  <c r="J1721" i="5" s="1"/>
  <c r="K1722" i="4"/>
  <c r="J1722" i="5" s="1"/>
  <c r="K1723" i="4"/>
  <c r="J1723" i="5" s="1"/>
  <c r="K1724" i="4"/>
  <c r="J1724" i="5" s="1"/>
  <c r="K1725" i="4"/>
  <c r="J1725" i="5" s="1"/>
  <c r="K1726" i="4"/>
  <c r="J1726" i="5" s="1"/>
  <c r="K1727" i="4"/>
  <c r="J1727" i="5" s="1"/>
  <c r="K1728" i="4"/>
  <c r="J1728" i="5" s="1"/>
  <c r="K1729" i="4"/>
  <c r="J1729" i="5" s="1"/>
  <c r="K1730" i="4"/>
  <c r="J1730" i="5" s="1"/>
  <c r="K1731" i="4"/>
  <c r="J1731" i="5" s="1"/>
  <c r="K1732" i="4"/>
  <c r="J1732" i="5" s="1"/>
  <c r="K1733" i="4"/>
  <c r="J1733" i="5" s="1"/>
  <c r="K1734" i="4"/>
  <c r="J1734" i="5" s="1"/>
  <c r="K1735" i="4"/>
  <c r="J1735" i="5" s="1"/>
  <c r="K1736" i="4"/>
  <c r="J1736" i="5" s="1"/>
  <c r="K1737" i="4"/>
  <c r="J1737" i="5" s="1"/>
  <c r="K1738" i="4"/>
  <c r="J1738" i="5" s="1"/>
  <c r="K1739" i="4"/>
  <c r="J1739" i="5" s="1"/>
  <c r="K1740" i="4"/>
  <c r="J1740" i="5" s="1"/>
  <c r="K1741" i="4"/>
  <c r="J1741" i="5" s="1"/>
  <c r="K1742" i="4"/>
  <c r="J1742" i="5" s="1"/>
  <c r="K1743" i="4"/>
  <c r="J1743" i="5" s="1"/>
  <c r="K1744" i="4"/>
  <c r="J1744" i="5" s="1"/>
  <c r="K1745" i="4"/>
  <c r="J1745" i="5" s="1"/>
  <c r="K1746" i="4"/>
  <c r="J1746" i="5" s="1"/>
  <c r="K1747" i="4"/>
  <c r="J1747" i="5" s="1"/>
  <c r="K1748" i="4"/>
  <c r="J1748" i="5" s="1"/>
  <c r="K1749" i="4"/>
  <c r="J1749" i="5" s="1"/>
  <c r="K1750" i="4"/>
  <c r="J1750" i="5" s="1"/>
  <c r="K1751" i="4"/>
  <c r="J1751" i="5" s="1"/>
  <c r="K1752" i="4"/>
  <c r="J1752" i="5" s="1"/>
  <c r="K1753" i="4"/>
  <c r="J1753" i="5" s="1"/>
  <c r="K1754" i="4"/>
  <c r="J1754" i="5" s="1"/>
  <c r="K1755" i="4"/>
  <c r="J1755" i="5" s="1"/>
  <c r="K1756" i="4"/>
  <c r="J1756" i="5" s="1"/>
  <c r="K1757" i="4"/>
  <c r="J1757" i="5" s="1"/>
  <c r="K1758" i="4"/>
  <c r="J1758" i="5" s="1"/>
  <c r="K1759" i="4"/>
  <c r="J1759" i="5" s="1"/>
  <c r="K1760" i="4"/>
  <c r="J1760" i="5" s="1"/>
  <c r="K1761" i="4"/>
  <c r="J1761" i="5" s="1"/>
  <c r="K1762" i="4"/>
  <c r="J1762" i="5" s="1"/>
  <c r="K1763" i="4"/>
  <c r="J1763" i="5" s="1"/>
  <c r="K1764" i="4"/>
  <c r="J1764" i="5" s="1"/>
  <c r="K1765" i="4"/>
  <c r="J1765" i="5" s="1"/>
  <c r="K1766" i="4"/>
  <c r="J1766" i="5" s="1"/>
  <c r="K1767" i="4"/>
  <c r="J1767" i="5" s="1"/>
  <c r="K1768" i="4"/>
  <c r="J1768" i="5" s="1"/>
  <c r="K1769" i="4"/>
  <c r="J1769" i="5" s="1"/>
  <c r="K1770" i="4"/>
  <c r="J1770" i="5" s="1"/>
  <c r="K1771" i="4"/>
  <c r="J1771" i="5" s="1"/>
  <c r="K1772" i="4"/>
  <c r="J1772" i="5" s="1"/>
  <c r="K1773" i="4"/>
  <c r="J1773" i="5" s="1"/>
  <c r="K1774" i="4"/>
  <c r="J1774" i="5" s="1"/>
  <c r="K1775" i="4"/>
  <c r="J1775" i="5" s="1"/>
  <c r="K1776" i="4"/>
  <c r="J1776" i="5" s="1"/>
  <c r="K1777" i="4"/>
  <c r="J1777" i="5" s="1"/>
  <c r="K1778" i="4"/>
  <c r="J1778" i="5" s="1"/>
  <c r="K1779" i="4"/>
  <c r="J1779" i="5" s="1"/>
  <c r="K1780" i="4"/>
  <c r="J1780" i="5" s="1"/>
  <c r="K1781" i="4"/>
  <c r="J1781" i="5" s="1"/>
  <c r="K1782" i="4"/>
  <c r="J1782" i="5" s="1"/>
  <c r="K1783" i="4"/>
  <c r="J1783" i="5" s="1"/>
  <c r="K1784" i="4"/>
  <c r="J1784" i="5" s="1"/>
  <c r="K1785" i="4"/>
  <c r="J1785" i="5" s="1"/>
  <c r="K1786" i="4"/>
  <c r="J1786" i="5" s="1"/>
  <c r="K1787" i="4"/>
  <c r="J1787" i="5" s="1"/>
  <c r="K1788" i="4"/>
  <c r="J1788" i="5" s="1"/>
  <c r="K1789" i="4"/>
  <c r="J1789" i="5" s="1"/>
  <c r="K1790" i="4"/>
  <c r="J1790" i="5" s="1"/>
  <c r="K1791" i="4"/>
  <c r="J1791" i="5" s="1"/>
  <c r="K1792" i="4"/>
  <c r="J1792" i="5" s="1"/>
  <c r="K1793" i="4"/>
  <c r="J1793" i="5" s="1"/>
  <c r="K1794" i="4"/>
  <c r="J1794" i="5" s="1"/>
  <c r="K1795" i="4"/>
  <c r="J1795" i="5" s="1"/>
  <c r="K1796" i="4"/>
  <c r="J1796" i="5" s="1"/>
  <c r="K1797" i="4"/>
  <c r="J1797" i="5" s="1"/>
  <c r="K1798" i="4"/>
  <c r="J1798" i="5" s="1"/>
  <c r="K1799" i="4"/>
  <c r="J1799" i="5" s="1"/>
  <c r="K1800" i="4"/>
  <c r="J1800" i="5" s="1"/>
  <c r="K1801" i="4"/>
  <c r="J1801" i="5" s="1"/>
  <c r="K1802" i="4"/>
  <c r="J1802" i="5" s="1"/>
  <c r="K1803" i="4"/>
  <c r="J1803" i="5" s="1"/>
  <c r="K1804" i="4"/>
  <c r="J1804" i="5" s="1"/>
  <c r="K1805" i="4"/>
  <c r="J1805" i="5" s="1"/>
  <c r="K1806" i="4"/>
  <c r="J1806" i="5" s="1"/>
  <c r="K1807" i="4"/>
  <c r="J1807" i="5" s="1"/>
  <c r="K1808" i="4"/>
  <c r="J1808" i="5" s="1"/>
  <c r="K1809" i="4"/>
  <c r="J1809" i="5" s="1"/>
  <c r="K1810" i="4"/>
  <c r="J1810" i="5" s="1"/>
  <c r="K1811" i="4"/>
  <c r="J1811" i="5" s="1"/>
  <c r="K1812" i="4"/>
  <c r="J1812" i="5" s="1"/>
  <c r="K1813" i="4"/>
  <c r="J1813" i="5" s="1"/>
  <c r="K1814" i="4"/>
  <c r="J1814" i="5" s="1"/>
  <c r="K1815" i="4"/>
  <c r="J1815" i="5" s="1"/>
  <c r="K1816" i="4"/>
  <c r="J1816" i="5" s="1"/>
  <c r="K1817" i="4"/>
  <c r="J1817" i="5" s="1"/>
  <c r="K1818" i="4"/>
  <c r="J1818" i="5" s="1"/>
  <c r="K1819" i="4"/>
  <c r="J1819" i="5" s="1"/>
  <c r="K1820" i="4"/>
  <c r="J1820" i="5" s="1"/>
  <c r="K1821" i="4"/>
  <c r="J1821" i="5" s="1"/>
  <c r="K1822" i="4"/>
  <c r="J1822" i="5" s="1"/>
  <c r="K1823" i="4"/>
  <c r="J1823" i="5" s="1"/>
  <c r="K1824" i="4"/>
  <c r="J1824" i="5" s="1"/>
  <c r="K1825" i="4"/>
  <c r="J1825" i="5" s="1"/>
  <c r="K1826" i="4"/>
  <c r="J1826" i="5" s="1"/>
  <c r="K1827" i="4"/>
  <c r="J1827" i="5" s="1"/>
  <c r="K1828" i="4"/>
  <c r="J1828" i="5" s="1"/>
  <c r="K1829" i="4"/>
  <c r="J1829" i="5" s="1"/>
  <c r="K1830" i="4"/>
  <c r="J1830" i="5" s="1"/>
  <c r="K1831" i="4"/>
  <c r="J1831" i="5" s="1"/>
  <c r="K1832" i="4"/>
  <c r="J1832" i="5" s="1"/>
  <c r="K1833" i="4"/>
  <c r="J1833" i="5" s="1"/>
  <c r="K1834" i="4"/>
  <c r="J1834" i="5" s="1"/>
  <c r="K1835" i="4"/>
  <c r="J1835" i="5" s="1"/>
  <c r="K1836" i="4"/>
  <c r="J1836" i="5" s="1"/>
  <c r="K1837" i="4"/>
  <c r="J1837" i="5" s="1"/>
  <c r="K1838" i="4"/>
  <c r="J1838" i="5" s="1"/>
  <c r="K1839" i="4"/>
  <c r="J1839" i="5" s="1"/>
  <c r="K1840" i="4"/>
  <c r="J1840" i="5" s="1"/>
  <c r="K1841" i="4"/>
  <c r="J1841" i="5" s="1"/>
  <c r="K1842" i="4"/>
  <c r="J1842" i="5" s="1"/>
  <c r="K1843" i="4"/>
  <c r="J1843" i="5" s="1"/>
  <c r="K1844" i="4"/>
  <c r="J1844" i="5" s="1"/>
  <c r="K1845" i="4"/>
  <c r="J1845" i="5" s="1"/>
  <c r="K1846" i="4"/>
  <c r="J1846" i="5" s="1"/>
  <c r="K1847" i="4"/>
  <c r="J1847" i="5" s="1"/>
  <c r="K1848" i="4"/>
  <c r="J1848" i="5" s="1"/>
  <c r="K1849" i="4"/>
  <c r="J1849" i="5" s="1"/>
  <c r="K1850" i="4"/>
  <c r="J1850" i="5" s="1"/>
  <c r="K1851" i="4"/>
  <c r="J1851" i="5" s="1"/>
  <c r="K1852" i="4"/>
  <c r="J1852" i="5" s="1"/>
  <c r="K1853" i="4"/>
  <c r="J1853" i="5" s="1"/>
  <c r="K1854" i="4"/>
  <c r="J1854" i="5" s="1"/>
  <c r="K1855" i="4"/>
  <c r="J1855" i="5" s="1"/>
  <c r="K1856" i="4"/>
  <c r="J1856" i="5" s="1"/>
  <c r="K1857" i="4"/>
  <c r="J1857" i="5" s="1"/>
  <c r="K1858" i="4"/>
  <c r="J1858" i="5" s="1"/>
  <c r="K1859" i="4"/>
  <c r="J1859" i="5" s="1"/>
  <c r="K1860" i="4"/>
  <c r="J1860" i="5" s="1"/>
  <c r="K1861" i="4"/>
  <c r="J1861" i="5" s="1"/>
  <c r="K1862" i="4"/>
  <c r="J1862" i="5" s="1"/>
  <c r="K1863" i="4"/>
  <c r="J1863" i="5" s="1"/>
  <c r="K1864" i="4"/>
  <c r="J1864" i="5" s="1"/>
  <c r="K1865" i="4"/>
  <c r="J1865" i="5" s="1"/>
  <c r="K1866" i="4"/>
  <c r="J1866" i="5" s="1"/>
  <c r="K1867" i="4"/>
  <c r="J1867" i="5" s="1"/>
  <c r="K1868" i="4"/>
  <c r="J1868" i="5" s="1"/>
  <c r="K1869" i="4"/>
  <c r="J1869" i="5" s="1"/>
  <c r="K1870" i="4"/>
  <c r="J1870" i="5" s="1"/>
  <c r="K1871" i="4"/>
  <c r="J1871" i="5" s="1"/>
  <c r="K1872" i="4"/>
  <c r="J1872" i="5" s="1"/>
  <c r="K1873" i="4"/>
  <c r="J1873" i="5" s="1"/>
  <c r="K1874" i="4"/>
  <c r="J1874" i="5" s="1"/>
  <c r="K1875" i="4"/>
  <c r="J1875" i="5" s="1"/>
  <c r="K1876" i="4"/>
  <c r="J1876" i="5" s="1"/>
  <c r="K1877" i="4"/>
  <c r="J1877" i="5" s="1"/>
  <c r="K1878" i="4"/>
  <c r="J1878" i="5" s="1"/>
  <c r="K1879" i="4"/>
  <c r="J1879" i="5" s="1"/>
  <c r="K1880" i="4"/>
  <c r="J1880" i="5" s="1"/>
  <c r="K1881" i="4"/>
  <c r="J1881" i="5" s="1"/>
  <c r="K1882" i="4"/>
  <c r="J1882" i="5" s="1"/>
  <c r="K1883" i="4"/>
  <c r="J1883" i="5" s="1"/>
  <c r="K1884" i="4"/>
  <c r="J1884" i="5" s="1"/>
  <c r="K1885" i="4"/>
  <c r="J1885" i="5" s="1"/>
  <c r="K1886" i="4"/>
  <c r="J1886" i="5" s="1"/>
  <c r="K1887" i="4"/>
  <c r="J1887" i="5" s="1"/>
  <c r="K1888" i="4"/>
  <c r="J1888" i="5" s="1"/>
  <c r="K1889" i="4"/>
  <c r="J1889" i="5" s="1"/>
  <c r="K1890" i="4"/>
  <c r="J1890" i="5" s="1"/>
  <c r="K1891" i="4"/>
  <c r="J1891" i="5" s="1"/>
  <c r="K1892" i="4"/>
  <c r="J1892" i="5" s="1"/>
  <c r="K1893" i="4"/>
  <c r="J1893" i="5" s="1"/>
  <c r="K1894" i="4"/>
  <c r="J1894" i="5" s="1"/>
  <c r="K1895" i="4"/>
  <c r="J1895" i="5" s="1"/>
  <c r="K1896" i="4"/>
  <c r="J1896" i="5" s="1"/>
  <c r="K1897" i="4"/>
  <c r="J1897" i="5" s="1"/>
  <c r="K1898" i="4"/>
  <c r="J1898" i="5" s="1"/>
  <c r="K1899" i="4"/>
  <c r="J1899" i="5" s="1"/>
  <c r="K1900" i="4"/>
  <c r="J1900" i="5" s="1"/>
  <c r="K1901" i="4"/>
  <c r="J1901" i="5" s="1"/>
  <c r="K1902" i="4"/>
  <c r="J1902" i="5" s="1"/>
  <c r="K1903" i="4"/>
  <c r="J1903" i="5" s="1"/>
  <c r="K1904" i="4"/>
  <c r="J1904" i="5" s="1"/>
  <c r="K1905" i="4"/>
  <c r="J1905" i="5" s="1"/>
  <c r="K1906" i="4"/>
  <c r="J1906" i="5" s="1"/>
  <c r="K1907" i="4"/>
  <c r="J1907" i="5" s="1"/>
  <c r="K1908" i="4"/>
  <c r="J1908" i="5" s="1"/>
  <c r="K1909" i="4"/>
  <c r="J1909" i="5" s="1"/>
  <c r="K1910" i="4"/>
  <c r="J1910" i="5" s="1"/>
  <c r="K1911" i="4"/>
  <c r="J1911" i="5" s="1"/>
  <c r="K1912" i="4"/>
  <c r="J1912" i="5" s="1"/>
  <c r="K1913" i="4"/>
  <c r="J1913" i="5" s="1"/>
  <c r="K1914" i="4"/>
  <c r="J1914" i="5" s="1"/>
  <c r="K1915" i="4"/>
  <c r="J1915" i="5" s="1"/>
  <c r="K1916" i="4"/>
  <c r="J1916" i="5" s="1"/>
  <c r="K1917" i="4"/>
  <c r="J1917" i="5" s="1"/>
  <c r="K1918" i="4"/>
  <c r="J1918" i="5" s="1"/>
  <c r="K1919" i="4"/>
  <c r="J1919" i="5" s="1"/>
  <c r="K1920" i="4"/>
  <c r="J1920" i="5" s="1"/>
  <c r="K1921" i="4"/>
  <c r="J1921" i="5" s="1"/>
  <c r="K1922" i="4"/>
  <c r="J1922" i="5" s="1"/>
  <c r="K1923" i="4"/>
  <c r="J1923" i="5" s="1"/>
  <c r="K1924" i="4"/>
  <c r="J1924" i="5" s="1"/>
  <c r="K1925" i="4"/>
  <c r="J1925" i="5" s="1"/>
  <c r="K1926" i="4"/>
  <c r="J1926" i="5" s="1"/>
  <c r="K1927" i="4"/>
  <c r="J1927" i="5" s="1"/>
  <c r="K1928" i="4"/>
  <c r="J1928" i="5" s="1"/>
  <c r="K1929" i="4"/>
  <c r="J1929" i="5" s="1"/>
  <c r="K1930" i="4"/>
  <c r="J1930" i="5" s="1"/>
  <c r="K1931" i="4"/>
  <c r="J1931" i="5" s="1"/>
  <c r="K1932" i="4"/>
  <c r="J1932" i="5" s="1"/>
  <c r="K1933" i="4"/>
  <c r="J1933" i="5" s="1"/>
  <c r="K1934" i="4"/>
  <c r="J1934" i="5" s="1"/>
  <c r="K1935" i="4"/>
  <c r="J1935" i="5" s="1"/>
  <c r="K1936" i="4"/>
  <c r="J1936" i="5" s="1"/>
  <c r="K1937" i="4"/>
  <c r="J1937" i="5" s="1"/>
  <c r="K1938" i="4"/>
  <c r="J1938" i="5" s="1"/>
  <c r="K1939" i="4"/>
  <c r="J1939" i="5" s="1"/>
  <c r="K1940" i="4"/>
  <c r="J1940" i="5" s="1"/>
  <c r="K1941" i="4"/>
  <c r="J1941" i="5" s="1"/>
  <c r="K1942" i="4"/>
  <c r="J1942" i="5" s="1"/>
  <c r="K1943" i="4"/>
  <c r="J1943" i="5" s="1"/>
  <c r="K1944" i="4"/>
  <c r="J1944" i="5" s="1"/>
  <c r="K1945" i="4"/>
  <c r="J1945" i="5" s="1"/>
  <c r="K1946" i="4"/>
  <c r="J1946" i="5" s="1"/>
  <c r="K1947" i="4"/>
  <c r="J1947" i="5" s="1"/>
  <c r="K1948" i="4"/>
  <c r="J1948" i="5" s="1"/>
  <c r="K1949" i="4"/>
  <c r="J1949" i="5" s="1"/>
  <c r="K1950" i="4"/>
  <c r="J1950" i="5" s="1"/>
  <c r="K1951" i="4"/>
  <c r="J1951" i="5" s="1"/>
  <c r="K1952" i="4"/>
  <c r="J1952" i="5" s="1"/>
  <c r="K1953" i="4"/>
  <c r="J1953" i="5" s="1"/>
  <c r="K1954" i="4"/>
  <c r="J1954" i="5" s="1"/>
  <c r="K1955" i="4"/>
  <c r="J1955" i="5" s="1"/>
  <c r="K1956" i="4"/>
  <c r="J1956" i="5" s="1"/>
  <c r="K1957" i="4"/>
  <c r="J1957" i="5" s="1"/>
  <c r="K1958" i="4"/>
  <c r="J1958" i="5" s="1"/>
  <c r="K1959" i="4"/>
  <c r="J1959" i="5" s="1"/>
  <c r="K1960" i="4"/>
  <c r="J1960" i="5" s="1"/>
  <c r="K1961" i="4"/>
  <c r="J1961" i="5" s="1"/>
  <c r="K1962" i="4"/>
  <c r="J1962" i="5" s="1"/>
  <c r="K1963" i="4"/>
  <c r="J1963" i="5" s="1"/>
  <c r="K1964" i="4"/>
  <c r="J1964" i="5" s="1"/>
  <c r="K1965" i="4"/>
  <c r="J1965" i="5" s="1"/>
  <c r="K1966" i="4"/>
  <c r="J1966" i="5" s="1"/>
  <c r="K1967" i="4"/>
  <c r="J1967" i="5" s="1"/>
  <c r="K1968" i="4"/>
  <c r="J1968" i="5" s="1"/>
  <c r="K1969" i="4"/>
  <c r="J1969" i="5" s="1"/>
  <c r="K1970" i="4"/>
  <c r="J1970" i="5" s="1"/>
  <c r="K1971" i="4"/>
  <c r="J1971" i="5" s="1"/>
  <c r="K1972" i="4"/>
  <c r="J1972" i="5" s="1"/>
  <c r="K1973" i="4"/>
  <c r="J1973" i="5" s="1"/>
  <c r="K1974" i="4"/>
  <c r="J1974" i="5" s="1"/>
  <c r="K1975" i="4"/>
  <c r="J1975" i="5" s="1"/>
  <c r="K1976" i="4"/>
  <c r="J1976" i="5" s="1"/>
  <c r="K1977" i="4"/>
  <c r="J1977" i="5" s="1"/>
  <c r="K1978" i="4"/>
  <c r="J1978" i="5" s="1"/>
  <c r="K1979" i="4"/>
  <c r="J1979" i="5" s="1"/>
  <c r="K1980" i="4"/>
  <c r="J1980" i="5" s="1"/>
  <c r="K1981" i="4"/>
  <c r="J1981" i="5" s="1"/>
  <c r="K1982" i="4"/>
  <c r="J1982" i="5" s="1"/>
  <c r="K1983" i="4"/>
  <c r="J1983" i="5" s="1"/>
  <c r="K1984" i="4"/>
  <c r="J1984" i="5" s="1"/>
  <c r="K1985" i="4"/>
  <c r="J1985" i="5" s="1"/>
  <c r="K1986" i="4"/>
  <c r="J1986" i="5" s="1"/>
  <c r="K1987" i="4"/>
  <c r="J1987" i="5" s="1"/>
  <c r="K1988" i="4"/>
  <c r="J1988" i="5" s="1"/>
  <c r="K1989" i="4"/>
  <c r="J1989" i="5" s="1"/>
  <c r="K1990" i="4"/>
  <c r="J1990" i="5" s="1"/>
  <c r="K1991" i="4"/>
  <c r="J1991" i="5" s="1"/>
  <c r="K1992" i="4"/>
  <c r="J1992" i="5" s="1"/>
  <c r="K1993" i="4"/>
  <c r="J1993" i="5" s="1"/>
  <c r="K1994" i="4"/>
  <c r="J1994" i="5" s="1"/>
  <c r="K1995" i="4"/>
  <c r="J1995" i="5" s="1"/>
  <c r="K1996" i="4"/>
  <c r="J1996" i="5" s="1"/>
  <c r="K1997" i="4"/>
  <c r="J1997" i="5" s="1"/>
  <c r="K1998" i="4"/>
  <c r="J1998" i="5" s="1"/>
  <c r="K1999" i="4"/>
  <c r="J1999" i="5" s="1"/>
  <c r="K2000" i="4"/>
  <c r="J2000" i="5" s="1"/>
  <c r="K2001" i="4"/>
  <c r="J2001" i="5" s="1"/>
  <c r="K2002" i="4"/>
  <c r="J2002" i="5" s="1"/>
  <c r="K2003" i="4"/>
  <c r="J2003" i="5" s="1"/>
  <c r="K2004" i="4"/>
  <c r="J2004" i="5" s="1"/>
  <c r="K2005" i="4"/>
  <c r="J2005" i="5" s="1"/>
  <c r="K2006" i="4"/>
  <c r="J2006" i="5" s="1"/>
  <c r="K2007" i="4"/>
  <c r="J2007" i="5" s="1"/>
  <c r="K2008" i="4"/>
  <c r="J2008" i="5" s="1"/>
  <c r="K2009" i="4"/>
  <c r="J2009" i="5" s="1"/>
  <c r="K2010" i="4"/>
  <c r="J2010" i="5" s="1"/>
  <c r="K2011" i="4"/>
  <c r="J2011" i="5" s="1"/>
  <c r="K2012" i="4"/>
  <c r="J2012" i="5" s="1"/>
  <c r="K2013" i="4"/>
  <c r="J2013" i="5" s="1"/>
  <c r="K2014" i="4"/>
  <c r="J2014" i="5" s="1"/>
  <c r="K2015" i="4"/>
  <c r="J2015" i="5" s="1"/>
  <c r="K2016" i="4"/>
  <c r="J2016" i="5" s="1"/>
  <c r="K2017" i="4"/>
  <c r="J2017" i="5" s="1"/>
  <c r="K2018" i="4"/>
  <c r="J2018" i="5" s="1"/>
  <c r="K2019" i="4"/>
  <c r="J2019" i="5" s="1"/>
  <c r="K2020" i="4"/>
  <c r="J2020" i="5" s="1"/>
  <c r="K2021" i="4"/>
  <c r="J2021" i="5" s="1"/>
  <c r="K2022" i="4"/>
  <c r="J2022" i="5" s="1"/>
  <c r="K2023" i="4"/>
  <c r="J2023" i="5" s="1"/>
  <c r="K2024" i="4"/>
  <c r="J2024" i="5" s="1"/>
  <c r="K2025" i="4"/>
  <c r="J2025" i="5" s="1"/>
  <c r="K2026" i="4"/>
  <c r="J2026" i="5" s="1"/>
  <c r="K2027" i="4"/>
  <c r="J2027" i="5" s="1"/>
  <c r="K2028" i="4"/>
  <c r="J2028" i="5" s="1"/>
  <c r="K2029" i="4"/>
  <c r="J2029" i="5" s="1"/>
  <c r="K2030" i="4"/>
  <c r="J2030" i="5" s="1"/>
  <c r="K2031" i="4"/>
  <c r="J2031" i="5" s="1"/>
  <c r="K2032" i="4"/>
  <c r="J2032" i="5" s="1"/>
  <c r="K2033" i="4"/>
  <c r="J2033" i="5" s="1"/>
  <c r="K2034" i="4"/>
  <c r="J2034" i="5" s="1"/>
  <c r="K2035" i="4"/>
  <c r="J2035" i="5" s="1"/>
  <c r="K2036" i="4"/>
  <c r="J2036" i="5" s="1"/>
  <c r="K2037" i="4"/>
  <c r="J2037" i="5" s="1"/>
  <c r="K2038" i="4"/>
  <c r="J2038" i="5" s="1"/>
  <c r="K2039" i="4"/>
  <c r="J2039" i="5" s="1"/>
  <c r="K2040" i="4"/>
  <c r="J2040" i="5" s="1"/>
  <c r="K2041" i="4"/>
  <c r="J2041" i="5" s="1"/>
  <c r="K2042" i="4"/>
  <c r="J2042" i="5" s="1"/>
  <c r="K2043" i="4"/>
  <c r="J2043" i="5" s="1"/>
  <c r="K2044" i="4"/>
  <c r="J2044" i="5" s="1"/>
  <c r="K2045" i="4"/>
  <c r="J2045" i="5" s="1"/>
  <c r="K2046" i="4"/>
  <c r="J2046" i="5" s="1"/>
  <c r="K2047" i="4"/>
  <c r="J2047" i="5" s="1"/>
  <c r="K2048" i="4"/>
  <c r="J2048" i="5" s="1"/>
  <c r="K2049" i="4"/>
  <c r="J2049" i="5" s="1"/>
  <c r="K2050" i="4"/>
  <c r="J2050" i="5" s="1"/>
  <c r="K2051" i="4"/>
  <c r="J2051" i="5" s="1"/>
  <c r="K2052" i="4"/>
  <c r="J2052" i="5" s="1"/>
  <c r="K2053" i="4"/>
  <c r="J2053" i="5" s="1"/>
  <c r="K2054" i="4"/>
  <c r="J2054" i="5" s="1"/>
  <c r="K2055" i="4"/>
  <c r="J2055" i="5" s="1"/>
  <c r="K2056" i="4"/>
  <c r="J2056" i="5" s="1"/>
  <c r="K2057" i="4"/>
  <c r="J2057" i="5" s="1"/>
  <c r="K2058" i="4"/>
  <c r="J2058" i="5" s="1"/>
  <c r="K2059" i="4"/>
  <c r="J2059" i="5" s="1"/>
  <c r="K2060" i="4"/>
  <c r="J2060" i="5" s="1"/>
  <c r="K2061" i="4"/>
  <c r="J2061" i="5" s="1"/>
  <c r="K2062" i="4"/>
  <c r="J2062" i="5" s="1"/>
  <c r="K2063" i="4"/>
  <c r="J2063" i="5" s="1"/>
  <c r="K2064" i="4"/>
  <c r="J2064" i="5" s="1"/>
  <c r="K2065" i="4"/>
  <c r="J2065" i="5" s="1"/>
  <c r="K2066" i="4"/>
  <c r="J2066" i="5" s="1"/>
  <c r="K2067" i="4"/>
  <c r="J2067" i="5" s="1"/>
  <c r="K2068" i="4"/>
  <c r="J2068" i="5" s="1"/>
  <c r="K2069" i="4"/>
  <c r="J2069" i="5" s="1"/>
  <c r="K2070" i="4"/>
  <c r="J2070" i="5" s="1"/>
  <c r="K2071" i="4"/>
  <c r="J2071" i="5" s="1"/>
  <c r="K2072" i="4"/>
  <c r="J2072" i="5" s="1"/>
  <c r="K2073" i="4"/>
  <c r="J2073" i="5" s="1"/>
  <c r="K2074" i="4"/>
  <c r="J2074" i="5" s="1"/>
  <c r="K2075" i="4"/>
  <c r="J2075" i="5" s="1"/>
  <c r="K2076" i="4"/>
  <c r="J2076" i="5" s="1"/>
  <c r="K2077" i="4"/>
  <c r="J2077" i="5" s="1"/>
  <c r="K2078" i="4"/>
  <c r="J2078" i="5" s="1"/>
  <c r="K2079" i="4"/>
  <c r="J2079" i="5" s="1"/>
  <c r="K2080" i="4"/>
  <c r="J2080" i="5" s="1"/>
  <c r="K2081" i="4"/>
  <c r="J2081" i="5" s="1"/>
  <c r="K2082" i="4"/>
  <c r="J2082" i="5" s="1"/>
  <c r="K2083" i="4"/>
  <c r="J2083" i="5" s="1"/>
  <c r="K2084" i="4"/>
  <c r="J2084" i="5" s="1"/>
  <c r="K2085" i="4"/>
  <c r="J2085" i="5" s="1"/>
  <c r="K2086" i="4"/>
  <c r="J2086" i="5" s="1"/>
  <c r="K2087" i="4"/>
  <c r="J2087" i="5" s="1"/>
  <c r="K2088" i="4"/>
  <c r="J2088" i="5" s="1"/>
  <c r="K2089" i="4"/>
  <c r="J2089" i="5" s="1"/>
  <c r="K2090" i="4"/>
  <c r="J2090" i="5" s="1"/>
  <c r="K2091" i="4"/>
  <c r="J2091" i="5" s="1"/>
  <c r="K2092" i="4"/>
  <c r="J2092" i="5" s="1"/>
  <c r="K2093" i="4"/>
  <c r="J2093" i="5" s="1"/>
  <c r="K2094" i="4"/>
  <c r="J2094" i="5" s="1"/>
  <c r="K2095" i="4"/>
  <c r="J2095" i="5" s="1"/>
  <c r="K2096" i="4"/>
  <c r="J2096" i="5" s="1"/>
  <c r="K2097" i="4"/>
  <c r="J2097" i="5" s="1"/>
  <c r="K2098" i="4"/>
  <c r="J2098" i="5" s="1"/>
  <c r="K2099" i="4"/>
  <c r="J2099" i="5" s="1"/>
  <c r="K2100" i="4"/>
  <c r="J2100" i="5" s="1"/>
  <c r="K2101" i="4"/>
  <c r="J2101" i="5" s="1"/>
  <c r="K2102" i="4"/>
  <c r="J2102" i="5" s="1"/>
  <c r="K2103" i="4"/>
  <c r="J2103" i="5" s="1"/>
  <c r="K2104" i="4"/>
  <c r="J2104" i="5" s="1"/>
  <c r="K2105" i="4"/>
  <c r="J2105" i="5" s="1"/>
  <c r="K2106" i="4"/>
  <c r="J2106" i="5" s="1"/>
  <c r="K2107" i="4"/>
  <c r="J2107" i="5" s="1"/>
  <c r="K2108" i="4"/>
  <c r="J2108" i="5" s="1"/>
  <c r="K2109" i="4"/>
  <c r="J2109" i="5" s="1"/>
  <c r="K2110" i="4"/>
  <c r="J2110" i="5" s="1"/>
  <c r="K2111" i="4"/>
  <c r="J2111" i="5" s="1"/>
  <c r="K2112" i="4"/>
  <c r="J2112" i="5" s="1"/>
  <c r="K2113" i="4"/>
  <c r="J2113" i="5" s="1"/>
  <c r="K2114" i="4"/>
  <c r="J2114" i="5" s="1"/>
  <c r="K2115" i="4"/>
  <c r="J2115" i="5" s="1"/>
  <c r="K2116" i="4"/>
  <c r="J2116" i="5" s="1"/>
  <c r="K2117" i="4"/>
  <c r="J2117" i="5" s="1"/>
  <c r="K2118" i="4"/>
  <c r="J2118" i="5" s="1"/>
  <c r="K2119" i="4"/>
  <c r="J2119" i="5" s="1"/>
  <c r="K2120" i="4"/>
  <c r="J2120" i="5" s="1"/>
  <c r="K2121" i="4"/>
  <c r="J2121" i="5" s="1"/>
  <c r="K2122" i="4"/>
  <c r="J2122" i="5" s="1"/>
  <c r="K2123" i="4"/>
  <c r="J2123" i="5" s="1"/>
  <c r="K2124" i="4"/>
  <c r="J2124" i="5" s="1"/>
  <c r="K2125" i="4"/>
  <c r="J2125" i="5" s="1"/>
  <c r="K2126" i="4"/>
  <c r="J2126" i="5" s="1"/>
  <c r="K2127" i="4"/>
  <c r="J2127" i="5" s="1"/>
  <c r="K2128" i="4"/>
  <c r="J2128" i="5" s="1"/>
  <c r="K2129" i="4"/>
  <c r="J2129" i="5" s="1"/>
  <c r="K2130" i="4"/>
  <c r="J2130" i="5" s="1"/>
  <c r="K2131" i="4"/>
  <c r="J2131" i="5" s="1"/>
  <c r="K2132" i="4"/>
  <c r="J2132" i="5" s="1"/>
  <c r="K2133" i="4"/>
  <c r="J2133" i="5" s="1"/>
  <c r="K2134" i="4"/>
  <c r="J2134" i="5" s="1"/>
  <c r="K2135" i="4"/>
  <c r="J2135" i="5" s="1"/>
  <c r="K2136" i="4"/>
  <c r="J2136" i="5" s="1"/>
  <c r="K2137" i="4"/>
  <c r="J2137" i="5" s="1"/>
  <c r="K2138" i="4"/>
  <c r="J2138" i="5" s="1"/>
  <c r="K2139" i="4"/>
  <c r="J2139" i="5" s="1"/>
  <c r="K2140" i="4"/>
  <c r="J2140" i="5" s="1"/>
  <c r="K2141" i="4"/>
  <c r="J2141" i="5" s="1"/>
  <c r="K2142" i="4"/>
  <c r="J2142" i="5" s="1"/>
  <c r="K2143" i="4"/>
  <c r="J2143" i="5" s="1"/>
  <c r="K2144" i="4"/>
  <c r="J2144" i="5" s="1"/>
  <c r="K2145" i="4"/>
  <c r="J2145" i="5" s="1"/>
  <c r="K2146" i="4"/>
  <c r="J2146" i="5" s="1"/>
  <c r="K2147" i="4"/>
  <c r="J2147" i="5" s="1"/>
  <c r="K2148" i="4"/>
  <c r="J2148" i="5" s="1"/>
  <c r="K2149" i="4"/>
  <c r="J2149" i="5" s="1"/>
  <c r="K2150" i="4"/>
  <c r="J2150" i="5" s="1"/>
  <c r="K2151" i="4"/>
  <c r="J2151" i="5" s="1"/>
  <c r="K2152" i="4"/>
  <c r="J2152" i="5" s="1"/>
  <c r="K2153" i="4"/>
  <c r="J2153" i="5" s="1"/>
  <c r="K2154" i="4"/>
  <c r="J2154" i="5" s="1"/>
  <c r="K2155" i="4"/>
  <c r="J2155" i="5" s="1"/>
  <c r="K2156" i="4"/>
  <c r="J2156" i="5" s="1"/>
  <c r="K2157" i="4"/>
  <c r="J2157" i="5" s="1"/>
  <c r="K2158" i="4"/>
  <c r="J2158" i="5" s="1"/>
  <c r="K2159" i="4"/>
  <c r="J2159" i="5" s="1"/>
  <c r="K2160" i="4"/>
  <c r="J2160" i="5" s="1"/>
  <c r="K2161" i="4"/>
  <c r="J2161" i="5" s="1"/>
  <c r="K2162" i="4"/>
  <c r="J2162" i="5" s="1"/>
  <c r="K2163" i="4"/>
  <c r="J2163" i="5" s="1"/>
  <c r="K2164" i="4"/>
  <c r="J2164" i="5" s="1"/>
  <c r="K2165" i="4"/>
  <c r="J2165" i="5" s="1"/>
  <c r="K2166" i="4"/>
  <c r="J2166" i="5" s="1"/>
  <c r="K2167" i="4"/>
  <c r="J2167" i="5" s="1"/>
  <c r="K2168" i="4"/>
  <c r="J2168" i="5" s="1"/>
  <c r="K2169" i="4"/>
  <c r="J2169" i="5" s="1"/>
  <c r="K2170" i="4"/>
  <c r="J2170" i="5" s="1"/>
  <c r="K2171" i="4"/>
  <c r="J2171" i="5" s="1"/>
  <c r="K2172" i="4"/>
  <c r="J2172" i="5" s="1"/>
  <c r="K2173" i="4"/>
  <c r="J2173" i="5" s="1"/>
  <c r="K2174" i="4"/>
  <c r="J2174" i="5" s="1"/>
  <c r="K2175" i="4"/>
  <c r="J2175" i="5" s="1"/>
  <c r="K2176" i="4"/>
  <c r="J2176" i="5" s="1"/>
  <c r="K2177" i="4"/>
  <c r="J2177" i="5" s="1"/>
  <c r="K2178" i="4"/>
  <c r="J2178" i="5" s="1"/>
  <c r="K2179" i="4"/>
  <c r="J2179" i="5" s="1"/>
  <c r="K2180" i="4"/>
  <c r="J2180" i="5" s="1"/>
  <c r="K2181" i="4"/>
  <c r="J2181" i="5" s="1"/>
  <c r="K2182" i="4"/>
  <c r="J2182" i="5" s="1"/>
  <c r="K2183" i="4"/>
  <c r="J2183" i="5" s="1"/>
  <c r="K2184" i="4"/>
  <c r="J2184" i="5" s="1"/>
  <c r="K2185" i="4"/>
  <c r="J2185" i="5" s="1"/>
  <c r="K2186" i="4"/>
  <c r="J2186" i="5" s="1"/>
  <c r="K2187" i="4"/>
  <c r="J2187" i="5" s="1"/>
  <c r="K2188" i="4"/>
  <c r="J2188" i="5" s="1"/>
  <c r="K2189" i="4"/>
  <c r="J2189" i="5" s="1"/>
  <c r="K2190" i="4"/>
  <c r="J2190" i="5" s="1"/>
  <c r="K2191" i="4"/>
  <c r="J2191" i="5" s="1"/>
  <c r="K2192" i="4"/>
  <c r="J2192" i="5" s="1"/>
  <c r="K2193" i="4"/>
  <c r="J2193" i="5" s="1"/>
  <c r="K2194" i="4"/>
  <c r="J2194" i="5" s="1"/>
  <c r="K2195" i="4"/>
  <c r="J2195" i="5" s="1"/>
  <c r="K2196" i="4"/>
  <c r="J2196" i="5" s="1"/>
  <c r="K2197" i="4"/>
  <c r="J2197" i="5" s="1"/>
  <c r="K2198" i="4"/>
  <c r="J2198" i="5" s="1"/>
  <c r="K2199" i="4"/>
  <c r="J2199" i="5" s="1"/>
  <c r="K2200" i="4"/>
  <c r="J2200" i="5" s="1"/>
  <c r="K2201" i="4"/>
  <c r="J2201" i="5" s="1"/>
  <c r="K2202" i="4"/>
  <c r="J2202" i="5" s="1"/>
  <c r="K2203" i="4"/>
  <c r="J2203" i="5" s="1"/>
  <c r="K2204" i="4"/>
  <c r="J2204" i="5" s="1"/>
  <c r="K2205" i="4"/>
  <c r="J2205" i="5" s="1"/>
  <c r="K2206" i="4"/>
  <c r="J2206" i="5" s="1"/>
  <c r="K2207" i="4"/>
  <c r="J2207" i="5" s="1"/>
  <c r="K2208" i="4"/>
  <c r="J2208" i="5" s="1"/>
  <c r="K2209" i="4"/>
  <c r="J2209" i="5" s="1"/>
  <c r="K2210" i="4"/>
  <c r="J2210" i="5" s="1"/>
  <c r="K2211" i="4"/>
  <c r="J2211" i="5" s="1"/>
  <c r="K2212" i="4"/>
  <c r="J2212" i="5" s="1"/>
  <c r="K2213" i="4"/>
  <c r="J2213" i="5" s="1"/>
  <c r="K2214" i="4"/>
  <c r="J2214" i="5" s="1"/>
  <c r="K2215" i="4"/>
  <c r="J2215" i="5" s="1"/>
  <c r="K2216" i="4"/>
  <c r="J2216" i="5" s="1"/>
  <c r="K2217" i="4"/>
  <c r="J2217" i="5" s="1"/>
  <c r="K2218" i="4"/>
  <c r="J2218" i="5" s="1"/>
  <c r="K2219" i="4"/>
  <c r="J2219" i="5" s="1"/>
  <c r="K2220" i="4"/>
  <c r="J2220" i="5" s="1"/>
  <c r="K2221" i="4"/>
  <c r="J2221" i="5" s="1"/>
  <c r="K2222" i="4"/>
  <c r="J2222" i="5" s="1"/>
  <c r="K2223" i="4"/>
  <c r="J2223" i="5" s="1"/>
  <c r="K2224" i="4"/>
  <c r="J2224" i="5" s="1"/>
  <c r="K2225" i="4"/>
  <c r="J2225" i="5" s="1"/>
  <c r="K2226" i="4"/>
  <c r="J2226" i="5" s="1"/>
  <c r="K2227" i="4"/>
  <c r="J2227" i="5" s="1"/>
  <c r="K2228" i="4"/>
  <c r="J2228" i="5" s="1"/>
  <c r="K2229" i="4"/>
  <c r="J2229" i="5" s="1"/>
  <c r="K2230" i="4"/>
  <c r="J2230" i="5" s="1"/>
  <c r="K2231" i="4"/>
  <c r="J2231" i="5" s="1"/>
  <c r="K2232" i="4"/>
  <c r="J2232" i="5" s="1"/>
  <c r="K2233" i="4"/>
  <c r="J2233" i="5" s="1"/>
  <c r="K2234" i="4"/>
  <c r="J2234" i="5" s="1"/>
  <c r="K2235" i="4"/>
  <c r="J2235" i="5" s="1"/>
  <c r="K2236" i="4"/>
  <c r="J2236" i="5" s="1"/>
  <c r="K2237" i="4"/>
  <c r="J2237" i="5" s="1"/>
  <c r="K2238" i="4"/>
  <c r="J2238" i="5" s="1"/>
  <c r="K2239" i="4"/>
  <c r="J2239" i="5" s="1"/>
  <c r="K2240" i="4"/>
  <c r="J2240" i="5" s="1"/>
  <c r="K2241" i="4"/>
  <c r="J2241" i="5" s="1"/>
  <c r="K2242" i="4"/>
  <c r="J2242" i="5" s="1"/>
  <c r="K2243" i="4"/>
  <c r="J2243" i="5" s="1"/>
  <c r="K2244" i="4"/>
  <c r="J2244" i="5" s="1"/>
  <c r="K2245" i="4"/>
  <c r="J2245" i="5" s="1"/>
  <c r="K2246" i="4"/>
  <c r="J2246" i="5" s="1"/>
  <c r="K2247" i="4"/>
  <c r="J2247" i="5" s="1"/>
  <c r="K2248" i="4"/>
  <c r="J2248" i="5" s="1"/>
  <c r="K2249" i="4"/>
  <c r="J2249" i="5" s="1"/>
  <c r="K2250" i="4"/>
  <c r="J2250" i="5" s="1"/>
  <c r="K2251" i="4"/>
  <c r="J2251" i="5" s="1"/>
  <c r="K2252" i="4"/>
  <c r="J2252" i="5" s="1"/>
  <c r="K2253" i="4"/>
  <c r="J2253" i="5" s="1"/>
  <c r="K2254" i="4"/>
  <c r="J2254" i="5" s="1"/>
  <c r="K2255" i="4"/>
  <c r="J2255" i="5" s="1"/>
  <c r="K2256" i="4"/>
  <c r="J2256" i="5" s="1"/>
  <c r="K2257" i="4"/>
  <c r="J2257" i="5" s="1"/>
  <c r="K2258" i="4"/>
  <c r="J2258" i="5" s="1"/>
  <c r="K2259" i="4"/>
  <c r="J2259" i="5" s="1"/>
  <c r="K2260" i="4"/>
  <c r="J2260" i="5" s="1"/>
  <c r="K2261" i="4"/>
  <c r="J2261" i="5" s="1"/>
  <c r="K2262" i="4"/>
  <c r="J2262" i="5" s="1"/>
  <c r="K2263" i="4"/>
  <c r="J2263" i="5" s="1"/>
  <c r="K2264" i="4"/>
  <c r="J2264" i="5" s="1"/>
  <c r="K2265" i="4"/>
  <c r="J2265" i="5" s="1"/>
  <c r="K2266" i="4"/>
  <c r="J2266" i="5" s="1"/>
  <c r="K2267" i="4"/>
  <c r="J2267" i="5" s="1"/>
  <c r="K2268" i="4"/>
  <c r="J2268" i="5" s="1"/>
  <c r="K2269" i="4"/>
  <c r="J2269" i="5" s="1"/>
  <c r="K2270" i="4"/>
  <c r="J2270" i="5" s="1"/>
  <c r="K2271" i="4"/>
  <c r="J2271" i="5" s="1"/>
  <c r="K2272" i="4"/>
  <c r="J2272" i="5" s="1"/>
  <c r="K2273" i="4"/>
  <c r="J2273" i="5" s="1"/>
  <c r="K2274" i="4"/>
  <c r="J2274" i="5" s="1"/>
  <c r="K2275" i="4"/>
  <c r="J2275" i="5" s="1"/>
  <c r="K2276" i="4"/>
  <c r="J2276" i="5" s="1"/>
  <c r="K2277" i="4"/>
  <c r="J2277" i="5" s="1"/>
  <c r="K2278" i="4"/>
  <c r="J2278" i="5" s="1"/>
  <c r="K2279" i="4"/>
  <c r="J2279" i="5" s="1"/>
  <c r="K2280" i="4"/>
  <c r="J2280" i="5" s="1"/>
  <c r="K2281" i="4"/>
  <c r="J2281" i="5" s="1"/>
  <c r="K2282" i="4"/>
  <c r="J2282" i="5" s="1"/>
  <c r="K2283" i="4"/>
  <c r="J2283" i="5" s="1"/>
  <c r="K2284" i="4"/>
  <c r="J2284" i="5" s="1"/>
  <c r="K2285" i="4"/>
  <c r="J2285" i="5" s="1"/>
  <c r="K2286" i="4"/>
  <c r="J2286" i="5" s="1"/>
  <c r="K2287" i="4"/>
  <c r="J2287" i="5" s="1"/>
  <c r="K2288" i="4"/>
  <c r="J2288" i="5" s="1"/>
  <c r="K2289" i="4"/>
  <c r="J2289" i="5" s="1"/>
  <c r="K2290" i="4"/>
  <c r="J2290" i="5" s="1"/>
  <c r="K2291" i="4"/>
  <c r="J2291" i="5" s="1"/>
  <c r="K2292" i="4"/>
  <c r="J2292" i="5" s="1"/>
  <c r="K2293" i="4"/>
  <c r="J2293" i="5" s="1"/>
  <c r="K2294" i="4"/>
  <c r="J2294" i="5" s="1"/>
  <c r="K2295" i="4"/>
  <c r="J2295" i="5" s="1"/>
  <c r="K2296" i="4"/>
  <c r="J2296" i="5" s="1"/>
  <c r="K2297" i="4"/>
  <c r="J2297" i="5" s="1"/>
  <c r="K2298" i="4"/>
  <c r="J2298" i="5" s="1"/>
  <c r="K2299" i="4"/>
  <c r="J2299" i="5" s="1"/>
  <c r="K2300" i="4"/>
  <c r="J2300" i="5" s="1"/>
  <c r="K2301" i="4"/>
  <c r="J2301" i="5" s="1"/>
  <c r="K2302" i="4"/>
  <c r="J2302" i="5" s="1"/>
  <c r="K2303" i="4"/>
  <c r="J2303" i="5" s="1"/>
  <c r="K2304" i="4"/>
  <c r="J2304" i="5" s="1"/>
  <c r="K2305" i="4"/>
  <c r="J2305" i="5" s="1"/>
  <c r="K2306" i="4"/>
  <c r="J2306" i="5" s="1"/>
  <c r="K2307" i="4"/>
  <c r="J2307" i="5" s="1"/>
  <c r="K2308" i="4"/>
  <c r="J2308" i="5" s="1"/>
  <c r="K2309" i="4"/>
  <c r="J2309" i="5" s="1"/>
  <c r="K2310" i="4"/>
  <c r="J2310" i="5" s="1"/>
  <c r="K2311" i="4"/>
  <c r="J2311" i="5" s="1"/>
  <c r="K2312" i="4"/>
  <c r="J2312" i="5" s="1"/>
  <c r="K2313" i="4"/>
  <c r="J2313" i="5" s="1"/>
  <c r="K2314" i="4"/>
  <c r="J2314" i="5" s="1"/>
  <c r="K2315" i="4"/>
  <c r="J2315" i="5" s="1"/>
  <c r="K2316" i="4"/>
  <c r="J2316" i="5" s="1"/>
  <c r="K2317" i="4"/>
  <c r="J2317" i="5" s="1"/>
  <c r="K2318" i="4"/>
  <c r="J2318" i="5" s="1"/>
  <c r="K2319" i="4"/>
  <c r="J2319" i="5" s="1"/>
  <c r="K2320" i="4"/>
  <c r="J2320" i="5" s="1"/>
  <c r="K2321" i="4"/>
  <c r="J2321" i="5" s="1"/>
  <c r="K2322" i="4"/>
  <c r="J2322" i="5" s="1"/>
  <c r="K2323" i="4"/>
  <c r="J2323" i="5" s="1"/>
  <c r="K2324" i="4"/>
  <c r="J2324" i="5" s="1"/>
  <c r="K2325" i="4"/>
  <c r="J2325" i="5" s="1"/>
  <c r="K2326" i="4"/>
  <c r="J2326" i="5" s="1"/>
  <c r="K2327" i="4"/>
  <c r="J2327" i="5" s="1"/>
  <c r="K2328" i="4"/>
  <c r="J2328" i="5" s="1"/>
  <c r="K2329" i="4"/>
  <c r="J2329" i="5" s="1"/>
  <c r="K2330" i="4"/>
  <c r="J2330" i="5" s="1"/>
  <c r="K2331" i="4"/>
  <c r="J2331" i="5" s="1"/>
  <c r="K2332" i="4"/>
  <c r="J2332" i="5" s="1"/>
  <c r="K2333" i="4"/>
  <c r="J2333" i="5" s="1"/>
  <c r="K2334" i="4"/>
  <c r="J2334" i="5" s="1"/>
  <c r="K2335" i="4"/>
  <c r="J2335" i="5" s="1"/>
  <c r="K3" i="4"/>
  <c r="J3" i="5" s="1"/>
  <c r="K4" i="4"/>
  <c r="J4" i="5" s="1"/>
  <c r="K5" i="4"/>
  <c r="J5" i="5" s="1"/>
  <c r="K6" i="4"/>
  <c r="J6" i="5" s="1"/>
  <c r="K7" i="4"/>
  <c r="J7" i="5" s="1"/>
  <c r="K9" i="4"/>
  <c r="J9" i="5" s="1"/>
  <c r="K10" i="4"/>
  <c r="J10" i="5" s="1"/>
  <c r="K11" i="4"/>
  <c r="J11" i="5" s="1"/>
  <c r="K12" i="4"/>
  <c r="J12" i="5" s="1"/>
  <c r="K13" i="4"/>
  <c r="J13" i="5" s="1"/>
  <c r="K14" i="4"/>
  <c r="J14" i="5" s="1"/>
  <c r="K15" i="4"/>
  <c r="J15" i="5" s="1"/>
  <c r="O10" i="3"/>
  <c r="O8" i="3"/>
  <c r="O13" i="3" a="1"/>
  <c r="O13" i="3" s="1"/>
  <c r="L2" i="5" l="1"/>
  <c r="K9" i="3"/>
  <c r="L9" i="5"/>
  <c r="K37" i="3"/>
  <c r="L37" i="5"/>
  <c r="K29" i="3"/>
  <c r="L29" i="5"/>
  <c r="K21" i="3"/>
  <c r="L21" i="5"/>
  <c r="K13" i="3"/>
  <c r="L13" i="5"/>
  <c r="K2331" i="3"/>
  <c r="L2331" i="5"/>
  <c r="K2323" i="3"/>
  <c r="L2323" i="5"/>
  <c r="K2315" i="3"/>
  <c r="L2315" i="5"/>
  <c r="K2307" i="3"/>
  <c r="L2307" i="5"/>
  <c r="K2299" i="3"/>
  <c r="L2299" i="5"/>
  <c r="K2291" i="3"/>
  <c r="L2291" i="5"/>
  <c r="K2283" i="3"/>
  <c r="L2283" i="5"/>
  <c r="K2275" i="3"/>
  <c r="L2275" i="5"/>
  <c r="K2267" i="3"/>
  <c r="L2267" i="5"/>
  <c r="K2259" i="3"/>
  <c r="L2259" i="5"/>
  <c r="K2251" i="3"/>
  <c r="L2251" i="5"/>
  <c r="K2243" i="3"/>
  <c r="L2243" i="5"/>
  <c r="K2235" i="3"/>
  <c r="L2235" i="5"/>
  <c r="K2227" i="3"/>
  <c r="L2227" i="5"/>
  <c r="K2219" i="3"/>
  <c r="L2219" i="5"/>
  <c r="K2211" i="3"/>
  <c r="L2211" i="5"/>
  <c r="K2203" i="3"/>
  <c r="L2203" i="5"/>
  <c r="K2195" i="3"/>
  <c r="L2195" i="5"/>
  <c r="K2187" i="3"/>
  <c r="L2187" i="5"/>
  <c r="K2179" i="3"/>
  <c r="L2179" i="5"/>
  <c r="K2171" i="3"/>
  <c r="L2171" i="5"/>
  <c r="K2163" i="3"/>
  <c r="L2163" i="5"/>
  <c r="K2155" i="3"/>
  <c r="L2155" i="5"/>
  <c r="K2147" i="3"/>
  <c r="L2147" i="5"/>
  <c r="K2139" i="3"/>
  <c r="L2139" i="5"/>
  <c r="K2131" i="3"/>
  <c r="L2131" i="5"/>
  <c r="K2123" i="3"/>
  <c r="L2123" i="5"/>
  <c r="K2115" i="3"/>
  <c r="L2115" i="5"/>
  <c r="K2107" i="3"/>
  <c r="L2107" i="5"/>
  <c r="K2099" i="3"/>
  <c r="L2099" i="5"/>
  <c r="K2091" i="3"/>
  <c r="L2091" i="5"/>
  <c r="K2083" i="3"/>
  <c r="L2083" i="5"/>
  <c r="K2075" i="3"/>
  <c r="L2075" i="5"/>
  <c r="K2067" i="3"/>
  <c r="L2067" i="5"/>
  <c r="K2059" i="3"/>
  <c r="L2059" i="5"/>
  <c r="K2051" i="3"/>
  <c r="L2051" i="5"/>
  <c r="K2043" i="3"/>
  <c r="L2043" i="5"/>
  <c r="K2035" i="3"/>
  <c r="L2035" i="5"/>
  <c r="K2027" i="3"/>
  <c r="L2027" i="5"/>
  <c r="K2019" i="3"/>
  <c r="L2019" i="5"/>
  <c r="K2011" i="3"/>
  <c r="L2011" i="5"/>
  <c r="K2003" i="3"/>
  <c r="L2003" i="5"/>
  <c r="K1995" i="3"/>
  <c r="L1995" i="5"/>
  <c r="K1987" i="3"/>
  <c r="L1987" i="5"/>
  <c r="K1979" i="3"/>
  <c r="L1979" i="5"/>
  <c r="K1971" i="3"/>
  <c r="L1971" i="5"/>
  <c r="K1963" i="3"/>
  <c r="L1963" i="5"/>
  <c r="K1955" i="3"/>
  <c r="L1955" i="5"/>
  <c r="K1947" i="3"/>
  <c r="L1947" i="5"/>
  <c r="K1939" i="3"/>
  <c r="L1939" i="5"/>
  <c r="K1931" i="3"/>
  <c r="L1931" i="5"/>
  <c r="K1923" i="3"/>
  <c r="L1923" i="5"/>
  <c r="K1915" i="3"/>
  <c r="L1915" i="5"/>
  <c r="K1907" i="3"/>
  <c r="L1907" i="5"/>
  <c r="K1899" i="3"/>
  <c r="L1899" i="5"/>
  <c r="K1891" i="3"/>
  <c r="L1891" i="5"/>
  <c r="K1883" i="3"/>
  <c r="L1883" i="5"/>
  <c r="K1875" i="3"/>
  <c r="L1875" i="5"/>
  <c r="K1867" i="3"/>
  <c r="L1867" i="5"/>
  <c r="K1859" i="3"/>
  <c r="L1859" i="5"/>
  <c r="K1851" i="3"/>
  <c r="L1851" i="5"/>
  <c r="K1843" i="3"/>
  <c r="L1843" i="5"/>
  <c r="K1835" i="3"/>
  <c r="L1835" i="5"/>
  <c r="K1827" i="3"/>
  <c r="L1827" i="5"/>
  <c r="K1819" i="3"/>
  <c r="L1819" i="5"/>
  <c r="K1811" i="3"/>
  <c r="L1811" i="5"/>
  <c r="K1803" i="3"/>
  <c r="L1803" i="5"/>
  <c r="K1795" i="3"/>
  <c r="L1795" i="5"/>
  <c r="K1787" i="3"/>
  <c r="L1787" i="5"/>
  <c r="K1779" i="3"/>
  <c r="L1779" i="5"/>
  <c r="K1771" i="3"/>
  <c r="L1771" i="5"/>
  <c r="K1763" i="3"/>
  <c r="L1763" i="5"/>
  <c r="K1755" i="3"/>
  <c r="L1755" i="5"/>
  <c r="K1747" i="3"/>
  <c r="L1747" i="5"/>
  <c r="K1739" i="3"/>
  <c r="L1739" i="5"/>
  <c r="K1731" i="3"/>
  <c r="L1731" i="5"/>
  <c r="K1723" i="3"/>
  <c r="L1723" i="5"/>
  <c r="K1715" i="3"/>
  <c r="L1715" i="5"/>
  <c r="K1707" i="3"/>
  <c r="L1707" i="5"/>
  <c r="K1699" i="3"/>
  <c r="L1699" i="5"/>
  <c r="K1691" i="3"/>
  <c r="L1691" i="5"/>
  <c r="K1683" i="3"/>
  <c r="L1683" i="5"/>
  <c r="K1675" i="3"/>
  <c r="L1675" i="5"/>
  <c r="K1667" i="3"/>
  <c r="L1667" i="5"/>
  <c r="K1659" i="3"/>
  <c r="L1659" i="5"/>
  <c r="K1651" i="3"/>
  <c r="L1651" i="5"/>
  <c r="K1643" i="3"/>
  <c r="L1643" i="5"/>
  <c r="K1635" i="3"/>
  <c r="L1635" i="5"/>
  <c r="K1627" i="3"/>
  <c r="L1627" i="5"/>
  <c r="K1619" i="3"/>
  <c r="L1619" i="5"/>
  <c r="K1611" i="3"/>
  <c r="L1611" i="5"/>
  <c r="K1603" i="3"/>
  <c r="L1603" i="5"/>
  <c r="K1595" i="3"/>
  <c r="L1595" i="5"/>
  <c r="K1587" i="3"/>
  <c r="L1587" i="5"/>
  <c r="K1579" i="3"/>
  <c r="L1579" i="5"/>
  <c r="K1571" i="3"/>
  <c r="L1571" i="5"/>
  <c r="K1563" i="3"/>
  <c r="L1563" i="5"/>
  <c r="K1555" i="3"/>
  <c r="L1555" i="5"/>
  <c r="K1547" i="3"/>
  <c r="L1547" i="5"/>
  <c r="K1539" i="3"/>
  <c r="L1539" i="5"/>
  <c r="K1531" i="3"/>
  <c r="L1531" i="5"/>
  <c r="K1523" i="3"/>
  <c r="L1523" i="5"/>
  <c r="K1515" i="3"/>
  <c r="L1515" i="5"/>
  <c r="K1507" i="3"/>
  <c r="L1507" i="5"/>
  <c r="K1499" i="3"/>
  <c r="L1499" i="5"/>
  <c r="K1491" i="3"/>
  <c r="L1491" i="5"/>
  <c r="K1483" i="3"/>
  <c r="L1483" i="5"/>
  <c r="K1475" i="3"/>
  <c r="L1475" i="5"/>
  <c r="K1467" i="3"/>
  <c r="L1467" i="5"/>
  <c r="K1459" i="3"/>
  <c r="L1459" i="5"/>
  <c r="K1451" i="3"/>
  <c r="L1451" i="5"/>
  <c r="K1443" i="3"/>
  <c r="L1443" i="5"/>
  <c r="K1435" i="3"/>
  <c r="L1435" i="5"/>
  <c r="K1427" i="3"/>
  <c r="L1427" i="5"/>
  <c r="K1419" i="3"/>
  <c r="L1419" i="5"/>
  <c r="K1411" i="3"/>
  <c r="L1411" i="5"/>
  <c r="K1403" i="3"/>
  <c r="L1403" i="5"/>
  <c r="K1395" i="3"/>
  <c r="L1395" i="5"/>
  <c r="K1387" i="3"/>
  <c r="L1387" i="5"/>
  <c r="K1379" i="3"/>
  <c r="L1379" i="5"/>
  <c r="K1371" i="3"/>
  <c r="L1371" i="5"/>
  <c r="K1363" i="3"/>
  <c r="L1363" i="5"/>
  <c r="K1355" i="3"/>
  <c r="L1355" i="5"/>
  <c r="K1347" i="3"/>
  <c r="L1347" i="5"/>
  <c r="K1339" i="3"/>
  <c r="L1339" i="5"/>
  <c r="K1331" i="3"/>
  <c r="L1331" i="5"/>
  <c r="K1323" i="3"/>
  <c r="L1323" i="5"/>
  <c r="K1315" i="3"/>
  <c r="L1315" i="5"/>
  <c r="K1307" i="3"/>
  <c r="L1307" i="5"/>
  <c r="K1299" i="3"/>
  <c r="L1299" i="5"/>
  <c r="K1291" i="3"/>
  <c r="L1291" i="5"/>
  <c r="K1283" i="3"/>
  <c r="L1283" i="5"/>
  <c r="K1275" i="3"/>
  <c r="L1275" i="5"/>
  <c r="K1267" i="3"/>
  <c r="L1267" i="5"/>
  <c r="K1259" i="3"/>
  <c r="L1259" i="5"/>
  <c r="K1251" i="3"/>
  <c r="L1251" i="5"/>
  <c r="K1243" i="3"/>
  <c r="L1243" i="5"/>
  <c r="K1235" i="3"/>
  <c r="L1235" i="5"/>
  <c r="K1227" i="3"/>
  <c r="L1227" i="5"/>
  <c r="K1219" i="3"/>
  <c r="L1219" i="5"/>
  <c r="K1211" i="3"/>
  <c r="L1211" i="5"/>
  <c r="K1203" i="3"/>
  <c r="L1203" i="5"/>
  <c r="K1195" i="3"/>
  <c r="L1195" i="5"/>
  <c r="K1187" i="3"/>
  <c r="L1187" i="5"/>
  <c r="K1179" i="3"/>
  <c r="L1179" i="5"/>
  <c r="K1171" i="3"/>
  <c r="L1171" i="5"/>
  <c r="K1163" i="3"/>
  <c r="L1163" i="5"/>
  <c r="K1155" i="3"/>
  <c r="L1155" i="5"/>
  <c r="K1147" i="3"/>
  <c r="L1147" i="5"/>
  <c r="K1139" i="3"/>
  <c r="L1139" i="5"/>
  <c r="K1131" i="3"/>
  <c r="L1131" i="5"/>
  <c r="K1123" i="3"/>
  <c r="L1123" i="5"/>
  <c r="K1115" i="3"/>
  <c r="L1115" i="5"/>
  <c r="K1107" i="3"/>
  <c r="L1107" i="5"/>
  <c r="K1099" i="3"/>
  <c r="L1099" i="5"/>
  <c r="K1091" i="3"/>
  <c r="L1091" i="5"/>
  <c r="K1083" i="3"/>
  <c r="L1083" i="5"/>
  <c r="K1075" i="3"/>
  <c r="L1075" i="5"/>
  <c r="K1067" i="3"/>
  <c r="L1067" i="5"/>
  <c r="K1059" i="3"/>
  <c r="L1059" i="5"/>
  <c r="K1051" i="3"/>
  <c r="L1051" i="5"/>
  <c r="K1043" i="3"/>
  <c r="L1043" i="5"/>
  <c r="K1035" i="3"/>
  <c r="L1035" i="5"/>
  <c r="K1027" i="3"/>
  <c r="L1027" i="5"/>
  <c r="K1019" i="3"/>
  <c r="L1019" i="5"/>
  <c r="K1011" i="3"/>
  <c r="L1011" i="5"/>
  <c r="K1003" i="3"/>
  <c r="L1003" i="5"/>
  <c r="K995" i="3"/>
  <c r="L995" i="5"/>
  <c r="K987" i="3"/>
  <c r="L987" i="5"/>
  <c r="K979" i="3"/>
  <c r="L979" i="5"/>
  <c r="K971" i="3"/>
  <c r="L971" i="5"/>
  <c r="K963" i="3"/>
  <c r="L963" i="5"/>
  <c r="K955" i="3"/>
  <c r="L955" i="5"/>
  <c r="K947" i="3"/>
  <c r="L947" i="5"/>
  <c r="K939" i="3"/>
  <c r="L939" i="5"/>
  <c r="K931" i="3"/>
  <c r="L931" i="5"/>
  <c r="K923" i="3"/>
  <c r="L923" i="5"/>
  <c r="K915" i="3"/>
  <c r="L915" i="5"/>
  <c r="K907" i="3"/>
  <c r="L907" i="5"/>
  <c r="K899" i="3"/>
  <c r="L899" i="5"/>
  <c r="K891" i="3"/>
  <c r="L891" i="5"/>
  <c r="K883" i="3"/>
  <c r="L883" i="5"/>
  <c r="K875" i="3"/>
  <c r="L875" i="5"/>
  <c r="K867" i="3"/>
  <c r="L867" i="5"/>
  <c r="K859" i="3"/>
  <c r="L859" i="5"/>
  <c r="K851" i="3"/>
  <c r="L851" i="5"/>
  <c r="K843" i="3"/>
  <c r="L843" i="5"/>
  <c r="K835" i="3"/>
  <c r="L835" i="5"/>
  <c r="K827" i="3"/>
  <c r="L827" i="5"/>
  <c r="K819" i="3"/>
  <c r="L819" i="5"/>
  <c r="K811" i="3"/>
  <c r="L811" i="5"/>
  <c r="K803" i="3"/>
  <c r="L803" i="5"/>
  <c r="K795" i="3"/>
  <c r="L795" i="5"/>
  <c r="K787" i="3"/>
  <c r="L787" i="5"/>
  <c r="K779" i="3"/>
  <c r="L779" i="5"/>
  <c r="K771" i="3"/>
  <c r="L771" i="5"/>
  <c r="K763" i="3"/>
  <c r="L763" i="5"/>
  <c r="K755" i="3"/>
  <c r="L755" i="5"/>
  <c r="K747" i="3"/>
  <c r="L747" i="5"/>
  <c r="K739" i="3"/>
  <c r="L739" i="5"/>
  <c r="K731" i="3"/>
  <c r="L731" i="5"/>
  <c r="K723" i="3"/>
  <c r="L723" i="5"/>
  <c r="K715" i="3"/>
  <c r="L715" i="5"/>
  <c r="K707" i="3"/>
  <c r="L707" i="5"/>
  <c r="K699" i="3"/>
  <c r="L699" i="5"/>
  <c r="K691" i="3"/>
  <c r="L691" i="5"/>
  <c r="K683" i="3"/>
  <c r="L683" i="5"/>
  <c r="K675" i="3"/>
  <c r="L675" i="5"/>
  <c r="K667" i="3"/>
  <c r="L667" i="5"/>
  <c r="K659" i="3"/>
  <c r="L659" i="5"/>
  <c r="K651" i="3"/>
  <c r="L651" i="5"/>
  <c r="K643" i="3"/>
  <c r="L643" i="5"/>
  <c r="K635" i="3"/>
  <c r="L635" i="5"/>
  <c r="K627" i="3"/>
  <c r="L627" i="5"/>
  <c r="K619" i="3"/>
  <c r="L619" i="5"/>
  <c r="K611" i="3"/>
  <c r="L611" i="5"/>
  <c r="K603" i="3"/>
  <c r="L603" i="5"/>
  <c r="K595" i="3"/>
  <c r="L595" i="5"/>
  <c r="K587" i="3"/>
  <c r="L587" i="5"/>
  <c r="K579" i="3"/>
  <c r="L579" i="5"/>
  <c r="K571" i="3"/>
  <c r="L571" i="5"/>
  <c r="K563" i="3"/>
  <c r="L563" i="5"/>
  <c r="K555" i="3"/>
  <c r="L555" i="5"/>
  <c r="K547" i="3"/>
  <c r="L547" i="5"/>
  <c r="K539" i="3"/>
  <c r="L539" i="5"/>
  <c r="K531" i="3"/>
  <c r="L531" i="5"/>
  <c r="K523" i="3"/>
  <c r="L523" i="5"/>
  <c r="K515" i="3"/>
  <c r="L515" i="5"/>
  <c r="K507" i="3"/>
  <c r="L507" i="5"/>
  <c r="K499" i="3"/>
  <c r="L499" i="5"/>
  <c r="K491" i="3"/>
  <c r="L491" i="5"/>
  <c r="K483" i="3"/>
  <c r="L483" i="5"/>
  <c r="K475" i="3"/>
  <c r="L475" i="5"/>
  <c r="K467" i="3"/>
  <c r="L467" i="5"/>
  <c r="K459" i="3"/>
  <c r="L459" i="5"/>
  <c r="K451" i="3"/>
  <c r="L451" i="5"/>
  <c r="K443" i="3"/>
  <c r="L443" i="5"/>
  <c r="K435" i="3"/>
  <c r="L435" i="5"/>
  <c r="K427" i="3"/>
  <c r="L427" i="5"/>
  <c r="K419" i="3"/>
  <c r="L419" i="5"/>
  <c r="K411" i="3"/>
  <c r="L411" i="5"/>
  <c r="K403" i="3"/>
  <c r="L403" i="5"/>
  <c r="K395" i="3"/>
  <c r="L395" i="5"/>
  <c r="K387" i="3"/>
  <c r="L387" i="5"/>
  <c r="K379" i="3"/>
  <c r="L379" i="5"/>
  <c r="K371" i="3"/>
  <c r="L371" i="5"/>
  <c r="K363" i="3"/>
  <c r="L363" i="5"/>
  <c r="K355" i="3"/>
  <c r="L355" i="5"/>
  <c r="K347" i="3"/>
  <c r="L347" i="5"/>
  <c r="K339" i="3"/>
  <c r="L339" i="5"/>
  <c r="K331" i="3"/>
  <c r="L331" i="5"/>
  <c r="K323" i="3"/>
  <c r="L323" i="5"/>
  <c r="K315" i="3"/>
  <c r="L315" i="5"/>
  <c r="K307" i="3"/>
  <c r="L307" i="5"/>
  <c r="K299" i="3"/>
  <c r="L299" i="5"/>
  <c r="K291" i="3"/>
  <c r="L291" i="5"/>
  <c r="K283" i="3"/>
  <c r="L283" i="5"/>
  <c r="K275" i="3"/>
  <c r="L275" i="5"/>
  <c r="K267" i="3"/>
  <c r="L267" i="5"/>
  <c r="K259" i="3"/>
  <c r="L259" i="5"/>
  <c r="K251" i="3"/>
  <c r="L251" i="5"/>
  <c r="K243" i="3"/>
  <c r="L243" i="5"/>
  <c r="K235" i="3"/>
  <c r="L235" i="5"/>
  <c r="K227" i="3"/>
  <c r="L227" i="5"/>
  <c r="K219" i="3"/>
  <c r="L219" i="5"/>
  <c r="K211" i="3"/>
  <c r="L211" i="5"/>
  <c r="K203" i="3"/>
  <c r="L203" i="5"/>
  <c r="K195" i="3"/>
  <c r="L195" i="5"/>
  <c r="K187" i="3"/>
  <c r="L187" i="5"/>
  <c r="K179" i="3"/>
  <c r="L179" i="5"/>
  <c r="K171" i="3"/>
  <c r="L171" i="5"/>
  <c r="K163" i="3"/>
  <c r="L163" i="5"/>
  <c r="K155" i="3"/>
  <c r="L155" i="5"/>
  <c r="K147" i="3"/>
  <c r="L147" i="5"/>
  <c r="K139" i="3"/>
  <c r="L139" i="5"/>
  <c r="K131" i="3"/>
  <c r="L131" i="5"/>
  <c r="K123" i="3"/>
  <c r="L123" i="5"/>
  <c r="K115" i="3"/>
  <c r="L115" i="5"/>
  <c r="K107" i="3"/>
  <c r="L107" i="5"/>
  <c r="K99" i="3"/>
  <c r="L99" i="5"/>
  <c r="K91" i="3"/>
  <c r="L91" i="5"/>
  <c r="K83" i="3"/>
  <c r="L83" i="5"/>
  <c r="K75" i="3"/>
  <c r="L75" i="5"/>
  <c r="K67" i="3"/>
  <c r="L67" i="5"/>
  <c r="K59" i="3"/>
  <c r="L59" i="5"/>
  <c r="K51" i="3"/>
  <c r="L51" i="5"/>
  <c r="K43" i="3"/>
  <c r="L43" i="5"/>
  <c r="K2316" i="3"/>
  <c r="K2284" i="3"/>
  <c r="K2252" i="3"/>
  <c r="K2220" i="3"/>
  <c r="K2188" i="3"/>
  <c r="K2156" i="3"/>
  <c r="K2076" i="3"/>
  <c r="K1948" i="3"/>
  <c r="K1820" i="3"/>
  <c r="K1692" i="3"/>
  <c r="K1564" i="3"/>
  <c r="K1436" i="3"/>
  <c r="K1308" i="3"/>
  <c r="K8" i="3"/>
  <c r="L8" i="5"/>
  <c r="K36" i="3"/>
  <c r="L36" i="5"/>
  <c r="K28" i="3"/>
  <c r="L28" i="5"/>
  <c r="K20" i="3"/>
  <c r="L20" i="5"/>
  <c r="K2330" i="3"/>
  <c r="L2330" i="5"/>
  <c r="K2322" i="3"/>
  <c r="L2322" i="5"/>
  <c r="K2314" i="3"/>
  <c r="L2314" i="5"/>
  <c r="K2306" i="3"/>
  <c r="L2306" i="5"/>
  <c r="K2298" i="3"/>
  <c r="L2298" i="5"/>
  <c r="K2290" i="3"/>
  <c r="L2290" i="5"/>
  <c r="K2282" i="3"/>
  <c r="L2282" i="5"/>
  <c r="K2274" i="3"/>
  <c r="L2274" i="5"/>
  <c r="K2266" i="3"/>
  <c r="L2266" i="5"/>
  <c r="K2258" i="3"/>
  <c r="L2258" i="5"/>
  <c r="K2250" i="3"/>
  <c r="L2250" i="5"/>
  <c r="K2242" i="3"/>
  <c r="L2242" i="5"/>
  <c r="K2234" i="3"/>
  <c r="L2234" i="5"/>
  <c r="K2226" i="3"/>
  <c r="L2226" i="5"/>
  <c r="K2218" i="3"/>
  <c r="L2218" i="5"/>
  <c r="K2210" i="3"/>
  <c r="L2210" i="5"/>
  <c r="K2202" i="3"/>
  <c r="L2202" i="5"/>
  <c r="K2194" i="3"/>
  <c r="L2194" i="5"/>
  <c r="K2186" i="3"/>
  <c r="L2186" i="5"/>
  <c r="K2178" i="3"/>
  <c r="L2178" i="5"/>
  <c r="K2170" i="3"/>
  <c r="L2170" i="5"/>
  <c r="K2162" i="3"/>
  <c r="L2162" i="5"/>
  <c r="K2154" i="3"/>
  <c r="L2154" i="5"/>
  <c r="K2146" i="3"/>
  <c r="L2146" i="5"/>
  <c r="K2138" i="3"/>
  <c r="L2138" i="5"/>
  <c r="K2130" i="3"/>
  <c r="L2130" i="5"/>
  <c r="K2122" i="3"/>
  <c r="L2122" i="5"/>
  <c r="K2114" i="3"/>
  <c r="L2114" i="5"/>
  <c r="K2106" i="3"/>
  <c r="L2106" i="5"/>
  <c r="K2098" i="3"/>
  <c r="L2098" i="5"/>
  <c r="K2090" i="3"/>
  <c r="L2090" i="5"/>
  <c r="K2082" i="3"/>
  <c r="L2082" i="5"/>
  <c r="K2074" i="3"/>
  <c r="L2074" i="5"/>
  <c r="K2066" i="3"/>
  <c r="L2066" i="5"/>
  <c r="K2058" i="3"/>
  <c r="L2058" i="5"/>
  <c r="K2050" i="3"/>
  <c r="L2050" i="5"/>
  <c r="K2042" i="3"/>
  <c r="L2042" i="5"/>
  <c r="K2034" i="3"/>
  <c r="L2034" i="5"/>
  <c r="K2026" i="3"/>
  <c r="L2026" i="5"/>
  <c r="K2018" i="3"/>
  <c r="L2018" i="5"/>
  <c r="K2010" i="3"/>
  <c r="L2010" i="5"/>
  <c r="K2002" i="3"/>
  <c r="L2002" i="5"/>
  <c r="K1994" i="3"/>
  <c r="L1994" i="5"/>
  <c r="K1986" i="3"/>
  <c r="L1986" i="5"/>
  <c r="K1978" i="3"/>
  <c r="L1978" i="5"/>
  <c r="K1970" i="3"/>
  <c r="L1970" i="5"/>
  <c r="K1962" i="3"/>
  <c r="L1962" i="5"/>
  <c r="K1954" i="3"/>
  <c r="L1954" i="5"/>
  <c r="K1946" i="3"/>
  <c r="L1946" i="5"/>
  <c r="K1938" i="3"/>
  <c r="L1938" i="5"/>
  <c r="K1930" i="3"/>
  <c r="L1930" i="5"/>
  <c r="K1922" i="3"/>
  <c r="L1922" i="5"/>
  <c r="K1914" i="3"/>
  <c r="L1914" i="5"/>
  <c r="K1906" i="3"/>
  <c r="L1906" i="5"/>
  <c r="K1898" i="3"/>
  <c r="L1898" i="5"/>
  <c r="K1890" i="3"/>
  <c r="L1890" i="5"/>
  <c r="K1882" i="3"/>
  <c r="L1882" i="5"/>
  <c r="K1874" i="3"/>
  <c r="L1874" i="5"/>
  <c r="K1866" i="3"/>
  <c r="L1866" i="5"/>
  <c r="K1858" i="3"/>
  <c r="L1858" i="5"/>
  <c r="K1850" i="3"/>
  <c r="L1850" i="5"/>
  <c r="K1842" i="3"/>
  <c r="L1842" i="5"/>
  <c r="K1834" i="3"/>
  <c r="L1834" i="5"/>
  <c r="K1826" i="3"/>
  <c r="L1826" i="5"/>
  <c r="K1818" i="3"/>
  <c r="L1818" i="5"/>
  <c r="K1810" i="3"/>
  <c r="L1810" i="5"/>
  <c r="K1802" i="3"/>
  <c r="L1802" i="5"/>
  <c r="K1794" i="3"/>
  <c r="L1794" i="5"/>
  <c r="K1786" i="3"/>
  <c r="L1786" i="5"/>
  <c r="K1778" i="3"/>
  <c r="L1778" i="5"/>
  <c r="K1770" i="3"/>
  <c r="L1770" i="5"/>
  <c r="K1762" i="3"/>
  <c r="L1762" i="5"/>
  <c r="K1754" i="3"/>
  <c r="L1754" i="5"/>
  <c r="K1746" i="3"/>
  <c r="L1746" i="5"/>
  <c r="K1738" i="3"/>
  <c r="L1738" i="5"/>
  <c r="K1730" i="3"/>
  <c r="L1730" i="5"/>
  <c r="K1722" i="3"/>
  <c r="L1722" i="5"/>
  <c r="K1714" i="3"/>
  <c r="L1714" i="5"/>
  <c r="K1706" i="3"/>
  <c r="L1706" i="5"/>
  <c r="K1698" i="3"/>
  <c r="L1698" i="5"/>
  <c r="K1690" i="3"/>
  <c r="L1690" i="5"/>
  <c r="K1682" i="3"/>
  <c r="L1682" i="5"/>
  <c r="K1674" i="3"/>
  <c r="L1674" i="5"/>
  <c r="K1666" i="3"/>
  <c r="L1666" i="5"/>
  <c r="K1658" i="3"/>
  <c r="L1658" i="5"/>
  <c r="K1650" i="3"/>
  <c r="L1650" i="5"/>
  <c r="K1642" i="3"/>
  <c r="L1642" i="5"/>
  <c r="K1634" i="3"/>
  <c r="L1634" i="5"/>
  <c r="K1626" i="3"/>
  <c r="L1626" i="5"/>
  <c r="K1618" i="3"/>
  <c r="L1618" i="5"/>
  <c r="K1610" i="3"/>
  <c r="L1610" i="5"/>
  <c r="K1602" i="3"/>
  <c r="L1602" i="5"/>
  <c r="K1594" i="3"/>
  <c r="L1594" i="5"/>
  <c r="K1586" i="3"/>
  <c r="L1586" i="5"/>
  <c r="K1578" i="3"/>
  <c r="L1578" i="5"/>
  <c r="K1570" i="3"/>
  <c r="L1570" i="5"/>
  <c r="K1562" i="3"/>
  <c r="L1562" i="5"/>
  <c r="K1554" i="3"/>
  <c r="L1554" i="5"/>
  <c r="K1546" i="3"/>
  <c r="L1546" i="5"/>
  <c r="K1538" i="3"/>
  <c r="L1538" i="5"/>
  <c r="K1530" i="3"/>
  <c r="L1530" i="5"/>
  <c r="K1522" i="3"/>
  <c r="L1522" i="5"/>
  <c r="K1514" i="3"/>
  <c r="L1514" i="5"/>
  <c r="K1506" i="3"/>
  <c r="L1506" i="5"/>
  <c r="K1498" i="3"/>
  <c r="L1498" i="5"/>
  <c r="K1490" i="3"/>
  <c r="L1490" i="5"/>
  <c r="K1482" i="3"/>
  <c r="L1482" i="5"/>
  <c r="K1474" i="3"/>
  <c r="L1474" i="5"/>
  <c r="K1466" i="3"/>
  <c r="L1466" i="5"/>
  <c r="K1458" i="3"/>
  <c r="L1458" i="5"/>
  <c r="K1450" i="3"/>
  <c r="L1450" i="5"/>
  <c r="K1442" i="3"/>
  <c r="L1442" i="5"/>
  <c r="K1434" i="3"/>
  <c r="L1434" i="5"/>
  <c r="K1426" i="3"/>
  <c r="L1426" i="5"/>
  <c r="K1418" i="3"/>
  <c r="L1418" i="5"/>
  <c r="K1410" i="3"/>
  <c r="L1410" i="5"/>
  <c r="K1402" i="3"/>
  <c r="L1402" i="5"/>
  <c r="K1394" i="3"/>
  <c r="L1394" i="5"/>
  <c r="K1386" i="3"/>
  <c r="L1386" i="5"/>
  <c r="K1378" i="3"/>
  <c r="L1378" i="5"/>
  <c r="K1370" i="3"/>
  <c r="L1370" i="5"/>
  <c r="K1362" i="3"/>
  <c r="L1362" i="5"/>
  <c r="K1354" i="3"/>
  <c r="L1354" i="5"/>
  <c r="K1346" i="3"/>
  <c r="L1346" i="5"/>
  <c r="K1338" i="3"/>
  <c r="L1338" i="5"/>
  <c r="K1330" i="3"/>
  <c r="L1330" i="5"/>
  <c r="K1322" i="3"/>
  <c r="L1322" i="5"/>
  <c r="K1314" i="3"/>
  <c r="L1314" i="5"/>
  <c r="K1306" i="3"/>
  <c r="L1306" i="5"/>
  <c r="K1298" i="3"/>
  <c r="L1298" i="5"/>
  <c r="K1290" i="3"/>
  <c r="L1290" i="5"/>
  <c r="K1282" i="3"/>
  <c r="L1282" i="5"/>
  <c r="K1274" i="3"/>
  <c r="L1274" i="5"/>
  <c r="K1266" i="3"/>
  <c r="L1266" i="5"/>
  <c r="K1258" i="3"/>
  <c r="L1258" i="5"/>
  <c r="K1250" i="3"/>
  <c r="L1250" i="5"/>
  <c r="K1242" i="3"/>
  <c r="L1242" i="5"/>
  <c r="K1234" i="3"/>
  <c r="L1234" i="5"/>
  <c r="K1226" i="3"/>
  <c r="L1226" i="5"/>
  <c r="K1218" i="3"/>
  <c r="L1218" i="5"/>
  <c r="K1210" i="3"/>
  <c r="L1210" i="5"/>
  <c r="K1202" i="3"/>
  <c r="L1202" i="5"/>
  <c r="K1194" i="3"/>
  <c r="L1194" i="5"/>
  <c r="K1186" i="3"/>
  <c r="L1186" i="5"/>
  <c r="K1178" i="3"/>
  <c r="L1178" i="5"/>
  <c r="K1170" i="3"/>
  <c r="L1170" i="5"/>
  <c r="K1162" i="3"/>
  <c r="L1162" i="5"/>
  <c r="K1154" i="3"/>
  <c r="L1154" i="5"/>
  <c r="K1146" i="3"/>
  <c r="L1146" i="5"/>
  <c r="K1138" i="3"/>
  <c r="L1138" i="5"/>
  <c r="K1130" i="3"/>
  <c r="L1130" i="5"/>
  <c r="K1122" i="3"/>
  <c r="L1122" i="5"/>
  <c r="K1114" i="3"/>
  <c r="L1114" i="5"/>
  <c r="K1106" i="3"/>
  <c r="L1106" i="5"/>
  <c r="K1098" i="3"/>
  <c r="L1098" i="5"/>
  <c r="K1090" i="3"/>
  <c r="L1090" i="5"/>
  <c r="K1082" i="3"/>
  <c r="L1082" i="5"/>
  <c r="K1074" i="3"/>
  <c r="L1074" i="5"/>
  <c r="K1066" i="3"/>
  <c r="L1066" i="5"/>
  <c r="K1058" i="3"/>
  <c r="L1058" i="5"/>
  <c r="K1050" i="3"/>
  <c r="L1050" i="5"/>
  <c r="K1042" i="3"/>
  <c r="L1042" i="5"/>
  <c r="K1034" i="3"/>
  <c r="L1034" i="5"/>
  <c r="K1026" i="3"/>
  <c r="L1026" i="5"/>
  <c r="K1018" i="3"/>
  <c r="L1018" i="5"/>
  <c r="K1010" i="3"/>
  <c r="L1010" i="5"/>
  <c r="K1002" i="3"/>
  <c r="L1002" i="5"/>
  <c r="K994" i="3"/>
  <c r="L994" i="5"/>
  <c r="K986" i="3"/>
  <c r="L986" i="5"/>
  <c r="K978" i="3"/>
  <c r="L978" i="5"/>
  <c r="K970" i="3"/>
  <c r="L970" i="5"/>
  <c r="K962" i="3"/>
  <c r="L962" i="5"/>
  <c r="K954" i="3"/>
  <c r="L954" i="5"/>
  <c r="K946" i="3"/>
  <c r="L946" i="5"/>
  <c r="K938" i="3"/>
  <c r="L938" i="5"/>
  <c r="K930" i="3"/>
  <c r="L930" i="5"/>
  <c r="K922" i="3"/>
  <c r="L922" i="5"/>
  <c r="K914" i="3"/>
  <c r="L914" i="5"/>
  <c r="K906" i="3"/>
  <c r="L906" i="5"/>
  <c r="K898" i="3"/>
  <c r="L898" i="5"/>
  <c r="K890" i="3"/>
  <c r="L890" i="5"/>
  <c r="K882" i="3"/>
  <c r="L882" i="5"/>
  <c r="K874" i="3"/>
  <c r="L874" i="5"/>
  <c r="K866" i="3"/>
  <c r="L866" i="5"/>
  <c r="K858" i="3"/>
  <c r="L858" i="5"/>
  <c r="K850" i="3"/>
  <c r="L850" i="5"/>
  <c r="K842" i="3"/>
  <c r="L842" i="5"/>
  <c r="K834" i="3"/>
  <c r="L834" i="5"/>
  <c r="K826" i="3"/>
  <c r="L826" i="5"/>
  <c r="K818" i="3"/>
  <c r="L818" i="5"/>
  <c r="K810" i="3"/>
  <c r="L810" i="5"/>
  <c r="K802" i="3"/>
  <c r="L802" i="5"/>
  <c r="K794" i="3"/>
  <c r="L794" i="5"/>
  <c r="K786" i="3"/>
  <c r="L786" i="5"/>
  <c r="K778" i="3"/>
  <c r="L778" i="5"/>
  <c r="K770" i="3"/>
  <c r="L770" i="5"/>
  <c r="K762" i="3"/>
  <c r="L762" i="5"/>
  <c r="K754" i="3"/>
  <c r="L754" i="5"/>
  <c r="K746" i="3"/>
  <c r="L746" i="5"/>
  <c r="K738" i="3"/>
  <c r="L738" i="5"/>
  <c r="K730" i="3"/>
  <c r="L730" i="5"/>
  <c r="K722" i="3"/>
  <c r="L722" i="5"/>
  <c r="K714" i="3"/>
  <c r="L714" i="5"/>
  <c r="K706" i="3"/>
  <c r="L706" i="5"/>
  <c r="K698" i="3"/>
  <c r="L698" i="5"/>
  <c r="K690" i="3"/>
  <c r="L690" i="5"/>
  <c r="K682" i="3"/>
  <c r="L682" i="5"/>
  <c r="K674" i="3"/>
  <c r="L674" i="5"/>
  <c r="K666" i="3"/>
  <c r="L666" i="5"/>
  <c r="K658" i="3"/>
  <c r="L658" i="5"/>
  <c r="K650" i="3"/>
  <c r="L650" i="5"/>
  <c r="K642" i="3"/>
  <c r="L642" i="5"/>
  <c r="K634" i="3"/>
  <c r="L634" i="5"/>
  <c r="K626" i="3"/>
  <c r="L626" i="5"/>
  <c r="K618" i="3"/>
  <c r="L618" i="5"/>
  <c r="K610" i="3"/>
  <c r="L610" i="5"/>
  <c r="K602" i="3"/>
  <c r="L602" i="5"/>
  <c r="K594" i="3"/>
  <c r="L594" i="5"/>
  <c r="K586" i="3"/>
  <c r="L586" i="5"/>
  <c r="K578" i="3"/>
  <c r="L578" i="5"/>
  <c r="K570" i="3"/>
  <c r="L570" i="5"/>
  <c r="K562" i="3"/>
  <c r="L562" i="5"/>
  <c r="K554" i="3"/>
  <c r="L554" i="5"/>
  <c r="K546" i="3"/>
  <c r="L546" i="5"/>
  <c r="K538" i="3"/>
  <c r="L538" i="5"/>
  <c r="K530" i="3"/>
  <c r="L530" i="5"/>
  <c r="K522" i="3"/>
  <c r="L522" i="5"/>
  <c r="K514" i="3"/>
  <c r="L514" i="5"/>
  <c r="K506" i="3"/>
  <c r="L506" i="5"/>
  <c r="K498" i="3"/>
  <c r="L498" i="5"/>
  <c r="K490" i="3"/>
  <c r="L490" i="5"/>
  <c r="K482" i="3"/>
  <c r="L482" i="5"/>
  <c r="K474" i="3"/>
  <c r="L474" i="5"/>
  <c r="K466" i="3"/>
  <c r="L466" i="5"/>
  <c r="K458" i="3"/>
  <c r="L458" i="5"/>
  <c r="K450" i="3"/>
  <c r="L450" i="5"/>
  <c r="K442" i="3"/>
  <c r="L442" i="5"/>
  <c r="K434" i="3"/>
  <c r="L434" i="5"/>
  <c r="K426" i="3"/>
  <c r="L426" i="5"/>
  <c r="K418" i="3"/>
  <c r="L418" i="5"/>
  <c r="K410" i="3"/>
  <c r="L410" i="5"/>
  <c r="K402" i="3"/>
  <c r="L402" i="5"/>
  <c r="K394" i="3"/>
  <c r="L394" i="5"/>
  <c r="K386" i="3"/>
  <c r="L386" i="5"/>
  <c r="K378" i="3"/>
  <c r="L378" i="5"/>
  <c r="K370" i="3"/>
  <c r="L370" i="5"/>
  <c r="K362" i="3"/>
  <c r="L362" i="5"/>
  <c r="K354" i="3"/>
  <c r="L354" i="5"/>
  <c r="K346" i="3"/>
  <c r="L346" i="5"/>
  <c r="K338" i="3"/>
  <c r="L338" i="5"/>
  <c r="K330" i="3"/>
  <c r="L330" i="5"/>
  <c r="K322" i="3"/>
  <c r="L322" i="5"/>
  <c r="K314" i="3"/>
  <c r="L314" i="5"/>
  <c r="K306" i="3"/>
  <c r="L306" i="5"/>
  <c r="K298" i="3"/>
  <c r="L298" i="5"/>
  <c r="K290" i="3"/>
  <c r="L290" i="5"/>
  <c r="K282" i="3"/>
  <c r="L282" i="5"/>
  <c r="K274" i="3"/>
  <c r="L274" i="5"/>
  <c r="K266" i="3"/>
  <c r="L266" i="5"/>
  <c r="K258" i="3"/>
  <c r="L258" i="5"/>
  <c r="K250" i="3"/>
  <c r="L250" i="5"/>
  <c r="K242" i="3"/>
  <c r="L242" i="5"/>
  <c r="K234" i="3"/>
  <c r="L234" i="5"/>
  <c r="K226" i="3"/>
  <c r="L226" i="5"/>
  <c r="K218" i="3"/>
  <c r="L218" i="5"/>
  <c r="K210" i="3"/>
  <c r="L210" i="5"/>
  <c r="K202" i="3"/>
  <c r="L202" i="5"/>
  <c r="K194" i="3"/>
  <c r="L194" i="5"/>
  <c r="K186" i="3"/>
  <c r="L186" i="5"/>
  <c r="K178" i="3"/>
  <c r="L178" i="5"/>
  <c r="K170" i="3"/>
  <c r="L170" i="5"/>
  <c r="K162" i="3"/>
  <c r="L162" i="5"/>
  <c r="K154" i="3"/>
  <c r="L154" i="5"/>
  <c r="K146" i="3"/>
  <c r="L146" i="5"/>
  <c r="K138" i="3"/>
  <c r="L138" i="5"/>
  <c r="K130" i="3"/>
  <c r="L130" i="5"/>
  <c r="K122" i="3"/>
  <c r="L122" i="5"/>
  <c r="K114" i="3"/>
  <c r="L114" i="5"/>
  <c r="K106" i="3"/>
  <c r="L106" i="5"/>
  <c r="K98" i="3"/>
  <c r="L98" i="5"/>
  <c r="K90" i="3"/>
  <c r="L90" i="5"/>
  <c r="K82" i="3"/>
  <c r="L82" i="5"/>
  <c r="K74" i="3"/>
  <c r="L74" i="5"/>
  <c r="K66" i="3"/>
  <c r="L66" i="5"/>
  <c r="K58" i="3"/>
  <c r="L58" i="5"/>
  <c r="K50" i="3"/>
  <c r="L50" i="5"/>
  <c r="K42" i="3"/>
  <c r="L42" i="5"/>
  <c r="K2311" i="3"/>
  <c r="K2279" i="3"/>
  <c r="K2247" i="3"/>
  <c r="K2215" i="3"/>
  <c r="K2183" i="3"/>
  <c r="K2151" i="3"/>
  <c r="K2047" i="3"/>
  <c r="K1919" i="3"/>
  <c r="K1791" i="3"/>
  <c r="K1663" i="3"/>
  <c r="K1535" i="3"/>
  <c r="K1407" i="3"/>
  <c r="K1279" i="3"/>
  <c r="K12" i="3"/>
  <c r="L12" i="5"/>
  <c r="K7" i="3"/>
  <c r="L7" i="5"/>
  <c r="K35" i="3"/>
  <c r="L35" i="5"/>
  <c r="K27" i="3"/>
  <c r="L27" i="5"/>
  <c r="K19" i="3"/>
  <c r="L19" i="5"/>
  <c r="K2329" i="3"/>
  <c r="L2329" i="5"/>
  <c r="K2321" i="3"/>
  <c r="L2321" i="5"/>
  <c r="K2313" i="3"/>
  <c r="L2313" i="5"/>
  <c r="K2305" i="3"/>
  <c r="L2305" i="5"/>
  <c r="K2297" i="3"/>
  <c r="L2297" i="5"/>
  <c r="K2289" i="3"/>
  <c r="L2289" i="5"/>
  <c r="K2281" i="3"/>
  <c r="L2281" i="5"/>
  <c r="K2273" i="3"/>
  <c r="L2273" i="5"/>
  <c r="K2265" i="3"/>
  <c r="L2265" i="5"/>
  <c r="K2257" i="3"/>
  <c r="L2257" i="5"/>
  <c r="K2249" i="3"/>
  <c r="L2249" i="5"/>
  <c r="K2241" i="3"/>
  <c r="L2241" i="5"/>
  <c r="K2233" i="3"/>
  <c r="L2233" i="5"/>
  <c r="K2225" i="3"/>
  <c r="L2225" i="5"/>
  <c r="K2217" i="3"/>
  <c r="L2217" i="5"/>
  <c r="K2209" i="3"/>
  <c r="L2209" i="5"/>
  <c r="K2201" i="3"/>
  <c r="L2201" i="5"/>
  <c r="K2193" i="3"/>
  <c r="L2193" i="5"/>
  <c r="K2185" i="3"/>
  <c r="L2185" i="5"/>
  <c r="K2177" i="3"/>
  <c r="L2177" i="5"/>
  <c r="K2169" i="3"/>
  <c r="L2169" i="5"/>
  <c r="K2161" i="3"/>
  <c r="L2161" i="5"/>
  <c r="K2153" i="3"/>
  <c r="L2153" i="5"/>
  <c r="K2145" i="3"/>
  <c r="L2145" i="5"/>
  <c r="K2137" i="3"/>
  <c r="L2137" i="5"/>
  <c r="K2129" i="3"/>
  <c r="L2129" i="5"/>
  <c r="K2121" i="3"/>
  <c r="L2121" i="5"/>
  <c r="K2113" i="3"/>
  <c r="L2113" i="5"/>
  <c r="K2105" i="3"/>
  <c r="L2105" i="5"/>
  <c r="K2097" i="3"/>
  <c r="L2097" i="5"/>
  <c r="K2089" i="3"/>
  <c r="L2089" i="5"/>
  <c r="K2081" i="3"/>
  <c r="L2081" i="5"/>
  <c r="K2073" i="3"/>
  <c r="L2073" i="5"/>
  <c r="K2065" i="3"/>
  <c r="L2065" i="5"/>
  <c r="K2057" i="3"/>
  <c r="L2057" i="5"/>
  <c r="K2049" i="3"/>
  <c r="L2049" i="5"/>
  <c r="K2041" i="3"/>
  <c r="L2041" i="5"/>
  <c r="K2033" i="3"/>
  <c r="L2033" i="5"/>
  <c r="K2025" i="3"/>
  <c r="L2025" i="5"/>
  <c r="K2017" i="3"/>
  <c r="L2017" i="5"/>
  <c r="K2009" i="3"/>
  <c r="L2009" i="5"/>
  <c r="K2001" i="3"/>
  <c r="L2001" i="5"/>
  <c r="K1993" i="3"/>
  <c r="L1993" i="5"/>
  <c r="K1985" i="3"/>
  <c r="L1985" i="5"/>
  <c r="K1977" i="3"/>
  <c r="L1977" i="5"/>
  <c r="K1969" i="3"/>
  <c r="L1969" i="5"/>
  <c r="K1961" i="3"/>
  <c r="L1961" i="5"/>
  <c r="K1953" i="3"/>
  <c r="L1953" i="5"/>
  <c r="K1945" i="3"/>
  <c r="L1945" i="5"/>
  <c r="K1937" i="3"/>
  <c r="L1937" i="5"/>
  <c r="K1929" i="3"/>
  <c r="L1929" i="5"/>
  <c r="K1921" i="3"/>
  <c r="L1921" i="5"/>
  <c r="K1913" i="3"/>
  <c r="L1913" i="5"/>
  <c r="K1905" i="3"/>
  <c r="L1905" i="5"/>
  <c r="K1897" i="3"/>
  <c r="L1897" i="5"/>
  <c r="K1889" i="3"/>
  <c r="L1889" i="5"/>
  <c r="K1881" i="3"/>
  <c r="L1881" i="5"/>
  <c r="K1873" i="3"/>
  <c r="L1873" i="5"/>
  <c r="K1865" i="3"/>
  <c r="L1865" i="5"/>
  <c r="K1857" i="3"/>
  <c r="L1857" i="5"/>
  <c r="K1849" i="3"/>
  <c r="L1849" i="5"/>
  <c r="K1841" i="3"/>
  <c r="L1841" i="5"/>
  <c r="K1833" i="3"/>
  <c r="L1833" i="5"/>
  <c r="K1825" i="3"/>
  <c r="L1825" i="5"/>
  <c r="K1817" i="3"/>
  <c r="L1817" i="5"/>
  <c r="K1809" i="3"/>
  <c r="L1809" i="5"/>
  <c r="K1801" i="3"/>
  <c r="L1801" i="5"/>
  <c r="K1793" i="3"/>
  <c r="L1793" i="5"/>
  <c r="K1785" i="3"/>
  <c r="L1785" i="5"/>
  <c r="K1777" i="3"/>
  <c r="L1777" i="5"/>
  <c r="K1769" i="3"/>
  <c r="L1769" i="5"/>
  <c r="K1761" i="3"/>
  <c r="L1761" i="5"/>
  <c r="K1753" i="3"/>
  <c r="L1753" i="5"/>
  <c r="K1745" i="3"/>
  <c r="L1745" i="5"/>
  <c r="K1737" i="3"/>
  <c r="L1737" i="5"/>
  <c r="K1729" i="3"/>
  <c r="L1729" i="5"/>
  <c r="K1721" i="3"/>
  <c r="L1721" i="5"/>
  <c r="K1713" i="3"/>
  <c r="L1713" i="5"/>
  <c r="K1705" i="3"/>
  <c r="L1705" i="5"/>
  <c r="K1697" i="3"/>
  <c r="L1697" i="5"/>
  <c r="K1689" i="3"/>
  <c r="L1689" i="5"/>
  <c r="K1681" i="3"/>
  <c r="L1681" i="5"/>
  <c r="K1673" i="3"/>
  <c r="L1673" i="5"/>
  <c r="K1665" i="3"/>
  <c r="L1665" i="5"/>
  <c r="K1657" i="3"/>
  <c r="L1657" i="5"/>
  <c r="K1649" i="3"/>
  <c r="L1649" i="5"/>
  <c r="K1641" i="3"/>
  <c r="L1641" i="5"/>
  <c r="K1633" i="3"/>
  <c r="L1633" i="5"/>
  <c r="K1625" i="3"/>
  <c r="L1625" i="5"/>
  <c r="K1617" i="3"/>
  <c r="L1617" i="5"/>
  <c r="K1609" i="3"/>
  <c r="L1609" i="5"/>
  <c r="K1601" i="3"/>
  <c r="L1601" i="5"/>
  <c r="K1593" i="3"/>
  <c r="L1593" i="5"/>
  <c r="K1585" i="3"/>
  <c r="L1585" i="5"/>
  <c r="K1577" i="3"/>
  <c r="L1577" i="5"/>
  <c r="K1569" i="3"/>
  <c r="L1569" i="5"/>
  <c r="K1561" i="3"/>
  <c r="L1561" i="5"/>
  <c r="K1553" i="3"/>
  <c r="L1553" i="5"/>
  <c r="K1545" i="3"/>
  <c r="L1545" i="5"/>
  <c r="K1537" i="3"/>
  <c r="L1537" i="5"/>
  <c r="K1529" i="3"/>
  <c r="L1529" i="5"/>
  <c r="K1521" i="3"/>
  <c r="L1521" i="5"/>
  <c r="K1513" i="3"/>
  <c r="L1513" i="5"/>
  <c r="K1505" i="3"/>
  <c r="L1505" i="5"/>
  <c r="K1497" i="3"/>
  <c r="L1497" i="5"/>
  <c r="K1489" i="3"/>
  <c r="L1489" i="5"/>
  <c r="K1481" i="3"/>
  <c r="L1481" i="5"/>
  <c r="K1473" i="3"/>
  <c r="L1473" i="5"/>
  <c r="K1465" i="3"/>
  <c r="L1465" i="5"/>
  <c r="K1457" i="3"/>
  <c r="L1457" i="5"/>
  <c r="K1449" i="3"/>
  <c r="L1449" i="5"/>
  <c r="K1441" i="3"/>
  <c r="L1441" i="5"/>
  <c r="K1433" i="3"/>
  <c r="L1433" i="5"/>
  <c r="K1425" i="3"/>
  <c r="L1425" i="5"/>
  <c r="K1417" i="3"/>
  <c r="L1417" i="5"/>
  <c r="K1409" i="3"/>
  <c r="L1409" i="5"/>
  <c r="K1401" i="3"/>
  <c r="L1401" i="5"/>
  <c r="K1393" i="3"/>
  <c r="L1393" i="5"/>
  <c r="K1385" i="3"/>
  <c r="L1385" i="5"/>
  <c r="K1377" i="3"/>
  <c r="L1377" i="5"/>
  <c r="K1369" i="3"/>
  <c r="L1369" i="5"/>
  <c r="K1361" i="3"/>
  <c r="L1361" i="5"/>
  <c r="K1353" i="3"/>
  <c r="L1353" i="5"/>
  <c r="K1345" i="3"/>
  <c r="L1345" i="5"/>
  <c r="K1337" i="3"/>
  <c r="L1337" i="5"/>
  <c r="K1329" i="3"/>
  <c r="L1329" i="5"/>
  <c r="K1321" i="3"/>
  <c r="L1321" i="5"/>
  <c r="K1313" i="3"/>
  <c r="L1313" i="5"/>
  <c r="K1305" i="3"/>
  <c r="L1305" i="5"/>
  <c r="K1297" i="3"/>
  <c r="L1297" i="5"/>
  <c r="K1289" i="3"/>
  <c r="L1289" i="5"/>
  <c r="K1281" i="3"/>
  <c r="L1281" i="5"/>
  <c r="K1273" i="3"/>
  <c r="L1273" i="5"/>
  <c r="K1265" i="3"/>
  <c r="L1265" i="5"/>
  <c r="K1257" i="3"/>
  <c r="L1257" i="5"/>
  <c r="K1249" i="3"/>
  <c r="L1249" i="5"/>
  <c r="K1241" i="3"/>
  <c r="L1241" i="5"/>
  <c r="K1233" i="3"/>
  <c r="L1233" i="5"/>
  <c r="K1225" i="3"/>
  <c r="L1225" i="5"/>
  <c r="K1217" i="3"/>
  <c r="L1217" i="5"/>
  <c r="K1209" i="3"/>
  <c r="L1209" i="5"/>
  <c r="K1201" i="3"/>
  <c r="L1201" i="5"/>
  <c r="K1193" i="3"/>
  <c r="L1193" i="5"/>
  <c r="K1185" i="3"/>
  <c r="L1185" i="5"/>
  <c r="K1177" i="3"/>
  <c r="L1177" i="5"/>
  <c r="K1169" i="3"/>
  <c r="L1169" i="5"/>
  <c r="K1161" i="3"/>
  <c r="L1161" i="5"/>
  <c r="K1153" i="3"/>
  <c r="L1153" i="5"/>
  <c r="K1145" i="3"/>
  <c r="L1145" i="5"/>
  <c r="K1137" i="3"/>
  <c r="L1137" i="5"/>
  <c r="K1129" i="3"/>
  <c r="L1129" i="5"/>
  <c r="K1121" i="3"/>
  <c r="L1121" i="5"/>
  <c r="K1113" i="3"/>
  <c r="L1113" i="5"/>
  <c r="K1105" i="3"/>
  <c r="L1105" i="5"/>
  <c r="K1097" i="3"/>
  <c r="L1097" i="5"/>
  <c r="K1089" i="3"/>
  <c r="L1089" i="5"/>
  <c r="K1081" i="3"/>
  <c r="L1081" i="5"/>
  <c r="K1073" i="3"/>
  <c r="L1073" i="5"/>
  <c r="K1065" i="3"/>
  <c r="L1065" i="5"/>
  <c r="K1057" i="3"/>
  <c r="L1057" i="5"/>
  <c r="K1049" i="3"/>
  <c r="L1049" i="5"/>
  <c r="K1041" i="3"/>
  <c r="L1041" i="5"/>
  <c r="K1033" i="3"/>
  <c r="L1033" i="5"/>
  <c r="K1025" i="3"/>
  <c r="L1025" i="5"/>
  <c r="K1017" i="3"/>
  <c r="L1017" i="5"/>
  <c r="K1009" i="3"/>
  <c r="L1009" i="5"/>
  <c r="K1001" i="3"/>
  <c r="L1001" i="5"/>
  <c r="K993" i="3"/>
  <c r="L993" i="5"/>
  <c r="K985" i="3"/>
  <c r="L985" i="5"/>
  <c r="K977" i="3"/>
  <c r="L977" i="5"/>
  <c r="K969" i="3"/>
  <c r="L969" i="5"/>
  <c r="K961" i="3"/>
  <c r="L961" i="5"/>
  <c r="K953" i="3"/>
  <c r="L953" i="5"/>
  <c r="K945" i="3"/>
  <c r="L945" i="5"/>
  <c r="K937" i="3"/>
  <c r="L937" i="5"/>
  <c r="K929" i="3"/>
  <c r="L929" i="5"/>
  <c r="K921" i="3"/>
  <c r="L921" i="5"/>
  <c r="K913" i="3"/>
  <c r="L913" i="5"/>
  <c r="K905" i="3"/>
  <c r="L905" i="5"/>
  <c r="K897" i="3"/>
  <c r="L897" i="5"/>
  <c r="K889" i="3"/>
  <c r="L889" i="5"/>
  <c r="K881" i="3"/>
  <c r="L881" i="5"/>
  <c r="K873" i="3"/>
  <c r="L873" i="5"/>
  <c r="K865" i="3"/>
  <c r="L865" i="5"/>
  <c r="K857" i="3"/>
  <c r="L857" i="5"/>
  <c r="K849" i="3"/>
  <c r="L849" i="5"/>
  <c r="K841" i="3"/>
  <c r="L841" i="5"/>
  <c r="K833" i="3"/>
  <c r="L833" i="5"/>
  <c r="K825" i="3"/>
  <c r="L825" i="5"/>
  <c r="K817" i="3"/>
  <c r="L817" i="5"/>
  <c r="K809" i="3"/>
  <c r="L809" i="5"/>
  <c r="K801" i="3"/>
  <c r="L801" i="5"/>
  <c r="K793" i="3"/>
  <c r="L793" i="5"/>
  <c r="K785" i="3"/>
  <c r="L785" i="5"/>
  <c r="K777" i="3"/>
  <c r="L777" i="5"/>
  <c r="K769" i="3"/>
  <c r="L769" i="5"/>
  <c r="K761" i="3"/>
  <c r="L761" i="5"/>
  <c r="K753" i="3"/>
  <c r="L753" i="5"/>
  <c r="K745" i="3"/>
  <c r="L745" i="5"/>
  <c r="K737" i="3"/>
  <c r="L737" i="5"/>
  <c r="K729" i="3"/>
  <c r="L729" i="5"/>
  <c r="K721" i="3"/>
  <c r="L721" i="5"/>
  <c r="K713" i="3"/>
  <c r="L713" i="5"/>
  <c r="K705" i="3"/>
  <c r="L705" i="5"/>
  <c r="K697" i="3"/>
  <c r="L697" i="5"/>
  <c r="K689" i="3"/>
  <c r="L689" i="5"/>
  <c r="K681" i="3"/>
  <c r="L681" i="5"/>
  <c r="K673" i="3"/>
  <c r="L673" i="5"/>
  <c r="K665" i="3"/>
  <c r="L665" i="5"/>
  <c r="K657" i="3"/>
  <c r="L657" i="5"/>
  <c r="K649" i="3"/>
  <c r="L649" i="5"/>
  <c r="K641" i="3"/>
  <c r="L641" i="5"/>
  <c r="K633" i="3"/>
  <c r="L633" i="5"/>
  <c r="K625" i="3"/>
  <c r="L625" i="5"/>
  <c r="K617" i="3"/>
  <c r="L617" i="5"/>
  <c r="K609" i="3"/>
  <c r="L609" i="5"/>
  <c r="K601" i="3"/>
  <c r="L601" i="5"/>
  <c r="K593" i="3"/>
  <c r="L593" i="5"/>
  <c r="K585" i="3"/>
  <c r="L585" i="5"/>
  <c r="K577" i="3"/>
  <c r="L577" i="5"/>
  <c r="K569" i="3"/>
  <c r="L569" i="5"/>
  <c r="K561" i="3"/>
  <c r="L561" i="5"/>
  <c r="K553" i="3"/>
  <c r="L553" i="5"/>
  <c r="K545" i="3"/>
  <c r="L545" i="5"/>
  <c r="K537" i="3"/>
  <c r="L537" i="5"/>
  <c r="K529" i="3"/>
  <c r="L529" i="5"/>
  <c r="K521" i="3"/>
  <c r="L521" i="5"/>
  <c r="K513" i="3"/>
  <c r="L513" i="5"/>
  <c r="K505" i="3"/>
  <c r="L505" i="5"/>
  <c r="K497" i="3"/>
  <c r="L497" i="5"/>
  <c r="K489" i="3"/>
  <c r="L489" i="5"/>
  <c r="K481" i="3"/>
  <c r="L481" i="5"/>
  <c r="K473" i="3"/>
  <c r="L473" i="5"/>
  <c r="K465" i="3"/>
  <c r="L465" i="5"/>
  <c r="K457" i="3"/>
  <c r="L457" i="5"/>
  <c r="K449" i="3"/>
  <c r="L449" i="5"/>
  <c r="K441" i="3"/>
  <c r="L441" i="5"/>
  <c r="K433" i="3"/>
  <c r="L433" i="5"/>
  <c r="K425" i="3"/>
  <c r="L425" i="5"/>
  <c r="K417" i="3"/>
  <c r="L417" i="5"/>
  <c r="K409" i="3"/>
  <c r="L409" i="5"/>
  <c r="K401" i="3"/>
  <c r="L401" i="5"/>
  <c r="K393" i="3"/>
  <c r="L393" i="5"/>
  <c r="K385" i="3"/>
  <c r="L385" i="5"/>
  <c r="K377" i="3"/>
  <c r="L377" i="5"/>
  <c r="K369" i="3"/>
  <c r="L369" i="5"/>
  <c r="K361" i="3"/>
  <c r="L361" i="5"/>
  <c r="K353" i="3"/>
  <c r="L353" i="5"/>
  <c r="K345" i="3"/>
  <c r="L345" i="5"/>
  <c r="K337" i="3"/>
  <c r="L337" i="5"/>
  <c r="K329" i="3"/>
  <c r="L329" i="5"/>
  <c r="K321" i="3"/>
  <c r="L321" i="5"/>
  <c r="K313" i="3"/>
  <c r="L313" i="5"/>
  <c r="K305" i="3"/>
  <c r="L305" i="5"/>
  <c r="K297" i="3"/>
  <c r="L297" i="5"/>
  <c r="K289" i="3"/>
  <c r="L289" i="5"/>
  <c r="K281" i="3"/>
  <c r="L281" i="5"/>
  <c r="K273" i="3"/>
  <c r="L273" i="5"/>
  <c r="K265" i="3"/>
  <c r="L265" i="5"/>
  <c r="K257" i="3"/>
  <c r="L257" i="5"/>
  <c r="K249" i="3"/>
  <c r="L249" i="5"/>
  <c r="K241" i="3"/>
  <c r="L241" i="5"/>
  <c r="K233" i="3"/>
  <c r="L233" i="5"/>
  <c r="K225" i="3"/>
  <c r="L225" i="5"/>
  <c r="K217" i="3"/>
  <c r="L217" i="5"/>
  <c r="K209" i="3"/>
  <c r="L209" i="5"/>
  <c r="K201" i="3"/>
  <c r="L201" i="5"/>
  <c r="K193" i="3"/>
  <c r="L193" i="5"/>
  <c r="K185" i="3"/>
  <c r="L185" i="5"/>
  <c r="K177" i="3"/>
  <c r="L177" i="5"/>
  <c r="K169" i="3"/>
  <c r="L169" i="5"/>
  <c r="K161" i="3"/>
  <c r="L161" i="5"/>
  <c r="K153" i="3"/>
  <c r="L153" i="5"/>
  <c r="K145" i="3"/>
  <c r="L145" i="5"/>
  <c r="K137" i="3"/>
  <c r="L137" i="5"/>
  <c r="K129" i="3"/>
  <c r="L129" i="5"/>
  <c r="K121" i="3"/>
  <c r="L121" i="5"/>
  <c r="K113" i="3"/>
  <c r="L113" i="5"/>
  <c r="K105" i="3"/>
  <c r="L105" i="5"/>
  <c r="K97" i="3"/>
  <c r="L97" i="5"/>
  <c r="K89" i="3"/>
  <c r="L89" i="5"/>
  <c r="K81" i="3"/>
  <c r="L81" i="5"/>
  <c r="K73" i="3"/>
  <c r="L73" i="5"/>
  <c r="K65" i="3"/>
  <c r="L65" i="5"/>
  <c r="K57" i="3"/>
  <c r="L57" i="5"/>
  <c r="K49" i="3"/>
  <c r="L49" i="5"/>
  <c r="K41" i="3"/>
  <c r="L41" i="5"/>
  <c r="K2308" i="3"/>
  <c r="K2276" i="3"/>
  <c r="K2244" i="3"/>
  <c r="K2212" i="3"/>
  <c r="K2180" i="3"/>
  <c r="K2148" i="3"/>
  <c r="K2044" i="3"/>
  <c r="K1916" i="3"/>
  <c r="K1788" i="3"/>
  <c r="K1660" i="3"/>
  <c r="K1532" i="3"/>
  <c r="K1404" i="3"/>
  <c r="K1276" i="3"/>
  <c r="K10" i="3"/>
  <c r="L10" i="5"/>
  <c r="K30" i="3"/>
  <c r="L30" i="5"/>
  <c r="K22" i="3"/>
  <c r="L22" i="5"/>
  <c r="K14" i="3"/>
  <c r="L14" i="5"/>
  <c r="K6" i="3"/>
  <c r="L6" i="5"/>
  <c r="K34" i="3"/>
  <c r="L34" i="5"/>
  <c r="K26" i="3"/>
  <c r="L26" i="5"/>
  <c r="K18" i="3"/>
  <c r="L18" i="5"/>
  <c r="K2336" i="3"/>
  <c r="L2336" i="5"/>
  <c r="K2328" i="3"/>
  <c r="L2328" i="5"/>
  <c r="K2320" i="3"/>
  <c r="L2320" i="5"/>
  <c r="K2312" i="3"/>
  <c r="L2312" i="5"/>
  <c r="K2304" i="3"/>
  <c r="L2304" i="5"/>
  <c r="K2296" i="3"/>
  <c r="L2296" i="5"/>
  <c r="K2288" i="3"/>
  <c r="L2288" i="5"/>
  <c r="K2280" i="3"/>
  <c r="L2280" i="5"/>
  <c r="K2272" i="3"/>
  <c r="L2272" i="5"/>
  <c r="K2264" i="3"/>
  <c r="L2264" i="5"/>
  <c r="K2256" i="3"/>
  <c r="L2256" i="5"/>
  <c r="K2248" i="3"/>
  <c r="L2248" i="5"/>
  <c r="K2240" i="3"/>
  <c r="L2240" i="5"/>
  <c r="K2232" i="3"/>
  <c r="L2232" i="5"/>
  <c r="K2224" i="3"/>
  <c r="L2224" i="5"/>
  <c r="K2216" i="3"/>
  <c r="L2216" i="5"/>
  <c r="K2208" i="3"/>
  <c r="L2208" i="5"/>
  <c r="K2200" i="3"/>
  <c r="L2200" i="5"/>
  <c r="K2192" i="3"/>
  <c r="L2192" i="5"/>
  <c r="K2184" i="3"/>
  <c r="L2184" i="5"/>
  <c r="K2176" i="3"/>
  <c r="L2176" i="5"/>
  <c r="K2168" i="3"/>
  <c r="L2168" i="5"/>
  <c r="K2160" i="3"/>
  <c r="L2160" i="5"/>
  <c r="K2152" i="3"/>
  <c r="L2152" i="5"/>
  <c r="K2144" i="3"/>
  <c r="L2144" i="5"/>
  <c r="K2136" i="3"/>
  <c r="L2136" i="5"/>
  <c r="K2128" i="3"/>
  <c r="L2128" i="5"/>
  <c r="K2120" i="3"/>
  <c r="L2120" i="5"/>
  <c r="K2112" i="3"/>
  <c r="L2112" i="5"/>
  <c r="K2104" i="3"/>
  <c r="L2104" i="5"/>
  <c r="K2096" i="3"/>
  <c r="L2096" i="5"/>
  <c r="K2088" i="3"/>
  <c r="L2088" i="5"/>
  <c r="K2080" i="3"/>
  <c r="L2080" i="5"/>
  <c r="K2072" i="3"/>
  <c r="L2072" i="5"/>
  <c r="K2064" i="3"/>
  <c r="L2064" i="5"/>
  <c r="K2056" i="3"/>
  <c r="L2056" i="5"/>
  <c r="K2048" i="3"/>
  <c r="L2048" i="5"/>
  <c r="K2040" i="3"/>
  <c r="L2040" i="5"/>
  <c r="K2032" i="3"/>
  <c r="L2032" i="5"/>
  <c r="K2024" i="3"/>
  <c r="L2024" i="5"/>
  <c r="K2016" i="3"/>
  <c r="L2016" i="5"/>
  <c r="K2008" i="3"/>
  <c r="L2008" i="5"/>
  <c r="K2000" i="3"/>
  <c r="L2000" i="5"/>
  <c r="K1992" i="3"/>
  <c r="L1992" i="5"/>
  <c r="K1984" i="3"/>
  <c r="L1984" i="5"/>
  <c r="K1976" i="3"/>
  <c r="L1976" i="5"/>
  <c r="K1968" i="3"/>
  <c r="L1968" i="5"/>
  <c r="K1960" i="3"/>
  <c r="L1960" i="5"/>
  <c r="K1952" i="3"/>
  <c r="L1952" i="5"/>
  <c r="K1944" i="3"/>
  <c r="L1944" i="5"/>
  <c r="K1936" i="3"/>
  <c r="L1936" i="5"/>
  <c r="K1928" i="3"/>
  <c r="L1928" i="5"/>
  <c r="K1920" i="3"/>
  <c r="L1920" i="5"/>
  <c r="K1912" i="3"/>
  <c r="L1912" i="5"/>
  <c r="K1904" i="3"/>
  <c r="L1904" i="5"/>
  <c r="K1896" i="3"/>
  <c r="L1896" i="5"/>
  <c r="K1888" i="3"/>
  <c r="L1888" i="5"/>
  <c r="K1880" i="3"/>
  <c r="L1880" i="5"/>
  <c r="K1872" i="3"/>
  <c r="L1872" i="5"/>
  <c r="K1864" i="3"/>
  <c r="L1864" i="5"/>
  <c r="K1856" i="3"/>
  <c r="L1856" i="5"/>
  <c r="K1848" i="3"/>
  <c r="L1848" i="5"/>
  <c r="K1840" i="3"/>
  <c r="L1840" i="5"/>
  <c r="K1832" i="3"/>
  <c r="L1832" i="5"/>
  <c r="K1824" i="3"/>
  <c r="L1824" i="5"/>
  <c r="K1816" i="3"/>
  <c r="L1816" i="5"/>
  <c r="K1808" i="3"/>
  <c r="L1808" i="5"/>
  <c r="K1800" i="3"/>
  <c r="L1800" i="5"/>
  <c r="K1792" i="3"/>
  <c r="L1792" i="5"/>
  <c r="K1784" i="3"/>
  <c r="L1784" i="5"/>
  <c r="K1776" i="3"/>
  <c r="L1776" i="5"/>
  <c r="K1768" i="3"/>
  <c r="L1768" i="5"/>
  <c r="K1760" i="3"/>
  <c r="L1760" i="5"/>
  <c r="K1752" i="3"/>
  <c r="L1752" i="5"/>
  <c r="K1744" i="3"/>
  <c r="L1744" i="5"/>
  <c r="K1736" i="3"/>
  <c r="L1736" i="5"/>
  <c r="K1728" i="3"/>
  <c r="L1728" i="5"/>
  <c r="K1720" i="3"/>
  <c r="L1720" i="5"/>
  <c r="K1712" i="3"/>
  <c r="L1712" i="5"/>
  <c r="K1704" i="3"/>
  <c r="L1704" i="5"/>
  <c r="K1696" i="3"/>
  <c r="L1696" i="5"/>
  <c r="K1688" i="3"/>
  <c r="L1688" i="5"/>
  <c r="K1680" i="3"/>
  <c r="L1680" i="5"/>
  <c r="K1672" i="3"/>
  <c r="L1672" i="5"/>
  <c r="K1664" i="3"/>
  <c r="L1664" i="5"/>
  <c r="K1656" i="3"/>
  <c r="L1656" i="5"/>
  <c r="K1648" i="3"/>
  <c r="L1648" i="5"/>
  <c r="K1640" i="3"/>
  <c r="L1640" i="5"/>
  <c r="K1632" i="3"/>
  <c r="L1632" i="5"/>
  <c r="K1624" i="3"/>
  <c r="L1624" i="5"/>
  <c r="K1616" i="3"/>
  <c r="L1616" i="5"/>
  <c r="K1608" i="3"/>
  <c r="L1608" i="5"/>
  <c r="K1600" i="3"/>
  <c r="L1600" i="5"/>
  <c r="K1592" i="3"/>
  <c r="L1592" i="5"/>
  <c r="K1584" i="3"/>
  <c r="L1584" i="5"/>
  <c r="K1576" i="3"/>
  <c r="L1576" i="5"/>
  <c r="K1568" i="3"/>
  <c r="L1568" i="5"/>
  <c r="K1560" i="3"/>
  <c r="L1560" i="5"/>
  <c r="K1552" i="3"/>
  <c r="L1552" i="5"/>
  <c r="K1544" i="3"/>
  <c r="L1544" i="5"/>
  <c r="K1536" i="3"/>
  <c r="L1536" i="5"/>
  <c r="K1528" i="3"/>
  <c r="L1528" i="5"/>
  <c r="K1520" i="3"/>
  <c r="L1520" i="5"/>
  <c r="K1512" i="3"/>
  <c r="L1512" i="5"/>
  <c r="K1504" i="3"/>
  <c r="L1504" i="5"/>
  <c r="K1496" i="3"/>
  <c r="L1496" i="5"/>
  <c r="K1488" i="3"/>
  <c r="L1488" i="5"/>
  <c r="K1480" i="3"/>
  <c r="L1480" i="5"/>
  <c r="K1472" i="3"/>
  <c r="L1472" i="5"/>
  <c r="K1464" i="3"/>
  <c r="L1464" i="5"/>
  <c r="K1456" i="3"/>
  <c r="L1456" i="5"/>
  <c r="K1448" i="3"/>
  <c r="L1448" i="5"/>
  <c r="K1440" i="3"/>
  <c r="L1440" i="5"/>
  <c r="K1432" i="3"/>
  <c r="L1432" i="5"/>
  <c r="K1424" i="3"/>
  <c r="L1424" i="5"/>
  <c r="K1416" i="3"/>
  <c r="L1416" i="5"/>
  <c r="K1408" i="3"/>
  <c r="L1408" i="5"/>
  <c r="K1400" i="3"/>
  <c r="L1400" i="5"/>
  <c r="K1392" i="3"/>
  <c r="L1392" i="5"/>
  <c r="K1384" i="3"/>
  <c r="L1384" i="5"/>
  <c r="K1376" i="3"/>
  <c r="L1376" i="5"/>
  <c r="K1368" i="3"/>
  <c r="L1368" i="5"/>
  <c r="K1360" i="3"/>
  <c r="L1360" i="5"/>
  <c r="K1352" i="3"/>
  <c r="L1352" i="5"/>
  <c r="K1344" i="3"/>
  <c r="L1344" i="5"/>
  <c r="K1336" i="3"/>
  <c r="L1336" i="5"/>
  <c r="K1328" i="3"/>
  <c r="L1328" i="5"/>
  <c r="K1320" i="3"/>
  <c r="L1320" i="5"/>
  <c r="K1312" i="3"/>
  <c r="L1312" i="5"/>
  <c r="K1304" i="3"/>
  <c r="L1304" i="5"/>
  <c r="K1296" i="3"/>
  <c r="L1296" i="5"/>
  <c r="K1288" i="3"/>
  <c r="L1288" i="5"/>
  <c r="K1280" i="3"/>
  <c r="L1280" i="5"/>
  <c r="K1272" i="3"/>
  <c r="L1272" i="5"/>
  <c r="K1264" i="3"/>
  <c r="L1264" i="5"/>
  <c r="K1256" i="3"/>
  <c r="L1256" i="5"/>
  <c r="K1248" i="3"/>
  <c r="L1248" i="5"/>
  <c r="K1240" i="3"/>
  <c r="L1240" i="5"/>
  <c r="L1232" i="5"/>
  <c r="K1232" i="3"/>
  <c r="L1224" i="5"/>
  <c r="K1224" i="3"/>
  <c r="K1216" i="3"/>
  <c r="L1216" i="5"/>
  <c r="K1208" i="3"/>
  <c r="L1208" i="5"/>
  <c r="K1200" i="3"/>
  <c r="L1200" i="5"/>
  <c r="K1192" i="3"/>
  <c r="L1192" i="5"/>
  <c r="K1184" i="3"/>
  <c r="L1184" i="5"/>
  <c r="K1176" i="3"/>
  <c r="L1176" i="5"/>
  <c r="L1168" i="5"/>
  <c r="K1168" i="3"/>
  <c r="L1160" i="5"/>
  <c r="K1160" i="3"/>
  <c r="K1152" i="3"/>
  <c r="L1152" i="5"/>
  <c r="K1144" i="3"/>
  <c r="L1144" i="5"/>
  <c r="K1136" i="3"/>
  <c r="L1136" i="5"/>
  <c r="K1128" i="3"/>
  <c r="L1128" i="5"/>
  <c r="K1120" i="3"/>
  <c r="L1120" i="5"/>
  <c r="K1112" i="3"/>
  <c r="L1112" i="5"/>
  <c r="K1104" i="3"/>
  <c r="L1104" i="5"/>
  <c r="K1096" i="3"/>
  <c r="L1096" i="5"/>
  <c r="K1088" i="3"/>
  <c r="L1088" i="5"/>
  <c r="K1080" i="3"/>
  <c r="L1080" i="5"/>
  <c r="K1072" i="3"/>
  <c r="L1072" i="5"/>
  <c r="K1064" i="3"/>
  <c r="L1064" i="5"/>
  <c r="K1056" i="3"/>
  <c r="L1056" i="5"/>
  <c r="K1048" i="3"/>
  <c r="L1048" i="5"/>
  <c r="K1040" i="3"/>
  <c r="L1040" i="5"/>
  <c r="K1032" i="3"/>
  <c r="L1032" i="5"/>
  <c r="K1024" i="3"/>
  <c r="L1024" i="5"/>
  <c r="K1016" i="3"/>
  <c r="L1016" i="5"/>
  <c r="K1008" i="3"/>
  <c r="L1008" i="5"/>
  <c r="K1000" i="3"/>
  <c r="L1000" i="5"/>
  <c r="K992" i="3"/>
  <c r="L992" i="5"/>
  <c r="K984" i="3"/>
  <c r="L984" i="5"/>
  <c r="K976" i="3"/>
  <c r="L976" i="5"/>
  <c r="K968" i="3"/>
  <c r="L968" i="5"/>
  <c r="K960" i="3"/>
  <c r="L960" i="5"/>
  <c r="K952" i="3"/>
  <c r="L952" i="5"/>
  <c r="K944" i="3"/>
  <c r="L944" i="5"/>
  <c r="K936" i="3"/>
  <c r="L936" i="5"/>
  <c r="K928" i="3"/>
  <c r="L928" i="5"/>
  <c r="K920" i="3"/>
  <c r="L920" i="5"/>
  <c r="K912" i="3"/>
  <c r="L912" i="5"/>
  <c r="K904" i="3"/>
  <c r="L904" i="5"/>
  <c r="K896" i="3"/>
  <c r="L896" i="5"/>
  <c r="K888" i="3"/>
  <c r="L888" i="5"/>
  <c r="K880" i="3"/>
  <c r="L880" i="5"/>
  <c r="K872" i="3"/>
  <c r="L872" i="5"/>
  <c r="K864" i="3"/>
  <c r="L864" i="5"/>
  <c r="K856" i="3"/>
  <c r="L856" i="5"/>
  <c r="K848" i="3"/>
  <c r="L848" i="5"/>
  <c r="K840" i="3"/>
  <c r="L840" i="5"/>
  <c r="K832" i="3"/>
  <c r="L832" i="5"/>
  <c r="K824" i="3"/>
  <c r="L824" i="5"/>
  <c r="K816" i="3"/>
  <c r="L816" i="5"/>
  <c r="K808" i="3"/>
  <c r="L808" i="5"/>
  <c r="K800" i="3"/>
  <c r="L800" i="5"/>
  <c r="K792" i="3"/>
  <c r="L792" i="5"/>
  <c r="K784" i="3"/>
  <c r="L784" i="5"/>
  <c r="K776" i="3"/>
  <c r="L776" i="5"/>
  <c r="K768" i="3"/>
  <c r="L768" i="5"/>
  <c r="K760" i="3"/>
  <c r="L760" i="5"/>
  <c r="K752" i="3"/>
  <c r="L752" i="5"/>
  <c r="K744" i="3"/>
  <c r="L744" i="5"/>
  <c r="K736" i="3"/>
  <c r="L736" i="5"/>
  <c r="K728" i="3"/>
  <c r="L728" i="5"/>
  <c r="K720" i="3"/>
  <c r="L720" i="5"/>
  <c r="K712" i="3"/>
  <c r="L712" i="5"/>
  <c r="K704" i="3"/>
  <c r="L704" i="5"/>
  <c r="K696" i="3"/>
  <c r="L696" i="5"/>
  <c r="K688" i="3"/>
  <c r="L688" i="5"/>
  <c r="K680" i="3"/>
  <c r="L680" i="5"/>
  <c r="K672" i="3"/>
  <c r="L672" i="5"/>
  <c r="K664" i="3"/>
  <c r="L664" i="5"/>
  <c r="K656" i="3"/>
  <c r="L656" i="5"/>
  <c r="K648" i="3"/>
  <c r="L648" i="5"/>
  <c r="K640" i="3"/>
  <c r="L640" i="5"/>
  <c r="K632" i="3"/>
  <c r="L632" i="5"/>
  <c r="K624" i="3"/>
  <c r="L624" i="5"/>
  <c r="K616" i="3"/>
  <c r="L616" i="5"/>
  <c r="K608" i="3"/>
  <c r="L608" i="5"/>
  <c r="K600" i="3"/>
  <c r="L600" i="5"/>
  <c r="K592" i="3"/>
  <c r="L592" i="5"/>
  <c r="K584" i="3"/>
  <c r="L584" i="5"/>
  <c r="K576" i="3"/>
  <c r="L576" i="5"/>
  <c r="K568" i="3"/>
  <c r="L568" i="5"/>
  <c r="K560" i="3"/>
  <c r="L560" i="5"/>
  <c r="K552" i="3"/>
  <c r="L552" i="5"/>
  <c r="K544" i="3"/>
  <c r="L544" i="5"/>
  <c r="K536" i="3"/>
  <c r="L536" i="5"/>
  <c r="K528" i="3"/>
  <c r="L528" i="5"/>
  <c r="K520" i="3"/>
  <c r="L520" i="5"/>
  <c r="K512" i="3"/>
  <c r="L512" i="5"/>
  <c r="K504" i="3"/>
  <c r="L504" i="5"/>
  <c r="K496" i="3"/>
  <c r="L496" i="5"/>
  <c r="K488" i="3"/>
  <c r="L488" i="5"/>
  <c r="K480" i="3"/>
  <c r="L480" i="5"/>
  <c r="K472" i="3"/>
  <c r="L472" i="5"/>
  <c r="K464" i="3"/>
  <c r="L464" i="5"/>
  <c r="K456" i="3"/>
  <c r="L456" i="5"/>
  <c r="K448" i="3"/>
  <c r="L448" i="5"/>
  <c r="K440" i="3"/>
  <c r="L440" i="5"/>
  <c r="K432" i="3"/>
  <c r="L432" i="5"/>
  <c r="K424" i="3"/>
  <c r="L424" i="5"/>
  <c r="K416" i="3"/>
  <c r="L416" i="5"/>
  <c r="K408" i="3"/>
  <c r="L408" i="5"/>
  <c r="K400" i="3"/>
  <c r="L400" i="5"/>
  <c r="K392" i="3"/>
  <c r="L392" i="5"/>
  <c r="K384" i="3"/>
  <c r="L384" i="5"/>
  <c r="K376" i="3"/>
  <c r="L376" i="5"/>
  <c r="K368" i="3"/>
  <c r="L368" i="5"/>
  <c r="K360" i="3"/>
  <c r="L360" i="5"/>
  <c r="K352" i="3"/>
  <c r="L352" i="5"/>
  <c r="K344" i="3"/>
  <c r="L344" i="5"/>
  <c r="K336" i="3"/>
  <c r="L336" i="5"/>
  <c r="K328" i="3"/>
  <c r="L328" i="5"/>
  <c r="K320" i="3"/>
  <c r="L320" i="5"/>
  <c r="K312" i="3"/>
  <c r="L312" i="5"/>
  <c r="K304" i="3"/>
  <c r="L304" i="5"/>
  <c r="K296" i="3"/>
  <c r="L296" i="5"/>
  <c r="K288" i="3"/>
  <c r="L288" i="5"/>
  <c r="K280" i="3"/>
  <c r="L280" i="5"/>
  <c r="K272" i="3"/>
  <c r="L272" i="5"/>
  <c r="K264" i="3"/>
  <c r="L264" i="5"/>
  <c r="K256" i="3"/>
  <c r="L256" i="5"/>
  <c r="K248" i="3"/>
  <c r="L248" i="5"/>
  <c r="K240" i="3"/>
  <c r="L240" i="5"/>
  <c r="K232" i="3"/>
  <c r="L232" i="5"/>
  <c r="K224" i="3"/>
  <c r="L224" i="5"/>
  <c r="K216" i="3"/>
  <c r="L216" i="5"/>
  <c r="K208" i="3"/>
  <c r="L208" i="5"/>
  <c r="K200" i="3"/>
  <c r="L200" i="5"/>
  <c r="K192" i="3"/>
  <c r="L192" i="5"/>
  <c r="K184" i="3"/>
  <c r="L184" i="5"/>
  <c r="K176" i="3"/>
  <c r="L176" i="5"/>
  <c r="K168" i="3"/>
  <c r="L168" i="5"/>
  <c r="K160" i="3"/>
  <c r="L160" i="5"/>
  <c r="K152" i="3"/>
  <c r="L152" i="5"/>
  <c r="K144" i="3"/>
  <c r="L144" i="5"/>
  <c r="K136" i="3"/>
  <c r="L136" i="5"/>
  <c r="K128" i="3"/>
  <c r="L128" i="5"/>
  <c r="K120" i="3"/>
  <c r="L120" i="5"/>
  <c r="K112" i="3"/>
  <c r="L112" i="5"/>
  <c r="K104" i="3"/>
  <c r="L104" i="5"/>
  <c r="K96" i="3"/>
  <c r="L96" i="5"/>
  <c r="K88" i="3"/>
  <c r="L88" i="5"/>
  <c r="K80" i="3"/>
  <c r="L80" i="5"/>
  <c r="K72" i="3"/>
  <c r="L72" i="5"/>
  <c r="K64" i="3"/>
  <c r="L64" i="5"/>
  <c r="K56" i="3"/>
  <c r="L56" i="5"/>
  <c r="K48" i="3"/>
  <c r="L48" i="5"/>
  <c r="K40" i="3"/>
  <c r="L40" i="5"/>
  <c r="K2335" i="3"/>
  <c r="K2303" i="3"/>
  <c r="K2271" i="3"/>
  <c r="K2239" i="3"/>
  <c r="K2207" i="3"/>
  <c r="K2175" i="3"/>
  <c r="K2143" i="3"/>
  <c r="K2015" i="3"/>
  <c r="K1887" i="3"/>
  <c r="K1759" i="3"/>
  <c r="K1631" i="3"/>
  <c r="K1503" i="3"/>
  <c r="K1375" i="3"/>
  <c r="K4" i="3"/>
  <c r="K5" i="3"/>
  <c r="L5" i="5"/>
  <c r="K33" i="3"/>
  <c r="L33" i="5"/>
  <c r="K25" i="3"/>
  <c r="L25" i="5"/>
  <c r="K17" i="3"/>
  <c r="L17" i="5"/>
  <c r="K2135" i="3"/>
  <c r="L2135" i="5"/>
  <c r="K2127" i="3"/>
  <c r="L2127" i="5"/>
  <c r="L2119" i="5"/>
  <c r="K2119" i="3"/>
  <c r="K2103" i="3"/>
  <c r="L2103" i="5"/>
  <c r="K2095" i="3"/>
  <c r="L2095" i="5"/>
  <c r="L2087" i="5"/>
  <c r="K2087" i="3"/>
  <c r="L2071" i="5"/>
  <c r="K2071" i="3"/>
  <c r="L2063" i="5"/>
  <c r="K2063" i="3"/>
  <c r="L2055" i="5"/>
  <c r="K2055" i="3"/>
  <c r="L2039" i="5"/>
  <c r="K2039" i="3"/>
  <c r="L2031" i="5"/>
  <c r="K2031" i="3"/>
  <c r="L2023" i="5"/>
  <c r="K2023" i="3"/>
  <c r="L2007" i="5"/>
  <c r="K2007" i="3"/>
  <c r="L1999" i="5"/>
  <c r="K1999" i="3"/>
  <c r="L1991" i="5"/>
  <c r="K1991" i="3"/>
  <c r="L1975" i="5"/>
  <c r="K1975" i="3"/>
  <c r="L1967" i="5"/>
  <c r="K1967" i="3"/>
  <c r="L1959" i="5"/>
  <c r="K1959" i="3"/>
  <c r="L1943" i="5"/>
  <c r="K1943" i="3"/>
  <c r="L1935" i="5"/>
  <c r="K1935" i="3"/>
  <c r="L1927" i="5"/>
  <c r="K1927" i="3"/>
  <c r="L1911" i="5"/>
  <c r="K1911" i="3"/>
  <c r="L1903" i="5"/>
  <c r="K1903" i="3"/>
  <c r="L1895" i="5"/>
  <c r="K1895" i="3"/>
  <c r="L1879" i="5"/>
  <c r="K1879" i="3"/>
  <c r="L1871" i="5"/>
  <c r="K1871" i="3"/>
  <c r="L1863" i="5"/>
  <c r="K1863" i="3"/>
  <c r="L1847" i="5"/>
  <c r="K1847" i="3"/>
  <c r="L1839" i="5"/>
  <c r="K1839" i="3"/>
  <c r="L1831" i="5"/>
  <c r="K1831" i="3"/>
  <c r="L1815" i="5"/>
  <c r="K1815" i="3"/>
  <c r="L1807" i="5"/>
  <c r="K1807" i="3"/>
  <c r="L1799" i="5"/>
  <c r="K1799" i="3"/>
  <c r="L1783" i="5"/>
  <c r="K1783" i="3"/>
  <c r="L1775" i="5"/>
  <c r="K1775" i="3"/>
  <c r="L1767" i="5"/>
  <c r="K1767" i="3"/>
  <c r="L1751" i="5"/>
  <c r="K1751" i="3"/>
  <c r="L1743" i="5"/>
  <c r="K1743" i="3"/>
  <c r="L1735" i="5"/>
  <c r="K1735" i="3"/>
  <c r="L1719" i="5"/>
  <c r="K1719" i="3"/>
  <c r="L1711" i="5"/>
  <c r="K1711" i="3"/>
  <c r="L1703" i="5"/>
  <c r="K1703" i="3"/>
  <c r="L1687" i="5"/>
  <c r="K1687" i="3"/>
  <c r="L1679" i="5"/>
  <c r="K1679" i="3"/>
  <c r="L1671" i="5"/>
  <c r="K1671" i="3"/>
  <c r="L1655" i="5"/>
  <c r="K1655" i="3"/>
  <c r="L1647" i="5"/>
  <c r="K1647" i="3"/>
  <c r="L1639" i="5"/>
  <c r="K1639" i="3"/>
  <c r="L1623" i="5"/>
  <c r="K1623" i="3"/>
  <c r="L1615" i="5"/>
  <c r="K1615" i="3"/>
  <c r="L1607" i="5"/>
  <c r="K1607" i="3"/>
  <c r="L1591" i="5"/>
  <c r="K1591" i="3"/>
  <c r="L1583" i="5"/>
  <c r="K1583" i="3"/>
  <c r="L1575" i="5"/>
  <c r="K1575" i="3"/>
  <c r="L1559" i="5"/>
  <c r="K1559" i="3"/>
  <c r="L1551" i="5"/>
  <c r="K1551" i="3"/>
  <c r="L1543" i="5"/>
  <c r="K1543" i="3"/>
  <c r="L1527" i="5"/>
  <c r="K1527" i="3"/>
  <c r="L1519" i="5"/>
  <c r="K1519" i="3"/>
  <c r="L1511" i="5"/>
  <c r="K1511" i="3"/>
  <c r="L1495" i="5"/>
  <c r="K1495" i="3"/>
  <c r="L1487" i="5"/>
  <c r="K1487" i="3"/>
  <c r="L1479" i="5"/>
  <c r="K1479" i="3"/>
  <c r="L1463" i="5"/>
  <c r="K1463" i="3"/>
  <c r="L1455" i="5"/>
  <c r="K1455" i="3"/>
  <c r="L1447" i="5"/>
  <c r="K1447" i="3"/>
  <c r="L1431" i="5"/>
  <c r="K1431" i="3"/>
  <c r="L1423" i="5"/>
  <c r="K1423" i="3"/>
  <c r="L1415" i="5"/>
  <c r="K1415" i="3"/>
  <c r="L1399" i="5"/>
  <c r="K1399" i="3"/>
  <c r="L1391" i="5"/>
  <c r="K1391" i="3"/>
  <c r="L1383" i="5"/>
  <c r="K1383" i="3"/>
  <c r="L1367" i="5"/>
  <c r="K1367" i="3"/>
  <c r="L1359" i="5"/>
  <c r="K1359" i="3"/>
  <c r="L1351" i="5"/>
  <c r="K1351" i="3"/>
  <c r="L1335" i="5"/>
  <c r="K1335" i="3"/>
  <c r="L1327" i="5"/>
  <c r="K1327" i="3"/>
  <c r="L1319" i="5"/>
  <c r="K1319" i="3"/>
  <c r="L1303" i="5"/>
  <c r="K1303" i="3"/>
  <c r="L1295" i="5"/>
  <c r="K1295" i="3"/>
  <c r="L1287" i="5"/>
  <c r="K1287" i="3"/>
  <c r="K1271" i="3"/>
  <c r="L1271" i="5"/>
  <c r="K1263" i="3"/>
  <c r="L1263" i="5"/>
  <c r="K1255" i="3"/>
  <c r="L1255" i="5"/>
  <c r="K1247" i="3"/>
  <c r="L1247" i="5"/>
  <c r="K1239" i="3"/>
  <c r="L1239" i="5"/>
  <c r="K1231" i="3"/>
  <c r="L1231" i="5"/>
  <c r="K1223" i="3"/>
  <c r="L1223" i="5"/>
  <c r="K1215" i="3"/>
  <c r="L1215" i="5"/>
  <c r="K1207" i="3"/>
  <c r="L1207" i="5"/>
  <c r="K1199" i="3"/>
  <c r="L1199" i="5"/>
  <c r="K1191" i="3"/>
  <c r="L1191" i="5"/>
  <c r="K1183" i="3"/>
  <c r="L1183" i="5"/>
  <c r="K1175" i="3"/>
  <c r="L1175" i="5"/>
  <c r="K1167" i="3"/>
  <c r="L1167" i="5"/>
  <c r="K1159" i="3"/>
  <c r="L1159" i="5"/>
  <c r="K1151" i="3"/>
  <c r="L1151" i="5"/>
  <c r="K1143" i="3"/>
  <c r="L1143" i="5"/>
  <c r="K1135" i="3"/>
  <c r="L1135" i="5"/>
  <c r="K1127" i="3"/>
  <c r="L1127" i="5"/>
  <c r="K1119" i="3"/>
  <c r="L1119" i="5"/>
  <c r="K1111" i="3"/>
  <c r="L1111" i="5"/>
  <c r="K1103" i="3"/>
  <c r="L1103" i="5"/>
  <c r="K1095" i="3"/>
  <c r="L1095" i="5"/>
  <c r="K1087" i="3"/>
  <c r="L1087" i="5"/>
  <c r="K1079" i="3"/>
  <c r="L1079" i="5"/>
  <c r="K1071" i="3"/>
  <c r="L1071" i="5"/>
  <c r="K1063" i="3"/>
  <c r="L1063" i="5"/>
  <c r="K1055" i="3"/>
  <c r="L1055" i="5"/>
  <c r="K1047" i="3"/>
  <c r="L1047" i="5"/>
  <c r="K1039" i="3"/>
  <c r="L1039" i="5"/>
  <c r="K1031" i="3"/>
  <c r="L1031" i="5"/>
  <c r="K1023" i="3"/>
  <c r="L1023" i="5"/>
  <c r="K1015" i="3"/>
  <c r="L1015" i="5"/>
  <c r="K1007" i="3"/>
  <c r="L1007" i="5"/>
  <c r="K999" i="3"/>
  <c r="L999" i="5"/>
  <c r="K991" i="3"/>
  <c r="L991" i="5"/>
  <c r="K983" i="3"/>
  <c r="L983" i="5"/>
  <c r="K975" i="3"/>
  <c r="L975" i="5"/>
  <c r="K967" i="3"/>
  <c r="L967" i="5"/>
  <c r="K959" i="3"/>
  <c r="L959" i="5"/>
  <c r="K951" i="3"/>
  <c r="L951" i="5"/>
  <c r="K943" i="3"/>
  <c r="L943" i="5"/>
  <c r="K935" i="3"/>
  <c r="L935" i="5"/>
  <c r="K927" i="3"/>
  <c r="L927" i="5"/>
  <c r="K919" i="3"/>
  <c r="L919" i="5"/>
  <c r="K911" i="3"/>
  <c r="L911" i="5"/>
  <c r="K903" i="3"/>
  <c r="L903" i="5"/>
  <c r="K895" i="3"/>
  <c r="L895" i="5"/>
  <c r="K887" i="3"/>
  <c r="L887" i="5"/>
  <c r="K879" i="3"/>
  <c r="L879" i="5"/>
  <c r="K871" i="3"/>
  <c r="L871" i="5"/>
  <c r="K863" i="3"/>
  <c r="L863" i="5"/>
  <c r="K855" i="3"/>
  <c r="L855" i="5"/>
  <c r="K847" i="3"/>
  <c r="L847" i="5"/>
  <c r="K839" i="3"/>
  <c r="L839" i="5"/>
  <c r="K831" i="3"/>
  <c r="L831" i="5"/>
  <c r="K823" i="3"/>
  <c r="L823" i="5"/>
  <c r="K815" i="3"/>
  <c r="L815" i="5"/>
  <c r="K807" i="3"/>
  <c r="L807" i="5"/>
  <c r="K799" i="3"/>
  <c r="L799" i="5"/>
  <c r="K791" i="3"/>
  <c r="L791" i="5"/>
  <c r="K783" i="3"/>
  <c r="L783" i="5"/>
  <c r="K775" i="3"/>
  <c r="L775" i="5"/>
  <c r="K767" i="3"/>
  <c r="L767" i="5"/>
  <c r="K759" i="3"/>
  <c r="L759" i="5"/>
  <c r="K751" i="3"/>
  <c r="L751" i="5"/>
  <c r="K743" i="3"/>
  <c r="L743" i="5"/>
  <c r="K735" i="3"/>
  <c r="L735" i="5"/>
  <c r="K727" i="3"/>
  <c r="L727" i="5"/>
  <c r="K719" i="3"/>
  <c r="L719" i="5"/>
  <c r="K711" i="3"/>
  <c r="L711" i="5"/>
  <c r="K703" i="3"/>
  <c r="L703" i="5"/>
  <c r="K695" i="3"/>
  <c r="L695" i="5"/>
  <c r="K687" i="3"/>
  <c r="L687" i="5"/>
  <c r="K679" i="3"/>
  <c r="L679" i="5"/>
  <c r="K671" i="3"/>
  <c r="L671" i="5"/>
  <c r="K663" i="3"/>
  <c r="L663" i="5"/>
  <c r="K655" i="3"/>
  <c r="L655" i="5"/>
  <c r="K647" i="3"/>
  <c r="L647" i="5"/>
  <c r="K639" i="3"/>
  <c r="L639" i="5"/>
  <c r="K631" i="3"/>
  <c r="L631" i="5"/>
  <c r="K623" i="3"/>
  <c r="L623" i="5"/>
  <c r="K615" i="3"/>
  <c r="L615" i="5"/>
  <c r="K607" i="3"/>
  <c r="L607" i="5"/>
  <c r="K599" i="3"/>
  <c r="L599" i="5"/>
  <c r="K591" i="3"/>
  <c r="L591" i="5"/>
  <c r="K583" i="3"/>
  <c r="L583" i="5"/>
  <c r="K575" i="3"/>
  <c r="L575" i="5"/>
  <c r="K567" i="3"/>
  <c r="L567" i="5"/>
  <c r="K559" i="3"/>
  <c r="L559" i="5"/>
  <c r="K551" i="3"/>
  <c r="L551" i="5"/>
  <c r="K543" i="3"/>
  <c r="L543" i="5"/>
  <c r="K535" i="3"/>
  <c r="L535" i="5"/>
  <c r="K527" i="3"/>
  <c r="L527" i="5"/>
  <c r="K519" i="3"/>
  <c r="L519" i="5"/>
  <c r="K511" i="3"/>
  <c r="L511" i="5"/>
  <c r="K503" i="3"/>
  <c r="L503" i="5"/>
  <c r="K495" i="3"/>
  <c r="L495" i="5"/>
  <c r="K487" i="3"/>
  <c r="L487" i="5"/>
  <c r="K479" i="3"/>
  <c r="L479" i="5"/>
  <c r="K471" i="3"/>
  <c r="L471" i="5"/>
  <c r="K463" i="3"/>
  <c r="L463" i="5"/>
  <c r="K455" i="3"/>
  <c r="L455" i="5"/>
  <c r="K447" i="3"/>
  <c r="L447" i="5"/>
  <c r="K439" i="3"/>
  <c r="L439" i="5"/>
  <c r="K431" i="3"/>
  <c r="L431" i="5"/>
  <c r="K423" i="3"/>
  <c r="L423" i="5"/>
  <c r="K415" i="3"/>
  <c r="L415" i="5"/>
  <c r="K407" i="3"/>
  <c r="L407" i="5"/>
  <c r="K399" i="3"/>
  <c r="L399" i="5"/>
  <c r="K391" i="3"/>
  <c r="L391" i="5"/>
  <c r="K383" i="3"/>
  <c r="L383" i="5"/>
  <c r="K375" i="3"/>
  <c r="L375" i="5"/>
  <c r="K367" i="3"/>
  <c r="L367" i="5"/>
  <c r="K359" i="3"/>
  <c r="L359" i="5"/>
  <c r="K351" i="3"/>
  <c r="L351" i="5"/>
  <c r="K343" i="3"/>
  <c r="L343" i="5"/>
  <c r="K335" i="3"/>
  <c r="L335" i="5"/>
  <c r="K327" i="3"/>
  <c r="L327" i="5"/>
  <c r="K319" i="3"/>
  <c r="L319" i="5"/>
  <c r="K311" i="3"/>
  <c r="L311" i="5"/>
  <c r="K303" i="3"/>
  <c r="L303" i="5"/>
  <c r="K295" i="3"/>
  <c r="L295" i="5"/>
  <c r="K287" i="3"/>
  <c r="L287" i="5"/>
  <c r="K279" i="3"/>
  <c r="L279" i="5"/>
  <c r="K271" i="3"/>
  <c r="L271" i="5"/>
  <c r="K263" i="3"/>
  <c r="L263" i="5"/>
  <c r="K255" i="3"/>
  <c r="L255" i="5"/>
  <c r="K247" i="3"/>
  <c r="L247" i="5"/>
  <c r="K239" i="3"/>
  <c r="L239" i="5"/>
  <c r="K231" i="3"/>
  <c r="L231" i="5"/>
  <c r="K223" i="3"/>
  <c r="L223" i="5"/>
  <c r="K215" i="3"/>
  <c r="L215" i="5"/>
  <c r="K207" i="3"/>
  <c r="L207" i="5"/>
  <c r="K199" i="3"/>
  <c r="L199" i="5"/>
  <c r="K191" i="3"/>
  <c r="L191" i="5"/>
  <c r="K183" i="3"/>
  <c r="L183" i="5"/>
  <c r="K175" i="3"/>
  <c r="L175" i="5"/>
  <c r="K167" i="3"/>
  <c r="L167" i="5"/>
  <c r="K159" i="3"/>
  <c r="L159" i="5"/>
  <c r="K151" i="3"/>
  <c r="L151" i="5"/>
  <c r="K143" i="3"/>
  <c r="L143" i="5"/>
  <c r="K135" i="3"/>
  <c r="L135" i="5"/>
  <c r="K127" i="3"/>
  <c r="L127" i="5"/>
  <c r="K119" i="3"/>
  <c r="L119" i="5"/>
  <c r="K111" i="3"/>
  <c r="L111" i="5"/>
  <c r="K103" i="3"/>
  <c r="L103" i="5"/>
  <c r="K95" i="3"/>
  <c r="L95" i="5"/>
  <c r="K87" i="3"/>
  <c r="L87" i="5"/>
  <c r="K79" i="3"/>
  <c r="L79" i="5"/>
  <c r="K71" i="3"/>
  <c r="L71" i="5"/>
  <c r="K63" i="3"/>
  <c r="L63" i="5"/>
  <c r="K55" i="3"/>
  <c r="L55" i="5"/>
  <c r="K47" i="3"/>
  <c r="L47" i="5"/>
  <c r="K39" i="3"/>
  <c r="L39" i="5"/>
  <c r="K2332" i="3"/>
  <c r="K2300" i="3"/>
  <c r="K2268" i="3"/>
  <c r="K2236" i="3"/>
  <c r="K2204" i="3"/>
  <c r="K2172" i="3"/>
  <c r="K2140" i="3"/>
  <c r="K2012" i="3"/>
  <c r="K1884" i="3"/>
  <c r="K1756" i="3"/>
  <c r="K1628" i="3"/>
  <c r="K1500" i="3"/>
  <c r="K1372" i="3"/>
  <c r="K32" i="3"/>
  <c r="L32" i="5"/>
  <c r="K24" i="3"/>
  <c r="L24" i="5"/>
  <c r="K16" i="3"/>
  <c r="L16" i="5"/>
  <c r="K2334" i="3"/>
  <c r="L2334" i="5"/>
  <c r="K2326" i="3"/>
  <c r="L2326" i="5"/>
  <c r="K2318" i="3"/>
  <c r="L2318" i="5"/>
  <c r="K2310" i="3"/>
  <c r="L2310" i="5"/>
  <c r="K2302" i="3"/>
  <c r="L2302" i="5"/>
  <c r="K2294" i="3"/>
  <c r="L2294" i="5"/>
  <c r="K2286" i="3"/>
  <c r="L2286" i="5"/>
  <c r="K2278" i="3"/>
  <c r="L2278" i="5"/>
  <c r="K2270" i="3"/>
  <c r="L2270" i="5"/>
  <c r="K2262" i="3"/>
  <c r="L2262" i="5"/>
  <c r="K2254" i="3"/>
  <c r="L2254" i="5"/>
  <c r="K2246" i="3"/>
  <c r="L2246" i="5"/>
  <c r="K2238" i="3"/>
  <c r="L2238" i="5"/>
  <c r="K2230" i="3"/>
  <c r="L2230" i="5"/>
  <c r="K2222" i="3"/>
  <c r="L2222" i="5"/>
  <c r="K2214" i="3"/>
  <c r="L2214" i="5"/>
  <c r="K2206" i="3"/>
  <c r="L2206" i="5"/>
  <c r="K2198" i="3"/>
  <c r="L2198" i="5"/>
  <c r="K2190" i="3"/>
  <c r="L2190" i="5"/>
  <c r="K2182" i="3"/>
  <c r="L2182" i="5"/>
  <c r="K2174" i="3"/>
  <c r="L2174" i="5"/>
  <c r="K2166" i="3"/>
  <c r="L2166" i="5"/>
  <c r="K2158" i="3"/>
  <c r="L2158" i="5"/>
  <c r="K2150" i="3"/>
  <c r="L2150" i="5"/>
  <c r="K2142" i="3"/>
  <c r="L2142" i="5"/>
  <c r="K2134" i="3"/>
  <c r="L2134" i="5"/>
  <c r="K2126" i="3"/>
  <c r="L2126" i="5"/>
  <c r="K2118" i="3"/>
  <c r="L2118" i="5"/>
  <c r="K2110" i="3"/>
  <c r="L2110" i="5"/>
  <c r="K2102" i="3"/>
  <c r="L2102" i="5"/>
  <c r="K2094" i="3"/>
  <c r="L2094" i="5"/>
  <c r="K2086" i="3"/>
  <c r="L2086" i="5"/>
  <c r="K2078" i="3"/>
  <c r="L2078" i="5"/>
  <c r="K2070" i="3"/>
  <c r="L2070" i="5"/>
  <c r="K2062" i="3"/>
  <c r="L2062" i="5"/>
  <c r="K2054" i="3"/>
  <c r="L2054" i="5"/>
  <c r="K2046" i="3"/>
  <c r="L2046" i="5"/>
  <c r="K2038" i="3"/>
  <c r="L2038" i="5"/>
  <c r="K2030" i="3"/>
  <c r="L2030" i="5"/>
  <c r="K2022" i="3"/>
  <c r="L2022" i="5"/>
  <c r="K2014" i="3"/>
  <c r="L2014" i="5"/>
  <c r="K2006" i="3"/>
  <c r="L2006" i="5"/>
  <c r="K1998" i="3"/>
  <c r="L1998" i="5"/>
  <c r="K1990" i="3"/>
  <c r="L1990" i="5"/>
  <c r="K1982" i="3"/>
  <c r="L1982" i="5"/>
  <c r="K1974" i="3"/>
  <c r="L1974" i="5"/>
  <c r="K1966" i="3"/>
  <c r="L1966" i="5"/>
  <c r="K1958" i="3"/>
  <c r="L1958" i="5"/>
  <c r="K1950" i="3"/>
  <c r="L1950" i="5"/>
  <c r="K1942" i="3"/>
  <c r="L1942" i="5"/>
  <c r="K1934" i="3"/>
  <c r="L1934" i="5"/>
  <c r="K1926" i="3"/>
  <c r="L1926" i="5"/>
  <c r="K1918" i="3"/>
  <c r="L1918" i="5"/>
  <c r="K1910" i="3"/>
  <c r="L1910" i="5"/>
  <c r="K1902" i="3"/>
  <c r="L1902" i="5"/>
  <c r="K1894" i="3"/>
  <c r="L1894" i="5"/>
  <c r="K1886" i="3"/>
  <c r="L1886" i="5"/>
  <c r="K1878" i="3"/>
  <c r="L1878" i="5"/>
  <c r="K1870" i="3"/>
  <c r="L1870" i="5"/>
  <c r="K1862" i="3"/>
  <c r="L1862" i="5"/>
  <c r="K1854" i="3"/>
  <c r="L1854" i="5"/>
  <c r="K1846" i="3"/>
  <c r="L1846" i="5"/>
  <c r="K1838" i="3"/>
  <c r="L1838" i="5"/>
  <c r="K1830" i="3"/>
  <c r="L1830" i="5"/>
  <c r="K1822" i="3"/>
  <c r="L1822" i="5"/>
  <c r="K1814" i="3"/>
  <c r="L1814" i="5"/>
  <c r="K1806" i="3"/>
  <c r="L1806" i="5"/>
  <c r="K1798" i="3"/>
  <c r="L1798" i="5"/>
  <c r="K1790" i="3"/>
  <c r="L1790" i="5"/>
  <c r="K1782" i="3"/>
  <c r="L1782" i="5"/>
  <c r="K1774" i="3"/>
  <c r="L1774" i="5"/>
  <c r="K1766" i="3"/>
  <c r="L1766" i="5"/>
  <c r="K1758" i="3"/>
  <c r="L1758" i="5"/>
  <c r="K1750" i="3"/>
  <c r="L1750" i="5"/>
  <c r="K1742" i="3"/>
  <c r="L1742" i="5"/>
  <c r="K1734" i="3"/>
  <c r="L1734" i="5"/>
  <c r="K1726" i="3"/>
  <c r="L1726" i="5"/>
  <c r="K1718" i="3"/>
  <c r="L1718" i="5"/>
  <c r="K1710" i="3"/>
  <c r="L1710" i="5"/>
  <c r="K1702" i="3"/>
  <c r="L1702" i="5"/>
  <c r="K1694" i="3"/>
  <c r="L1694" i="5"/>
  <c r="K1686" i="3"/>
  <c r="L1686" i="5"/>
  <c r="K1678" i="3"/>
  <c r="L1678" i="5"/>
  <c r="K1670" i="3"/>
  <c r="L1670" i="5"/>
  <c r="K1662" i="3"/>
  <c r="L1662" i="5"/>
  <c r="K1654" i="3"/>
  <c r="L1654" i="5"/>
  <c r="K1646" i="3"/>
  <c r="L1646" i="5"/>
  <c r="K1638" i="3"/>
  <c r="L1638" i="5"/>
  <c r="K1630" i="3"/>
  <c r="L1630" i="5"/>
  <c r="K1622" i="3"/>
  <c r="L1622" i="5"/>
  <c r="K1614" i="3"/>
  <c r="L1614" i="5"/>
  <c r="K1606" i="3"/>
  <c r="L1606" i="5"/>
  <c r="K1598" i="3"/>
  <c r="L1598" i="5"/>
  <c r="K1590" i="3"/>
  <c r="L1590" i="5"/>
  <c r="K1582" i="3"/>
  <c r="L1582" i="5"/>
  <c r="K1574" i="3"/>
  <c r="L1574" i="5"/>
  <c r="K1566" i="3"/>
  <c r="L1566" i="5"/>
  <c r="K1558" i="3"/>
  <c r="L1558" i="5"/>
  <c r="K1550" i="3"/>
  <c r="L1550" i="5"/>
  <c r="K1542" i="3"/>
  <c r="L1542" i="5"/>
  <c r="K1534" i="3"/>
  <c r="L1534" i="5"/>
  <c r="K1526" i="3"/>
  <c r="L1526" i="5"/>
  <c r="K1518" i="3"/>
  <c r="L1518" i="5"/>
  <c r="K1510" i="3"/>
  <c r="L1510" i="5"/>
  <c r="K1502" i="3"/>
  <c r="L1502" i="5"/>
  <c r="K1494" i="3"/>
  <c r="L1494" i="5"/>
  <c r="K1486" i="3"/>
  <c r="L1486" i="5"/>
  <c r="K1478" i="3"/>
  <c r="L1478" i="5"/>
  <c r="K1470" i="3"/>
  <c r="L1470" i="5"/>
  <c r="K1462" i="3"/>
  <c r="L1462" i="5"/>
  <c r="K1454" i="3"/>
  <c r="L1454" i="5"/>
  <c r="K1446" i="3"/>
  <c r="L1446" i="5"/>
  <c r="K1438" i="3"/>
  <c r="L1438" i="5"/>
  <c r="K1430" i="3"/>
  <c r="L1430" i="5"/>
  <c r="K1422" i="3"/>
  <c r="L1422" i="5"/>
  <c r="K1414" i="3"/>
  <c r="L1414" i="5"/>
  <c r="K1406" i="3"/>
  <c r="L1406" i="5"/>
  <c r="K1398" i="3"/>
  <c r="L1398" i="5"/>
  <c r="K1390" i="3"/>
  <c r="L1390" i="5"/>
  <c r="K1382" i="3"/>
  <c r="L1382" i="5"/>
  <c r="K1374" i="3"/>
  <c r="L1374" i="5"/>
  <c r="K1366" i="3"/>
  <c r="L1366" i="5"/>
  <c r="K1358" i="3"/>
  <c r="L1358" i="5"/>
  <c r="K1350" i="3"/>
  <c r="L1350" i="5"/>
  <c r="K1342" i="3"/>
  <c r="L1342" i="5"/>
  <c r="K1334" i="3"/>
  <c r="L1334" i="5"/>
  <c r="K1326" i="3"/>
  <c r="L1326" i="5"/>
  <c r="K1318" i="3"/>
  <c r="L1318" i="5"/>
  <c r="K1310" i="3"/>
  <c r="L1310" i="5"/>
  <c r="K1302" i="3"/>
  <c r="L1302" i="5"/>
  <c r="K1294" i="3"/>
  <c r="L1294" i="5"/>
  <c r="K1286" i="3"/>
  <c r="L1286" i="5"/>
  <c r="K1278" i="3"/>
  <c r="L1278" i="5"/>
  <c r="K1270" i="3"/>
  <c r="L1270" i="5"/>
  <c r="K1262" i="3"/>
  <c r="L1262" i="5"/>
  <c r="K1254" i="3"/>
  <c r="L1254" i="5"/>
  <c r="K1246" i="3"/>
  <c r="L1246" i="5"/>
  <c r="K1238" i="3"/>
  <c r="L1238" i="5"/>
  <c r="K1230" i="3"/>
  <c r="L1230" i="5"/>
  <c r="K1222" i="3"/>
  <c r="L1222" i="5"/>
  <c r="K1214" i="3"/>
  <c r="L1214" i="5"/>
  <c r="K1206" i="3"/>
  <c r="L1206" i="5"/>
  <c r="K1198" i="3"/>
  <c r="L1198" i="5"/>
  <c r="K1190" i="3"/>
  <c r="L1190" i="5"/>
  <c r="K1182" i="3"/>
  <c r="L1182" i="5"/>
  <c r="K1174" i="3"/>
  <c r="L1174" i="5"/>
  <c r="K1166" i="3"/>
  <c r="L1166" i="5"/>
  <c r="K1158" i="3"/>
  <c r="L1158" i="5"/>
  <c r="K1150" i="3"/>
  <c r="L1150" i="5"/>
  <c r="K1142" i="3"/>
  <c r="L1142" i="5"/>
  <c r="K1134" i="3"/>
  <c r="L1134" i="5"/>
  <c r="K1126" i="3"/>
  <c r="L1126" i="5"/>
  <c r="K1118" i="3"/>
  <c r="L1118" i="5"/>
  <c r="K1110" i="3"/>
  <c r="L1110" i="5"/>
  <c r="K1102" i="3"/>
  <c r="L1102" i="5"/>
  <c r="K1094" i="3"/>
  <c r="L1094" i="5"/>
  <c r="K1086" i="3"/>
  <c r="L1086" i="5"/>
  <c r="K1078" i="3"/>
  <c r="L1078" i="5"/>
  <c r="K1070" i="3"/>
  <c r="L1070" i="5"/>
  <c r="K1062" i="3"/>
  <c r="L1062" i="5"/>
  <c r="K1054" i="3"/>
  <c r="L1054" i="5"/>
  <c r="K1046" i="3"/>
  <c r="L1046" i="5"/>
  <c r="K1038" i="3"/>
  <c r="L1038" i="5"/>
  <c r="K1030" i="3"/>
  <c r="L1030" i="5"/>
  <c r="K1022" i="3"/>
  <c r="L1022" i="5"/>
  <c r="K1014" i="3"/>
  <c r="L1014" i="5"/>
  <c r="K1006" i="3"/>
  <c r="L1006" i="5"/>
  <c r="K998" i="3"/>
  <c r="L998" i="5"/>
  <c r="K990" i="3"/>
  <c r="L990" i="5"/>
  <c r="K982" i="3"/>
  <c r="L982" i="5"/>
  <c r="K974" i="3"/>
  <c r="L974" i="5"/>
  <c r="K966" i="3"/>
  <c r="L966" i="5"/>
  <c r="K958" i="3"/>
  <c r="L958" i="5"/>
  <c r="K950" i="3"/>
  <c r="L950" i="5"/>
  <c r="K942" i="3"/>
  <c r="L942" i="5"/>
  <c r="K934" i="3"/>
  <c r="L934" i="5"/>
  <c r="K926" i="3"/>
  <c r="L926" i="5"/>
  <c r="K918" i="3"/>
  <c r="L918" i="5"/>
  <c r="K910" i="3"/>
  <c r="L910" i="5"/>
  <c r="K902" i="3"/>
  <c r="L902" i="5"/>
  <c r="K894" i="3"/>
  <c r="L894" i="5"/>
  <c r="K886" i="3"/>
  <c r="L886" i="5"/>
  <c r="K878" i="3"/>
  <c r="L878" i="5"/>
  <c r="K870" i="3"/>
  <c r="L870" i="5"/>
  <c r="K862" i="3"/>
  <c r="L862" i="5"/>
  <c r="K854" i="3"/>
  <c r="L854" i="5"/>
  <c r="K846" i="3"/>
  <c r="L846" i="5"/>
  <c r="K838" i="3"/>
  <c r="L838" i="5"/>
  <c r="K830" i="3"/>
  <c r="L830" i="5"/>
  <c r="K822" i="3"/>
  <c r="L822" i="5"/>
  <c r="K814" i="3"/>
  <c r="L814" i="5"/>
  <c r="K806" i="3"/>
  <c r="L806" i="5"/>
  <c r="K798" i="3"/>
  <c r="L798" i="5"/>
  <c r="K790" i="3"/>
  <c r="L790" i="5"/>
  <c r="K782" i="3"/>
  <c r="L782" i="5"/>
  <c r="K774" i="3"/>
  <c r="L774" i="5"/>
  <c r="K766" i="3"/>
  <c r="L766" i="5"/>
  <c r="K758" i="3"/>
  <c r="L758" i="5"/>
  <c r="K750" i="3"/>
  <c r="L750" i="5"/>
  <c r="K742" i="3"/>
  <c r="L742" i="5"/>
  <c r="K734" i="3"/>
  <c r="L734" i="5"/>
  <c r="K726" i="3"/>
  <c r="L726" i="5"/>
  <c r="K718" i="3"/>
  <c r="L718" i="5"/>
  <c r="K710" i="3"/>
  <c r="L710" i="5"/>
  <c r="K702" i="3"/>
  <c r="L702" i="5"/>
  <c r="K694" i="3"/>
  <c r="L694" i="5"/>
  <c r="K686" i="3"/>
  <c r="L686" i="5"/>
  <c r="K678" i="3"/>
  <c r="L678" i="5"/>
  <c r="K670" i="3"/>
  <c r="L670" i="5"/>
  <c r="K662" i="3"/>
  <c r="L662" i="5"/>
  <c r="K654" i="3"/>
  <c r="L654" i="5"/>
  <c r="K646" i="3"/>
  <c r="L646" i="5"/>
  <c r="K638" i="3"/>
  <c r="L638" i="5"/>
  <c r="K630" i="3"/>
  <c r="L630" i="5"/>
  <c r="K622" i="3"/>
  <c r="L622" i="5"/>
  <c r="K614" i="3"/>
  <c r="L614" i="5"/>
  <c r="K606" i="3"/>
  <c r="L606" i="5"/>
  <c r="K598" i="3"/>
  <c r="L598" i="5"/>
  <c r="K590" i="3"/>
  <c r="L590" i="5"/>
  <c r="K582" i="3"/>
  <c r="L582" i="5"/>
  <c r="K574" i="3"/>
  <c r="L574" i="5"/>
  <c r="K566" i="3"/>
  <c r="L566" i="5"/>
  <c r="K558" i="3"/>
  <c r="L558" i="5"/>
  <c r="K550" i="3"/>
  <c r="L550" i="5"/>
  <c r="K542" i="3"/>
  <c r="L542" i="5"/>
  <c r="K534" i="3"/>
  <c r="L534" i="5"/>
  <c r="K526" i="3"/>
  <c r="L526" i="5"/>
  <c r="K518" i="3"/>
  <c r="L518" i="5"/>
  <c r="K510" i="3"/>
  <c r="L510" i="5"/>
  <c r="K502" i="3"/>
  <c r="L502" i="5"/>
  <c r="K494" i="3"/>
  <c r="L494" i="5"/>
  <c r="K486" i="3"/>
  <c r="L486" i="5"/>
  <c r="K478" i="3"/>
  <c r="L478" i="5"/>
  <c r="K470" i="3"/>
  <c r="L470" i="5"/>
  <c r="K462" i="3"/>
  <c r="L462" i="5"/>
  <c r="K454" i="3"/>
  <c r="L454" i="5"/>
  <c r="K446" i="3"/>
  <c r="L446" i="5"/>
  <c r="K438" i="3"/>
  <c r="L438" i="5"/>
  <c r="K430" i="3"/>
  <c r="L430" i="5"/>
  <c r="K422" i="3"/>
  <c r="L422" i="5"/>
  <c r="K414" i="3"/>
  <c r="L414" i="5"/>
  <c r="K406" i="3"/>
  <c r="L406" i="5"/>
  <c r="K398" i="3"/>
  <c r="L398" i="5"/>
  <c r="K390" i="3"/>
  <c r="L390" i="5"/>
  <c r="K382" i="3"/>
  <c r="L382" i="5"/>
  <c r="K374" i="3"/>
  <c r="L374" i="5"/>
  <c r="K366" i="3"/>
  <c r="L366" i="5"/>
  <c r="K358" i="3"/>
  <c r="L358" i="5"/>
  <c r="K350" i="3"/>
  <c r="L350" i="5"/>
  <c r="K342" i="3"/>
  <c r="L342" i="5"/>
  <c r="K334" i="3"/>
  <c r="L334" i="5"/>
  <c r="K326" i="3"/>
  <c r="L326" i="5"/>
  <c r="K318" i="3"/>
  <c r="L318" i="5"/>
  <c r="K310" i="3"/>
  <c r="L310" i="5"/>
  <c r="K302" i="3"/>
  <c r="L302" i="5"/>
  <c r="K294" i="3"/>
  <c r="L294" i="5"/>
  <c r="K286" i="3"/>
  <c r="L286" i="5"/>
  <c r="K278" i="3"/>
  <c r="L278" i="5"/>
  <c r="K270" i="3"/>
  <c r="L270" i="5"/>
  <c r="K262" i="3"/>
  <c r="L262" i="5"/>
  <c r="K254" i="3"/>
  <c r="L254" i="5"/>
  <c r="K246" i="3"/>
  <c r="L246" i="5"/>
  <c r="K238" i="3"/>
  <c r="L238" i="5"/>
  <c r="K230" i="3"/>
  <c r="L230" i="5"/>
  <c r="K222" i="3"/>
  <c r="L222" i="5"/>
  <c r="K214" i="3"/>
  <c r="L214" i="5"/>
  <c r="K206" i="3"/>
  <c r="L206" i="5"/>
  <c r="K198" i="3"/>
  <c r="L198" i="5"/>
  <c r="K190" i="3"/>
  <c r="L190" i="5"/>
  <c r="K182" i="3"/>
  <c r="L182" i="5"/>
  <c r="K174" i="3"/>
  <c r="L174" i="5"/>
  <c r="K166" i="3"/>
  <c r="L166" i="5"/>
  <c r="K158" i="3"/>
  <c r="L158" i="5"/>
  <c r="K150" i="3"/>
  <c r="L150" i="5"/>
  <c r="K142" i="3"/>
  <c r="L142" i="5"/>
  <c r="K134" i="3"/>
  <c r="L134" i="5"/>
  <c r="K126" i="3"/>
  <c r="L126" i="5"/>
  <c r="K118" i="3"/>
  <c r="L118" i="5"/>
  <c r="K110" i="3"/>
  <c r="L110" i="5"/>
  <c r="K102" i="3"/>
  <c r="L102" i="5"/>
  <c r="K94" i="3"/>
  <c r="L94" i="5"/>
  <c r="K86" i="3"/>
  <c r="L86" i="5"/>
  <c r="K78" i="3"/>
  <c r="L78" i="5"/>
  <c r="K70" i="3"/>
  <c r="L70" i="5"/>
  <c r="K62" i="3"/>
  <c r="L62" i="5"/>
  <c r="K54" i="3"/>
  <c r="L54" i="5"/>
  <c r="K46" i="3"/>
  <c r="L46" i="5"/>
  <c r="K38" i="3"/>
  <c r="L38" i="5"/>
  <c r="K2327" i="3"/>
  <c r="K2295" i="3"/>
  <c r="K2263" i="3"/>
  <c r="K2231" i="3"/>
  <c r="K2199" i="3"/>
  <c r="K2167" i="3"/>
  <c r="K2111" i="3"/>
  <c r="K1983" i="3"/>
  <c r="K1855" i="3"/>
  <c r="K1727" i="3"/>
  <c r="K1599" i="3"/>
  <c r="K1471" i="3"/>
  <c r="K1343" i="3"/>
  <c r="K11" i="3"/>
  <c r="L11" i="5"/>
  <c r="K3" i="3"/>
  <c r="L3" i="5"/>
  <c r="K31" i="3"/>
  <c r="L31" i="5"/>
  <c r="K23" i="3"/>
  <c r="L23" i="5"/>
  <c r="K15" i="3"/>
  <c r="L15" i="5"/>
  <c r="K2333" i="3"/>
  <c r="L2333" i="5"/>
  <c r="K2325" i="3"/>
  <c r="L2325" i="5"/>
  <c r="K2317" i="3"/>
  <c r="L2317" i="5"/>
  <c r="K2309" i="3"/>
  <c r="L2309" i="5"/>
  <c r="K2301" i="3"/>
  <c r="L2301" i="5"/>
  <c r="K2293" i="3"/>
  <c r="L2293" i="5"/>
  <c r="K2285" i="3"/>
  <c r="L2285" i="5"/>
  <c r="K2277" i="3"/>
  <c r="L2277" i="5"/>
  <c r="K2269" i="3"/>
  <c r="L2269" i="5"/>
  <c r="K2261" i="3"/>
  <c r="L2261" i="5"/>
  <c r="K2253" i="3"/>
  <c r="L2253" i="5"/>
  <c r="K2245" i="3"/>
  <c r="L2245" i="5"/>
  <c r="K2237" i="3"/>
  <c r="L2237" i="5"/>
  <c r="K2229" i="3"/>
  <c r="L2229" i="5"/>
  <c r="K2221" i="3"/>
  <c r="L2221" i="5"/>
  <c r="K2213" i="3"/>
  <c r="L2213" i="5"/>
  <c r="K2205" i="3"/>
  <c r="L2205" i="5"/>
  <c r="K2197" i="3"/>
  <c r="L2197" i="5"/>
  <c r="K2189" i="3"/>
  <c r="L2189" i="5"/>
  <c r="K2181" i="3"/>
  <c r="L2181" i="5"/>
  <c r="K2173" i="3"/>
  <c r="L2173" i="5"/>
  <c r="K2165" i="3"/>
  <c r="L2165" i="5"/>
  <c r="K2157" i="3"/>
  <c r="L2157" i="5"/>
  <c r="K2149" i="3"/>
  <c r="L2149" i="5"/>
  <c r="K2141" i="3"/>
  <c r="L2141" i="5"/>
  <c r="K2133" i="3"/>
  <c r="L2133" i="5"/>
  <c r="K2125" i="3"/>
  <c r="L2125" i="5"/>
  <c r="K2117" i="3"/>
  <c r="L2117" i="5"/>
  <c r="K2109" i="3"/>
  <c r="L2109" i="5"/>
  <c r="K2101" i="3"/>
  <c r="L2101" i="5"/>
  <c r="K2093" i="3"/>
  <c r="L2093" i="5"/>
  <c r="K2085" i="3"/>
  <c r="L2085" i="5"/>
  <c r="K2077" i="3"/>
  <c r="L2077" i="5"/>
  <c r="K2069" i="3"/>
  <c r="L2069" i="5"/>
  <c r="K2061" i="3"/>
  <c r="L2061" i="5"/>
  <c r="K2053" i="3"/>
  <c r="L2053" i="5"/>
  <c r="K2045" i="3"/>
  <c r="L2045" i="5"/>
  <c r="K2037" i="3"/>
  <c r="L2037" i="5"/>
  <c r="K2029" i="3"/>
  <c r="L2029" i="5"/>
  <c r="K2021" i="3"/>
  <c r="L2021" i="5"/>
  <c r="K2013" i="3"/>
  <c r="L2013" i="5"/>
  <c r="K2005" i="3"/>
  <c r="L2005" i="5"/>
  <c r="K1997" i="3"/>
  <c r="L1997" i="5"/>
  <c r="K1989" i="3"/>
  <c r="L1989" i="5"/>
  <c r="K1981" i="3"/>
  <c r="L1981" i="5"/>
  <c r="K1973" i="3"/>
  <c r="L1973" i="5"/>
  <c r="K1965" i="3"/>
  <c r="L1965" i="5"/>
  <c r="K1957" i="3"/>
  <c r="L1957" i="5"/>
  <c r="K1949" i="3"/>
  <c r="L1949" i="5"/>
  <c r="K1941" i="3"/>
  <c r="L1941" i="5"/>
  <c r="K1933" i="3"/>
  <c r="L1933" i="5"/>
  <c r="K1925" i="3"/>
  <c r="L1925" i="5"/>
  <c r="K1917" i="3"/>
  <c r="L1917" i="5"/>
  <c r="K1909" i="3"/>
  <c r="L1909" i="5"/>
  <c r="K1901" i="3"/>
  <c r="L1901" i="5"/>
  <c r="K1893" i="3"/>
  <c r="L1893" i="5"/>
  <c r="K1885" i="3"/>
  <c r="L1885" i="5"/>
  <c r="K1877" i="3"/>
  <c r="L1877" i="5"/>
  <c r="K1869" i="3"/>
  <c r="L1869" i="5"/>
  <c r="K1861" i="3"/>
  <c r="L1861" i="5"/>
  <c r="K1853" i="3"/>
  <c r="L1853" i="5"/>
  <c r="K1845" i="3"/>
  <c r="L1845" i="5"/>
  <c r="K1837" i="3"/>
  <c r="L1837" i="5"/>
  <c r="K1829" i="3"/>
  <c r="L1829" i="5"/>
  <c r="K1821" i="3"/>
  <c r="L1821" i="5"/>
  <c r="K1813" i="3"/>
  <c r="L1813" i="5"/>
  <c r="K1805" i="3"/>
  <c r="L1805" i="5"/>
  <c r="K1797" i="3"/>
  <c r="L1797" i="5"/>
  <c r="K1789" i="3"/>
  <c r="L1789" i="5"/>
  <c r="K1781" i="3"/>
  <c r="L1781" i="5"/>
  <c r="K1773" i="3"/>
  <c r="L1773" i="5"/>
  <c r="K1765" i="3"/>
  <c r="L1765" i="5"/>
  <c r="K1757" i="3"/>
  <c r="L1757" i="5"/>
  <c r="K1749" i="3"/>
  <c r="L1749" i="5"/>
  <c r="K1741" i="3"/>
  <c r="L1741" i="5"/>
  <c r="K1733" i="3"/>
  <c r="L1733" i="5"/>
  <c r="K1725" i="3"/>
  <c r="L1725" i="5"/>
  <c r="K1717" i="3"/>
  <c r="L1717" i="5"/>
  <c r="K1709" i="3"/>
  <c r="L1709" i="5"/>
  <c r="K1701" i="3"/>
  <c r="L1701" i="5"/>
  <c r="K1693" i="3"/>
  <c r="L1693" i="5"/>
  <c r="K1685" i="3"/>
  <c r="L1685" i="5"/>
  <c r="K1677" i="3"/>
  <c r="L1677" i="5"/>
  <c r="K1669" i="3"/>
  <c r="L1669" i="5"/>
  <c r="K1661" i="3"/>
  <c r="L1661" i="5"/>
  <c r="K1653" i="3"/>
  <c r="L1653" i="5"/>
  <c r="K1645" i="3"/>
  <c r="L1645" i="5"/>
  <c r="K1637" i="3"/>
  <c r="L1637" i="5"/>
  <c r="K1629" i="3"/>
  <c r="L1629" i="5"/>
  <c r="K1621" i="3"/>
  <c r="L1621" i="5"/>
  <c r="K1613" i="3"/>
  <c r="L1613" i="5"/>
  <c r="K1605" i="3"/>
  <c r="L1605" i="5"/>
  <c r="K1597" i="3"/>
  <c r="L1597" i="5"/>
  <c r="K1589" i="3"/>
  <c r="L1589" i="5"/>
  <c r="K1581" i="3"/>
  <c r="L1581" i="5"/>
  <c r="K1573" i="3"/>
  <c r="L1573" i="5"/>
  <c r="K1565" i="3"/>
  <c r="L1565" i="5"/>
  <c r="K1557" i="3"/>
  <c r="L1557" i="5"/>
  <c r="K1549" i="3"/>
  <c r="L1549" i="5"/>
  <c r="K1541" i="3"/>
  <c r="L1541" i="5"/>
  <c r="K1533" i="3"/>
  <c r="L1533" i="5"/>
  <c r="K1525" i="3"/>
  <c r="L1525" i="5"/>
  <c r="K1517" i="3"/>
  <c r="L1517" i="5"/>
  <c r="K1509" i="3"/>
  <c r="L1509" i="5"/>
  <c r="K1501" i="3"/>
  <c r="L1501" i="5"/>
  <c r="K1493" i="3"/>
  <c r="L1493" i="5"/>
  <c r="K1485" i="3"/>
  <c r="L1485" i="5"/>
  <c r="K1477" i="3"/>
  <c r="L1477" i="5"/>
  <c r="K1469" i="3"/>
  <c r="L1469" i="5"/>
  <c r="K1461" i="3"/>
  <c r="L1461" i="5"/>
  <c r="K1453" i="3"/>
  <c r="L1453" i="5"/>
  <c r="K1445" i="3"/>
  <c r="L1445" i="5"/>
  <c r="K1437" i="3"/>
  <c r="L1437" i="5"/>
  <c r="K1429" i="3"/>
  <c r="L1429" i="5"/>
  <c r="K1421" i="3"/>
  <c r="L1421" i="5"/>
  <c r="K1413" i="3"/>
  <c r="L1413" i="5"/>
  <c r="K1405" i="3"/>
  <c r="L1405" i="5"/>
  <c r="K1397" i="3"/>
  <c r="L1397" i="5"/>
  <c r="K1389" i="3"/>
  <c r="L1389" i="5"/>
  <c r="K1381" i="3"/>
  <c r="L1381" i="5"/>
  <c r="K1373" i="3"/>
  <c r="L1373" i="5"/>
  <c r="K1365" i="3"/>
  <c r="L1365" i="5"/>
  <c r="K1357" i="3"/>
  <c r="L1357" i="5"/>
  <c r="K1349" i="3"/>
  <c r="L1349" i="5"/>
  <c r="K1341" i="3"/>
  <c r="L1341" i="5"/>
  <c r="K1333" i="3"/>
  <c r="L1333" i="5"/>
  <c r="K1325" i="3"/>
  <c r="L1325" i="5"/>
  <c r="K1317" i="3"/>
  <c r="L1317" i="5"/>
  <c r="K1309" i="3"/>
  <c r="L1309" i="5"/>
  <c r="K1301" i="3"/>
  <c r="L1301" i="5"/>
  <c r="K1293" i="3"/>
  <c r="L1293" i="5"/>
  <c r="K1285" i="3"/>
  <c r="L1285" i="5"/>
  <c r="K1277" i="3"/>
  <c r="L1277" i="5"/>
  <c r="K1269" i="3"/>
  <c r="L1269" i="5"/>
  <c r="K1261" i="3"/>
  <c r="L1261" i="5"/>
  <c r="K1253" i="3"/>
  <c r="L1253" i="5"/>
  <c r="K1245" i="3"/>
  <c r="L1245" i="5"/>
  <c r="K1237" i="3"/>
  <c r="L1237" i="5"/>
  <c r="K1229" i="3"/>
  <c r="L1229" i="5"/>
  <c r="K1221" i="3"/>
  <c r="L1221" i="5"/>
  <c r="K1213" i="3"/>
  <c r="L1213" i="5"/>
  <c r="K1205" i="3"/>
  <c r="L1205" i="5"/>
  <c r="K1197" i="3"/>
  <c r="L1197" i="5"/>
  <c r="K1189" i="3"/>
  <c r="L1189" i="5"/>
  <c r="K1181" i="3"/>
  <c r="L1181" i="5"/>
  <c r="K1173" i="3"/>
  <c r="L1173" i="5"/>
  <c r="K1165" i="3"/>
  <c r="L1165" i="5"/>
  <c r="K1157" i="3"/>
  <c r="L1157" i="5"/>
  <c r="K1149" i="3"/>
  <c r="L1149" i="5"/>
  <c r="K1141" i="3"/>
  <c r="L1141" i="5"/>
  <c r="K1133" i="3"/>
  <c r="L1133" i="5"/>
  <c r="K1125" i="3"/>
  <c r="L1125" i="5"/>
  <c r="K1117" i="3"/>
  <c r="L1117" i="5"/>
  <c r="K1109" i="3"/>
  <c r="L1109" i="5"/>
  <c r="K1101" i="3"/>
  <c r="L1101" i="5"/>
  <c r="K1093" i="3"/>
  <c r="L1093" i="5"/>
  <c r="K1085" i="3"/>
  <c r="L1085" i="5"/>
  <c r="K1077" i="3"/>
  <c r="L1077" i="5"/>
  <c r="K1069" i="3"/>
  <c r="L1069" i="5"/>
  <c r="K1061" i="3"/>
  <c r="L1061" i="5"/>
  <c r="K1053" i="3"/>
  <c r="L1053" i="5"/>
  <c r="K1045" i="3"/>
  <c r="L1045" i="5"/>
  <c r="K1037" i="3"/>
  <c r="L1037" i="5"/>
  <c r="K1029" i="3"/>
  <c r="L1029" i="5"/>
  <c r="K1021" i="3"/>
  <c r="L1021" i="5"/>
  <c r="K1013" i="3"/>
  <c r="L1013" i="5"/>
  <c r="K1005" i="3"/>
  <c r="L1005" i="5"/>
  <c r="K997" i="3"/>
  <c r="L997" i="5"/>
  <c r="K989" i="3"/>
  <c r="L989" i="5"/>
  <c r="K981" i="3"/>
  <c r="L981" i="5"/>
  <c r="K973" i="3"/>
  <c r="L973" i="5"/>
  <c r="K965" i="3"/>
  <c r="L965" i="5"/>
  <c r="K957" i="3"/>
  <c r="L957" i="5"/>
  <c r="K949" i="3"/>
  <c r="L949" i="5"/>
  <c r="K941" i="3"/>
  <c r="L941" i="5"/>
  <c r="K933" i="3"/>
  <c r="L933" i="5"/>
  <c r="K925" i="3"/>
  <c r="L925" i="5"/>
  <c r="K917" i="3"/>
  <c r="L917" i="5"/>
  <c r="K909" i="3"/>
  <c r="L909" i="5"/>
  <c r="K901" i="3"/>
  <c r="L901" i="5"/>
  <c r="K893" i="3"/>
  <c r="L893" i="5"/>
  <c r="K885" i="3"/>
  <c r="L885" i="5"/>
  <c r="K877" i="3"/>
  <c r="L877" i="5"/>
  <c r="K869" i="3"/>
  <c r="L869" i="5"/>
  <c r="K861" i="3"/>
  <c r="L861" i="5"/>
  <c r="K853" i="3"/>
  <c r="L853" i="5"/>
  <c r="K845" i="3"/>
  <c r="L845" i="5"/>
  <c r="K837" i="3"/>
  <c r="L837" i="5"/>
  <c r="K829" i="3"/>
  <c r="L829" i="5"/>
  <c r="K821" i="3"/>
  <c r="L821" i="5"/>
  <c r="K813" i="3"/>
  <c r="L813" i="5"/>
  <c r="K805" i="3"/>
  <c r="L805" i="5"/>
  <c r="K797" i="3"/>
  <c r="L797" i="5"/>
  <c r="K789" i="3"/>
  <c r="L789" i="5"/>
  <c r="K781" i="3"/>
  <c r="L781" i="5"/>
  <c r="K773" i="3"/>
  <c r="L773" i="5"/>
  <c r="K765" i="3"/>
  <c r="L765" i="5"/>
  <c r="K757" i="3"/>
  <c r="L757" i="5"/>
  <c r="K749" i="3"/>
  <c r="L749" i="5"/>
  <c r="K741" i="3"/>
  <c r="L741" i="5"/>
  <c r="K733" i="3"/>
  <c r="L733" i="5"/>
  <c r="K725" i="3"/>
  <c r="L725" i="5"/>
  <c r="K717" i="3"/>
  <c r="L717" i="5"/>
  <c r="K709" i="3"/>
  <c r="L709" i="5"/>
  <c r="K701" i="3"/>
  <c r="L701" i="5"/>
  <c r="K693" i="3"/>
  <c r="L693" i="5"/>
  <c r="K685" i="3"/>
  <c r="L685" i="5"/>
  <c r="K677" i="3"/>
  <c r="L677" i="5"/>
  <c r="K669" i="3"/>
  <c r="L669" i="5"/>
  <c r="K661" i="3"/>
  <c r="L661" i="5"/>
  <c r="L653" i="5"/>
  <c r="K653" i="3"/>
  <c r="K645" i="3"/>
  <c r="L645" i="5"/>
  <c r="K637" i="3"/>
  <c r="L637" i="5"/>
  <c r="K629" i="3"/>
  <c r="L629" i="5"/>
  <c r="K621" i="3"/>
  <c r="L621" i="5"/>
  <c r="K613" i="3"/>
  <c r="L613" i="5"/>
  <c r="K605" i="3"/>
  <c r="L605" i="5"/>
  <c r="K597" i="3"/>
  <c r="L597" i="5"/>
  <c r="K589" i="3"/>
  <c r="L589" i="5"/>
  <c r="K581" i="3"/>
  <c r="L581" i="5"/>
  <c r="K573" i="3"/>
  <c r="L573" i="5"/>
  <c r="K565" i="3"/>
  <c r="L565" i="5"/>
  <c r="K557" i="3"/>
  <c r="L557" i="5"/>
  <c r="K549" i="3"/>
  <c r="L549" i="5"/>
  <c r="K541" i="3"/>
  <c r="L541" i="5"/>
  <c r="K533" i="3"/>
  <c r="L533" i="5"/>
  <c r="K525" i="3"/>
  <c r="L525" i="5"/>
  <c r="K517" i="3"/>
  <c r="L517" i="5"/>
  <c r="K509" i="3"/>
  <c r="L509" i="5"/>
  <c r="K501" i="3"/>
  <c r="L501" i="5"/>
  <c r="K493" i="3"/>
  <c r="L493" i="5"/>
  <c r="K485" i="3"/>
  <c r="L485" i="5"/>
  <c r="K477" i="3"/>
  <c r="L477" i="5"/>
  <c r="K469" i="3"/>
  <c r="L469" i="5"/>
  <c r="K461" i="3"/>
  <c r="L461" i="5"/>
  <c r="K453" i="3"/>
  <c r="L453" i="5"/>
  <c r="K445" i="3"/>
  <c r="L445" i="5"/>
  <c r="K437" i="3"/>
  <c r="L437" i="5"/>
  <c r="K429" i="3"/>
  <c r="L429" i="5"/>
  <c r="K421" i="3"/>
  <c r="L421" i="5"/>
  <c r="K413" i="3"/>
  <c r="L413" i="5"/>
  <c r="K405" i="3"/>
  <c r="L405" i="5"/>
  <c r="K397" i="3"/>
  <c r="L397" i="5"/>
  <c r="K389" i="3"/>
  <c r="L389" i="5"/>
  <c r="K381" i="3"/>
  <c r="L381" i="5"/>
  <c r="K373" i="3"/>
  <c r="L373" i="5"/>
  <c r="K365" i="3"/>
  <c r="L365" i="5"/>
  <c r="K357" i="3"/>
  <c r="L357" i="5"/>
  <c r="K349" i="3"/>
  <c r="L349" i="5"/>
  <c r="K341" i="3"/>
  <c r="L341" i="5"/>
  <c r="K333" i="3"/>
  <c r="L333" i="5"/>
  <c r="K325" i="3"/>
  <c r="L325" i="5"/>
  <c r="K317" i="3"/>
  <c r="L317" i="5"/>
  <c r="K309" i="3"/>
  <c r="L309" i="5"/>
  <c r="K301" i="3"/>
  <c r="L301" i="5"/>
  <c r="K293" i="3"/>
  <c r="L293" i="5"/>
  <c r="K285" i="3"/>
  <c r="L285" i="5"/>
  <c r="K277" i="3"/>
  <c r="L277" i="5"/>
  <c r="K269" i="3"/>
  <c r="L269" i="5"/>
  <c r="K261" i="3"/>
  <c r="L261" i="5"/>
  <c r="K253" i="3"/>
  <c r="L253" i="5"/>
  <c r="K245" i="3"/>
  <c r="L245" i="5"/>
  <c r="K237" i="3"/>
  <c r="L237" i="5"/>
  <c r="K229" i="3"/>
  <c r="L229" i="5"/>
  <c r="K221" i="3"/>
  <c r="L221" i="5"/>
  <c r="K213" i="3"/>
  <c r="L213" i="5"/>
  <c r="K205" i="3"/>
  <c r="L205" i="5"/>
  <c r="K197" i="3"/>
  <c r="L197" i="5"/>
  <c r="K189" i="3"/>
  <c r="L189" i="5"/>
  <c r="K181" i="3"/>
  <c r="L181" i="5"/>
  <c r="K173" i="3"/>
  <c r="L173" i="5"/>
  <c r="K165" i="3"/>
  <c r="L165" i="5"/>
  <c r="K157" i="3"/>
  <c r="L157" i="5"/>
  <c r="K149" i="3"/>
  <c r="L149" i="5"/>
  <c r="K141" i="3"/>
  <c r="L141" i="5"/>
  <c r="K133" i="3"/>
  <c r="L133" i="5"/>
  <c r="K125" i="3"/>
  <c r="L125" i="5"/>
  <c r="K117" i="3"/>
  <c r="L117" i="5"/>
  <c r="K109" i="3"/>
  <c r="L109" i="5"/>
  <c r="K101" i="3"/>
  <c r="L101" i="5"/>
  <c r="K93" i="3"/>
  <c r="L93" i="5"/>
  <c r="K85" i="3"/>
  <c r="L85" i="5"/>
  <c r="K77" i="3"/>
  <c r="L77" i="5"/>
  <c r="K69" i="3"/>
  <c r="L69" i="5"/>
  <c r="K61" i="3"/>
  <c r="L61" i="5"/>
  <c r="K53" i="3"/>
  <c r="L53" i="5"/>
  <c r="K45" i="3"/>
  <c r="L45" i="5"/>
  <c r="K2324" i="3"/>
  <c r="K2292" i="3"/>
  <c r="K2260" i="3"/>
  <c r="K2228" i="3"/>
  <c r="K2196" i="3"/>
  <c r="K2164" i="3"/>
  <c r="K2108" i="3"/>
  <c r="K1980" i="3"/>
  <c r="K1852" i="3"/>
  <c r="K1724" i="3"/>
  <c r="K1596" i="3"/>
  <c r="K1468" i="3"/>
  <c r="K1340" i="3"/>
  <c r="K2132" i="3"/>
  <c r="L2132" i="5"/>
  <c r="K2124" i="3"/>
  <c r="L2124" i="5"/>
  <c r="L2116" i="5"/>
  <c r="K2116" i="3"/>
  <c r="K2100" i="3"/>
  <c r="L2100" i="5"/>
  <c r="K2092" i="3"/>
  <c r="L2092" i="5"/>
  <c r="L2084" i="5"/>
  <c r="K2084" i="3"/>
  <c r="K2068" i="3"/>
  <c r="L2068" i="5"/>
  <c r="K2060" i="3"/>
  <c r="L2060" i="5"/>
  <c r="L2052" i="5"/>
  <c r="K2052" i="3"/>
  <c r="L2036" i="5"/>
  <c r="K2036" i="3"/>
  <c r="K2028" i="3"/>
  <c r="L2028" i="5"/>
  <c r="L2020" i="5"/>
  <c r="K2020" i="3"/>
  <c r="K2004" i="3"/>
  <c r="L2004" i="5"/>
  <c r="L1996" i="5"/>
  <c r="K1996" i="3"/>
  <c r="L1988" i="5"/>
  <c r="K1988" i="3"/>
  <c r="K1972" i="3"/>
  <c r="L1972" i="5"/>
  <c r="K1964" i="3"/>
  <c r="L1964" i="5"/>
  <c r="L1956" i="5"/>
  <c r="K1956" i="3"/>
  <c r="K1940" i="3"/>
  <c r="L1940" i="5"/>
  <c r="L1932" i="5"/>
  <c r="K1932" i="3"/>
  <c r="L1924" i="5"/>
  <c r="K1924" i="3"/>
  <c r="L1908" i="5"/>
  <c r="K1908" i="3"/>
  <c r="L1900" i="5"/>
  <c r="K1900" i="3"/>
  <c r="L1892" i="5"/>
  <c r="K1892" i="3"/>
  <c r="L1876" i="5"/>
  <c r="K1876" i="3"/>
  <c r="L1868" i="5"/>
  <c r="K1868" i="3"/>
  <c r="L1860" i="5"/>
  <c r="K1860" i="3"/>
  <c r="L1844" i="5"/>
  <c r="K1844" i="3"/>
  <c r="L1836" i="5"/>
  <c r="K1836" i="3"/>
  <c r="L1828" i="5"/>
  <c r="K1828" i="3"/>
  <c r="L1812" i="5"/>
  <c r="K1812" i="3"/>
  <c r="L1804" i="5"/>
  <c r="K1804" i="3"/>
  <c r="L1796" i="5"/>
  <c r="K1796" i="3"/>
  <c r="L1780" i="5"/>
  <c r="K1780" i="3"/>
  <c r="L1772" i="5"/>
  <c r="K1772" i="3"/>
  <c r="L1764" i="5"/>
  <c r="K1764" i="3"/>
  <c r="L1748" i="5"/>
  <c r="K1748" i="3"/>
  <c r="L1740" i="5"/>
  <c r="K1740" i="3"/>
  <c r="L1732" i="5"/>
  <c r="K1732" i="3"/>
  <c r="L1716" i="5"/>
  <c r="K1716" i="3"/>
  <c r="L1708" i="5"/>
  <c r="K1708" i="3"/>
  <c r="L1700" i="5"/>
  <c r="K1700" i="3"/>
  <c r="L1684" i="5"/>
  <c r="K1684" i="3"/>
  <c r="L1676" i="5"/>
  <c r="K1676" i="3"/>
  <c r="L1668" i="5"/>
  <c r="K1668" i="3"/>
  <c r="L1652" i="5"/>
  <c r="K1652" i="3"/>
  <c r="L1644" i="5"/>
  <c r="K1644" i="3"/>
  <c r="L1636" i="5"/>
  <c r="K1636" i="3"/>
  <c r="L1620" i="5"/>
  <c r="K1620" i="3"/>
  <c r="L1612" i="5"/>
  <c r="K1612" i="3"/>
  <c r="L1604" i="5"/>
  <c r="K1604" i="3"/>
  <c r="L1588" i="5"/>
  <c r="K1588" i="3"/>
  <c r="L1580" i="5"/>
  <c r="K1580" i="3"/>
  <c r="L1572" i="5"/>
  <c r="K1572" i="3"/>
  <c r="L1556" i="5"/>
  <c r="K1556" i="3"/>
  <c r="L1548" i="5"/>
  <c r="K1548" i="3"/>
  <c r="L1540" i="5"/>
  <c r="K1540" i="3"/>
  <c r="L1524" i="5"/>
  <c r="K1524" i="3"/>
  <c r="L1516" i="5"/>
  <c r="K1516" i="3"/>
  <c r="L1508" i="5"/>
  <c r="K1508" i="3"/>
  <c r="L1492" i="5"/>
  <c r="K1492" i="3"/>
  <c r="L1484" i="5"/>
  <c r="K1484" i="3"/>
  <c r="L1476" i="5"/>
  <c r="K1476" i="3"/>
  <c r="L1460" i="5"/>
  <c r="K1460" i="3"/>
  <c r="L1452" i="5"/>
  <c r="K1452" i="3"/>
  <c r="L1444" i="5"/>
  <c r="K1444" i="3"/>
  <c r="L1428" i="5"/>
  <c r="K1428" i="3"/>
  <c r="L1420" i="5"/>
  <c r="K1420" i="3"/>
  <c r="L1412" i="5"/>
  <c r="K1412" i="3"/>
  <c r="L1396" i="5"/>
  <c r="K1396" i="3"/>
  <c r="L1388" i="5"/>
  <c r="K1388" i="3"/>
  <c r="L1380" i="5"/>
  <c r="K1380" i="3"/>
  <c r="L1364" i="5"/>
  <c r="K1364" i="3"/>
  <c r="L1356" i="5"/>
  <c r="K1356" i="3"/>
  <c r="L1348" i="5"/>
  <c r="K1348" i="3"/>
  <c r="L1332" i="5"/>
  <c r="K1332" i="3"/>
  <c r="L1324" i="5"/>
  <c r="K1324" i="3"/>
  <c r="L1316" i="5"/>
  <c r="K1316" i="3"/>
  <c r="L1300" i="5"/>
  <c r="K1300" i="3"/>
  <c r="L1292" i="5"/>
  <c r="K1292" i="3"/>
  <c r="L1284" i="5"/>
  <c r="K1284" i="3"/>
  <c r="K1268" i="3"/>
  <c r="L1268" i="5"/>
  <c r="K1260" i="3"/>
  <c r="L1260" i="5"/>
  <c r="K1252" i="3"/>
  <c r="L1252" i="5"/>
  <c r="K1244" i="3"/>
  <c r="L1244" i="5"/>
  <c r="K1236" i="3"/>
  <c r="L1236" i="5"/>
  <c r="K1228" i="3"/>
  <c r="L1228" i="5"/>
  <c r="K1220" i="3"/>
  <c r="L1220" i="5"/>
  <c r="K1212" i="3"/>
  <c r="L1212" i="5"/>
  <c r="K1204" i="3"/>
  <c r="L1204" i="5"/>
  <c r="K1196" i="3"/>
  <c r="L1196" i="5"/>
  <c r="K1188" i="3"/>
  <c r="L1188" i="5"/>
  <c r="K1180" i="3"/>
  <c r="L1180" i="5"/>
  <c r="K1172" i="3"/>
  <c r="L1172" i="5"/>
  <c r="K1164" i="3"/>
  <c r="L1164" i="5"/>
  <c r="K1156" i="3"/>
  <c r="L1156" i="5"/>
  <c r="K1148" i="3"/>
  <c r="L1148" i="5"/>
  <c r="K1140" i="3"/>
  <c r="L1140" i="5"/>
  <c r="K1132" i="3"/>
  <c r="L1132" i="5"/>
  <c r="K1124" i="3"/>
  <c r="L1124" i="5"/>
  <c r="K1116" i="3"/>
  <c r="L1116" i="5"/>
  <c r="K1108" i="3"/>
  <c r="L1108" i="5"/>
  <c r="K1100" i="3"/>
  <c r="L1100" i="5"/>
  <c r="K1092" i="3"/>
  <c r="L1092" i="5"/>
  <c r="K1084" i="3"/>
  <c r="L1084" i="5"/>
  <c r="K1076" i="3"/>
  <c r="L1076" i="5"/>
  <c r="K1068" i="3"/>
  <c r="L1068" i="5"/>
  <c r="K1060" i="3"/>
  <c r="L1060" i="5"/>
  <c r="K1052" i="3"/>
  <c r="L1052" i="5"/>
  <c r="K1044" i="3"/>
  <c r="L1044" i="5"/>
  <c r="K1036" i="3"/>
  <c r="L1036" i="5"/>
  <c r="K1028" i="3"/>
  <c r="L1028" i="5"/>
  <c r="K1020" i="3"/>
  <c r="L1020" i="5"/>
  <c r="K1012" i="3"/>
  <c r="L1012" i="5"/>
  <c r="K1004" i="3"/>
  <c r="L1004" i="5"/>
  <c r="K996" i="3"/>
  <c r="L996" i="5"/>
  <c r="K988" i="3"/>
  <c r="L988" i="5"/>
  <c r="K980" i="3"/>
  <c r="L980" i="5"/>
  <c r="K972" i="3"/>
  <c r="L972" i="5"/>
  <c r="K964" i="3"/>
  <c r="L964" i="5"/>
  <c r="K956" i="3"/>
  <c r="L956" i="5"/>
  <c r="K948" i="3"/>
  <c r="L948" i="5"/>
  <c r="K940" i="3"/>
  <c r="L940" i="5"/>
  <c r="K932" i="3"/>
  <c r="L932" i="5"/>
  <c r="K924" i="3"/>
  <c r="L924" i="5"/>
  <c r="K916" i="3"/>
  <c r="L916" i="5"/>
  <c r="K908" i="3"/>
  <c r="L908" i="5"/>
  <c r="K900" i="3"/>
  <c r="L900" i="5"/>
  <c r="K892" i="3"/>
  <c r="L892" i="5"/>
  <c r="K884" i="3"/>
  <c r="L884" i="5"/>
  <c r="K876" i="3"/>
  <c r="L876" i="5"/>
  <c r="K868" i="3"/>
  <c r="L868" i="5"/>
  <c r="K860" i="3"/>
  <c r="L860" i="5"/>
  <c r="K852" i="3"/>
  <c r="L852" i="5"/>
  <c r="K844" i="3"/>
  <c r="L844" i="5"/>
  <c r="K836" i="3"/>
  <c r="L836" i="5"/>
  <c r="K828" i="3"/>
  <c r="L828" i="5"/>
  <c r="K820" i="3"/>
  <c r="L820" i="5"/>
  <c r="K812" i="3"/>
  <c r="L812" i="5"/>
  <c r="K804" i="3"/>
  <c r="L804" i="5"/>
  <c r="K796" i="3"/>
  <c r="L796" i="5"/>
  <c r="K788" i="3"/>
  <c r="L788" i="5"/>
  <c r="K780" i="3"/>
  <c r="L780" i="5"/>
  <c r="K772" i="3"/>
  <c r="L772" i="5"/>
  <c r="K764" i="3"/>
  <c r="L764" i="5"/>
  <c r="K756" i="3"/>
  <c r="L756" i="5"/>
  <c r="K748" i="3"/>
  <c r="L748" i="5"/>
  <c r="K740" i="3"/>
  <c r="L740" i="5"/>
  <c r="K732" i="3"/>
  <c r="L732" i="5"/>
  <c r="K724" i="3"/>
  <c r="L724" i="5"/>
  <c r="K716" i="3"/>
  <c r="L716" i="5"/>
  <c r="K708" i="3"/>
  <c r="L708" i="5"/>
  <c r="K700" i="3"/>
  <c r="L700" i="5"/>
  <c r="K692" i="3"/>
  <c r="L692" i="5"/>
  <c r="K684" i="3"/>
  <c r="L684" i="5"/>
  <c r="K676" i="3"/>
  <c r="L676" i="5"/>
  <c r="K668" i="3"/>
  <c r="L668" i="5"/>
  <c r="K660" i="3"/>
  <c r="L660" i="5"/>
  <c r="K652" i="3"/>
  <c r="L652" i="5"/>
  <c r="K644" i="3"/>
  <c r="L644" i="5"/>
  <c r="K636" i="3"/>
  <c r="L636" i="5"/>
  <c r="K628" i="3"/>
  <c r="L628" i="5"/>
  <c r="K620" i="3"/>
  <c r="L620" i="5"/>
  <c r="K612" i="3"/>
  <c r="L612" i="5"/>
  <c r="K604" i="3"/>
  <c r="L604" i="5"/>
  <c r="K596" i="3"/>
  <c r="L596" i="5"/>
  <c r="K588" i="3"/>
  <c r="L588" i="5"/>
  <c r="K580" i="3"/>
  <c r="L580" i="5"/>
  <c r="K572" i="3"/>
  <c r="L572" i="5"/>
  <c r="K564" i="3"/>
  <c r="L564" i="5"/>
  <c r="K556" i="3"/>
  <c r="L556" i="5"/>
  <c r="K548" i="3"/>
  <c r="L548" i="5"/>
  <c r="K540" i="3"/>
  <c r="L540" i="5"/>
  <c r="K532" i="3"/>
  <c r="L532" i="5"/>
  <c r="K524" i="3"/>
  <c r="L524" i="5"/>
  <c r="K516" i="3"/>
  <c r="L516" i="5"/>
  <c r="K508" i="3"/>
  <c r="L508" i="5"/>
  <c r="K500" i="3"/>
  <c r="L500" i="5"/>
  <c r="K492" i="3"/>
  <c r="L492" i="5"/>
  <c r="K484" i="3"/>
  <c r="L484" i="5"/>
  <c r="K476" i="3"/>
  <c r="L476" i="5"/>
  <c r="K468" i="3"/>
  <c r="L468" i="5"/>
  <c r="K460" i="3"/>
  <c r="L460" i="5"/>
  <c r="K452" i="3"/>
  <c r="L452" i="5"/>
  <c r="K444" i="3"/>
  <c r="L444" i="5"/>
  <c r="K436" i="3"/>
  <c r="L436" i="5"/>
  <c r="K428" i="3"/>
  <c r="L428" i="5"/>
  <c r="K420" i="3"/>
  <c r="L420" i="5"/>
  <c r="K412" i="3"/>
  <c r="L412" i="5"/>
  <c r="K404" i="3"/>
  <c r="L404" i="5"/>
  <c r="K396" i="3"/>
  <c r="L396" i="5"/>
  <c r="K388" i="3"/>
  <c r="L388" i="5"/>
  <c r="K380" i="3"/>
  <c r="L380" i="5"/>
  <c r="K372" i="3"/>
  <c r="L372" i="5"/>
  <c r="K364" i="3"/>
  <c r="L364" i="5"/>
  <c r="K356" i="3"/>
  <c r="L356" i="5"/>
  <c r="K348" i="3"/>
  <c r="L348" i="5"/>
  <c r="K340" i="3"/>
  <c r="L340" i="5"/>
  <c r="K332" i="3"/>
  <c r="L332" i="5"/>
  <c r="K324" i="3"/>
  <c r="L324" i="5"/>
  <c r="K316" i="3"/>
  <c r="L316" i="5"/>
  <c r="K308" i="3"/>
  <c r="L308" i="5"/>
  <c r="K300" i="3"/>
  <c r="L300" i="5"/>
  <c r="K292" i="3"/>
  <c r="L292" i="5"/>
  <c r="K284" i="3"/>
  <c r="L284" i="5"/>
  <c r="K276" i="3"/>
  <c r="L276" i="5"/>
  <c r="K268" i="3"/>
  <c r="L268" i="5"/>
  <c r="K260" i="3"/>
  <c r="L260" i="5"/>
  <c r="K252" i="3"/>
  <c r="L252" i="5"/>
  <c r="K244" i="3"/>
  <c r="L244" i="5"/>
  <c r="K236" i="3"/>
  <c r="L236" i="5"/>
  <c r="K228" i="3"/>
  <c r="L228" i="5"/>
  <c r="K220" i="3"/>
  <c r="L220" i="5"/>
  <c r="K212" i="3"/>
  <c r="L212" i="5"/>
  <c r="K204" i="3"/>
  <c r="L204" i="5"/>
  <c r="K196" i="3"/>
  <c r="L196" i="5"/>
  <c r="K188" i="3"/>
  <c r="L188" i="5"/>
  <c r="K180" i="3"/>
  <c r="L180" i="5"/>
  <c r="K172" i="3"/>
  <c r="L172" i="5"/>
  <c r="K164" i="3"/>
  <c r="L164" i="5"/>
  <c r="K156" i="3"/>
  <c r="L156" i="5"/>
  <c r="K148" i="3"/>
  <c r="L148" i="5"/>
  <c r="K140" i="3"/>
  <c r="L140" i="5"/>
  <c r="K132" i="3"/>
  <c r="L132" i="5"/>
  <c r="K124" i="3"/>
  <c r="L124" i="5"/>
  <c r="K116" i="3"/>
  <c r="L116" i="5"/>
  <c r="K108" i="3"/>
  <c r="L108" i="5"/>
  <c r="K100" i="3"/>
  <c r="L100" i="5"/>
  <c r="K92" i="3"/>
  <c r="L92" i="5"/>
  <c r="K84" i="3"/>
  <c r="L84" i="5"/>
  <c r="K76" i="3"/>
  <c r="L76" i="5"/>
  <c r="K68" i="3"/>
  <c r="L68" i="5"/>
  <c r="K60" i="3"/>
  <c r="L60" i="5"/>
  <c r="K52" i="3"/>
  <c r="L52" i="5"/>
  <c r="K44" i="3"/>
  <c r="L44" i="5"/>
  <c r="K2319" i="3"/>
  <c r="K2287" i="3"/>
  <c r="K2255" i="3"/>
  <c r="K2223" i="3"/>
  <c r="K2191" i="3"/>
  <c r="K2159" i="3"/>
  <c r="K2079" i="3"/>
  <c r="K1951" i="3"/>
  <c r="K1823" i="3"/>
  <c r="K1695" i="3"/>
  <c r="K1567" i="3"/>
  <c r="K1439" i="3"/>
  <c r="K13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C31B70-78F7-4522-8224-815894A084A5}" keepAlive="1" name="ModelConnection_ExternalData_1" description="Data Model" type="5" refreshedVersion="8" minRefreshableVersion="5" saveData="1">
    <dbPr connection="Data Model Connection" command="Customer Names" commandType="3"/>
    <extLst>
      <ext xmlns:x15="http://schemas.microsoft.com/office/spreadsheetml/2010/11/main" uri="{DE250136-89BD-433C-8126-D09CA5730AF9}">
        <x15:connection id="" model="1"/>
      </ext>
    </extLst>
  </connection>
  <connection id="2" xr16:uid="{DFAAFA09-6EC4-412A-BF2D-9E3CD09B28FB}" keepAlive="1" name="ModelConnection_ExternalData_2" description="Data Model" type="5" refreshedVersion="8" minRefreshableVersion="5" saveData="1">
    <dbPr connection="Data Model Connection" command="Hospitalisation Details" commandType="3"/>
    <extLst>
      <ext xmlns:x15="http://schemas.microsoft.com/office/spreadsheetml/2010/11/main" uri="{DE250136-89BD-433C-8126-D09CA5730AF9}">
        <x15:connection id="" model="1"/>
      </ext>
    </extLst>
  </connection>
  <connection id="3" xr16:uid="{969A92A1-C915-4502-A6F9-D58DA458D408}" keepAlive="1" name="ModelConnection_ExternalData_3" description="Data Model" type="5" refreshedVersion="8" minRefreshableVersion="5" saveData="1">
    <dbPr connection="Data Model Connection" command="Medical Examinations" commandType="3"/>
    <extLst>
      <ext xmlns:x15="http://schemas.microsoft.com/office/spreadsheetml/2010/11/main" uri="{DE250136-89BD-433C-8126-D09CA5730AF9}">
        <x15:connection id="" model="1"/>
      </ext>
    </extLst>
  </connection>
  <connection id="4" xr16:uid="{E4C81165-702E-4712-B639-827AB9E04875}" name="Query - Customer Names" description="Connection to the 'Customer Names' query in the workbook." type="100" refreshedVersion="8" minRefreshableVersion="5">
    <extLst>
      <ext xmlns:x15="http://schemas.microsoft.com/office/spreadsheetml/2010/11/main" uri="{DE250136-89BD-433C-8126-D09CA5730AF9}">
        <x15:connection id="01ab8308-b82d-4441-acc8-748f3327f57a">
          <x15:oledbPr connection="Provider=Microsoft.Mashup.OleDb.1;Data Source=$Workbook$;Location=&quot;Customer Names&quot;;Extended Properties=&quot;&quot;">
            <x15:dbTables>
              <x15:dbTable name="Customer Names"/>
            </x15:dbTables>
          </x15:oledbPr>
        </x15:connection>
      </ext>
    </extLst>
  </connection>
  <connection id="5" xr16:uid="{7EFE7556-BE77-4BE3-BE85-86CE674CE4D0}" name="Query - Hospitalisation Details" description="Connection to the 'Hospitalisation Details' query in the workbook." type="100" refreshedVersion="8" minRefreshableVersion="5">
    <extLst>
      <ext xmlns:x15="http://schemas.microsoft.com/office/spreadsheetml/2010/11/main" uri="{DE250136-89BD-433C-8126-D09CA5730AF9}">
        <x15:connection id="5f332325-3f0f-4c1a-bba7-2c4c715b2156"/>
      </ext>
    </extLst>
  </connection>
  <connection id="6" xr16:uid="{2B53D7FC-ED71-4165-A604-D9DA0B3327BA}" name="Query - Medical Examinations" description="Connection to the 'Medical Examinations' query in the workbook." type="100" refreshedVersion="8" minRefreshableVersion="5">
    <extLst>
      <ext xmlns:x15="http://schemas.microsoft.com/office/spreadsheetml/2010/11/main" uri="{DE250136-89BD-433C-8126-D09CA5730AF9}">
        <x15:connection id="00cc2325-0aab-4daf-a0bb-d6846ebff83b"/>
      </ext>
    </extLst>
  </connection>
  <connection id="7" xr16:uid="{7E85F26C-0C54-4B28-B59F-1BC5ED28FB8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8FA22131-D6DE-4DA6-906F-506B29B16923}" name="WorksheetConnection_Book2.xlsx!Table4" type="102" refreshedVersion="8" minRefreshableVersion="5">
    <extLst>
      <ext xmlns:x15="http://schemas.microsoft.com/office/spreadsheetml/2010/11/main" uri="{DE250136-89BD-433C-8126-D09CA5730AF9}">
        <x15:connection id="Table4">
          <x15:rangePr sourceName="_xlcn.WorksheetConnection_Book2.xlsxTable4"/>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<sst xmlns="http://schemas.openxmlformats.org/spreadsheetml/2006/main" count="35149" uniqueCount="6019">
  <si>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</si>
  <si>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</si>
  <si>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</si>
  <si>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</si>
  <si>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</si>
  <si>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</si>
  <si>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</si>
  <si>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</si>
  <si>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</si>
  <si>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</si>
  <si>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</si>
  <si>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</si>
  <si>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</si>
  <si>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</si>
  <si>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</si>
  <si>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</si>
  <si>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</si>
  <si>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</si>
  <si>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</si>
  <si>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</si>
  <si>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</si>
  <si>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</si>
  <si>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</si>
  <si>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</si>
  <si>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</si>
  <si>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</si>
  <si>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</si>
  <si>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</si>
  <si>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</si>
  <si>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</si>
  <si>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</si>
  <si>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</si>
  <si>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</si>
  <si>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</si>
  <si>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</si>
  <si>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</si>
  <si>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</si>
  <si>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</si>
  <si>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</si>
  <si>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</si>
  <si>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</si>
  <si>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</si>
  <si>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</si>
  <si>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</si>
  <si>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</si>
  <si>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</si>
  <si>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</si>
  <si>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</si>
  <si>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</si>
  <si>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</si>
  <si>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</si>
  <si>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</si>
  <si>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</si>
  <si>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</si>
  <si>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</si>
  <si>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</si>
  <si>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</si>
  <si>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</si>
  <si>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</si>
  <si>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</si>
  <si>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</si>
  <si>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</si>
  <si>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</si>
  <si>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</si>
  <si>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</si>
  <si>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</si>
  <si>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</si>
  <si>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</si>
  <si>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</si>
  <si>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</si>
  <si>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</si>
  <si>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</si>
  <si>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</si>
  <si>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</si>
  <si>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</si>
  <si>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</si>
  <si>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</si>
  <si>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</si>
  <si>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</si>
  <si>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</si>
  <si>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</si>
  <si>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</si>
  <si>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</si>
  <si>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</si>
  <si>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</si>
  <si>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</si>
  <si>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</si>
  <si>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</si>
  <si>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</si>
  <si>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</si>
  <si>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</si>
  <si>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</si>
  <si>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</si>
  <si>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</si>
  <si>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</si>
  <si>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</si>
  <si>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</si>
  <si>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</si>
  <si>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</si>
  <si>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</si>
  <si>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</si>
  <si>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</si>
  <si>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</si>
  <si>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</si>
  <si>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</si>
  <si>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</si>
  <si>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</si>
  <si>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</si>
  <si>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</si>
  <si>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</si>
  <si>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</si>
  <si>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</si>
  <si>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</si>
  <si>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</si>
  <si>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</si>
  <si>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</si>
  <si>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</si>
  <si>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</si>
  <si>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</si>
  <si>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</si>
  <si>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</si>
  <si>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</si>
  <si>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</si>
  <si>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</si>
  <si>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</si>
  <si>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</si>
  <si>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</si>
  <si>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</si>
  <si>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</si>
  <si>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</si>
  <si>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</si>
  <si>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</si>
  <si>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</si>
  <si>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</si>
  <si>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</si>
  <si>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</si>
  <si>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</si>
  <si>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</si>
  <si>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</si>
  <si>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</si>
  <si>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</si>
  <si>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</si>
  <si>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</si>
  <si>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</si>
  <si>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</si>
  <si>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</si>
  <si>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</si>
  <si>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</si>
  <si>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</si>
  <si>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</si>
  <si>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</si>
  <si>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</si>
  <si>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</si>
  <si>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</si>
  <si>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</si>
  <si>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</si>
  <si>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</si>
  <si>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</si>
  <si>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</si>
  <si>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</si>
  <si>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</si>
  <si>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</si>
  <si>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</si>
  <si>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</si>
  <si>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</si>
  <si>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</si>
  <si>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</si>
  <si>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</si>
  <si>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</si>
  <si>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</si>
  <si>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</si>
  <si>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</si>
  <si>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</si>
  <si>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</si>
  <si>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</si>
  <si>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</si>
  <si>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</si>
  <si>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</si>
  <si>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</si>
  <si>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</si>
  <si>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</si>
  <si>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</si>
  <si>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</si>
  <si>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</si>
  <si>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</si>
  <si>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</si>
  <si>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</si>
  <si>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</si>
  <si>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</si>
  <si>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</si>
  <si>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</si>
  <si>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</si>
  <si>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</si>
  <si>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</si>
  <si>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</si>
  <si>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</si>
  <si>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</si>
  <si>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</si>
  <si>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</si>
  <si>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</si>
  <si>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</si>
  <si>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</si>
  <si>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</si>
  <si>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</si>
  <si>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</si>
  <si>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</si>
  <si>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</si>
  <si>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</si>
  <si>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</si>
  <si>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</si>
  <si>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</si>
  <si>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</si>
  <si>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</si>
  <si>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</si>
  <si>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</si>
  <si>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</si>
  <si>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</si>
  <si>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</si>
  <si>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</si>
  <si>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</si>
  <si>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</si>
  <si>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</si>
  <si>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</si>
  <si>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</si>
  <si>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</si>
  <si>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</si>
  <si>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</si>
  <si>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</si>
  <si>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</si>
  <si>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</si>
  <si>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</si>
  <si>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</si>
  <si>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</si>
  <si>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</si>
  <si>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</si>
  <si>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</si>
  <si>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</si>
  <si>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</si>
  <si>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</si>
  <si>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</si>
  <si>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</si>
  <si>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</si>
  <si>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</si>
  <si>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</si>
  <si>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</si>
  <si>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</si>
  <si>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</si>
  <si>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</si>
  <si>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</si>
  <si>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</si>
  <si>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</si>
  <si>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</si>
  <si>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</si>
  <si>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</si>
  <si>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</si>
  <si>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</si>
  <si>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</si>
  <si>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</si>
  <si>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</si>
  <si>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</si>
  <si>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</si>
  <si>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</si>
  <si>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</si>
  <si>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</si>
  <si>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</si>
  <si>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</si>
  <si>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</si>
  <si>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</si>
  <si>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</si>
  <si>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</si>
  <si>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</si>
  <si>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</si>
  <si>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</si>
  <si>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</si>
  <si>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</si>
  <si>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</si>
  <si>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</si>
  <si>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</si>
  <si>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</si>
  <si>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</si>
  <si>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</si>
  <si>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</si>
  <si>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</si>
  <si>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</si>
  <si>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</si>
  <si>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</si>
  <si>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</si>
  <si>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</si>
  <si>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</si>
  <si>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</si>
  <si>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</si>
  <si>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</si>
  <si>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</si>
  <si>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</si>
  <si>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</si>
  <si>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</si>
  <si>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</si>
  <si>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</si>
  <si>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</si>
  <si>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</si>
  <si>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</si>
  <si>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</si>
  <si>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</si>
  <si>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</si>
  <si>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</si>
  <si>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</si>
  <si>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</si>
  <si>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</si>
  <si>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</si>
  <si>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</si>
  <si>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</si>
  <si>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</si>
  <si>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</si>
  <si>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</si>
  <si>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</si>
  <si>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</si>
  <si>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</si>
  <si>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</si>
  <si>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</si>
  <si>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</si>
  <si>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</si>
  <si>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</si>
  <si>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</si>
  <si>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</si>
  <si>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</si>
  <si>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</si>
  <si>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</si>
  <si>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</si>
  <si>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</si>
  <si>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</si>
  <si>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</si>
  <si>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</si>
  <si>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</si>
  <si>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</si>
  <si>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</si>
  <si>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</si>
  <si>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</si>
  <si>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</si>
  <si>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</si>
  <si>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</si>
  <si>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</si>
  <si>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</si>
  <si>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</si>
  <si>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</si>
  <si>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</si>
  <si>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</si>
  <si>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</si>
  <si>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</si>
  <si>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</si>
  <si>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</si>
  <si>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</si>
  <si>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</si>
  <si>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</si>
  <si>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</si>
  <si>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</si>
  <si>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</si>
  <si>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</si>
  <si>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</si>
  <si>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</si>
  <si>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</si>
  <si>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</si>
  <si>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</si>
  <si>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</si>
  <si>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</si>
  <si>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</si>
  <si>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</si>
  <si>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</si>
  <si>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</si>
  <si>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</si>
  <si>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</si>
  <si>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</si>
  <si>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</si>
  <si>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</si>
  <si>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</si>
  <si>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</si>
  <si>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</si>
  <si>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</si>
  <si>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</si>
  <si>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</si>
  <si>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</si>
  <si>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</si>
  <si>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</si>
  <si>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</si>
  <si>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</si>
  <si>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</si>
  <si>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</si>
  <si>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</si>
  <si>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</si>
  <si>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</si>
  <si>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</si>
  <si>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</si>
  <si>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</si>
  <si>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</si>
  <si>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</si>
  <si>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</si>
  <si>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</si>
  <si>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</si>
  <si>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</si>
  <si>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</si>
  <si>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</si>
  <si>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</si>
  <si>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</si>
  <si>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</si>
  <si>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</si>
  <si>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</si>
  <si>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</si>
  <si>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</si>
  <si>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</si>
  <si>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</si>
  <si>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</si>
  <si>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</si>
  <si>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</si>
  <si>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</si>
  <si>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</si>
  <si>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</si>
  <si>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</si>
  <si>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</si>
  <si>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</si>
  <si>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</si>
  <si>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</si>
  <si>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</si>
  <si>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</si>
  <si>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</si>
  <si>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</si>
  <si>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</si>
  <si>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</si>
  <si>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</si>
  <si>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</si>
  <si>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</si>
  <si>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</si>
  <si>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</si>
  <si>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</si>
  <si>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</si>
  <si>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</si>
  <si>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</si>
  <si>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</si>
  <si>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</si>
  <si>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</si>
  <si>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</si>
  <si>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</si>
  <si>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</si>
  <si>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</si>
  <si>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</si>
  <si>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</si>
  <si>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</si>
  <si>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</si>
  <si>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</si>
  <si>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</si>
  <si>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</si>
  <si>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</si>
  <si>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</si>
  <si>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</si>
  <si>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</si>
  <si>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</si>
  <si>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</si>
  <si>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</si>
  <si>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</si>
  <si>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</si>
  <si>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</si>
  <si>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</si>
  <si>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</si>
  <si>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</si>
  <si>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</si>
  <si>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</si>
  <si>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</si>
  <si>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</si>
  <si>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</si>
  <si>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</si>
  <si>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</si>
  <si>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</si>
  <si>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</si>
  <si>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</si>
  <si>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</si>
  <si>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</si>
  <si>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</si>
  <si>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</si>
  <si>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</si>
  <si>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</si>
  <si>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</si>
  <si>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</si>
  <si>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</si>
  <si>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</si>
  <si>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</si>
  <si>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</si>
  <si>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</si>
  <si>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</si>
  <si>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</si>
  <si>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</si>
  <si>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</si>
  <si>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</si>
  <si>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</si>
  <si>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</si>
  <si>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</si>
  <si>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</si>
  <si>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</si>
  <si>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</si>
  <si>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</si>
  <si>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</si>
  <si>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</si>
  <si>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</si>
  <si>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</si>
  <si>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</si>
  <si>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</si>
  <si>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</si>
  <si>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</si>
  <si>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</si>
  <si>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</si>
  <si>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</si>
  <si>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</si>
  <si>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</si>
  <si>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</si>
  <si>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</si>
  <si>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</si>
  <si>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</si>
  <si>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</si>
  <si>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</si>
  <si>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</si>
  <si>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</si>
  <si>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</si>
  <si>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</si>
  <si>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</si>
  <si>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</si>
  <si>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</si>
  <si>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</si>
  <si>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</si>
  <si>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</si>
  <si>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</si>
  <si>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</si>
  <si>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</si>
  <si>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</si>
  <si>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</si>
  <si>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</si>
  <si>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</si>
  <si>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</si>
  <si>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</si>
  <si>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</si>
  <si>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</si>
  <si>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</si>
  <si>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</si>
  <si>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</si>
  <si>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</si>
  <si>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</si>
  <si>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</si>
  <si>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</si>
  <si>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</si>
  <si>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</si>
  <si>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</si>
  <si>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</si>
  <si>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</si>
  <si>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</si>
  <si>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</si>
  <si>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</si>
  <si>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</si>
  <si>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</si>
  <si>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</si>
  <si>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</si>
  <si>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</si>
  <si>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</si>
  <si>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</si>
  <si>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</si>
  <si>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</si>
  <si>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</si>
  <si>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</si>
  <si>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</si>
  <si>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</si>
  <si>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</si>
  <si>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</si>
  <si>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</si>
  <si>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</si>
  <si>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</si>
  <si>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</si>
  <si>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</si>
  <si>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</si>
  <si>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</si>
  <si>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</si>
  <si>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</si>
  <si>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</si>
  <si>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</si>
  <si>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</si>
  <si>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</si>
  <si>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</si>
  <si>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</si>
  <si>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</si>
  <si>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</si>
  <si>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</si>
  <si>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</si>
  <si>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</si>
  <si>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</si>
  <si>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</si>
  <si>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</si>
  <si>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</si>
  <si>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</si>
  <si>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</si>
  <si>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</si>
  <si>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</si>
  <si>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</si>
  <si>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</si>
  <si>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</si>
  <si>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</si>
  <si>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</si>
  <si>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</si>
  <si>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</si>
  <si>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</si>
  <si>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</si>
  <si>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</si>
  <si>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</si>
  <si>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</si>
  <si>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</si>
  <si>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</si>
  <si>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</si>
  <si>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</si>
  <si>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</si>
  <si>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</si>
  <si>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</si>
  <si>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</si>
  <si>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</si>
  <si>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</si>
  <si>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</si>
  <si>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</si>
  <si>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</si>
  <si>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</si>
  <si>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</si>
  <si>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</si>
  <si>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</si>
  <si>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</si>
  <si>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</si>
  <si>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</si>
  <si>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</si>
  <si>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</si>
  <si>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</si>
  <si>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</si>
  <si>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</si>
  <si>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</si>
  <si>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</si>
  <si>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</si>
  <si>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</si>
  <si>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</si>
  <si>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</si>
  <si>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</si>
  <si>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</si>
  <si>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</si>
  <si>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</si>
  <si>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</si>
  <si>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</si>
  <si>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</si>
  <si>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</si>
  <si>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</si>
  <si>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</si>
  <si>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</si>
  <si>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</si>
  <si>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</si>
  <si>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</si>
  <si>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</si>
  <si>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</si>
  <si>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</si>
  <si>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</si>
  <si>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</si>
  <si>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</si>
  <si>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</si>
  <si>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</si>
  <si>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</si>
  <si>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</si>
  <si>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</si>
  <si>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</si>
  <si>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</si>
  <si>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</si>
  <si>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</si>
  <si>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</si>
  <si>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</si>
  <si>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</si>
  <si>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</si>
  <si>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</si>
  <si>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</si>
  <si>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</si>
  <si>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</si>
  <si>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</si>
  <si>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</si>
  <si>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</si>
  <si>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</si>
  <si>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</si>
  <si>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</si>
  <si>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</si>
  <si>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</si>
  <si>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</si>
  <si>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</si>
  <si>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</si>
  <si>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</si>
  <si>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</si>
  <si>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</si>
  <si>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</si>
  <si>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</si>
  <si>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</si>
  <si>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</si>
  <si>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</si>
  <si>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</si>
  <si>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</si>
  <si>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</si>
  <si>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</si>
  <si>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</si>
  <si>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</si>
  <si>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</si>
  <si>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</si>
  <si>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</si>
  <si>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</si>
  <si>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</si>
  <si>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</si>
  <si>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</si>
  <si>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</si>
  <si>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</si>
  <si>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</si>
  <si>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</si>
  <si>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</si>
  <si>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</si>
  <si>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</si>
  <si>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</si>
  <si>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</si>
  <si>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</si>
  <si>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</si>
  <si>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</si>
  <si>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</si>
  <si>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</si>
  <si>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</si>
  <si>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</si>
  <si>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</si>
  <si>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</si>
  <si>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</si>
  <si>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</si>
  <si>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</si>
  <si>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</si>
  <si>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</si>
  <si>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</si>
  <si>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</si>
  <si>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</si>
  <si>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</si>
  <si>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</si>
  <si>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</si>
  <si>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</si>
  <si>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</si>
  <si>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</si>
  <si>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</si>
  <si>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</si>
  <si>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</si>
  <si>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</si>
  <si>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</si>
  <si>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</si>
  <si>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</si>
  <si>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</si>
  <si>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</si>
  <si>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</si>
  <si>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</si>
  <si>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</si>
  <si>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</si>
  <si>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</si>
  <si>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</si>
  <si>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</si>
  <si>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</si>
  <si>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</si>
  <si>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</si>
  <si>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</si>
  <si>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</si>
  <si>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</si>
  <si>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</si>
  <si>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</si>
  <si>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</si>
  <si>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</si>
  <si>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</si>
  <si>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</si>
  <si>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</si>
  <si>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</si>
  <si>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</si>
  <si>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</si>
  <si>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</si>
  <si>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</si>
  <si>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</si>
  <si>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</si>
  <si>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</si>
  <si>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</si>
  <si>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</si>
  <si>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</si>
  <si>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</si>
  <si>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</si>
  <si>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</si>
  <si>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</si>
  <si>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</si>
  <si>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</si>
  <si>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</si>
  <si>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</si>
  <si>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</si>
  <si>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</si>
  <si>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</si>
  <si>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</si>
  <si>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</si>
  <si>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</si>
  <si>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</si>
  <si>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</si>
  <si>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</si>
  <si>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</si>
  <si>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</si>
  <si>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</si>
  <si>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</si>
  <si>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</si>
  <si>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</si>
  <si>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</si>
  <si>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</si>
  <si>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</si>
  <si>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</si>
  <si>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</si>
  <si>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</si>
  <si>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</si>
  <si>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</si>
  <si>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</si>
  <si>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</si>
  <si>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</si>
  <si>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</si>
  <si>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</si>
  <si>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</si>
  <si>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</si>
  <si>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</si>
  <si>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</si>
  <si>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</si>
  <si>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</si>
  <si>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</si>
  <si>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</si>
  <si>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</si>
  <si>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</si>
  <si>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</si>
  <si>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</si>
  <si>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</si>
  <si>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</si>
  <si>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</si>
  <si>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</si>
  <si>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</si>
  <si>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</si>
  <si>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</si>
  <si>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</si>
  <si>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</si>
  <si>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</si>
  <si>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</si>
  <si>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</si>
  <si>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</si>
  <si>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</si>
  <si>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</si>
  <si>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</si>
  <si>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</si>
  <si>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</si>
  <si>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</si>
  <si>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</si>
  <si>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</si>
  <si>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</si>
  <si>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</si>
  <si>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</si>
  <si>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</si>
  <si>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</si>
  <si>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</si>
  <si>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</si>
  <si>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</si>
  <si>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</si>
  <si>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</si>
  <si>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</si>
  <si>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</si>
  <si>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</si>
  <si>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</si>
  <si>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</si>
  <si>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</si>
  <si>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</si>
  <si>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</si>
  <si>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</si>
  <si>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</si>
  <si>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</si>
  <si>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</si>
  <si>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</si>
  <si>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</si>
  <si>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</si>
  <si>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</si>
  <si>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</si>
  <si>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</si>
  <si>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</si>
  <si>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</si>
  <si>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</si>
  <si>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</si>
  <si>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</si>
  <si>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</si>
  <si>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</si>
  <si>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</si>
  <si>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</si>
  <si>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</si>
  <si>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</si>
  <si>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</si>
  <si>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</si>
  <si>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</si>
  <si>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</si>
  <si>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</si>
  <si>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</si>
  <si>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</si>
  <si>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</si>
  <si>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</si>
  <si>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</si>
  <si>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</si>
  <si>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</si>
  <si>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</si>
  <si>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</si>
  <si>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</si>
  <si>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</si>
  <si>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</si>
  <si>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</si>
  <si>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</si>
  <si>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</si>
  <si>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</si>
  <si>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</si>
  <si>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</si>
  <si>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</si>
  <si>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</si>
  <si>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</si>
  <si>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</si>
  <si>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</si>
  <si>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</si>
  <si>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</si>
  <si>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</si>
  <si>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</si>
  <si>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</si>
  <si>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</si>
  <si>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</si>
  <si>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</si>
  <si>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</si>
  <si>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</si>
  <si>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</si>
  <si>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</si>
  <si>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</si>
  <si>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</si>
  <si>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</si>
  <si>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</si>
  <si>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</si>
  <si>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</si>
  <si>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</si>
  <si>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</si>
  <si>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</si>
  <si>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</si>
  <si>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</si>
  <si>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</si>
  <si>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</si>
  <si>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</si>
  <si>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</si>
  <si>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</si>
  <si>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</si>
  <si>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</si>
  <si>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</si>
  <si>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</si>
  <si>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</si>
  <si>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</si>
  <si>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</si>
  <si>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</si>
  <si>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</si>
  <si>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</si>
  <si>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</si>
  <si>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</si>
  <si>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</si>
  <si>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</si>
  <si>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</si>
  <si>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</si>
  <si>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</si>
  <si>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</si>
  <si>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</si>
  <si>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</si>
  <si>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</si>
  <si>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</si>
  <si>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</si>
  <si>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</si>
  <si>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</si>
  <si>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</si>
  <si>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</si>
  <si>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</si>
  <si>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</si>
  <si>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</si>
  <si>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</si>
  <si>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</si>
  <si>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</si>
  <si>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</si>
  <si>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</si>
  <si>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</si>
  <si>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</si>
  <si>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</si>
  <si>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</si>
  <si>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</si>
  <si>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</si>
  <si>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</si>
  <si>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</si>
  <si>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</si>
  <si>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</si>
  <si>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</si>
  <si>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</si>
  <si>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</si>
  <si>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</si>
  <si>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</si>
  <si>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</si>
  <si>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</si>
  <si>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</si>
  <si>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</si>
  <si>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</si>
  <si>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</si>
  <si>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</si>
  <si>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</si>
  <si>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</si>
  <si>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</si>
  <si>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</si>
  <si>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</si>
  <si>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</si>
  <si>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</si>
  <si>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</si>
  <si>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</si>
  <si>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</si>
  <si>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</si>
  <si>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</si>
  <si>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</si>
  <si>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</si>
  <si>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</si>
  <si>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</si>
  <si>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</si>
  <si>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</si>
  <si>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</si>
  <si>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</si>
  <si>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</si>
  <si>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</si>
  <si>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</si>
  <si>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</si>
  <si>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</si>
  <si>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</si>
  <si>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</si>
  <si>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</si>
  <si>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</si>
  <si>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</si>
  <si>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</si>
  <si>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</si>
  <si>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</si>
  <si>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</si>
  <si>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</si>
  <si>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</si>
  <si>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</si>
  <si>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</si>
  <si>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</si>
  <si>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</si>
  <si>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</si>
  <si>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</si>
  <si>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</si>
  <si>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</si>
  <si>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</si>
  <si>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</si>
  <si>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</si>
  <si>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</si>
  <si>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</si>
  <si>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</si>
  <si>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</si>
  <si>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</si>
  <si>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</si>
  <si>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</si>
  <si>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</si>
  <si>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</si>
  <si>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</si>
  <si>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</si>
  <si>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</si>
  <si>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</si>
  <si>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</si>
  <si>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</si>
  <si>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</si>
  <si>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</si>
  <si>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</si>
  <si>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</si>
  <si>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</si>
  <si>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</si>
  <si>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</si>
  <si>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</si>
  <si>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</si>
  <si>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</si>
  <si>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</si>
  <si>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</si>
  <si>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</si>
  <si>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</si>
  <si>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</si>
  <si>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</si>
  <si>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</si>
  <si>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</si>
  <si>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</si>
  <si>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</si>
  <si>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</si>
  <si>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</si>
  <si>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</si>
  <si>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</si>
  <si>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</si>
  <si>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</si>
  <si>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</si>
  <si>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</si>
  <si>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</si>
  <si>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</si>
  <si>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</si>
  <si>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</si>
  <si>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</si>
  <si>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</si>
  <si>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</si>
  <si>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</si>
  <si>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</si>
  <si>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</si>
  <si>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</si>
  <si>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</si>
  <si>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</si>
  <si>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</si>
  <si>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</si>
  <si>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</si>
  <si>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</si>
  <si>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</si>
  <si>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</si>
  <si>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</si>
  <si>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</si>
  <si>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</si>
  <si>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</si>
  <si>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</si>
  <si>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</si>
  <si>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</si>
  <si>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</si>
  <si>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</si>
  <si>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</si>
  <si>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</si>
  <si>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</si>
  <si>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</si>
  <si>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</si>
  <si>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</si>
  <si>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</si>
  <si>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</si>
  <si>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</si>
  <si>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</si>
  <si>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</si>
  <si>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</si>
  <si>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</si>
  <si>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</si>
  <si>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</si>
  <si>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</si>
  <si>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</si>
  <si>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</si>
  <si>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</si>
  <si>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</si>
  <si>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</si>
  <si>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</si>
  <si>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</si>
  <si>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</si>
  <si>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</si>
  <si>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</si>
  <si>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</si>
  <si>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</si>
  <si>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</si>
  <si>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</si>
  <si>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</si>
  <si>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</si>
  <si>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</si>
  <si>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</si>
  <si>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</si>
  <si>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</si>
  <si>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</si>
  <si>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</si>
  <si>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</si>
  <si>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</si>
  <si>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</si>
  <si>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</si>
  <si>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</si>
  <si>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</si>
  <si>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</si>
  <si>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</si>
  <si>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</si>
  <si>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</si>
  <si>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</si>
  <si>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</si>
  <si>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</si>
  <si>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</si>
  <si>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</si>
  <si>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</si>
  <si>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</si>
  <si>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</si>
  <si>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</si>
  <si>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</si>
  <si>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</si>
  <si>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</si>
  <si>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</si>
  <si>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</si>
  <si>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</si>
  <si>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</si>
  <si>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</si>
  <si>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</si>
  <si>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</si>
  <si>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</si>
  <si>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</si>
  <si>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</si>
  <si>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</si>
  <si>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</si>
  <si>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</si>
  <si>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</si>
  <si>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</si>
  <si>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</si>
  <si>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</si>
  <si>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</si>
  <si>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</si>
  <si>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</si>
  <si>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</si>
  <si>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</si>
  <si>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</si>
  <si>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</si>
  <si>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</si>
  <si>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</si>
  <si>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</si>
  <si>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</si>
  <si>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</si>
  <si>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</si>
  <si>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</si>
  <si>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</si>
  <si>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</si>
  <si>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</si>
  <si>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</si>
  <si>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</si>
  <si>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</si>
  <si>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</si>
  <si>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</si>
  <si>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</si>
  <si>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</si>
  <si>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</si>
  <si>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</si>
  <si>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</si>
  <si>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</si>
  <si>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</si>
  <si>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</si>
  <si>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</si>
  <si>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</si>
  <si>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</si>
  <si>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</si>
  <si>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</si>
  <si>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</si>
  <si>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</si>
  <si>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</si>
  <si>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</si>
  <si>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</si>
  <si>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</si>
  <si>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</si>
  <si>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</si>
  <si>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</si>
  <si>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</si>
  <si>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</si>
  <si>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</si>
  <si>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</si>
  <si>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</si>
  <si>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</si>
  <si>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</si>
  <si>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</si>
  <si>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</si>
  <si>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</si>
  <si>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</si>
  <si>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</si>
  <si>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</si>
  <si>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</si>
  <si>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</si>
  <si>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</si>
  <si>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</si>
  <si>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</si>
  <si>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</si>
  <si>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</si>
  <si>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</si>
  <si>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</si>
  <si>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</si>
  <si>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</si>
  <si>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</si>
  <si>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</si>
  <si>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</si>
  <si>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</si>
  <si>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</si>
  <si>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</si>
  <si>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</si>
  <si>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</si>
  <si>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</si>
  <si>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</si>
  <si>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</si>
  <si>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</si>
  <si>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</si>
  <si>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</si>
  <si>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</si>
  <si>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</si>
  <si>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</si>
  <si>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</si>
  <si>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</si>
  <si>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</si>
  <si>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</si>
  <si>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</si>
  <si>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</si>
  <si>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</si>
  <si>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</si>
  <si>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</si>
  <si>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</si>
  <si>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</si>
  <si>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</si>
  <si>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</si>
  <si>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</si>
  <si>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</si>
  <si>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</si>
  <si>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</si>
  <si>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</si>
  <si>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</si>
  <si>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</si>
  <si>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</si>
  <si>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</si>
  <si>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</si>
  <si>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</si>
  <si>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</si>
  <si>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</si>
  <si>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</si>
  <si>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</si>
  <si>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</si>
  <si>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</si>
  <si>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</si>
  <si>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</si>
  <si>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</si>
  <si>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</si>
  <si>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</si>
  <si>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</si>
  <si>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</si>
  <si>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</si>
  <si>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</si>
  <si>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</si>
  <si>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</si>
  <si>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</si>
  <si>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</si>
  <si>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</si>
  <si>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</si>
  <si>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</si>
  <si>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</si>
  <si>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</si>
  <si>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</si>
  <si>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</si>
  <si>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</si>
  <si>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</si>
  <si>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</si>
  <si>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</si>
  <si>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</si>
  <si>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</si>
  <si>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</si>
  <si>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</si>
  <si>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</si>
  <si>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</si>
  <si>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</si>
  <si>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</si>
  <si>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</si>
  <si>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</si>
  <si>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</si>
  <si>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</si>
  <si>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</si>
  <si>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</si>
  <si>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</si>
  <si>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</si>
  <si>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</si>
  <si>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</si>
  <si>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</si>
  <si>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</si>
  <si>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</si>
  <si>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</si>
  <si>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</si>
  <si>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</si>
  <si>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</si>
  <si>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</si>
  <si>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</si>
  <si>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</si>
  <si>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</si>
  <si>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</si>
  <si>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</si>
  <si>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</si>
  <si>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</si>
  <si>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</si>
  <si>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</si>
  <si>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</si>
  <si>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</si>
  <si>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</si>
  <si>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</si>
  <si>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</si>
  <si>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</si>
  <si>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</si>
  <si>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</si>
  <si>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</si>
  <si>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</si>
  <si>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</si>
  <si>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</si>
  <si>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</si>
  <si>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</si>
  <si>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</si>
  <si>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</si>
  <si>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</si>
  <si>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</si>
  <si>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</si>
  <si>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</si>
  <si>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</si>
  <si>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</si>
  <si>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</si>
  <si>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</si>
  <si>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</si>
  <si>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</si>
  <si>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</si>
  <si>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</si>
  <si>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</si>
  <si>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</si>
  <si>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</si>
  <si>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</si>
  <si>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</si>
  <si>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</si>
  <si>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</si>
  <si>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</si>
  <si>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</si>
  <si>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</si>
  <si>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</si>
  <si>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</si>
  <si>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</si>
  <si>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</si>
  <si>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</si>
  <si>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</si>
  <si>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</si>
  <si>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</si>
  <si>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</si>
  <si>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</si>
  <si>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</si>
  <si>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</si>
  <si>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</si>
  <si>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</si>
  <si>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</si>
  <si>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</si>
  <si>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</si>
  <si>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</si>
  <si>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</si>
  <si>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</si>
  <si>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</si>
  <si>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</si>
  <si>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</si>
  <si>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</si>
  <si>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</si>
  <si>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</si>
  <si>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</si>
  <si>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</si>
  <si>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</si>
  <si>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</si>
  <si>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</si>
  <si>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</si>
  <si>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</si>
  <si>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</si>
  <si>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</si>
  <si>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</si>
  <si>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</si>
  <si>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</si>
  <si>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</si>
  <si>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</si>
  <si>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</si>
  <si>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</si>
  <si>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</si>
  <si>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</si>
  <si>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</si>
  <si>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</si>
  <si>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</si>
  <si>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</si>
  <si>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</si>
  <si>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</si>
  <si>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</si>
  <si>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</si>
  <si>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</si>
  <si>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</si>
  <si>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</si>
  <si>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</si>
  <si>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</si>
  <si>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</si>
  <si>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</si>
  <si>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</si>
  <si>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</si>
  <si>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</si>
  <si>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</si>
  <si>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</si>
  <si>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</si>
  <si>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</si>
  <si>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</si>
  <si>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</si>
  <si>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</si>
  <si>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</si>
  <si>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</si>
  <si>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</si>
  <si>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</si>
  <si>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</si>
  <si>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</si>
  <si>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</si>
  <si>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</si>
  <si>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</si>
  <si>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</si>
  <si>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</si>
  <si>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</si>
  <si>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</si>
  <si>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</si>
  <si>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</si>
  <si>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</si>
  <si>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</si>
  <si>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</si>
  <si>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</si>
  <si>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</si>
  <si>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</si>
  <si>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</si>
  <si>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</si>
  <si>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</si>
  <si>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</si>
  <si>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</si>
  <si>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</si>
  <si>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</si>
  <si>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</si>
  <si>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</si>
  <si>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</si>
  <si>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</si>
  <si>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</si>
  <si>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</si>
  <si>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</si>
  <si>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</si>
  <si>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</si>
  <si>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</si>
  <si>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</si>
  <si>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</si>
  <si>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</si>
  <si>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</si>
  <si>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</si>
  <si>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</si>
  <si>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</si>
  <si>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</si>
  <si>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</si>
  <si>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</si>
  <si>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</si>
  <si>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</si>
  <si>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</si>
  <si>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</si>
  <si>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</si>
  <si>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</si>
  <si>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</si>
  <si>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</si>
  <si>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</si>
  <si>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</si>
  <si>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</si>
  <si>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</si>
  <si>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</si>
  <si>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</si>
  <si>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</si>
  <si>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</si>
  <si>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</si>
  <si>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</si>
  <si>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</si>
  <si>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</si>
  <si>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</si>
  <si>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</si>
  <si>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</si>
  <si>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</si>
  <si>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</si>
  <si>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</si>
  <si>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</si>
  <si>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</si>
  <si>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</si>
  <si>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</si>
  <si>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</si>
  <si>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</si>
  <si>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</si>
  <si>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</si>
  <si>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</si>
  <si>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</si>
  <si>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</si>
  <si>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</si>
  <si>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</si>
  <si>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</si>
  <si>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</si>
  <si>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</si>
  <si>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</si>
  <si>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</si>
  <si>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</si>
  <si>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</si>
  <si>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</si>
  <si>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</si>
  <si>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</si>
  <si>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</si>
  <si>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</si>
  <si>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</si>
  <si>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</si>
  <si>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</si>
  <si>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</si>
  <si>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</si>
  <si>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</si>
  <si>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</si>
  <si>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</si>
  <si>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</si>
  <si>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</si>
  <si>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</si>
  <si>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</si>
  <si>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</si>
  <si>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</si>
  <si>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</si>
  <si>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</si>
  <si>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</si>
  <si>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</si>
  <si>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</si>
  <si>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</si>
  <si>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</si>
  <si>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</si>
  <si>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</si>
  <si>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</si>
  <si>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</si>
  <si>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</si>
  <si>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</si>
  <si>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</si>
  <si>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</si>
  <si>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</si>
  <si>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</si>
  <si>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</si>
  <si>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</si>
  <si>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</si>
  <si>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</si>
  <si>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</si>
  <si>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</si>
  <si>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</si>
  <si>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</si>
  <si>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</si>
  <si>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</si>
  <si>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</si>
  <si>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</si>
  <si>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</si>
  <si>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</si>
  <si>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</si>
  <si>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</si>
  <si>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</si>
  <si>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</si>
  <si>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</si>
  <si>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</si>
  <si>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</si>
  <si>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</si>
  <si>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</si>
  <si>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</si>
  <si>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</si>
  <si>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</si>
  <si>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</si>
  <si>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</si>
  <si>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</si>
  <si>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</si>
  <si>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</si>
  <si>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</si>
  <si>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</si>
  <si>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</si>
  <si>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</si>
  <si>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</si>
  <si>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</si>
  <si>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</si>
  <si>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</si>
  <si>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</si>
  <si>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</si>
  <si>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</si>
  <si>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</si>
  <si>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</si>
  <si>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</si>
  <si>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</si>
  <si>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</si>
  <si>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</si>
  <si>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</si>
  <si>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</si>
  <si>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</si>
  <si>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</si>
  <si>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</si>
  <si>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</si>
  <si>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</si>
  <si>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</si>
  <si>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</si>
  <si>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</si>
  <si>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</si>
  <si>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</si>
  <si>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</si>
  <si>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</si>
  <si>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</si>
  <si>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</si>
  <si>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</si>
  <si>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</si>
  <si>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</si>
  <si>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</si>
  <si>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</si>
  <si>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</si>
  <si>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</si>
  <si>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</si>
  <si>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</si>
  <si>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</si>
  <si>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</si>
  <si>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</si>
  <si>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</si>
  <si>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</si>
  <si>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</si>
  <si>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</si>
  <si>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</si>
  <si>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</si>
  <si>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</si>
  <si>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</si>
  <si>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</si>
  <si>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</si>
  <si>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</si>
  <si>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</si>
  <si>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</si>
  <si>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</si>
  <si>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</si>
  <si>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</si>
  <si>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</si>
  <si>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</si>
  <si>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</si>
  <si>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</si>
  <si>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</si>
  <si>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</si>
  <si>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</si>
  <si>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</si>
  <si>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</si>
  <si>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</si>
  <si>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</si>
  <si>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</si>
  <si>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</si>
  <si>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</si>
  <si>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</si>
  <si>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</si>
  <si>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</si>
  <si>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</si>
  <si>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</si>
  <si>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</si>
  <si>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</si>
  <si>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</si>
  <si>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</si>
  <si>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</si>
  <si>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</si>
  <si>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</si>
  <si>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</si>
  <si>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</si>
  <si>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</si>
  <si>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</si>
  <si>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</si>
  <si>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</si>
  <si>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</si>
  <si>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</si>
  <si>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</si>
  <si>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</si>
  <si>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</si>
  <si>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</si>
  <si>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</si>
  <si>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</si>
  <si>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</si>
  <si>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</si>
  <si>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</si>
  <si>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</si>
  <si>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</si>
  <si>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</si>
  <si>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</si>
  <si>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</si>
  <si>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</si>
  <si>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</si>
  <si>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</si>
  <si>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</si>
  <si>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</si>
  <si>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</si>
  <si>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</si>
  <si>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</si>
  <si>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</si>
  <si>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</si>
  <si>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</si>
  <si>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</si>
  <si>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</si>
  <si>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</si>
  <si>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</si>
  <si>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</si>
  <si>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</si>
  <si>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</si>
  <si>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</si>
  <si>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</si>
  <si>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</si>
  <si>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</si>
  <si>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</si>
  <si>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</si>
  <si>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</si>
  <si>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</si>
  <si>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</si>
  <si>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</si>
  <si>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</si>
  <si>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</si>
  <si>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</si>
  <si>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</si>
  <si>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</si>
  <si>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</si>
  <si>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</si>
  <si>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</si>
  <si>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</si>
  <si>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</si>
  <si>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</si>
  <si>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</si>
  <si>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</si>
  <si>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</si>
  <si>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</si>
  <si>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</si>
  <si>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</si>
  <si>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</si>
  <si>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</si>
  <si>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</si>
  <si>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</si>
  <si>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</si>
  <si>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</si>
  <si>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</si>
  <si>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</si>
  <si>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</si>
  <si>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</si>
  <si>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</si>
  <si>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</si>
  <si>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</si>
  <si>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</si>
  <si>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</si>
  <si>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</si>
  <si>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</si>
  <si>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</si>
  <si>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</si>
  <si>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</si>
  <si>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</si>
  <si>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</si>
  <si>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</si>
  <si>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</si>
  <si>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</si>
  <si>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</si>
  <si>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</si>
  <si>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</si>
  <si>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</si>
  <si>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</si>
  <si>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</si>
  <si>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</si>
  <si>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</si>
  <si>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</si>
  <si>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</si>
  <si>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</si>
  <si>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</si>
  <si>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</si>
  <si>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</si>
  <si>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</si>
  <si>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</si>
  <si>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</si>
  <si>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</si>
  <si>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</si>
  <si>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</si>
  <si>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</si>
  <si>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</si>
  <si>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</si>
  <si>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</si>
  <si>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</si>
  <si>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</si>
  <si>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</si>
  <si>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</si>
  <si>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</si>
  <si>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</si>
  <si>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</si>
  <si>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</si>
  <si>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</si>
  <si>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</si>
  <si>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</si>
  <si>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</si>
  <si>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</si>
  <si>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</si>
  <si>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</si>
  <si>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</si>
  <si>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</si>
  <si>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</si>
  <si>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</si>
  <si>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</si>
  <si>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</si>
  <si>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</si>
  <si>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</si>
  <si>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</si>
  <si>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</si>
  <si>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</si>
  <si>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</si>
  <si>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</si>
  <si>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</si>
  <si>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</si>
  <si>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</si>
  <si>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</si>
  <si>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</si>
  <si>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</si>
  <si>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</si>
  <si>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</si>
  <si>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</si>
  <si>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</si>
  <si>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</si>
  <si>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</si>
  <si>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</si>
  <si>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</si>
  <si>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</si>
  <si>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</si>
  <si>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</si>
  <si>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</si>
  <si>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</si>
  <si>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</si>
  <si>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</si>
  <si>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</si>
  <si>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</si>
  <si>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</si>
  <si>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</si>
  <si>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</si>
  <si>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</si>
  <si>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</si>
  <si>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</si>
  <si>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</si>
  <si>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</si>
  <si>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</si>
  <si>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</si>
  <si>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</si>
  <si>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</si>
  <si>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</si>
  <si>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</si>
  <si>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</si>
  <si>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</si>
  <si>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</si>
  <si>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</si>
  <si>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</si>
  <si>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</si>
  <si>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</si>
  <si>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</si>
  <si>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</si>
  <si>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</si>
  <si>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</si>
  <si>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</si>
  <si>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</si>
  <si>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</si>
  <si>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</si>
  <si>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</si>
  <si>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</si>
  <si>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</si>
  <si>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</si>
  <si>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</si>
  <si>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</si>
  <si>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</si>
  <si>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</si>
  <si>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</si>
  <si>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</si>
  <si>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</si>
  <si>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</si>
  <si>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</si>
  <si>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</si>
  <si>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</si>
  <si>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</si>
  <si>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</si>
  <si>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</si>
  <si>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</si>
  <si>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</si>
  <si>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</si>
  <si>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</si>
  <si>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</si>
  <si>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</si>
  <si>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</si>
  <si>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</si>
  <si>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</si>
  <si>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</si>
  <si>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</si>
  <si>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</si>
  <si>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</si>
  <si>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</si>
  <si>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</si>
  <si>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</si>
  <si>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</si>
  <si>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</si>
  <si>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</si>
  <si>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</si>
  <si>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</si>
  <si>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</si>
  <si>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</si>
  <si>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</si>
  <si>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</si>
  <si>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</si>
  <si>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</si>
  <si>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</si>
  <si>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</si>
  <si>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</si>
  <si>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</si>
  <si>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</si>
  <si>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</si>
  <si>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</si>
  <si>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</si>
  <si>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</si>
  <si>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</si>
  <si>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</si>
  <si>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</si>
  <si>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</si>
  <si>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</si>
  <si>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</si>
  <si>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</si>
  <si>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</si>
  <si>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</si>
  <si>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</si>
  <si>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</si>
  <si>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</si>
  <si>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</si>
  <si>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</si>
  <si>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</si>
  <si>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</si>
  <si>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</si>
  <si>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</si>
  <si>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</si>
  <si>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</si>
  <si>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</si>
  <si>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</si>
  <si>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</si>
  <si>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</si>
  <si>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</si>
  <si>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</si>
  <si>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</si>
  <si>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</si>
  <si>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</si>
  <si>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</si>
  <si>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</si>
  <si>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</si>
  <si>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</si>
  <si>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</si>
  <si>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</si>
  <si>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</si>
  <si>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</si>
  <si>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</si>
  <si>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</si>
  <si>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</si>
  <si>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</si>
  <si>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</si>
  <si>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</si>
  <si>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</si>
  <si>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</si>
  <si>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</si>
  <si>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</si>
  <si>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</si>
  <si>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</si>
  <si>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</si>
  <si>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</si>
  <si>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</si>
  <si>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</si>
  <si>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</si>
  <si>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</si>
  <si>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</si>
  <si>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</si>
  <si>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</si>
  <si>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</si>
  <si>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</si>
  <si>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</si>
  <si>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</si>
  <si>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</si>
  <si>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</si>
  <si>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</si>
  <si>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</si>
  <si>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</si>
  <si>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</si>
  <si>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</si>
  <si>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</si>
  <si>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</si>
  <si>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</si>
  <si>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</si>
  <si>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</si>
  <si>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</si>
  <si>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</si>
  <si>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</si>
  <si>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</si>
  <si>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</si>
  <si>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</si>
  <si>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</si>
  <si>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</si>
  <si>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</si>
  <si>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</si>
  <si>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</si>
  <si>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</si>
  <si>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</si>
  <si>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</si>
  <si>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</si>
  <si>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</si>
  <si>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</si>
  <si>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</si>
  <si>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</si>
  <si>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</si>
  <si>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</si>
  <si>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</si>
  <si>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</si>
  <si>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</si>
  <si>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</si>
  <si>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</si>
  <si>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</si>
  <si>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</si>
  <si>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</si>
  <si>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</si>
  <si>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</si>
  <si>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</si>
  <si>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</si>
  <si>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</si>
  <si>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</si>
  <si>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</si>
  <si>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</si>
  <si>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</si>
  <si>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</si>
  <si>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</si>
  <si>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</si>
  <si>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</si>
  <si>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</si>
  <si>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</si>
  <si>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</si>
  <si>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</si>
  <si>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</si>
  <si>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</si>
  <si>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</si>
  <si>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</si>
  <si>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</si>
  <si>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</si>
  <si>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</si>
  <si>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</si>
  <si>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</si>
  <si>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</si>
  <si>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</si>
  <si>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</si>
  <si>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</si>
  <si>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</si>
  <si>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</si>
  <si>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</si>
  <si>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</si>
  <si>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</si>
  <si>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</si>
  <si>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</si>
  <si>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</si>
  <si>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</si>
  <si>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</si>
  <si>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</si>
  <si>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</si>
  <si>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</si>
  <si>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</si>
  <si>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</si>
  <si>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</si>
  <si>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</si>
  <si>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</si>
  <si>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</si>
  <si>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</si>
  <si>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</si>
  <si>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</si>
  <si>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</si>
  <si>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</si>
  <si>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</si>
  <si>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</si>
  <si>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</si>
  <si>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</si>
  <si>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</si>
  <si>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</si>
  <si>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</si>
  <si>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</si>
  <si>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</si>
  <si>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</si>
  <si>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</si>
  <si>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</si>
  <si>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</si>
  <si>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</si>
  <si>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</si>
  <si>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</si>
  <si>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</si>
  <si>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</si>
  <si>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</si>
  <si>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</si>
  <si>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</si>
  <si>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</si>
  <si>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</si>
  <si>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</si>
  <si>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</si>
  <si>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</si>
  <si>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</si>
  <si>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</si>
  <si>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</si>
  <si>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</si>
  <si>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</si>
  <si>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</si>
  <si>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</si>
  <si>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</si>
  <si>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</si>
  <si>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</si>
  <si>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</si>
  <si>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</si>
  <si>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</si>
  <si>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</si>
  <si>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</si>
  <si>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</si>
  <si>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</si>
  <si>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</si>
  <si>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</si>
  <si>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</si>
  <si>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</si>
  <si>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</si>
  <si>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</si>
  <si>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</si>
  <si>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</si>
  <si>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</si>
  <si>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</si>
  <si>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</si>
  <si>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</si>
  <si>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</si>
  <si>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</si>
  <si>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</si>
  <si>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</si>
  <si>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</si>
  <si>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</si>
  <si>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</si>
  <si>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</si>
  <si>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</si>
  <si>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</si>
  <si>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</si>
  <si>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</si>
  <si>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</si>
  <si>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</si>
  <si>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</si>
  <si>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</si>
  <si>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</si>
  <si>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</si>
  <si>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</si>
  <si>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</si>
  <si>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</si>
  <si>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</si>
  <si>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</si>
  <si>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</si>
  <si>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</si>
  <si>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</si>
  <si>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</si>
  <si>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</si>
  <si>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</si>
  <si>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</si>
  <si>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</si>
  <si>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</si>
  <si>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</si>
  <si>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</si>
  <si>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</si>
  <si>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</si>
  <si>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</si>
  <si>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</si>
  <si>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</si>
  <si>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</si>
  <si>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</si>
  <si>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</si>
  <si>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</si>
  <si>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</si>
  <si>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</si>
  <si>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</si>
  <si>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</si>
  <si>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</si>
  <si>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</si>
  <si>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</si>
  <si>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</si>
  <si>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</si>
  <si>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</si>
  <si>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</si>
  <si>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</si>
  <si>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</si>
  <si>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</si>
  <si>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</si>
  <si>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</si>
  <si>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</si>
  <si>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</si>
  <si>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</si>
  <si>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</si>
  <si>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</si>
  <si>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</si>
  <si>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</si>
  <si>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</si>
  <si>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</si>
  <si>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</si>
  <si>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</si>
  <si>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</si>
  <si>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</si>
  <si>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</si>
  <si>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</si>
  <si>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</si>
  <si>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</si>
  <si>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</si>
  <si>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</si>
  <si>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</si>
  <si>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</si>
  <si>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</si>
  <si>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</si>
  <si>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</si>
  <si>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</si>
  <si>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</si>
  <si>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</si>
  <si>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</si>
  <si>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</si>
  <si>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</si>
  <si>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</si>
  <si>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</si>
  <si>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</si>
  <si>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</si>
  <si>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</si>
  <si>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</si>
  <si>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</si>
  <si>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</si>
  <si>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</si>
  <si>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</si>
  <si>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</si>
  <si>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</si>
  <si>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</si>
  <si>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</si>
  <si>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</si>
  <si>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</si>
  <si>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</si>
  <si>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</si>
  <si>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</si>
  <si>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</si>
  <si>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</si>
  <si>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</si>
  <si>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</si>
  <si>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</si>
  <si>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</si>
  <si>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</si>
  <si>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</si>
  <si>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</si>
  <si>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</si>
  <si>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</si>
  <si>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</si>
  <si>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</si>
  <si>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</si>
  <si>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</si>
  <si>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</si>
  <si>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</si>
  <si>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</si>
  <si>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</si>
  <si>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</si>
  <si>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</si>
  <si>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</si>
  <si>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</si>
  <si>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</si>
  <si>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</si>
  <si>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</si>
  <si>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</si>
  <si>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</si>
  <si>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</si>
  <si>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</si>
  <si>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</si>
  <si>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</si>
  <si>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</si>
  <si>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</si>
  <si>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</si>
  <si>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</si>
  <si>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</si>
  <si>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</si>
  <si>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</si>
  <si>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</si>
  <si>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</si>
  <si>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</si>
  <si>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year</t>
  </si>
  <si>
    <t>month</t>
  </si>
  <si>
    <t>date</t>
  </si>
  <si>
    <t>children</t>
  </si>
  <si>
    <t>charges</t>
  </si>
  <si>
    <t>Hospital tier</t>
  </si>
  <si>
    <t>City tier</t>
  </si>
  <si>
    <t>State ID</t>
  </si>
  <si>
    <t>Jun</t>
  </si>
  <si>
    <t>tier - 2</t>
  </si>
  <si>
    <t>R1013</t>
  </si>
  <si>
    <t>Jul</t>
  </si>
  <si>
    <t>Dec</t>
  </si>
  <si>
    <t>Nov</t>
  </si>
  <si>
    <t>Oct</t>
  </si>
  <si>
    <t>Sep</t>
  </si>
  <si>
    <t>Aug</t>
  </si>
  <si>
    <t>tier - 3</t>
  </si>
  <si>
    <t>tier - 1</t>
  </si>
  <si>
    <t>Unknown</t>
  </si>
  <si>
    <t>R1012</t>
  </si>
  <si>
    <t>R1011</t>
  </si>
  <si>
    <t>R1024</t>
  </si>
  <si>
    <t>R1014</t>
  </si>
  <si>
    <t>R1023</t>
  </si>
  <si>
    <t>R1026</t>
  </si>
  <si>
    <t>R1017</t>
  </si>
  <si>
    <t>R1019</t>
  </si>
  <si>
    <t>R1018</t>
  </si>
  <si>
    <t>R1016</t>
  </si>
  <si>
    <t>R1025</t>
  </si>
  <si>
    <t>R1021</t>
  </si>
  <si>
    <t>R1020</t>
  </si>
  <si>
    <t>R1015</t>
  </si>
  <si>
    <t>R1022</t>
  </si>
  <si>
    <t>id2444</t>
  </si>
  <si>
    <t>id3444</t>
  </si>
  <si>
    <t>BMI</t>
  </si>
  <si>
    <t>HBA1C</t>
  </si>
  <si>
    <t>Heart Issues</t>
  </si>
  <si>
    <t>Any Transplants</t>
  </si>
  <si>
    <t>Cancer history</t>
  </si>
  <si>
    <t>smoker</t>
  </si>
  <si>
    <t>No</t>
  </si>
  <si>
    <t>Yes</t>
  </si>
  <si>
    <t>yes</t>
  </si>
  <si>
    <t>AVERAGE</t>
  </si>
  <si>
    <t>AVERAGE IF</t>
  </si>
  <si>
    <t>MODE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</si>
  <si>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</si>
  <si>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</si>
  <si>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</si>
  <si>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</si>
  <si>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</si>
  <si>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</si>
  <si>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</si>
  <si>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</si>
  <si>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</si>
  <si>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</si>
  <si>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</si>
  <si>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</si>
  <si>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</si>
  <si>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</si>
  <si>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</si>
  <si>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</si>
  <si>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</si>
  <si>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</si>
  <si>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</si>
  <si>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</si>
  <si>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</si>
  <si>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</si>
  <si>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</si>
  <si>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</si>
  <si>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</si>
  <si>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</si>
  <si>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</si>
  <si>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</si>
  <si>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</si>
  <si>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</si>
  <si>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</si>
  <si>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</si>
  <si>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</si>
  <si>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</si>
  <si>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</si>
  <si>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</si>
  <si>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</si>
  <si>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</si>
  <si>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</si>
  <si>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</si>
  <si>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</si>
  <si>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</si>
  <si>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</si>
  <si>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</si>
  <si>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</si>
  <si>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</si>
  <si>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</si>
  <si>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</si>
  <si>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</si>
  <si>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</si>
  <si>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</si>
  <si>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</si>
  <si>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</si>
  <si>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</si>
  <si>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</si>
  <si>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</si>
  <si>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</si>
  <si>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</si>
  <si>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</si>
  <si>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</si>
  <si>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</si>
  <si>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</si>
  <si>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</si>
  <si>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</si>
  <si>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</si>
  <si>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</si>
  <si>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</si>
  <si>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</si>
  <si>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</si>
  <si>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</si>
  <si>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</si>
  <si>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</si>
  <si>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</si>
  <si>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</si>
  <si>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</si>
  <si>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</si>
  <si>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</si>
  <si>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</si>
  <si>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</si>
  <si>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</si>
  <si>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</si>
  <si>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</si>
  <si>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</si>
  <si>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</si>
  <si>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</si>
  <si>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</si>
  <si>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</si>
  <si>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</si>
  <si>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</si>
  <si>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</si>
  <si>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</si>
  <si>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</si>
  <si>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</si>
  <si>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</si>
  <si>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</si>
  <si>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</si>
  <si>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</si>
  <si>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</si>
  <si>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</si>
  <si>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</si>
  <si>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</si>
  <si>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</si>
  <si>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</si>
  <si>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</si>
  <si>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</si>
  <si>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</si>
  <si>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</si>
  <si>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</si>
  <si>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</si>
  <si>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</si>
  <si>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</si>
  <si>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</si>
  <si>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</si>
  <si>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</si>
  <si>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</si>
  <si>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</si>
  <si>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</si>
  <si>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</si>
  <si>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</si>
  <si>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</si>
  <si>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</si>
  <si>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</si>
  <si>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</si>
  <si>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</si>
  <si>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</si>
  <si>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</si>
  <si>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</si>
  <si>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</si>
  <si>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</si>
  <si>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</si>
  <si>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</si>
  <si>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</si>
  <si>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</si>
  <si>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</si>
  <si>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</si>
  <si>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</si>
  <si>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</si>
  <si>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</si>
  <si>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</si>
  <si>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</si>
  <si>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</si>
  <si>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</si>
  <si>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</si>
  <si>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</si>
  <si>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</si>
  <si>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</si>
  <si>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</si>
  <si>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</si>
  <si>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</si>
  <si>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</si>
  <si>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</si>
  <si>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</si>
  <si>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</si>
  <si>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</si>
  <si>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</si>
  <si>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</si>
  <si>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</si>
  <si>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</si>
  <si>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</si>
  <si>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</si>
  <si>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</si>
  <si>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</si>
  <si>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</si>
  <si>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</si>
  <si>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</si>
  <si>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</si>
  <si>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</si>
  <si>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</si>
  <si>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</si>
  <si>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</si>
  <si>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</si>
  <si>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</si>
  <si>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</si>
  <si>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</si>
  <si>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</si>
  <si>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</si>
  <si>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</si>
  <si>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</si>
  <si>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</si>
  <si>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</si>
  <si>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</si>
  <si>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</si>
  <si>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</si>
  <si>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</si>
  <si>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</si>
  <si>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</si>
  <si>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</si>
  <si>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</si>
  <si>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</si>
  <si>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</si>
  <si>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</si>
  <si>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</si>
  <si>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</si>
  <si>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</si>
  <si>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</si>
  <si>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</si>
  <si>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</si>
  <si>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</si>
  <si>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</si>
  <si>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</si>
  <si>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</si>
  <si>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</si>
  <si>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</si>
  <si>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</si>
  <si>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</si>
  <si>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</si>
  <si>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</si>
  <si>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</si>
  <si>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</si>
  <si>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</si>
  <si>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</si>
  <si>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</si>
  <si>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</si>
  <si>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</si>
  <si>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</si>
  <si>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</si>
  <si>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</si>
  <si>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</si>
  <si>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</si>
  <si>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</si>
  <si>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</si>
  <si>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</si>
  <si>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</si>
  <si>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</si>
  <si>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</si>
  <si>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</si>
  <si>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</si>
  <si>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</si>
  <si>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</si>
  <si>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</si>
  <si>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</si>
  <si>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</si>
  <si>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</si>
  <si>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</si>
  <si>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</si>
  <si>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</si>
  <si>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</si>
  <si>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</si>
  <si>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</si>
  <si>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</si>
  <si>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</si>
  <si>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</si>
  <si>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</si>
  <si>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</si>
  <si>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</si>
  <si>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</si>
  <si>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</si>
  <si>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</si>
  <si>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</si>
  <si>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</si>
  <si>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</si>
  <si>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</si>
  <si>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</si>
  <si>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</si>
  <si>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</si>
  <si>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</si>
  <si>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</si>
  <si>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</si>
  <si>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</si>
  <si>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</si>
  <si>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</si>
  <si>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</si>
  <si>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</si>
  <si>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</si>
  <si>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</si>
  <si>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</si>
  <si>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</si>
  <si>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</si>
  <si>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</si>
  <si>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</si>
  <si>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</si>
  <si>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</si>
  <si>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</si>
  <si>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</si>
  <si>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</si>
  <si>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</si>
  <si>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</si>
  <si>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</si>
  <si>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</si>
  <si>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</si>
  <si>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</si>
  <si>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</si>
  <si>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</si>
  <si>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</si>
  <si>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</si>
  <si>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</si>
  <si>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</si>
  <si>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</si>
  <si>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</si>
  <si>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</si>
  <si>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</si>
  <si>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</si>
  <si>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</si>
  <si>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</si>
  <si>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</si>
  <si>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</si>
  <si>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</si>
  <si>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</si>
  <si>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</si>
  <si>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</si>
  <si>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</si>
  <si>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</si>
  <si>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</si>
  <si>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</si>
  <si>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</si>
  <si>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</si>
  <si>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</si>
  <si>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</si>
  <si>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</si>
  <si>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</si>
  <si>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</si>
  <si>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</si>
  <si>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</si>
  <si>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</si>
  <si>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</si>
  <si>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</si>
  <si>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</si>
  <si>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</si>
  <si>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</si>
  <si>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</si>
  <si>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</si>
  <si>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</si>
  <si>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</si>
  <si>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</si>
  <si>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</si>
  <si>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</si>
  <si>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</si>
  <si>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</si>
  <si>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</si>
  <si>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</si>
  <si>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</si>
  <si>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</si>
  <si>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</si>
  <si>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</si>
  <si>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</si>
  <si>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</si>
  <si>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</si>
  <si>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</si>
  <si>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</si>
  <si>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</si>
  <si>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</si>
  <si>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</si>
  <si>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</si>
  <si>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</si>
  <si>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</si>
  <si>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</si>
  <si>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</si>
  <si>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</si>
  <si>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</si>
  <si>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</si>
  <si>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</si>
  <si>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</si>
  <si>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</si>
  <si>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</si>
  <si>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</si>
  <si>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</si>
  <si>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</si>
  <si>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</si>
  <si>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</si>
  <si>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</si>
  <si>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</si>
  <si>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</si>
  <si>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</si>
  <si>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</si>
  <si>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</si>
  <si>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</si>
  <si>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</si>
  <si>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</si>
  <si>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</si>
  <si>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</si>
  <si>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</si>
  <si>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</si>
  <si>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</si>
  <si>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</si>
  <si>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</si>
  <si>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</si>
  <si>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</si>
  <si>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</si>
  <si>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</si>
  <si>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</si>
  <si>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</si>
  <si>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</si>
  <si>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</si>
  <si>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</si>
  <si>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</si>
  <si>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</si>
  <si>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</si>
  <si>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</si>
  <si>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</si>
  <si>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</si>
  <si>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</si>
  <si>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</si>
  <si>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</si>
  <si>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</si>
  <si>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</si>
  <si>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</si>
  <si>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</si>
  <si>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</si>
  <si>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</si>
  <si>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</si>
  <si>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</si>
  <si>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</si>
  <si>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</si>
  <si>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</si>
  <si>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</si>
  <si>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</si>
  <si>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</si>
  <si>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</si>
  <si>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</si>
  <si>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</si>
  <si>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</si>
  <si>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</si>
  <si>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</si>
  <si>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</si>
  <si>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</si>
  <si>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</si>
  <si>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</si>
  <si>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</si>
  <si>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</si>
  <si>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</si>
  <si>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</si>
  <si>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</si>
  <si>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</si>
  <si>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</si>
  <si>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</si>
  <si>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</si>
  <si>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</si>
  <si>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</si>
  <si>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</si>
  <si>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</si>
  <si>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</si>
  <si>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</si>
  <si>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</si>
  <si>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</si>
  <si>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</si>
  <si>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</si>
  <si>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</si>
  <si>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</si>
  <si>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</si>
  <si>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</si>
  <si>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</si>
  <si>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</si>
  <si>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</si>
  <si>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</si>
  <si>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</si>
  <si>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</si>
  <si>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</si>
  <si>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</si>
  <si>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</si>
  <si>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</si>
  <si>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</si>
  <si>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</si>
  <si>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</si>
  <si>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</si>
  <si>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</si>
  <si>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</si>
  <si>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</si>
  <si>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</si>
  <si>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</si>
  <si>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</si>
  <si>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</si>
  <si>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</si>
  <si>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</si>
  <si>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</si>
  <si>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</si>
  <si>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</si>
  <si>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</si>
  <si>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</si>
  <si>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</si>
  <si>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</si>
  <si>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</si>
  <si>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</si>
  <si>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</si>
  <si>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</si>
  <si>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</si>
  <si>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</si>
  <si>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</si>
  <si>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</si>
  <si>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</si>
  <si>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</si>
  <si>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</si>
  <si>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</si>
  <si>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</si>
  <si>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</si>
  <si>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</si>
  <si>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</si>
  <si>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</si>
  <si>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</si>
  <si>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</si>
  <si>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</si>
  <si>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</si>
  <si>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</si>
  <si>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</si>
  <si>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</si>
  <si>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</si>
  <si>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</si>
  <si>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</si>
  <si>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</si>
  <si>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</si>
  <si>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</si>
  <si>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</si>
  <si>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</si>
  <si>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</si>
  <si>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</si>
  <si>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</si>
  <si>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</si>
  <si>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</si>
  <si>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</si>
  <si>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</si>
  <si>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</si>
  <si>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</si>
  <si>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</si>
  <si>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</si>
  <si>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</si>
  <si>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</si>
  <si>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</si>
  <si>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</si>
  <si>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</si>
  <si>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</si>
  <si>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</si>
  <si>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</si>
  <si>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</si>
  <si>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</si>
  <si>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</si>
  <si>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</si>
  <si>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</si>
  <si>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</si>
  <si>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</si>
  <si>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</si>
  <si>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</si>
  <si>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</si>
  <si>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</si>
  <si>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</si>
  <si>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</si>
  <si>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</si>
  <si>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</si>
  <si>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</si>
  <si>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</si>
  <si>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</si>
  <si>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</si>
  <si>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</si>
  <si>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</si>
  <si>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</si>
  <si>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</si>
  <si>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</si>
  <si>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</si>
  <si>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</si>
  <si>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</si>
  <si>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</si>
  <si>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</si>
  <si>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</si>
  <si>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</si>
  <si>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</si>
  <si>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</si>
  <si>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</si>
  <si>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</si>
  <si>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</si>
  <si>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</si>
  <si>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</si>
  <si>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</si>
  <si>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</si>
  <si>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</si>
  <si>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</si>
  <si>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</si>
  <si>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</si>
  <si>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</si>
  <si>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</si>
  <si>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</si>
  <si>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</si>
  <si>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</si>
  <si>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</si>
  <si>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</si>
  <si>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</si>
  <si>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</si>
  <si>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</si>
  <si>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</si>
  <si>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</si>
  <si>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</si>
  <si>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</si>
  <si>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</si>
  <si>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</si>
  <si>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</si>
  <si>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</si>
  <si>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</si>
  <si>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</si>
  <si>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</si>
  <si>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</si>
  <si>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</si>
  <si>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</si>
  <si>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</si>
  <si>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</si>
  <si>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</si>
  <si>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</si>
  <si>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</si>
  <si>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</si>
  <si>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</si>
  <si>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</si>
  <si>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</si>
  <si>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</si>
  <si>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</si>
  <si>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</si>
  <si>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</si>
  <si>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</si>
  <si>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</si>
  <si>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</si>
  <si>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</si>
  <si>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</si>
  <si>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</si>
  <si>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</si>
  <si>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</si>
  <si>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</si>
  <si>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</si>
  <si>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</si>
  <si>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</si>
  <si>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</si>
  <si>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</si>
  <si>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</si>
  <si>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</si>
  <si>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</si>
  <si>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</si>
  <si>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</si>
  <si>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</si>
  <si>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</si>
  <si>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</si>
  <si>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</si>
  <si>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</si>
  <si>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</si>
  <si>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</si>
  <si>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</si>
  <si>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</si>
  <si>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</si>
  <si>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</si>
  <si>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</si>
  <si>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</si>
  <si>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</si>
  <si>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</si>
  <si>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</si>
  <si>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</si>
  <si>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</si>
  <si>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</si>
  <si>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</si>
  <si>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</si>
  <si>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</si>
  <si>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</si>
  <si>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</si>
  <si>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</si>
  <si>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</si>
  <si>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</si>
  <si>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</si>
  <si>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</si>
  <si>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</si>
  <si>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</si>
  <si>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</si>
  <si>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</si>
  <si>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</si>
  <si>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</si>
  <si>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</si>
  <si>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</si>
  <si>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</si>
  <si>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</si>
  <si>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</si>
  <si>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</si>
  <si>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</si>
  <si>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</si>
  <si>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</si>
  <si>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</si>
  <si>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</si>
  <si>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</si>
  <si>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</si>
  <si>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</si>
  <si>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</si>
  <si>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</si>
  <si>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</si>
  <si>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</si>
  <si>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</si>
  <si>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</si>
  <si>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</si>
  <si>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</si>
  <si>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</si>
  <si>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</si>
  <si>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</si>
  <si>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</si>
  <si>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</si>
  <si>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</si>
  <si>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</si>
  <si>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</si>
  <si>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</si>
  <si>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</si>
  <si>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</si>
  <si>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</si>
  <si>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</si>
  <si>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</si>
  <si>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</si>
  <si>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</si>
  <si>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</si>
  <si>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</si>
  <si>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</si>
  <si>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</si>
  <si>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</si>
  <si>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</si>
  <si>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</si>
  <si>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</si>
  <si>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</si>
  <si>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</si>
  <si>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</si>
  <si>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</si>
  <si>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</si>
  <si>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</si>
  <si>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</si>
  <si>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</si>
  <si>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</si>
  <si>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</si>
  <si>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</si>
  <si>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</si>
  <si>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</si>
  <si>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</si>
  <si>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</si>
  <si>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</si>
  <si>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</si>
  <si>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</si>
  <si>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</si>
  <si>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</si>
  <si>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</si>
  <si>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</si>
  <si>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</si>
  <si>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</si>
  <si>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</si>
  <si>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</si>
  <si>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</si>
  <si>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</si>
  <si>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</si>
  <si>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</si>
  <si>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</si>
  <si>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</si>
  <si>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</si>
  <si>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</si>
  <si>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</si>
  <si>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</si>
  <si>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</si>
  <si>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</si>
  <si>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</si>
  <si>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</si>
  <si>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</si>
  <si>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</si>
  <si>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</si>
  <si>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</si>
  <si>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</si>
  <si>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</si>
  <si>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</si>
  <si>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</si>
  <si>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</si>
  <si>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</si>
  <si>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</si>
  <si>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</si>
  <si>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</si>
  <si>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</si>
  <si>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</si>
  <si>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</si>
  <si>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</si>
  <si>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</si>
  <si>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</si>
  <si>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</si>
  <si>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</si>
  <si>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</si>
  <si>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</si>
  <si>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</si>
  <si>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</si>
  <si>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</si>
  <si>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</si>
  <si>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</si>
  <si>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</si>
  <si>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</si>
  <si>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</si>
  <si>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</si>
  <si>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</si>
  <si>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</si>
  <si>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</si>
  <si>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</si>
  <si>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</si>
  <si>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</si>
  <si>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</si>
  <si>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</si>
  <si>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</si>
  <si>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</si>
  <si>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</si>
  <si>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</si>
  <si>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</si>
  <si>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</si>
  <si>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</si>
  <si>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</si>
  <si>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</si>
  <si>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</si>
  <si>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</si>
  <si>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</si>
  <si>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</si>
  <si>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</si>
  <si>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</si>
  <si>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</si>
  <si>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</si>
  <si>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</si>
  <si>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</si>
  <si>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</si>
  <si>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</si>
  <si>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</si>
  <si>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</si>
  <si>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</si>
  <si>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</si>
  <si>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</si>
  <si>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</si>
  <si>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</si>
  <si>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</si>
  <si>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</si>
  <si>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</si>
  <si>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</si>
  <si>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</si>
  <si>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</si>
  <si>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</si>
  <si>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</si>
  <si>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</si>
  <si>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</si>
  <si>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</si>
  <si>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</si>
  <si>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</si>
  <si>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</si>
  <si>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</si>
  <si>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</si>
  <si>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</si>
  <si>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</si>
  <si>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</si>
  <si>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</si>
  <si>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</si>
  <si>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</si>
  <si>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</si>
  <si>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</si>
  <si>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</si>
  <si>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</si>
  <si>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</si>
  <si>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</si>
  <si>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</si>
  <si>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</si>
  <si>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</si>
  <si>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</si>
  <si>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</si>
  <si>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</si>
  <si>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</si>
  <si>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</si>
  <si>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</si>
  <si>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</si>
  <si>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</si>
  <si>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</si>
  <si>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</si>
  <si>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</si>
  <si>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</si>
  <si>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</si>
  <si>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</si>
  <si>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</si>
  <si>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</si>
  <si>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</si>
  <si>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</si>
  <si>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</si>
  <si>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</si>
  <si>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</si>
  <si>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</si>
  <si>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</si>
  <si>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</si>
  <si>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</si>
  <si>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</si>
  <si>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</si>
  <si>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</si>
  <si>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</si>
  <si>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</si>
  <si>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</si>
  <si>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</si>
  <si>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</si>
  <si>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</si>
  <si>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</si>
  <si>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</si>
  <si>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</si>
  <si>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</si>
  <si>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</si>
  <si>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</si>
  <si>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</si>
  <si>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</si>
  <si>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</si>
  <si>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</si>
  <si>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</si>
  <si>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</si>
  <si>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</si>
  <si>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</si>
  <si>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</si>
  <si>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</si>
  <si>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</si>
  <si>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</si>
  <si>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</si>
  <si>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</si>
  <si>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</si>
  <si>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</si>
  <si>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</si>
  <si>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</si>
  <si>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</si>
  <si>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</si>
  <si>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</si>
  <si>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</si>
  <si>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</si>
  <si>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</si>
  <si>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</si>
  <si>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</si>
  <si>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</si>
  <si>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</si>
  <si>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</si>
  <si>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</si>
  <si>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</si>
  <si>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</si>
  <si>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</si>
  <si>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</si>
  <si>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</si>
  <si>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</si>
  <si>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</si>
  <si>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</si>
  <si>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</si>
  <si>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</si>
  <si>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</si>
  <si>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</si>
  <si>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</si>
  <si>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</si>
  <si>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</si>
  <si>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</si>
  <si>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</si>
  <si>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</si>
  <si>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</si>
  <si>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</si>
  <si>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</si>
  <si>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</si>
  <si>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</si>
  <si>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</si>
  <si>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</si>
  <si>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</si>
  <si>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</si>
  <si>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</si>
  <si>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</si>
  <si>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</si>
  <si>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</si>
  <si>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</si>
  <si>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</si>
  <si>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</si>
  <si>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</si>
  <si>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</si>
  <si>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</si>
  <si>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</si>
  <si>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</si>
  <si>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</si>
  <si>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</si>
  <si>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</si>
  <si>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</si>
  <si>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</si>
  <si>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</si>
  <si>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</si>
  <si>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</si>
  <si>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</si>
  <si>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</si>
  <si>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</si>
  <si>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</si>
  <si>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</si>
  <si>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</si>
  <si>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</si>
  <si>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</si>
  <si>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</si>
  <si>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</si>
  <si>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</si>
  <si>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</si>
  <si>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</si>
  <si>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</si>
  <si>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</si>
  <si>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</si>
  <si>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</si>
  <si>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</si>
  <si>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</si>
  <si>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</si>
  <si>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</si>
  <si>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</si>
  <si>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</si>
  <si>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</si>
  <si>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</si>
  <si>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</si>
  <si>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</si>
  <si>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</si>
  <si>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</si>
  <si>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</si>
  <si>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</si>
  <si>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</si>
  <si>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</si>
  <si>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</si>
  <si>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</si>
  <si>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</si>
  <si>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</si>
  <si>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</si>
  <si>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</si>
  <si>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</si>
  <si>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</si>
  <si>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</si>
  <si>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</si>
  <si>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</si>
  <si>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</si>
  <si>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</si>
  <si>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</si>
  <si>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</si>
  <si>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</si>
  <si>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</si>
  <si>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</si>
  <si>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</si>
  <si>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</si>
  <si>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</si>
  <si>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</si>
  <si>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</si>
  <si>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</si>
  <si>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</si>
  <si>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</si>
  <si>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</si>
  <si>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</si>
  <si>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</si>
  <si>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</si>
  <si>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</si>
  <si>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</si>
  <si>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</si>
  <si>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</si>
  <si>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</si>
  <si>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</si>
  <si>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</si>
  <si>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</si>
  <si>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</si>
  <si>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</si>
  <si>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</si>
  <si>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</si>
  <si>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</si>
  <si>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</si>
  <si>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</si>
  <si>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</si>
  <si>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</si>
  <si>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</si>
  <si>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</si>
  <si>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</si>
  <si>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</si>
  <si>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</si>
  <si>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</si>
  <si>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</si>
  <si>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</si>
  <si>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</si>
  <si>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</si>
  <si>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</si>
  <si>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</si>
  <si>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</si>
  <si>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</si>
  <si>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</si>
  <si>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</si>
  <si>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</si>
  <si>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</si>
  <si>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</si>
  <si>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</si>
  <si>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</si>
  <si>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</si>
  <si>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</si>
  <si>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</si>
  <si>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</si>
  <si>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</si>
  <si>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</si>
  <si>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</si>
  <si>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</si>
  <si>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</si>
  <si>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</si>
  <si>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</si>
  <si>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</si>
  <si>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</si>
  <si>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</si>
  <si>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</si>
  <si>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</si>
  <si>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</si>
  <si>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</si>
  <si>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</si>
  <si>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</si>
  <si>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</si>
  <si>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</si>
  <si>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</si>
  <si>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</si>
  <si>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</si>
  <si>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</si>
  <si>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</si>
  <si>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</si>
  <si>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</si>
  <si>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</si>
  <si>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</si>
  <si>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</si>
  <si>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</si>
  <si>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</si>
  <si>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</si>
  <si>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</si>
  <si>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</si>
  <si>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</si>
  <si>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</si>
  <si>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</si>
  <si>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</si>
  <si>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</si>
  <si>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</si>
  <si>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</si>
  <si>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</si>
  <si>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</si>
  <si>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</si>
  <si>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</si>
  <si>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</si>
  <si>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</si>
  <si>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</si>
  <si>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</si>
  <si>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</si>
  <si>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</si>
  <si>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</si>
  <si>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</si>
  <si>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</si>
  <si>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</si>
  <si>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</si>
  <si>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</si>
  <si>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</si>
  <si>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</si>
  <si>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</si>
  <si>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</si>
  <si>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</si>
  <si>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</si>
  <si>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</si>
  <si>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</si>
  <si>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</si>
  <si>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</si>
  <si>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</si>
  <si>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</si>
  <si>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</si>
  <si>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</si>
  <si>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</si>
  <si>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</si>
  <si>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</si>
  <si>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</si>
  <si>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</si>
  <si>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</si>
  <si>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</si>
  <si>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</si>
  <si>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</si>
  <si>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</si>
  <si>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</si>
  <si>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</si>
  <si>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</si>
  <si>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</si>
  <si>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</si>
  <si>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</si>
  <si>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</si>
  <si>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</si>
  <si>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</si>
  <si>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</si>
  <si>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</si>
  <si>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</si>
  <si>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</si>
  <si>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</si>
  <si>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</si>
  <si>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</si>
  <si>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</si>
  <si>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</si>
  <si>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</si>
  <si>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</si>
  <si>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</si>
  <si>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</si>
  <si>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</si>
  <si>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</si>
  <si>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</si>
  <si>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</si>
  <si>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</si>
  <si>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</si>
  <si>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</si>
  <si>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</si>
  <si>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</si>
  <si>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</si>
  <si>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</si>
  <si>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</si>
  <si>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</si>
  <si>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</si>
  <si>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</si>
  <si>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</si>
  <si>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</si>
  <si>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</si>
  <si>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</si>
  <si>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</si>
  <si>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</si>
  <si>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</si>
  <si>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</si>
  <si>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</si>
  <si>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</si>
  <si>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</si>
  <si>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</si>
  <si>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</si>
  <si>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</si>
  <si>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</si>
  <si>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</si>
  <si>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</si>
  <si>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</si>
  <si>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</si>
  <si>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</si>
  <si>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</si>
  <si>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</si>
  <si>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</si>
  <si>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</si>
  <si>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</si>
  <si>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</si>
  <si>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</si>
  <si>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</si>
  <si>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</si>
  <si>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</si>
  <si>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</si>
  <si>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</si>
  <si>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</si>
  <si>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</si>
  <si>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</si>
  <si>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</si>
  <si>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</si>
  <si>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</si>
  <si>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</si>
  <si>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</si>
  <si>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</si>
  <si>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</si>
  <si>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</si>
  <si>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</si>
  <si>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</si>
  <si>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</si>
  <si>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</si>
  <si>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</si>
  <si>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</si>
  <si>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</si>
  <si>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</si>
  <si>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</si>
  <si>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</si>
  <si>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</si>
  <si>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</si>
  <si>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</si>
  <si>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</si>
  <si>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</si>
  <si>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</si>
  <si>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</si>
  <si>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</si>
  <si>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</si>
  <si>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</si>
  <si>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</si>
  <si>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</si>
  <si>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</si>
  <si>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</si>
  <si>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</si>
  <si>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</si>
  <si>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</si>
  <si>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</si>
  <si>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</si>
  <si>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</si>
  <si>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</si>
  <si>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</si>
  <si>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</si>
  <si>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</si>
  <si>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</si>
  <si>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</si>
  <si>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</si>
  <si>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</si>
  <si>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</si>
  <si>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</si>
  <si>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</si>
  <si>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</si>
  <si>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</si>
  <si>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</si>
  <si>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</si>
  <si>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</si>
  <si>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</si>
  <si>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</si>
  <si>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</si>
  <si>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</si>
  <si>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</si>
  <si>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</si>
  <si>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</si>
  <si>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</si>
  <si>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</si>
  <si>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</si>
  <si>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</si>
  <si>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</si>
  <si>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</si>
  <si>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</si>
  <si>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</si>
  <si>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</si>
  <si>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</si>
  <si>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</si>
  <si>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</si>
  <si>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</si>
  <si>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</si>
  <si>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</si>
  <si>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</si>
  <si>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</si>
  <si>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</si>
  <si>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</si>
  <si>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</si>
  <si>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</si>
  <si>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</si>
  <si>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</si>
  <si>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</si>
  <si>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</si>
  <si>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</si>
  <si>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</si>
  <si>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</si>
  <si>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</si>
  <si>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</si>
  <si>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</si>
  <si>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</si>
  <si>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</si>
  <si>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</si>
  <si>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</si>
  <si>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</si>
  <si>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</si>
  <si>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</si>
  <si>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</si>
  <si>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</si>
  <si>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</si>
  <si>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</si>
  <si>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</si>
  <si>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</si>
  <si>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</si>
  <si>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</si>
  <si>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</si>
  <si>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</si>
  <si>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</si>
  <si>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</si>
  <si>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</si>
  <si>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</si>
  <si>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</si>
  <si>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</si>
  <si>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</si>
  <si>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</si>
  <si>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</si>
  <si>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</si>
  <si>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</si>
  <si>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</si>
  <si>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</si>
  <si>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</si>
  <si>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</si>
  <si>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</si>
  <si>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</si>
  <si>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</si>
  <si>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</si>
  <si>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</si>
  <si>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</si>
  <si>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</si>
  <si>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</si>
  <si>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</si>
  <si>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</si>
  <si>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</si>
  <si>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</si>
  <si>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</si>
  <si>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</si>
  <si>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</si>
  <si>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</si>
  <si>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</si>
  <si>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</si>
  <si>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</si>
  <si>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</si>
  <si>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</si>
  <si>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</si>
  <si>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</si>
  <si>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</si>
  <si>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</si>
  <si>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</si>
  <si>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</si>
  <si>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</si>
  <si>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</si>
  <si>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</si>
  <si>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</si>
  <si>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</si>
  <si>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</si>
  <si>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</si>
  <si>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</si>
  <si>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</si>
  <si>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</si>
  <si>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</si>
  <si>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</si>
  <si>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</si>
  <si>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</si>
  <si>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</si>
  <si>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</si>
  <si>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</si>
  <si>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</si>
  <si>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</si>
  <si>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</si>
  <si>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</si>
  <si>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</si>
  <si>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</si>
  <si>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</si>
  <si>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</si>
  <si>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</si>
  <si>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</si>
  <si>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</si>
  <si>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</si>
  <si>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</si>
  <si>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</si>
  <si>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</si>
  <si>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</si>
  <si>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</si>
  <si>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</si>
  <si>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</si>
  <si>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</si>
  <si>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</si>
  <si>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</si>
  <si>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</si>
  <si>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</si>
  <si>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</si>
  <si>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</si>
  <si>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</si>
  <si>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</si>
  <si>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</si>
  <si>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</si>
  <si>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</si>
  <si>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</si>
  <si>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</si>
  <si>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</si>
  <si>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</si>
  <si>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</si>
  <si>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</si>
  <si>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</si>
  <si>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</si>
  <si>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</si>
  <si>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</si>
  <si>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</si>
  <si>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</si>
  <si>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</si>
  <si>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</si>
  <si>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</si>
  <si>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</si>
  <si>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</si>
  <si>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</si>
  <si>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</si>
  <si>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</si>
  <si>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</si>
  <si>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</si>
  <si>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</si>
  <si>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</si>
  <si>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</si>
  <si>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</si>
  <si>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</si>
  <si>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</si>
  <si>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</si>
  <si>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</si>
  <si>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</si>
  <si>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</si>
  <si>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</si>
  <si>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</si>
  <si>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</si>
  <si>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</si>
  <si>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</si>
  <si>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</si>
  <si>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</si>
  <si>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</si>
  <si>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</si>
  <si>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</si>
  <si>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</si>
  <si>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</si>
  <si>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</si>
  <si>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</si>
  <si>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</si>
  <si>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</si>
  <si>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</si>
  <si>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</si>
  <si>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</si>
  <si>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</si>
  <si>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</si>
  <si>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</si>
  <si>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</si>
  <si>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</si>
  <si>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</si>
  <si>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</si>
  <si>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</si>
  <si>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</si>
  <si>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</si>
  <si>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</si>
  <si>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</si>
  <si>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</si>
  <si>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</si>
  <si>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</si>
  <si>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</si>
  <si>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</si>
  <si>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</si>
  <si>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</si>
  <si>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</si>
  <si>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</si>
  <si>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</si>
  <si>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</si>
  <si>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</si>
  <si>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</si>
  <si>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</si>
  <si>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</si>
  <si>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</si>
  <si>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</si>
  <si>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</si>
  <si>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</si>
  <si>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</si>
  <si>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</si>
  <si>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</si>
  <si>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</si>
  <si>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</si>
  <si>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</si>
  <si>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</si>
  <si>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</si>
  <si>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</si>
  <si>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</si>
  <si>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</si>
  <si>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</si>
  <si>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</si>
  <si>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</si>
  <si>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</si>
  <si>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</si>
  <si>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</si>
  <si>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</si>
  <si>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</si>
  <si>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</si>
  <si>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</si>
  <si>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</si>
  <si>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</si>
  <si>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</si>
  <si>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</si>
  <si>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</si>
  <si>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</si>
  <si>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</si>
  <si>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</si>
  <si>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</si>
  <si>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</si>
  <si>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</si>
  <si>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</si>
  <si>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</si>
  <si>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</si>
  <si>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</si>
  <si>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</si>
  <si>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</si>
  <si>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</si>
  <si>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</si>
  <si>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</si>
  <si>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</si>
  <si>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</si>
  <si>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</si>
  <si>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</si>
  <si>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</si>
  <si>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</si>
  <si>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</si>
  <si>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</si>
  <si>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</si>
  <si>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</si>
  <si>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</si>
  <si>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</si>
  <si>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</si>
  <si>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</si>
  <si>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</si>
  <si>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</si>
  <si>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</si>
  <si>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</si>
  <si>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</si>
  <si>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</si>
  <si>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</si>
  <si>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</si>
  <si>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</si>
  <si>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</si>
  <si>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</si>
  <si>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</si>
  <si>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</si>
  <si>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</si>
  <si>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</si>
  <si>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</si>
  <si>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</si>
  <si>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</si>
  <si>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</si>
  <si>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</si>
  <si>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</si>
  <si>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</si>
  <si>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</si>
  <si>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</si>
  <si>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</si>
  <si>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</si>
  <si>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</si>
  <si>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</si>
  <si>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</si>
  <si>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</si>
  <si>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</si>
  <si>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</si>
  <si>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</si>
  <si>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</si>
  <si>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</si>
  <si>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</si>
  <si>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</si>
  <si>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</si>
  <si>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</si>
  <si>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</si>
  <si>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</si>
  <si>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</si>
  <si>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</si>
  <si>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</si>
  <si>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</si>
  <si>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</si>
  <si>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</si>
  <si>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</si>
  <si>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</si>
  <si>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</si>
  <si>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</si>
  <si>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</si>
  <si>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</si>
  <si>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</si>
  <si>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</si>
  <si>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</si>
  <si>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</si>
  <si>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</si>
  <si>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</si>
  <si>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</si>
  <si>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</si>
  <si>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</si>
  <si>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</si>
  <si>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</si>
  <si>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</si>
  <si>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</si>
  <si>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</si>
  <si>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</si>
  <si>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</si>
  <si>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</si>
  <si>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</si>
  <si>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</si>
  <si>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</si>
  <si>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</si>
  <si>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</si>
  <si>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</si>
  <si>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</si>
  <si>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</si>
  <si>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</si>
  <si>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</si>
  <si>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</si>
  <si>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</si>
  <si>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</si>
  <si>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</si>
  <si>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</si>
  <si>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</si>
  <si>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</si>
  <si>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</si>
  <si>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</si>
  <si>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</si>
  <si>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</si>
  <si>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</si>
  <si>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</si>
  <si>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</si>
  <si>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</si>
  <si>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</si>
  <si>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</si>
  <si>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</si>
  <si>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</si>
  <si>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</si>
  <si>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</si>
  <si>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</si>
  <si>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</si>
  <si>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</si>
  <si>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</si>
  <si>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</si>
  <si>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</si>
  <si>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</si>
  <si>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</si>
  <si>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</si>
  <si>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</si>
  <si>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</si>
  <si>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</si>
  <si>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</si>
  <si>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</si>
  <si>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</si>
  <si>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</si>
  <si>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</si>
  <si>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</si>
  <si>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</si>
  <si>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</si>
  <si>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</si>
  <si>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</si>
  <si>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</si>
  <si>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</si>
  <si>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</si>
  <si>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</si>
  <si>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</si>
  <si>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</si>
  <si>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</si>
  <si>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</si>
  <si>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</si>
  <si>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</si>
  <si>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</si>
  <si>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</si>
  <si>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</si>
  <si>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</si>
  <si>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</si>
  <si>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</si>
  <si>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</si>
  <si>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</si>
  <si>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</si>
  <si>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</si>
  <si>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</si>
  <si>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</si>
  <si>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</si>
  <si>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</si>
  <si>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</si>
  <si>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</si>
  <si>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</si>
  <si>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</si>
  <si>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</si>
  <si>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</si>
  <si>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</si>
  <si>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</si>
  <si>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</si>
  <si>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</si>
  <si>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</si>
  <si>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</si>
  <si>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</si>
  <si>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</si>
  <si>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</si>
  <si>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</si>
  <si>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</si>
  <si>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</si>
  <si>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</si>
  <si>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</si>
  <si>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</si>
  <si>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</si>
  <si>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</si>
  <si>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</si>
  <si>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</si>
  <si>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</si>
  <si>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</si>
  <si>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</si>
  <si>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</si>
  <si>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</si>
  <si>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</si>
  <si>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</si>
  <si>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</si>
  <si>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</si>
  <si>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</si>
  <si>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</si>
  <si>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</si>
  <si>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</si>
  <si>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</si>
  <si>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</si>
  <si>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</si>
  <si>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</si>
  <si>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</si>
  <si>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</si>
  <si>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</si>
  <si>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</si>
  <si>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</si>
  <si>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</si>
  <si>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</si>
  <si>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</si>
  <si>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</si>
  <si>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</si>
  <si>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</si>
  <si>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</si>
  <si>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</si>
  <si>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</si>
  <si>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</si>
  <si>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</si>
  <si>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</si>
  <si>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</si>
  <si>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</si>
  <si>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</si>
  <si>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</si>
  <si>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</si>
  <si>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</si>
  <si>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</si>
  <si>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</si>
  <si>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</si>
  <si>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</si>
  <si>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</si>
  <si>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</si>
  <si>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</si>
  <si>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</si>
  <si>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</si>
  <si>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</si>
  <si>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</si>
  <si>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</si>
  <si>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</si>
  <si>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</si>
  <si>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</si>
  <si>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</si>
  <si>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</si>
  <si>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</si>
  <si>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</si>
  <si>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</si>
  <si>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</si>
  <si>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</si>
  <si>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</si>
  <si>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</si>
  <si>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</si>
  <si>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</si>
  <si>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</si>
  <si>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</si>
  <si>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</si>
  <si>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</si>
  <si>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</si>
  <si>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</si>
  <si>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</si>
  <si>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</si>
  <si>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</si>
  <si>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</si>
  <si>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</si>
  <si>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</si>
  <si>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</si>
  <si>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</si>
  <si>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</si>
  <si>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</si>
  <si>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</si>
  <si>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</si>
  <si>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</si>
  <si>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</si>
  <si>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</si>
  <si>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</si>
  <si>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</si>
  <si>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</si>
  <si>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</si>
  <si>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</si>
  <si>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</si>
  <si>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</si>
  <si>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</si>
  <si>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</si>
  <si>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</si>
  <si>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</si>
  <si>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</si>
  <si>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</si>
  <si>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</si>
  <si>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</si>
  <si>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</si>
  <si>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</si>
  <si>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</si>
  <si>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</si>
  <si>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</si>
  <si>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</si>
  <si>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</si>
  <si>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</si>
  <si>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</si>
  <si>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</si>
  <si>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</si>
  <si>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</si>
  <si>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</si>
  <si>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</si>
  <si>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</si>
  <si>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</si>
  <si>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</si>
  <si>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</si>
  <si>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</si>
  <si>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</si>
  <si>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</si>
  <si>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</si>
  <si>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</si>
  <si>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</si>
  <si>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</si>
  <si>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</si>
  <si>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</si>
  <si>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</si>
  <si>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</si>
  <si>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</si>
  <si>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</si>
  <si>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</si>
  <si>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</si>
  <si>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</si>
  <si>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</si>
  <si>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</si>
  <si>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</si>
  <si>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</si>
  <si>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</si>
  <si>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</si>
  <si>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</si>
  <si>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</si>
  <si>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</si>
  <si>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</si>
  <si>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</si>
  <si>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</si>
  <si>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</si>
  <si>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</si>
  <si>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</si>
  <si>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</si>
  <si>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</si>
  <si>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</si>
  <si>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</si>
  <si>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</si>
  <si>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</si>
  <si>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</si>
  <si>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</si>
  <si>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</si>
  <si>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</si>
  <si>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</si>
  <si>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</si>
  <si>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</si>
  <si>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</si>
  <si>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</si>
  <si>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</si>
  <si>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</si>
  <si>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</si>
  <si>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</si>
  <si>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</si>
  <si>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</si>
  <si>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</si>
  <si>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</si>
  <si>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</si>
  <si>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</si>
  <si>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</si>
  <si>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</si>
  <si>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</si>
  <si>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</si>
  <si>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</si>
  <si>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</si>
  <si>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</si>
  <si>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</si>
  <si>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</si>
  <si>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</si>
  <si>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</si>
  <si>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</si>
  <si>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</si>
  <si>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</si>
  <si>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</si>
  <si>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</si>
  <si>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</si>
  <si>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</si>
  <si>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</si>
  <si>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</si>
  <si>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</si>
  <si>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</si>
  <si>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</si>
  <si>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</si>
  <si>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</si>
  <si>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</si>
  <si>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</si>
  <si>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</si>
  <si>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</si>
  <si>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</si>
  <si>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</si>
  <si>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</si>
  <si>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</si>
  <si>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</si>
  <si>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</si>
  <si>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</si>
  <si>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</si>
  <si>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</si>
  <si>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</si>
  <si>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</si>
  <si>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</si>
  <si>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</si>
  <si>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</si>
  <si>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</si>
  <si>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</si>
  <si>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</si>
  <si>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</si>
  <si>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</si>
  <si>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</si>
  <si>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</si>
  <si>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</si>
  <si>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</si>
  <si>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</si>
  <si>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</si>
  <si>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</si>
  <si>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</si>
  <si>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</si>
  <si>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</si>
  <si>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</si>
  <si>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</si>
  <si>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</si>
  <si>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</si>
  <si>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</si>
  <si>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</si>
  <si>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</si>
  <si>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</si>
  <si>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</si>
  <si>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</si>
  <si>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</si>
  <si>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</si>
  <si>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</si>
  <si>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</si>
  <si>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</si>
  <si>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</si>
  <si>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</si>
  <si>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</si>
  <si>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</si>
  <si>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</si>
  <si>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</si>
  <si>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</si>
  <si>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</si>
  <si>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</si>
  <si>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</si>
  <si>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</si>
  <si>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</si>
  <si>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</si>
  <si>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</si>
  <si>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</si>
  <si>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</si>
  <si>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</si>
  <si>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</si>
  <si>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</si>
  <si>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</si>
  <si>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</si>
  <si>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</si>
  <si>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</si>
  <si>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</si>
  <si>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</si>
  <si>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</si>
  <si>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</si>
  <si>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</si>
  <si>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</si>
  <si>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</si>
  <si>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</si>
  <si>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</si>
  <si>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Kelly</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</si>
  <si>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</si>
  <si>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</si>
  <si>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</si>
  <si>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</si>
  <si>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</si>
  <si>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</si>
  <si>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</si>
  <si>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</si>
  <si>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</si>
  <si>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</si>
  <si>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</si>
  <si>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</si>
  <si>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</si>
  <si>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</si>
  <si>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</si>
  <si>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</si>
  <si>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</si>
  <si>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</si>
  <si>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</si>
  <si>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</si>
  <si>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</si>
  <si>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</si>
  <si>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</si>
  <si>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</si>
  <si>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</si>
  <si>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</si>
  <si>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</si>
  <si>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</si>
  <si>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</si>
  <si>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</si>
  <si>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</si>
  <si>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</si>
  <si>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</si>
  <si>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</si>
  <si>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</si>
  <si>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</si>
  <si>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</si>
  <si>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</si>
  <si>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</si>
  <si>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</si>
  <si>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</si>
  <si>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</si>
  <si>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</si>
  <si>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</si>
  <si>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</si>
  <si>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</si>
  <si>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</si>
  <si>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</si>
  <si>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</si>
  <si>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</si>
  <si>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</si>
  <si>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</si>
  <si>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</si>
  <si>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</si>
  <si>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</si>
  <si>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</si>
  <si>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</si>
  <si>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</si>
  <si>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</si>
  <si>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</si>
  <si>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</si>
  <si>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</si>
  <si>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</si>
  <si>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</si>
  <si>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</si>
  <si>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</si>
  <si>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</si>
  <si>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</si>
  <si>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</si>
  <si>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</si>
  <si>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</si>
  <si>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</si>
  <si>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</si>
  <si>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</si>
  <si>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</si>
  <si>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</si>
  <si>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</si>
  <si>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</si>
  <si>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</si>
  <si>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</si>
  <si>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</si>
  <si>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</si>
  <si>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</si>
  <si>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</si>
  <si>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</si>
  <si>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</si>
  <si>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</si>
  <si>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</si>
  <si>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</si>
  <si>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</si>
  <si>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</si>
  <si>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</si>
  <si>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</si>
  <si>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</si>
  <si>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</si>
  <si>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</si>
  <si>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</si>
  <si>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</si>
  <si>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</si>
  <si>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</si>
  <si>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</si>
  <si>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</si>
  <si>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</si>
  <si>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</si>
  <si>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</si>
  <si>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</si>
  <si>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</si>
  <si>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</si>
  <si>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</si>
  <si>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</si>
  <si>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</si>
  <si>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</si>
  <si>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</si>
  <si>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</si>
  <si>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</si>
  <si>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</si>
  <si>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</si>
  <si>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</si>
  <si>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</si>
  <si>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</si>
  <si>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</si>
  <si>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</si>
  <si>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</si>
  <si>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</si>
  <si>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</si>
  <si>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</si>
  <si>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</si>
  <si>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</si>
  <si>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</si>
  <si>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</si>
  <si>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</si>
  <si>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</si>
  <si>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</si>
  <si>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</si>
  <si>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</si>
  <si>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</si>
  <si>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</si>
  <si>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</si>
  <si>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</si>
  <si>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</si>
  <si>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</si>
  <si>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</si>
  <si>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</si>
  <si>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</si>
  <si>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</si>
  <si>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</si>
  <si>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</si>
  <si>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</si>
  <si>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</si>
  <si>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</si>
  <si>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</si>
  <si>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</si>
  <si>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</si>
  <si>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</si>
  <si>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</si>
  <si>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</si>
  <si>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</si>
  <si>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</si>
  <si>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</si>
  <si>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</si>
  <si>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</si>
  <si>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</si>
  <si>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</si>
  <si>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</si>
  <si>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</si>
  <si>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</si>
  <si>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</si>
  <si>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</si>
  <si>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</si>
  <si>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</si>
  <si>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</si>
  <si>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</si>
  <si>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</si>
  <si>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</si>
  <si>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</si>
  <si>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</si>
  <si>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</si>
  <si>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</si>
  <si>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</si>
  <si>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</si>
  <si>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</si>
  <si>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</si>
  <si>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</si>
  <si>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</si>
  <si>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</si>
  <si>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</si>
  <si>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</si>
  <si>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</si>
  <si>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</si>
  <si>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</si>
  <si>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</si>
  <si>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</si>
  <si>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</si>
  <si>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</si>
  <si>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</si>
  <si>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</si>
  <si>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</si>
  <si>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</si>
  <si>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</si>
  <si>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</si>
  <si>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</si>
  <si>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</si>
  <si>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</si>
  <si>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</si>
  <si>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</si>
  <si>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</si>
  <si>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</si>
  <si>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</si>
  <si>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</si>
  <si>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</si>
  <si>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</si>
  <si>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</si>
  <si>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</si>
  <si>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</si>
  <si>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</si>
  <si>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</si>
  <si>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</si>
  <si>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</si>
  <si>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</si>
  <si>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</si>
  <si>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</si>
  <si>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</si>
  <si>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</si>
  <si>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</si>
  <si>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</si>
  <si>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</si>
  <si>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</si>
  <si>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</si>
  <si>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</si>
  <si>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</si>
  <si>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</si>
  <si>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</si>
  <si>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</si>
  <si>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</si>
  <si>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</si>
  <si>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</si>
  <si>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</si>
  <si>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</si>
  <si>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</si>
  <si>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</si>
  <si>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</si>
  <si>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</si>
  <si>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</si>
  <si>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</si>
  <si>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</si>
  <si>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</si>
  <si>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</si>
  <si>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</si>
  <si>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</si>
  <si>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</si>
  <si>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</si>
  <si>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</si>
  <si>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</si>
  <si>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</si>
  <si>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</si>
  <si>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</si>
  <si>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</si>
  <si>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</si>
  <si>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</si>
  <si>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</si>
  <si>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</si>
  <si>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</si>
  <si>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</si>
  <si>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</si>
  <si>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</si>
  <si>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</si>
  <si>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</si>
  <si>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</si>
  <si>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</si>
  <si>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</si>
  <si>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</si>
  <si>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</si>
  <si>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</si>
  <si>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</si>
  <si>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</si>
  <si>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</si>
  <si>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</si>
  <si>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</si>
  <si>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</si>
  <si>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</si>
  <si>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</si>
  <si>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</si>
  <si>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</si>
  <si>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</si>
  <si>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</si>
  <si>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</si>
  <si>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</si>
  <si>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</si>
  <si>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</si>
  <si>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</si>
  <si>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</si>
  <si>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</si>
  <si>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</si>
  <si>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</si>
  <si>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</si>
  <si>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</si>
  <si>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</si>
  <si>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</si>
  <si>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</si>
  <si>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</si>
  <si>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</si>
  <si>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</si>
  <si>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</si>
  <si>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</si>
  <si>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</si>
  <si>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</si>
  <si>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</si>
  <si>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</si>
  <si>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</si>
  <si>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</si>
  <si>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</si>
  <si>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</si>
  <si>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</si>
  <si>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</si>
  <si>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</si>
  <si>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</si>
  <si>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</si>
  <si>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</si>
  <si>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</si>
  <si>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</si>
  <si>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</si>
  <si>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</si>
  <si>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</si>
  <si>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</si>
  <si>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</si>
  <si>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</si>
  <si>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</si>
  <si>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</si>
  <si>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</si>
  <si>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</si>
  <si>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</si>
  <si>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</si>
  <si>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</si>
  <si>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</si>
  <si>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</si>
  <si>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</si>
  <si>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</si>
  <si>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</si>
  <si>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</si>
  <si>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</si>
  <si>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</si>
  <si>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</si>
  <si>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</si>
  <si>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</si>
  <si>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</si>
  <si>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</si>
  <si>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</si>
  <si>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</si>
  <si>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</si>
  <si>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</si>
  <si>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</si>
  <si>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</si>
  <si>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</si>
  <si>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</si>
  <si>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</si>
  <si>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</si>
  <si>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</si>
  <si>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</si>
  <si>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</si>
  <si>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</si>
  <si>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</si>
  <si>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</si>
  <si>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</si>
  <si>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</si>
  <si>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</si>
  <si>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</si>
  <si>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</si>
  <si>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</si>
  <si>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</si>
  <si>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</si>
  <si>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</si>
  <si>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</si>
  <si>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</si>
  <si>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</si>
  <si>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</si>
  <si>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</si>
  <si>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</si>
  <si>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</si>
  <si>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</si>
  <si>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</si>
  <si>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</si>
  <si>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</si>
  <si>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</si>
  <si>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</si>
  <si>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</si>
  <si>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</si>
  <si>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</si>
  <si>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</si>
  <si>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</si>
  <si>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</si>
  <si>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</si>
  <si>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</si>
  <si>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</si>
  <si>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</si>
  <si>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</si>
  <si>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</si>
  <si>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</si>
  <si>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</si>
  <si>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</si>
  <si>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</si>
  <si>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</si>
  <si>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</si>
  <si>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</si>
  <si>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Angela M</t>
  </si>
  <si>
    <t xml:space="preserve">  Blake K</t>
  </si>
  <si>
    <t xml:space="preserve">  Brian T</t>
  </si>
  <si>
    <t xml:space="preserve">  Damon</t>
  </si>
  <si>
    <t xml:space="preserve">  Malcolm J</t>
  </si>
  <si>
    <t xml:space="preserve">  Margaret B</t>
  </si>
  <si>
    <t xml:space="preserve">  Helen</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</si>
  <si>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</si>
  <si>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</si>
  <si>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</si>
  <si>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</si>
  <si>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</si>
  <si>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</si>
  <si>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</si>
  <si>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</si>
  <si>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</si>
  <si>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</si>
  <si>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</si>
  <si>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</si>
  <si>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</si>
  <si>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</si>
  <si>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</si>
  <si>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</si>
  <si>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</si>
  <si>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</si>
  <si>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</si>
  <si>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</si>
  <si>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</si>
  <si>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</si>
  <si>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</si>
  <si>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</si>
  <si>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</si>
  <si>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</si>
  <si>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</si>
  <si>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</si>
  <si>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</si>
  <si>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</si>
  <si>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</si>
  <si>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</si>
  <si>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</si>
  <si>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</si>
  <si>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</si>
  <si>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</si>
  <si>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</si>
  <si>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</si>
  <si>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</si>
  <si>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</si>
  <si>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</si>
  <si>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</si>
  <si>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</si>
  <si>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</si>
  <si>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</si>
  <si>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</si>
  <si>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</si>
  <si>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</si>
  <si>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</si>
  <si>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</si>
  <si>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</si>
  <si>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</si>
  <si>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</si>
  <si>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</si>
  <si>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</si>
  <si>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</si>
  <si>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</si>
  <si>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</si>
  <si>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</si>
  <si>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</si>
  <si>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</si>
  <si>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</si>
  <si>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</si>
  <si>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</si>
  <si>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</si>
  <si>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</si>
  <si>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</si>
  <si>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</si>
  <si>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</si>
  <si>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</si>
  <si>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</si>
  <si>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</si>
  <si>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</si>
  <si>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</si>
  <si>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</si>
  <si>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</si>
  <si>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</si>
  <si>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</si>
  <si>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</si>
  <si>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</si>
  <si>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</si>
  <si>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</si>
  <si>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</si>
  <si>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</si>
  <si>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</si>
  <si>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</si>
  <si>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</si>
  <si>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</si>
  <si>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</si>
  <si>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</si>
  <si>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</si>
  <si>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</si>
  <si>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</si>
  <si>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</si>
  <si>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</si>
  <si>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</si>
  <si>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</si>
  <si>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</si>
  <si>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</si>
  <si>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</si>
  <si>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</si>
  <si>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</si>
  <si>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</si>
  <si>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</si>
  <si>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</si>
  <si>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</si>
  <si>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</si>
  <si>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</si>
  <si>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</si>
  <si>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</si>
  <si>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</si>
  <si>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</si>
  <si>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</si>
  <si>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</si>
  <si>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</si>
  <si>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</si>
  <si>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</si>
  <si>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</si>
  <si>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</si>
  <si>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</si>
  <si>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</si>
  <si>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</si>
  <si>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</si>
  <si>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</si>
  <si>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</si>
  <si>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</si>
  <si>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</si>
  <si>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</si>
  <si>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</si>
  <si>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</si>
  <si>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</si>
  <si>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</si>
  <si>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</si>
  <si>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</si>
  <si>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</si>
  <si>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</si>
  <si>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</si>
  <si>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</si>
  <si>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</si>
  <si>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</si>
  <si>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</si>
  <si>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</si>
  <si>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</si>
  <si>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</si>
  <si>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</si>
  <si>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</si>
  <si>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</si>
  <si>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</si>
  <si>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</si>
  <si>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</si>
  <si>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</si>
  <si>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</si>
  <si>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</si>
  <si>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</si>
  <si>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</si>
  <si>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</si>
  <si>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</si>
  <si>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</si>
  <si>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</si>
  <si>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</si>
  <si>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</si>
  <si>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</si>
  <si>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</si>
  <si>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</si>
  <si>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</si>
  <si>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</si>
  <si>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</si>
  <si>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</si>
  <si>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</si>
  <si>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</si>
  <si>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</si>
  <si>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</si>
  <si>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</si>
  <si>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</si>
  <si>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</si>
  <si>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</si>
  <si>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</si>
  <si>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</si>
  <si>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</si>
  <si>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</si>
  <si>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</si>
  <si>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</si>
  <si>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</si>
  <si>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</si>
  <si>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</si>
  <si>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</si>
  <si>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</si>
  <si>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</si>
  <si>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</si>
  <si>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</si>
  <si>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</si>
  <si>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</si>
  <si>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</si>
  <si>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</si>
  <si>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</si>
  <si>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</si>
  <si>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</si>
  <si>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</si>
  <si>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</si>
  <si>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</si>
  <si>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</si>
  <si>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</si>
  <si>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</si>
  <si>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</si>
  <si>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</si>
  <si>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</si>
  <si>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</si>
  <si>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</si>
  <si>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</si>
  <si>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</si>
  <si>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</si>
  <si>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</si>
  <si>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</si>
  <si>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</si>
  <si>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</si>
  <si>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</si>
  <si>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</si>
  <si>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</si>
  <si>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</si>
  <si>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</si>
  <si>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</si>
  <si>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</si>
  <si>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</si>
  <si>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</si>
  <si>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</si>
  <si>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</si>
  <si>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</si>
  <si>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</si>
  <si>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</si>
  <si>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</si>
  <si>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</si>
  <si>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</si>
  <si>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</si>
  <si>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</si>
  <si>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</si>
  <si>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</si>
  <si>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</si>
  <si>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</si>
  <si>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</si>
  <si>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</si>
  <si>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</si>
  <si>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</si>
  <si>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</si>
  <si>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</si>
  <si>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</si>
  <si>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</si>
  <si>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</si>
  <si>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</si>
  <si>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</si>
  <si>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</si>
  <si>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</si>
  <si>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</si>
  <si>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</si>
  <si>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</si>
  <si>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</si>
  <si>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</si>
  <si>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</si>
  <si>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</si>
  <si>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</si>
  <si>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</si>
  <si>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</si>
  <si>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</si>
  <si>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</si>
  <si>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</si>
  <si>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</si>
  <si>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</si>
  <si>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</si>
  <si>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</si>
  <si>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</si>
  <si>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</si>
  <si>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</si>
  <si>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</si>
  <si>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</si>
  <si>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</si>
  <si>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</si>
  <si>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</si>
  <si>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</si>
  <si>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</si>
  <si>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</si>
  <si>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</si>
  <si>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</si>
  <si>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</si>
  <si>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</si>
  <si>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</si>
  <si>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</si>
  <si>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</si>
  <si>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</si>
  <si>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</si>
  <si>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</si>
  <si>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</si>
  <si>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</si>
  <si>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</si>
  <si>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</si>
  <si>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</si>
  <si>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</si>
  <si>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</si>
  <si>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</si>
  <si>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</si>
  <si>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</si>
  <si>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</si>
  <si>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</si>
  <si>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</si>
  <si>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</si>
  <si>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</si>
  <si>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</si>
  <si>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</si>
  <si>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</si>
  <si>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</si>
  <si>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</si>
  <si>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</si>
  <si>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</si>
  <si>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</si>
  <si>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</si>
  <si>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</si>
  <si>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</si>
  <si>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</si>
  <si>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</si>
  <si>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</si>
  <si>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</si>
  <si>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</si>
  <si>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</si>
  <si>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</si>
  <si>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</si>
  <si>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</si>
  <si>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</si>
  <si>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</si>
  <si>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</si>
  <si>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</si>
  <si>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</si>
  <si>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</si>
  <si>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</si>
  <si>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</si>
  <si>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</si>
  <si>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</si>
  <si>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</si>
  <si>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</si>
  <si>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</si>
  <si>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</si>
  <si>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</si>
  <si>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</si>
  <si>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</si>
  <si>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</si>
  <si>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</si>
  <si>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</si>
  <si>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</si>
  <si>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</si>
  <si>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</si>
  <si>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</si>
  <si>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</si>
  <si>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</si>
  <si>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</si>
  <si>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</si>
  <si>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</si>
  <si>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</si>
  <si>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</si>
  <si>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</si>
  <si>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</si>
  <si>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</si>
  <si>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</si>
  <si>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</si>
  <si>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</si>
  <si>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</si>
  <si>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</si>
  <si>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</si>
  <si>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</si>
  <si>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</si>
  <si>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</si>
  <si>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</si>
  <si>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</si>
  <si>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</si>
  <si>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</si>
  <si>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</si>
  <si>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</si>
  <si>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</si>
  <si>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</si>
  <si>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</si>
  <si>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</si>
  <si>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</si>
  <si>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</si>
  <si>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</si>
  <si>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</si>
  <si>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</si>
  <si>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</si>
  <si>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</si>
  <si>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</si>
  <si>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</si>
  <si>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</si>
  <si>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</si>
  <si>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</si>
  <si>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</si>
  <si>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</si>
  <si>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</si>
  <si>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</si>
  <si>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</si>
  <si>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</si>
  <si>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</si>
  <si>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</si>
  <si>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</si>
  <si>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</si>
  <si>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</si>
  <si>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</si>
  <si>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</si>
  <si>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</si>
  <si>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</si>
  <si>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</si>
  <si>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</si>
  <si>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</si>
  <si>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</si>
  <si>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</si>
  <si>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</si>
  <si>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</si>
  <si>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</si>
  <si>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</si>
  <si>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</si>
  <si>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</si>
  <si>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</si>
  <si>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</si>
  <si>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</si>
  <si>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</si>
  <si>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</si>
  <si>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</si>
  <si>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</si>
  <si>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</si>
  <si>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</si>
  <si>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</si>
  <si>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</si>
  <si>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</si>
  <si>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</si>
  <si>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</si>
  <si>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</si>
  <si>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</si>
  <si>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</si>
  <si>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</si>
  <si>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</si>
  <si>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</si>
  <si>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</si>
  <si>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</si>
  <si>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</si>
  <si>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</si>
  <si>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</si>
  <si>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</si>
  <si>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</si>
  <si>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</si>
  <si>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</si>
  <si>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</si>
  <si>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</si>
  <si>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</si>
  <si>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</si>
  <si>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</si>
  <si>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</si>
  <si>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</si>
  <si>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</si>
  <si>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</si>
  <si>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</si>
  <si>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</si>
  <si>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</si>
  <si>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</si>
  <si>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</si>
  <si>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</si>
  <si>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</si>
  <si>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</si>
  <si>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</si>
  <si>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</si>
  <si>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</si>
  <si>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</si>
  <si>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</si>
  <si>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</si>
  <si>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</si>
  <si>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</si>
  <si>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</si>
  <si>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</si>
  <si>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</si>
  <si>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</si>
  <si>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</si>
  <si>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</si>
  <si>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</si>
  <si>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</si>
  <si>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</si>
  <si>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</si>
  <si>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</si>
  <si>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</si>
  <si>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</si>
  <si>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</si>
  <si>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</si>
  <si>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</si>
  <si>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</si>
  <si>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</si>
  <si>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</si>
  <si>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</si>
  <si>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</si>
  <si>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</si>
  <si>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</si>
  <si>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</si>
  <si>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</si>
  <si>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</si>
  <si>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</si>
  <si>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</si>
  <si>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</si>
  <si>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</si>
  <si>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</si>
  <si>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</si>
  <si>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</si>
  <si>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</si>
  <si>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</si>
  <si>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</si>
  <si>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</si>
  <si>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</si>
  <si>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</si>
  <si>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</si>
  <si>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</si>
  <si>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</si>
  <si>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</si>
  <si>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</si>
  <si>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</si>
  <si>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</si>
  <si>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</si>
  <si>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</si>
  <si>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</si>
  <si>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</si>
  <si>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</si>
  <si>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</si>
  <si>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</si>
  <si>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</si>
  <si>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</si>
  <si>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</si>
  <si>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</si>
  <si>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</si>
  <si>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</si>
  <si>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</si>
  <si>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</si>
  <si>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</si>
  <si>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</si>
  <si>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</si>
  <si>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</si>
  <si>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</si>
  <si>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</si>
  <si>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</si>
  <si>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</si>
  <si>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</si>
  <si>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</si>
  <si>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</si>
  <si>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</si>
  <si>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</si>
  <si>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</si>
  <si>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</si>
  <si>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</si>
  <si>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</si>
  <si>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</si>
  <si>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</si>
  <si>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</si>
  <si>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</si>
  <si>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</si>
  <si>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</si>
  <si>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</si>
  <si>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</si>
  <si>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</si>
  <si>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</si>
  <si>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</si>
  <si>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</si>
  <si>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</si>
  <si>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</si>
  <si>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</si>
  <si>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</si>
  <si>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</si>
  <si>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</si>
  <si>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</si>
  <si>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</si>
  <si>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</si>
  <si>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</si>
  <si>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</si>
  <si>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</si>
  <si>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</si>
  <si>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</si>
  <si>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</si>
  <si>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</si>
  <si>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</si>
  <si>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</si>
  <si>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</si>
  <si>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</si>
  <si>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</si>
  <si>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</si>
  <si>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</si>
  <si>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</si>
  <si>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</si>
  <si>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</si>
  <si>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</si>
  <si>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</si>
  <si>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</si>
  <si>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</si>
  <si>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</si>
  <si>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</si>
  <si>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</si>
  <si>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</si>
  <si>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</si>
  <si>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</si>
  <si>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</si>
  <si>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</si>
  <si>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</si>
  <si>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</si>
  <si>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</si>
  <si>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</si>
  <si>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</si>
  <si>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</si>
  <si>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</si>
  <si>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</si>
  <si>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</si>
  <si>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</si>
  <si>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</si>
  <si>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</si>
  <si>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</si>
  <si>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</si>
  <si>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</si>
  <si>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</si>
  <si>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</si>
  <si>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</si>
  <si>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</si>
  <si>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</si>
  <si>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</si>
  <si>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</si>
  <si>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</si>
  <si>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</si>
  <si>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</si>
  <si>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</si>
  <si>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</si>
  <si>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</si>
  <si>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</si>
  <si>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</si>
  <si>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</si>
  <si>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</si>
  <si>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</si>
  <si>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</si>
  <si>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</si>
  <si>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</si>
  <si>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</si>
  <si>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</si>
  <si>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</si>
  <si>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</si>
  <si>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</si>
  <si>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</si>
  <si>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</si>
  <si>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</si>
  <si>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</si>
  <si>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</si>
  <si>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</si>
  <si>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</si>
  <si>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</si>
  <si>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</si>
  <si>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</si>
  <si>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</si>
  <si>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</si>
  <si>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</si>
  <si>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</si>
  <si>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</si>
  <si>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</si>
  <si>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</si>
  <si>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</si>
  <si>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</si>
  <si>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</si>
  <si>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</si>
  <si>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</si>
  <si>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</si>
  <si>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</si>
  <si>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</si>
  <si>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</si>
  <si>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</si>
  <si>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</si>
  <si>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</si>
  <si>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</si>
  <si>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</si>
  <si>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</si>
  <si>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</si>
  <si>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</si>
  <si>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</si>
  <si>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</si>
  <si>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</si>
  <si>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</si>
  <si>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</si>
  <si>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</si>
  <si>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</si>
  <si>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</si>
  <si>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</si>
  <si>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</si>
  <si>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</si>
  <si>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</si>
  <si>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</si>
  <si>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</si>
  <si>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</si>
  <si>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</si>
  <si>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</si>
  <si>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</si>
  <si>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</si>
  <si>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</si>
  <si>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</si>
  <si>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</si>
  <si>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</si>
  <si>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</si>
  <si>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</si>
  <si>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</si>
  <si>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</si>
  <si>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</si>
  <si>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</si>
  <si>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</si>
  <si>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</si>
  <si>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</si>
  <si>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</si>
  <si>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</si>
  <si>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</si>
  <si>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</si>
  <si>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</si>
  <si>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</si>
  <si>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</si>
  <si>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</si>
  <si>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</si>
  <si>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</si>
  <si>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</si>
  <si>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</si>
  <si>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</si>
  <si>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</si>
  <si>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</si>
  <si>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</si>
  <si>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</si>
  <si>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</si>
  <si>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</si>
  <si>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</si>
  <si>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</si>
  <si>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</si>
  <si>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</si>
  <si>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</si>
  <si>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</si>
  <si>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</si>
  <si>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</si>
  <si>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</si>
  <si>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</si>
  <si>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</si>
  <si>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</si>
  <si>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</si>
  <si>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</si>
  <si>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</si>
  <si>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</si>
  <si>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</si>
  <si>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</si>
  <si>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</si>
  <si>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</si>
  <si>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</si>
  <si>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</si>
  <si>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</si>
  <si>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</si>
  <si>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</si>
  <si>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</si>
  <si>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</si>
  <si>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</si>
  <si>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</si>
  <si>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</si>
  <si>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</si>
  <si>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</si>
  <si>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</si>
  <si>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</si>
  <si>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</si>
  <si>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</si>
  <si>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</si>
  <si>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</si>
  <si>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</si>
  <si>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</si>
  <si>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</si>
  <si>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</si>
  <si>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</si>
  <si>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</si>
  <si>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</si>
  <si>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</si>
  <si>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</si>
  <si>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</si>
  <si>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</si>
  <si>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</si>
  <si>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</si>
  <si>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</si>
  <si>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</si>
  <si>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</si>
  <si>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</si>
  <si>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</si>
  <si>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</si>
  <si>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</si>
  <si>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</si>
  <si>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</si>
  <si>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</si>
  <si>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</si>
  <si>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</si>
  <si>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</si>
  <si>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</si>
  <si>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</si>
  <si>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</si>
  <si>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</si>
  <si>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</si>
  <si>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</si>
  <si>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</si>
  <si>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</si>
  <si>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</si>
  <si>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</si>
  <si>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</si>
  <si>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</si>
  <si>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</si>
  <si>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</si>
  <si>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</si>
  <si>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</si>
  <si>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</si>
  <si>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</si>
  <si>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</si>
  <si>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</si>
  <si>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</si>
  <si>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</si>
  <si>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</si>
  <si>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</si>
  <si>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</si>
  <si>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</si>
  <si>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</si>
  <si>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</si>
  <si>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</si>
  <si>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</si>
  <si>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</si>
  <si>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</si>
  <si>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</si>
  <si>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</si>
  <si>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</si>
  <si>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</si>
  <si>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</si>
  <si>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</si>
  <si>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</si>
  <si>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</si>
  <si>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</si>
  <si>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</si>
  <si>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</si>
  <si>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</si>
  <si>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</si>
  <si>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</si>
  <si>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</si>
  <si>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</si>
  <si>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</si>
  <si>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</si>
  <si>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</si>
  <si>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</si>
  <si>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</si>
  <si>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</si>
  <si>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</si>
  <si>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</si>
  <si>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</si>
  <si>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</si>
  <si>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</si>
  <si>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</si>
  <si>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</si>
  <si>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</si>
  <si>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</si>
  <si>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</si>
  <si>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</si>
  <si>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</si>
  <si>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</si>
  <si>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</si>
  <si>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</si>
  <si>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</si>
  <si>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</si>
  <si>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</si>
  <si>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</si>
  <si>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</si>
  <si>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</si>
  <si>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</si>
  <si>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</si>
  <si>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</si>
  <si>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</si>
  <si>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</si>
  <si>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</si>
  <si>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</si>
  <si>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</si>
  <si>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</si>
  <si>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</si>
  <si>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</si>
  <si>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</si>
  <si>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</si>
  <si>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</si>
  <si>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</si>
  <si>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</si>
  <si>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</si>
  <si>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</si>
  <si>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</si>
  <si>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</si>
  <si>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</si>
  <si>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</si>
  <si>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</si>
  <si>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</si>
  <si>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</si>
  <si>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</si>
  <si>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</si>
  <si>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</si>
  <si>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</si>
  <si>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</si>
  <si>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</si>
  <si>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</si>
  <si>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</si>
  <si>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</si>
  <si>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</si>
  <si>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</si>
  <si>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</si>
  <si>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</si>
  <si>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</si>
  <si>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</si>
  <si>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</si>
  <si>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</si>
  <si>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</si>
  <si>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</si>
  <si>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</si>
  <si>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</si>
  <si>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</si>
  <si>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</si>
  <si>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</si>
  <si>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</si>
  <si>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</si>
  <si>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</si>
  <si>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</si>
  <si>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</si>
  <si>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</si>
  <si>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</si>
  <si>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</si>
  <si>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</si>
  <si>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</si>
  <si>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</si>
  <si>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</si>
  <si>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</si>
  <si>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</si>
  <si>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</si>
  <si>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</si>
  <si>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</si>
  <si>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</si>
  <si>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</si>
  <si>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</si>
  <si>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</si>
  <si>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</si>
  <si>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</si>
  <si>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</si>
  <si>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</si>
  <si>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</si>
  <si>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</si>
  <si>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</si>
  <si>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</si>
  <si>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</si>
  <si>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</si>
  <si>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</si>
  <si>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</si>
  <si>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</si>
  <si>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</si>
  <si>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</si>
  <si>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</si>
  <si>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</si>
  <si>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</si>
  <si>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</si>
  <si>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</si>
  <si>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</si>
  <si>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</si>
  <si>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</si>
  <si>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</si>
  <si>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</si>
  <si>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</si>
  <si>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</si>
  <si>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</si>
  <si>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</si>
  <si>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</si>
  <si>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</si>
  <si>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</si>
  <si>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</si>
  <si>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</si>
  <si>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</si>
  <si>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</si>
  <si>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</si>
  <si>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</si>
  <si>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</si>
  <si>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</si>
  <si>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</si>
  <si>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</si>
  <si>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</si>
  <si>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</si>
  <si>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</si>
  <si>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</si>
  <si>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</si>
  <si>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</si>
  <si>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</si>
  <si>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</si>
  <si>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</si>
  <si>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</si>
  <si>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</si>
  <si>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</si>
  <si>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</si>
  <si>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</si>
  <si>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</si>
  <si>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</si>
  <si>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</si>
  <si>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</si>
  <si>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</si>
  <si>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</si>
  <si>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</si>
  <si>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</si>
  <si>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</si>
  <si>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</si>
  <si>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</si>
  <si>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</si>
  <si>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</si>
  <si>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</si>
  <si>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</si>
  <si>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</si>
  <si>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</si>
  <si>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</si>
  <si>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</si>
  <si>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</si>
  <si>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</si>
  <si>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</si>
  <si>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</si>
  <si>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</si>
  <si>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</si>
  <si>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</si>
  <si>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</si>
  <si>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</si>
  <si>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</si>
  <si>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</si>
  <si>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</si>
  <si>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</si>
  <si>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</si>
  <si>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</si>
  <si>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</si>
  <si>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</si>
  <si>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</si>
  <si>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</si>
  <si>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</si>
  <si>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</si>
  <si>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</si>
  <si>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</si>
  <si>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</si>
  <si>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</si>
  <si>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</si>
  <si>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</si>
  <si>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</si>
  <si>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</si>
  <si>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</si>
  <si>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</si>
  <si>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</si>
  <si>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</si>
  <si>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</si>
  <si>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</si>
  <si>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</si>
  <si>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</si>
  <si>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</si>
  <si>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</si>
  <si>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</si>
  <si>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</si>
  <si>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</si>
  <si>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</si>
  <si>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</si>
  <si>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</si>
  <si>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</si>
  <si>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</si>
  <si>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</si>
  <si>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</si>
  <si>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</si>
  <si>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</si>
  <si>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</si>
  <si>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</si>
  <si>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</si>
  <si>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</si>
  <si>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</si>
  <si>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</si>
  <si>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</si>
  <si>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</si>
  <si>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</si>
  <si>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</si>
  <si>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</si>
  <si>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</si>
  <si>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</si>
  <si>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</si>
  <si>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</si>
  <si>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</si>
  <si>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</si>
  <si>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</si>
  <si>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</si>
  <si>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</si>
  <si>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</si>
  <si>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</si>
  <si>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</si>
  <si>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</si>
  <si>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</si>
  <si>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</si>
  <si>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</si>
  <si>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</si>
  <si>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</si>
  <si>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</si>
  <si>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</si>
  <si>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</si>
  <si>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</si>
  <si>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</si>
  <si>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</si>
  <si>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</si>
  <si>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</si>
  <si>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</si>
  <si>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</si>
  <si>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</si>
  <si>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</si>
  <si>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</si>
  <si>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</si>
  <si>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</si>
  <si>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</si>
  <si>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</si>
  <si>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</si>
  <si>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</si>
  <si>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</si>
  <si>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</si>
  <si>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</si>
  <si>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</si>
  <si>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</si>
  <si>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</si>
  <si>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</si>
  <si>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</si>
  <si>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</si>
  <si>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</si>
  <si>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</si>
  <si>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</si>
  <si>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</si>
  <si>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</si>
  <si>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</si>
  <si>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</si>
  <si>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</si>
  <si>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</si>
  <si>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</si>
  <si>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</si>
  <si>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</si>
  <si>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</si>
  <si>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</si>
  <si>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</si>
  <si>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</si>
  <si>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</si>
  <si>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</si>
  <si>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</si>
  <si>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</si>
  <si>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</si>
  <si>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</si>
  <si>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</si>
  <si>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</si>
  <si>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</si>
  <si>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</si>
  <si>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</si>
  <si>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</si>
  <si>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</si>
  <si>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</si>
  <si>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</si>
  <si>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</si>
  <si>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</si>
  <si>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</si>
  <si>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</si>
  <si>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</si>
  <si>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</si>
  <si>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</si>
  <si>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</si>
  <si>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</si>
  <si>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</si>
  <si>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</si>
  <si>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</si>
  <si>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</si>
  <si>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</si>
  <si>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</si>
  <si>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</si>
  <si>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</si>
  <si>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</si>
  <si>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</si>
  <si>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</si>
  <si>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</si>
  <si>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</si>
  <si>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</si>
  <si>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</si>
  <si>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</si>
  <si>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</si>
  <si>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</si>
  <si>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</si>
  <si>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</si>
  <si>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</si>
  <si>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</si>
  <si>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</si>
  <si>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</si>
  <si>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</si>
  <si>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 xml:space="preserve">  George M V</t>
  </si>
  <si>
    <t>Sr.</t>
  </si>
  <si>
    <t>Jr.</t>
  </si>
  <si>
    <t>Last Name</t>
  </si>
  <si>
    <t>First Name</t>
  </si>
  <si>
    <t xml:space="preserve">  J P. II</t>
  </si>
  <si>
    <t xml:space="preserve">  William H. III</t>
  </si>
  <si>
    <t>B. J</t>
  </si>
  <si>
    <t>Suffix</t>
  </si>
  <si>
    <t xml:space="preserve"> Mr.</t>
  </si>
  <si>
    <t xml:space="preserve"> Ms.</t>
  </si>
  <si>
    <t xml:space="preserve"> Mrs.</t>
  </si>
  <si>
    <t>Prefix</t>
  </si>
  <si>
    <t>Proper Function</t>
  </si>
  <si>
    <t>Proper Function2</t>
  </si>
  <si>
    <t>Weight Status</t>
  </si>
  <si>
    <t>No of major surgeries convert to Numerical values =0</t>
  </si>
  <si>
    <t>Diabetes Status</t>
  </si>
  <si>
    <t>Date of Birth</t>
  </si>
  <si>
    <t>Age</t>
  </si>
  <si>
    <t>Cancer History</t>
  </si>
  <si>
    <t>Number of Major Surgeries</t>
  </si>
  <si>
    <t>Smoker</t>
  </si>
  <si>
    <t>Diabetes</t>
  </si>
  <si>
    <t>Charges</t>
  </si>
  <si>
    <t>NumberOfMajorSurgeries</t>
  </si>
  <si>
    <t>Row Labels</t>
  </si>
  <si>
    <t>Grand Total</t>
  </si>
  <si>
    <t>Column Labels</t>
  </si>
  <si>
    <t>Count of Smoker</t>
  </si>
  <si>
    <t>Sum of Number of Major Surgeries</t>
  </si>
  <si>
    <t>Average of HBA1C</t>
  </si>
  <si>
    <t>Normal</t>
  </si>
  <si>
    <t>Prediabetes</t>
  </si>
  <si>
    <t>Normal Weight</t>
  </si>
  <si>
    <t>Obesity</t>
  </si>
  <si>
    <t>Overweight</t>
  </si>
  <si>
    <t>Underweight</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</si>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</sst>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000"/>
    <numFmt numFmtId="165" formatCode="_-[$$-409]* #,##0_ ;_-[$$-409]* \-#,##0\ ;_-[$$-409]* &quot;-&quot;??_ ;_-@_ "/>
  </numFmts>
  <fonts count="3" x14ac:knownFonts="1">
    <font>
      <sz val="11"/>
      <color theme="1"/>
      <name val="Calibri"/>
      <family val="2"/>
      <scheme val="minor"/>
    </font>
    <font>
      <sz val="11"/>
      <color theme="1"/>
      <name val="Calibri"/>
      <family val="2"/>
      <scheme val="minor"/>
    </font>
    <font>
      <sz val="8"/>
      <name val="Calibri"/>
      <family val="2"/>
      <scheme val="minor"/>
    </font>
  </fonts>
  <fills count="12">
    <fill>
      <patternFill patternType="none"/>
    </fill>
    <fill>
      <patternFill patternType="gray125"/>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7030A0"/>
        <bgColor indexed="64"/>
      </patternFill>
    </fill>
    <fill>
      <patternFill patternType="solid">
        <fgColor theme="0"/>
        <bgColor theme="9" tint="0.79998168889431442"/>
      </patternFill>
    </fill>
    <fill>
      <patternFill patternType="solid">
        <fgColor theme="0"/>
        <bgColor indexed="64"/>
      </patternFill>
    </fill>
    <fill>
      <patternFill patternType="solid">
        <fgColor rgb="FF002060"/>
        <bgColor indexed="64"/>
      </patternFill>
    </fill>
    <fill>
      <patternFill patternType="solid">
        <fgColor rgb="FF00B0F0"/>
        <bgColor indexed="64"/>
      </patternFill>
    </fill>
    <fill>
      <patternFill patternType="solid">
        <fgColor theme="4" tint="0.39997558519241921"/>
        <bgColor indexed="64"/>
      </patternFill>
    </fill>
  </fills>
  <borders count="3">
    <border>
      <left/>
      <right/>
      <top/>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64" fontId="0" fillId="0" borderId="0" xfId="0" applyNumberFormat="1"/>
    <xf numFmtId="0" fontId="0" fillId="3" borderId="0" xfId="0" applyFill="1"/>
    <xf numFmtId="164" fontId="0" fillId="3" borderId="0" xfId="0" applyNumberFormat="1" applyFill="1"/>
    <xf numFmtId="0" fontId="0" fillId="4" borderId="0" xfId="0" applyFill="1"/>
    <xf numFmtId="0" fontId="0" fillId="5" borderId="0" xfId="0" applyFill="1"/>
    <xf numFmtId="0" fontId="0" fillId="6" borderId="0" xfId="0" applyFill="1"/>
    <xf numFmtId="0" fontId="0" fillId="2" borderId="1" xfId="0" applyFill="1" applyBorder="1"/>
    <xf numFmtId="0" fontId="0" fillId="7" borderId="1" xfId="0" applyFill="1" applyBorder="1"/>
    <xf numFmtId="0" fontId="0" fillId="8" borderId="0" xfId="0" applyFill="1"/>
    <xf numFmtId="0" fontId="0" fillId="2" borderId="2" xfId="0" applyFill="1" applyBorder="1"/>
    <xf numFmtId="0" fontId="0" fillId="9" borderId="0" xfId="0" applyFill="1"/>
    <xf numFmtId="165" fontId="0" fillId="0" borderId="0" xfId="1" applyNumberFormat="1" applyFont="1"/>
    <xf numFmtId="0" fontId="0" fillId="10" borderId="0" xfId="0" applyFill="1"/>
    <xf numFmtId="0" fontId="0" fillId="0" borderId="0" xfId="0" pivotButton="1"/>
    <xf numFmtId="0" fontId="0" fillId="0" borderId="0" xfId="0" applyAlignment="1">
      <alignment horizontal="left"/>
    </xf>
    <xf numFmtId="0" fontId="0" fillId="11" borderId="0" xfId="0" applyFill="1"/>
  </cellXfs>
  <cellStyles count="2">
    <cellStyle name="Currency" xfId="1" builtinId="4"/>
    <cellStyle name="Normal" xfId="0" builtinId="0"/>
  </cellStyles>
  <dxfs count="28">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002060"/>
        </patternFill>
      </fill>
    </dxf>
    <dxf>
      <numFmt numFmtId="0" formatCode="General"/>
    </dxf>
    <dxf>
      <numFmt numFmtId="0" formatCode="General"/>
    </dxf>
    <dxf>
      <numFmt numFmtId="0" formatCode="General"/>
    </dxf>
    <dxf>
      <numFmt numFmtId="165"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00B0F0"/>
        </patternFill>
      </fill>
    </dxf>
  </dxfs>
  <tableStyles count="0" defaultTableStyle="TableStyleMedium2" defaultPivotStyle="PivotStyleLight16"/>
  <colors>
    <mruColors>
      <color rgb="FFD9D5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[Healthcare_Excel.xlsx]Pivot Table!PivotTable2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AB-4D70-9E51-C98A07DD5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AB-4D70-9E51-C98A07DD5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4-CEAB-4D70-9E51-C98A07DD5B5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[Healthcare_Excel.xlsx]Pivot Table!PivotTable3</c:name>
    <c:fmtId val="2"/>
  </c:pivotSource>
  <c:chart>
    <c:title>
      <c:layout>
        <c:manualLayout>
          <c:xMode val="edge"/>
          <c:yMode val="edge"/>
          <c:x val="0.10092617876447155"/>
          <c:y val="0.1922458654605890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6A-43CF-85C1-D465F5BBD1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6A-43CF-85C1-D465F5BBD1B0}"/>
              </c:ext>
            </c:extLst>
          </c:dPt>
          <c:cat>
            <c:strRef>
              <c:f>'Pivot Table'!$D$4:$D$6</c:f>
              <c:strCache>
                <c:ptCount val="2"/>
                <c:pt idx="0">
                  <c:v>No</c:v>
                </c:pt>
                <c:pt idx="1">
                  <c:v>yes</c:v>
                </c:pt>
              </c:strCache>
            </c:strRef>
          </c:cat>
          <c:val>
            <c:numRef>
              <c:f>'Pivot Table'!$E$4:$E$6</c:f>
              <c:numCache>
                <c:formatCode>General</c:formatCode>
                <c:ptCount val="2"/>
                <c:pt idx="0">
                  <c:v>1417</c:v>
                </c:pt>
                <c:pt idx="1">
                  <c:v>162</c:v>
                </c:pt>
              </c:numCache>
            </c:numRef>
          </c:val>
          <c:extLst>
            <c:ext xmlns:c16="http://schemas.microsoft.com/office/drawing/2014/chart" uri="{C3380CC4-5D6E-409C-BE32-E72D297353CC}">
              <c16:uniqueId val="{00000004-136A-43CF-85C1-D465F5BBD1B0}"/>
            </c:ext>
          </c:extLst>
        </c:ser>
        <c:ser>
          <c:idx val="1"/>
          <c:order val="1"/>
          <c:tx>
            <c:strRef>
              <c:f>'Pivot Table'!$F$3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36A-43CF-85C1-D465F5BBD1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36A-43CF-85C1-D465F5BBD1B0}"/>
              </c:ext>
            </c:extLst>
          </c:dPt>
          <c:cat>
            <c:strRef>
              <c:f>'Pivot Table'!$D$4:$D$6</c:f>
              <c:strCache>
                <c:ptCount val="2"/>
                <c:pt idx="0">
                  <c:v>No</c:v>
                </c:pt>
                <c:pt idx="1">
                  <c:v>yes</c:v>
                </c:pt>
              </c:strCache>
            </c:strRef>
          </c:cat>
          <c:val>
            <c:numRef>
              <c:f>'Pivot Table'!$F$4:$F$6</c:f>
              <c:numCache>
                <c:formatCode>General</c:formatCode>
                <c:ptCount val="2"/>
                <c:pt idx="0">
                  <c:v>6.6608854404381557</c:v>
                </c:pt>
                <c:pt idx="1">
                  <c:v>5.1736111111111107</c:v>
                </c:pt>
              </c:numCache>
            </c:numRef>
          </c:val>
          <c:extLst>
            <c:ext xmlns:c16="http://schemas.microsoft.com/office/drawing/2014/chart" uri="{C3380CC4-5D6E-409C-BE32-E72D297353CC}">
              <c16:uniqueId val="{00000009-136A-43CF-85C1-D465F5BBD1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[Healthcare_Excel.xlsx]Pivot Table!PivotTable4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Table'!$B$9:$B$10</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Table'!$A$11:$A$15</c:f>
              <c:strCache>
                <c:ptCount val="4"/>
                <c:pt idx="0">
                  <c:v>Normal Weight</c:v>
                </c:pt>
                <c:pt idx="1">
                  <c:v>Obesity</c:v>
                </c:pt>
                <c:pt idx="2">
                  <c:v>Overweight</c:v>
                </c:pt>
                <c:pt idx="3">
                  <c:v>Underweight</c:v>
                </c:pt>
              </c:strCache>
            </c:strRef>
          </c:cat>
          <c:val>
            <c:numRef>
              <c:f>'Pivot Table'!$B$11:$B$15</c:f>
              <c:numCache>
                <c:formatCode>General</c:formatCode>
                <c:ptCount val="4"/>
                <c:pt idx="0">
                  <c:v>13632.370078740158</c:v>
                </c:pt>
                <c:pt idx="1">
                  <c:v>14198.297356828194</c:v>
                </c:pt>
                <c:pt idx="2">
                  <c:v>13680.798507462687</c:v>
                </c:pt>
                <c:pt idx="3">
                  <c:v>14268.757575757576</c:v>
                </c:pt>
              </c:numCache>
            </c:numRef>
          </c:val>
          <c:extLst>
            <c:ext xmlns:c16="http://schemas.microsoft.com/office/drawing/2014/chart" uri="{C3380CC4-5D6E-409C-BE32-E72D297353CC}">
              <c16:uniqueId val="{00000000-7B15-4664-8D8F-A00799C2ED3B}"/>
            </c:ext>
          </c:extLst>
        </c:ser>
        <c:ser>
          <c:idx val="1"/>
          <c:order val="1"/>
          <c:tx>
            <c:strRef>
              <c:f>'Pivot Table'!$C$9:$C$10</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Table'!$A$11:$A$15</c:f>
              <c:strCache>
                <c:ptCount val="4"/>
                <c:pt idx="0">
                  <c:v>Normal Weight</c:v>
                </c:pt>
                <c:pt idx="1">
                  <c:v>Obesity</c:v>
                </c:pt>
                <c:pt idx="2">
                  <c:v>Overweight</c:v>
                </c:pt>
                <c:pt idx="3">
                  <c:v>Underweight</c:v>
                </c:pt>
              </c:strCache>
            </c:strRef>
          </c:cat>
          <c:val>
            <c:numRef>
              <c:f>'Pivot Table'!$C$11:$C$15</c:f>
              <c:numCache>
                <c:formatCode>General</c:formatCode>
                <c:ptCount val="4"/>
                <c:pt idx="0">
                  <c:v>13428.63190184049</c:v>
                </c:pt>
                <c:pt idx="1">
                  <c:v>10373.8671875</c:v>
                </c:pt>
                <c:pt idx="2">
                  <c:v>12072.497512437811</c:v>
                </c:pt>
                <c:pt idx="3">
                  <c:v>8884.4459459459467</c:v>
                </c:pt>
              </c:numCache>
            </c:numRef>
          </c:val>
          <c:extLst>
            <c:ext xmlns:c16="http://schemas.microsoft.com/office/drawing/2014/chart" uri="{C3380CC4-5D6E-409C-BE32-E72D297353CC}">
              <c16:uniqueId val="{00000008-7B15-4664-8D8F-A00799C2ED3B}"/>
            </c:ext>
          </c:extLst>
        </c:ser>
        <c:ser>
          <c:idx val="2"/>
          <c:order val="2"/>
          <c:tx>
            <c:strRef>
              <c:f>'Pivot Table'!$D$9:$D$10</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Table'!$A$11:$A$15</c:f>
              <c:strCache>
                <c:ptCount val="4"/>
                <c:pt idx="0">
                  <c:v>Normal Weight</c:v>
                </c:pt>
                <c:pt idx="1">
                  <c:v>Obesity</c:v>
                </c:pt>
                <c:pt idx="2">
                  <c:v>Overweight</c:v>
                </c:pt>
                <c:pt idx="3">
                  <c:v>Underweight</c:v>
                </c:pt>
              </c:strCache>
            </c:strRef>
          </c:cat>
          <c:val>
            <c:numRef>
              <c:f>'Pivot Table'!$D$11:$D$15</c:f>
              <c:numCache>
                <c:formatCode>General</c:formatCode>
                <c:ptCount val="4"/>
                <c:pt idx="0">
                  <c:v>14795.962616822429</c:v>
                </c:pt>
                <c:pt idx="1">
                  <c:v>18338.189873417723</c:v>
                </c:pt>
                <c:pt idx="2">
                  <c:v>13518.55944055944</c:v>
                </c:pt>
                <c:pt idx="3">
                  <c:v>16449.36842105263</c:v>
                </c:pt>
              </c:numCache>
            </c:numRef>
          </c:val>
          <c:extLst>
            <c:ext xmlns:c16="http://schemas.microsoft.com/office/drawing/2014/chart" uri="{C3380CC4-5D6E-409C-BE32-E72D297353CC}">
              <c16:uniqueId val="{00000009-7B15-4664-8D8F-A00799C2ED3B}"/>
            </c:ext>
          </c:extLst>
        </c:ser>
        <c:dLbls>
          <c:showLegendKey val="0"/>
          <c:showVal val="0"/>
          <c:showCatName val="0"/>
          <c:showSerName val="0"/>
          <c:showPercent val="0"/>
          <c:showBubbleSize val="0"/>
        </c:dLbls>
        <c:gapWidth val="100"/>
        <c:overlap val="-24"/>
        <c:axId val="412805600"/>
        <c:axId val="412805120"/>
      </c:barChart>
      <c:catAx>
        <c:axId val="412805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805120"/>
        <c:crosses val="autoZero"/>
        <c:auto val="1"/>
        <c:lblAlgn val="ctr"/>
        <c:lblOffset val="100"/>
        <c:noMultiLvlLbl val="0"/>
      </c:catAx>
      <c:valAx>
        <c:axId val="412805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80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[Healthcare_Excel.xlsx]Pivot Table!PivotTable5</c:name>
    <c:fmtId val="2"/>
  </c:pivotSource>
  <c:chart>
    <c:title>
      <c:layout>
        <c:manualLayout>
          <c:xMode val="edge"/>
          <c:yMode val="edge"/>
          <c:x val="0.55066501387991684"/>
          <c:y val="0.1383183745388469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Table'!$G$10:$G$14</c:f>
              <c:strCache>
                <c:ptCount val="4"/>
                <c:pt idx="0">
                  <c:v>tier - 1</c:v>
                </c:pt>
                <c:pt idx="1">
                  <c:v>tier - 2</c:v>
                </c:pt>
                <c:pt idx="2">
                  <c:v>tier - 3</c:v>
                </c:pt>
                <c:pt idx="3">
                  <c:v>Unknown</c:v>
                </c:pt>
              </c:strCache>
            </c:strRef>
          </c:cat>
          <c:val>
            <c:numRef>
              <c:f>'Pivot Table'!$H$10:$H$14</c:f>
              <c:numCache>
                <c:formatCode>General</c:formatCode>
                <c:ptCount val="4"/>
                <c:pt idx="0">
                  <c:v>29767.394822006474</c:v>
                </c:pt>
                <c:pt idx="1">
                  <c:v>11807.332081141998</c:v>
                </c:pt>
                <c:pt idx="2">
                  <c:v>9450.2780979827094</c:v>
                </c:pt>
                <c:pt idx="3">
                  <c:v>700</c:v>
                </c:pt>
              </c:numCache>
            </c:numRef>
          </c:val>
          <c:extLst>
            <c:ext xmlns:c16="http://schemas.microsoft.com/office/drawing/2014/chart" uri="{C3380CC4-5D6E-409C-BE32-E72D297353CC}">
              <c16:uniqueId val="{00000000-8D0A-401A-8F0C-F959834E20C6}"/>
            </c:ext>
          </c:extLst>
        </c:ser>
        <c:dLbls>
          <c:showLegendKey val="0"/>
          <c:showVal val="0"/>
          <c:showCatName val="0"/>
          <c:showSerName val="0"/>
          <c:showPercent val="0"/>
          <c:showBubbleSize val="0"/>
        </c:dLbls>
        <c:gapWidth val="65"/>
        <c:shape val="box"/>
        <c:axId val="246917120"/>
        <c:axId val="246918560"/>
        <c:axId val="0"/>
      </c:bar3DChart>
      <c:catAx>
        <c:axId val="2469171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6918560"/>
        <c:crosses val="autoZero"/>
        <c:auto val="1"/>
        <c:lblAlgn val="ctr"/>
        <c:lblOffset val="100"/>
        <c:noMultiLvlLbl val="0"/>
      </c:catAx>
      <c:valAx>
        <c:axId val="2469185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6917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yVal>
            <c:numRef>
              <c:f>Healthcare!$C$1</c:f>
              <c:numCache>
                <c:formatCode>General</c:formatCode>
                <c:ptCount val="1"/>
                <c:pt idx="0">
                  <c:v>0</c:v>
                </c:pt>
              </c:numCache>
            </c:numRef>
          </c:yVal>
          <c:smooth val="0"/>
          <c:extLst>
            <c:ext xmlns:c16="http://schemas.microsoft.com/office/drawing/2014/chart" uri="{C3380CC4-5D6E-409C-BE32-E72D297353CC}">
              <c16:uniqueId val="{00000000-E970-43A8-8702-9F6C03E4138B}"/>
            </c:ext>
          </c:extLst>
        </c:ser>
        <c:ser>
          <c:idx val="1"/>
          <c:order val="1"/>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yVal>
            <c:numRef>
              <c:f>Healthcare!$C$1:$C$2336</c:f>
              <c:numCache>
                <c:formatCode>General</c:formatCode>
                <c:ptCount val="2336"/>
                <c:pt idx="0">
                  <c:v>0</c:v>
                </c:pt>
                <c:pt idx="1">
                  <c:v>38</c:v>
                </c:pt>
                <c:pt idx="2">
                  <c:v>31</c:v>
                </c:pt>
                <c:pt idx="3">
                  <c:v>30</c:v>
                </c:pt>
                <c:pt idx="4">
                  <c:v>33</c:v>
                </c:pt>
                <c:pt idx="5">
                  <c:v>28</c:v>
                </c:pt>
                <c:pt idx="6">
                  <c:v>28</c:v>
                </c:pt>
                <c:pt idx="7">
                  <c:v>30</c:v>
                </c:pt>
                <c:pt idx="8">
                  <c:v>54</c:v>
                </c:pt>
                <c:pt idx="9">
                  <c:v>55</c:v>
                </c:pt>
                <c:pt idx="10">
                  <c:v>47</c:v>
                </c:pt>
                <c:pt idx="11">
                  <c:v>54</c:v>
                </c:pt>
                <c:pt idx="12">
                  <c:v>42</c:v>
                </c:pt>
                <c:pt idx="13">
                  <c:v>41</c:v>
                </c:pt>
                <c:pt idx="14">
                  <c:v>53</c:v>
                </c:pt>
                <c:pt idx="15">
                  <c:v>27</c:v>
                </c:pt>
                <c:pt idx="16">
                  <c:v>37</c:v>
                </c:pt>
                <c:pt idx="17">
                  <c:v>50</c:v>
                </c:pt>
                <c:pt idx="18">
                  <c:v>43</c:v>
                </c:pt>
                <c:pt idx="19">
                  <c:v>45</c:v>
                </c:pt>
                <c:pt idx="20">
                  <c:v>42</c:v>
                </c:pt>
                <c:pt idx="21">
                  <c:v>33</c:v>
                </c:pt>
                <c:pt idx="22">
                  <c:v>34</c:v>
                </c:pt>
                <c:pt idx="23">
                  <c:v>39</c:v>
                </c:pt>
                <c:pt idx="24">
                  <c:v>31</c:v>
                </c:pt>
                <c:pt idx="25">
                  <c:v>37</c:v>
                </c:pt>
                <c:pt idx="26">
                  <c:v>37</c:v>
                </c:pt>
                <c:pt idx="27">
                  <c:v>35</c:v>
                </c:pt>
                <c:pt idx="28">
                  <c:v>30</c:v>
                </c:pt>
                <c:pt idx="29">
                  <c:v>28</c:v>
                </c:pt>
                <c:pt idx="30">
                  <c:v>35</c:v>
                </c:pt>
                <c:pt idx="31">
                  <c:v>19</c:v>
                </c:pt>
                <c:pt idx="32">
                  <c:v>21</c:v>
                </c:pt>
                <c:pt idx="33">
                  <c:v>41</c:v>
                </c:pt>
                <c:pt idx="34">
                  <c:v>28</c:v>
                </c:pt>
                <c:pt idx="35">
                  <c:v>28</c:v>
                </c:pt>
                <c:pt idx="36">
                  <c:v>24</c:v>
                </c:pt>
                <c:pt idx="37">
                  <c:v>31</c:v>
                </c:pt>
                <c:pt idx="38">
                  <c:v>37</c:v>
                </c:pt>
                <c:pt idx="39">
                  <c:v>28</c:v>
                </c:pt>
                <c:pt idx="40">
                  <c:v>31</c:v>
                </c:pt>
                <c:pt idx="41">
                  <c:v>29</c:v>
                </c:pt>
                <c:pt idx="42">
                  <c:v>34</c:v>
                </c:pt>
                <c:pt idx="43">
                  <c:v>29</c:v>
                </c:pt>
                <c:pt idx="44">
                  <c:v>20</c:v>
                </c:pt>
                <c:pt idx="45">
                  <c:v>43</c:v>
                </c:pt>
                <c:pt idx="46">
                  <c:v>31</c:v>
                </c:pt>
                <c:pt idx="47">
                  <c:v>22</c:v>
                </c:pt>
                <c:pt idx="48">
                  <c:v>31</c:v>
                </c:pt>
                <c:pt idx="49">
                  <c:v>28</c:v>
                </c:pt>
                <c:pt idx="50">
                  <c:v>37</c:v>
                </c:pt>
                <c:pt idx="51">
                  <c:v>28</c:v>
                </c:pt>
                <c:pt idx="52">
                  <c:v>34</c:v>
                </c:pt>
                <c:pt idx="53">
                  <c:v>31</c:v>
                </c:pt>
                <c:pt idx="54">
                  <c:v>21</c:v>
                </c:pt>
                <c:pt idx="55">
                  <c:v>39</c:v>
                </c:pt>
                <c:pt idx="56">
                  <c:v>24</c:v>
                </c:pt>
                <c:pt idx="57">
                  <c:v>20</c:v>
                </c:pt>
                <c:pt idx="58">
                  <c:v>30</c:v>
                </c:pt>
                <c:pt idx="59">
                  <c:v>28</c:v>
                </c:pt>
                <c:pt idx="60">
                  <c:v>27</c:v>
                </c:pt>
                <c:pt idx="61">
                  <c:v>23</c:v>
                </c:pt>
                <c:pt idx="62">
                  <c:v>22</c:v>
                </c:pt>
                <c:pt idx="63">
                  <c:v>35</c:v>
                </c:pt>
                <c:pt idx="64">
                  <c:v>17</c:v>
                </c:pt>
                <c:pt idx="65">
                  <c:v>30</c:v>
                </c:pt>
                <c:pt idx="66">
                  <c:v>32</c:v>
                </c:pt>
                <c:pt idx="67">
                  <c:v>32</c:v>
                </c:pt>
                <c:pt idx="68">
                  <c:v>26</c:v>
                </c:pt>
                <c:pt idx="69">
                  <c:v>28</c:v>
                </c:pt>
                <c:pt idx="70">
                  <c:v>33</c:v>
                </c:pt>
                <c:pt idx="71">
                  <c:v>32</c:v>
                </c:pt>
                <c:pt idx="72">
                  <c:v>37</c:v>
                </c:pt>
                <c:pt idx="73">
                  <c:v>19</c:v>
                </c:pt>
                <c:pt idx="74">
                  <c:v>32</c:v>
                </c:pt>
                <c:pt idx="75">
                  <c:v>16</c:v>
                </c:pt>
                <c:pt idx="76">
                  <c:v>33</c:v>
                </c:pt>
                <c:pt idx="77">
                  <c:v>31</c:v>
                </c:pt>
                <c:pt idx="78">
                  <c:v>18</c:v>
                </c:pt>
                <c:pt idx="79">
                  <c:v>36</c:v>
                </c:pt>
                <c:pt idx="80">
                  <c:v>26</c:v>
                </c:pt>
                <c:pt idx="81">
                  <c:v>31</c:v>
                </c:pt>
                <c:pt idx="82">
                  <c:v>31</c:v>
                </c:pt>
                <c:pt idx="83">
                  <c:v>30</c:v>
                </c:pt>
                <c:pt idx="84">
                  <c:v>32</c:v>
                </c:pt>
                <c:pt idx="85">
                  <c:v>39</c:v>
                </c:pt>
                <c:pt idx="86">
                  <c:v>34</c:v>
                </c:pt>
                <c:pt idx="87">
                  <c:v>26</c:v>
                </c:pt>
                <c:pt idx="88">
                  <c:v>37</c:v>
                </c:pt>
                <c:pt idx="89">
                  <c:v>35</c:v>
                </c:pt>
                <c:pt idx="90">
                  <c:v>30</c:v>
                </c:pt>
                <c:pt idx="91">
                  <c:v>21</c:v>
                </c:pt>
                <c:pt idx="92">
                  <c:v>40</c:v>
                </c:pt>
                <c:pt idx="93">
                  <c:v>26</c:v>
                </c:pt>
                <c:pt idx="94">
                  <c:v>33</c:v>
                </c:pt>
                <c:pt idx="95">
                  <c:v>25</c:v>
                </c:pt>
                <c:pt idx="96">
                  <c:v>21</c:v>
                </c:pt>
                <c:pt idx="97">
                  <c:v>19</c:v>
                </c:pt>
                <c:pt idx="98">
                  <c:v>18</c:v>
                </c:pt>
                <c:pt idx="99">
                  <c:v>17</c:v>
                </c:pt>
                <c:pt idx="100">
                  <c:v>24</c:v>
                </c:pt>
                <c:pt idx="101">
                  <c:v>30</c:v>
                </c:pt>
                <c:pt idx="102">
                  <c:v>29</c:v>
                </c:pt>
                <c:pt idx="103">
                  <c:v>20</c:v>
                </c:pt>
                <c:pt idx="104">
                  <c:v>19</c:v>
                </c:pt>
                <c:pt idx="105">
                  <c:v>16</c:v>
                </c:pt>
                <c:pt idx="106">
                  <c:v>16</c:v>
                </c:pt>
                <c:pt idx="107">
                  <c:v>18</c:v>
                </c:pt>
                <c:pt idx="108">
                  <c:v>17</c:v>
                </c:pt>
                <c:pt idx="109">
                  <c:v>18</c:v>
                </c:pt>
                <c:pt idx="110">
                  <c:v>32</c:v>
                </c:pt>
                <c:pt idx="111">
                  <c:v>22</c:v>
                </c:pt>
                <c:pt idx="112">
                  <c:v>38</c:v>
                </c:pt>
                <c:pt idx="113">
                  <c:v>52</c:v>
                </c:pt>
                <c:pt idx="114">
                  <c:v>32</c:v>
                </c:pt>
                <c:pt idx="115">
                  <c:v>43</c:v>
                </c:pt>
                <c:pt idx="116">
                  <c:v>54</c:v>
                </c:pt>
                <c:pt idx="117">
                  <c:v>54</c:v>
                </c:pt>
                <c:pt idx="118">
                  <c:v>54</c:v>
                </c:pt>
                <c:pt idx="119">
                  <c:v>38</c:v>
                </c:pt>
                <c:pt idx="120">
                  <c:v>51</c:v>
                </c:pt>
                <c:pt idx="121">
                  <c:v>40</c:v>
                </c:pt>
                <c:pt idx="122">
                  <c:v>39</c:v>
                </c:pt>
                <c:pt idx="123">
                  <c:v>43</c:v>
                </c:pt>
                <c:pt idx="124">
                  <c:v>36</c:v>
                </c:pt>
                <c:pt idx="125">
                  <c:v>37</c:v>
                </c:pt>
                <c:pt idx="126">
                  <c:v>39</c:v>
                </c:pt>
                <c:pt idx="127">
                  <c:v>53</c:v>
                </c:pt>
                <c:pt idx="128">
                  <c:v>36</c:v>
                </c:pt>
                <c:pt idx="129">
                  <c:v>32</c:v>
                </c:pt>
                <c:pt idx="130">
                  <c:v>35</c:v>
                </c:pt>
                <c:pt idx="131">
                  <c:v>39</c:v>
                </c:pt>
                <c:pt idx="132">
                  <c:v>33</c:v>
                </c:pt>
                <c:pt idx="133">
                  <c:v>27</c:v>
                </c:pt>
                <c:pt idx="134">
                  <c:v>29</c:v>
                </c:pt>
                <c:pt idx="135">
                  <c:v>24</c:v>
                </c:pt>
                <c:pt idx="136">
                  <c:v>35</c:v>
                </c:pt>
                <c:pt idx="137">
                  <c:v>50</c:v>
                </c:pt>
                <c:pt idx="138">
                  <c:v>49</c:v>
                </c:pt>
                <c:pt idx="139">
                  <c:v>36</c:v>
                </c:pt>
                <c:pt idx="140">
                  <c:v>23</c:v>
                </c:pt>
                <c:pt idx="141">
                  <c:v>48</c:v>
                </c:pt>
                <c:pt idx="142">
                  <c:v>37</c:v>
                </c:pt>
                <c:pt idx="143">
                  <c:v>36</c:v>
                </c:pt>
                <c:pt idx="144">
                  <c:v>27</c:v>
                </c:pt>
                <c:pt idx="145">
                  <c:v>26</c:v>
                </c:pt>
                <c:pt idx="146">
                  <c:v>26</c:v>
                </c:pt>
                <c:pt idx="147">
                  <c:v>27</c:v>
                </c:pt>
                <c:pt idx="148">
                  <c:v>36</c:v>
                </c:pt>
                <c:pt idx="149">
                  <c:v>29</c:v>
                </c:pt>
                <c:pt idx="150">
                  <c:v>41</c:v>
                </c:pt>
                <c:pt idx="151">
                  <c:v>44</c:v>
                </c:pt>
                <c:pt idx="152">
                  <c:v>24</c:v>
                </c:pt>
                <c:pt idx="153">
                  <c:v>24</c:v>
                </c:pt>
                <c:pt idx="154">
                  <c:v>24</c:v>
                </c:pt>
                <c:pt idx="155">
                  <c:v>32</c:v>
                </c:pt>
                <c:pt idx="156">
                  <c:v>26</c:v>
                </c:pt>
                <c:pt idx="157">
                  <c:v>39</c:v>
                </c:pt>
                <c:pt idx="158">
                  <c:v>41</c:v>
                </c:pt>
                <c:pt idx="159">
                  <c:v>27</c:v>
                </c:pt>
                <c:pt idx="160">
                  <c:v>32</c:v>
                </c:pt>
                <c:pt idx="161">
                  <c:v>26</c:v>
                </c:pt>
                <c:pt idx="162">
                  <c:v>37</c:v>
                </c:pt>
                <c:pt idx="163">
                  <c:v>19</c:v>
                </c:pt>
                <c:pt idx="164">
                  <c:v>19</c:v>
                </c:pt>
                <c:pt idx="165">
                  <c:v>19</c:v>
                </c:pt>
                <c:pt idx="166">
                  <c:v>25</c:v>
                </c:pt>
                <c:pt idx="167">
                  <c:v>35</c:v>
                </c:pt>
                <c:pt idx="168">
                  <c:v>32</c:v>
                </c:pt>
                <c:pt idx="169">
                  <c:v>15</c:v>
                </c:pt>
                <c:pt idx="170">
                  <c:v>33</c:v>
                </c:pt>
                <c:pt idx="171">
                  <c:v>32</c:v>
                </c:pt>
                <c:pt idx="172">
                  <c:v>38</c:v>
                </c:pt>
                <c:pt idx="173">
                  <c:v>16</c:v>
                </c:pt>
                <c:pt idx="174">
                  <c:v>22</c:v>
                </c:pt>
                <c:pt idx="175">
                  <c:v>21</c:v>
                </c:pt>
                <c:pt idx="176">
                  <c:v>26</c:v>
                </c:pt>
                <c:pt idx="177">
                  <c:v>18</c:v>
                </c:pt>
                <c:pt idx="178">
                  <c:v>23</c:v>
                </c:pt>
                <c:pt idx="179">
                  <c:v>42</c:v>
                </c:pt>
                <c:pt idx="180">
                  <c:v>31</c:v>
                </c:pt>
                <c:pt idx="181">
                  <c:v>27</c:v>
                </c:pt>
                <c:pt idx="182">
                  <c:v>24</c:v>
                </c:pt>
                <c:pt idx="183">
                  <c:v>33</c:v>
                </c:pt>
                <c:pt idx="184">
                  <c:v>19</c:v>
                </c:pt>
                <c:pt idx="185">
                  <c:v>43</c:v>
                </c:pt>
                <c:pt idx="186">
                  <c:v>28</c:v>
                </c:pt>
                <c:pt idx="187">
                  <c:v>21</c:v>
                </c:pt>
                <c:pt idx="188">
                  <c:v>24</c:v>
                </c:pt>
                <c:pt idx="189">
                  <c:v>36</c:v>
                </c:pt>
                <c:pt idx="190">
                  <c:v>15</c:v>
                </c:pt>
                <c:pt idx="191">
                  <c:v>30</c:v>
                </c:pt>
                <c:pt idx="192">
                  <c:v>27</c:v>
                </c:pt>
                <c:pt idx="193">
                  <c:v>33</c:v>
                </c:pt>
                <c:pt idx="194">
                  <c:v>23</c:v>
                </c:pt>
                <c:pt idx="195">
                  <c:v>23</c:v>
                </c:pt>
                <c:pt idx="196">
                  <c:v>25</c:v>
                </c:pt>
                <c:pt idx="197">
                  <c:v>19</c:v>
                </c:pt>
                <c:pt idx="198">
                  <c:v>34</c:v>
                </c:pt>
                <c:pt idx="199">
                  <c:v>26</c:v>
                </c:pt>
                <c:pt idx="200">
                  <c:v>34</c:v>
                </c:pt>
                <c:pt idx="201">
                  <c:v>26</c:v>
                </c:pt>
                <c:pt idx="202">
                  <c:v>30</c:v>
                </c:pt>
                <c:pt idx="203">
                  <c:v>36</c:v>
                </c:pt>
                <c:pt idx="204">
                  <c:v>28</c:v>
                </c:pt>
                <c:pt idx="205">
                  <c:v>16</c:v>
                </c:pt>
                <c:pt idx="206">
                  <c:v>17</c:v>
                </c:pt>
                <c:pt idx="207">
                  <c:v>15</c:v>
                </c:pt>
                <c:pt idx="208">
                  <c:v>15</c:v>
                </c:pt>
                <c:pt idx="209">
                  <c:v>18</c:v>
                </c:pt>
                <c:pt idx="210">
                  <c:v>18</c:v>
                </c:pt>
                <c:pt idx="211">
                  <c:v>30</c:v>
                </c:pt>
                <c:pt idx="212">
                  <c:v>39</c:v>
                </c:pt>
                <c:pt idx="213">
                  <c:v>22</c:v>
                </c:pt>
                <c:pt idx="214">
                  <c:v>34</c:v>
                </c:pt>
                <c:pt idx="215">
                  <c:v>28</c:v>
                </c:pt>
                <c:pt idx="216">
                  <c:v>29</c:v>
                </c:pt>
                <c:pt idx="217">
                  <c:v>43</c:v>
                </c:pt>
                <c:pt idx="218">
                  <c:v>40</c:v>
                </c:pt>
                <c:pt idx="219">
                  <c:v>39</c:v>
                </c:pt>
                <c:pt idx="220">
                  <c:v>37</c:v>
                </c:pt>
                <c:pt idx="221">
                  <c:v>33</c:v>
                </c:pt>
                <c:pt idx="222">
                  <c:v>36</c:v>
                </c:pt>
                <c:pt idx="223">
                  <c:v>39</c:v>
                </c:pt>
                <c:pt idx="224">
                  <c:v>32</c:v>
                </c:pt>
                <c:pt idx="225">
                  <c:v>40</c:v>
                </c:pt>
                <c:pt idx="226">
                  <c:v>33</c:v>
                </c:pt>
                <c:pt idx="227">
                  <c:v>32</c:v>
                </c:pt>
                <c:pt idx="228">
                  <c:v>30</c:v>
                </c:pt>
                <c:pt idx="229">
                  <c:v>24</c:v>
                </c:pt>
                <c:pt idx="230">
                  <c:v>26</c:v>
                </c:pt>
                <c:pt idx="231">
                  <c:v>25</c:v>
                </c:pt>
                <c:pt idx="232">
                  <c:v>36</c:v>
                </c:pt>
                <c:pt idx="233">
                  <c:v>26</c:v>
                </c:pt>
                <c:pt idx="234">
                  <c:v>25</c:v>
                </c:pt>
                <c:pt idx="235">
                  <c:v>24</c:v>
                </c:pt>
                <c:pt idx="236">
                  <c:v>23</c:v>
                </c:pt>
                <c:pt idx="237">
                  <c:v>21</c:v>
                </c:pt>
                <c:pt idx="238">
                  <c:v>16</c:v>
                </c:pt>
                <c:pt idx="239">
                  <c:v>40</c:v>
                </c:pt>
                <c:pt idx="240">
                  <c:v>38</c:v>
                </c:pt>
                <c:pt idx="241">
                  <c:v>37</c:v>
                </c:pt>
                <c:pt idx="242">
                  <c:v>27</c:v>
                </c:pt>
                <c:pt idx="243">
                  <c:v>19</c:v>
                </c:pt>
                <c:pt idx="244">
                  <c:v>19</c:v>
                </c:pt>
                <c:pt idx="245">
                  <c:v>17</c:v>
                </c:pt>
                <c:pt idx="246">
                  <c:v>43</c:v>
                </c:pt>
                <c:pt idx="247">
                  <c:v>37</c:v>
                </c:pt>
                <c:pt idx="248">
                  <c:v>30</c:v>
                </c:pt>
                <c:pt idx="249">
                  <c:v>24</c:v>
                </c:pt>
                <c:pt idx="250">
                  <c:v>33</c:v>
                </c:pt>
                <c:pt idx="251">
                  <c:v>28</c:v>
                </c:pt>
                <c:pt idx="252">
                  <c:v>52</c:v>
                </c:pt>
                <c:pt idx="253">
                  <c:v>52</c:v>
                </c:pt>
                <c:pt idx="254">
                  <c:v>45</c:v>
                </c:pt>
                <c:pt idx="255">
                  <c:v>43</c:v>
                </c:pt>
                <c:pt idx="256">
                  <c:v>43</c:v>
                </c:pt>
                <c:pt idx="257">
                  <c:v>43</c:v>
                </c:pt>
                <c:pt idx="258">
                  <c:v>44</c:v>
                </c:pt>
                <c:pt idx="259">
                  <c:v>52</c:v>
                </c:pt>
                <c:pt idx="260">
                  <c:v>29</c:v>
                </c:pt>
                <c:pt idx="261">
                  <c:v>33</c:v>
                </c:pt>
                <c:pt idx="262">
                  <c:v>32</c:v>
                </c:pt>
                <c:pt idx="263">
                  <c:v>45</c:v>
                </c:pt>
                <c:pt idx="264">
                  <c:v>31</c:v>
                </c:pt>
                <c:pt idx="265">
                  <c:v>32</c:v>
                </c:pt>
                <c:pt idx="266">
                  <c:v>38</c:v>
                </c:pt>
                <c:pt idx="267">
                  <c:v>39</c:v>
                </c:pt>
                <c:pt idx="268">
                  <c:v>33</c:v>
                </c:pt>
                <c:pt idx="269">
                  <c:v>33</c:v>
                </c:pt>
                <c:pt idx="270">
                  <c:v>44</c:v>
                </c:pt>
                <c:pt idx="271">
                  <c:v>44</c:v>
                </c:pt>
                <c:pt idx="272">
                  <c:v>39</c:v>
                </c:pt>
                <c:pt idx="273">
                  <c:v>39</c:v>
                </c:pt>
                <c:pt idx="274">
                  <c:v>22</c:v>
                </c:pt>
                <c:pt idx="275">
                  <c:v>22</c:v>
                </c:pt>
                <c:pt idx="276">
                  <c:v>23</c:v>
                </c:pt>
                <c:pt idx="277">
                  <c:v>17</c:v>
                </c:pt>
                <c:pt idx="278">
                  <c:v>47</c:v>
                </c:pt>
                <c:pt idx="279">
                  <c:v>30</c:v>
                </c:pt>
                <c:pt idx="280">
                  <c:v>20</c:v>
                </c:pt>
                <c:pt idx="281">
                  <c:v>23</c:v>
                </c:pt>
                <c:pt idx="282">
                  <c:v>19</c:v>
                </c:pt>
                <c:pt idx="283">
                  <c:v>34</c:v>
                </c:pt>
                <c:pt idx="284">
                  <c:v>22</c:v>
                </c:pt>
                <c:pt idx="285">
                  <c:v>30</c:v>
                </c:pt>
                <c:pt idx="286">
                  <c:v>31</c:v>
                </c:pt>
                <c:pt idx="287">
                  <c:v>29</c:v>
                </c:pt>
                <c:pt idx="288">
                  <c:v>34</c:v>
                </c:pt>
                <c:pt idx="289">
                  <c:v>18</c:v>
                </c:pt>
                <c:pt idx="290">
                  <c:v>31</c:v>
                </c:pt>
                <c:pt idx="291">
                  <c:v>20</c:v>
                </c:pt>
                <c:pt idx="292">
                  <c:v>31</c:v>
                </c:pt>
                <c:pt idx="293">
                  <c:v>32</c:v>
                </c:pt>
                <c:pt idx="294">
                  <c:v>30</c:v>
                </c:pt>
                <c:pt idx="295">
                  <c:v>26</c:v>
                </c:pt>
                <c:pt idx="296">
                  <c:v>17</c:v>
                </c:pt>
                <c:pt idx="297">
                  <c:v>24</c:v>
                </c:pt>
                <c:pt idx="298">
                  <c:v>47</c:v>
                </c:pt>
                <c:pt idx="299">
                  <c:v>29</c:v>
                </c:pt>
                <c:pt idx="300">
                  <c:v>29</c:v>
                </c:pt>
                <c:pt idx="301">
                  <c:v>31</c:v>
                </c:pt>
                <c:pt idx="302">
                  <c:v>35</c:v>
                </c:pt>
                <c:pt idx="303">
                  <c:v>21</c:v>
                </c:pt>
                <c:pt idx="304">
                  <c:v>22</c:v>
                </c:pt>
                <c:pt idx="305">
                  <c:v>37</c:v>
                </c:pt>
                <c:pt idx="306">
                  <c:v>31</c:v>
                </c:pt>
                <c:pt idx="307">
                  <c:v>36</c:v>
                </c:pt>
                <c:pt idx="308">
                  <c:v>23</c:v>
                </c:pt>
                <c:pt idx="309">
                  <c:v>17</c:v>
                </c:pt>
                <c:pt idx="310">
                  <c:v>19</c:v>
                </c:pt>
                <c:pt idx="311">
                  <c:v>25</c:v>
                </c:pt>
                <c:pt idx="312">
                  <c:v>28</c:v>
                </c:pt>
                <c:pt idx="313">
                  <c:v>23</c:v>
                </c:pt>
                <c:pt idx="314">
                  <c:v>34</c:v>
                </c:pt>
                <c:pt idx="315">
                  <c:v>32</c:v>
                </c:pt>
                <c:pt idx="316">
                  <c:v>52</c:v>
                </c:pt>
                <c:pt idx="317">
                  <c:v>48</c:v>
                </c:pt>
                <c:pt idx="318">
                  <c:v>49</c:v>
                </c:pt>
                <c:pt idx="319">
                  <c:v>49</c:v>
                </c:pt>
                <c:pt idx="320">
                  <c:v>48</c:v>
                </c:pt>
                <c:pt idx="321">
                  <c:v>53</c:v>
                </c:pt>
                <c:pt idx="322">
                  <c:v>47</c:v>
                </c:pt>
                <c:pt idx="323">
                  <c:v>50</c:v>
                </c:pt>
                <c:pt idx="324">
                  <c:v>50</c:v>
                </c:pt>
                <c:pt idx="325">
                  <c:v>47</c:v>
                </c:pt>
                <c:pt idx="326">
                  <c:v>41</c:v>
                </c:pt>
                <c:pt idx="327">
                  <c:v>35</c:v>
                </c:pt>
                <c:pt idx="328">
                  <c:v>46</c:v>
                </c:pt>
                <c:pt idx="329">
                  <c:v>42</c:v>
                </c:pt>
                <c:pt idx="330">
                  <c:v>40</c:v>
                </c:pt>
                <c:pt idx="331">
                  <c:v>34</c:v>
                </c:pt>
                <c:pt idx="332">
                  <c:v>33</c:v>
                </c:pt>
                <c:pt idx="333">
                  <c:v>30</c:v>
                </c:pt>
                <c:pt idx="334">
                  <c:v>39</c:v>
                </c:pt>
                <c:pt idx="335">
                  <c:v>40</c:v>
                </c:pt>
                <c:pt idx="336">
                  <c:v>29</c:v>
                </c:pt>
                <c:pt idx="337">
                  <c:v>28</c:v>
                </c:pt>
                <c:pt idx="338">
                  <c:v>25</c:v>
                </c:pt>
                <c:pt idx="339">
                  <c:v>36</c:v>
                </c:pt>
                <c:pt idx="340">
                  <c:v>31</c:v>
                </c:pt>
                <c:pt idx="341">
                  <c:v>29</c:v>
                </c:pt>
                <c:pt idx="342">
                  <c:v>28</c:v>
                </c:pt>
                <c:pt idx="343">
                  <c:v>29</c:v>
                </c:pt>
                <c:pt idx="344">
                  <c:v>25</c:v>
                </c:pt>
                <c:pt idx="345">
                  <c:v>38</c:v>
                </c:pt>
                <c:pt idx="346">
                  <c:v>41</c:v>
                </c:pt>
                <c:pt idx="347">
                  <c:v>26</c:v>
                </c:pt>
                <c:pt idx="348">
                  <c:v>33</c:v>
                </c:pt>
                <c:pt idx="349">
                  <c:v>29</c:v>
                </c:pt>
                <c:pt idx="350">
                  <c:v>33</c:v>
                </c:pt>
                <c:pt idx="351">
                  <c:v>33</c:v>
                </c:pt>
                <c:pt idx="352">
                  <c:v>37</c:v>
                </c:pt>
                <c:pt idx="353">
                  <c:v>36</c:v>
                </c:pt>
                <c:pt idx="354">
                  <c:v>39</c:v>
                </c:pt>
                <c:pt idx="355">
                  <c:v>29</c:v>
                </c:pt>
                <c:pt idx="356">
                  <c:v>33</c:v>
                </c:pt>
                <c:pt idx="357">
                  <c:v>25</c:v>
                </c:pt>
                <c:pt idx="358">
                  <c:v>32</c:v>
                </c:pt>
                <c:pt idx="359">
                  <c:v>25</c:v>
                </c:pt>
                <c:pt idx="360">
                  <c:v>24</c:v>
                </c:pt>
                <c:pt idx="361">
                  <c:v>26</c:v>
                </c:pt>
                <c:pt idx="362">
                  <c:v>33</c:v>
                </c:pt>
                <c:pt idx="363">
                  <c:v>23</c:v>
                </c:pt>
                <c:pt idx="364">
                  <c:v>34</c:v>
                </c:pt>
                <c:pt idx="365">
                  <c:v>30</c:v>
                </c:pt>
                <c:pt idx="366">
                  <c:v>27</c:v>
                </c:pt>
                <c:pt idx="367">
                  <c:v>31</c:v>
                </c:pt>
                <c:pt idx="368">
                  <c:v>37</c:v>
                </c:pt>
                <c:pt idx="369">
                  <c:v>34</c:v>
                </c:pt>
                <c:pt idx="370">
                  <c:v>34</c:v>
                </c:pt>
                <c:pt idx="371">
                  <c:v>18</c:v>
                </c:pt>
                <c:pt idx="372">
                  <c:v>25</c:v>
                </c:pt>
                <c:pt idx="373">
                  <c:v>25</c:v>
                </c:pt>
                <c:pt idx="374">
                  <c:v>22</c:v>
                </c:pt>
                <c:pt idx="375">
                  <c:v>33</c:v>
                </c:pt>
                <c:pt idx="376">
                  <c:v>27</c:v>
                </c:pt>
                <c:pt idx="377">
                  <c:v>31</c:v>
                </c:pt>
                <c:pt idx="378">
                  <c:v>24</c:v>
                </c:pt>
                <c:pt idx="379">
                  <c:v>32</c:v>
                </c:pt>
                <c:pt idx="380">
                  <c:v>33</c:v>
                </c:pt>
                <c:pt idx="381">
                  <c:v>19</c:v>
                </c:pt>
                <c:pt idx="382">
                  <c:v>37</c:v>
                </c:pt>
                <c:pt idx="383">
                  <c:v>26</c:v>
                </c:pt>
                <c:pt idx="384">
                  <c:v>36</c:v>
                </c:pt>
                <c:pt idx="385">
                  <c:v>28</c:v>
                </c:pt>
                <c:pt idx="386">
                  <c:v>18</c:v>
                </c:pt>
                <c:pt idx="387">
                  <c:v>33</c:v>
                </c:pt>
                <c:pt idx="388">
                  <c:v>37</c:v>
                </c:pt>
                <c:pt idx="389">
                  <c:v>37</c:v>
                </c:pt>
                <c:pt idx="390">
                  <c:v>27</c:v>
                </c:pt>
                <c:pt idx="391">
                  <c:v>21</c:v>
                </c:pt>
                <c:pt idx="392">
                  <c:v>17</c:v>
                </c:pt>
                <c:pt idx="393">
                  <c:v>34</c:v>
                </c:pt>
                <c:pt idx="394">
                  <c:v>28</c:v>
                </c:pt>
                <c:pt idx="395">
                  <c:v>33</c:v>
                </c:pt>
                <c:pt idx="396">
                  <c:v>29</c:v>
                </c:pt>
                <c:pt idx="397">
                  <c:v>29</c:v>
                </c:pt>
                <c:pt idx="398">
                  <c:v>17</c:v>
                </c:pt>
                <c:pt idx="399">
                  <c:v>29</c:v>
                </c:pt>
                <c:pt idx="400">
                  <c:v>24</c:v>
                </c:pt>
                <c:pt idx="401">
                  <c:v>22</c:v>
                </c:pt>
                <c:pt idx="402">
                  <c:v>26</c:v>
                </c:pt>
                <c:pt idx="403">
                  <c:v>30</c:v>
                </c:pt>
                <c:pt idx="404">
                  <c:v>39</c:v>
                </c:pt>
                <c:pt idx="405">
                  <c:v>30</c:v>
                </c:pt>
                <c:pt idx="406">
                  <c:v>29</c:v>
                </c:pt>
                <c:pt idx="407">
                  <c:v>17</c:v>
                </c:pt>
                <c:pt idx="408">
                  <c:v>30</c:v>
                </c:pt>
                <c:pt idx="409">
                  <c:v>21</c:v>
                </c:pt>
                <c:pt idx="410">
                  <c:v>37</c:v>
                </c:pt>
                <c:pt idx="411">
                  <c:v>33</c:v>
                </c:pt>
                <c:pt idx="412">
                  <c:v>20</c:v>
                </c:pt>
                <c:pt idx="413">
                  <c:v>26</c:v>
                </c:pt>
                <c:pt idx="414">
                  <c:v>27</c:v>
                </c:pt>
                <c:pt idx="415">
                  <c:v>35</c:v>
                </c:pt>
                <c:pt idx="416">
                  <c:v>28</c:v>
                </c:pt>
                <c:pt idx="417">
                  <c:v>25</c:v>
                </c:pt>
                <c:pt idx="418">
                  <c:v>18</c:v>
                </c:pt>
                <c:pt idx="419">
                  <c:v>17</c:v>
                </c:pt>
                <c:pt idx="420">
                  <c:v>25</c:v>
                </c:pt>
                <c:pt idx="421">
                  <c:v>16</c:v>
                </c:pt>
                <c:pt idx="422">
                  <c:v>18</c:v>
                </c:pt>
                <c:pt idx="423">
                  <c:v>15</c:v>
                </c:pt>
                <c:pt idx="424">
                  <c:v>20</c:v>
                </c:pt>
                <c:pt idx="425">
                  <c:v>33</c:v>
                </c:pt>
                <c:pt idx="426">
                  <c:v>27</c:v>
                </c:pt>
                <c:pt idx="427">
                  <c:v>25</c:v>
                </c:pt>
                <c:pt idx="428">
                  <c:v>20</c:v>
                </c:pt>
                <c:pt idx="429">
                  <c:v>16</c:v>
                </c:pt>
                <c:pt idx="430">
                  <c:v>20</c:v>
                </c:pt>
                <c:pt idx="431">
                  <c:v>20</c:v>
                </c:pt>
                <c:pt idx="432">
                  <c:v>22</c:v>
                </c:pt>
                <c:pt idx="433">
                  <c:v>25</c:v>
                </c:pt>
                <c:pt idx="434">
                  <c:v>32</c:v>
                </c:pt>
                <c:pt idx="435">
                  <c:v>54</c:v>
                </c:pt>
                <c:pt idx="436">
                  <c:v>52</c:v>
                </c:pt>
                <c:pt idx="437">
                  <c:v>28</c:v>
                </c:pt>
                <c:pt idx="438">
                  <c:v>46</c:v>
                </c:pt>
                <c:pt idx="439">
                  <c:v>41</c:v>
                </c:pt>
                <c:pt idx="440">
                  <c:v>40</c:v>
                </c:pt>
                <c:pt idx="441">
                  <c:v>43</c:v>
                </c:pt>
                <c:pt idx="442">
                  <c:v>22</c:v>
                </c:pt>
                <c:pt idx="443">
                  <c:v>26</c:v>
                </c:pt>
                <c:pt idx="444">
                  <c:v>32</c:v>
                </c:pt>
                <c:pt idx="445">
                  <c:v>33</c:v>
                </c:pt>
                <c:pt idx="446">
                  <c:v>32</c:v>
                </c:pt>
                <c:pt idx="447">
                  <c:v>33</c:v>
                </c:pt>
                <c:pt idx="448">
                  <c:v>37</c:v>
                </c:pt>
                <c:pt idx="449">
                  <c:v>34</c:v>
                </c:pt>
                <c:pt idx="450">
                  <c:v>37</c:v>
                </c:pt>
                <c:pt idx="451">
                  <c:v>31</c:v>
                </c:pt>
                <c:pt idx="452">
                  <c:v>34</c:v>
                </c:pt>
                <c:pt idx="453">
                  <c:v>27</c:v>
                </c:pt>
                <c:pt idx="454">
                  <c:v>32</c:v>
                </c:pt>
                <c:pt idx="455">
                  <c:v>29</c:v>
                </c:pt>
                <c:pt idx="456">
                  <c:v>28</c:v>
                </c:pt>
                <c:pt idx="457">
                  <c:v>31</c:v>
                </c:pt>
                <c:pt idx="458">
                  <c:v>42</c:v>
                </c:pt>
                <c:pt idx="459">
                  <c:v>28</c:v>
                </c:pt>
                <c:pt idx="460">
                  <c:v>25</c:v>
                </c:pt>
                <c:pt idx="461">
                  <c:v>54</c:v>
                </c:pt>
                <c:pt idx="462">
                  <c:v>52</c:v>
                </c:pt>
                <c:pt idx="463">
                  <c:v>40</c:v>
                </c:pt>
                <c:pt idx="464">
                  <c:v>40</c:v>
                </c:pt>
                <c:pt idx="465">
                  <c:v>22</c:v>
                </c:pt>
                <c:pt idx="466">
                  <c:v>24</c:v>
                </c:pt>
                <c:pt idx="467">
                  <c:v>30</c:v>
                </c:pt>
                <c:pt idx="468">
                  <c:v>25</c:v>
                </c:pt>
                <c:pt idx="469">
                  <c:v>46</c:v>
                </c:pt>
                <c:pt idx="470">
                  <c:v>45</c:v>
                </c:pt>
                <c:pt idx="471">
                  <c:v>36</c:v>
                </c:pt>
                <c:pt idx="472">
                  <c:v>21</c:v>
                </c:pt>
                <c:pt idx="473">
                  <c:v>24</c:v>
                </c:pt>
                <c:pt idx="474">
                  <c:v>15</c:v>
                </c:pt>
                <c:pt idx="475">
                  <c:v>16</c:v>
                </c:pt>
                <c:pt idx="476">
                  <c:v>18</c:v>
                </c:pt>
                <c:pt idx="477">
                  <c:v>17</c:v>
                </c:pt>
                <c:pt idx="478">
                  <c:v>20</c:v>
                </c:pt>
                <c:pt idx="479">
                  <c:v>35</c:v>
                </c:pt>
                <c:pt idx="480">
                  <c:v>32</c:v>
                </c:pt>
                <c:pt idx="481">
                  <c:v>27</c:v>
                </c:pt>
                <c:pt idx="482">
                  <c:v>34</c:v>
                </c:pt>
                <c:pt idx="483">
                  <c:v>35</c:v>
                </c:pt>
                <c:pt idx="484">
                  <c:v>39</c:v>
                </c:pt>
                <c:pt idx="485">
                  <c:v>25</c:v>
                </c:pt>
                <c:pt idx="486">
                  <c:v>37</c:v>
                </c:pt>
                <c:pt idx="487">
                  <c:v>36</c:v>
                </c:pt>
                <c:pt idx="488">
                  <c:v>28</c:v>
                </c:pt>
                <c:pt idx="489">
                  <c:v>41</c:v>
                </c:pt>
                <c:pt idx="490">
                  <c:v>34</c:v>
                </c:pt>
                <c:pt idx="491">
                  <c:v>36</c:v>
                </c:pt>
                <c:pt idx="492">
                  <c:v>38</c:v>
                </c:pt>
                <c:pt idx="493">
                  <c:v>30</c:v>
                </c:pt>
                <c:pt idx="494">
                  <c:v>36</c:v>
                </c:pt>
                <c:pt idx="495">
                  <c:v>31</c:v>
                </c:pt>
                <c:pt idx="496">
                  <c:v>26</c:v>
                </c:pt>
                <c:pt idx="497">
                  <c:v>40</c:v>
                </c:pt>
                <c:pt idx="498">
                  <c:v>27</c:v>
                </c:pt>
                <c:pt idx="499">
                  <c:v>34</c:v>
                </c:pt>
                <c:pt idx="500">
                  <c:v>28</c:v>
                </c:pt>
                <c:pt idx="501">
                  <c:v>31</c:v>
                </c:pt>
                <c:pt idx="502">
                  <c:v>34</c:v>
                </c:pt>
                <c:pt idx="503">
                  <c:v>26</c:v>
                </c:pt>
                <c:pt idx="504">
                  <c:v>27</c:v>
                </c:pt>
                <c:pt idx="505">
                  <c:v>32</c:v>
                </c:pt>
                <c:pt idx="506">
                  <c:v>27</c:v>
                </c:pt>
                <c:pt idx="507">
                  <c:v>27</c:v>
                </c:pt>
                <c:pt idx="508">
                  <c:v>26</c:v>
                </c:pt>
                <c:pt idx="509">
                  <c:v>27</c:v>
                </c:pt>
                <c:pt idx="510">
                  <c:v>37</c:v>
                </c:pt>
                <c:pt idx="511">
                  <c:v>26</c:v>
                </c:pt>
                <c:pt idx="512">
                  <c:v>32</c:v>
                </c:pt>
                <c:pt idx="513">
                  <c:v>27</c:v>
                </c:pt>
                <c:pt idx="514">
                  <c:v>17</c:v>
                </c:pt>
                <c:pt idx="515">
                  <c:v>17</c:v>
                </c:pt>
                <c:pt idx="516">
                  <c:v>19</c:v>
                </c:pt>
                <c:pt idx="517">
                  <c:v>18</c:v>
                </c:pt>
                <c:pt idx="518">
                  <c:v>29</c:v>
                </c:pt>
                <c:pt idx="519">
                  <c:v>28</c:v>
                </c:pt>
                <c:pt idx="520">
                  <c:v>20</c:v>
                </c:pt>
                <c:pt idx="521">
                  <c:v>29</c:v>
                </c:pt>
                <c:pt idx="522">
                  <c:v>25</c:v>
                </c:pt>
                <c:pt idx="523">
                  <c:v>30</c:v>
                </c:pt>
                <c:pt idx="524">
                  <c:v>36</c:v>
                </c:pt>
                <c:pt idx="525">
                  <c:v>31</c:v>
                </c:pt>
                <c:pt idx="526">
                  <c:v>41</c:v>
                </c:pt>
                <c:pt idx="527">
                  <c:v>40</c:v>
                </c:pt>
                <c:pt idx="528">
                  <c:v>45</c:v>
                </c:pt>
                <c:pt idx="529">
                  <c:v>38</c:v>
                </c:pt>
                <c:pt idx="530">
                  <c:v>41</c:v>
                </c:pt>
                <c:pt idx="531">
                  <c:v>31</c:v>
                </c:pt>
                <c:pt idx="532">
                  <c:v>29</c:v>
                </c:pt>
                <c:pt idx="533">
                  <c:v>26</c:v>
                </c:pt>
                <c:pt idx="534">
                  <c:v>49</c:v>
                </c:pt>
                <c:pt idx="535">
                  <c:v>25</c:v>
                </c:pt>
                <c:pt idx="536">
                  <c:v>43</c:v>
                </c:pt>
                <c:pt idx="537">
                  <c:v>26</c:v>
                </c:pt>
                <c:pt idx="538">
                  <c:v>20</c:v>
                </c:pt>
                <c:pt idx="539">
                  <c:v>44</c:v>
                </c:pt>
                <c:pt idx="540">
                  <c:v>30</c:v>
                </c:pt>
                <c:pt idx="541">
                  <c:v>34</c:v>
                </c:pt>
                <c:pt idx="542">
                  <c:v>29</c:v>
                </c:pt>
                <c:pt idx="543">
                  <c:v>40</c:v>
                </c:pt>
                <c:pt idx="544">
                  <c:v>33</c:v>
                </c:pt>
                <c:pt idx="545">
                  <c:v>28</c:v>
                </c:pt>
                <c:pt idx="546">
                  <c:v>28</c:v>
                </c:pt>
                <c:pt idx="547">
                  <c:v>28</c:v>
                </c:pt>
                <c:pt idx="548">
                  <c:v>28</c:v>
                </c:pt>
                <c:pt idx="549">
                  <c:v>27</c:v>
                </c:pt>
                <c:pt idx="550">
                  <c:v>23</c:v>
                </c:pt>
                <c:pt idx="551">
                  <c:v>43</c:v>
                </c:pt>
                <c:pt idx="552">
                  <c:v>20</c:v>
                </c:pt>
                <c:pt idx="553">
                  <c:v>42</c:v>
                </c:pt>
                <c:pt idx="554">
                  <c:v>28</c:v>
                </c:pt>
                <c:pt idx="555">
                  <c:v>23</c:v>
                </c:pt>
                <c:pt idx="556">
                  <c:v>20</c:v>
                </c:pt>
                <c:pt idx="557">
                  <c:v>20</c:v>
                </c:pt>
                <c:pt idx="558">
                  <c:v>35</c:v>
                </c:pt>
                <c:pt idx="559">
                  <c:v>31</c:v>
                </c:pt>
                <c:pt idx="560">
                  <c:v>30</c:v>
                </c:pt>
                <c:pt idx="561">
                  <c:v>34</c:v>
                </c:pt>
                <c:pt idx="562">
                  <c:v>28</c:v>
                </c:pt>
                <c:pt idx="563">
                  <c:v>24</c:v>
                </c:pt>
                <c:pt idx="564">
                  <c:v>34</c:v>
                </c:pt>
                <c:pt idx="565">
                  <c:v>24</c:v>
                </c:pt>
                <c:pt idx="566">
                  <c:v>37</c:v>
                </c:pt>
                <c:pt idx="567">
                  <c:v>37</c:v>
                </c:pt>
                <c:pt idx="568">
                  <c:v>34</c:v>
                </c:pt>
                <c:pt idx="569">
                  <c:v>27</c:v>
                </c:pt>
                <c:pt idx="570">
                  <c:v>30</c:v>
                </c:pt>
                <c:pt idx="571">
                  <c:v>17</c:v>
                </c:pt>
                <c:pt idx="572">
                  <c:v>24</c:v>
                </c:pt>
                <c:pt idx="573">
                  <c:v>42</c:v>
                </c:pt>
                <c:pt idx="574">
                  <c:v>34</c:v>
                </c:pt>
                <c:pt idx="575">
                  <c:v>40</c:v>
                </c:pt>
                <c:pt idx="576">
                  <c:v>22</c:v>
                </c:pt>
                <c:pt idx="577">
                  <c:v>22</c:v>
                </c:pt>
                <c:pt idx="578">
                  <c:v>18</c:v>
                </c:pt>
                <c:pt idx="579">
                  <c:v>26</c:v>
                </c:pt>
                <c:pt idx="580">
                  <c:v>36</c:v>
                </c:pt>
                <c:pt idx="581">
                  <c:v>27</c:v>
                </c:pt>
                <c:pt idx="582">
                  <c:v>26</c:v>
                </c:pt>
                <c:pt idx="583">
                  <c:v>35</c:v>
                </c:pt>
                <c:pt idx="584">
                  <c:v>26</c:v>
                </c:pt>
                <c:pt idx="585">
                  <c:v>21</c:v>
                </c:pt>
                <c:pt idx="586">
                  <c:v>16</c:v>
                </c:pt>
                <c:pt idx="587">
                  <c:v>25</c:v>
                </c:pt>
                <c:pt idx="588">
                  <c:v>19</c:v>
                </c:pt>
                <c:pt idx="589">
                  <c:v>19</c:v>
                </c:pt>
                <c:pt idx="590">
                  <c:v>41</c:v>
                </c:pt>
                <c:pt idx="591">
                  <c:v>24</c:v>
                </c:pt>
                <c:pt idx="592">
                  <c:v>49</c:v>
                </c:pt>
                <c:pt idx="593">
                  <c:v>48</c:v>
                </c:pt>
                <c:pt idx="594">
                  <c:v>29</c:v>
                </c:pt>
                <c:pt idx="595">
                  <c:v>53</c:v>
                </c:pt>
                <c:pt idx="596">
                  <c:v>52</c:v>
                </c:pt>
                <c:pt idx="597">
                  <c:v>23</c:v>
                </c:pt>
                <c:pt idx="598">
                  <c:v>47</c:v>
                </c:pt>
                <c:pt idx="599">
                  <c:v>28</c:v>
                </c:pt>
                <c:pt idx="600">
                  <c:v>35</c:v>
                </c:pt>
                <c:pt idx="601">
                  <c:v>43</c:v>
                </c:pt>
                <c:pt idx="602">
                  <c:v>36</c:v>
                </c:pt>
                <c:pt idx="603">
                  <c:v>43</c:v>
                </c:pt>
                <c:pt idx="604">
                  <c:v>35</c:v>
                </c:pt>
                <c:pt idx="605">
                  <c:v>35</c:v>
                </c:pt>
                <c:pt idx="606">
                  <c:v>40</c:v>
                </c:pt>
                <c:pt idx="607">
                  <c:v>41</c:v>
                </c:pt>
                <c:pt idx="608">
                  <c:v>38</c:v>
                </c:pt>
                <c:pt idx="609">
                  <c:v>39</c:v>
                </c:pt>
                <c:pt idx="610">
                  <c:v>38</c:v>
                </c:pt>
                <c:pt idx="611">
                  <c:v>24</c:v>
                </c:pt>
                <c:pt idx="612">
                  <c:v>26</c:v>
                </c:pt>
                <c:pt idx="613">
                  <c:v>34</c:v>
                </c:pt>
                <c:pt idx="614">
                  <c:v>29</c:v>
                </c:pt>
                <c:pt idx="615">
                  <c:v>26</c:v>
                </c:pt>
                <c:pt idx="616">
                  <c:v>21</c:v>
                </c:pt>
                <c:pt idx="617">
                  <c:v>46</c:v>
                </c:pt>
                <c:pt idx="618">
                  <c:v>27</c:v>
                </c:pt>
                <c:pt idx="619">
                  <c:v>28</c:v>
                </c:pt>
                <c:pt idx="620">
                  <c:v>24</c:v>
                </c:pt>
                <c:pt idx="621">
                  <c:v>24</c:v>
                </c:pt>
                <c:pt idx="622">
                  <c:v>26</c:v>
                </c:pt>
                <c:pt idx="623">
                  <c:v>30</c:v>
                </c:pt>
                <c:pt idx="624">
                  <c:v>38</c:v>
                </c:pt>
                <c:pt idx="625">
                  <c:v>31</c:v>
                </c:pt>
                <c:pt idx="626">
                  <c:v>39</c:v>
                </c:pt>
                <c:pt idx="627">
                  <c:v>32</c:v>
                </c:pt>
                <c:pt idx="628">
                  <c:v>36</c:v>
                </c:pt>
                <c:pt idx="629">
                  <c:v>31</c:v>
                </c:pt>
                <c:pt idx="630">
                  <c:v>41</c:v>
                </c:pt>
                <c:pt idx="631">
                  <c:v>40</c:v>
                </c:pt>
                <c:pt idx="632">
                  <c:v>37</c:v>
                </c:pt>
                <c:pt idx="633">
                  <c:v>40</c:v>
                </c:pt>
                <c:pt idx="634">
                  <c:v>34</c:v>
                </c:pt>
                <c:pt idx="635">
                  <c:v>36</c:v>
                </c:pt>
                <c:pt idx="636">
                  <c:v>30</c:v>
                </c:pt>
                <c:pt idx="637">
                  <c:v>26</c:v>
                </c:pt>
                <c:pt idx="638">
                  <c:v>23</c:v>
                </c:pt>
                <c:pt idx="639">
                  <c:v>26</c:v>
                </c:pt>
                <c:pt idx="640">
                  <c:v>24</c:v>
                </c:pt>
                <c:pt idx="641">
                  <c:v>26</c:v>
                </c:pt>
                <c:pt idx="642">
                  <c:v>22</c:v>
                </c:pt>
                <c:pt idx="643">
                  <c:v>35</c:v>
                </c:pt>
                <c:pt idx="644">
                  <c:v>35</c:v>
                </c:pt>
                <c:pt idx="645">
                  <c:v>30</c:v>
                </c:pt>
                <c:pt idx="646">
                  <c:v>34</c:v>
                </c:pt>
                <c:pt idx="647">
                  <c:v>25</c:v>
                </c:pt>
                <c:pt idx="648">
                  <c:v>36</c:v>
                </c:pt>
                <c:pt idx="649">
                  <c:v>21</c:v>
                </c:pt>
                <c:pt idx="650">
                  <c:v>38</c:v>
                </c:pt>
                <c:pt idx="651">
                  <c:v>26</c:v>
                </c:pt>
                <c:pt idx="652">
                  <c:v>30</c:v>
                </c:pt>
                <c:pt idx="653">
                  <c:v>35</c:v>
                </c:pt>
                <c:pt idx="654">
                  <c:v>25</c:v>
                </c:pt>
                <c:pt idx="655">
                  <c:v>21</c:v>
                </c:pt>
                <c:pt idx="656">
                  <c:v>24</c:v>
                </c:pt>
                <c:pt idx="657">
                  <c:v>42</c:v>
                </c:pt>
                <c:pt idx="658">
                  <c:v>31</c:v>
                </c:pt>
                <c:pt idx="659">
                  <c:v>33</c:v>
                </c:pt>
                <c:pt idx="660">
                  <c:v>26</c:v>
                </c:pt>
                <c:pt idx="661">
                  <c:v>25</c:v>
                </c:pt>
                <c:pt idx="662">
                  <c:v>30</c:v>
                </c:pt>
                <c:pt idx="663">
                  <c:v>28</c:v>
                </c:pt>
                <c:pt idx="664">
                  <c:v>16</c:v>
                </c:pt>
                <c:pt idx="665">
                  <c:v>24</c:v>
                </c:pt>
                <c:pt idx="666">
                  <c:v>23</c:v>
                </c:pt>
                <c:pt idx="667">
                  <c:v>40</c:v>
                </c:pt>
                <c:pt idx="668">
                  <c:v>16</c:v>
                </c:pt>
                <c:pt idx="669">
                  <c:v>16</c:v>
                </c:pt>
                <c:pt idx="670">
                  <c:v>35</c:v>
                </c:pt>
                <c:pt idx="671">
                  <c:v>17</c:v>
                </c:pt>
                <c:pt idx="672">
                  <c:v>35</c:v>
                </c:pt>
                <c:pt idx="673">
                  <c:v>38</c:v>
                </c:pt>
                <c:pt idx="674">
                  <c:v>27</c:v>
                </c:pt>
                <c:pt idx="675">
                  <c:v>17</c:v>
                </c:pt>
                <c:pt idx="676">
                  <c:v>30</c:v>
                </c:pt>
                <c:pt idx="677">
                  <c:v>33</c:v>
                </c:pt>
                <c:pt idx="678">
                  <c:v>27</c:v>
                </c:pt>
                <c:pt idx="679">
                  <c:v>32</c:v>
                </c:pt>
                <c:pt idx="680">
                  <c:v>30</c:v>
                </c:pt>
                <c:pt idx="681">
                  <c:v>44</c:v>
                </c:pt>
                <c:pt idx="682">
                  <c:v>41</c:v>
                </c:pt>
                <c:pt idx="683">
                  <c:v>31</c:v>
                </c:pt>
                <c:pt idx="684">
                  <c:v>27</c:v>
                </c:pt>
                <c:pt idx="685">
                  <c:v>26</c:v>
                </c:pt>
                <c:pt idx="686">
                  <c:v>35</c:v>
                </c:pt>
                <c:pt idx="687">
                  <c:v>39</c:v>
                </c:pt>
                <c:pt idx="688">
                  <c:v>21</c:v>
                </c:pt>
                <c:pt idx="689">
                  <c:v>37</c:v>
                </c:pt>
                <c:pt idx="690">
                  <c:v>35</c:v>
                </c:pt>
                <c:pt idx="691">
                  <c:v>33</c:v>
                </c:pt>
                <c:pt idx="692">
                  <c:v>33</c:v>
                </c:pt>
                <c:pt idx="693">
                  <c:v>16</c:v>
                </c:pt>
                <c:pt idx="694">
                  <c:v>31</c:v>
                </c:pt>
                <c:pt idx="695">
                  <c:v>27</c:v>
                </c:pt>
                <c:pt idx="696">
                  <c:v>17</c:v>
                </c:pt>
                <c:pt idx="697">
                  <c:v>38</c:v>
                </c:pt>
                <c:pt idx="698">
                  <c:v>18</c:v>
                </c:pt>
                <c:pt idx="699">
                  <c:v>50</c:v>
                </c:pt>
                <c:pt idx="700">
                  <c:v>24</c:v>
                </c:pt>
                <c:pt idx="701">
                  <c:v>24</c:v>
                </c:pt>
                <c:pt idx="702">
                  <c:v>42</c:v>
                </c:pt>
                <c:pt idx="703">
                  <c:v>19</c:v>
                </c:pt>
                <c:pt idx="704">
                  <c:v>23</c:v>
                </c:pt>
                <c:pt idx="705">
                  <c:v>38</c:v>
                </c:pt>
                <c:pt idx="706">
                  <c:v>43</c:v>
                </c:pt>
                <c:pt idx="707">
                  <c:v>43</c:v>
                </c:pt>
                <c:pt idx="708">
                  <c:v>39</c:v>
                </c:pt>
                <c:pt idx="709">
                  <c:v>36</c:v>
                </c:pt>
                <c:pt idx="710">
                  <c:v>38</c:v>
                </c:pt>
                <c:pt idx="711">
                  <c:v>36</c:v>
                </c:pt>
                <c:pt idx="712">
                  <c:v>33</c:v>
                </c:pt>
                <c:pt idx="713">
                  <c:v>30</c:v>
                </c:pt>
                <c:pt idx="714">
                  <c:v>30</c:v>
                </c:pt>
                <c:pt idx="715">
                  <c:v>30</c:v>
                </c:pt>
                <c:pt idx="716">
                  <c:v>30</c:v>
                </c:pt>
                <c:pt idx="717">
                  <c:v>31</c:v>
                </c:pt>
                <c:pt idx="718">
                  <c:v>28</c:v>
                </c:pt>
                <c:pt idx="719">
                  <c:v>30</c:v>
                </c:pt>
                <c:pt idx="720">
                  <c:v>26</c:v>
                </c:pt>
                <c:pt idx="721">
                  <c:v>40</c:v>
                </c:pt>
                <c:pt idx="722">
                  <c:v>36</c:v>
                </c:pt>
                <c:pt idx="723">
                  <c:v>29</c:v>
                </c:pt>
                <c:pt idx="724">
                  <c:v>28</c:v>
                </c:pt>
                <c:pt idx="725">
                  <c:v>24</c:v>
                </c:pt>
                <c:pt idx="726">
                  <c:v>31</c:v>
                </c:pt>
                <c:pt idx="727">
                  <c:v>27</c:v>
                </c:pt>
                <c:pt idx="728">
                  <c:v>35</c:v>
                </c:pt>
                <c:pt idx="729">
                  <c:v>29</c:v>
                </c:pt>
                <c:pt idx="730">
                  <c:v>23</c:v>
                </c:pt>
                <c:pt idx="731">
                  <c:v>23</c:v>
                </c:pt>
                <c:pt idx="732">
                  <c:v>34</c:v>
                </c:pt>
                <c:pt idx="733">
                  <c:v>27</c:v>
                </c:pt>
                <c:pt idx="734">
                  <c:v>40</c:v>
                </c:pt>
                <c:pt idx="735">
                  <c:v>40</c:v>
                </c:pt>
                <c:pt idx="736">
                  <c:v>39</c:v>
                </c:pt>
                <c:pt idx="737">
                  <c:v>31</c:v>
                </c:pt>
                <c:pt idx="738">
                  <c:v>21</c:v>
                </c:pt>
                <c:pt idx="739">
                  <c:v>16</c:v>
                </c:pt>
                <c:pt idx="740">
                  <c:v>19</c:v>
                </c:pt>
                <c:pt idx="741">
                  <c:v>41</c:v>
                </c:pt>
                <c:pt idx="742">
                  <c:v>34</c:v>
                </c:pt>
                <c:pt idx="743">
                  <c:v>33</c:v>
                </c:pt>
                <c:pt idx="744">
                  <c:v>22</c:v>
                </c:pt>
                <c:pt idx="745">
                  <c:v>22</c:v>
                </c:pt>
                <c:pt idx="746">
                  <c:v>21</c:v>
                </c:pt>
                <c:pt idx="747">
                  <c:v>25</c:v>
                </c:pt>
                <c:pt idx="748">
                  <c:v>42</c:v>
                </c:pt>
                <c:pt idx="749">
                  <c:v>32</c:v>
                </c:pt>
                <c:pt idx="750">
                  <c:v>31</c:v>
                </c:pt>
                <c:pt idx="751">
                  <c:v>43</c:v>
                </c:pt>
                <c:pt idx="752">
                  <c:v>33</c:v>
                </c:pt>
                <c:pt idx="753">
                  <c:v>32</c:v>
                </c:pt>
                <c:pt idx="754">
                  <c:v>31</c:v>
                </c:pt>
                <c:pt idx="755">
                  <c:v>35</c:v>
                </c:pt>
                <c:pt idx="756">
                  <c:v>35</c:v>
                </c:pt>
                <c:pt idx="757">
                  <c:v>43</c:v>
                </c:pt>
                <c:pt idx="758">
                  <c:v>32</c:v>
                </c:pt>
                <c:pt idx="759">
                  <c:v>43</c:v>
                </c:pt>
                <c:pt idx="760">
                  <c:v>33</c:v>
                </c:pt>
                <c:pt idx="761">
                  <c:v>33</c:v>
                </c:pt>
                <c:pt idx="762">
                  <c:v>28</c:v>
                </c:pt>
                <c:pt idx="763">
                  <c:v>27</c:v>
                </c:pt>
                <c:pt idx="764">
                  <c:v>37</c:v>
                </c:pt>
                <c:pt idx="765">
                  <c:v>25</c:v>
                </c:pt>
                <c:pt idx="766">
                  <c:v>27</c:v>
                </c:pt>
                <c:pt idx="767">
                  <c:v>25</c:v>
                </c:pt>
                <c:pt idx="768">
                  <c:v>34</c:v>
                </c:pt>
                <c:pt idx="769">
                  <c:v>28</c:v>
                </c:pt>
                <c:pt idx="770">
                  <c:v>26</c:v>
                </c:pt>
                <c:pt idx="771">
                  <c:v>39</c:v>
                </c:pt>
                <c:pt idx="772">
                  <c:v>30</c:v>
                </c:pt>
                <c:pt idx="773">
                  <c:v>35</c:v>
                </c:pt>
                <c:pt idx="774">
                  <c:v>38</c:v>
                </c:pt>
                <c:pt idx="775">
                  <c:v>36</c:v>
                </c:pt>
                <c:pt idx="776">
                  <c:v>39</c:v>
                </c:pt>
                <c:pt idx="777">
                  <c:v>29</c:v>
                </c:pt>
                <c:pt idx="778">
                  <c:v>26</c:v>
                </c:pt>
                <c:pt idx="779">
                  <c:v>33</c:v>
                </c:pt>
                <c:pt idx="780">
                  <c:v>36</c:v>
                </c:pt>
                <c:pt idx="781">
                  <c:v>47</c:v>
                </c:pt>
                <c:pt idx="782">
                  <c:v>30</c:v>
                </c:pt>
                <c:pt idx="783">
                  <c:v>21</c:v>
                </c:pt>
                <c:pt idx="784">
                  <c:v>35</c:v>
                </c:pt>
                <c:pt idx="785">
                  <c:v>24</c:v>
                </c:pt>
                <c:pt idx="786">
                  <c:v>23</c:v>
                </c:pt>
                <c:pt idx="787">
                  <c:v>23</c:v>
                </c:pt>
                <c:pt idx="788">
                  <c:v>29</c:v>
                </c:pt>
                <c:pt idx="789">
                  <c:v>26</c:v>
                </c:pt>
                <c:pt idx="790">
                  <c:v>33</c:v>
                </c:pt>
                <c:pt idx="791">
                  <c:v>25</c:v>
                </c:pt>
                <c:pt idx="792">
                  <c:v>31</c:v>
                </c:pt>
                <c:pt idx="793">
                  <c:v>34</c:v>
                </c:pt>
                <c:pt idx="794">
                  <c:v>23</c:v>
                </c:pt>
                <c:pt idx="795">
                  <c:v>41</c:v>
                </c:pt>
                <c:pt idx="796">
                  <c:v>39</c:v>
                </c:pt>
                <c:pt idx="797">
                  <c:v>40</c:v>
                </c:pt>
                <c:pt idx="798">
                  <c:v>29</c:v>
                </c:pt>
                <c:pt idx="799">
                  <c:v>30</c:v>
                </c:pt>
                <c:pt idx="800">
                  <c:v>39</c:v>
                </c:pt>
                <c:pt idx="801">
                  <c:v>34</c:v>
                </c:pt>
                <c:pt idx="802">
                  <c:v>24</c:v>
                </c:pt>
                <c:pt idx="803">
                  <c:v>18</c:v>
                </c:pt>
                <c:pt idx="804">
                  <c:v>29</c:v>
                </c:pt>
                <c:pt idx="805">
                  <c:v>26</c:v>
                </c:pt>
                <c:pt idx="806">
                  <c:v>37</c:v>
                </c:pt>
                <c:pt idx="807">
                  <c:v>43</c:v>
                </c:pt>
                <c:pt idx="808">
                  <c:v>42</c:v>
                </c:pt>
                <c:pt idx="809">
                  <c:v>33</c:v>
                </c:pt>
                <c:pt idx="810">
                  <c:v>33</c:v>
                </c:pt>
                <c:pt idx="811">
                  <c:v>23</c:v>
                </c:pt>
                <c:pt idx="812">
                  <c:v>24</c:v>
                </c:pt>
                <c:pt idx="813">
                  <c:v>32</c:v>
                </c:pt>
                <c:pt idx="814">
                  <c:v>25</c:v>
                </c:pt>
                <c:pt idx="815">
                  <c:v>29</c:v>
                </c:pt>
                <c:pt idx="816">
                  <c:v>35</c:v>
                </c:pt>
                <c:pt idx="817">
                  <c:v>21</c:v>
                </c:pt>
                <c:pt idx="818">
                  <c:v>20</c:v>
                </c:pt>
                <c:pt idx="819">
                  <c:v>16</c:v>
                </c:pt>
                <c:pt idx="820">
                  <c:v>31</c:v>
                </c:pt>
                <c:pt idx="821">
                  <c:v>27</c:v>
                </c:pt>
                <c:pt idx="822">
                  <c:v>19</c:v>
                </c:pt>
                <c:pt idx="823">
                  <c:v>20</c:v>
                </c:pt>
                <c:pt idx="824">
                  <c:v>19</c:v>
                </c:pt>
                <c:pt idx="825">
                  <c:v>17</c:v>
                </c:pt>
                <c:pt idx="826">
                  <c:v>26</c:v>
                </c:pt>
                <c:pt idx="827">
                  <c:v>42</c:v>
                </c:pt>
                <c:pt idx="828">
                  <c:v>23</c:v>
                </c:pt>
                <c:pt idx="829">
                  <c:v>28</c:v>
                </c:pt>
                <c:pt idx="830">
                  <c:v>25</c:v>
                </c:pt>
                <c:pt idx="831">
                  <c:v>31</c:v>
                </c:pt>
                <c:pt idx="832">
                  <c:v>33</c:v>
                </c:pt>
                <c:pt idx="833">
                  <c:v>30</c:v>
                </c:pt>
                <c:pt idx="834">
                  <c:v>23</c:v>
                </c:pt>
                <c:pt idx="835">
                  <c:v>16</c:v>
                </c:pt>
                <c:pt idx="836">
                  <c:v>26</c:v>
                </c:pt>
                <c:pt idx="837">
                  <c:v>23</c:v>
                </c:pt>
                <c:pt idx="838">
                  <c:v>17</c:v>
                </c:pt>
                <c:pt idx="839">
                  <c:v>21</c:v>
                </c:pt>
                <c:pt idx="840">
                  <c:v>23</c:v>
                </c:pt>
                <c:pt idx="841">
                  <c:v>16</c:v>
                </c:pt>
                <c:pt idx="842">
                  <c:v>20</c:v>
                </c:pt>
                <c:pt idx="843">
                  <c:v>20</c:v>
                </c:pt>
                <c:pt idx="844">
                  <c:v>23</c:v>
                </c:pt>
                <c:pt idx="845">
                  <c:v>33</c:v>
                </c:pt>
                <c:pt idx="846">
                  <c:v>40</c:v>
                </c:pt>
                <c:pt idx="847">
                  <c:v>39</c:v>
                </c:pt>
                <c:pt idx="848">
                  <c:v>35</c:v>
                </c:pt>
                <c:pt idx="849">
                  <c:v>34</c:v>
                </c:pt>
                <c:pt idx="850">
                  <c:v>26</c:v>
                </c:pt>
                <c:pt idx="851">
                  <c:v>45</c:v>
                </c:pt>
                <c:pt idx="852">
                  <c:v>52</c:v>
                </c:pt>
                <c:pt idx="853">
                  <c:v>39</c:v>
                </c:pt>
                <c:pt idx="854">
                  <c:v>38</c:v>
                </c:pt>
                <c:pt idx="855">
                  <c:v>53</c:v>
                </c:pt>
                <c:pt idx="856">
                  <c:v>42</c:v>
                </c:pt>
                <c:pt idx="857">
                  <c:v>38</c:v>
                </c:pt>
                <c:pt idx="858">
                  <c:v>34</c:v>
                </c:pt>
                <c:pt idx="859">
                  <c:v>37</c:v>
                </c:pt>
                <c:pt idx="860">
                  <c:v>33</c:v>
                </c:pt>
                <c:pt idx="861">
                  <c:v>44</c:v>
                </c:pt>
                <c:pt idx="862">
                  <c:v>36</c:v>
                </c:pt>
                <c:pt idx="863">
                  <c:v>31</c:v>
                </c:pt>
                <c:pt idx="864">
                  <c:v>30</c:v>
                </c:pt>
                <c:pt idx="865">
                  <c:v>47</c:v>
                </c:pt>
                <c:pt idx="866">
                  <c:v>29</c:v>
                </c:pt>
                <c:pt idx="867">
                  <c:v>28</c:v>
                </c:pt>
                <c:pt idx="868">
                  <c:v>40</c:v>
                </c:pt>
                <c:pt idx="869">
                  <c:v>27</c:v>
                </c:pt>
                <c:pt idx="870">
                  <c:v>40</c:v>
                </c:pt>
                <c:pt idx="871">
                  <c:v>38</c:v>
                </c:pt>
                <c:pt idx="872">
                  <c:v>27</c:v>
                </c:pt>
                <c:pt idx="873">
                  <c:v>30</c:v>
                </c:pt>
                <c:pt idx="874">
                  <c:v>46</c:v>
                </c:pt>
                <c:pt idx="875">
                  <c:v>28</c:v>
                </c:pt>
                <c:pt idx="876">
                  <c:v>35</c:v>
                </c:pt>
                <c:pt idx="877">
                  <c:v>30</c:v>
                </c:pt>
                <c:pt idx="878">
                  <c:v>33</c:v>
                </c:pt>
                <c:pt idx="879">
                  <c:v>35</c:v>
                </c:pt>
                <c:pt idx="880">
                  <c:v>36</c:v>
                </c:pt>
                <c:pt idx="881">
                  <c:v>25</c:v>
                </c:pt>
                <c:pt idx="882">
                  <c:v>25</c:v>
                </c:pt>
                <c:pt idx="883">
                  <c:v>28</c:v>
                </c:pt>
                <c:pt idx="884">
                  <c:v>20</c:v>
                </c:pt>
                <c:pt idx="885">
                  <c:v>35</c:v>
                </c:pt>
                <c:pt idx="886">
                  <c:v>17</c:v>
                </c:pt>
                <c:pt idx="887">
                  <c:v>27</c:v>
                </c:pt>
                <c:pt idx="888">
                  <c:v>23</c:v>
                </c:pt>
                <c:pt idx="889">
                  <c:v>41</c:v>
                </c:pt>
                <c:pt idx="890">
                  <c:v>35</c:v>
                </c:pt>
                <c:pt idx="891">
                  <c:v>40</c:v>
                </c:pt>
                <c:pt idx="892">
                  <c:v>31</c:v>
                </c:pt>
                <c:pt idx="893">
                  <c:v>31</c:v>
                </c:pt>
                <c:pt idx="894">
                  <c:v>36</c:v>
                </c:pt>
                <c:pt idx="895">
                  <c:v>26</c:v>
                </c:pt>
                <c:pt idx="896">
                  <c:v>40</c:v>
                </c:pt>
                <c:pt idx="897">
                  <c:v>38</c:v>
                </c:pt>
                <c:pt idx="898">
                  <c:v>31</c:v>
                </c:pt>
                <c:pt idx="899">
                  <c:v>23</c:v>
                </c:pt>
                <c:pt idx="900">
                  <c:v>26</c:v>
                </c:pt>
                <c:pt idx="901">
                  <c:v>18</c:v>
                </c:pt>
                <c:pt idx="902">
                  <c:v>21</c:v>
                </c:pt>
                <c:pt idx="903">
                  <c:v>29</c:v>
                </c:pt>
                <c:pt idx="904">
                  <c:v>32</c:v>
                </c:pt>
                <c:pt idx="905">
                  <c:v>18</c:v>
                </c:pt>
                <c:pt idx="906">
                  <c:v>18</c:v>
                </c:pt>
                <c:pt idx="907">
                  <c:v>32</c:v>
                </c:pt>
                <c:pt idx="908">
                  <c:v>22</c:v>
                </c:pt>
                <c:pt idx="909">
                  <c:v>39</c:v>
                </c:pt>
                <c:pt idx="910">
                  <c:v>43</c:v>
                </c:pt>
                <c:pt idx="911">
                  <c:v>29</c:v>
                </c:pt>
                <c:pt idx="912">
                  <c:v>25</c:v>
                </c:pt>
                <c:pt idx="913">
                  <c:v>19</c:v>
                </c:pt>
                <c:pt idx="914">
                  <c:v>34</c:v>
                </c:pt>
                <c:pt idx="915">
                  <c:v>27</c:v>
                </c:pt>
                <c:pt idx="916">
                  <c:v>34</c:v>
                </c:pt>
                <c:pt idx="917">
                  <c:v>16</c:v>
                </c:pt>
                <c:pt idx="918">
                  <c:v>31</c:v>
                </c:pt>
                <c:pt idx="919">
                  <c:v>28</c:v>
                </c:pt>
                <c:pt idx="920">
                  <c:v>18</c:v>
                </c:pt>
                <c:pt idx="921">
                  <c:v>30</c:v>
                </c:pt>
                <c:pt idx="922">
                  <c:v>26</c:v>
                </c:pt>
                <c:pt idx="923">
                  <c:v>31</c:v>
                </c:pt>
                <c:pt idx="924">
                  <c:v>28</c:v>
                </c:pt>
                <c:pt idx="925">
                  <c:v>28</c:v>
                </c:pt>
                <c:pt idx="926">
                  <c:v>25</c:v>
                </c:pt>
                <c:pt idx="927">
                  <c:v>23</c:v>
                </c:pt>
                <c:pt idx="928">
                  <c:v>28</c:v>
                </c:pt>
                <c:pt idx="929">
                  <c:v>27</c:v>
                </c:pt>
                <c:pt idx="930">
                  <c:v>21</c:v>
                </c:pt>
                <c:pt idx="931">
                  <c:v>40</c:v>
                </c:pt>
                <c:pt idx="932">
                  <c:v>25</c:v>
                </c:pt>
                <c:pt idx="933">
                  <c:v>28</c:v>
                </c:pt>
                <c:pt idx="934">
                  <c:v>23</c:v>
                </c:pt>
                <c:pt idx="935">
                  <c:v>24</c:v>
                </c:pt>
                <c:pt idx="936">
                  <c:v>28</c:v>
                </c:pt>
                <c:pt idx="937">
                  <c:v>37</c:v>
                </c:pt>
                <c:pt idx="938">
                  <c:v>23</c:v>
                </c:pt>
                <c:pt idx="939">
                  <c:v>32</c:v>
                </c:pt>
                <c:pt idx="940">
                  <c:v>29</c:v>
                </c:pt>
                <c:pt idx="941">
                  <c:v>25</c:v>
                </c:pt>
                <c:pt idx="942">
                  <c:v>29</c:v>
                </c:pt>
                <c:pt idx="943">
                  <c:v>25</c:v>
                </c:pt>
                <c:pt idx="944">
                  <c:v>23</c:v>
                </c:pt>
                <c:pt idx="945">
                  <c:v>22</c:v>
                </c:pt>
                <c:pt idx="946">
                  <c:v>20</c:v>
                </c:pt>
                <c:pt idx="947">
                  <c:v>18</c:v>
                </c:pt>
                <c:pt idx="948">
                  <c:v>19</c:v>
                </c:pt>
                <c:pt idx="949">
                  <c:v>24</c:v>
                </c:pt>
                <c:pt idx="950">
                  <c:v>35</c:v>
                </c:pt>
                <c:pt idx="951">
                  <c:v>34</c:v>
                </c:pt>
                <c:pt idx="952">
                  <c:v>20</c:v>
                </c:pt>
                <c:pt idx="953">
                  <c:v>17</c:v>
                </c:pt>
                <c:pt idx="954">
                  <c:v>20</c:v>
                </c:pt>
                <c:pt idx="955">
                  <c:v>19</c:v>
                </c:pt>
                <c:pt idx="956">
                  <c:v>17</c:v>
                </c:pt>
                <c:pt idx="957">
                  <c:v>22</c:v>
                </c:pt>
                <c:pt idx="958">
                  <c:v>18</c:v>
                </c:pt>
                <c:pt idx="959">
                  <c:v>16</c:v>
                </c:pt>
                <c:pt idx="960">
                  <c:v>27</c:v>
                </c:pt>
                <c:pt idx="961">
                  <c:v>36</c:v>
                </c:pt>
                <c:pt idx="962">
                  <c:v>53</c:v>
                </c:pt>
                <c:pt idx="963">
                  <c:v>44</c:v>
                </c:pt>
                <c:pt idx="964">
                  <c:v>43</c:v>
                </c:pt>
                <c:pt idx="965">
                  <c:v>51</c:v>
                </c:pt>
                <c:pt idx="966">
                  <c:v>36</c:v>
                </c:pt>
                <c:pt idx="967">
                  <c:v>46</c:v>
                </c:pt>
                <c:pt idx="968">
                  <c:v>26</c:v>
                </c:pt>
                <c:pt idx="969">
                  <c:v>39</c:v>
                </c:pt>
                <c:pt idx="970">
                  <c:v>30</c:v>
                </c:pt>
                <c:pt idx="971">
                  <c:v>28</c:v>
                </c:pt>
                <c:pt idx="972">
                  <c:v>40</c:v>
                </c:pt>
                <c:pt idx="973">
                  <c:v>26</c:v>
                </c:pt>
                <c:pt idx="974">
                  <c:v>30</c:v>
                </c:pt>
                <c:pt idx="975">
                  <c:v>26</c:v>
                </c:pt>
                <c:pt idx="976">
                  <c:v>35</c:v>
                </c:pt>
                <c:pt idx="977">
                  <c:v>29</c:v>
                </c:pt>
                <c:pt idx="978">
                  <c:v>32</c:v>
                </c:pt>
                <c:pt idx="979">
                  <c:v>23</c:v>
                </c:pt>
                <c:pt idx="980">
                  <c:v>23</c:v>
                </c:pt>
                <c:pt idx="981">
                  <c:v>19</c:v>
                </c:pt>
                <c:pt idx="982">
                  <c:v>35</c:v>
                </c:pt>
                <c:pt idx="983">
                  <c:v>20</c:v>
                </c:pt>
                <c:pt idx="984">
                  <c:v>36</c:v>
                </c:pt>
                <c:pt idx="985">
                  <c:v>35</c:v>
                </c:pt>
                <c:pt idx="986">
                  <c:v>23</c:v>
                </c:pt>
                <c:pt idx="987">
                  <c:v>18</c:v>
                </c:pt>
                <c:pt idx="988">
                  <c:v>28</c:v>
                </c:pt>
                <c:pt idx="989">
                  <c:v>44</c:v>
                </c:pt>
                <c:pt idx="990">
                  <c:v>30</c:v>
                </c:pt>
                <c:pt idx="991">
                  <c:v>29</c:v>
                </c:pt>
                <c:pt idx="992">
                  <c:v>24</c:v>
                </c:pt>
                <c:pt idx="993">
                  <c:v>31</c:v>
                </c:pt>
                <c:pt idx="994">
                  <c:v>26</c:v>
                </c:pt>
                <c:pt idx="995">
                  <c:v>25</c:v>
                </c:pt>
                <c:pt idx="996">
                  <c:v>39</c:v>
                </c:pt>
                <c:pt idx="997">
                  <c:v>33</c:v>
                </c:pt>
                <c:pt idx="998">
                  <c:v>26</c:v>
                </c:pt>
                <c:pt idx="999">
                  <c:v>17</c:v>
                </c:pt>
                <c:pt idx="1000">
                  <c:v>27</c:v>
                </c:pt>
                <c:pt idx="1001">
                  <c:v>17</c:v>
                </c:pt>
                <c:pt idx="1002">
                  <c:v>33</c:v>
                </c:pt>
                <c:pt idx="1003">
                  <c:v>24</c:v>
                </c:pt>
                <c:pt idx="1004">
                  <c:v>26</c:v>
                </c:pt>
                <c:pt idx="1005">
                  <c:v>25</c:v>
                </c:pt>
                <c:pt idx="1006">
                  <c:v>32</c:v>
                </c:pt>
                <c:pt idx="1007">
                  <c:v>36</c:v>
                </c:pt>
                <c:pt idx="1008">
                  <c:v>26</c:v>
                </c:pt>
                <c:pt idx="1009">
                  <c:v>23</c:v>
                </c:pt>
                <c:pt idx="1010">
                  <c:v>28</c:v>
                </c:pt>
                <c:pt idx="1011">
                  <c:v>30</c:v>
                </c:pt>
                <c:pt idx="1012">
                  <c:v>36</c:v>
                </c:pt>
                <c:pt idx="1013">
                  <c:v>31</c:v>
                </c:pt>
                <c:pt idx="1014">
                  <c:v>31</c:v>
                </c:pt>
                <c:pt idx="1015">
                  <c:v>28</c:v>
                </c:pt>
                <c:pt idx="1016">
                  <c:v>26</c:v>
                </c:pt>
                <c:pt idx="1017">
                  <c:v>20</c:v>
                </c:pt>
                <c:pt idx="1018">
                  <c:v>17</c:v>
                </c:pt>
                <c:pt idx="1019">
                  <c:v>25</c:v>
                </c:pt>
                <c:pt idx="1020">
                  <c:v>19</c:v>
                </c:pt>
                <c:pt idx="1021">
                  <c:v>34</c:v>
                </c:pt>
                <c:pt idx="1022">
                  <c:v>28</c:v>
                </c:pt>
                <c:pt idx="1023">
                  <c:v>21</c:v>
                </c:pt>
                <c:pt idx="1024">
                  <c:v>15</c:v>
                </c:pt>
                <c:pt idx="1025">
                  <c:v>18</c:v>
                </c:pt>
                <c:pt idx="1026">
                  <c:v>31</c:v>
                </c:pt>
                <c:pt idx="1027">
                  <c:v>34</c:v>
                </c:pt>
                <c:pt idx="1028">
                  <c:v>25</c:v>
                </c:pt>
                <c:pt idx="1029">
                  <c:v>54</c:v>
                </c:pt>
                <c:pt idx="1030">
                  <c:v>30</c:v>
                </c:pt>
                <c:pt idx="1031">
                  <c:v>47</c:v>
                </c:pt>
                <c:pt idx="1032">
                  <c:v>41</c:v>
                </c:pt>
                <c:pt idx="1033">
                  <c:v>55</c:v>
                </c:pt>
                <c:pt idx="1034">
                  <c:v>38</c:v>
                </c:pt>
                <c:pt idx="1035">
                  <c:v>32</c:v>
                </c:pt>
                <c:pt idx="1036">
                  <c:v>32</c:v>
                </c:pt>
                <c:pt idx="1037">
                  <c:v>30</c:v>
                </c:pt>
                <c:pt idx="1038">
                  <c:v>29</c:v>
                </c:pt>
                <c:pt idx="1039">
                  <c:v>23</c:v>
                </c:pt>
                <c:pt idx="1040">
                  <c:v>37</c:v>
                </c:pt>
                <c:pt idx="1041">
                  <c:v>25</c:v>
                </c:pt>
                <c:pt idx="1042">
                  <c:v>40</c:v>
                </c:pt>
                <c:pt idx="1043">
                  <c:v>31</c:v>
                </c:pt>
                <c:pt idx="1044">
                  <c:v>23</c:v>
                </c:pt>
                <c:pt idx="1045">
                  <c:v>26</c:v>
                </c:pt>
                <c:pt idx="1046">
                  <c:v>24</c:v>
                </c:pt>
                <c:pt idx="1047">
                  <c:v>32</c:v>
                </c:pt>
                <c:pt idx="1048">
                  <c:v>34</c:v>
                </c:pt>
                <c:pt idx="1049">
                  <c:v>24</c:v>
                </c:pt>
                <c:pt idx="1050">
                  <c:v>19</c:v>
                </c:pt>
                <c:pt idx="1051">
                  <c:v>40</c:v>
                </c:pt>
                <c:pt idx="1052">
                  <c:v>23</c:v>
                </c:pt>
                <c:pt idx="1053">
                  <c:v>45</c:v>
                </c:pt>
                <c:pt idx="1054">
                  <c:v>33</c:v>
                </c:pt>
                <c:pt idx="1055">
                  <c:v>32</c:v>
                </c:pt>
                <c:pt idx="1056">
                  <c:v>30</c:v>
                </c:pt>
                <c:pt idx="1057">
                  <c:v>34</c:v>
                </c:pt>
                <c:pt idx="1058">
                  <c:v>28</c:v>
                </c:pt>
                <c:pt idx="1059">
                  <c:v>27</c:v>
                </c:pt>
                <c:pt idx="1060">
                  <c:v>34</c:v>
                </c:pt>
                <c:pt idx="1061">
                  <c:v>27</c:v>
                </c:pt>
                <c:pt idx="1062">
                  <c:v>17</c:v>
                </c:pt>
                <c:pt idx="1063">
                  <c:v>34</c:v>
                </c:pt>
                <c:pt idx="1064">
                  <c:v>46</c:v>
                </c:pt>
                <c:pt idx="1065">
                  <c:v>35</c:v>
                </c:pt>
                <c:pt idx="1066">
                  <c:v>21</c:v>
                </c:pt>
                <c:pt idx="1067">
                  <c:v>29</c:v>
                </c:pt>
                <c:pt idx="1068">
                  <c:v>21</c:v>
                </c:pt>
                <c:pt idx="1069">
                  <c:v>16</c:v>
                </c:pt>
                <c:pt idx="1070">
                  <c:v>24</c:v>
                </c:pt>
                <c:pt idx="1071">
                  <c:v>17</c:v>
                </c:pt>
                <c:pt idx="1072">
                  <c:v>34</c:v>
                </c:pt>
                <c:pt idx="1073">
                  <c:v>15</c:v>
                </c:pt>
                <c:pt idx="1074">
                  <c:v>16</c:v>
                </c:pt>
                <c:pt idx="1075">
                  <c:v>17</c:v>
                </c:pt>
                <c:pt idx="1076">
                  <c:v>21</c:v>
                </c:pt>
                <c:pt idx="1077">
                  <c:v>21</c:v>
                </c:pt>
                <c:pt idx="1078">
                  <c:v>35</c:v>
                </c:pt>
                <c:pt idx="1079">
                  <c:v>31</c:v>
                </c:pt>
                <c:pt idx="1080">
                  <c:v>21</c:v>
                </c:pt>
                <c:pt idx="1081">
                  <c:v>34</c:v>
                </c:pt>
                <c:pt idx="1082">
                  <c:v>40</c:v>
                </c:pt>
                <c:pt idx="1083">
                  <c:v>23</c:v>
                </c:pt>
                <c:pt idx="1084">
                  <c:v>37</c:v>
                </c:pt>
                <c:pt idx="1085">
                  <c:v>30</c:v>
                </c:pt>
                <c:pt idx="1086">
                  <c:v>28</c:v>
                </c:pt>
                <c:pt idx="1087">
                  <c:v>27</c:v>
                </c:pt>
                <c:pt idx="1088">
                  <c:v>29</c:v>
                </c:pt>
                <c:pt idx="1089">
                  <c:v>28</c:v>
                </c:pt>
                <c:pt idx="1090">
                  <c:v>28</c:v>
                </c:pt>
                <c:pt idx="1091">
                  <c:v>34</c:v>
                </c:pt>
                <c:pt idx="1092">
                  <c:v>30</c:v>
                </c:pt>
                <c:pt idx="1093">
                  <c:v>28</c:v>
                </c:pt>
                <c:pt idx="1094">
                  <c:v>38</c:v>
                </c:pt>
                <c:pt idx="1095">
                  <c:v>31</c:v>
                </c:pt>
                <c:pt idx="1096">
                  <c:v>18</c:v>
                </c:pt>
                <c:pt idx="1097">
                  <c:v>24</c:v>
                </c:pt>
                <c:pt idx="1098">
                  <c:v>53</c:v>
                </c:pt>
                <c:pt idx="1099">
                  <c:v>34</c:v>
                </c:pt>
                <c:pt idx="1100">
                  <c:v>34</c:v>
                </c:pt>
                <c:pt idx="1101">
                  <c:v>23</c:v>
                </c:pt>
                <c:pt idx="1102">
                  <c:v>30</c:v>
                </c:pt>
                <c:pt idx="1103">
                  <c:v>38</c:v>
                </c:pt>
                <c:pt idx="1104">
                  <c:v>49</c:v>
                </c:pt>
                <c:pt idx="1105">
                  <c:v>29</c:v>
                </c:pt>
                <c:pt idx="1106">
                  <c:v>46</c:v>
                </c:pt>
                <c:pt idx="1107">
                  <c:v>48</c:v>
                </c:pt>
                <c:pt idx="1108">
                  <c:v>46</c:v>
                </c:pt>
                <c:pt idx="1109">
                  <c:v>41</c:v>
                </c:pt>
                <c:pt idx="1110">
                  <c:v>31</c:v>
                </c:pt>
                <c:pt idx="1111">
                  <c:v>23</c:v>
                </c:pt>
                <c:pt idx="1112">
                  <c:v>21</c:v>
                </c:pt>
                <c:pt idx="1113">
                  <c:v>34</c:v>
                </c:pt>
                <c:pt idx="1114">
                  <c:v>32</c:v>
                </c:pt>
                <c:pt idx="1115">
                  <c:v>29</c:v>
                </c:pt>
                <c:pt idx="1116">
                  <c:v>29</c:v>
                </c:pt>
                <c:pt idx="1117">
                  <c:v>20</c:v>
                </c:pt>
                <c:pt idx="1118">
                  <c:v>23</c:v>
                </c:pt>
                <c:pt idx="1119">
                  <c:v>30</c:v>
                </c:pt>
                <c:pt idx="1120">
                  <c:v>22</c:v>
                </c:pt>
                <c:pt idx="1121">
                  <c:v>17</c:v>
                </c:pt>
                <c:pt idx="1122">
                  <c:v>39</c:v>
                </c:pt>
                <c:pt idx="1123">
                  <c:v>35</c:v>
                </c:pt>
                <c:pt idx="1124">
                  <c:v>29</c:v>
                </c:pt>
                <c:pt idx="1125">
                  <c:v>22</c:v>
                </c:pt>
                <c:pt idx="1126">
                  <c:v>37</c:v>
                </c:pt>
                <c:pt idx="1127">
                  <c:v>31</c:v>
                </c:pt>
                <c:pt idx="1128">
                  <c:v>16</c:v>
                </c:pt>
                <c:pt idx="1129">
                  <c:v>15</c:v>
                </c:pt>
                <c:pt idx="1130">
                  <c:v>17</c:v>
                </c:pt>
                <c:pt idx="1131">
                  <c:v>22</c:v>
                </c:pt>
                <c:pt idx="1132">
                  <c:v>24</c:v>
                </c:pt>
                <c:pt idx="1133">
                  <c:v>19</c:v>
                </c:pt>
                <c:pt idx="1134">
                  <c:v>28</c:v>
                </c:pt>
                <c:pt idx="1135">
                  <c:v>24</c:v>
                </c:pt>
                <c:pt idx="1136">
                  <c:v>48</c:v>
                </c:pt>
                <c:pt idx="1137">
                  <c:v>55</c:v>
                </c:pt>
                <c:pt idx="1138">
                  <c:v>55</c:v>
                </c:pt>
                <c:pt idx="1139">
                  <c:v>43</c:v>
                </c:pt>
                <c:pt idx="1140">
                  <c:v>36</c:v>
                </c:pt>
                <c:pt idx="1141">
                  <c:v>49</c:v>
                </c:pt>
                <c:pt idx="1142">
                  <c:v>42</c:v>
                </c:pt>
                <c:pt idx="1143">
                  <c:v>39</c:v>
                </c:pt>
                <c:pt idx="1144">
                  <c:v>47</c:v>
                </c:pt>
                <c:pt idx="1145">
                  <c:v>30</c:v>
                </c:pt>
                <c:pt idx="1146">
                  <c:v>32</c:v>
                </c:pt>
                <c:pt idx="1147">
                  <c:v>32</c:v>
                </c:pt>
                <c:pt idx="1148">
                  <c:v>20</c:v>
                </c:pt>
                <c:pt idx="1149">
                  <c:v>23</c:v>
                </c:pt>
                <c:pt idx="1150">
                  <c:v>31</c:v>
                </c:pt>
                <c:pt idx="1151">
                  <c:v>31</c:v>
                </c:pt>
                <c:pt idx="1152">
                  <c:v>29</c:v>
                </c:pt>
                <c:pt idx="1153">
                  <c:v>30</c:v>
                </c:pt>
                <c:pt idx="1154">
                  <c:v>35</c:v>
                </c:pt>
                <c:pt idx="1155">
                  <c:v>21</c:v>
                </c:pt>
                <c:pt idx="1156">
                  <c:v>29</c:v>
                </c:pt>
                <c:pt idx="1157">
                  <c:v>35</c:v>
                </c:pt>
                <c:pt idx="1158">
                  <c:v>36</c:v>
                </c:pt>
                <c:pt idx="1159">
                  <c:v>25</c:v>
                </c:pt>
                <c:pt idx="1160">
                  <c:v>28</c:v>
                </c:pt>
                <c:pt idx="1161">
                  <c:v>24</c:v>
                </c:pt>
                <c:pt idx="1162">
                  <c:v>42</c:v>
                </c:pt>
                <c:pt idx="1163">
                  <c:v>23</c:v>
                </c:pt>
                <c:pt idx="1164">
                  <c:v>27</c:v>
                </c:pt>
                <c:pt idx="1165">
                  <c:v>41</c:v>
                </c:pt>
                <c:pt idx="1166">
                  <c:v>29</c:v>
                </c:pt>
                <c:pt idx="1167">
                  <c:v>43</c:v>
                </c:pt>
                <c:pt idx="1168">
                  <c:v>36</c:v>
                </c:pt>
                <c:pt idx="1169">
                  <c:v>33</c:v>
                </c:pt>
                <c:pt idx="1170">
                  <c:v>29</c:v>
                </c:pt>
                <c:pt idx="1171">
                  <c:v>21</c:v>
                </c:pt>
                <c:pt idx="1172">
                  <c:v>39</c:v>
                </c:pt>
                <c:pt idx="1173">
                  <c:v>27</c:v>
                </c:pt>
                <c:pt idx="1174">
                  <c:v>33</c:v>
                </c:pt>
                <c:pt idx="1175">
                  <c:v>36</c:v>
                </c:pt>
                <c:pt idx="1176">
                  <c:v>30</c:v>
                </c:pt>
                <c:pt idx="1177">
                  <c:v>33</c:v>
                </c:pt>
                <c:pt idx="1178">
                  <c:v>34</c:v>
                </c:pt>
                <c:pt idx="1179">
                  <c:v>24</c:v>
                </c:pt>
                <c:pt idx="1180">
                  <c:v>24</c:v>
                </c:pt>
                <c:pt idx="1181">
                  <c:v>47</c:v>
                </c:pt>
                <c:pt idx="1182">
                  <c:v>30</c:v>
                </c:pt>
                <c:pt idx="1183">
                  <c:v>29</c:v>
                </c:pt>
                <c:pt idx="1184">
                  <c:v>27</c:v>
                </c:pt>
                <c:pt idx="1185">
                  <c:v>23</c:v>
                </c:pt>
                <c:pt idx="1186">
                  <c:v>31</c:v>
                </c:pt>
                <c:pt idx="1187">
                  <c:v>26</c:v>
                </c:pt>
                <c:pt idx="1188">
                  <c:v>21</c:v>
                </c:pt>
                <c:pt idx="1189">
                  <c:v>29</c:v>
                </c:pt>
                <c:pt idx="1190">
                  <c:v>29</c:v>
                </c:pt>
                <c:pt idx="1191">
                  <c:v>24</c:v>
                </c:pt>
                <c:pt idx="1192">
                  <c:v>38</c:v>
                </c:pt>
                <c:pt idx="1193">
                  <c:v>20</c:v>
                </c:pt>
                <c:pt idx="1194">
                  <c:v>19</c:v>
                </c:pt>
                <c:pt idx="1195">
                  <c:v>35</c:v>
                </c:pt>
                <c:pt idx="1196">
                  <c:v>24</c:v>
                </c:pt>
                <c:pt idx="1197">
                  <c:v>16</c:v>
                </c:pt>
                <c:pt idx="1198">
                  <c:v>23</c:v>
                </c:pt>
                <c:pt idx="1199">
                  <c:v>34</c:v>
                </c:pt>
                <c:pt idx="1200">
                  <c:v>16</c:v>
                </c:pt>
                <c:pt idx="1201">
                  <c:v>20</c:v>
                </c:pt>
                <c:pt idx="1202">
                  <c:v>16</c:v>
                </c:pt>
                <c:pt idx="1203">
                  <c:v>54</c:v>
                </c:pt>
                <c:pt idx="1204">
                  <c:v>51</c:v>
                </c:pt>
                <c:pt idx="1205">
                  <c:v>47</c:v>
                </c:pt>
                <c:pt idx="1206">
                  <c:v>23</c:v>
                </c:pt>
                <c:pt idx="1207">
                  <c:v>22</c:v>
                </c:pt>
                <c:pt idx="1208">
                  <c:v>37</c:v>
                </c:pt>
                <c:pt idx="1209">
                  <c:v>31</c:v>
                </c:pt>
                <c:pt idx="1210">
                  <c:v>31</c:v>
                </c:pt>
                <c:pt idx="1211">
                  <c:v>35</c:v>
                </c:pt>
                <c:pt idx="1212">
                  <c:v>29</c:v>
                </c:pt>
                <c:pt idx="1213">
                  <c:v>29</c:v>
                </c:pt>
                <c:pt idx="1214">
                  <c:v>27</c:v>
                </c:pt>
                <c:pt idx="1215">
                  <c:v>26</c:v>
                </c:pt>
                <c:pt idx="1216">
                  <c:v>34</c:v>
                </c:pt>
                <c:pt idx="1217">
                  <c:v>27</c:v>
                </c:pt>
                <c:pt idx="1218">
                  <c:v>25</c:v>
                </c:pt>
                <c:pt idx="1219">
                  <c:v>32</c:v>
                </c:pt>
                <c:pt idx="1220">
                  <c:v>24</c:v>
                </c:pt>
                <c:pt idx="1221">
                  <c:v>45</c:v>
                </c:pt>
                <c:pt idx="1222">
                  <c:v>26</c:v>
                </c:pt>
                <c:pt idx="1223">
                  <c:v>25</c:v>
                </c:pt>
                <c:pt idx="1224">
                  <c:v>20</c:v>
                </c:pt>
                <c:pt idx="1225">
                  <c:v>19</c:v>
                </c:pt>
                <c:pt idx="1226">
                  <c:v>18</c:v>
                </c:pt>
                <c:pt idx="1227">
                  <c:v>35</c:v>
                </c:pt>
                <c:pt idx="1228">
                  <c:v>32</c:v>
                </c:pt>
                <c:pt idx="1229">
                  <c:v>25</c:v>
                </c:pt>
                <c:pt idx="1230">
                  <c:v>30</c:v>
                </c:pt>
                <c:pt idx="1231">
                  <c:v>39</c:v>
                </c:pt>
                <c:pt idx="1232">
                  <c:v>32</c:v>
                </c:pt>
                <c:pt idx="1233">
                  <c:v>26</c:v>
                </c:pt>
                <c:pt idx="1234">
                  <c:v>39</c:v>
                </c:pt>
                <c:pt idx="1235">
                  <c:v>33</c:v>
                </c:pt>
                <c:pt idx="1236">
                  <c:v>39</c:v>
                </c:pt>
                <c:pt idx="1237">
                  <c:v>38</c:v>
                </c:pt>
                <c:pt idx="1238">
                  <c:v>26</c:v>
                </c:pt>
                <c:pt idx="1239">
                  <c:v>40</c:v>
                </c:pt>
                <c:pt idx="1240">
                  <c:v>36</c:v>
                </c:pt>
                <c:pt idx="1241">
                  <c:v>38</c:v>
                </c:pt>
                <c:pt idx="1242">
                  <c:v>40</c:v>
                </c:pt>
                <c:pt idx="1243">
                  <c:v>34</c:v>
                </c:pt>
                <c:pt idx="1244">
                  <c:v>33</c:v>
                </c:pt>
                <c:pt idx="1245">
                  <c:v>38</c:v>
                </c:pt>
                <c:pt idx="1246">
                  <c:v>36</c:v>
                </c:pt>
                <c:pt idx="1247">
                  <c:v>25</c:v>
                </c:pt>
                <c:pt idx="1248">
                  <c:v>37</c:v>
                </c:pt>
                <c:pt idx="1249">
                  <c:v>27</c:v>
                </c:pt>
                <c:pt idx="1250">
                  <c:v>26</c:v>
                </c:pt>
                <c:pt idx="1251">
                  <c:v>25</c:v>
                </c:pt>
                <c:pt idx="1252">
                  <c:v>31</c:v>
                </c:pt>
                <c:pt idx="1253">
                  <c:v>52</c:v>
                </c:pt>
                <c:pt idx="1254">
                  <c:v>49</c:v>
                </c:pt>
                <c:pt idx="1255">
                  <c:v>48</c:v>
                </c:pt>
                <c:pt idx="1256">
                  <c:v>44</c:v>
                </c:pt>
                <c:pt idx="1257">
                  <c:v>43</c:v>
                </c:pt>
                <c:pt idx="1258">
                  <c:v>40</c:v>
                </c:pt>
                <c:pt idx="1259">
                  <c:v>39</c:v>
                </c:pt>
                <c:pt idx="1260">
                  <c:v>32</c:v>
                </c:pt>
                <c:pt idx="1261">
                  <c:v>36</c:v>
                </c:pt>
                <c:pt idx="1262">
                  <c:v>22</c:v>
                </c:pt>
                <c:pt idx="1263">
                  <c:v>31</c:v>
                </c:pt>
                <c:pt idx="1264">
                  <c:v>21</c:v>
                </c:pt>
                <c:pt idx="1265">
                  <c:v>34</c:v>
                </c:pt>
                <c:pt idx="1266">
                  <c:v>34</c:v>
                </c:pt>
                <c:pt idx="1267">
                  <c:v>24</c:v>
                </c:pt>
                <c:pt idx="1268">
                  <c:v>44</c:v>
                </c:pt>
                <c:pt idx="1269">
                  <c:v>28</c:v>
                </c:pt>
                <c:pt idx="1270">
                  <c:v>38</c:v>
                </c:pt>
                <c:pt idx="1271">
                  <c:v>37</c:v>
                </c:pt>
                <c:pt idx="1272">
                  <c:v>36</c:v>
                </c:pt>
                <c:pt idx="1273">
                  <c:v>34</c:v>
                </c:pt>
                <c:pt idx="1274">
                  <c:v>47</c:v>
                </c:pt>
                <c:pt idx="1275">
                  <c:v>43</c:v>
                </c:pt>
                <c:pt idx="1276">
                  <c:v>32</c:v>
                </c:pt>
                <c:pt idx="1277">
                  <c:v>31</c:v>
                </c:pt>
                <c:pt idx="1278">
                  <c:v>32</c:v>
                </c:pt>
                <c:pt idx="1279">
                  <c:v>31</c:v>
                </c:pt>
                <c:pt idx="1280">
                  <c:v>32</c:v>
                </c:pt>
                <c:pt idx="1281">
                  <c:v>45</c:v>
                </c:pt>
                <c:pt idx="1282">
                  <c:v>38</c:v>
                </c:pt>
                <c:pt idx="1283">
                  <c:v>33</c:v>
                </c:pt>
                <c:pt idx="1284">
                  <c:v>32</c:v>
                </c:pt>
                <c:pt idx="1285">
                  <c:v>41</c:v>
                </c:pt>
                <c:pt idx="1286">
                  <c:v>33</c:v>
                </c:pt>
                <c:pt idx="1287">
                  <c:v>31</c:v>
                </c:pt>
                <c:pt idx="1288">
                  <c:v>29</c:v>
                </c:pt>
                <c:pt idx="1289">
                  <c:v>37</c:v>
                </c:pt>
                <c:pt idx="1290">
                  <c:v>33</c:v>
                </c:pt>
                <c:pt idx="1291">
                  <c:v>29</c:v>
                </c:pt>
                <c:pt idx="1292">
                  <c:v>39</c:v>
                </c:pt>
                <c:pt idx="1293">
                  <c:v>26</c:v>
                </c:pt>
                <c:pt idx="1294">
                  <c:v>32</c:v>
                </c:pt>
                <c:pt idx="1295">
                  <c:v>29</c:v>
                </c:pt>
                <c:pt idx="1296">
                  <c:v>23</c:v>
                </c:pt>
                <c:pt idx="1297">
                  <c:v>23</c:v>
                </c:pt>
                <c:pt idx="1298">
                  <c:v>18</c:v>
                </c:pt>
                <c:pt idx="1299">
                  <c:v>43</c:v>
                </c:pt>
                <c:pt idx="1300">
                  <c:v>31</c:v>
                </c:pt>
                <c:pt idx="1301">
                  <c:v>48</c:v>
                </c:pt>
                <c:pt idx="1302">
                  <c:v>30</c:v>
                </c:pt>
                <c:pt idx="1303">
                  <c:v>33</c:v>
                </c:pt>
                <c:pt idx="1304">
                  <c:v>37</c:v>
                </c:pt>
                <c:pt idx="1305">
                  <c:v>31</c:v>
                </c:pt>
                <c:pt idx="1306">
                  <c:v>35</c:v>
                </c:pt>
                <c:pt idx="1307">
                  <c:v>23</c:v>
                </c:pt>
                <c:pt idx="1308">
                  <c:v>27</c:v>
                </c:pt>
                <c:pt idx="1309">
                  <c:v>38</c:v>
                </c:pt>
                <c:pt idx="1310">
                  <c:v>31</c:v>
                </c:pt>
                <c:pt idx="1311">
                  <c:v>30</c:v>
                </c:pt>
                <c:pt idx="1312">
                  <c:v>26</c:v>
                </c:pt>
                <c:pt idx="1313">
                  <c:v>21</c:v>
                </c:pt>
                <c:pt idx="1314">
                  <c:v>24</c:v>
                </c:pt>
                <c:pt idx="1315">
                  <c:v>37</c:v>
                </c:pt>
                <c:pt idx="1316">
                  <c:v>34</c:v>
                </c:pt>
                <c:pt idx="1317">
                  <c:v>30</c:v>
                </c:pt>
                <c:pt idx="1318">
                  <c:v>26</c:v>
                </c:pt>
                <c:pt idx="1319">
                  <c:v>29</c:v>
                </c:pt>
                <c:pt idx="1320">
                  <c:v>23</c:v>
                </c:pt>
                <c:pt idx="1321">
                  <c:v>27</c:v>
                </c:pt>
                <c:pt idx="1322">
                  <c:v>37</c:v>
                </c:pt>
                <c:pt idx="1323">
                  <c:v>36</c:v>
                </c:pt>
                <c:pt idx="1324">
                  <c:v>30</c:v>
                </c:pt>
                <c:pt idx="1325">
                  <c:v>25</c:v>
                </c:pt>
                <c:pt idx="1326">
                  <c:v>23</c:v>
                </c:pt>
                <c:pt idx="1327">
                  <c:v>23</c:v>
                </c:pt>
                <c:pt idx="1328">
                  <c:v>23</c:v>
                </c:pt>
                <c:pt idx="1329">
                  <c:v>19</c:v>
                </c:pt>
                <c:pt idx="1330">
                  <c:v>18</c:v>
                </c:pt>
                <c:pt idx="1331">
                  <c:v>21</c:v>
                </c:pt>
                <c:pt idx="1332">
                  <c:v>18</c:v>
                </c:pt>
                <c:pt idx="1333">
                  <c:v>18</c:v>
                </c:pt>
                <c:pt idx="1334">
                  <c:v>18</c:v>
                </c:pt>
                <c:pt idx="1335">
                  <c:v>18</c:v>
                </c:pt>
                <c:pt idx="1336">
                  <c:v>15</c:v>
                </c:pt>
                <c:pt idx="1337">
                  <c:v>19</c:v>
                </c:pt>
                <c:pt idx="1338">
                  <c:v>15</c:v>
                </c:pt>
                <c:pt idx="1339">
                  <c:v>17</c:v>
                </c:pt>
                <c:pt idx="1340">
                  <c:v>16</c:v>
                </c:pt>
                <c:pt idx="1341">
                  <c:v>17</c:v>
                </c:pt>
                <c:pt idx="1342">
                  <c:v>16</c:v>
                </c:pt>
                <c:pt idx="1343">
                  <c:v>35</c:v>
                </c:pt>
                <c:pt idx="1344">
                  <c:v>37</c:v>
                </c:pt>
                <c:pt idx="1345">
                  <c:v>24</c:v>
                </c:pt>
                <c:pt idx="1346">
                  <c:v>37</c:v>
                </c:pt>
                <c:pt idx="1347">
                  <c:v>33</c:v>
                </c:pt>
                <c:pt idx="1348">
                  <c:v>49</c:v>
                </c:pt>
                <c:pt idx="1349">
                  <c:v>46</c:v>
                </c:pt>
                <c:pt idx="1350">
                  <c:v>46</c:v>
                </c:pt>
                <c:pt idx="1351">
                  <c:v>44</c:v>
                </c:pt>
                <c:pt idx="1352">
                  <c:v>52</c:v>
                </c:pt>
                <c:pt idx="1353">
                  <c:v>45</c:v>
                </c:pt>
                <c:pt idx="1354">
                  <c:v>43</c:v>
                </c:pt>
                <c:pt idx="1355">
                  <c:v>42</c:v>
                </c:pt>
                <c:pt idx="1356">
                  <c:v>49</c:v>
                </c:pt>
                <c:pt idx="1357">
                  <c:v>47</c:v>
                </c:pt>
                <c:pt idx="1358">
                  <c:v>40</c:v>
                </c:pt>
                <c:pt idx="1359">
                  <c:v>36</c:v>
                </c:pt>
                <c:pt idx="1360">
                  <c:v>43</c:v>
                </c:pt>
                <c:pt idx="1361">
                  <c:v>42</c:v>
                </c:pt>
                <c:pt idx="1362">
                  <c:v>32</c:v>
                </c:pt>
                <c:pt idx="1363">
                  <c:v>27</c:v>
                </c:pt>
                <c:pt idx="1364">
                  <c:v>32</c:v>
                </c:pt>
                <c:pt idx="1365">
                  <c:v>28</c:v>
                </c:pt>
                <c:pt idx="1366">
                  <c:v>28</c:v>
                </c:pt>
                <c:pt idx="1367">
                  <c:v>46</c:v>
                </c:pt>
                <c:pt idx="1368">
                  <c:v>45</c:v>
                </c:pt>
                <c:pt idx="1369">
                  <c:v>31</c:v>
                </c:pt>
                <c:pt idx="1370">
                  <c:v>32</c:v>
                </c:pt>
                <c:pt idx="1371">
                  <c:v>39</c:v>
                </c:pt>
                <c:pt idx="1372">
                  <c:v>39</c:v>
                </c:pt>
                <c:pt idx="1373">
                  <c:v>30</c:v>
                </c:pt>
                <c:pt idx="1374">
                  <c:v>32</c:v>
                </c:pt>
                <c:pt idx="1375">
                  <c:v>30</c:v>
                </c:pt>
                <c:pt idx="1376">
                  <c:v>25</c:v>
                </c:pt>
                <c:pt idx="1377">
                  <c:v>29</c:v>
                </c:pt>
                <c:pt idx="1378">
                  <c:v>27</c:v>
                </c:pt>
                <c:pt idx="1379">
                  <c:v>28</c:v>
                </c:pt>
                <c:pt idx="1380">
                  <c:v>36</c:v>
                </c:pt>
                <c:pt idx="1381">
                  <c:v>31</c:v>
                </c:pt>
                <c:pt idx="1382">
                  <c:v>37</c:v>
                </c:pt>
                <c:pt idx="1383">
                  <c:v>28</c:v>
                </c:pt>
                <c:pt idx="1384">
                  <c:v>25</c:v>
                </c:pt>
                <c:pt idx="1385">
                  <c:v>27</c:v>
                </c:pt>
                <c:pt idx="1386">
                  <c:v>40</c:v>
                </c:pt>
                <c:pt idx="1387">
                  <c:v>35</c:v>
                </c:pt>
                <c:pt idx="1388">
                  <c:v>28</c:v>
                </c:pt>
                <c:pt idx="1389">
                  <c:v>29</c:v>
                </c:pt>
                <c:pt idx="1390">
                  <c:v>25</c:v>
                </c:pt>
                <c:pt idx="1391">
                  <c:v>39</c:v>
                </c:pt>
                <c:pt idx="1392">
                  <c:v>26</c:v>
                </c:pt>
                <c:pt idx="1393">
                  <c:v>38</c:v>
                </c:pt>
                <c:pt idx="1394">
                  <c:v>25</c:v>
                </c:pt>
                <c:pt idx="1395">
                  <c:v>25</c:v>
                </c:pt>
                <c:pt idx="1396">
                  <c:v>35</c:v>
                </c:pt>
                <c:pt idx="1397">
                  <c:v>28</c:v>
                </c:pt>
                <c:pt idx="1398">
                  <c:v>24</c:v>
                </c:pt>
                <c:pt idx="1399">
                  <c:v>31</c:v>
                </c:pt>
                <c:pt idx="1400">
                  <c:v>34</c:v>
                </c:pt>
                <c:pt idx="1401">
                  <c:v>27</c:v>
                </c:pt>
                <c:pt idx="1402">
                  <c:v>30</c:v>
                </c:pt>
                <c:pt idx="1403">
                  <c:v>26</c:v>
                </c:pt>
                <c:pt idx="1404">
                  <c:v>26</c:v>
                </c:pt>
                <c:pt idx="1405">
                  <c:v>21</c:v>
                </c:pt>
                <c:pt idx="1406">
                  <c:v>25</c:v>
                </c:pt>
                <c:pt idx="1407">
                  <c:v>31</c:v>
                </c:pt>
                <c:pt idx="1408">
                  <c:v>30</c:v>
                </c:pt>
                <c:pt idx="1409">
                  <c:v>19</c:v>
                </c:pt>
                <c:pt idx="1410">
                  <c:v>45</c:v>
                </c:pt>
                <c:pt idx="1411">
                  <c:v>36</c:v>
                </c:pt>
                <c:pt idx="1412">
                  <c:v>32</c:v>
                </c:pt>
                <c:pt idx="1413">
                  <c:v>29</c:v>
                </c:pt>
                <c:pt idx="1414">
                  <c:v>24</c:v>
                </c:pt>
                <c:pt idx="1415">
                  <c:v>24</c:v>
                </c:pt>
                <c:pt idx="1416">
                  <c:v>19</c:v>
                </c:pt>
                <c:pt idx="1417">
                  <c:v>20</c:v>
                </c:pt>
                <c:pt idx="1418">
                  <c:v>17</c:v>
                </c:pt>
                <c:pt idx="1419">
                  <c:v>18</c:v>
                </c:pt>
                <c:pt idx="1420">
                  <c:v>48</c:v>
                </c:pt>
                <c:pt idx="1421">
                  <c:v>36</c:v>
                </c:pt>
                <c:pt idx="1422">
                  <c:v>32</c:v>
                </c:pt>
                <c:pt idx="1423">
                  <c:v>25</c:v>
                </c:pt>
                <c:pt idx="1424">
                  <c:v>26</c:v>
                </c:pt>
                <c:pt idx="1425">
                  <c:v>29</c:v>
                </c:pt>
                <c:pt idx="1426">
                  <c:v>22</c:v>
                </c:pt>
                <c:pt idx="1427">
                  <c:v>22</c:v>
                </c:pt>
                <c:pt idx="1428">
                  <c:v>22</c:v>
                </c:pt>
                <c:pt idx="1429">
                  <c:v>19</c:v>
                </c:pt>
                <c:pt idx="1430">
                  <c:v>29</c:v>
                </c:pt>
                <c:pt idx="1431">
                  <c:v>28</c:v>
                </c:pt>
                <c:pt idx="1432">
                  <c:v>29</c:v>
                </c:pt>
                <c:pt idx="1433">
                  <c:v>21</c:v>
                </c:pt>
                <c:pt idx="1434">
                  <c:v>25</c:v>
                </c:pt>
                <c:pt idx="1435">
                  <c:v>34</c:v>
                </c:pt>
                <c:pt idx="1436">
                  <c:v>30</c:v>
                </c:pt>
                <c:pt idx="1437">
                  <c:v>26</c:v>
                </c:pt>
                <c:pt idx="1438">
                  <c:v>28</c:v>
                </c:pt>
                <c:pt idx="1439">
                  <c:v>20</c:v>
                </c:pt>
                <c:pt idx="1440">
                  <c:v>15</c:v>
                </c:pt>
                <c:pt idx="1441">
                  <c:v>34</c:v>
                </c:pt>
                <c:pt idx="1442">
                  <c:v>31</c:v>
                </c:pt>
                <c:pt idx="1443">
                  <c:v>30</c:v>
                </c:pt>
                <c:pt idx="1444">
                  <c:v>27</c:v>
                </c:pt>
                <c:pt idx="1445">
                  <c:v>26</c:v>
                </c:pt>
                <c:pt idx="1446">
                  <c:v>22</c:v>
                </c:pt>
                <c:pt idx="1447">
                  <c:v>30</c:v>
                </c:pt>
                <c:pt idx="1448">
                  <c:v>26</c:v>
                </c:pt>
                <c:pt idx="1449">
                  <c:v>21</c:v>
                </c:pt>
                <c:pt idx="1450">
                  <c:v>32</c:v>
                </c:pt>
                <c:pt idx="1451">
                  <c:v>30</c:v>
                </c:pt>
                <c:pt idx="1452">
                  <c:v>18</c:v>
                </c:pt>
                <c:pt idx="1453">
                  <c:v>18</c:v>
                </c:pt>
                <c:pt idx="1454">
                  <c:v>18</c:v>
                </c:pt>
                <c:pt idx="1455">
                  <c:v>17</c:v>
                </c:pt>
                <c:pt idx="1456">
                  <c:v>37</c:v>
                </c:pt>
                <c:pt idx="1457">
                  <c:v>32</c:v>
                </c:pt>
                <c:pt idx="1458">
                  <c:v>31</c:v>
                </c:pt>
                <c:pt idx="1459">
                  <c:v>25</c:v>
                </c:pt>
                <c:pt idx="1460">
                  <c:v>50</c:v>
                </c:pt>
                <c:pt idx="1461">
                  <c:v>46</c:v>
                </c:pt>
                <c:pt idx="1462">
                  <c:v>51</c:v>
                </c:pt>
                <c:pt idx="1463">
                  <c:v>40</c:v>
                </c:pt>
                <c:pt idx="1464">
                  <c:v>48</c:v>
                </c:pt>
                <c:pt idx="1465">
                  <c:v>46</c:v>
                </c:pt>
                <c:pt idx="1466">
                  <c:v>37</c:v>
                </c:pt>
                <c:pt idx="1467">
                  <c:v>33</c:v>
                </c:pt>
                <c:pt idx="1468">
                  <c:v>45</c:v>
                </c:pt>
                <c:pt idx="1469">
                  <c:v>36</c:v>
                </c:pt>
                <c:pt idx="1470">
                  <c:v>42</c:v>
                </c:pt>
                <c:pt idx="1471">
                  <c:v>46</c:v>
                </c:pt>
                <c:pt idx="1472">
                  <c:v>39</c:v>
                </c:pt>
                <c:pt idx="1473">
                  <c:v>40</c:v>
                </c:pt>
                <c:pt idx="1474">
                  <c:v>33</c:v>
                </c:pt>
                <c:pt idx="1475">
                  <c:v>29</c:v>
                </c:pt>
                <c:pt idx="1476">
                  <c:v>32</c:v>
                </c:pt>
                <c:pt idx="1477">
                  <c:v>33</c:v>
                </c:pt>
                <c:pt idx="1478">
                  <c:v>34</c:v>
                </c:pt>
                <c:pt idx="1479">
                  <c:v>32</c:v>
                </c:pt>
                <c:pt idx="1480">
                  <c:v>30</c:v>
                </c:pt>
                <c:pt idx="1481">
                  <c:v>36</c:v>
                </c:pt>
                <c:pt idx="1482">
                  <c:v>29</c:v>
                </c:pt>
                <c:pt idx="1483">
                  <c:v>24</c:v>
                </c:pt>
                <c:pt idx="1484">
                  <c:v>39</c:v>
                </c:pt>
                <c:pt idx="1485">
                  <c:v>37</c:v>
                </c:pt>
                <c:pt idx="1486">
                  <c:v>24</c:v>
                </c:pt>
                <c:pt idx="1487">
                  <c:v>25</c:v>
                </c:pt>
                <c:pt idx="1488">
                  <c:v>26</c:v>
                </c:pt>
                <c:pt idx="1489">
                  <c:v>29</c:v>
                </c:pt>
                <c:pt idx="1490">
                  <c:v>29</c:v>
                </c:pt>
                <c:pt idx="1491">
                  <c:v>30</c:v>
                </c:pt>
                <c:pt idx="1492">
                  <c:v>37</c:v>
                </c:pt>
                <c:pt idx="1493">
                  <c:v>44</c:v>
                </c:pt>
                <c:pt idx="1494">
                  <c:v>18</c:v>
                </c:pt>
                <c:pt idx="1495">
                  <c:v>24</c:v>
                </c:pt>
                <c:pt idx="1496">
                  <c:v>32</c:v>
                </c:pt>
                <c:pt idx="1497">
                  <c:v>54</c:v>
                </c:pt>
                <c:pt idx="1498">
                  <c:v>30</c:v>
                </c:pt>
                <c:pt idx="1499">
                  <c:v>31</c:v>
                </c:pt>
                <c:pt idx="1500">
                  <c:v>41</c:v>
                </c:pt>
                <c:pt idx="1501">
                  <c:v>21</c:v>
                </c:pt>
                <c:pt idx="1502">
                  <c:v>33</c:v>
                </c:pt>
                <c:pt idx="1503">
                  <c:v>33</c:v>
                </c:pt>
                <c:pt idx="1504">
                  <c:v>37</c:v>
                </c:pt>
                <c:pt idx="1505">
                  <c:v>30</c:v>
                </c:pt>
                <c:pt idx="1506">
                  <c:v>33</c:v>
                </c:pt>
                <c:pt idx="1507">
                  <c:v>30</c:v>
                </c:pt>
                <c:pt idx="1508">
                  <c:v>27</c:v>
                </c:pt>
                <c:pt idx="1509">
                  <c:v>40</c:v>
                </c:pt>
                <c:pt idx="1510">
                  <c:v>38</c:v>
                </c:pt>
                <c:pt idx="1511">
                  <c:v>34</c:v>
                </c:pt>
                <c:pt idx="1512">
                  <c:v>32</c:v>
                </c:pt>
                <c:pt idx="1513">
                  <c:v>18</c:v>
                </c:pt>
                <c:pt idx="1514">
                  <c:v>40</c:v>
                </c:pt>
                <c:pt idx="1515">
                  <c:v>30</c:v>
                </c:pt>
                <c:pt idx="1516">
                  <c:v>30</c:v>
                </c:pt>
                <c:pt idx="1517">
                  <c:v>23</c:v>
                </c:pt>
                <c:pt idx="1518">
                  <c:v>25</c:v>
                </c:pt>
                <c:pt idx="1519">
                  <c:v>23</c:v>
                </c:pt>
                <c:pt idx="1520">
                  <c:v>17</c:v>
                </c:pt>
                <c:pt idx="1521">
                  <c:v>33</c:v>
                </c:pt>
                <c:pt idx="1522">
                  <c:v>40</c:v>
                </c:pt>
                <c:pt idx="1523">
                  <c:v>30</c:v>
                </c:pt>
                <c:pt idx="1524">
                  <c:v>25</c:v>
                </c:pt>
                <c:pt idx="1525">
                  <c:v>25</c:v>
                </c:pt>
                <c:pt idx="1526">
                  <c:v>34</c:v>
                </c:pt>
                <c:pt idx="1527">
                  <c:v>28</c:v>
                </c:pt>
                <c:pt idx="1528">
                  <c:v>19</c:v>
                </c:pt>
                <c:pt idx="1529">
                  <c:v>40</c:v>
                </c:pt>
                <c:pt idx="1530">
                  <c:v>23</c:v>
                </c:pt>
                <c:pt idx="1531">
                  <c:v>36</c:v>
                </c:pt>
                <c:pt idx="1532">
                  <c:v>28</c:v>
                </c:pt>
                <c:pt idx="1533">
                  <c:v>19</c:v>
                </c:pt>
                <c:pt idx="1534">
                  <c:v>28</c:v>
                </c:pt>
                <c:pt idx="1535">
                  <c:v>25</c:v>
                </c:pt>
                <c:pt idx="1536">
                  <c:v>21</c:v>
                </c:pt>
                <c:pt idx="1537">
                  <c:v>31</c:v>
                </c:pt>
                <c:pt idx="1538">
                  <c:v>21</c:v>
                </c:pt>
                <c:pt idx="1539">
                  <c:v>20</c:v>
                </c:pt>
                <c:pt idx="1540">
                  <c:v>20</c:v>
                </c:pt>
                <c:pt idx="1541">
                  <c:v>19</c:v>
                </c:pt>
                <c:pt idx="1542">
                  <c:v>16</c:v>
                </c:pt>
                <c:pt idx="1543">
                  <c:v>16</c:v>
                </c:pt>
                <c:pt idx="1544">
                  <c:v>30</c:v>
                </c:pt>
                <c:pt idx="1545">
                  <c:v>37</c:v>
                </c:pt>
                <c:pt idx="1546">
                  <c:v>19</c:v>
                </c:pt>
                <c:pt idx="1547">
                  <c:v>32</c:v>
                </c:pt>
                <c:pt idx="1548">
                  <c:v>31</c:v>
                </c:pt>
                <c:pt idx="1549">
                  <c:v>32</c:v>
                </c:pt>
                <c:pt idx="1550">
                  <c:v>30</c:v>
                </c:pt>
                <c:pt idx="1551">
                  <c:v>18</c:v>
                </c:pt>
                <c:pt idx="1552">
                  <c:v>21</c:v>
                </c:pt>
                <c:pt idx="1553">
                  <c:v>22</c:v>
                </c:pt>
                <c:pt idx="1554">
                  <c:v>26</c:v>
                </c:pt>
                <c:pt idx="1555">
                  <c:v>35</c:v>
                </c:pt>
                <c:pt idx="1556">
                  <c:v>36</c:v>
                </c:pt>
                <c:pt idx="1557">
                  <c:v>40</c:v>
                </c:pt>
                <c:pt idx="1558">
                  <c:v>47</c:v>
                </c:pt>
                <c:pt idx="1559">
                  <c:v>44</c:v>
                </c:pt>
                <c:pt idx="1560">
                  <c:v>47</c:v>
                </c:pt>
                <c:pt idx="1561">
                  <c:v>40</c:v>
                </c:pt>
                <c:pt idx="1562">
                  <c:v>34</c:v>
                </c:pt>
                <c:pt idx="1563">
                  <c:v>50</c:v>
                </c:pt>
                <c:pt idx="1564">
                  <c:v>47</c:v>
                </c:pt>
                <c:pt idx="1565">
                  <c:v>37</c:v>
                </c:pt>
                <c:pt idx="1566">
                  <c:v>28</c:v>
                </c:pt>
                <c:pt idx="1567">
                  <c:v>33</c:v>
                </c:pt>
                <c:pt idx="1568">
                  <c:v>38</c:v>
                </c:pt>
                <c:pt idx="1569">
                  <c:v>38</c:v>
                </c:pt>
                <c:pt idx="1570">
                  <c:v>25</c:v>
                </c:pt>
                <c:pt idx="1571">
                  <c:v>30</c:v>
                </c:pt>
                <c:pt idx="1572">
                  <c:v>40</c:v>
                </c:pt>
                <c:pt idx="1573">
                  <c:v>21</c:v>
                </c:pt>
                <c:pt idx="1574">
                  <c:v>30</c:v>
                </c:pt>
                <c:pt idx="1575">
                  <c:v>25</c:v>
                </c:pt>
                <c:pt idx="1576">
                  <c:v>36</c:v>
                </c:pt>
                <c:pt idx="1577">
                  <c:v>30</c:v>
                </c:pt>
                <c:pt idx="1578">
                  <c:v>30</c:v>
                </c:pt>
                <c:pt idx="1579">
                  <c:v>30</c:v>
                </c:pt>
                <c:pt idx="1580">
                  <c:v>24</c:v>
                </c:pt>
                <c:pt idx="1581">
                  <c:v>24</c:v>
                </c:pt>
                <c:pt idx="1582">
                  <c:v>28</c:v>
                </c:pt>
                <c:pt idx="1583">
                  <c:v>30</c:v>
                </c:pt>
                <c:pt idx="1584">
                  <c:v>33</c:v>
                </c:pt>
                <c:pt idx="1585">
                  <c:v>31</c:v>
                </c:pt>
                <c:pt idx="1586">
                  <c:v>22</c:v>
                </c:pt>
                <c:pt idx="1587">
                  <c:v>34</c:v>
                </c:pt>
                <c:pt idx="1588">
                  <c:v>26</c:v>
                </c:pt>
                <c:pt idx="1589">
                  <c:v>31</c:v>
                </c:pt>
                <c:pt idx="1590">
                  <c:v>27</c:v>
                </c:pt>
                <c:pt idx="1591">
                  <c:v>22</c:v>
                </c:pt>
                <c:pt idx="1592">
                  <c:v>32</c:v>
                </c:pt>
                <c:pt idx="1593">
                  <c:v>37</c:v>
                </c:pt>
                <c:pt idx="1594">
                  <c:v>30</c:v>
                </c:pt>
                <c:pt idx="1595">
                  <c:v>27</c:v>
                </c:pt>
                <c:pt idx="1596">
                  <c:v>17</c:v>
                </c:pt>
                <c:pt idx="1597">
                  <c:v>37</c:v>
                </c:pt>
                <c:pt idx="1598">
                  <c:v>32</c:v>
                </c:pt>
                <c:pt idx="1599">
                  <c:v>17</c:v>
                </c:pt>
                <c:pt idx="1600">
                  <c:v>17</c:v>
                </c:pt>
                <c:pt idx="1601">
                  <c:v>34</c:v>
                </c:pt>
                <c:pt idx="1602">
                  <c:v>22</c:v>
                </c:pt>
                <c:pt idx="1603">
                  <c:v>16</c:v>
                </c:pt>
                <c:pt idx="1604">
                  <c:v>33</c:v>
                </c:pt>
                <c:pt idx="1605">
                  <c:v>22</c:v>
                </c:pt>
                <c:pt idx="1606">
                  <c:v>15</c:v>
                </c:pt>
                <c:pt idx="1607">
                  <c:v>22</c:v>
                </c:pt>
                <c:pt idx="1608">
                  <c:v>20</c:v>
                </c:pt>
                <c:pt idx="1609">
                  <c:v>33</c:v>
                </c:pt>
                <c:pt idx="1610">
                  <c:v>18</c:v>
                </c:pt>
                <c:pt idx="1611">
                  <c:v>15</c:v>
                </c:pt>
                <c:pt idx="1612">
                  <c:v>17</c:v>
                </c:pt>
                <c:pt idx="1613">
                  <c:v>30</c:v>
                </c:pt>
                <c:pt idx="1614">
                  <c:v>28</c:v>
                </c:pt>
                <c:pt idx="1615">
                  <c:v>29</c:v>
                </c:pt>
                <c:pt idx="1616">
                  <c:v>33</c:v>
                </c:pt>
                <c:pt idx="1617">
                  <c:v>33</c:v>
                </c:pt>
                <c:pt idx="1618">
                  <c:v>21</c:v>
                </c:pt>
                <c:pt idx="1619">
                  <c:v>22</c:v>
                </c:pt>
                <c:pt idx="1620">
                  <c:v>23</c:v>
                </c:pt>
                <c:pt idx="1621">
                  <c:v>17</c:v>
                </c:pt>
                <c:pt idx="1622">
                  <c:v>29</c:v>
                </c:pt>
                <c:pt idx="1623">
                  <c:v>37</c:v>
                </c:pt>
                <c:pt idx="1624">
                  <c:v>33</c:v>
                </c:pt>
                <c:pt idx="1625">
                  <c:v>51</c:v>
                </c:pt>
                <c:pt idx="1626">
                  <c:v>49</c:v>
                </c:pt>
                <c:pt idx="1627">
                  <c:v>46</c:v>
                </c:pt>
                <c:pt idx="1628">
                  <c:v>43</c:v>
                </c:pt>
                <c:pt idx="1629">
                  <c:v>38</c:v>
                </c:pt>
                <c:pt idx="1630">
                  <c:v>38</c:v>
                </c:pt>
                <c:pt idx="1631">
                  <c:v>45</c:v>
                </c:pt>
                <c:pt idx="1632">
                  <c:v>41</c:v>
                </c:pt>
                <c:pt idx="1633">
                  <c:v>30</c:v>
                </c:pt>
                <c:pt idx="1634">
                  <c:v>36</c:v>
                </c:pt>
                <c:pt idx="1635">
                  <c:v>37</c:v>
                </c:pt>
                <c:pt idx="1636">
                  <c:v>36</c:v>
                </c:pt>
                <c:pt idx="1637">
                  <c:v>36</c:v>
                </c:pt>
                <c:pt idx="1638">
                  <c:v>39</c:v>
                </c:pt>
                <c:pt idx="1639">
                  <c:v>25</c:v>
                </c:pt>
                <c:pt idx="1640">
                  <c:v>24</c:v>
                </c:pt>
                <c:pt idx="1641">
                  <c:v>35</c:v>
                </c:pt>
                <c:pt idx="1642">
                  <c:v>30</c:v>
                </c:pt>
                <c:pt idx="1643">
                  <c:v>33</c:v>
                </c:pt>
                <c:pt idx="1644">
                  <c:v>23</c:v>
                </c:pt>
                <c:pt idx="1645">
                  <c:v>22</c:v>
                </c:pt>
                <c:pt idx="1646">
                  <c:v>32</c:v>
                </c:pt>
                <c:pt idx="1647">
                  <c:v>28</c:v>
                </c:pt>
                <c:pt idx="1648">
                  <c:v>27</c:v>
                </c:pt>
                <c:pt idx="1649">
                  <c:v>30</c:v>
                </c:pt>
                <c:pt idx="1650">
                  <c:v>28</c:v>
                </c:pt>
                <c:pt idx="1651">
                  <c:v>24</c:v>
                </c:pt>
                <c:pt idx="1652">
                  <c:v>22</c:v>
                </c:pt>
                <c:pt idx="1653">
                  <c:v>33</c:v>
                </c:pt>
                <c:pt idx="1654">
                  <c:v>31</c:v>
                </c:pt>
                <c:pt idx="1655">
                  <c:v>38</c:v>
                </c:pt>
                <c:pt idx="1656">
                  <c:v>32</c:v>
                </c:pt>
                <c:pt idx="1657">
                  <c:v>32</c:v>
                </c:pt>
                <c:pt idx="1658">
                  <c:v>28</c:v>
                </c:pt>
                <c:pt idx="1659">
                  <c:v>41</c:v>
                </c:pt>
                <c:pt idx="1660">
                  <c:v>26</c:v>
                </c:pt>
                <c:pt idx="1661">
                  <c:v>30</c:v>
                </c:pt>
                <c:pt idx="1662">
                  <c:v>34</c:v>
                </c:pt>
                <c:pt idx="1663">
                  <c:v>29</c:v>
                </c:pt>
                <c:pt idx="1664">
                  <c:v>37</c:v>
                </c:pt>
                <c:pt idx="1665">
                  <c:v>19</c:v>
                </c:pt>
                <c:pt idx="1666">
                  <c:v>25</c:v>
                </c:pt>
                <c:pt idx="1667">
                  <c:v>31</c:v>
                </c:pt>
                <c:pt idx="1668">
                  <c:v>24</c:v>
                </c:pt>
                <c:pt idx="1669">
                  <c:v>19</c:v>
                </c:pt>
                <c:pt idx="1670">
                  <c:v>33</c:v>
                </c:pt>
                <c:pt idx="1671">
                  <c:v>28</c:v>
                </c:pt>
                <c:pt idx="1672">
                  <c:v>37</c:v>
                </c:pt>
                <c:pt idx="1673">
                  <c:v>31</c:v>
                </c:pt>
                <c:pt idx="1674">
                  <c:v>32</c:v>
                </c:pt>
                <c:pt idx="1675">
                  <c:v>34</c:v>
                </c:pt>
                <c:pt idx="1676">
                  <c:v>37</c:v>
                </c:pt>
                <c:pt idx="1677">
                  <c:v>17</c:v>
                </c:pt>
                <c:pt idx="1678">
                  <c:v>40</c:v>
                </c:pt>
                <c:pt idx="1679">
                  <c:v>18</c:v>
                </c:pt>
                <c:pt idx="1680">
                  <c:v>16</c:v>
                </c:pt>
                <c:pt idx="1681">
                  <c:v>15</c:v>
                </c:pt>
                <c:pt idx="1682">
                  <c:v>17</c:v>
                </c:pt>
                <c:pt idx="1683">
                  <c:v>30</c:v>
                </c:pt>
                <c:pt idx="1684">
                  <c:v>28</c:v>
                </c:pt>
                <c:pt idx="1685">
                  <c:v>22</c:v>
                </c:pt>
                <c:pt idx="1686">
                  <c:v>33</c:v>
                </c:pt>
                <c:pt idx="1687">
                  <c:v>33</c:v>
                </c:pt>
                <c:pt idx="1688">
                  <c:v>17</c:v>
                </c:pt>
                <c:pt idx="1689">
                  <c:v>19</c:v>
                </c:pt>
                <c:pt idx="1690">
                  <c:v>30</c:v>
                </c:pt>
                <c:pt idx="1691">
                  <c:v>55</c:v>
                </c:pt>
                <c:pt idx="1692">
                  <c:v>30</c:v>
                </c:pt>
                <c:pt idx="1693">
                  <c:v>37</c:v>
                </c:pt>
                <c:pt idx="1694">
                  <c:v>51</c:v>
                </c:pt>
                <c:pt idx="1695">
                  <c:v>49</c:v>
                </c:pt>
                <c:pt idx="1696">
                  <c:v>39</c:v>
                </c:pt>
                <c:pt idx="1697">
                  <c:v>50</c:v>
                </c:pt>
                <c:pt idx="1698">
                  <c:v>38</c:v>
                </c:pt>
                <c:pt idx="1699">
                  <c:v>36</c:v>
                </c:pt>
                <c:pt idx="1700">
                  <c:v>36</c:v>
                </c:pt>
                <c:pt idx="1701">
                  <c:v>41</c:v>
                </c:pt>
                <c:pt idx="1702">
                  <c:v>36</c:v>
                </c:pt>
                <c:pt idx="1703">
                  <c:v>33</c:v>
                </c:pt>
                <c:pt idx="1704">
                  <c:v>22</c:v>
                </c:pt>
                <c:pt idx="1705">
                  <c:v>43</c:v>
                </c:pt>
                <c:pt idx="1706">
                  <c:v>32</c:v>
                </c:pt>
                <c:pt idx="1707">
                  <c:v>37</c:v>
                </c:pt>
                <c:pt idx="1708">
                  <c:v>38</c:v>
                </c:pt>
                <c:pt idx="1709">
                  <c:v>38</c:v>
                </c:pt>
                <c:pt idx="1710">
                  <c:v>36</c:v>
                </c:pt>
                <c:pt idx="1711">
                  <c:v>21</c:v>
                </c:pt>
                <c:pt idx="1712">
                  <c:v>34</c:v>
                </c:pt>
                <c:pt idx="1713">
                  <c:v>26</c:v>
                </c:pt>
                <c:pt idx="1714">
                  <c:v>32</c:v>
                </c:pt>
                <c:pt idx="1715">
                  <c:v>23</c:v>
                </c:pt>
                <c:pt idx="1716">
                  <c:v>28</c:v>
                </c:pt>
                <c:pt idx="1717">
                  <c:v>32</c:v>
                </c:pt>
                <c:pt idx="1718">
                  <c:v>29</c:v>
                </c:pt>
                <c:pt idx="1719">
                  <c:v>36</c:v>
                </c:pt>
                <c:pt idx="1720">
                  <c:v>40</c:v>
                </c:pt>
                <c:pt idx="1721">
                  <c:v>32</c:v>
                </c:pt>
                <c:pt idx="1722">
                  <c:v>29</c:v>
                </c:pt>
                <c:pt idx="1723">
                  <c:v>29</c:v>
                </c:pt>
                <c:pt idx="1724">
                  <c:v>33</c:v>
                </c:pt>
                <c:pt idx="1725">
                  <c:v>24</c:v>
                </c:pt>
                <c:pt idx="1726">
                  <c:v>30</c:v>
                </c:pt>
                <c:pt idx="1727">
                  <c:v>30</c:v>
                </c:pt>
                <c:pt idx="1728">
                  <c:v>34</c:v>
                </c:pt>
                <c:pt idx="1729">
                  <c:v>28</c:v>
                </c:pt>
                <c:pt idx="1730">
                  <c:v>36</c:v>
                </c:pt>
                <c:pt idx="1731">
                  <c:v>22</c:v>
                </c:pt>
                <c:pt idx="1732">
                  <c:v>34</c:v>
                </c:pt>
                <c:pt idx="1733">
                  <c:v>21</c:v>
                </c:pt>
                <c:pt idx="1734">
                  <c:v>22</c:v>
                </c:pt>
                <c:pt idx="1735">
                  <c:v>31</c:v>
                </c:pt>
                <c:pt idx="1736">
                  <c:v>33</c:v>
                </c:pt>
                <c:pt idx="1737">
                  <c:v>25</c:v>
                </c:pt>
                <c:pt idx="1738">
                  <c:v>22</c:v>
                </c:pt>
                <c:pt idx="1739">
                  <c:v>33</c:v>
                </c:pt>
                <c:pt idx="1740">
                  <c:v>32</c:v>
                </c:pt>
                <c:pt idx="1741">
                  <c:v>19</c:v>
                </c:pt>
                <c:pt idx="1742">
                  <c:v>37</c:v>
                </c:pt>
                <c:pt idx="1743">
                  <c:v>17</c:v>
                </c:pt>
                <c:pt idx="1744">
                  <c:v>18</c:v>
                </c:pt>
                <c:pt idx="1745">
                  <c:v>16</c:v>
                </c:pt>
                <c:pt idx="1746">
                  <c:v>26</c:v>
                </c:pt>
                <c:pt idx="1747">
                  <c:v>18</c:v>
                </c:pt>
                <c:pt idx="1748">
                  <c:v>19</c:v>
                </c:pt>
                <c:pt idx="1749">
                  <c:v>24</c:v>
                </c:pt>
                <c:pt idx="1750">
                  <c:v>15</c:v>
                </c:pt>
                <c:pt idx="1751">
                  <c:v>23</c:v>
                </c:pt>
                <c:pt idx="1752">
                  <c:v>23</c:v>
                </c:pt>
                <c:pt idx="1753">
                  <c:v>15</c:v>
                </c:pt>
                <c:pt idx="1754">
                  <c:v>17</c:v>
                </c:pt>
                <c:pt idx="1755">
                  <c:v>19</c:v>
                </c:pt>
                <c:pt idx="1756">
                  <c:v>19</c:v>
                </c:pt>
                <c:pt idx="1757">
                  <c:v>15</c:v>
                </c:pt>
                <c:pt idx="1758">
                  <c:v>17</c:v>
                </c:pt>
                <c:pt idx="1759">
                  <c:v>29</c:v>
                </c:pt>
                <c:pt idx="1760">
                  <c:v>17</c:v>
                </c:pt>
                <c:pt idx="1761">
                  <c:v>17</c:v>
                </c:pt>
                <c:pt idx="1762">
                  <c:v>16</c:v>
                </c:pt>
                <c:pt idx="1763">
                  <c:v>21</c:v>
                </c:pt>
                <c:pt idx="1764">
                  <c:v>27</c:v>
                </c:pt>
                <c:pt idx="1765">
                  <c:v>38</c:v>
                </c:pt>
                <c:pt idx="1766">
                  <c:v>30</c:v>
                </c:pt>
                <c:pt idx="1767">
                  <c:v>24</c:v>
                </c:pt>
                <c:pt idx="1768">
                  <c:v>45</c:v>
                </c:pt>
                <c:pt idx="1769">
                  <c:v>47</c:v>
                </c:pt>
                <c:pt idx="1770">
                  <c:v>46</c:v>
                </c:pt>
                <c:pt idx="1771">
                  <c:v>36</c:v>
                </c:pt>
                <c:pt idx="1772">
                  <c:v>34</c:v>
                </c:pt>
                <c:pt idx="1773">
                  <c:v>47</c:v>
                </c:pt>
                <c:pt idx="1774">
                  <c:v>38</c:v>
                </c:pt>
                <c:pt idx="1775">
                  <c:v>41</c:v>
                </c:pt>
                <c:pt idx="1776">
                  <c:v>39</c:v>
                </c:pt>
                <c:pt idx="1777">
                  <c:v>30</c:v>
                </c:pt>
                <c:pt idx="1778">
                  <c:v>34</c:v>
                </c:pt>
                <c:pt idx="1779">
                  <c:v>28</c:v>
                </c:pt>
                <c:pt idx="1780">
                  <c:v>18</c:v>
                </c:pt>
                <c:pt idx="1781">
                  <c:v>30</c:v>
                </c:pt>
                <c:pt idx="1782">
                  <c:v>37</c:v>
                </c:pt>
                <c:pt idx="1783">
                  <c:v>36</c:v>
                </c:pt>
                <c:pt idx="1784">
                  <c:v>26</c:v>
                </c:pt>
                <c:pt idx="1785">
                  <c:v>41</c:v>
                </c:pt>
                <c:pt idx="1786">
                  <c:v>36</c:v>
                </c:pt>
                <c:pt idx="1787">
                  <c:v>31</c:v>
                </c:pt>
                <c:pt idx="1788">
                  <c:v>20</c:v>
                </c:pt>
                <c:pt idx="1789">
                  <c:v>34</c:v>
                </c:pt>
                <c:pt idx="1790">
                  <c:v>34</c:v>
                </c:pt>
                <c:pt idx="1791">
                  <c:v>32</c:v>
                </c:pt>
                <c:pt idx="1792">
                  <c:v>41</c:v>
                </c:pt>
                <c:pt idx="1793">
                  <c:v>47</c:v>
                </c:pt>
                <c:pt idx="1794">
                  <c:v>36</c:v>
                </c:pt>
                <c:pt idx="1795">
                  <c:v>35</c:v>
                </c:pt>
                <c:pt idx="1796">
                  <c:v>34</c:v>
                </c:pt>
                <c:pt idx="1797">
                  <c:v>28</c:v>
                </c:pt>
                <c:pt idx="1798">
                  <c:v>28</c:v>
                </c:pt>
                <c:pt idx="1799">
                  <c:v>37</c:v>
                </c:pt>
                <c:pt idx="1800">
                  <c:v>34</c:v>
                </c:pt>
                <c:pt idx="1801">
                  <c:v>36</c:v>
                </c:pt>
                <c:pt idx="1802">
                  <c:v>30</c:v>
                </c:pt>
                <c:pt idx="1803">
                  <c:v>40</c:v>
                </c:pt>
                <c:pt idx="1804">
                  <c:v>21</c:v>
                </c:pt>
                <c:pt idx="1805">
                  <c:v>22</c:v>
                </c:pt>
                <c:pt idx="1806">
                  <c:v>22</c:v>
                </c:pt>
                <c:pt idx="1807">
                  <c:v>27</c:v>
                </c:pt>
                <c:pt idx="1808">
                  <c:v>30</c:v>
                </c:pt>
                <c:pt idx="1809">
                  <c:v>32</c:v>
                </c:pt>
                <c:pt idx="1810">
                  <c:v>32</c:v>
                </c:pt>
                <c:pt idx="1811">
                  <c:v>37</c:v>
                </c:pt>
                <c:pt idx="1812">
                  <c:v>29</c:v>
                </c:pt>
                <c:pt idx="1813">
                  <c:v>19</c:v>
                </c:pt>
                <c:pt idx="1814">
                  <c:v>16</c:v>
                </c:pt>
                <c:pt idx="1815">
                  <c:v>37</c:v>
                </c:pt>
                <c:pt idx="1816">
                  <c:v>26</c:v>
                </c:pt>
                <c:pt idx="1817">
                  <c:v>23</c:v>
                </c:pt>
                <c:pt idx="1818">
                  <c:v>32</c:v>
                </c:pt>
                <c:pt idx="1819">
                  <c:v>28</c:v>
                </c:pt>
                <c:pt idx="1820">
                  <c:v>19</c:v>
                </c:pt>
                <c:pt idx="1821">
                  <c:v>26</c:v>
                </c:pt>
                <c:pt idx="1822">
                  <c:v>17</c:v>
                </c:pt>
                <c:pt idx="1823">
                  <c:v>19</c:v>
                </c:pt>
                <c:pt idx="1824">
                  <c:v>38</c:v>
                </c:pt>
                <c:pt idx="1825">
                  <c:v>24</c:v>
                </c:pt>
                <c:pt idx="1826">
                  <c:v>32</c:v>
                </c:pt>
                <c:pt idx="1827">
                  <c:v>22</c:v>
                </c:pt>
                <c:pt idx="1828">
                  <c:v>20</c:v>
                </c:pt>
                <c:pt idx="1829">
                  <c:v>29</c:v>
                </c:pt>
                <c:pt idx="1830">
                  <c:v>32</c:v>
                </c:pt>
                <c:pt idx="1831">
                  <c:v>34</c:v>
                </c:pt>
                <c:pt idx="1832">
                  <c:v>17</c:v>
                </c:pt>
                <c:pt idx="1833">
                  <c:v>20</c:v>
                </c:pt>
                <c:pt idx="1834">
                  <c:v>17</c:v>
                </c:pt>
                <c:pt idx="1835">
                  <c:v>35</c:v>
                </c:pt>
                <c:pt idx="1836">
                  <c:v>17</c:v>
                </c:pt>
                <c:pt idx="1837">
                  <c:v>31</c:v>
                </c:pt>
                <c:pt idx="1838">
                  <c:v>32</c:v>
                </c:pt>
                <c:pt idx="1839">
                  <c:v>40</c:v>
                </c:pt>
                <c:pt idx="1840">
                  <c:v>31</c:v>
                </c:pt>
                <c:pt idx="1841">
                  <c:v>30</c:v>
                </c:pt>
                <c:pt idx="1842">
                  <c:v>15</c:v>
                </c:pt>
                <c:pt idx="1843">
                  <c:v>18</c:v>
                </c:pt>
                <c:pt idx="1844">
                  <c:v>18</c:v>
                </c:pt>
                <c:pt idx="1845">
                  <c:v>22</c:v>
                </c:pt>
                <c:pt idx="1846">
                  <c:v>46</c:v>
                </c:pt>
                <c:pt idx="1847">
                  <c:v>38</c:v>
                </c:pt>
                <c:pt idx="1848">
                  <c:v>36</c:v>
                </c:pt>
                <c:pt idx="1849">
                  <c:v>55</c:v>
                </c:pt>
                <c:pt idx="1850">
                  <c:v>39</c:v>
                </c:pt>
                <c:pt idx="1851">
                  <c:v>35</c:v>
                </c:pt>
                <c:pt idx="1852">
                  <c:v>52</c:v>
                </c:pt>
                <c:pt idx="1853">
                  <c:v>45</c:v>
                </c:pt>
                <c:pt idx="1854">
                  <c:v>38</c:v>
                </c:pt>
                <c:pt idx="1855">
                  <c:v>52</c:v>
                </c:pt>
                <c:pt idx="1856">
                  <c:v>42</c:v>
                </c:pt>
                <c:pt idx="1857">
                  <c:v>40</c:v>
                </c:pt>
                <c:pt idx="1858">
                  <c:v>36</c:v>
                </c:pt>
                <c:pt idx="1859">
                  <c:v>47</c:v>
                </c:pt>
                <c:pt idx="1860">
                  <c:v>35</c:v>
                </c:pt>
                <c:pt idx="1861">
                  <c:v>37</c:v>
                </c:pt>
                <c:pt idx="1862">
                  <c:v>37</c:v>
                </c:pt>
                <c:pt idx="1863">
                  <c:v>29</c:v>
                </c:pt>
                <c:pt idx="1864">
                  <c:v>42</c:v>
                </c:pt>
                <c:pt idx="1865">
                  <c:v>53</c:v>
                </c:pt>
                <c:pt idx="1866">
                  <c:v>35</c:v>
                </c:pt>
                <c:pt idx="1867">
                  <c:v>35</c:v>
                </c:pt>
                <c:pt idx="1868">
                  <c:v>34</c:v>
                </c:pt>
                <c:pt idx="1869">
                  <c:v>34</c:v>
                </c:pt>
                <c:pt idx="1870">
                  <c:v>32</c:v>
                </c:pt>
                <c:pt idx="1871">
                  <c:v>46</c:v>
                </c:pt>
                <c:pt idx="1872">
                  <c:v>34</c:v>
                </c:pt>
                <c:pt idx="1873">
                  <c:v>30</c:v>
                </c:pt>
                <c:pt idx="1874">
                  <c:v>25</c:v>
                </c:pt>
                <c:pt idx="1875">
                  <c:v>30</c:v>
                </c:pt>
                <c:pt idx="1876">
                  <c:v>23</c:v>
                </c:pt>
                <c:pt idx="1877">
                  <c:v>25</c:v>
                </c:pt>
                <c:pt idx="1878">
                  <c:v>22</c:v>
                </c:pt>
                <c:pt idx="1879">
                  <c:v>44</c:v>
                </c:pt>
                <c:pt idx="1880">
                  <c:v>38</c:v>
                </c:pt>
                <c:pt idx="1881">
                  <c:v>33</c:v>
                </c:pt>
                <c:pt idx="1882">
                  <c:v>24</c:v>
                </c:pt>
                <c:pt idx="1883">
                  <c:v>31</c:v>
                </c:pt>
                <c:pt idx="1884">
                  <c:v>27</c:v>
                </c:pt>
                <c:pt idx="1885">
                  <c:v>16</c:v>
                </c:pt>
                <c:pt idx="1886">
                  <c:v>16</c:v>
                </c:pt>
                <c:pt idx="1887">
                  <c:v>28</c:v>
                </c:pt>
                <c:pt idx="1888">
                  <c:v>23</c:v>
                </c:pt>
                <c:pt idx="1889">
                  <c:v>18</c:v>
                </c:pt>
                <c:pt idx="1890">
                  <c:v>23</c:v>
                </c:pt>
                <c:pt idx="1891">
                  <c:v>30</c:v>
                </c:pt>
                <c:pt idx="1892">
                  <c:v>18</c:v>
                </c:pt>
                <c:pt idx="1893">
                  <c:v>25</c:v>
                </c:pt>
                <c:pt idx="1894">
                  <c:v>29</c:v>
                </c:pt>
                <c:pt idx="1895">
                  <c:v>28</c:v>
                </c:pt>
                <c:pt idx="1896">
                  <c:v>28</c:v>
                </c:pt>
                <c:pt idx="1897">
                  <c:v>30</c:v>
                </c:pt>
                <c:pt idx="1898">
                  <c:v>20</c:v>
                </c:pt>
                <c:pt idx="1899">
                  <c:v>28</c:v>
                </c:pt>
                <c:pt idx="1900">
                  <c:v>24</c:v>
                </c:pt>
                <c:pt idx="1901">
                  <c:v>20</c:v>
                </c:pt>
                <c:pt idx="1902">
                  <c:v>30</c:v>
                </c:pt>
                <c:pt idx="1903">
                  <c:v>28</c:v>
                </c:pt>
                <c:pt idx="1904">
                  <c:v>28</c:v>
                </c:pt>
                <c:pt idx="1905">
                  <c:v>23</c:v>
                </c:pt>
                <c:pt idx="1906">
                  <c:v>28</c:v>
                </c:pt>
                <c:pt idx="1907">
                  <c:v>28</c:v>
                </c:pt>
                <c:pt idx="1908">
                  <c:v>28</c:v>
                </c:pt>
                <c:pt idx="1909">
                  <c:v>22</c:v>
                </c:pt>
                <c:pt idx="1910">
                  <c:v>30</c:v>
                </c:pt>
                <c:pt idx="1911">
                  <c:v>38</c:v>
                </c:pt>
                <c:pt idx="1912">
                  <c:v>36</c:v>
                </c:pt>
                <c:pt idx="1913">
                  <c:v>38</c:v>
                </c:pt>
                <c:pt idx="1914">
                  <c:v>32</c:v>
                </c:pt>
                <c:pt idx="1915">
                  <c:v>48</c:v>
                </c:pt>
                <c:pt idx="1916">
                  <c:v>32</c:v>
                </c:pt>
                <c:pt idx="1917">
                  <c:v>34</c:v>
                </c:pt>
                <c:pt idx="1918">
                  <c:v>36</c:v>
                </c:pt>
                <c:pt idx="1919">
                  <c:v>49</c:v>
                </c:pt>
                <c:pt idx="1920">
                  <c:v>35</c:v>
                </c:pt>
                <c:pt idx="1921">
                  <c:v>44</c:v>
                </c:pt>
                <c:pt idx="1922">
                  <c:v>33</c:v>
                </c:pt>
                <c:pt idx="1923">
                  <c:v>37</c:v>
                </c:pt>
                <c:pt idx="1924">
                  <c:v>30</c:v>
                </c:pt>
                <c:pt idx="1925">
                  <c:v>34</c:v>
                </c:pt>
                <c:pt idx="1926">
                  <c:v>48</c:v>
                </c:pt>
                <c:pt idx="1927">
                  <c:v>34</c:v>
                </c:pt>
                <c:pt idx="1928">
                  <c:v>37</c:v>
                </c:pt>
                <c:pt idx="1929">
                  <c:v>46</c:v>
                </c:pt>
                <c:pt idx="1930">
                  <c:v>52</c:v>
                </c:pt>
                <c:pt idx="1931">
                  <c:v>43</c:v>
                </c:pt>
                <c:pt idx="1932">
                  <c:v>38</c:v>
                </c:pt>
                <c:pt idx="1933">
                  <c:v>40</c:v>
                </c:pt>
                <c:pt idx="1934">
                  <c:v>49</c:v>
                </c:pt>
                <c:pt idx="1935">
                  <c:v>39</c:v>
                </c:pt>
                <c:pt idx="1936">
                  <c:v>33</c:v>
                </c:pt>
                <c:pt idx="1937">
                  <c:v>23</c:v>
                </c:pt>
                <c:pt idx="1938">
                  <c:v>30</c:v>
                </c:pt>
                <c:pt idx="1939">
                  <c:v>28</c:v>
                </c:pt>
                <c:pt idx="1940">
                  <c:v>38</c:v>
                </c:pt>
                <c:pt idx="1941">
                  <c:v>33</c:v>
                </c:pt>
                <c:pt idx="1942">
                  <c:v>18</c:v>
                </c:pt>
                <c:pt idx="1943">
                  <c:v>36</c:v>
                </c:pt>
                <c:pt idx="1944">
                  <c:v>26</c:v>
                </c:pt>
                <c:pt idx="1945">
                  <c:v>25</c:v>
                </c:pt>
                <c:pt idx="1946">
                  <c:v>24</c:v>
                </c:pt>
                <c:pt idx="1947">
                  <c:v>44</c:v>
                </c:pt>
                <c:pt idx="1948">
                  <c:v>41</c:v>
                </c:pt>
                <c:pt idx="1949">
                  <c:v>29</c:v>
                </c:pt>
                <c:pt idx="1950">
                  <c:v>18</c:v>
                </c:pt>
                <c:pt idx="1951">
                  <c:v>27</c:v>
                </c:pt>
                <c:pt idx="1952">
                  <c:v>20</c:v>
                </c:pt>
                <c:pt idx="1953">
                  <c:v>23</c:v>
                </c:pt>
                <c:pt idx="1954">
                  <c:v>23</c:v>
                </c:pt>
                <c:pt idx="1955">
                  <c:v>31</c:v>
                </c:pt>
                <c:pt idx="1956">
                  <c:v>19</c:v>
                </c:pt>
                <c:pt idx="1957">
                  <c:v>20</c:v>
                </c:pt>
                <c:pt idx="1958">
                  <c:v>22</c:v>
                </c:pt>
                <c:pt idx="1959">
                  <c:v>30</c:v>
                </c:pt>
                <c:pt idx="1960">
                  <c:v>28</c:v>
                </c:pt>
                <c:pt idx="1961">
                  <c:v>23</c:v>
                </c:pt>
                <c:pt idx="1962">
                  <c:v>23</c:v>
                </c:pt>
                <c:pt idx="1963">
                  <c:v>22</c:v>
                </c:pt>
                <c:pt idx="1964">
                  <c:v>30</c:v>
                </c:pt>
                <c:pt idx="1965">
                  <c:v>27</c:v>
                </c:pt>
                <c:pt idx="1966">
                  <c:v>28</c:v>
                </c:pt>
                <c:pt idx="1967">
                  <c:v>27</c:v>
                </c:pt>
                <c:pt idx="1968">
                  <c:v>27</c:v>
                </c:pt>
                <c:pt idx="1969">
                  <c:v>19</c:v>
                </c:pt>
                <c:pt idx="1970">
                  <c:v>22</c:v>
                </c:pt>
                <c:pt idx="1971">
                  <c:v>35</c:v>
                </c:pt>
                <c:pt idx="1972">
                  <c:v>53</c:v>
                </c:pt>
                <c:pt idx="1973">
                  <c:v>34</c:v>
                </c:pt>
                <c:pt idx="1974">
                  <c:v>40</c:v>
                </c:pt>
                <c:pt idx="1975">
                  <c:v>36</c:v>
                </c:pt>
                <c:pt idx="1976">
                  <c:v>38</c:v>
                </c:pt>
                <c:pt idx="1977">
                  <c:v>45</c:v>
                </c:pt>
                <c:pt idx="1978">
                  <c:v>49</c:v>
                </c:pt>
                <c:pt idx="1979">
                  <c:v>32</c:v>
                </c:pt>
                <c:pt idx="1980">
                  <c:v>35</c:v>
                </c:pt>
                <c:pt idx="1981">
                  <c:v>43</c:v>
                </c:pt>
                <c:pt idx="1982">
                  <c:v>38</c:v>
                </c:pt>
                <c:pt idx="1983">
                  <c:v>44</c:v>
                </c:pt>
                <c:pt idx="1984">
                  <c:v>34</c:v>
                </c:pt>
                <c:pt idx="1985">
                  <c:v>45</c:v>
                </c:pt>
                <c:pt idx="1986">
                  <c:v>47</c:v>
                </c:pt>
                <c:pt idx="1987">
                  <c:v>36</c:v>
                </c:pt>
                <c:pt idx="1988">
                  <c:v>37</c:v>
                </c:pt>
                <c:pt idx="1989">
                  <c:v>28</c:v>
                </c:pt>
                <c:pt idx="1990">
                  <c:v>41</c:v>
                </c:pt>
                <c:pt idx="1991">
                  <c:v>43</c:v>
                </c:pt>
                <c:pt idx="1992">
                  <c:v>37</c:v>
                </c:pt>
                <c:pt idx="1993">
                  <c:v>38</c:v>
                </c:pt>
                <c:pt idx="1994">
                  <c:v>49</c:v>
                </c:pt>
                <c:pt idx="1995">
                  <c:v>49</c:v>
                </c:pt>
                <c:pt idx="1996">
                  <c:v>32</c:v>
                </c:pt>
                <c:pt idx="1997">
                  <c:v>53</c:v>
                </c:pt>
                <c:pt idx="1998">
                  <c:v>35</c:v>
                </c:pt>
                <c:pt idx="1999">
                  <c:v>32</c:v>
                </c:pt>
                <c:pt idx="2000">
                  <c:v>39</c:v>
                </c:pt>
                <c:pt idx="2001">
                  <c:v>51</c:v>
                </c:pt>
                <c:pt idx="2002">
                  <c:v>36</c:v>
                </c:pt>
                <c:pt idx="2003">
                  <c:v>50</c:v>
                </c:pt>
                <c:pt idx="2004">
                  <c:v>53</c:v>
                </c:pt>
                <c:pt idx="2005">
                  <c:v>32</c:v>
                </c:pt>
                <c:pt idx="2006">
                  <c:v>33</c:v>
                </c:pt>
                <c:pt idx="2007">
                  <c:v>33</c:v>
                </c:pt>
                <c:pt idx="2008">
                  <c:v>30</c:v>
                </c:pt>
                <c:pt idx="2009">
                  <c:v>47</c:v>
                </c:pt>
                <c:pt idx="2010">
                  <c:v>30</c:v>
                </c:pt>
                <c:pt idx="2011">
                  <c:v>34</c:v>
                </c:pt>
                <c:pt idx="2012">
                  <c:v>36</c:v>
                </c:pt>
                <c:pt idx="2013">
                  <c:v>42</c:v>
                </c:pt>
                <c:pt idx="2014">
                  <c:v>46</c:v>
                </c:pt>
                <c:pt idx="2015">
                  <c:v>40</c:v>
                </c:pt>
                <c:pt idx="2016">
                  <c:v>18</c:v>
                </c:pt>
                <c:pt idx="2017">
                  <c:v>20</c:v>
                </c:pt>
                <c:pt idx="2018">
                  <c:v>22</c:v>
                </c:pt>
                <c:pt idx="2019">
                  <c:v>16</c:v>
                </c:pt>
                <c:pt idx="2020">
                  <c:v>19</c:v>
                </c:pt>
                <c:pt idx="2021">
                  <c:v>31</c:v>
                </c:pt>
                <c:pt idx="2022">
                  <c:v>24</c:v>
                </c:pt>
                <c:pt idx="2023">
                  <c:v>27</c:v>
                </c:pt>
                <c:pt idx="2024">
                  <c:v>30</c:v>
                </c:pt>
                <c:pt idx="2025">
                  <c:v>17</c:v>
                </c:pt>
                <c:pt idx="2026">
                  <c:v>27</c:v>
                </c:pt>
                <c:pt idx="2027">
                  <c:v>33</c:v>
                </c:pt>
                <c:pt idx="2028">
                  <c:v>21</c:v>
                </c:pt>
                <c:pt idx="2029">
                  <c:v>21</c:v>
                </c:pt>
                <c:pt idx="2030">
                  <c:v>26</c:v>
                </c:pt>
                <c:pt idx="2031">
                  <c:v>20</c:v>
                </c:pt>
                <c:pt idx="2032">
                  <c:v>25</c:v>
                </c:pt>
                <c:pt idx="2033">
                  <c:v>26</c:v>
                </c:pt>
                <c:pt idx="2034">
                  <c:v>25</c:v>
                </c:pt>
                <c:pt idx="2035">
                  <c:v>28</c:v>
                </c:pt>
                <c:pt idx="2036">
                  <c:v>29</c:v>
                </c:pt>
                <c:pt idx="2037">
                  <c:v>26</c:v>
                </c:pt>
                <c:pt idx="2038">
                  <c:v>25</c:v>
                </c:pt>
                <c:pt idx="2039">
                  <c:v>26</c:v>
                </c:pt>
                <c:pt idx="2040">
                  <c:v>23</c:v>
                </c:pt>
                <c:pt idx="2041">
                  <c:v>19</c:v>
                </c:pt>
                <c:pt idx="2042">
                  <c:v>22</c:v>
                </c:pt>
                <c:pt idx="2043">
                  <c:v>34</c:v>
                </c:pt>
                <c:pt idx="2044">
                  <c:v>37</c:v>
                </c:pt>
                <c:pt idx="2045">
                  <c:v>41</c:v>
                </c:pt>
                <c:pt idx="2046">
                  <c:v>36</c:v>
                </c:pt>
                <c:pt idx="2047">
                  <c:v>34</c:v>
                </c:pt>
                <c:pt idx="2048">
                  <c:v>37</c:v>
                </c:pt>
                <c:pt idx="2049">
                  <c:v>36</c:v>
                </c:pt>
                <c:pt idx="2050">
                  <c:v>31</c:v>
                </c:pt>
                <c:pt idx="2051">
                  <c:v>42</c:v>
                </c:pt>
                <c:pt idx="2052">
                  <c:v>34</c:v>
                </c:pt>
                <c:pt idx="2053">
                  <c:v>36</c:v>
                </c:pt>
                <c:pt idx="2054">
                  <c:v>39</c:v>
                </c:pt>
                <c:pt idx="2055">
                  <c:v>42</c:v>
                </c:pt>
                <c:pt idx="2056">
                  <c:v>37</c:v>
                </c:pt>
                <c:pt idx="2057">
                  <c:v>36</c:v>
                </c:pt>
                <c:pt idx="2058">
                  <c:v>55</c:v>
                </c:pt>
                <c:pt idx="2059">
                  <c:v>54</c:v>
                </c:pt>
                <c:pt idx="2060">
                  <c:v>36</c:v>
                </c:pt>
                <c:pt idx="2061">
                  <c:v>48</c:v>
                </c:pt>
                <c:pt idx="2062">
                  <c:v>49</c:v>
                </c:pt>
                <c:pt idx="2063">
                  <c:v>49</c:v>
                </c:pt>
                <c:pt idx="2064">
                  <c:v>31</c:v>
                </c:pt>
                <c:pt idx="2065">
                  <c:v>35</c:v>
                </c:pt>
                <c:pt idx="2066">
                  <c:v>33</c:v>
                </c:pt>
                <c:pt idx="2067">
                  <c:v>42</c:v>
                </c:pt>
                <c:pt idx="2068">
                  <c:v>34</c:v>
                </c:pt>
                <c:pt idx="2069">
                  <c:v>40</c:v>
                </c:pt>
                <c:pt idx="2070">
                  <c:v>41</c:v>
                </c:pt>
                <c:pt idx="2071">
                  <c:v>37</c:v>
                </c:pt>
                <c:pt idx="2072">
                  <c:v>39</c:v>
                </c:pt>
                <c:pt idx="2073">
                  <c:v>38</c:v>
                </c:pt>
                <c:pt idx="2074">
                  <c:v>30</c:v>
                </c:pt>
                <c:pt idx="2075">
                  <c:v>36</c:v>
                </c:pt>
                <c:pt idx="2076">
                  <c:v>36</c:v>
                </c:pt>
                <c:pt idx="2077">
                  <c:v>34</c:v>
                </c:pt>
                <c:pt idx="2078">
                  <c:v>38</c:v>
                </c:pt>
                <c:pt idx="2079">
                  <c:v>30</c:v>
                </c:pt>
                <c:pt idx="2080">
                  <c:v>32</c:v>
                </c:pt>
                <c:pt idx="2081">
                  <c:v>24</c:v>
                </c:pt>
                <c:pt idx="2082">
                  <c:v>25</c:v>
                </c:pt>
                <c:pt idx="2083">
                  <c:v>24</c:v>
                </c:pt>
                <c:pt idx="2084">
                  <c:v>30</c:v>
                </c:pt>
                <c:pt idx="2085">
                  <c:v>19</c:v>
                </c:pt>
                <c:pt idx="2086">
                  <c:v>26</c:v>
                </c:pt>
                <c:pt idx="2087">
                  <c:v>30</c:v>
                </c:pt>
                <c:pt idx="2088">
                  <c:v>19</c:v>
                </c:pt>
                <c:pt idx="2089">
                  <c:v>19</c:v>
                </c:pt>
                <c:pt idx="2090">
                  <c:v>18</c:v>
                </c:pt>
                <c:pt idx="2091">
                  <c:v>27</c:v>
                </c:pt>
                <c:pt idx="2092">
                  <c:v>29</c:v>
                </c:pt>
                <c:pt idx="2093">
                  <c:v>28</c:v>
                </c:pt>
                <c:pt idx="2094">
                  <c:v>23</c:v>
                </c:pt>
                <c:pt idx="2095">
                  <c:v>24</c:v>
                </c:pt>
                <c:pt idx="2096">
                  <c:v>24</c:v>
                </c:pt>
                <c:pt idx="2097">
                  <c:v>30</c:v>
                </c:pt>
                <c:pt idx="2098">
                  <c:v>28</c:v>
                </c:pt>
                <c:pt idx="2099">
                  <c:v>24</c:v>
                </c:pt>
                <c:pt idx="2100">
                  <c:v>25</c:v>
                </c:pt>
                <c:pt idx="2101">
                  <c:v>28</c:v>
                </c:pt>
                <c:pt idx="2102">
                  <c:v>27</c:v>
                </c:pt>
                <c:pt idx="2103">
                  <c:v>24</c:v>
                </c:pt>
                <c:pt idx="2104">
                  <c:v>24</c:v>
                </c:pt>
                <c:pt idx="2105">
                  <c:v>26</c:v>
                </c:pt>
                <c:pt idx="2106">
                  <c:v>26</c:v>
                </c:pt>
                <c:pt idx="2107">
                  <c:v>26</c:v>
                </c:pt>
                <c:pt idx="2108">
                  <c:v>28</c:v>
                </c:pt>
                <c:pt idx="2109">
                  <c:v>25</c:v>
                </c:pt>
                <c:pt idx="2110">
                  <c:v>28</c:v>
                </c:pt>
                <c:pt idx="2111">
                  <c:v>23</c:v>
                </c:pt>
                <c:pt idx="2112">
                  <c:v>47</c:v>
                </c:pt>
                <c:pt idx="2113">
                  <c:v>33</c:v>
                </c:pt>
                <c:pt idx="2114">
                  <c:v>38</c:v>
                </c:pt>
                <c:pt idx="2115">
                  <c:v>42</c:v>
                </c:pt>
                <c:pt idx="2116">
                  <c:v>41</c:v>
                </c:pt>
                <c:pt idx="2117">
                  <c:v>41</c:v>
                </c:pt>
                <c:pt idx="2118">
                  <c:v>40</c:v>
                </c:pt>
                <c:pt idx="2119">
                  <c:v>43</c:v>
                </c:pt>
                <c:pt idx="2120">
                  <c:v>31</c:v>
                </c:pt>
                <c:pt idx="2121">
                  <c:v>37</c:v>
                </c:pt>
                <c:pt idx="2122">
                  <c:v>44</c:v>
                </c:pt>
                <c:pt idx="2123">
                  <c:v>31</c:v>
                </c:pt>
                <c:pt idx="2124">
                  <c:v>32</c:v>
                </c:pt>
                <c:pt idx="2125">
                  <c:v>41</c:v>
                </c:pt>
                <c:pt idx="2126">
                  <c:v>32</c:v>
                </c:pt>
                <c:pt idx="2127">
                  <c:v>35</c:v>
                </c:pt>
                <c:pt idx="2128">
                  <c:v>35</c:v>
                </c:pt>
                <c:pt idx="2129">
                  <c:v>38</c:v>
                </c:pt>
                <c:pt idx="2130">
                  <c:v>34</c:v>
                </c:pt>
                <c:pt idx="2131">
                  <c:v>31</c:v>
                </c:pt>
                <c:pt idx="2132">
                  <c:v>52</c:v>
                </c:pt>
                <c:pt idx="2133">
                  <c:v>39</c:v>
                </c:pt>
                <c:pt idx="2134">
                  <c:v>51</c:v>
                </c:pt>
                <c:pt idx="2135">
                  <c:v>55</c:v>
                </c:pt>
                <c:pt idx="2136">
                  <c:v>51</c:v>
                </c:pt>
                <c:pt idx="2137">
                  <c:v>52</c:v>
                </c:pt>
                <c:pt idx="2138">
                  <c:v>31</c:v>
                </c:pt>
                <c:pt idx="2139">
                  <c:v>31</c:v>
                </c:pt>
                <c:pt idx="2140">
                  <c:v>46</c:v>
                </c:pt>
                <c:pt idx="2141">
                  <c:v>54</c:v>
                </c:pt>
                <c:pt idx="2142">
                  <c:v>49</c:v>
                </c:pt>
                <c:pt idx="2143">
                  <c:v>51</c:v>
                </c:pt>
                <c:pt idx="2144">
                  <c:v>33</c:v>
                </c:pt>
                <c:pt idx="2145">
                  <c:v>42</c:v>
                </c:pt>
                <c:pt idx="2146">
                  <c:v>36</c:v>
                </c:pt>
                <c:pt idx="2147">
                  <c:v>54</c:v>
                </c:pt>
                <c:pt idx="2148">
                  <c:v>50</c:v>
                </c:pt>
                <c:pt idx="2149">
                  <c:v>44</c:v>
                </c:pt>
                <c:pt idx="2150">
                  <c:v>31</c:v>
                </c:pt>
                <c:pt idx="2151">
                  <c:v>31</c:v>
                </c:pt>
                <c:pt idx="2152">
                  <c:v>48</c:v>
                </c:pt>
                <c:pt idx="2153">
                  <c:v>38</c:v>
                </c:pt>
                <c:pt idx="2154">
                  <c:v>30</c:v>
                </c:pt>
                <c:pt idx="2155">
                  <c:v>41</c:v>
                </c:pt>
                <c:pt idx="2156">
                  <c:v>43</c:v>
                </c:pt>
                <c:pt idx="2157">
                  <c:v>39</c:v>
                </c:pt>
                <c:pt idx="2158">
                  <c:v>36</c:v>
                </c:pt>
                <c:pt idx="2159">
                  <c:v>36</c:v>
                </c:pt>
                <c:pt idx="2160">
                  <c:v>33</c:v>
                </c:pt>
                <c:pt idx="2161">
                  <c:v>30</c:v>
                </c:pt>
                <c:pt idx="2162">
                  <c:v>34</c:v>
                </c:pt>
                <c:pt idx="2163">
                  <c:v>37</c:v>
                </c:pt>
                <c:pt idx="2164">
                  <c:v>42</c:v>
                </c:pt>
                <c:pt idx="2165">
                  <c:v>35</c:v>
                </c:pt>
                <c:pt idx="2166">
                  <c:v>37</c:v>
                </c:pt>
                <c:pt idx="2167">
                  <c:v>34</c:v>
                </c:pt>
                <c:pt idx="2168">
                  <c:v>34</c:v>
                </c:pt>
                <c:pt idx="2169">
                  <c:v>30</c:v>
                </c:pt>
                <c:pt idx="2170">
                  <c:v>24</c:v>
                </c:pt>
                <c:pt idx="2171">
                  <c:v>30</c:v>
                </c:pt>
                <c:pt idx="2172">
                  <c:v>53</c:v>
                </c:pt>
                <c:pt idx="2173">
                  <c:v>22</c:v>
                </c:pt>
                <c:pt idx="2174">
                  <c:v>31</c:v>
                </c:pt>
                <c:pt idx="2175">
                  <c:v>20</c:v>
                </c:pt>
                <c:pt idx="2176">
                  <c:v>24</c:v>
                </c:pt>
                <c:pt idx="2177">
                  <c:v>27</c:v>
                </c:pt>
                <c:pt idx="2178">
                  <c:v>33</c:v>
                </c:pt>
                <c:pt idx="2179">
                  <c:v>28</c:v>
                </c:pt>
                <c:pt idx="2180">
                  <c:v>23</c:v>
                </c:pt>
                <c:pt idx="2181">
                  <c:v>31</c:v>
                </c:pt>
                <c:pt idx="2182">
                  <c:v>24</c:v>
                </c:pt>
                <c:pt idx="2183">
                  <c:v>19</c:v>
                </c:pt>
                <c:pt idx="2184">
                  <c:v>18</c:v>
                </c:pt>
                <c:pt idx="2185">
                  <c:v>22</c:v>
                </c:pt>
                <c:pt idx="2186">
                  <c:v>24</c:v>
                </c:pt>
                <c:pt idx="2187">
                  <c:v>16</c:v>
                </c:pt>
                <c:pt idx="2188">
                  <c:v>17</c:v>
                </c:pt>
                <c:pt idx="2189">
                  <c:v>27</c:v>
                </c:pt>
                <c:pt idx="2190">
                  <c:v>26</c:v>
                </c:pt>
                <c:pt idx="2191">
                  <c:v>30</c:v>
                </c:pt>
                <c:pt idx="2192">
                  <c:v>16</c:v>
                </c:pt>
                <c:pt idx="2193">
                  <c:v>29</c:v>
                </c:pt>
                <c:pt idx="2194">
                  <c:v>32</c:v>
                </c:pt>
                <c:pt idx="2195">
                  <c:v>24</c:v>
                </c:pt>
                <c:pt idx="2196">
                  <c:v>25</c:v>
                </c:pt>
                <c:pt idx="2197">
                  <c:v>26</c:v>
                </c:pt>
                <c:pt idx="2198">
                  <c:v>25</c:v>
                </c:pt>
                <c:pt idx="2199">
                  <c:v>28</c:v>
                </c:pt>
                <c:pt idx="2200">
                  <c:v>23</c:v>
                </c:pt>
                <c:pt idx="2201">
                  <c:v>24</c:v>
                </c:pt>
                <c:pt idx="2202">
                  <c:v>22</c:v>
                </c:pt>
                <c:pt idx="2203">
                  <c:v>20</c:v>
                </c:pt>
                <c:pt idx="2204">
                  <c:v>28</c:v>
                </c:pt>
                <c:pt idx="2205">
                  <c:v>27</c:v>
                </c:pt>
                <c:pt idx="2206">
                  <c:v>22</c:v>
                </c:pt>
                <c:pt idx="2207">
                  <c:v>37</c:v>
                </c:pt>
                <c:pt idx="2208">
                  <c:v>37</c:v>
                </c:pt>
                <c:pt idx="2209">
                  <c:v>36</c:v>
                </c:pt>
                <c:pt idx="2210">
                  <c:v>30</c:v>
                </c:pt>
                <c:pt idx="2211">
                  <c:v>34</c:v>
                </c:pt>
                <c:pt idx="2212">
                  <c:v>46</c:v>
                </c:pt>
                <c:pt idx="2213">
                  <c:v>46</c:v>
                </c:pt>
                <c:pt idx="2214">
                  <c:v>33</c:v>
                </c:pt>
                <c:pt idx="2215">
                  <c:v>49</c:v>
                </c:pt>
                <c:pt idx="2216">
                  <c:v>34</c:v>
                </c:pt>
                <c:pt idx="2217">
                  <c:v>37</c:v>
                </c:pt>
                <c:pt idx="2218">
                  <c:v>42</c:v>
                </c:pt>
                <c:pt idx="2219">
                  <c:v>38</c:v>
                </c:pt>
                <c:pt idx="2220">
                  <c:v>46</c:v>
                </c:pt>
                <c:pt idx="2221">
                  <c:v>32</c:v>
                </c:pt>
                <c:pt idx="2222">
                  <c:v>43</c:v>
                </c:pt>
                <c:pt idx="2223">
                  <c:v>54</c:v>
                </c:pt>
                <c:pt idx="2224">
                  <c:v>36</c:v>
                </c:pt>
                <c:pt idx="2225">
                  <c:v>52</c:v>
                </c:pt>
                <c:pt idx="2226">
                  <c:v>38</c:v>
                </c:pt>
                <c:pt idx="2227">
                  <c:v>34</c:v>
                </c:pt>
                <c:pt idx="2228">
                  <c:v>33</c:v>
                </c:pt>
                <c:pt idx="2229">
                  <c:v>31</c:v>
                </c:pt>
                <c:pt idx="2230">
                  <c:v>31</c:v>
                </c:pt>
                <c:pt idx="2231">
                  <c:v>28</c:v>
                </c:pt>
                <c:pt idx="2232">
                  <c:v>52</c:v>
                </c:pt>
                <c:pt idx="2233">
                  <c:v>37</c:v>
                </c:pt>
                <c:pt idx="2234">
                  <c:v>31</c:v>
                </c:pt>
                <c:pt idx="2235">
                  <c:v>31</c:v>
                </c:pt>
                <c:pt idx="2236">
                  <c:v>36</c:v>
                </c:pt>
                <c:pt idx="2237">
                  <c:v>49</c:v>
                </c:pt>
                <c:pt idx="2238">
                  <c:v>31</c:v>
                </c:pt>
                <c:pt idx="2239">
                  <c:v>32</c:v>
                </c:pt>
                <c:pt idx="2240">
                  <c:v>53</c:v>
                </c:pt>
                <c:pt idx="2241">
                  <c:v>45</c:v>
                </c:pt>
                <c:pt idx="2242">
                  <c:v>44</c:v>
                </c:pt>
                <c:pt idx="2243">
                  <c:v>41</c:v>
                </c:pt>
                <c:pt idx="2244">
                  <c:v>29</c:v>
                </c:pt>
                <c:pt idx="2245">
                  <c:v>40</c:v>
                </c:pt>
                <c:pt idx="2246">
                  <c:v>28</c:v>
                </c:pt>
                <c:pt idx="2247">
                  <c:v>17</c:v>
                </c:pt>
                <c:pt idx="2248">
                  <c:v>21</c:v>
                </c:pt>
                <c:pt idx="2249">
                  <c:v>26</c:v>
                </c:pt>
                <c:pt idx="2250">
                  <c:v>39</c:v>
                </c:pt>
                <c:pt idx="2251">
                  <c:v>32</c:v>
                </c:pt>
                <c:pt idx="2252">
                  <c:v>24</c:v>
                </c:pt>
                <c:pt idx="2253">
                  <c:v>27</c:v>
                </c:pt>
                <c:pt idx="2254">
                  <c:v>27</c:v>
                </c:pt>
                <c:pt idx="2255">
                  <c:v>25</c:v>
                </c:pt>
                <c:pt idx="2256">
                  <c:v>21</c:v>
                </c:pt>
                <c:pt idx="2257">
                  <c:v>28</c:v>
                </c:pt>
                <c:pt idx="2258">
                  <c:v>26</c:v>
                </c:pt>
                <c:pt idx="2259">
                  <c:v>18</c:v>
                </c:pt>
                <c:pt idx="2260">
                  <c:v>25</c:v>
                </c:pt>
                <c:pt idx="2261">
                  <c:v>24</c:v>
                </c:pt>
                <c:pt idx="2262">
                  <c:v>24</c:v>
                </c:pt>
                <c:pt idx="2263">
                  <c:v>27</c:v>
                </c:pt>
                <c:pt idx="2264">
                  <c:v>29</c:v>
                </c:pt>
                <c:pt idx="2265">
                  <c:v>29</c:v>
                </c:pt>
                <c:pt idx="2266">
                  <c:v>27</c:v>
                </c:pt>
                <c:pt idx="2267">
                  <c:v>22</c:v>
                </c:pt>
                <c:pt idx="2268">
                  <c:v>20</c:v>
                </c:pt>
                <c:pt idx="2269">
                  <c:v>24</c:v>
                </c:pt>
                <c:pt idx="2270">
                  <c:v>18</c:v>
                </c:pt>
                <c:pt idx="2271">
                  <c:v>21</c:v>
                </c:pt>
                <c:pt idx="2272">
                  <c:v>22</c:v>
                </c:pt>
                <c:pt idx="2273">
                  <c:v>22</c:v>
                </c:pt>
                <c:pt idx="2274">
                  <c:v>17</c:v>
                </c:pt>
                <c:pt idx="2275">
                  <c:v>36</c:v>
                </c:pt>
                <c:pt idx="2276">
                  <c:v>42</c:v>
                </c:pt>
                <c:pt idx="2277">
                  <c:v>53</c:v>
                </c:pt>
                <c:pt idx="2278">
                  <c:v>32</c:v>
                </c:pt>
                <c:pt idx="2279">
                  <c:v>53</c:v>
                </c:pt>
                <c:pt idx="2280">
                  <c:v>51</c:v>
                </c:pt>
                <c:pt idx="2281">
                  <c:v>51</c:v>
                </c:pt>
                <c:pt idx="2282">
                  <c:v>30</c:v>
                </c:pt>
                <c:pt idx="2283">
                  <c:v>48</c:v>
                </c:pt>
                <c:pt idx="2284">
                  <c:v>35</c:v>
                </c:pt>
                <c:pt idx="2285">
                  <c:v>46</c:v>
                </c:pt>
                <c:pt idx="2286">
                  <c:v>41</c:v>
                </c:pt>
                <c:pt idx="2287">
                  <c:v>49</c:v>
                </c:pt>
                <c:pt idx="2288">
                  <c:v>33</c:v>
                </c:pt>
                <c:pt idx="2289">
                  <c:v>43</c:v>
                </c:pt>
                <c:pt idx="2290">
                  <c:v>36</c:v>
                </c:pt>
                <c:pt idx="2291">
                  <c:v>54</c:v>
                </c:pt>
                <c:pt idx="2292">
                  <c:v>26</c:v>
                </c:pt>
                <c:pt idx="2293">
                  <c:v>34</c:v>
                </c:pt>
                <c:pt idx="2294">
                  <c:v>31</c:v>
                </c:pt>
                <c:pt idx="2295">
                  <c:v>34</c:v>
                </c:pt>
                <c:pt idx="2296">
                  <c:v>33</c:v>
                </c:pt>
                <c:pt idx="2297">
                  <c:v>35</c:v>
                </c:pt>
                <c:pt idx="2298">
                  <c:v>36</c:v>
                </c:pt>
                <c:pt idx="2299">
                  <c:v>32</c:v>
                </c:pt>
                <c:pt idx="2300">
                  <c:v>41</c:v>
                </c:pt>
                <c:pt idx="2301">
                  <c:v>31</c:v>
                </c:pt>
                <c:pt idx="2302">
                  <c:v>51</c:v>
                </c:pt>
                <c:pt idx="2303">
                  <c:v>44</c:v>
                </c:pt>
                <c:pt idx="2304">
                  <c:v>28</c:v>
                </c:pt>
                <c:pt idx="2305">
                  <c:v>25</c:v>
                </c:pt>
                <c:pt idx="2306">
                  <c:v>26</c:v>
                </c:pt>
                <c:pt idx="2307">
                  <c:v>23</c:v>
                </c:pt>
                <c:pt idx="2308">
                  <c:v>28</c:v>
                </c:pt>
                <c:pt idx="2309">
                  <c:v>27</c:v>
                </c:pt>
                <c:pt idx="2310">
                  <c:v>34</c:v>
                </c:pt>
                <c:pt idx="2311">
                  <c:v>18</c:v>
                </c:pt>
                <c:pt idx="2312">
                  <c:v>33</c:v>
                </c:pt>
                <c:pt idx="2313">
                  <c:v>21</c:v>
                </c:pt>
                <c:pt idx="2314">
                  <c:v>18</c:v>
                </c:pt>
                <c:pt idx="2315">
                  <c:v>16</c:v>
                </c:pt>
                <c:pt idx="2316">
                  <c:v>31</c:v>
                </c:pt>
                <c:pt idx="2317">
                  <c:v>20</c:v>
                </c:pt>
                <c:pt idx="2318">
                  <c:v>27</c:v>
                </c:pt>
                <c:pt idx="2319">
                  <c:v>28</c:v>
                </c:pt>
                <c:pt idx="2320">
                  <c:v>28</c:v>
                </c:pt>
                <c:pt idx="2321">
                  <c:v>28</c:v>
                </c:pt>
                <c:pt idx="2322">
                  <c:v>17</c:v>
                </c:pt>
                <c:pt idx="2323">
                  <c:v>24</c:v>
                </c:pt>
                <c:pt idx="2324">
                  <c:v>27</c:v>
                </c:pt>
                <c:pt idx="2325">
                  <c:v>25</c:v>
                </c:pt>
                <c:pt idx="2326">
                  <c:v>29</c:v>
                </c:pt>
                <c:pt idx="2327">
                  <c:v>26</c:v>
                </c:pt>
                <c:pt idx="2328">
                  <c:v>26</c:v>
                </c:pt>
                <c:pt idx="2329">
                  <c:v>28</c:v>
                </c:pt>
                <c:pt idx="2330">
                  <c:v>25</c:v>
                </c:pt>
                <c:pt idx="2331">
                  <c:v>25</c:v>
                </c:pt>
                <c:pt idx="2332">
                  <c:v>20</c:v>
                </c:pt>
                <c:pt idx="2333">
                  <c:v>17</c:v>
                </c:pt>
                <c:pt idx="2334">
                  <c:v>24</c:v>
                </c:pt>
                <c:pt idx="2335">
                  <c:v>25</c:v>
                </c:pt>
              </c:numCache>
            </c:numRef>
          </c:yVal>
          <c:smooth val="0"/>
          <c:extLst>
            <c:ext xmlns:c16="http://schemas.microsoft.com/office/drawing/2014/chart" uri="{C3380CC4-5D6E-409C-BE32-E72D297353CC}">
              <c16:uniqueId val="{00000001-E970-43A8-8702-9F6C03E4138B}"/>
            </c:ext>
          </c:extLst>
        </c:ser>
        <c:ser>
          <c:idx val="2"/>
          <c:order val="2"/>
          <c:spPr>
            <a:ln w="25400" cap="rnd">
              <a:noFill/>
              <a:round/>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yVal>
            <c:numRef>
              <c:f>Healthcare!$Q$1:$Q$2336</c:f>
              <c:numCache>
                <c:formatCode>General</c:formatCode>
                <c:ptCount val="2336"/>
                <c:pt idx="0">
                  <c:v>0</c:v>
                </c:pt>
                <c:pt idx="1">
                  <c:v>18</c:v>
                </c:pt>
                <c:pt idx="2">
                  <c:v>18</c:v>
                </c:pt>
                <c:pt idx="3">
                  <c:v>25</c:v>
                </c:pt>
                <c:pt idx="4">
                  <c:v>20</c:v>
                </c:pt>
                <c:pt idx="5">
                  <c:v>20</c:v>
                </c:pt>
                <c:pt idx="6">
                  <c:v>25</c:v>
                </c:pt>
                <c:pt idx="7">
                  <c:v>22</c:v>
                </c:pt>
                <c:pt idx="8">
                  <c:v>25</c:v>
                </c:pt>
                <c:pt idx="9">
                  <c:v>23</c:v>
                </c:pt>
                <c:pt idx="10">
                  <c:v>20</c:v>
                </c:pt>
                <c:pt idx="11">
                  <c:v>23</c:v>
                </c:pt>
                <c:pt idx="12">
                  <c:v>20</c:v>
                </c:pt>
                <c:pt idx="13">
                  <c:v>24</c:v>
                </c:pt>
                <c:pt idx="14">
                  <c:v>21</c:v>
                </c:pt>
                <c:pt idx="15">
                  <c:v>25</c:v>
                </c:pt>
                <c:pt idx="16">
                  <c:v>22</c:v>
                </c:pt>
                <c:pt idx="17">
                  <c:v>19</c:v>
                </c:pt>
                <c:pt idx="18">
                  <c:v>24</c:v>
                </c:pt>
                <c:pt idx="19">
                  <c:v>22</c:v>
                </c:pt>
                <c:pt idx="20">
                  <c:v>21</c:v>
                </c:pt>
                <c:pt idx="21">
                  <c:v>18</c:v>
                </c:pt>
                <c:pt idx="22">
                  <c:v>18</c:v>
                </c:pt>
                <c:pt idx="23">
                  <c:v>18</c:v>
                </c:pt>
                <c:pt idx="24">
                  <c:v>18</c:v>
                </c:pt>
                <c:pt idx="25">
                  <c:v>22</c:v>
                </c:pt>
                <c:pt idx="26">
                  <c:v>22</c:v>
                </c:pt>
                <c:pt idx="27">
                  <c:v>22</c:v>
                </c:pt>
                <c:pt idx="28">
                  <c:v>28</c:v>
                </c:pt>
                <c:pt idx="29">
                  <c:v>28</c:v>
                </c:pt>
                <c:pt idx="30">
                  <c:v>24</c:v>
                </c:pt>
                <c:pt idx="31">
                  <c:v>28</c:v>
                </c:pt>
                <c:pt idx="32">
                  <c:v>29</c:v>
                </c:pt>
                <c:pt idx="33">
                  <c:v>33</c:v>
                </c:pt>
                <c:pt idx="34">
                  <c:v>31</c:v>
                </c:pt>
                <c:pt idx="35">
                  <c:v>32</c:v>
                </c:pt>
                <c:pt idx="36">
                  <c:v>48</c:v>
                </c:pt>
                <c:pt idx="37">
                  <c:v>48</c:v>
                </c:pt>
                <c:pt idx="38">
                  <c:v>38</c:v>
                </c:pt>
                <c:pt idx="39">
                  <c:v>38</c:v>
                </c:pt>
                <c:pt idx="40">
                  <c:v>49</c:v>
                </c:pt>
                <c:pt idx="41">
                  <c:v>50</c:v>
                </c:pt>
                <c:pt idx="42">
                  <c:v>48</c:v>
                </c:pt>
                <c:pt idx="43">
                  <c:v>52</c:v>
                </c:pt>
                <c:pt idx="44">
                  <c:v>50</c:v>
                </c:pt>
                <c:pt idx="45">
                  <c:v>50</c:v>
                </c:pt>
                <c:pt idx="46">
                  <c:v>52</c:v>
                </c:pt>
                <c:pt idx="47">
                  <c:v>52</c:v>
                </c:pt>
                <c:pt idx="48">
                  <c:v>53</c:v>
                </c:pt>
                <c:pt idx="49">
                  <c:v>49</c:v>
                </c:pt>
                <c:pt idx="50">
                  <c:v>52</c:v>
                </c:pt>
                <c:pt idx="51">
                  <c:v>50</c:v>
                </c:pt>
                <c:pt idx="52">
                  <c:v>49</c:v>
                </c:pt>
                <c:pt idx="53">
                  <c:v>49</c:v>
                </c:pt>
                <c:pt idx="54">
                  <c:v>48</c:v>
                </c:pt>
                <c:pt idx="55">
                  <c:v>54</c:v>
                </c:pt>
                <c:pt idx="56">
                  <c:v>63</c:v>
                </c:pt>
                <c:pt idx="57">
                  <c:v>47</c:v>
                </c:pt>
                <c:pt idx="58">
                  <c:v>61</c:v>
                </c:pt>
                <c:pt idx="59">
                  <c:v>24</c:v>
                </c:pt>
                <c:pt idx="60">
                  <c:v>64</c:v>
                </c:pt>
                <c:pt idx="61">
                  <c:v>52</c:v>
                </c:pt>
                <c:pt idx="62">
                  <c:v>53</c:v>
                </c:pt>
                <c:pt idx="63">
                  <c:v>18</c:v>
                </c:pt>
                <c:pt idx="64">
                  <c:v>27</c:v>
                </c:pt>
                <c:pt idx="65">
                  <c:v>18</c:v>
                </c:pt>
                <c:pt idx="66">
                  <c:v>51</c:v>
                </c:pt>
                <c:pt idx="67">
                  <c:v>60</c:v>
                </c:pt>
                <c:pt idx="68">
                  <c:v>30</c:v>
                </c:pt>
                <c:pt idx="69">
                  <c:v>30</c:v>
                </c:pt>
                <c:pt idx="70">
                  <c:v>29</c:v>
                </c:pt>
                <c:pt idx="71">
                  <c:v>28</c:v>
                </c:pt>
                <c:pt idx="72">
                  <c:v>18</c:v>
                </c:pt>
                <c:pt idx="73">
                  <c:v>21</c:v>
                </c:pt>
                <c:pt idx="74">
                  <c:v>26</c:v>
                </c:pt>
                <c:pt idx="75">
                  <c:v>20</c:v>
                </c:pt>
                <c:pt idx="76">
                  <c:v>30</c:v>
                </c:pt>
                <c:pt idx="77">
                  <c:v>19</c:v>
                </c:pt>
                <c:pt idx="78">
                  <c:v>18</c:v>
                </c:pt>
                <c:pt idx="79">
                  <c:v>24</c:v>
                </c:pt>
                <c:pt idx="80">
                  <c:v>20</c:v>
                </c:pt>
                <c:pt idx="81">
                  <c:v>18</c:v>
                </c:pt>
                <c:pt idx="82">
                  <c:v>18</c:v>
                </c:pt>
                <c:pt idx="83">
                  <c:v>23</c:v>
                </c:pt>
                <c:pt idx="84">
                  <c:v>24</c:v>
                </c:pt>
                <c:pt idx="85">
                  <c:v>24</c:v>
                </c:pt>
                <c:pt idx="86">
                  <c:v>20</c:v>
                </c:pt>
                <c:pt idx="87">
                  <c:v>20</c:v>
                </c:pt>
                <c:pt idx="88">
                  <c:v>26</c:v>
                </c:pt>
                <c:pt idx="89">
                  <c:v>25</c:v>
                </c:pt>
                <c:pt idx="90">
                  <c:v>24</c:v>
                </c:pt>
                <c:pt idx="91">
                  <c:v>27</c:v>
                </c:pt>
                <c:pt idx="92">
                  <c:v>21</c:v>
                </c:pt>
                <c:pt idx="93">
                  <c:v>30</c:v>
                </c:pt>
                <c:pt idx="94">
                  <c:v>18</c:v>
                </c:pt>
                <c:pt idx="95">
                  <c:v>18</c:v>
                </c:pt>
                <c:pt idx="96">
                  <c:v>27</c:v>
                </c:pt>
                <c:pt idx="97">
                  <c:v>18</c:v>
                </c:pt>
                <c:pt idx="98">
                  <c:v>18</c:v>
                </c:pt>
                <c:pt idx="99">
                  <c:v>18</c:v>
                </c:pt>
                <c:pt idx="100">
                  <c:v>18</c:v>
                </c:pt>
                <c:pt idx="101">
                  <c:v>22</c:v>
                </c:pt>
                <c:pt idx="102">
                  <c:v>26</c:v>
                </c:pt>
                <c:pt idx="103">
                  <c:v>24</c:v>
                </c:pt>
                <c:pt idx="104">
                  <c:v>24</c:v>
                </c:pt>
                <c:pt idx="105">
                  <c:v>29</c:v>
                </c:pt>
                <c:pt idx="106">
                  <c:v>28</c:v>
                </c:pt>
                <c:pt idx="107">
                  <c:v>31</c:v>
                </c:pt>
                <c:pt idx="108">
                  <c:v>32</c:v>
                </c:pt>
                <c:pt idx="109">
                  <c:v>33</c:v>
                </c:pt>
                <c:pt idx="110">
                  <c:v>34</c:v>
                </c:pt>
                <c:pt idx="111">
                  <c:v>36</c:v>
                </c:pt>
                <c:pt idx="112">
                  <c:v>49</c:v>
                </c:pt>
                <c:pt idx="113">
                  <c:v>50</c:v>
                </c:pt>
                <c:pt idx="114">
                  <c:v>40</c:v>
                </c:pt>
                <c:pt idx="115">
                  <c:v>48</c:v>
                </c:pt>
                <c:pt idx="116">
                  <c:v>39</c:v>
                </c:pt>
                <c:pt idx="117">
                  <c:v>50</c:v>
                </c:pt>
                <c:pt idx="118">
                  <c:v>41</c:v>
                </c:pt>
                <c:pt idx="119">
                  <c:v>51</c:v>
                </c:pt>
                <c:pt idx="120">
                  <c:v>50</c:v>
                </c:pt>
                <c:pt idx="121">
                  <c:v>40</c:v>
                </c:pt>
                <c:pt idx="122">
                  <c:v>42</c:v>
                </c:pt>
                <c:pt idx="123">
                  <c:v>52</c:v>
                </c:pt>
                <c:pt idx="124">
                  <c:v>48</c:v>
                </c:pt>
                <c:pt idx="125">
                  <c:v>49</c:v>
                </c:pt>
                <c:pt idx="126">
                  <c:v>41</c:v>
                </c:pt>
                <c:pt idx="127">
                  <c:v>48</c:v>
                </c:pt>
                <c:pt idx="128">
                  <c:v>52</c:v>
                </c:pt>
                <c:pt idx="129">
                  <c:v>52</c:v>
                </c:pt>
                <c:pt idx="130">
                  <c:v>51</c:v>
                </c:pt>
                <c:pt idx="131">
                  <c:v>53</c:v>
                </c:pt>
                <c:pt idx="132">
                  <c:v>49</c:v>
                </c:pt>
                <c:pt idx="133">
                  <c:v>52</c:v>
                </c:pt>
                <c:pt idx="134">
                  <c:v>51</c:v>
                </c:pt>
                <c:pt idx="135">
                  <c:v>52</c:v>
                </c:pt>
                <c:pt idx="136">
                  <c:v>53</c:v>
                </c:pt>
                <c:pt idx="137">
                  <c:v>51</c:v>
                </c:pt>
                <c:pt idx="138">
                  <c:v>48</c:v>
                </c:pt>
                <c:pt idx="139">
                  <c:v>52</c:v>
                </c:pt>
                <c:pt idx="140">
                  <c:v>49</c:v>
                </c:pt>
                <c:pt idx="141">
                  <c:v>51</c:v>
                </c:pt>
                <c:pt idx="142">
                  <c:v>51</c:v>
                </c:pt>
                <c:pt idx="143">
                  <c:v>50</c:v>
                </c:pt>
                <c:pt idx="144">
                  <c:v>49</c:v>
                </c:pt>
                <c:pt idx="145">
                  <c:v>53</c:v>
                </c:pt>
                <c:pt idx="146">
                  <c:v>53</c:v>
                </c:pt>
                <c:pt idx="147">
                  <c:v>51</c:v>
                </c:pt>
                <c:pt idx="148">
                  <c:v>53</c:v>
                </c:pt>
                <c:pt idx="149">
                  <c:v>53</c:v>
                </c:pt>
                <c:pt idx="150">
                  <c:v>63</c:v>
                </c:pt>
                <c:pt idx="151">
                  <c:v>18</c:v>
                </c:pt>
                <c:pt idx="152">
                  <c:v>64</c:v>
                </c:pt>
                <c:pt idx="153">
                  <c:v>27</c:v>
                </c:pt>
                <c:pt idx="154">
                  <c:v>21</c:v>
                </c:pt>
                <c:pt idx="155">
                  <c:v>26</c:v>
                </c:pt>
                <c:pt idx="156">
                  <c:v>55</c:v>
                </c:pt>
                <c:pt idx="157">
                  <c:v>58</c:v>
                </c:pt>
                <c:pt idx="158">
                  <c:v>20</c:v>
                </c:pt>
                <c:pt idx="159">
                  <c:v>64</c:v>
                </c:pt>
                <c:pt idx="160">
                  <c:v>57</c:v>
                </c:pt>
                <c:pt idx="161">
                  <c:v>19</c:v>
                </c:pt>
                <c:pt idx="162">
                  <c:v>55</c:v>
                </c:pt>
                <c:pt idx="163">
                  <c:v>43</c:v>
                </c:pt>
                <c:pt idx="164">
                  <c:v>64</c:v>
                </c:pt>
                <c:pt idx="165">
                  <c:v>63</c:v>
                </c:pt>
                <c:pt idx="166">
                  <c:v>46</c:v>
                </c:pt>
                <c:pt idx="167">
                  <c:v>30</c:v>
                </c:pt>
                <c:pt idx="168">
                  <c:v>24</c:v>
                </c:pt>
                <c:pt idx="169">
                  <c:v>30</c:v>
                </c:pt>
                <c:pt idx="170">
                  <c:v>27</c:v>
                </c:pt>
                <c:pt idx="171">
                  <c:v>25</c:v>
                </c:pt>
                <c:pt idx="172">
                  <c:v>21</c:v>
                </c:pt>
                <c:pt idx="173">
                  <c:v>23</c:v>
                </c:pt>
                <c:pt idx="174">
                  <c:v>29</c:v>
                </c:pt>
                <c:pt idx="175">
                  <c:v>26</c:v>
                </c:pt>
                <c:pt idx="176">
                  <c:v>29</c:v>
                </c:pt>
                <c:pt idx="177">
                  <c:v>27</c:v>
                </c:pt>
                <c:pt idx="178">
                  <c:v>22</c:v>
                </c:pt>
                <c:pt idx="179">
                  <c:v>29</c:v>
                </c:pt>
                <c:pt idx="180">
                  <c:v>28</c:v>
                </c:pt>
                <c:pt idx="181">
                  <c:v>27</c:v>
                </c:pt>
                <c:pt idx="182">
                  <c:v>21</c:v>
                </c:pt>
                <c:pt idx="183">
                  <c:v>28</c:v>
                </c:pt>
                <c:pt idx="184">
                  <c:v>22</c:v>
                </c:pt>
                <c:pt idx="185">
                  <c:v>23</c:v>
                </c:pt>
                <c:pt idx="186">
                  <c:v>27</c:v>
                </c:pt>
                <c:pt idx="187">
                  <c:v>28</c:v>
                </c:pt>
                <c:pt idx="188">
                  <c:v>20</c:v>
                </c:pt>
                <c:pt idx="189">
                  <c:v>28</c:v>
                </c:pt>
                <c:pt idx="190">
                  <c:v>29</c:v>
                </c:pt>
                <c:pt idx="191">
                  <c:v>18</c:v>
                </c:pt>
                <c:pt idx="192">
                  <c:v>25</c:v>
                </c:pt>
                <c:pt idx="193">
                  <c:v>24</c:v>
                </c:pt>
                <c:pt idx="194">
                  <c:v>20</c:v>
                </c:pt>
                <c:pt idx="195">
                  <c:v>18</c:v>
                </c:pt>
                <c:pt idx="196">
                  <c:v>18</c:v>
                </c:pt>
                <c:pt idx="197">
                  <c:v>20</c:v>
                </c:pt>
                <c:pt idx="198">
                  <c:v>18</c:v>
                </c:pt>
                <c:pt idx="199">
                  <c:v>18</c:v>
                </c:pt>
                <c:pt idx="200">
                  <c:v>18</c:v>
                </c:pt>
                <c:pt idx="201">
                  <c:v>20</c:v>
                </c:pt>
                <c:pt idx="202">
                  <c:v>18</c:v>
                </c:pt>
                <c:pt idx="203">
                  <c:v>18</c:v>
                </c:pt>
                <c:pt idx="204">
                  <c:v>18</c:v>
                </c:pt>
                <c:pt idx="205">
                  <c:v>21</c:v>
                </c:pt>
                <c:pt idx="206">
                  <c:v>18</c:v>
                </c:pt>
                <c:pt idx="207">
                  <c:v>24</c:v>
                </c:pt>
                <c:pt idx="208">
                  <c:v>23</c:v>
                </c:pt>
                <c:pt idx="209">
                  <c:v>23</c:v>
                </c:pt>
                <c:pt idx="210">
                  <c:v>23</c:v>
                </c:pt>
                <c:pt idx="211">
                  <c:v>20</c:v>
                </c:pt>
                <c:pt idx="212">
                  <c:v>20</c:v>
                </c:pt>
                <c:pt idx="213">
                  <c:v>28</c:v>
                </c:pt>
                <c:pt idx="214">
                  <c:v>24</c:v>
                </c:pt>
                <c:pt idx="215">
                  <c:v>24</c:v>
                </c:pt>
                <c:pt idx="216">
                  <c:v>21</c:v>
                </c:pt>
                <c:pt idx="217">
                  <c:v>21</c:v>
                </c:pt>
                <c:pt idx="218">
                  <c:v>25</c:v>
                </c:pt>
                <c:pt idx="219">
                  <c:v>27</c:v>
                </c:pt>
                <c:pt idx="220">
                  <c:v>27</c:v>
                </c:pt>
                <c:pt idx="221">
                  <c:v>27</c:v>
                </c:pt>
                <c:pt idx="222">
                  <c:v>28</c:v>
                </c:pt>
                <c:pt idx="223">
                  <c:v>34</c:v>
                </c:pt>
                <c:pt idx="224">
                  <c:v>36</c:v>
                </c:pt>
                <c:pt idx="225">
                  <c:v>40</c:v>
                </c:pt>
                <c:pt idx="226">
                  <c:v>41</c:v>
                </c:pt>
                <c:pt idx="227">
                  <c:v>54</c:v>
                </c:pt>
                <c:pt idx="228">
                  <c:v>56</c:v>
                </c:pt>
                <c:pt idx="229">
                  <c:v>54</c:v>
                </c:pt>
                <c:pt idx="230">
                  <c:v>54</c:v>
                </c:pt>
                <c:pt idx="231">
                  <c:v>58</c:v>
                </c:pt>
                <c:pt idx="232">
                  <c:v>57</c:v>
                </c:pt>
                <c:pt idx="233">
                  <c:v>57</c:v>
                </c:pt>
                <c:pt idx="234">
                  <c:v>57</c:v>
                </c:pt>
                <c:pt idx="235">
                  <c:v>55</c:v>
                </c:pt>
                <c:pt idx="236">
                  <c:v>55</c:v>
                </c:pt>
                <c:pt idx="237">
                  <c:v>57</c:v>
                </c:pt>
                <c:pt idx="238">
                  <c:v>60</c:v>
                </c:pt>
                <c:pt idx="239">
                  <c:v>60</c:v>
                </c:pt>
                <c:pt idx="240">
                  <c:v>57</c:v>
                </c:pt>
                <c:pt idx="241">
                  <c:v>49</c:v>
                </c:pt>
                <c:pt idx="242">
                  <c:v>59</c:v>
                </c:pt>
                <c:pt idx="243">
                  <c:v>60</c:v>
                </c:pt>
                <c:pt idx="244">
                  <c:v>58</c:v>
                </c:pt>
                <c:pt idx="245">
                  <c:v>59</c:v>
                </c:pt>
                <c:pt idx="246">
                  <c:v>56</c:v>
                </c:pt>
                <c:pt idx="247">
                  <c:v>57</c:v>
                </c:pt>
                <c:pt idx="248">
                  <c:v>55</c:v>
                </c:pt>
                <c:pt idx="249">
                  <c:v>52</c:v>
                </c:pt>
                <c:pt idx="250">
                  <c:v>60</c:v>
                </c:pt>
                <c:pt idx="251">
                  <c:v>53</c:v>
                </c:pt>
                <c:pt idx="252">
                  <c:v>56</c:v>
                </c:pt>
                <c:pt idx="253">
                  <c:v>58</c:v>
                </c:pt>
                <c:pt idx="254">
                  <c:v>54</c:v>
                </c:pt>
                <c:pt idx="255">
                  <c:v>56</c:v>
                </c:pt>
                <c:pt idx="256">
                  <c:v>58</c:v>
                </c:pt>
                <c:pt idx="257">
                  <c:v>56</c:v>
                </c:pt>
                <c:pt idx="258">
                  <c:v>60</c:v>
                </c:pt>
                <c:pt idx="259">
                  <c:v>58</c:v>
                </c:pt>
                <c:pt idx="260">
                  <c:v>55</c:v>
                </c:pt>
                <c:pt idx="261">
                  <c:v>59</c:v>
                </c:pt>
                <c:pt idx="262">
                  <c:v>54</c:v>
                </c:pt>
                <c:pt idx="263">
                  <c:v>58</c:v>
                </c:pt>
                <c:pt idx="264">
                  <c:v>56</c:v>
                </c:pt>
                <c:pt idx="265">
                  <c:v>58</c:v>
                </c:pt>
                <c:pt idx="266">
                  <c:v>60</c:v>
                </c:pt>
                <c:pt idx="267">
                  <c:v>57</c:v>
                </c:pt>
                <c:pt idx="268">
                  <c:v>56</c:v>
                </c:pt>
                <c:pt idx="269">
                  <c:v>56</c:v>
                </c:pt>
                <c:pt idx="270">
                  <c:v>58</c:v>
                </c:pt>
                <c:pt idx="271">
                  <c:v>58</c:v>
                </c:pt>
                <c:pt idx="272">
                  <c:v>18</c:v>
                </c:pt>
                <c:pt idx="273">
                  <c:v>59</c:v>
                </c:pt>
                <c:pt idx="274">
                  <c:v>58</c:v>
                </c:pt>
                <c:pt idx="275">
                  <c:v>58</c:v>
                </c:pt>
                <c:pt idx="276">
                  <c:v>60</c:v>
                </c:pt>
                <c:pt idx="277">
                  <c:v>59</c:v>
                </c:pt>
                <c:pt idx="278">
                  <c:v>61</c:v>
                </c:pt>
                <c:pt idx="279">
                  <c:v>60</c:v>
                </c:pt>
                <c:pt idx="280">
                  <c:v>60</c:v>
                </c:pt>
                <c:pt idx="281">
                  <c:v>62</c:v>
                </c:pt>
                <c:pt idx="282">
                  <c:v>62</c:v>
                </c:pt>
                <c:pt idx="283">
                  <c:v>63</c:v>
                </c:pt>
                <c:pt idx="284">
                  <c:v>62</c:v>
                </c:pt>
                <c:pt idx="285">
                  <c:v>62</c:v>
                </c:pt>
                <c:pt idx="286">
                  <c:v>64</c:v>
                </c:pt>
                <c:pt idx="287">
                  <c:v>53</c:v>
                </c:pt>
                <c:pt idx="288">
                  <c:v>48</c:v>
                </c:pt>
                <c:pt idx="289">
                  <c:v>23</c:v>
                </c:pt>
                <c:pt idx="290">
                  <c:v>29</c:v>
                </c:pt>
                <c:pt idx="291">
                  <c:v>48</c:v>
                </c:pt>
                <c:pt idx="292">
                  <c:v>45</c:v>
                </c:pt>
                <c:pt idx="293">
                  <c:v>27</c:v>
                </c:pt>
                <c:pt idx="294">
                  <c:v>37</c:v>
                </c:pt>
                <c:pt idx="295">
                  <c:v>31</c:v>
                </c:pt>
                <c:pt idx="296">
                  <c:v>42</c:v>
                </c:pt>
                <c:pt idx="297">
                  <c:v>37</c:v>
                </c:pt>
                <c:pt idx="298">
                  <c:v>62</c:v>
                </c:pt>
                <c:pt idx="299">
                  <c:v>19</c:v>
                </c:pt>
                <c:pt idx="300">
                  <c:v>28</c:v>
                </c:pt>
                <c:pt idx="301">
                  <c:v>18</c:v>
                </c:pt>
                <c:pt idx="302">
                  <c:v>30</c:v>
                </c:pt>
                <c:pt idx="303">
                  <c:v>36</c:v>
                </c:pt>
                <c:pt idx="304">
                  <c:v>24</c:v>
                </c:pt>
                <c:pt idx="305">
                  <c:v>27</c:v>
                </c:pt>
                <c:pt idx="306">
                  <c:v>19</c:v>
                </c:pt>
                <c:pt idx="307">
                  <c:v>37</c:v>
                </c:pt>
                <c:pt idx="308">
                  <c:v>49</c:v>
                </c:pt>
                <c:pt idx="309">
                  <c:v>47</c:v>
                </c:pt>
                <c:pt idx="310">
                  <c:v>61</c:v>
                </c:pt>
                <c:pt idx="311">
                  <c:v>60</c:v>
                </c:pt>
                <c:pt idx="312">
                  <c:v>44</c:v>
                </c:pt>
                <c:pt idx="313">
                  <c:v>54</c:v>
                </c:pt>
                <c:pt idx="314">
                  <c:v>32</c:v>
                </c:pt>
                <c:pt idx="315">
                  <c:v>37</c:v>
                </c:pt>
                <c:pt idx="316">
                  <c:v>44</c:v>
                </c:pt>
                <c:pt idx="317">
                  <c:v>52</c:v>
                </c:pt>
                <c:pt idx="318">
                  <c:v>59</c:v>
                </c:pt>
                <c:pt idx="319">
                  <c:v>52</c:v>
                </c:pt>
                <c:pt idx="320">
                  <c:v>19</c:v>
                </c:pt>
                <c:pt idx="321">
                  <c:v>56</c:v>
                </c:pt>
                <c:pt idx="322">
                  <c:v>59</c:v>
                </c:pt>
                <c:pt idx="323">
                  <c:v>57</c:v>
                </c:pt>
                <c:pt idx="324">
                  <c:v>23</c:v>
                </c:pt>
                <c:pt idx="325">
                  <c:v>27</c:v>
                </c:pt>
                <c:pt idx="326">
                  <c:v>58</c:v>
                </c:pt>
                <c:pt idx="327">
                  <c:v>52</c:v>
                </c:pt>
                <c:pt idx="328">
                  <c:v>53</c:v>
                </c:pt>
                <c:pt idx="329">
                  <c:v>55</c:v>
                </c:pt>
                <c:pt idx="330">
                  <c:v>56</c:v>
                </c:pt>
                <c:pt idx="331">
                  <c:v>59</c:v>
                </c:pt>
                <c:pt idx="332">
                  <c:v>28</c:v>
                </c:pt>
                <c:pt idx="333">
                  <c:v>60</c:v>
                </c:pt>
                <c:pt idx="334">
                  <c:v>63</c:v>
                </c:pt>
                <c:pt idx="335">
                  <c:v>61</c:v>
                </c:pt>
                <c:pt idx="336">
                  <c:v>65</c:v>
                </c:pt>
                <c:pt idx="337">
                  <c:v>19</c:v>
                </c:pt>
                <c:pt idx="338">
                  <c:v>19</c:v>
                </c:pt>
                <c:pt idx="339">
                  <c:v>44</c:v>
                </c:pt>
                <c:pt idx="340">
                  <c:v>33</c:v>
                </c:pt>
                <c:pt idx="341">
                  <c:v>21</c:v>
                </c:pt>
                <c:pt idx="342">
                  <c:v>20</c:v>
                </c:pt>
                <c:pt idx="343">
                  <c:v>20</c:v>
                </c:pt>
                <c:pt idx="344">
                  <c:v>26</c:v>
                </c:pt>
                <c:pt idx="345">
                  <c:v>20</c:v>
                </c:pt>
                <c:pt idx="346">
                  <c:v>20</c:v>
                </c:pt>
                <c:pt idx="347">
                  <c:v>18</c:v>
                </c:pt>
                <c:pt idx="348">
                  <c:v>28</c:v>
                </c:pt>
                <c:pt idx="349">
                  <c:v>26</c:v>
                </c:pt>
                <c:pt idx="350">
                  <c:v>21</c:v>
                </c:pt>
                <c:pt idx="351">
                  <c:v>21</c:v>
                </c:pt>
                <c:pt idx="352">
                  <c:v>21</c:v>
                </c:pt>
                <c:pt idx="353">
                  <c:v>22</c:v>
                </c:pt>
                <c:pt idx="354">
                  <c:v>22</c:v>
                </c:pt>
                <c:pt idx="355">
                  <c:v>24</c:v>
                </c:pt>
                <c:pt idx="356">
                  <c:v>25</c:v>
                </c:pt>
                <c:pt idx="357">
                  <c:v>25</c:v>
                </c:pt>
                <c:pt idx="358">
                  <c:v>26</c:v>
                </c:pt>
                <c:pt idx="359">
                  <c:v>28</c:v>
                </c:pt>
                <c:pt idx="360">
                  <c:v>54</c:v>
                </c:pt>
                <c:pt idx="361">
                  <c:v>54</c:v>
                </c:pt>
                <c:pt idx="362">
                  <c:v>45</c:v>
                </c:pt>
                <c:pt idx="363">
                  <c:v>56</c:v>
                </c:pt>
                <c:pt idx="364">
                  <c:v>57</c:v>
                </c:pt>
                <c:pt idx="365">
                  <c:v>46</c:v>
                </c:pt>
                <c:pt idx="366">
                  <c:v>54</c:v>
                </c:pt>
                <c:pt idx="367">
                  <c:v>57</c:v>
                </c:pt>
                <c:pt idx="368">
                  <c:v>56</c:v>
                </c:pt>
                <c:pt idx="369">
                  <c:v>55</c:v>
                </c:pt>
                <c:pt idx="370">
                  <c:v>59</c:v>
                </c:pt>
                <c:pt idx="371">
                  <c:v>57</c:v>
                </c:pt>
                <c:pt idx="372">
                  <c:v>50</c:v>
                </c:pt>
                <c:pt idx="373">
                  <c:v>50</c:v>
                </c:pt>
                <c:pt idx="374">
                  <c:v>51</c:v>
                </c:pt>
                <c:pt idx="375">
                  <c:v>57</c:v>
                </c:pt>
                <c:pt idx="376">
                  <c:v>53</c:v>
                </c:pt>
                <c:pt idx="377">
                  <c:v>53</c:v>
                </c:pt>
                <c:pt idx="378">
                  <c:v>25</c:v>
                </c:pt>
                <c:pt idx="379">
                  <c:v>54</c:v>
                </c:pt>
                <c:pt idx="380">
                  <c:v>60</c:v>
                </c:pt>
                <c:pt idx="381">
                  <c:v>48</c:v>
                </c:pt>
                <c:pt idx="382">
                  <c:v>53</c:v>
                </c:pt>
                <c:pt idx="383">
                  <c:v>58</c:v>
                </c:pt>
                <c:pt idx="384">
                  <c:v>55</c:v>
                </c:pt>
                <c:pt idx="385">
                  <c:v>55</c:v>
                </c:pt>
                <c:pt idx="386">
                  <c:v>57</c:v>
                </c:pt>
                <c:pt idx="387">
                  <c:v>30</c:v>
                </c:pt>
                <c:pt idx="388">
                  <c:v>28</c:v>
                </c:pt>
                <c:pt idx="389">
                  <c:v>56</c:v>
                </c:pt>
                <c:pt idx="390">
                  <c:v>22</c:v>
                </c:pt>
                <c:pt idx="391">
                  <c:v>26</c:v>
                </c:pt>
                <c:pt idx="392">
                  <c:v>51</c:v>
                </c:pt>
                <c:pt idx="393">
                  <c:v>55</c:v>
                </c:pt>
                <c:pt idx="394">
                  <c:v>59</c:v>
                </c:pt>
                <c:pt idx="395">
                  <c:v>59</c:v>
                </c:pt>
                <c:pt idx="396">
                  <c:v>20</c:v>
                </c:pt>
                <c:pt idx="397">
                  <c:v>57</c:v>
                </c:pt>
                <c:pt idx="398">
                  <c:v>57</c:v>
                </c:pt>
                <c:pt idx="399">
                  <c:v>56</c:v>
                </c:pt>
                <c:pt idx="400">
                  <c:v>53</c:v>
                </c:pt>
                <c:pt idx="401">
                  <c:v>52</c:v>
                </c:pt>
                <c:pt idx="402">
                  <c:v>51</c:v>
                </c:pt>
                <c:pt idx="403">
                  <c:v>58</c:v>
                </c:pt>
                <c:pt idx="404">
                  <c:v>58</c:v>
                </c:pt>
                <c:pt idx="405">
                  <c:v>57</c:v>
                </c:pt>
                <c:pt idx="406">
                  <c:v>57</c:v>
                </c:pt>
                <c:pt idx="407">
                  <c:v>57</c:v>
                </c:pt>
                <c:pt idx="408">
                  <c:v>29</c:v>
                </c:pt>
                <c:pt idx="409">
                  <c:v>59</c:v>
                </c:pt>
                <c:pt idx="410">
                  <c:v>59</c:v>
                </c:pt>
                <c:pt idx="411">
                  <c:v>48</c:v>
                </c:pt>
                <c:pt idx="412">
                  <c:v>58</c:v>
                </c:pt>
                <c:pt idx="413">
                  <c:v>58</c:v>
                </c:pt>
                <c:pt idx="414">
                  <c:v>58</c:v>
                </c:pt>
                <c:pt idx="415">
                  <c:v>58</c:v>
                </c:pt>
                <c:pt idx="416">
                  <c:v>56</c:v>
                </c:pt>
                <c:pt idx="417">
                  <c:v>48</c:v>
                </c:pt>
                <c:pt idx="418">
                  <c:v>27</c:v>
                </c:pt>
                <c:pt idx="419">
                  <c:v>56</c:v>
                </c:pt>
                <c:pt idx="420">
                  <c:v>60</c:v>
                </c:pt>
                <c:pt idx="421">
                  <c:v>59</c:v>
                </c:pt>
                <c:pt idx="422">
                  <c:v>52</c:v>
                </c:pt>
                <c:pt idx="423">
                  <c:v>29</c:v>
                </c:pt>
                <c:pt idx="424">
                  <c:v>49</c:v>
                </c:pt>
                <c:pt idx="425">
                  <c:v>61</c:v>
                </c:pt>
                <c:pt idx="426">
                  <c:v>60</c:v>
                </c:pt>
                <c:pt idx="427">
                  <c:v>53</c:v>
                </c:pt>
                <c:pt idx="428">
                  <c:v>50</c:v>
                </c:pt>
                <c:pt idx="429">
                  <c:v>60</c:v>
                </c:pt>
                <c:pt idx="430">
                  <c:v>53</c:v>
                </c:pt>
                <c:pt idx="431">
                  <c:v>59</c:v>
                </c:pt>
                <c:pt idx="432">
                  <c:v>28</c:v>
                </c:pt>
                <c:pt idx="433">
                  <c:v>62</c:v>
                </c:pt>
                <c:pt idx="434">
                  <c:v>61</c:v>
                </c:pt>
                <c:pt idx="435">
                  <c:v>28</c:v>
                </c:pt>
                <c:pt idx="436">
                  <c:v>61</c:v>
                </c:pt>
                <c:pt idx="437">
                  <c:v>59</c:v>
                </c:pt>
                <c:pt idx="438">
                  <c:v>30</c:v>
                </c:pt>
                <c:pt idx="439">
                  <c:v>53</c:v>
                </c:pt>
                <c:pt idx="440">
                  <c:v>63</c:v>
                </c:pt>
                <c:pt idx="441">
                  <c:v>56</c:v>
                </c:pt>
                <c:pt idx="442">
                  <c:v>43</c:v>
                </c:pt>
                <c:pt idx="443">
                  <c:v>33</c:v>
                </c:pt>
                <c:pt idx="444">
                  <c:v>19</c:v>
                </c:pt>
                <c:pt idx="445">
                  <c:v>20</c:v>
                </c:pt>
                <c:pt idx="446">
                  <c:v>23</c:v>
                </c:pt>
                <c:pt idx="447">
                  <c:v>26</c:v>
                </c:pt>
                <c:pt idx="448">
                  <c:v>18</c:v>
                </c:pt>
                <c:pt idx="449">
                  <c:v>24</c:v>
                </c:pt>
                <c:pt idx="450">
                  <c:v>25</c:v>
                </c:pt>
                <c:pt idx="451">
                  <c:v>21</c:v>
                </c:pt>
                <c:pt idx="452">
                  <c:v>20</c:v>
                </c:pt>
                <c:pt idx="453">
                  <c:v>27</c:v>
                </c:pt>
                <c:pt idx="454">
                  <c:v>25</c:v>
                </c:pt>
                <c:pt idx="455">
                  <c:v>25</c:v>
                </c:pt>
                <c:pt idx="456">
                  <c:v>19</c:v>
                </c:pt>
                <c:pt idx="457">
                  <c:v>19</c:v>
                </c:pt>
                <c:pt idx="458">
                  <c:v>19</c:v>
                </c:pt>
                <c:pt idx="459">
                  <c:v>19</c:v>
                </c:pt>
                <c:pt idx="460">
                  <c:v>19</c:v>
                </c:pt>
                <c:pt idx="461">
                  <c:v>19</c:v>
                </c:pt>
                <c:pt idx="462">
                  <c:v>19</c:v>
                </c:pt>
                <c:pt idx="463">
                  <c:v>19</c:v>
                </c:pt>
                <c:pt idx="464">
                  <c:v>19</c:v>
                </c:pt>
                <c:pt idx="465">
                  <c:v>19</c:v>
                </c:pt>
                <c:pt idx="466">
                  <c:v>19</c:v>
                </c:pt>
                <c:pt idx="467">
                  <c:v>18</c:v>
                </c:pt>
                <c:pt idx="468">
                  <c:v>19</c:v>
                </c:pt>
                <c:pt idx="469">
                  <c:v>19</c:v>
                </c:pt>
                <c:pt idx="470">
                  <c:v>19</c:v>
                </c:pt>
                <c:pt idx="471">
                  <c:v>19</c:v>
                </c:pt>
                <c:pt idx="472">
                  <c:v>19</c:v>
                </c:pt>
                <c:pt idx="473">
                  <c:v>20</c:v>
                </c:pt>
                <c:pt idx="474">
                  <c:v>20</c:v>
                </c:pt>
                <c:pt idx="475">
                  <c:v>21</c:v>
                </c:pt>
                <c:pt idx="476">
                  <c:v>18</c:v>
                </c:pt>
                <c:pt idx="477">
                  <c:v>22</c:v>
                </c:pt>
                <c:pt idx="478">
                  <c:v>23</c:v>
                </c:pt>
                <c:pt idx="479">
                  <c:v>26</c:v>
                </c:pt>
                <c:pt idx="480">
                  <c:v>25</c:v>
                </c:pt>
                <c:pt idx="481">
                  <c:v>24</c:v>
                </c:pt>
                <c:pt idx="482">
                  <c:v>24</c:v>
                </c:pt>
                <c:pt idx="483">
                  <c:v>24</c:v>
                </c:pt>
                <c:pt idx="484">
                  <c:v>22</c:v>
                </c:pt>
                <c:pt idx="485">
                  <c:v>20</c:v>
                </c:pt>
                <c:pt idx="486">
                  <c:v>20</c:v>
                </c:pt>
                <c:pt idx="487">
                  <c:v>25</c:v>
                </c:pt>
                <c:pt idx="488">
                  <c:v>26</c:v>
                </c:pt>
                <c:pt idx="489">
                  <c:v>26</c:v>
                </c:pt>
                <c:pt idx="490">
                  <c:v>22</c:v>
                </c:pt>
                <c:pt idx="491">
                  <c:v>26</c:v>
                </c:pt>
                <c:pt idx="492">
                  <c:v>27</c:v>
                </c:pt>
                <c:pt idx="493">
                  <c:v>19</c:v>
                </c:pt>
                <c:pt idx="494">
                  <c:v>28</c:v>
                </c:pt>
                <c:pt idx="495">
                  <c:v>29</c:v>
                </c:pt>
                <c:pt idx="496">
                  <c:v>23</c:v>
                </c:pt>
                <c:pt idx="497">
                  <c:v>18</c:v>
                </c:pt>
                <c:pt idx="498">
                  <c:v>29</c:v>
                </c:pt>
                <c:pt idx="499">
                  <c:v>20</c:v>
                </c:pt>
                <c:pt idx="500">
                  <c:v>31</c:v>
                </c:pt>
                <c:pt idx="501">
                  <c:v>24</c:v>
                </c:pt>
                <c:pt idx="502">
                  <c:v>34</c:v>
                </c:pt>
                <c:pt idx="503">
                  <c:v>32</c:v>
                </c:pt>
                <c:pt idx="504">
                  <c:v>18</c:v>
                </c:pt>
                <c:pt idx="505">
                  <c:v>30</c:v>
                </c:pt>
                <c:pt idx="506">
                  <c:v>33</c:v>
                </c:pt>
                <c:pt idx="507">
                  <c:v>25</c:v>
                </c:pt>
                <c:pt idx="508">
                  <c:v>23</c:v>
                </c:pt>
                <c:pt idx="509">
                  <c:v>36</c:v>
                </c:pt>
                <c:pt idx="510">
                  <c:v>36</c:v>
                </c:pt>
                <c:pt idx="511">
                  <c:v>36</c:v>
                </c:pt>
                <c:pt idx="512">
                  <c:v>48</c:v>
                </c:pt>
                <c:pt idx="513">
                  <c:v>22</c:v>
                </c:pt>
                <c:pt idx="514">
                  <c:v>48</c:v>
                </c:pt>
                <c:pt idx="515">
                  <c:v>48</c:v>
                </c:pt>
                <c:pt idx="516">
                  <c:v>51</c:v>
                </c:pt>
                <c:pt idx="517">
                  <c:v>28</c:v>
                </c:pt>
                <c:pt idx="518">
                  <c:v>19</c:v>
                </c:pt>
                <c:pt idx="519">
                  <c:v>26</c:v>
                </c:pt>
                <c:pt idx="520">
                  <c:v>52</c:v>
                </c:pt>
                <c:pt idx="521">
                  <c:v>52</c:v>
                </c:pt>
                <c:pt idx="522">
                  <c:v>50</c:v>
                </c:pt>
                <c:pt idx="523">
                  <c:v>53</c:v>
                </c:pt>
                <c:pt idx="524">
                  <c:v>42</c:v>
                </c:pt>
                <c:pt idx="525">
                  <c:v>41</c:v>
                </c:pt>
                <c:pt idx="526">
                  <c:v>19</c:v>
                </c:pt>
                <c:pt idx="527">
                  <c:v>28</c:v>
                </c:pt>
                <c:pt idx="528">
                  <c:v>22</c:v>
                </c:pt>
                <c:pt idx="529">
                  <c:v>18</c:v>
                </c:pt>
                <c:pt idx="530">
                  <c:v>27</c:v>
                </c:pt>
                <c:pt idx="531">
                  <c:v>30</c:v>
                </c:pt>
                <c:pt idx="532">
                  <c:v>50</c:v>
                </c:pt>
                <c:pt idx="533">
                  <c:v>44</c:v>
                </c:pt>
                <c:pt idx="534">
                  <c:v>44</c:v>
                </c:pt>
                <c:pt idx="535">
                  <c:v>21</c:v>
                </c:pt>
                <c:pt idx="536">
                  <c:v>26</c:v>
                </c:pt>
                <c:pt idx="537">
                  <c:v>25</c:v>
                </c:pt>
                <c:pt idx="538">
                  <c:v>25</c:v>
                </c:pt>
                <c:pt idx="539">
                  <c:v>21</c:v>
                </c:pt>
                <c:pt idx="540">
                  <c:v>29</c:v>
                </c:pt>
                <c:pt idx="541">
                  <c:v>27</c:v>
                </c:pt>
                <c:pt idx="542">
                  <c:v>45</c:v>
                </c:pt>
                <c:pt idx="543">
                  <c:v>25</c:v>
                </c:pt>
                <c:pt idx="544">
                  <c:v>25</c:v>
                </c:pt>
                <c:pt idx="545">
                  <c:v>21</c:v>
                </c:pt>
                <c:pt idx="546">
                  <c:v>28</c:v>
                </c:pt>
                <c:pt idx="547">
                  <c:v>27</c:v>
                </c:pt>
                <c:pt idx="548">
                  <c:v>46</c:v>
                </c:pt>
                <c:pt idx="549">
                  <c:v>19</c:v>
                </c:pt>
                <c:pt idx="550">
                  <c:v>21</c:v>
                </c:pt>
                <c:pt idx="551">
                  <c:v>29</c:v>
                </c:pt>
                <c:pt idx="552">
                  <c:v>30</c:v>
                </c:pt>
                <c:pt idx="553">
                  <c:v>29</c:v>
                </c:pt>
                <c:pt idx="554">
                  <c:v>48</c:v>
                </c:pt>
                <c:pt idx="555">
                  <c:v>49</c:v>
                </c:pt>
                <c:pt idx="556">
                  <c:v>25</c:v>
                </c:pt>
                <c:pt idx="557">
                  <c:v>49</c:v>
                </c:pt>
                <c:pt idx="558">
                  <c:v>52</c:v>
                </c:pt>
                <c:pt idx="559">
                  <c:v>30</c:v>
                </c:pt>
                <c:pt idx="560">
                  <c:v>51</c:v>
                </c:pt>
                <c:pt idx="561">
                  <c:v>21</c:v>
                </c:pt>
                <c:pt idx="562">
                  <c:v>30</c:v>
                </c:pt>
                <c:pt idx="563">
                  <c:v>26</c:v>
                </c:pt>
                <c:pt idx="564">
                  <c:v>52</c:v>
                </c:pt>
                <c:pt idx="565">
                  <c:v>62</c:v>
                </c:pt>
                <c:pt idx="566">
                  <c:v>64</c:v>
                </c:pt>
                <c:pt idx="567">
                  <c:v>63</c:v>
                </c:pt>
                <c:pt idx="568">
                  <c:v>63</c:v>
                </c:pt>
                <c:pt idx="569">
                  <c:v>54</c:v>
                </c:pt>
                <c:pt idx="570">
                  <c:v>53</c:v>
                </c:pt>
                <c:pt idx="571">
                  <c:v>64</c:v>
                </c:pt>
                <c:pt idx="572">
                  <c:v>20</c:v>
                </c:pt>
                <c:pt idx="573">
                  <c:v>54</c:v>
                </c:pt>
                <c:pt idx="574">
                  <c:v>50</c:v>
                </c:pt>
                <c:pt idx="575">
                  <c:v>60</c:v>
                </c:pt>
                <c:pt idx="576">
                  <c:v>60</c:v>
                </c:pt>
                <c:pt idx="577">
                  <c:v>58</c:v>
                </c:pt>
                <c:pt idx="578">
                  <c:v>48</c:v>
                </c:pt>
                <c:pt idx="579">
                  <c:v>48</c:v>
                </c:pt>
                <c:pt idx="580">
                  <c:v>25</c:v>
                </c:pt>
                <c:pt idx="581">
                  <c:v>48</c:v>
                </c:pt>
                <c:pt idx="582">
                  <c:v>48</c:v>
                </c:pt>
                <c:pt idx="583">
                  <c:v>54</c:v>
                </c:pt>
                <c:pt idx="584">
                  <c:v>58</c:v>
                </c:pt>
                <c:pt idx="585">
                  <c:v>19</c:v>
                </c:pt>
                <c:pt idx="586">
                  <c:v>19</c:v>
                </c:pt>
                <c:pt idx="587">
                  <c:v>35</c:v>
                </c:pt>
                <c:pt idx="588">
                  <c:v>56</c:v>
                </c:pt>
                <c:pt idx="589">
                  <c:v>60</c:v>
                </c:pt>
                <c:pt idx="590">
                  <c:v>58</c:v>
                </c:pt>
                <c:pt idx="591">
                  <c:v>42</c:v>
                </c:pt>
                <c:pt idx="592">
                  <c:v>23</c:v>
                </c:pt>
                <c:pt idx="593">
                  <c:v>60</c:v>
                </c:pt>
                <c:pt idx="594">
                  <c:v>52</c:v>
                </c:pt>
                <c:pt idx="595">
                  <c:v>54</c:v>
                </c:pt>
                <c:pt idx="596">
                  <c:v>59</c:v>
                </c:pt>
                <c:pt idx="597">
                  <c:v>50</c:v>
                </c:pt>
                <c:pt idx="598">
                  <c:v>19</c:v>
                </c:pt>
                <c:pt idx="599">
                  <c:v>22</c:v>
                </c:pt>
                <c:pt idx="600">
                  <c:v>48</c:v>
                </c:pt>
                <c:pt idx="601">
                  <c:v>48</c:v>
                </c:pt>
                <c:pt idx="602">
                  <c:v>19</c:v>
                </c:pt>
                <c:pt idx="603">
                  <c:v>57</c:v>
                </c:pt>
                <c:pt idx="604">
                  <c:v>56</c:v>
                </c:pt>
                <c:pt idx="605">
                  <c:v>56</c:v>
                </c:pt>
                <c:pt idx="606">
                  <c:v>19</c:v>
                </c:pt>
                <c:pt idx="607">
                  <c:v>19</c:v>
                </c:pt>
                <c:pt idx="608">
                  <c:v>19</c:v>
                </c:pt>
                <c:pt idx="609">
                  <c:v>19</c:v>
                </c:pt>
                <c:pt idx="610">
                  <c:v>19</c:v>
                </c:pt>
                <c:pt idx="611">
                  <c:v>19</c:v>
                </c:pt>
                <c:pt idx="612">
                  <c:v>19</c:v>
                </c:pt>
                <c:pt idx="613">
                  <c:v>19</c:v>
                </c:pt>
                <c:pt idx="614">
                  <c:v>19</c:v>
                </c:pt>
                <c:pt idx="615">
                  <c:v>25</c:v>
                </c:pt>
                <c:pt idx="616">
                  <c:v>21</c:v>
                </c:pt>
                <c:pt idx="617">
                  <c:v>22</c:v>
                </c:pt>
                <c:pt idx="618">
                  <c:v>18</c:v>
                </c:pt>
                <c:pt idx="619">
                  <c:v>22</c:v>
                </c:pt>
                <c:pt idx="620">
                  <c:v>22</c:v>
                </c:pt>
                <c:pt idx="621">
                  <c:v>22</c:v>
                </c:pt>
                <c:pt idx="622">
                  <c:v>24</c:v>
                </c:pt>
                <c:pt idx="623">
                  <c:v>25</c:v>
                </c:pt>
                <c:pt idx="624">
                  <c:v>22</c:v>
                </c:pt>
                <c:pt idx="625">
                  <c:v>27</c:v>
                </c:pt>
                <c:pt idx="626">
                  <c:v>25</c:v>
                </c:pt>
                <c:pt idx="627">
                  <c:v>28</c:v>
                </c:pt>
                <c:pt idx="628">
                  <c:v>28</c:v>
                </c:pt>
                <c:pt idx="629">
                  <c:v>19</c:v>
                </c:pt>
                <c:pt idx="630">
                  <c:v>29</c:v>
                </c:pt>
                <c:pt idx="631">
                  <c:v>21</c:v>
                </c:pt>
                <c:pt idx="632">
                  <c:v>30</c:v>
                </c:pt>
                <c:pt idx="633">
                  <c:v>31</c:v>
                </c:pt>
                <c:pt idx="634">
                  <c:v>20</c:v>
                </c:pt>
                <c:pt idx="635">
                  <c:v>32</c:v>
                </c:pt>
                <c:pt idx="636">
                  <c:v>36</c:v>
                </c:pt>
                <c:pt idx="637">
                  <c:v>22</c:v>
                </c:pt>
                <c:pt idx="638">
                  <c:v>36</c:v>
                </c:pt>
                <c:pt idx="639">
                  <c:v>21</c:v>
                </c:pt>
                <c:pt idx="640">
                  <c:v>21</c:v>
                </c:pt>
                <c:pt idx="641">
                  <c:v>28</c:v>
                </c:pt>
                <c:pt idx="642">
                  <c:v>38</c:v>
                </c:pt>
                <c:pt idx="643">
                  <c:v>39</c:v>
                </c:pt>
                <c:pt idx="644">
                  <c:v>40</c:v>
                </c:pt>
                <c:pt idx="645">
                  <c:v>42</c:v>
                </c:pt>
                <c:pt idx="646">
                  <c:v>28</c:v>
                </c:pt>
                <c:pt idx="647">
                  <c:v>53</c:v>
                </c:pt>
                <c:pt idx="648">
                  <c:v>41</c:v>
                </c:pt>
                <c:pt idx="649">
                  <c:v>43</c:v>
                </c:pt>
                <c:pt idx="650">
                  <c:v>18</c:v>
                </c:pt>
                <c:pt idx="651">
                  <c:v>42</c:v>
                </c:pt>
                <c:pt idx="652">
                  <c:v>45</c:v>
                </c:pt>
                <c:pt idx="653">
                  <c:v>45</c:v>
                </c:pt>
                <c:pt idx="654">
                  <c:v>26</c:v>
                </c:pt>
                <c:pt idx="655">
                  <c:v>48</c:v>
                </c:pt>
                <c:pt idx="656">
                  <c:v>48</c:v>
                </c:pt>
                <c:pt idx="657">
                  <c:v>50</c:v>
                </c:pt>
                <c:pt idx="658">
                  <c:v>23</c:v>
                </c:pt>
                <c:pt idx="659">
                  <c:v>51</c:v>
                </c:pt>
                <c:pt idx="660">
                  <c:v>51</c:v>
                </c:pt>
                <c:pt idx="661">
                  <c:v>50</c:v>
                </c:pt>
                <c:pt idx="662">
                  <c:v>51</c:v>
                </c:pt>
                <c:pt idx="663">
                  <c:v>51</c:v>
                </c:pt>
                <c:pt idx="664">
                  <c:v>52</c:v>
                </c:pt>
                <c:pt idx="665">
                  <c:v>52</c:v>
                </c:pt>
                <c:pt idx="666">
                  <c:v>48</c:v>
                </c:pt>
                <c:pt idx="667">
                  <c:v>19</c:v>
                </c:pt>
                <c:pt idx="668">
                  <c:v>63</c:v>
                </c:pt>
                <c:pt idx="669">
                  <c:v>64</c:v>
                </c:pt>
                <c:pt idx="670">
                  <c:v>52</c:v>
                </c:pt>
                <c:pt idx="671">
                  <c:v>60</c:v>
                </c:pt>
                <c:pt idx="672">
                  <c:v>38</c:v>
                </c:pt>
                <c:pt idx="673">
                  <c:v>20</c:v>
                </c:pt>
                <c:pt idx="674">
                  <c:v>19</c:v>
                </c:pt>
                <c:pt idx="675">
                  <c:v>52</c:v>
                </c:pt>
                <c:pt idx="676">
                  <c:v>48</c:v>
                </c:pt>
                <c:pt idx="677">
                  <c:v>19</c:v>
                </c:pt>
                <c:pt idx="678">
                  <c:v>19</c:v>
                </c:pt>
                <c:pt idx="679">
                  <c:v>55</c:v>
                </c:pt>
                <c:pt idx="680">
                  <c:v>19</c:v>
                </c:pt>
                <c:pt idx="681">
                  <c:v>42</c:v>
                </c:pt>
                <c:pt idx="682">
                  <c:v>19</c:v>
                </c:pt>
                <c:pt idx="683">
                  <c:v>18</c:v>
                </c:pt>
                <c:pt idx="684">
                  <c:v>23</c:v>
                </c:pt>
                <c:pt idx="685">
                  <c:v>46</c:v>
                </c:pt>
                <c:pt idx="686">
                  <c:v>30</c:v>
                </c:pt>
                <c:pt idx="687">
                  <c:v>28</c:v>
                </c:pt>
                <c:pt idx="688">
                  <c:v>27</c:v>
                </c:pt>
                <c:pt idx="689">
                  <c:v>27</c:v>
                </c:pt>
                <c:pt idx="690">
                  <c:v>24</c:v>
                </c:pt>
                <c:pt idx="691">
                  <c:v>21</c:v>
                </c:pt>
                <c:pt idx="692">
                  <c:v>22</c:v>
                </c:pt>
                <c:pt idx="693">
                  <c:v>18</c:v>
                </c:pt>
                <c:pt idx="694">
                  <c:v>18</c:v>
                </c:pt>
                <c:pt idx="695">
                  <c:v>20</c:v>
                </c:pt>
                <c:pt idx="696">
                  <c:v>22</c:v>
                </c:pt>
                <c:pt idx="697">
                  <c:v>28</c:v>
                </c:pt>
                <c:pt idx="698">
                  <c:v>23</c:v>
                </c:pt>
                <c:pt idx="699">
                  <c:v>30</c:v>
                </c:pt>
                <c:pt idx="700">
                  <c:v>25</c:v>
                </c:pt>
                <c:pt idx="701">
                  <c:v>51</c:v>
                </c:pt>
                <c:pt idx="702">
                  <c:v>18</c:v>
                </c:pt>
                <c:pt idx="703">
                  <c:v>53</c:v>
                </c:pt>
                <c:pt idx="704">
                  <c:v>24</c:v>
                </c:pt>
                <c:pt idx="705">
                  <c:v>52</c:v>
                </c:pt>
                <c:pt idx="706">
                  <c:v>18</c:v>
                </c:pt>
                <c:pt idx="707">
                  <c:v>54</c:v>
                </c:pt>
                <c:pt idx="708">
                  <c:v>27</c:v>
                </c:pt>
                <c:pt idx="709">
                  <c:v>48</c:v>
                </c:pt>
                <c:pt idx="710">
                  <c:v>50</c:v>
                </c:pt>
                <c:pt idx="711">
                  <c:v>28</c:v>
                </c:pt>
                <c:pt idx="712">
                  <c:v>50</c:v>
                </c:pt>
                <c:pt idx="713">
                  <c:v>54</c:v>
                </c:pt>
                <c:pt idx="714">
                  <c:v>51</c:v>
                </c:pt>
                <c:pt idx="715">
                  <c:v>55</c:v>
                </c:pt>
                <c:pt idx="716">
                  <c:v>53</c:v>
                </c:pt>
                <c:pt idx="717">
                  <c:v>50</c:v>
                </c:pt>
                <c:pt idx="718">
                  <c:v>29</c:v>
                </c:pt>
                <c:pt idx="719">
                  <c:v>22</c:v>
                </c:pt>
                <c:pt idx="720">
                  <c:v>25</c:v>
                </c:pt>
                <c:pt idx="721">
                  <c:v>28</c:v>
                </c:pt>
                <c:pt idx="722">
                  <c:v>50</c:v>
                </c:pt>
                <c:pt idx="723">
                  <c:v>20</c:v>
                </c:pt>
                <c:pt idx="724">
                  <c:v>23</c:v>
                </c:pt>
                <c:pt idx="725">
                  <c:v>51</c:v>
                </c:pt>
                <c:pt idx="726">
                  <c:v>27</c:v>
                </c:pt>
                <c:pt idx="727">
                  <c:v>55</c:v>
                </c:pt>
                <c:pt idx="728">
                  <c:v>24</c:v>
                </c:pt>
                <c:pt idx="729">
                  <c:v>25</c:v>
                </c:pt>
                <c:pt idx="730">
                  <c:v>51</c:v>
                </c:pt>
                <c:pt idx="731">
                  <c:v>49</c:v>
                </c:pt>
                <c:pt idx="732">
                  <c:v>30</c:v>
                </c:pt>
                <c:pt idx="733">
                  <c:v>58</c:v>
                </c:pt>
                <c:pt idx="734">
                  <c:v>22</c:v>
                </c:pt>
                <c:pt idx="735">
                  <c:v>30</c:v>
                </c:pt>
                <c:pt idx="736">
                  <c:v>59</c:v>
                </c:pt>
                <c:pt idx="737">
                  <c:v>30</c:v>
                </c:pt>
                <c:pt idx="738">
                  <c:v>60</c:v>
                </c:pt>
                <c:pt idx="739">
                  <c:v>49</c:v>
                </c:pt>
                <c:pt idx="740">
                  <c:v>57</c:v>
                </c:pt>
                <c:pt idx="741">
                  <c:v>30</c:v>
                </c:pt>
                <c:pt idx="742">
                  <c:v>54</c:v>
                </c:pt>
                <c:pt idx="743">
                  <c:v>30</c:v>
                </c:pt>
                <c:pt idx="744">
                  <c:v>33</c:v>
                </c:pt>
                <c:pt idx="745">
                  <c:v>52</c:v>
                </c:pt>
                <c:pt idx="746">
                  <c:v>50</c:v>
                </c:pt>
                <c:pt idx="747">
                  <c:v>58</c:v>
                </c:pt>
                <c:pt idx="748">
                  <c:v>52</c:v>
                </c:pt>
                <c:pt idx="749">
                  <c:v>51</c:v>
                </c:pt>
                <c:pt idx="750">
                  <c:v>58</c:v>
                </c:pt>
                <c:pt idx="751">
                  <c:v>60</c:v>
                </c:pt>
                <c:pt idx="752">
                  <c:v>56</c:v>
                </c:pt>
                <c:pt idx="753">
                  <c:v>54</c:v>
                </c:pt>
                <c:pt idx="754">
                  <c:v>57</c:v>
                </c:pt>
                <c:pt idx="755">
                  <c:v>63</c:v>
                </c:pt>
                <c:pt idx="756">
                  <c:v>18</c:v>
                </c:pt>
                <c:pt idx="757">
                  <c:v>20</c:v>
                </c:pt>
                <c:pt idx="758">
                  <c:v>19</c:v>
                </c:pt>
                <c:pt idx="759">
                  <c:v>19</c:v>
                </c:pt>
                <c:pt idx="760">
                  <c:v>19</c:v>
                </c:pt>
                <c:pt idx="761">
                  <c:v>19</c:v>
                </c:pt>
                <c:pt idx="762">
                  <c:v>19</c:v>
                </c:pt>
                <c:pt idx="763">
                  <c:v>19</c:v>
                </c:pt>
                <c:pt idx="764">
                  <c:v>19</c:v>
                </c:pt>
                <c:pt idx="765">
                  <c:v>19</c:v>
                </c:pt>
                <c:pt idx="766">
                  <c:v>23</c:v>
                </c:pt>
                <c:pt idx="767">
                  <c:v>20</c:v>
                </c:pt>
                <c:pt idx="768">
                  <c:v>20</c:v>
                </c:pt>
                <c:pt idx="769">
                  <c:v>24</c:v>
                </c:pt>
                <c:pt idx="770">
                  <c:v>24</c:v>
                </c:pt>
                <c:pt idx="771">
                  <c:v>24</c:v>
                </c:pt>
                <c:pt idx="772">
                  <c:v>21</c:v>
                </c:pt>
                <c:pt idx="773">
                  <c:v>21</c:v>
                </c:pt>
                <c:pt idx="774">
                  <c:v>27</c:v>
                </c:pt>
                <c:pt idx="775">
                  <c:v>29</c:v>
                </c:pt>
                <c:pt idx="776">
                  <c:v>31</c:v>
                </c:pt>
                <c:pt idx="777">
                  <c:v>42</c:v>
                </c:pt>
                <c:pt idx="778">
                  <c:v>46</c:v>
                </c:pt>
                <c:pt idx="779">
                  <c:v>57</c:v>
                </c:pt>
                <c:pt idx="780">
                  <c:v>49</c:v>
                </c:pt>
                <c:pt idx="781">
                  <c:v>50</c:v>
                </c:pt>
                <c:pt idx="782">
                  <c:v>57</c:v>
                </c:pt>
                <c:pt idx="783">
                  <c:v>52</c:v>
                </c:pt>
                <c:pt idx="784">
                  <c:v>54</c:v>
                </c:pt>
                <c:pt idx="785">
                  <c:v>55</c:v>
                </c:pt>
                <c:pt idx="786">
                  <c:v>51</c:v>
                </c:pt>
                <c:pt idx="787">
                  <c:v>56</c:v>
                </c:pt>
                <c:pt idx="788">
                  <c:v>56</c:v>
                </c:pt>
                <c:pt idx="789">
                  <c:v>56</c:v>
                </c:pt>
                <c:pt idx="790">
                  <c:v>55</c:v>
                </c:pt>
                <c:pt idx="791">
                  <c:v>55</c:v>
                </c:pt>
                <c:pt idx="792">
                  <c:v>23</c:v>
                </c:pt>
                <c:pt idx="793">
                  <c:v>57</c:v>
                </c:pt>
                <c:pt idx="794">
                  <c:v>57</c:v>
                </c:pt>
                <c:pt idx="795">
                  <c:v>22</c:v>
                </c:pt>
                <c:pt idx="796">
                  <c:v>56</c:v>
                </c:pt>
                <c:pt idx="797">
                  <c:v>56</c:v>
                </c:pt>
                <c:pt idx="798">
                  <c:v>58</c:v>
                </c:pt>
                <c:pt idx="799">
                  <c:v>58</c:v>
                </c:pt>
                <c:pt idx="800">
                  <c:v>58</c:v>
                </c:pt>
                <c:pt idx="801">
                  <c:v>57</c:v>
                </c:pt>
                <c:pt idx="802">
                  <c:v>58</c:v>
                </c:pt>
                <c:pt idx="803">
                  <c:v>58</c:v>
                </c:pt>
                <c:pt idx="804">
                  <c:v>58</c:v>
                </c:pt>
                <c:pt idx="805">
                  <c:v>48</c:v>
                </c:pt>
                <c:pt idx="806">
                  <c:v>60</c:v>
                </c:pt>
                <c:pt idx="807">
                  <c:v>59</c:v>
                </c:pt>
                <c:pt idx="808">
                  <c:v>61</c:v>
                </c:pt>
                <c:pt idx="809">
                  <c:v>60</c:v>
                </c:pt>
                <c:pt idx="810">
                  <c:v>50</c:v>
                </c:pt>
                <c:pt idx="811">
                  <c:v>60</c:v>
                </c:pt>
                <c:pt idx="812">
                  <c:v>30</c:v>
                </c:pt>
                <c:pt idx="813">
                  <c:v>58</c:v>
                </c:pt>
                <c:pt idx="814">
                  <c:v>52</c:v>
                </c:pt>
                <c:pt idx="815">
                  <c:v>62</c:v>
                </c:pt>
                <c:pt idx="816">
                  <c:v>62</c:v>
                </c:pt>
                <c:pt idx="817">
                  <c:v>61</c:v>
                </c:pt>
                <c:pt idx="818">
                  <c:v>61</c:v>
                </c:pt>
                <c:pt idx="819">
                  <c:v>51</c:v>
                </c:pt>
                <c:pt idx="820">
                  <c:v>23</c:v>
                </c:pt>
                <c:pt idx="821">
                  <c:v>63</c:v>
                </c:pt>
                <c:pt idx="822">
                  <c:v>63</c:v>
                </c:pt>
                <c:pt idx="823">
                  <c:v>62</c:v>
                </c:pt>
                <c:pt idx="824">
                  <c:v>62</c:v>
                </c:pt>
                <c:pt idx="825">
                  <c:v>62</c:v>
                </c:pt>
                <c:pt idx="826">
                  <c:v>64</c:v>
                </c:pt>
                <c:pt idx="827">
                  <c:v>20</c:v>
                </c:pt>
                <c:pt idx="828">
                  <c:v>37</c:v>
                </c:pt>
                <c:pt idx="829">
                  <c:v>48</c:v>
                </c:pt>
                <c:pt idx="830">
                  <c:v>59</c:v>
                </c:pt>
                <c:pt idx="831">
                  <c:v>21</c:v>
                </c:pt>
                <c:pt idx="832">
                  <c:v>26</c:v>
                </c:pt>
                <c:pt idx="833">
                  <c:v>37</c:v>
                </c:pt>
                <c:pt idx="834">
                  <c:v>32</c:v>
                </c:pt>
                <c:pt idx="835">
                  <c:v>24</c:v>
                </c:pt>
                <c:pt idx="836">
                  <c:v>25</c:v>
                </c:pt>
                <c:pt idx="837">
                  <c:v>30</c:v>
                </c:pt>
                <c:pt idx="838">
                  <c:v>23</c:v>
                </c:pt>
                <c:pt idx="839">
                  <c:v>23</c:v>
                </c:pt>
                <c:pt idx="840">
                  <c:v>19</c:v>
                </c:pt>
                <c:pt idx="841">
                  <c:v>30</c:v>
                </c:pt>
                <c:pt idx="842">
                  <c:v>29</c:v>
                </c:pt>
                <c:pt idx="843">
                  <c:v>49</c:v>
                </c:pt>
                <c:pt idx="844">
                  <c:v>24</c:v>
                </c:pt>
                <c:pt idx="845">
                  <c:v>23</c:v>
                </c:pt>
                <c:pt idx="846">
                  <c:v>22</c:v>
                </c:pt>
                <c:pt idx="847">
                  <c:v>29</c:v>
                </c:pt>
                <c:pt idx="848">
                  <c:v>53</c:v>
                </c:pt>
                <c:pt idx="849">
                  <c:v>48</c:v>
                </c:pt>
                <c:pt idx="850">
                  <c:v>27</c:v>
                </c:pt>
                <c:pt idx="851">
                  <c:v>27</c:v>
                </c:pt>
                <c:pt idx="852">
                  <c:v>28</c:v>
                </c:pt>
                <c:pt idx="853">
                  <c:v>60</c:v>
                </c:pt>
                <c:pt idx="854">
                  <c:v>19</c:v>
                </c:pt>
                <c:pt idx="855">
                  <c:v>60</c:v>
                </c:pt>
                <c:pt idx="856">
                  <c:v>60</c:v>
                </c:pt>
                <c:pt idx="857">
                  <c:v>27</c:v>
                </c:pt>
                <c:pt idx="858">
                  <c:v>24</c:v>
                </c:pt>
                <c:pt idx="859">
                  <c:v>19</c:v>
                </c:pt>
                <c:pt idx="860">
                  <c:v>19</c:v>
                </c:pt>
                <c:pt idx="861">
                  <c:v>25</c:v>
                </c:pt>
                <c:pt idx="862">
                  <c:v>34</c:v>
                </c:pt>
                <c:pt idx="863">
                  <c:v>49</c:v>
                </c:pt>
                <c:pt idx="864">
                  <c:v>51</c:v>
                </c:pt>
                <c:pt idx="865">
                  <c:v>18</c:v>
                </c:pt>
                <c:pt idx="866">
                  <c:v>29</c:v>
                </c:pt>
                <c:pt idx="867">
                  <c:v>55</c:v>
                </c:pt>
                <c:pt idx="868">
                  <c:v>30</c:v>
                </c:pt>
                <c:pt idx="869">
                  <c:v>52</c:v>
                </c:pt>
                <c:pt idx="870">
                  <c:v>18</c:v>
                </c:pt>
                <c:pt idx="871">
                  <c:v>50</c:v>
                </c:pt>
                <c:pt idx="872">
                  <c:v>53</c:v>
                </c:pt>
                <c:pt idx="873">
                  <c:v>43</c:v>
                </c:pt>
                <c:pt idx="874">
                  <c:v>55</c:v>
                </c:pt>
                <c:pt idx="875">
                  <c:v>49</c:v>
                </c:pt>
                <c:pt idx="876">
                  <c:v>56</c:v>
                </c:pt>
                <c:pt idx="877">
                  <c:v>60</c:v>
                </c:pt>
                <c:pt idx="878">
                  <c:v>56</c:v>
                </c:pt>
                <c:pt idx="879">
                  <c:v>52</c:v>
                </c:pt>
                <c:pt idx="880">
                  <c:v>50</c:v>
                </c:pt>
                <c:pt idx="881">
                  <c:v>50</c:v>
                </c:pt>
                <c:pt idx="882">
                  <c:v>53</c:v>
                </c:pt>
                <c:pt idx="883">
                  <c:v>58</c:v>
                </c:pt>
                <c:pt idx="884">
                  <c:v>58</c:v>
                </c:pt>
                <c:pt idx="885">
                  <c:v>51</c:v>
                </c:pt>
                <c:pt idx="886">
                  <c:v>55</c:v>
                </c:pt>
                <c:pt idx="887">
                  <c:v>48</c:v>
                </c:pt>
                <c:pt idx="888">
                  <c:v>60</c:v>
                </c:pt>
                <c:pt idx="889">
                  <c:v>56</c:v>
                </c:pt>
                <c:pt idx="890">
                  <c:v>49</c:v>
                </c:pt>
                <c:pt idx="891">
                  <c:v>54</c:v>
                </c:pt>
                <c:pt idx="892">
                  <c:v>55</c:v>
                </c:pt>
                <c:pt idx="893">
                  <c:v>51</c:v>
                </c:pt>
                <c:pt idx="894">
                  <c:v>57</c:v>
                </c:pt>
                <c:pt idx="895">
                  <c:v>60</c:v>
                </c:pt>
                <c:pt idx="896">
                  <c:v>60</c:v>
                </c:pt>
                <c:pt idx="897">
                  <c:v>25</c:v>
                </c:pt>
                <c:pt idx="898">
                  <c:v>30</c:v>
                </c:pt>
                <c:pt idx="899">
                  <c:v>57</c:v>
                </c:pt>
                <c:pt idx="900">
                  <c:v>54</c:v>
                </c:pt>
                <c:pt idx="901">
                  <c:v>25</c:v>
                </c:pt>
                <c:pt idx="902">
                  <c:v>33</c:v>
                </c:pt>
                <c:pt idx="903">
                  <c:v>59</c:v>
                </c:pt>
                <c:pt idx="904">
                  <c:v>24</c:v>
                </c:pt>
                <c:pt idx="905">
                  <c:v>55</c:v>
                </c:pt>
                <c:pt idx="906">
                  <c:v>60</c:v>
                </c:pt>
                <c:pt idx="907">
                  <c:v>59</c:v>
                </c:pt>
                <c:pt idx="908">
                  <c:v>59</c:v>
                </c:pt>
                <c:pt idx="909">
                  <c:v>42</c:v>
                </c:pt>
                <c:pt idx="910">
                  <c:v>56</c:v>
                </c:pt>
                <c:pt idx="911">
                  <c:v>62</c:v>
                </c:pt>
                <c:pt idx="912">
                  <c:v>63</c:v>
                </c:pt>
                <c:pt idx="913">
                  <c:v>60</c:v>
                </c:pt>
                <c:pt idx="914">
                  <c:v>20</c:v>
                </c:pt>
                <c:pt idx="915">
                  <c:v>18</c:v>
                </c:pt>
                <c:pt idx="916">
                  <c:v>24</c:v>
                </c:pt>
                <c:pt idx="917">
                  <c:v>18</c:v>
                </c:pt>
                <c:pt idx="918">
                  <c:v>45</c:v>
                </c:pt>
                <c:pt idx="919">
                  <c:v>24</c:v>
                </c:pt>
                <c:pt idx="920">
                  <c:v>50</c:v>
                </c:pt>
                <c:pt idx="921">
                  <c:v>46</c:v>
                </c:pt>
                <c:pt idx="922">
                  <c:v>55</c:v>
                </c:pt>
                <c:pt idx="923">
                  <c:v>18</c:v>
                </c:pt>
                <c:pt idx="924">
                  <c:v>18</c:v>
                </c:pt>
                <c:pt idx="925">
                  <c:v>18</c:v>
                </c:pt>
                <c:pt idx="926">
                  <c:v>18</c:v>
                </c:pt>
                <c:pt idx="927">
                  <c:v>20</c:v>
                </c:pt>
                <c:pt idx="928">
                  <c:v>20</c:v>
                </c:pt>
                <c:pt idx="929">
                  <c:v>18</c:v>
                </c:pt>
                <c:pt idx="930">
                  <c:v>21</c:v>
                </c:pt>
                <c:pt idx="931">
                  <c:v>25</c:v>
                </c:pt>
                <c:pt idx="932">
                  <c:v>26</c:v>
                </c:pt>
                <c:pt idx="933">
                  <c:v>27</c:v>
                </c:pt>
                <c:pt idx="934">
                  <c:v>28</c:v>
                </c:pt>
                <c:pt idx="935">
                  <c:v>31</c:v>
                </c:pt>
                <c:pt idx="936">
                  <c:v>43</c:v>
                </c:pt>
                <c:pt idx="937">
                  <c:v>45</c:v>
                </c:pt>
                <c:pt idx="938">
                  <c:v>51</c:v>
                </c:pt>
                <c:pt idx="939">
                  <c:v>52</c:v>
                </c:pt>
                <c:pt idx="940">
                  <c:v>53</c:v>
                </c:pt>
                <c:pt idx="941">
                  <c:v>50</c:v>
                </c:pt>
                <c:pt idx="942">
                  <c:v>52</c:v>
                </c:pt>
                <c:pt idx="943">
                  <c:v>52</c:v>
                </c:pt>
                <c:pt idx="944">
                  <c:v>49</c:v>
                </c:pt>
                <c:pt idx="945">
                  <c:v>51</c:v>
                </c:pt>
                <c:pt idx="946">
                  <c:v>53</c:v>
                </c:pt>
                <c:pt idx="947">
                  <c:v>49</c:v>
                </c:pt>
                <c:pt idx="948">
                  <c:v>54</c:v>
                </c:pt>
                <c:pt idx="949">
                  <c:v>54</c:v>
                </c:pt>
                <c:pt idx="950">
                  <c:v>53</c:v>
                </c:pt>
                <c:pt idx="951">
                  <c:v>30</c:v>
                </c:pt>
                <c:pt idx="952">
                  <c:v>55</c:v>
                </c:pt>
                <c:pt idx="953">
                  <c:v>54</c:v>
                </c:pt>
                <c:pt idx="954">
                  <c:v>48</c:v>
                </c:pt>
                <c:pt idx="955">
                  <c:v>21</c:v>
                </c:pt>
                <c:pt idx="956">
                  <c:v>56</c:v>
                </c:pt>
                <c:pt idx="957">
                  <c:v>50</c:v>
                </c:pt>
                <c:pt idx="958">
                  <c:v>51</c:v>
                </c:pt>
                <c:pt idx="959">
                  <c:v>55</c:v>
                </c:pt>
                <c:pt idx="960">
                  <c:v>27</c:v>
                </c:pt>
                <c:pt idx="961">
                  <c:v>54</c:v>
                </c:pt>
                <c:pt idx="962">
                  <c:v>50</c:v>
                </c:pt>
                <c:pt idx="963">
                  <c:v>25</c:v>
                </c:pt>
                <c:pt idx="964">
                  <c:v>56</c:v>
                </c:pt>
                <c:pt idx="965">
                  <c:v>57</c:v>
                </c:pt>
                <c:pt idx="966">
                  <c:v>57</c:v>
                </c:pt>
                <c:pt idx="967">
                  <c:v>58</c:v>
                </c:pt>
                <c:pt idx="968">
                  <c:v>56</c:v>
                </c:pt>
                <c:pt idx="969">
                  <c:v>28</c:v>
                </c:pt>
                <c:pt idx="970">
                  <c:v>56</c:v>
                </c:pt>
                <c:pt idx="971">
                  <c:v>56</c:v>
                </c:pt>
                <c:pt idx="972">
                  <c:v>52</c:v>
                </c:pt>
                <c:pt idx="973">
                  <c:v>58</c:v>
                </c:pt>
                <c:pt idx="974">
                  <c:v>58</c:v>
                </c:pt>
                <c:pt idx="975">
                  <c:v>58</c:v>
                </c:pt>
                <c:pt idx="976">
                  <c:v>58</c:v>
                </c:pt>
                <c:pt idx="977">
                  <c:v>57</c:v>
                </c:pt>
                <c:pt idx="978">
                  <c:v>56</c:v>
                </c:pt>
                <c:pt idx="979">
                  <c:v>59</c:v>
                </c:pt>
                <c:pt idx="980">
                  <c:v>59</c:v>
                </c:pt>
                <c:pt idx="981">
                  <c:v>60</c:v>
                </c:pt>
                <c:pt idx="982">
                  <c:v>33</c:v>
                </c:pt>
                <c:pt idx="983">
                  <c:v>50</c:v>
                </c:pt>
                <c:pt idx="984">
                  <c:v>58</c:v>
                </c:pt>
                <c:pt idx="985">
                  <c:v>53</c:v>
                </c:pt>
                <c:pt idx="986">
                  <c:v>48</c:v>
                </c:pt>
                <c:pt idx="987">
                  <c:v>60</c:v>
                </c:pt>
                <c:pt idx="988">
                  <c:v>60</c:v>
                </c:pt>
                <c:pt idx="989">
                  <c:v>50</c:v>
                </c:pt>
                <c:pt idx="990">
                  <c:v>59</c:v>
                </c:pt>
                <c:pt idx="991">
                  <c:v>44</c:v>
                </c:pt>
                <c:pt idx="992">
                  <c:v>59</c:v>
                </c:pt>
                <c:pt idx="993">
                  <c:v>55</c:v>
                </c:pt>
                <c:pt idx="994">
                  <c:v>59</c:v>
                </c:pt>
                <c:pt idx="995">
                  <c:v>18</c:v>
                </c:pt>
                <c:pt idx="996">
                  <c:v>57</c:v>
                </c:pt>
                <c:pt idx="997">
                  <c:v>30</c:v>
                </c:pt>
                <c:pt idx="998">
                  <c:v>61</c:v>
                </c:pt>
                <c:pt idx="999">
                  <c:v>61</c:v>
                </c:pt>
                <c:pt idx="1000">
                  <c:v>61</c:v>
                </c:pt>
                <c:pt idx="1001">
                  <c:v>60</c:v>
                </c:pt>
                <c:pt idx="1002">
                  <c:v>60</c:v>
                </c:pt>
                <c:pt idx="1003">
                  <c:v>60</c:v>
                </c:pt>
                <c:pt idx="1004">
                  <c:v>58</c:v>
                </c:pt>
                <c:pt idx="1005">
                  <c:v>30</c:v>
                </c:pt>
                <c:pt idx="1006">
                  <c:v>62</c:v>
                </c:pt>
                <c:pt idx="1007">
                  <c:v>54</c:v>
                </c:pt>
                <c:pt idx="1008">
                  <c:v>61</c:v>
                </c:pt>
                <c:pt idx="1009">
                  <c:v>61</c:v>
                </c:pt>
                <c:pt idx="1010">
                  <c:v>59</c:v>
                </c:pt>
                <c:pt idx="1011">
                  <c:v>53</c:v>
                </c:pt>
                <c:pt idx="1012">
                  <c:v>18</c:v>
                </c:pt>
                <c:pt idx="1013">
                  <c:v>56</c:v>
                </c:pt>
                <c:pt idx="1014">
                  <c:v>60</c:v>
                </c:pt>
                <c:pt idx="1015">
                  <c:v>57</c:v>
                </c:pt>
                <c:pt idx="1016">
                  <c:v>18</c:v>
                </c:pt>
                <c:pt idx="1017">
                  <c:v>56</c:v>
                </c:pt>
                <c:pt idx="1018">
                  <c:v>18</c:v>
                </c:pt>
                <c:pt idx="1019">
                  <c:v>18</c:v>
                </c:pt>
                <c:pt idx="1020">
                  <c:v>18</c:v>
                </c:pt>
                <c:pt idx="1021">
                  <c:v>18</c:v>
                </c:pt>
                <c:pt idx="1022">
                  <c:v>18</c:v>
                </c:pt>
                <c:pt idx="1023">
                  <c:v>21</c:v>
                </c:pt>
                <c:pt idx="1024">
                  <c:v>18</c:v>
                </c:pt>
                <c:pt idx="1025">
                  <c:v>18</c:v>
                </c:pt>
                <c:pt idx="1026">
                  <c:v>18</c:v>
                </c:pt>
                <c:pt idx="1027">
                  <c:v>18</c:v>
                </c:pt>
                <c:pt idx="1028">
                  <c:v>18</c:v>
                </c:pt>
                <c:pt idx="1029">
                  <c:v>18</c:v>
                </c:pt>
                <c:pt idx="1030">
                  <c:v>18</c:v>
                </c:pt>
                <c:pt idx="1031">
                  <c:v>18</c:v>
                </c:pt>
                <c:pt idx="1032">
                  <c:v>18</c:v>
                </c:pt>
                <c:pt idx="1033">
                  <c:v>18</c:v>
                </c:pt>
                <c:pt idx="1034">
                  <c:v>22</c:v>
                </c:pt>
                <c:pt idx="1035">
                  <c:v>22</c:v>
                </c:pt>
                <c:pt idx="1036">
                  <c:v>23</c:v>
                </c:pt>
                <c:pt idx="1037">
                  <c:v>23</c:v>
                </c:pt>
                <c:pt idx="1038">
                  <c:v>20</c:v>
                </c:pt>
                <c:pt idx="1039">
                  <c:v>20</c:v>
                </c:pt>
                <c:pt idx="1040">
                  <c:v>20</c:v>
                </c:pt>
                <c:pt idx="1041">
                  <c:v>21</c:v>
                </c:pt>
                <c:pt idx="1042">
                  <c:v>22</c:v>
                </c:pt>
                <c:pt idx="1043">
                  <c:v>22</c:v>
                </c:pt>
                <c:pt idx="1044">
                  <c:v>22</c:v>
                </c:pt>
                <c:pt idx="1045">
                  <c:v>18</c:v>
                </c:pt>
                <c:pt idx="1046">
                  <c:v>23</c:v>
                </c:pt>
                <c:pt idx="1047">
                  <c:v>24</c:v>
                </c:pt>
                <c:pt idx="1048">
                  <c:v>24</c:v>
                </c:pt>
                <c:pt idx="1049">
                  <c:v>23</c:v>
                </c:pt>
                <c:pt idx="1050">
                  <c:v>25</c:v>
                </c:pt>
                <c:pt idx="1051">
                  <c:v>25</c:v>
                </c:pt>
                <c:pt idx="1052">
                  <c:v>19</c:v>
                </c:pt>
                <c:pt idx="1053">
                  <c:v>19</c:v>
                </c:pt>
                <c:pt idx="1054">
                  <c:v>26</c:v>
                </c:pt>
                <c:pt idx="1055">
                  <c:v>19</c:v>
                </c:pt>
                <c:pt idx="1056">
                  <c:v>27</c:v>
                </c:pt>
                <c:pt idx="1057">
                  <c:v>19</c:v>
                </c:pt>
                <c:pt idx="1058">
                  <c:v>18</c:v>
                </c:pt>
                <c:pt idx="1059">
                  <c:v>28</c:v>
                </c:pt>
                <c:pt idx="1060">
                  <c:v>21</c:v>
                </c:pt>
                <c:pt idx="1061">
                  <c:v>29</c:v>
                </c:pt>
                <c:pt idx="1062">
                  <c:v>23</c:v>
                </c:pt>
                <c:pt idx="1063">
                  <c:v>30</c:v>
                </c:pt>
                <c:pt idx="1064">
                  <c:v>27</c:v>
                </c:pt>
                <c:pt idx="1065">
                  <c:v>19</c:v>
                </c:pt>
                <c:pt idx="1066">
                  <c:v>31</c:v>
                </c:pt>
                <c:pt idx="1067">
                  <c:v>30</c:v>
                </c:pt>
                <c:pt idx="1068">
                  <c:v>34</c:v>
                </c:pt>
                <c:pt idx="1069">
                  <c:v>19</c:v>
                </c:pt>
                <c:pt idx="1070">
                  <c:v>34</c:v>
                </c:pt>
                <c:pt idx="1071">
                  <c:v>32</c:v>
                </c:pt>
                <c:pt idx="1072">
                  <c:v>19</c:v>
                </c:pt>
                <c:pt idx="1073">
                  <c:v>18</c:v>
                </c:pt>
                <c:pt idx="1074">
                  <c:v>22</c:v>
                </c:pt>
                <c:pt idx="1075">
                  <c:v>27</c:v>
                </c:pt>
                <c:pt idx="1076">
                  <c:v>21</c:v>
                </c:pt>
                <c:pt idx="1077">
                  <c:v>34</c:v>
                </c:pt>
                <c:pt idx="1078">
                  <c:v>25</c:v>
                </c:pt>
                <c:pt idx="1079">
                  <c:v>29</c:v>
                </c:pt>
                <c:pt idx="1080">
                  <c:v>23</c:v>
                </c:pt>
                <c:pt idx="1081">
                  <c:v>18</c:v>
                </c:pt>
                <c:pt idx="1082">
                  <c:v>27</c:v>
                </c:pt>
                <c:pt idx="1083">
                  <c:v>35</c:v>
                </c:pt>
                <c:pt idx="1084">
                  <c:v>18</c:v>
                </c:pt>
                <c:pt idx="1085">
                  <c:v>36</c:v>
                </c:pt>
                <c:pt idx="1086">
                  <c:v>36</c:v>
                </c:pt>
                <c:pt idx="1087">
                  <c:v>23</c:v>
                </c:pt>
                <c:pt idx="1088">
                  <c:v>29</c:v>
                </c:pt>
                <c:pt idx="1089">
                  <c:v>39</c:v>
                </c:pt>
                <c:pt idx="1090">
                  <c:v>18</c:v>
                </c:pt>
                <c:pt idx="1091">
                  <c:v>20</c:v>
                </c:pt>
                <c:pt idx="1092">
                  <c:v>27</c:v>
                </c:pt>
                <c:pt idx="1093">
                  <c:v>29</c:v>
                </c:pt>
                <c:pt idx="1094">
                  <c:v>29</c:v>
                </c:pt>
                <c:pt idx="1095">
                  <c:v>18</c:v>
                </c:pt>
                <c:pt idx="1096">
                  <c:v>27</c:v>
                </c:pt>
                <c:pt idx="1097">
                  <c:v>23</c:v>
                </c:pt>
                <c:pt idx="1098">
                  <c:v>30</c:v>
                </c:pt>
                <c:pt idx="1099">
                  <c:v>27</c:v>
                </c:pt>
                <c:pt idx="1100">
                  <c:v>29</c:v>
                </c:pt>
                <c:pt idx="1101">
                  <c:v>26</c:v>
                </c:pt>
                <c:pt idx="1102">
                  <c:v>26</c:v>
                </c:pt>
                <c:pt idx="1103">
                  <c:v>25</c:v>
                </c:pt>
                <c:pt idx="1104">
                  <c:v>28</c:v>
                </c:pt>
                <c:pt idx="1105">
                  <c:v>28</c:v>
                </c:pt>
                <c:pt idx="1106">
                  <c:v>42</c:v>
                </c:pt>
                <c:pt idx="1107">
                  <c:v>29</c:v>
                </c:pt>
                <c:pt idx="1108">
                  <c:v>23</c:v>
                </c:pt>
                <c:pt idx="1109">
                  <c:v>18</c:v>
                </c:pt>
                <c:pt idx="1110">
                  <c:v>43</c:v>
                </c:pt>
                <c:pt idx="1111">
                  <c:v>29</c:v>
                </c:pt>
                <c:pt idx="1112">
                  <c:v>29</c:v>
                </c:pt>
                <c:pt idx="1113">
                  <c:v>28</c:v>
                </c:pt>
                <c:pt idx="1114">
                  <c:v>23</c:v>
                </c:pt>
                <c:pt idx="1115">
                  <c:v>24</c:v>
                </c:pt>
                <c:pt idx="1116">
                  <c:v>26</c:v>
                </c:pt>
                <c:pt idx="1117">
                  <c:v>23</c:v>
                </c:pt>
                <c:pt idx="1118">
                  <c:v>45</c:v>
                </c:pt>
                <c:pt idx="1119">
                  <c:v>29</c:v>
                </c:pt>
                <c:pt idx="1120">
                  <c:v>28</c:v>
                </c:pt>
                <c:pt idx="1121">
                  <c:v>25</c:v>
                </c:pt>
                <c:pt idx="1122">
                  <c:v>22</c:v>
                </c:pt>
                <c:pt idx="1123">
                  <c:v>49</c:v>
                </c:pt>
                <c:pt idx="1124">
                  <c:v>21</c:v>
                </c:pt>
                <c:pt idx="1125">
                  <c:v>30</c:v>
                </c:pt>
                <c:pt idx="1126">
                  <c:v>29</c:v>
                </c:pt>
                <c:pt idx="1127">
                  <c:v>26</c:v>
                </c:pt>
                <c:pt idx="1128">
                  <c:v>49</c:v>
                </c:pt>
                <c:pt idx="1129">
                  <c:v>50</c:v>
                </c:pt>
                <c:pt idx="1130">
                  <c:v>24</c:v>
                </c:pt>
                <c:pt idx="1131">
                  <c:v>50</c:v>
                </c:pt>
                <c:pt idx="1132">
                  <c:v>26</c:v>
                </c:pt>
                <c:pt idx="1133">
                  <c:v>50</c:v>
                </c:pt>
                <c:pt idx="1134">
                  <c:v>50</c:v>
                </c:pt>
                <c:pt idx="1135">
                  <c:v>51</c:v>
                </c:pt>
                <c:pt idx="1136">
                  <c:v>24</c:v>
                </c:pt>
                <c:pt idx="1137">
                  <c:v>51</c:v>
                </c:pt>
                <c:pt idx="1138">
                  <c:v>63</c:v>
                </c:pt>
                <c:pt idx="1139">
                  <c:v>63</c:v>
                </c:pt>
                <c:pt idx="1140">
                  <c:v>62</c:v>
                </c:pt>
                <c:pt idx="1141">
                  <c:v>54</c:v>
                </c:pt>
                <c:pt idx="1142">
                  <c:v>48</c:v>
                </c:pt>
                <c:pt idx="1143">
                  <c:v>50</c:v>
                </c:pt>
                <c:pt idx="1144">
                  <c:v>18</c:v>
                </c:pt>
                <c:pt idx="1145">
                  <c:v>53</c:v>
                </c:pt>
                <c:pt idx="1146">
                  <c:v>55</c:v>
                </c:pt>
                <c:pt idx="1147">
                  <c:v>64</c:v>
                </c:pt>
                <c:pt idx="1148">
                  <c:v>64</c:v>
                </c:pt>
                <c:pt idx="1149">
                  <c:v>55</c:v>
                </c:pt>
                <c:pt idx="1150">
                  <c:v>55</c:v>
                </c:pt>
                <c:pt idx="1151">
                  <c:v>63</c:v>
                </c:pt>
                <c:pt idx="1152">
                  <c:v>63</c:v>
                </c:pt>
                <c:pt idx="1153">
                  <c:v>24</c:v>
                </c:pt>
                <c:pt idx="1154">
                  <c:v>60</c:v>
                </c:pt>
                <c:pt idx="1155">
                  <c:v>55</c:v>
                </c:pt>
                <c:pt idx="1156">
                  <c:v>57</c:v>
                </c:pt>
                <c:pt idx="1157">
                  <c:v>55</c:v>
                </c:pt>
                <c:pt idx="1158">
                  <c:v>60</c:v>
                </c:pt>
                <c:pt idx="1159">
                  <c:v>57</c:v>
                </c:pt>
                <c:pt idx="1160">
                  <c:v>52</c:v>
                </c:pt>
                <c:pt idx="1161">
                  <c:v>64</c:v>
                </c:pt>
                <c:pt idx="1162">
                  <c:v>60</c:v>
                </c:pt>
                <c:pt idx="1163">
                  <c:v>51</c:v>
                </c:pt>
                <c:pt idx="1164">
                  <c:v>54</c:v>
                </c:pt>
                <c:pt idx="1165">
                  <c:v>51</c:v>
                </c:pt>
                <c:pt idx="1166">
                  <c:v>53</c:v>
                </c:pt>
                <c:pt idx="1167">
                  <c:v>59</c:v>
                </c:pt>
                <c:pt idx="1168">
                  <c:v>54</c:v>
                </c:pt>
                <c:pt idx="1169">
                  <c:v>18</c:v>
                </c:pt>
                <c:pt idx="1170">
                  <c:v>48</c:v>
                </c:pt>
                <c:pt idx="1171">
                  <c:v>57</c:v>
                </c:pt>
                <c:pt idx="1172">
                  <c:v>49</c:v>
                </c:pt>
                <c:pt idx="1173">
                  <c:v>60</c:v>
                </c:pt>
                <c:pt idx="1174">
                  <c:v>29</c:v>
                </c:pt>
                <c:pt idx="1175">
                  <c:v>29</c:v>
                </c:pt>
                <c:pt idx="1176">
                  <c:v>50</c:v>
                </c:pt>
                <c:pt idx="1177">
                  <c:v>53</c:v>
                </c:pt>
                <c:pt idx="1178">
                  <c:v>57</c:v>
                </c:pt>
                <c:pt idx="1179">
                  <c:v>59</c:v>
                </c:pt>
                <c:pt idx="1180">
                  <c:v>60</c:v>
                </c:pt>
                <c:pt idx="1181">
                  <c:v>51</c:v>
                </c:pt>
                <c:pt idx="1182">
                  <c:v>57</c:v>
                </c:pt>
                <c:pt idx="1183">
                  <c:v>59</c:v>
                </c:pt>
                <c:pt idx="1184">
                  <c:v>39</c:v>
                </c:pt>
                <c:pt idx="1185">
                  <c:v>47</c:v>
                </c:pt>
                <c:pt idx="1186">
                  <c:v>52</c:v>
                </c:pt>
                <c:pt idx="1187">
                  <c:v>50</c:v>
                </c:pt>
                <c:pt idx="1188">
                  <c:v>57</c:v>
                </c:pt>
                <c:pt idx="1189">
                  <c:v>37</c:v>
                </c:pt>
                <c:pt idx="1190">
                  <c:v>53</c:v>
                </c:pt>
                <c:pt idx="1191">
                  <c:v>62</c:v>
                </c:pt>
                <c:pt idx="1192">
                  <c:v>18</c:v>
                </c:pt>
                <c:pt idx="1193">
                  <c:v>21</c:v>
                </c:pt>
                <c:pt idx="1194">
                  <c:v>22</c:v>
                </c:pt>
                <c:pt idx="1195">
                  <c:v>26</c:v>
                </c:pt>
                <c:pt idx="1196">
                  <c:v>27</c:v>
                </c:pt>
                <c:pt idx="1197">
                  <c:v>27</c:v>
                </c:pt>
                <c:pt idx="1198">
                  <c:v>29</c:v>
                </c:pt>
                <c:pt idx="1199">
                  <c:v>30</c:v>
                </c:pt>
                <c:pt idx="1200">
                  <c:v>32</c:v>
                </c:pt>
                <c:pt idx="1201">
                  <c:v>36</c:v>
                </c:pt>
                <c:pt idx="1202">
                  <c:v>36</c:v>
                </c:pt>
                <c:pt idx="1203">
                  <c:v>37</c:v>
                </c:pt>
                <c:pt idx="1204">
                  <c:v>31</c:v>
                </c:pt>
                <c:pt idx="1205">
                  <c:v>34</c:v>
                </c:pt>
                <c:pt idx="1206">
                  <c:v>35</c:v>
                </c:pt>
                <c:pt idx="1207">
                  <c:v>35</c:v>
                </c:pt>
                <c:pt idx="1208">
                  <c:v>32</c:v>
                </c:pt>
                <c:pt idx="1209">
                  <c:v>39</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39</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38</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47</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43</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41</c:v>
                </c:pt>
                <c:pt idx="1351">
                  <c:v>47</c:v>
                </c:pt>
                <c:pt idx="1352">
                  <c:v>46</c:v>
                </c:pt>
                <c:pt idx="1353">
                  <c:v>42</c:v>
                </c:pt>
                <c:pt idx="1354">
                  <c:v>44</c:v>
                </c:pt>
                <c:pt idx="1355">
                  <c:v>47</c:v>
                </c:pt>
                <c:pt idx="1356">
                  <c:v>45</c:v>
                </c:pt>
                <c:pt idx="1357">
                  <c:v>24</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50</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48</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31</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52</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47</c:v>
                </c:pt>
                <c:pt idx="2191">
                  <c:v>48</c:v>
                </c:pt>
                <c:pt idx="2192">
                  <c:v>50</c:v>
                </c:pt>
                <c:pt idx="2193">
                  <c:v>51</c:v>
                </c:pt>
                <c:pt idx="2194">
                  <c:v>50</c:v>
                </c:pt>
                <c:pt idx="2195">
                  <c:v>52</c:v>
                </c:pt>
                <c:pt idx="2196">
                  <c:v>51</c:v>
                </c:pt>
                <c:pt idx="2197">
                  <c:v>51</c:v>
                </c:pt>
                <c:pt idx="2198">
                  <c:v>64</c:v>
                </c:pt>
                <c:pt idx="2199">
                  <c:v>63</c:v>
                </c:pt>
                <c:pt idx="2200">
                  <c:v>20</c:v>
                </c:pt>
                <c:pt idx="2201">
                  <c:v>40</c:v>
                </c:pt>
                <c:pt idx="2202">
                  <c:v>51</c:v>
                </c:pt>
                <c:pt idx="2203">
                  <c:v>53</c:v>
                </c:pt>
                <c:pt idx="2204">
                  <c:v>62</c:v>
                </c:pt>
                <c:pt idx="2205">
                  <c:v>22</c:v>
                </c:pt>
                <c:pt idx="2206">
                  <c:v>18</c:v>
                </c:pt>
                <c:pt idx="2207">
                  <c:v>20</c:v>
                </c:pt>
                <c:pt idx="2208">
                  <c:v>18</c:v>
                </c:pt>
                <c:pt idx="2209">
                  <c:v>20</c:v>
                </c:pt>
                <c:pt idx="2210">
                  <c:v>21</c:v>
                </c:pt>
                <c:pt idx="2211">
                  <c:v>23</c:v>
                </c:pt>
                <c:pt idx="2212">
                  <c:v>26</c:v>
                </c:pt>
                <c:pt idx="2213">
                  <c:v>29</c:v>
                </c:pt>
                <c:pt idx="2214">
                  <c:v>28</c:v>
                </c:pt>
                <c:pt idx="2215">
                  <c:v>28</c:v>
                </c:pt>
                <c:pt idx="2216">
                  <c:v>42</c:v>
                </c:pt>
                <c:pt idx="2217">
                  <c:v>32</c:v>
                </c:pt>
                <c:pt idx="2218">
                  <c:v>43</c:v>
                </c:pt>
                <c:pt idx="2219">
                  <c:v>45</c:v>
                </c:pt>
                <c:pt idx="2220">
                  <c:v>30</c:v>
                </c:pt>
                <c:pt idx="2221">
                  <c:v>44</c:v>
                </c:pt>
                <c:pt idx="2222">
                  <c:v>43</c:v>
                </c:pt>
                <c:pt idx="2223">
                  <c:v>31</c:v>
                </c:pt>
                <c:pt idx="2224">
                  <c:v>45</c:v>
                </c:pt>
                <c:pt idx="2225">
                  <c:v>42</c:v>
                </c:pt>
                <c:pt idx="2226">
                  <c:v>34</c:v>
                </c:pt>
                <c:pt idx="2227">
                  <c:v>43</c:v>
                </c:pt>
                <c:pt idx="2228">
                  <c:v>44</c:v>
                </c:pt>
                <c:pt idx="2229">
                  <c:v>44</c:v>
                </c:pt>
                <c:pt idx="2230">
                  <c:v>42</c:v>
                </c:pt>
                <c:pt idx="2231">
                  <c:v>35</c:v>
                </c:pt>
                <c:pt idx="2232">
                  <c:v>35</c:v>
                </c:pt>
                <c:pt idx="2233">
                  <c:v>42</c:v>
                </c:pt>
                <c:pt idx="2234">
                  <c:v>44</c:v>
                </c:pt>
                <c:pt idx="2235">
                  <c:v>46</c:v>
                </c:pt>
                <c:pt idx="2236">
                  <c:v>44</c:v>
                </c:pt>
                <c:pt idx="2237">
                  <c:v>37</c:v>
                </c:pt>
                <c:pt idx="2238">
                  <c:v>39</c:v>
                </c:pt>
                <c:pt idx="2239">
                  <c:v>46</c:v>
                </c:pt>
                <c:pt idx="2240">
                  <c:v>46</c:v>
                </c:pt>
                <c:pt idx="2241">
                  <c:v>46</c:v>
                </c:pt>
                <c:pt idx="2242">
                  <c:v>40</c:v>
                </c:pt>
                <c:pt idx="2243">
                  <c:v>44</c:v>
                </c:pt>
                <c:pt idx="2244">
                  <c:v>42</c:v>
                </c:pt>
                <c:pt idx="2245">
                  <c:v>45</c:v>
                </c:pt>
                <c:pt idx="2246">
                  <c:v>44</c:v>
                </c:pt>
                <c:pt idx="2247">
                  <c:v>44</c:v>
                </c:pt>
                <c:pt idx="2248">
                  <c:v>42</c:v>
                </c:pt>
                <c:pt idx="2249">
                  <c:v>42</c:v>
                </c:pt>
                <c:pt idx="2250">
                  <c:v>45</c:v>
                </c:pt>
                <c:pt idx="2251">
                  <c:v>44</c:v>
                </c:pt>
                <c:pt idx="2252">
                  <c:v>42</c:v>
                </c:pt>
                <c:pt idx="2253">
                  <c:v>42</c:v>
                </c:pt>
                <c:pt idx="2254">
                  <c:v>46</c:v>
                </c:pt>
                <c:pt idx="2255">
                  <c:v>44</c:v>
                </c:pt>
                <c:pt idx="2256">
                  <c:v>42</c:v>
                </c:pt>
                <c:pt idx="2257">
                  <c:v>44</c:v>
                </c:pt>
                <c:pt idx="2258">
                  <c:v>44</c:v>
                </c:pt>
                <c:pt idx="2259">
                  <c:v>46</c:v>
                </c:pt>
                <c:pt idx="2260">
                  <c:v>45</c:v>
                </c:pt>
                <c:pt idx="2261">
                  <c:v>45</c:v>
                </c:pt>
                <c:pt idx="2262">
                  <c:v>45</c:v>
                </c:pt>
                <c:pt idx="2263">
                  <c:v>48</c:v>
                </c:pt>
                <c:pt idx="2264">
                  <c:v>49</c:v>
                </c:pt>
                <c:pt idx="2265">
                  <c:v>39</c:v>
                </c:pt>
                <c:pt idx="2266">
                  <c:v>52</c:v>
                </c:pt>
                <c:pt idx="2267">
                  <c:v>23</c:v>
                </c:pt>
                <c:pt idx="2268">
                  <c:v>56</c:v>
                </c:pt>
                <c:pt idx="2269">
                  <c:v>42</c:v>
                </c:pt>
                <c:pt idx="2270">
                  <c:v>48</c:v>
                </c:pt>
                <c:pt idx="2271">
                  <c:v>54</c:v>
                </c:pt>
                <c:pt idx="2272">
                  <c:v>64</c:v>
                </c:pt>
                <c:pt idx="2273">
                  <c:v>33</c:v>
                </c:pt>
                <c:pt idx="2274">
                  <c:v>31</c:v>
                </c:pt>
                <c:pt idx="2275">
                  <c:v>33</c:v>
                </c:pt>
                <c:pt idx="2276">
                  <c:v>34</c:v>
                </c:pt>
                <c:pt idx="2277">
                  <c:v>31</c:v>
                </c:pt>
                <c:pt idx="2278">
                  <c:v>32</c:v>
                </c:pt>
                <c:pt idx="2279">
                  <c:v>31</c:v>
                </c:pt>
                <c:pt idx="2280">
                  <c:v>34</c:v>
                </c:pt>
                <c:pt idx="2281">
                  <c:v>35</c:v>
                </c:pt>
                <c:pt idx="2282">
                  <c:v>31</c:v>
                </c:pt>
                <c:pt idx="2283">
                  <c:v>35</c:v>
                </c:pt>
                <c:pt idx="2284">
                  <c:v>31</c:v>
                </c:pt>
                <c:pt idx="2285">
                  <c:v>36</c:v>
                </c:pt>
                <c:pt idx="2286">
                  <c:v>34</c:v>
                </c:pt>
                <c:pt idx="2287">
                  <c:v>36</c:v>
                </c:pt>
                <c:pt idx="2288">
                  <c:v>34</c:v>
                </c:pt>
                <c:pt idx="2289">
                  <c:v>32</c:v>
                </c:pt>
                <c:pt idx="2290">
                  <c:v>37</c:v>
                </c:pt>
                <c:pt idx="2291">
                  <c:v>38</c:v>
                </c:pt>
                <c:pt idx="2292">
                  <c:v>34</c:v>
                </c:pt>
                <c:pt idx="2293">
                  <c:v>36</c:v>
                </c:pt>
                <c:pt idx="2294">
                  <c:v>36</c:v>
                </c:pt>
                <c:pt idx="2295">
                  <c:v>35</c:v>
                </c:pt>
                <c:pt idx="2296">
                  <c:v>34</c:v>
                </c:pt>
                <c:pt idx="2297">
                  <c:v>37</c:v>
                </c:pt>
                <c:pt idx="2298">
                  <c:v>33</c:v>
                </c:pt>
                <c:pt idx="2299">
                  <c:v>38</c:v>
                </c:pt>
                <c:pt idx="2300">
                  <c:v>39</c:v>
                </c:pt>
                <c:pt idx="2301">
                  <c:v>34</c:v>
                </c:pt>
                <c:pt idx="2302">
                  <c:v>39</c:v>
                </c:pt>
                <c:pt idx="2303">
                  <c:v>40</c:v>
                </c:pt>
                <c:pt idx="2304">
                  <c:v>40</c:v>
                </c:pt>
                <c:pt idx="2305">
                  <c:v>34</c:v>
                </c:pt>
                <c:pt idx="2306">
                  <c:v>40</c:v>
                </c:pt>
                <c:pt idx="2307">
                  <c:v>36</c:v>
                </c:pt>
                <c:pt idx="2308">
                  <c:v>35</c:v>
                </c:pt>
                <c:pt idx="2309">
                  <c:v>32</c:v>
                </c:pt>
                <c:pt idx="2310">
                  <c:v>36</c:v>
                </c:pt>
                <c:pt idx="2311">
                  <c:v>34</c:v>
                </c:pt>
                <c:pt idx="2312">
                  <c:v>29</c:v>
                </c:pt>
                <c:pt idx="2313">
                  <c:v>38</c:v>
                </c:pt>
                <c:pt idx="2314">
                  <c:v>38</c:v>
                </c:pt>
                <c:pt idx="2315">
                  <c:v>35</c:v>
                </c:pt>
                <c:pt idx="2316">
                  <c:v>33</c:v>
                </c:pt>
                <c:pt idx="2317">
                  <c:v>37</c:v>
                </c:pt>
                <c:pt idx="2318">
                  <c:v>39</c:v>
                </c:pt>
                <c:pt idx="2319">
                  <c:v>38</c:v>
                </c:pt>
                <c:pt idx="2320">
                  <c:v>37</c:v>
                </c:pt>
                <c:pt idx="2321">
                  <c:v>38</c:v>
                </c:pt>
                <c:pt idx="2322">
                  <c:v>34</c:v>
                </c:pt>
                <c:pt idx="2323">
                  <c:v>38</c:v>
                </c:pt>
                <c:pt idx="2324">
                  <c:v>36</c:v>
                </c:pt>
                <c:pt idx="2325">
                  <c:v>40</c:v>
                </c:pt>
                <c:pt idx="2326">
                  <c:v>40</c:v>
                </c:pt>
                <c:pt idx="2327">
                  <c:v>40</c:v>
                </c:pt>
                <c:pt idx="2328">
                  <c:v>40</c:v>
                </c:pt>
                <c:pt idx="2329">
                  <c:v>40</c:v>
                </c:pt>
                <c:pt idx="2330">
                  <c:v>45</c:v>
                </c:pt>
                <c:pt idx="2331">
                  <c:v>60</c:v>
                </c:pt>
                <c:pt idx="2332">
                  <c:v>59</c:v>
                </c:pt>
                <c:pt idx="2333">
                  <c:v>59</c:v>
                </c:pt>
                <c:pt idx="2334">
                  <c:v>64</c:v>
                </c:pt>
                <c:pt idx="2335">
                  <c:v>64</c:v>
                </c:pt>
              </c:numCache>
            </c:numRef>
          </c:yVal>
          <c:smooth val="0"/>
          <c:extLst>
            <c:ext xmlns:c16="http://schemas.microsoft.com/office/drawing/2014/chart" uri="{C3380CC4-5D6E-409C-BE32-E72D297353CC}">
              <c16:uniqueId val="{00000002-E970-43A8-8702-9F6C03E4138B}"/>
            </c:ext>
          </c:extLst>
        </c:ser>
        <c:dLbls>
          <c:showLegendKey val="0"/>
          <c:showVal val="0"/>
          <c:showCatName val="0"/>
          <c:showSerName val="0"/>
          <c:showPercent val="0"/>
          <c:showBubbleSize val="0"/>
        </c:dLbls>
        <c:axId val="1473142160"/>
        <c:axId val="1473153200"/>
      </c:scatterChart>
      <c:valAx>
        <c:axId val="1473142160"/>
        <c:scaling>
          <c:orientation val="minMax"/>
          <c:max val="65"/>
          <c:min val="0"/>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3153200"/>
        <c:crosses val="autoZero"/>
        <c:crossBetween val="midCat"/>
      </c:valAx>
      <c:valAx>
        <c:axId val="14731532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3142160"/>
        <c:crosses val="autoZero"/>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Healthcare!$Q$1</c:f>
              <c:numCache>
                <c:formatCode>General</c:formatCode>
                <c:ptCount val="1"/>
                <c:pt idx="0">
                  <c:v>0</c:v>
                </c:pt>
              </c:numCache>
            </c:numRef>
          </c:val>
          <c:smooth val="0"/>
          <c:extLst>
            <c:ext xmlns:c16="http://schemas.microsoft.com/office/drawing/2014/chart" uri="{C3380CC4-5D6E-409C-BE32-E72D297353CC}">
              <c16:uniqueId val="{00000000-82DF-4763-ABF5-0D5FC9532382}"/>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Healthcare!$Q$1:$Q$2336</c:f>
              <c:numCache>
                <c:formatCode>General</c:formatCode>
                <c:ptCount val="2336"/>
                <c:pt idx="0">
                  <c:v>0</c:v>
                </c:pt>
                <c:pt idx="1">
                  <c:v>18</c:v>
                </c:pt>
                <c:pt idx="2">
                  <c:v>18</c:v>
                </c:pt>
                <c:pt idx="3">
                  <c:v>25</c:v>
                </c:pt>
                <c:pt idx="4">
                  <c:v>20</c:v>
                </c:pt>
                <c:pt idx="5">
                  <c:v>20</c:v>
                </c:pt>
                <c:pt idx="6">
                  <c:v>25</c:v>
                </c:pt>
                <c:pt idx="7">
                  <c:v>22</c:v>
                </c:pt>
                <c:pt idx="8">
                  <c:v>25</c:v>
                </c:pt>
                <c:pt idx="9">
                  <c:v>23</c:v>
                </c:pt>
                <c:pt idx="10">
                  <c:v>20</c:v>
                </c:pt>
                <c:pt idx="11">
                  <c:v>23</c:v>
                </c:pt>
                <c:pt idx="12">
                  <c:v>20</c:v>
                </c:pt>
                <c:pt idx="13">
                  <c:v>24</c:v>
                </c:pt>
                <c:pt idx="14">
                  <c:v>21</c:v>
                </c:pt>
                <c:pt idx="15">
                  <c:v>25</c:v>
                </c:pt>
                <c:pt idx="16">
                  <c:v>22</c:v>
                </c:pt>
                <c:pt idx="17">
                  <c:v>19</c:v>
                </c:pt>
                <c:pt idx="18">
                  <c:v>24</c:v>
                </c:pt>
                <c:pt idx="19">
                  <c:v>22</c:v>
                </c:pt>
                <c:pt idx="20">
                  <c:v>21</c:v>
                </c:pt>
                <c:pt idx="21">
                  <c:v>18</c:v>
                </c:pt>
                <c:pt idx="22">
                  <c:v>18</c:v>
                </c:pt>
                <c:pt idx="23">
                  <c:v>18</c:v>
                </c:pt>
                <c:pt idx="24">
                  <c:v>18</c:v>
                </c:pt>
                <c:pt idx="25">
                  <c:v>22</c:v>
                </c:pt>
                <c:pt idx="26">
                  <c:v>22</c:v>
                </c:pt>
                <c:pt idx="27">
                  <c:v>22</c:v>
                </c:pt>
                <c:pt idx="28">
                  <c:v>28</c:v>
                </c:pt>
                <c:pt idx="29">
                  <c:v>28</c:v>
                </c:pt>
                <c:pt idx="30">
                  <c:v>24</c:v>
                </c:pt>
                <c:pt idx="31">
                  <c:v>28</c:v>
                </c:pt>
                <c:pt idx="32">
                  <c:v>29</c:v>
                </c:pt>
                <c:pt idx="33">
                  <c:v>33</c:v>
                </c:pt>
                <c:pt idx="34">
                  <c:v>31</c:v>
                </c:pt>
                <c:pt idx="35">
                  <c:v>32</c:v>
                </c:pt>
                <c:pt idx="36">
                  <c:v>48</c:v>
                </c:pt>
                <c:pt idx="37">
                  <c:v>48</c:v>
                </c:pt>
                <c:pt idx="38">
                  <c:v>38</c:v>
                </c:pt>
                <c:pt idx="39">
                  <c:v>38</c:v>
                </c:pt>
                <c:pt idx="40">
                  <c:v>49</c:v>
                </c:pt>
                <c:pt idx="41">
                  <c:v>50</c:v>
                </c:pt>
                <c:pt idx="42">
                  <c:v>48</c:v>
                </c:pt>
                <c:pt idx="43">
                  <c:v>52</c:v>
                </c:pt>
                <c:pt idx="44">
                  <c:v>50</c:v>
                </c:pt>
                <c:pt idx="45">
                  <c:v>50</c:v>
                </c:pt>
                <c:pt idx="46">
                  <c:v>52</c:v>
                </c:pt>
                <c:pt idx="47">
                  <c:v>52</c:v>
                </c:pt>
                <c:pt idx="48">
                  <c:v>53</c:v>
                </c:pt>
                <c:pt idx="49">
                  <c:v>49</c:v>
                </c:pt>
                <c:pt idx="50">
                  <c:v>52</c:v>
                </c:pt>
                <c:pt idx="51">
                  <c:v>50</c:v>
                </c:pt>
                <c:pt idx="52">
                  <c:v>49</c:v>
                </c:pt>
                <c:pt idx="53">
                  <c:v>49</c:v>
                </c:pt>
                <c:pt idx="54">
                  <c:v>48</c:v>
                </c:pt>
                <c:pt idx="55">
                  <c:v>54</c:v>
                </c:pt>
                <c:pt idx="56">
                  <c:v>63</c:v>
                </c:pt>
                <c:pt idx="57">
                  <c:v>47</c:v>
                </c:pt>
                <c:pt idx="58">
                  <c:v>61</c:v>
                </c:pt>
                <c:pt idx="59">
                  <c:v>24</c:v>
                </c:pt>
                <c:pt idx="60">
                  <c:v>64</c:v>
                </c:pt>
                <c:pt idx="61">
                  <c:v>52</c:v>
                </c:pt>
                <c:pt idx="62">
                  <c:v>53</c:v>
                </c:pt>
                <c:pt idx="63">
                  <c:v>18</c:v>
                </c:pt>
                <c:pt idx="64">
                  <c:v>27</c:v>
                </c:pt>
                <c:pt idx="65">
                  <c:v>18</c:v>
                </c:pt>
                <c:pt idx="66">
                  <c:v>51</c:v>
                </c:pt>
                <c:pt idx="67">
                  <c:v>60</c:v>
                </c:pt>
                <c:pt idx="68">
                  <c:v>30</c:v>
                </c:pt>
                <c:pt idx="69">
                  <c:v>30</c:v>
                </c:pt>
                <c:pt idx="70">
                  <c:v>29</c:v>
                </c:pt>
                <c:pt idx="71">
                  <c:v>28</c:v>
                </c:pt>
                <c:pt idx="72">
                  <c:v>18</c:v>
                </c:pt>
                <c:pt idx="73">
                  <c:v>21</c:v>
                </c:pt>
                <c:pt idx="74">
                  <c:v>26</c:v>
                </c:pt>
                <c:pt idx="75">
                  <c:v>20</c:v>
                </c:pt>
                <c:pt idx="76">
                  <c:v>30</c:v>
                </c:pt>
                <c:pt idx="77">
                  <c:v>19</c:v>
                </c:pt>
                <c:pt idx="78">
                  <c:v>18</c:v>
                </c:pt>
                <c:pt idx="79">
                  <c:v>24</c:v>
                </c:pt>
                <c:pt idx="80">
                  <c:v>20</c:v>
                </c:pt>
                <c:pt idx="81">
                  <c:v>18</c:v>
                </c:pt>
                <c:pt idx="82">
                  <c:v>18</c:v>
                </c:pt>
                <c:pt idx="83">
                  <c:v>23</c:v>
                </c:pt>
                <c:pt idx="84">
                  <c:v>24</c:v>
                </c:pt>
                <c:pt idx="85">
                  <c:v>24</c:v>
                </c:pt>
                <c:pt idx="86">
                  <c:v>20</c:v>
                </c:pt>
                <c:pt idx="87">
                  <c:v>20</c:v>
                </c:pt>
                <c:pt idx="88">
                  <c:v>26</c:v>
                </c:pt>
                <c:pt idx="89">
                  <c:v>25</c:v>
                </c:pt>
                <c:pt idx="90">
                  <c:v>24</c:v>
                </c:pt>
                <c:pt idx="91">
                  <c:v>27</c:v>
                </c:pt>
                <c:pt idx="92">
                  <c:v>21</c:v>
                </c:pt>
                <c:pt idx="93">
                  <c:v>30</c:v>
                </c:pt>
                <c:pt idx="94">
                  <c:v>18</c:v>
                </c:pt>
                <c:pt idx="95">
                  <c:v>18</c:v>
                </c:pt>
                <c:pt idx="96">
                  <c:v>27</c:v>
                </c:pt>
                <c:pt idx="97">
                  <c:v>18</c:v>
                </c:pt>
                <c:pt idx="98">
                  <c:v>18</c:v>
                </c:pt>
                <c:pt idx="99">
                  <c:v>18</c:v>
                </c:pt>
                <c:pt idx="100">
                  <c:v>18</c:v>
                </c:pt>
                <c:pt idx="101">
                  <c:v>22</c:v>
                </c:pt>
                <c:pt idx="102">
                  <c:v>26</c:v>
                </c:pt>
                <c:pt idx="103">
                  <c:v>24</c:v>
                </c:pt>
                <c:pt idx="104">
                  <c:v>24</c:v>
                </c:pt>
                <c:pt idx="105">
                  <c:v>29</c:v>
                </c:pt>
                <c:pt idx="106">
                  <c:v>28</c:v>
                </c:pt>
                <c:pt idx="107">
                  <c:v>31</c:v>
                </c:pt>
                <c:pt idx="108">
                  <c:v>32</c:v>
                </c:pt>
                <c:pt idx="109">
                  <c:v>33</c:v>
                </c:pt>
                <c:pt idx="110">
                  <c:v>34</c:v>
                </c:pt>
                <c:pt idx="111">
                  <c:v>36</c:v>
                </c:pt>
                <c:pt idx="112">
                  <c:v>49</c:v>
                </c:pt>
                <c:pt idx="113">
                  <c:v>50</c:v>
                </c:pt>
                <c:pt idx="114">
                  <c:v>40</c:v>
                </c:pt>
                <c:pt idx="115">
                  <c:v>48</c:v>
                </c:pt>
                <c:pt idx="116">
                  <c:v>39</c:v>
                </c:pt>
                <c:pt idx="117">
                  <c:v>50</c:v>
                </c:pt>
                <c:pt idx="118">
                  <c:v>41</c:v>
                </c:pt>
                <c:pt idx="119">
                  <c:v>51</c:v>
                </c:pt>
                <c:pt idx="120">
                  <c:v>50</c:v>
                </c:pt>
                <c:pt idx="121">
                  <c:v>40</c:v>
                </c:pt>
                <c:pt idx="122">
                  <c:v>42</c:v>
                </c:pt>
                <c:pt idx="123">
                  <c:v>52</c:v>
                </c:pt>
                <c:pt idx="124">
                  <c:v>48</c:v>
                </c:pt>
                <c:pt idx="125">
                  <c:v>49</c:v>
                </c:pt>
                <c:pt idx="126">
                  <c:v>41</c:v>
                </c:pt>
                <c:pt idx="127">
                  <c:v>48</c:v>
                </c:pt>
                <c:pt idx="128">
                  <c:v>52</c:v>
                </c:pt>
                <c:pt idx="129">
                  <c:v>52</c:v>
                </c:pt>
                <c:pt idx="130">
                  <c:v>51</c:v>
                </c:pt>
                <c:pt idx="131">
                  <c:v>53</c:v>
                </c:pt>
                <c:pt idx="132">
                  <c:v>49</c:v>
                </c:pt>
                <c:pt idx="133">
                  <c:v>52</c:v>
                </c:pt>
                <c:pt idx="134">
                  <c:v>51</c:v>
                </c:pt>
                <c:pt idx="135">
                  <c:v>52</c:v>
                </c:pt>
                <c:pt idx="136">
                  <c:v>53</c:v>
                </c:pt>
                <c:pt idx="137">
                  <c:v>51</c:v>
                </c:pt>
                <c:pt idx="138">
                  <c:v>48</c:v>
                </c:pt>
                <c:pt idx="139">
                  <c:v>52</c:v>
                </c:pt>
                <c:pt idx="140">
                  <c:v>49</c:v>
                </c:pt>
                <c:pt idx="141">
                  <c:v>51</c:v>
                </c:pt>
                <c:pt idx="142">
                  <c:v>51</c:v>
                </c:pt>
                <c:pt idx="143">
                  <c:v>50</c:v>
                </c:pt>
                <c:pt idx="144">
                  <c:v>49</c:v>
                </c:pt>
                <c:pt idx="145">
                  <c:v>53</c:v>
                </c:pt>
                <c:pt idx="146">
                  <c:v>53</c:v>
                </c:pt>
                <c:pt idx="147">
                  <c:v>51</c:v>
                </c:pt>
                <c:pt idx="148">
                  <c:v>53</c:v>
                </c:pt>
                <c:pt idx="149">
                  <c:v>53</c:v>
                </c:pt>
                <c:pt idx="150">
                  <c:v>63</c:v>
                </c:pt>
                <c:pt idx="151">
                  <c:v>18</c:v>
                </c:pt>
                <c:pt idx="152">
                  <c:v>64</c:v>
                </c:pt>
                <c:pt idx="153">
                  <c:v>27</c:v>
                </c:pt>
                <c:pt idx="154">
                  <c:v>21</c:v>
                </c:pt>
                <c:pt idx="155">
                  <c:v>26</c:v>
                </c:pt>
                <c:pt idx="156">
                  <c:v>55</c:v>
                </c:pt>
                <c:pt idx="157">
                  <c:v>58</c:v>
                </c:pt>
                <c:pt idx="158">
                  <c:v>20</c:v>
                </c:pt>
                <c:pt idx="159">
                  <c:v>64</c:v>
                </c:pt>
                <c:pt idx="160">
                  <c:v>57</c:v>
                </c:pt>
                <c:pt idx="161">
                  <c:v>19</c:v>
                </c:pt>
                <c:pt idx="162">
                  <c:v>55</c:v>
                </c:pt>
                <c:pt idx="163">
                  <c:v>43</c:v>
                </c:pt>
                <c:pt idx="164">
                  <c:v>64</c:v>
                </c:pt>
                <c:pt idx="165">
                  <c:v>63</c:v>
                </c:pt>
                <c:pt idx="166">
                  <c:v>46</c:v>
                </c:pt>
                <c:pt idx="167">
                  <c:v>30</c:v>
                </c:pt>
                <c:pt idx="168">
                  <c:v>24</c:v>
                </c:pt>
                <c:pt idx="169">
                  <c:v>30</c:v>
                </c:pt>
                <c:pt idx="170">
                  <c:v>27</c:v>
                </c:pt>
                <c:pt idx="171">
                  <c:v>25</c:v>
                </c:pt>
                <c:pt idx="172">
                  <c:v>21</c:v>
                </c:pt>
                <c:pt idx="173">
                  <c:v>23</c:v>
                </c:pt>
                <c:pt idx="174">
                  <c:v>29</c:v>
                </c:pt>
                <c:pt idx="175">
                  <c:v>26</c:v>
                </c:pt>
                <c:pt idx="176">
                  <c:v>29</c:v>
                </c:pt>
                <c:pt idx="177">
                  <c:v>27</c:v>
                </c:pt>
                <c:pt idx="178">
                  <c:v>22</c:v>
                </c:pt>
                <c:pt idx="179">
                  <c:v>29</c:v>
                </c:pt>
                <c:pt idx="180">
                  <c:v>28</c:v>
                </c:pt>
                <c:pt idx="181">
                  <c:v>27</c:v>
                </c:pt>
                <c:pt idx="182">
                  <c:v>21</c:v>
                </c:pt>
                <c:pt idx="183">
                  <c:v>28</c:v>
                </c:pt>
                <c:pt idx="184">
                  <c:v>22</c:v>
                </c:pt>
                <c:pt idx="185">
                  <c:v>23</c:v>
                </c:pt>
                <c:pt idx="186">
                  <c:v>27</c:v>
                </c:pt>
                <c:pt idx="187">
                  <c:v>28</c:v>
                </c:pt>
                <c:pt idx="188">
                  <c:v>20</c:v>
                </c:pt>
                <c:pt idx="189">
                  <c:v>28</c:v>
                </c:pt>
                <c:pt idx="190">
                  <c:v>29</c:v>
                </c:pt>
                <c:pt idx="191">
                  <c:v>18</c:v>
                </c:pt>
                <c:pt idx="192">
                  <c:v>25</c:v>
                </c:pt>
                <c:pt idx="193">
                  <c:v>24</c:v>
                </c:pt>
                <c:pt idx="194">
                  <c:v>20</c:v>
                </c:pt>
                <c:pt idx="195">
                  <c:v>18</c:v>
                </c:pt>
                <c:pt idx="196">
                  <c:v>18</c:v>
                </c:pt>
                <c:pt idx="197">
                  <c:v>20</c:v>
                </c:pt>
                <c:pt idx="198">
                  <c:v>18</c:v>
                </c:pt>
                <c:pt idx="199">
                  <c:v>18</c:v>
                </c:pt>
                <c:pt idx="200">
                  <c:v>18</c:v>
                </c:pt>
                <c:pt idx="201">
                  <c:v>20</c:v>
                </c:pt>
                <c:pt idx="202">
                  <c:v>18</c:v>
                </c:pt>
                <c:pt idx="203">
                  <c:v>18</c:v>
                </c:pt>
                <c:pt idx="204">
                  <c:v>18</c:v>
                </c:pt>
                <c:pt idx="205">
                  <c:v>21</c:v>
                </c:pt>
                <c:pt idx="206">
                  <c:v>18</c:v>
                </c:pt>
                <c:pt idx="207">
                  <c:v>24</c:v>
                </c:pt>
                <c:pt idx="208">
                  <c:v>23</c:v>
                </c:pt>
                <c:pt idx="209">
                  <c:v>23</c:v>
                </c:pt>
                <c:pt idx="210">
                  <c:v>23</c:v>
                </c:pt>
                <c:pt idx="211">
                  <c:v>20</c:v>
                </c:pt>
                <c:pt idx="212">
                  <c:v>20</c:v>
                </c:pt>
                <c:pt idx="213">
                  <c:v>28</c:v>
                </c:pt>
                <c:pt idx="214">
                  <c:v>24</c:v>
                </c:pt>
                <c:pt idx="215">
                  <c:v>24</c:v>
                </c:pt>
                <c:pt idx="216">
                  <c:v>21</c:v>
                </c:pt>
                <c:pt idx="217">
                  <c:v>21</c:v>
                </c:pt>
                <c:pt idx="218">
                  <c:v>25</c:v>
                </c:pt>
                <c:pt idx="219">
                  <c:v>27</c:v>
                </c:pt>
                <c:pt idx="220">
                  <c:v>27</c:v>
                </c:pt>
                <c:pt idx="221">
                  <c:v>27</c:v>
                </c:pt>
                <c:pt idx="222">
                  <c:v>28</c:v>
                </c:pt>
                <c:pt idx="223">
                  <c:v>34</c:v>
                </c:pt>
                <c:pt idx="224">
                  <c:v>36</c:v>
                </c:pt>
                <c:pt idx="225">
                  <c:v>40</c:v>
                </c:pt>
                <c:pt idx="226">
                  <c:v>41</c:v>
                </c:pt>
                <c:pt idx="227">
                  <c:v>54</c:v>
                </c:pt>
                <c:pt idx="228">
                  <c:v>56</c:v>
                </c:pt>
                <c:pt idx="229">
                  <c:v>54</c:v>
                </c:pt>
                <c:pt idx="230">
                  <c:v>54</c:v>
                </c:pt>
                <c:pt idx="231">
                  <c:v>58</c:v>
                </c:pt>
                <c:pt idx="232">
                  <c:v>57</c:v>
                </c:pt>
                <c:pt idx="233">
                  <c:v>57</c:v>
                </c:pt>
                <c:pt idx="234">
                  <c:v>57</c:v>
                </c:pt>
                <c:pt idx="235">
                  <c:v>55</c:v>
                </c:pt>
                <c:pt idx="236">
                  <c:v>55</c:v>
                </c:pt>
                <c:pt idx="237">
                  <c:v>57</c:v>
                </c:pt>
                <c:pt idx="238">
                  <c:v>60</c:v>
                </c:pt>
                <c:pt idx="239">
                  <c:v>60</c:v>
                </c:pt>
                <c:pt idx="240">
                  <c:v>57</c:v>
                </c:pt>
                <c:pt idx="241">
                  <c:v>49</c:v>
                </c:pt>
                <c:pt idx="242">
                  <c:v>59</c:v>
                </c:pt>
                <c:pt idx="243">
                  <c:v>60</c:v>
                </c:pt>
                <c:pt idx="244">
                  <c:v>58</c:v>
                </c:pt>
                <c:pt idx="245">
                  <c:v>59</c:v>
                </c:pt>
                <c:pt idx="246">
                  <c:v>56</c:v>
                </c:pt>
                <c:pt idx="247">
                  <c:v>57</c:v>
                </c:pt>
                <c:pt idx="248">
                  <c:v>55</c:v>
                </c:pt>
                <c:pt idx="249">
                  <c:v>52</c:v>
                </c:pt>
                <c:pt idx="250">
                  <c:v>60</c:v>
                </c:pt>
                <c:pt idx="251">
                  <c:v>53</c:v>
                </c:pt>
                <c:pt idx="252">
                  <c:v>56</c:v>
                </c:pt>
                <c:pt idx="253">
                  <c:v>58</c:v>
                </c:pt>
                <c:pt idx="254">
                  <c:v>54</c:v>
                </c:pt>
                <c:pt idx="255">
                  <c:v>56</c:v>
                </c:pt>
                <c:pt idx="256">
                  <c:v>58</c:v>
                </c:pt>
                <c:pt idx="257">
                  <c:v>56</c:v>
                </c:pt>
                <c:pt idx="258">
                  <c:v>60</c:v>
                </c:pt>
                <c:pt idx="259">
                  <c:v>58</c:v>
                </c:pt>
                <c:pt idx="260">
                  <c:v>55</c:v>
                </c:pt>
                <c:pt idx="261">
                  <c:v>59</c:v>
                </c:pt>
                <c:pt idx="262">
                  <c:v>54</c:v>
                </c:pt>
                <c:pt idx="263">
                  <c:v>58</c:v>
                </c:pt>
                <c:pt idx="264">
                  <c:v>56</c:v>
                </c:pt>
                <c:pt idx="265">
                  <c:v>58</c:v>
                </c:pt>
                <c:pt idx="266">
                  <c:v>60</c:v>
                </c:pt>
                <c:pt idx="267">
                  <c:v>57</c:v>
                </c:pt>
                <c:pt idx="268">
                  <c:v>56</c:v>
                </c:pt>
                <c:pt idx="269">
                  <c:v>56</c:v>
                </c:pt>
                <c:pt idx="270">
                  <c:v>58</c:v>
                </c:pt>
                <c:pt idx="271">
                  <c:v>58</c:v>
                </c:pt>
                <c:pt idx="272">
                  <c:v>18</c:v>
                </c:pt>
                <c:pt idx="273">
                  <c:v>59</c:v>
                </c:pt>
                <c:pt idx="274">
                  <c:v>58</c:v>
                </c:pt>
                <c:pt idx="275">
                  <c:v>58</c:v>
                </c:pt>
                <c:pt idx="276">
                  <c:v>60</c:v>
                </c:pt>
                <c:pt idx="277">
                  <c:v>59</c:v>
                </c:pt>
                <c:pt idx="278">
                  <c:v>61</c:v>
                </c:pt>
                <c:pt idx="279">
                  <c:v>60</c:v>
                </c:pt>
                <c:pt idx="280">
                  <c:v>60</c:v>
                </c:pt>
                <c:pt idx="281">
                  <c:v>62</c:v>
                </c:pt>
                <c:pt idx="282">
                  <c:v>62</c:v>
                </c:pt>
                <c:pt idx="283">
                  <c:v>63</c:v>
                </c:pt>
                <c:pt idx="284">
                  <c:v>62</c:v>
                </c:pt>
                <c:pt idx="285">
                  <c:v>62</c:v>
                </c:pt>
                <c:pt idx="286">
                  <c:v>64</c:v>
                </c:pt>
                <c:pt idx="287">
                  <c:v>53</c:v>
                </c:pt>
                <c:pt idx="288">
                  <c:v>48</c:v>
                </c:pt>
                <c:pt idx="289">
                  <c:v>23</c:v>
                </c:pt>
                <c:pt idx="290">
                  <c:v>29</c:v>
                </c:pt>
                <c:pt idx="291">
                  <c:v>48</c:v>
                </c:pt>
                <c:pt idx="292">
                  <c:v>45</c:v>
                </c:pt>
                <c:pt idx="293">
                  <c:v>27</c:v>
                </c:pt>
                <c:pt idx="294">
                  <c:v>37</c:v>
                </c:pt>
                <c:pt idx="295">
                  <c:v>31</c:v>
                </c:pt>
                <c:pt idx="296">
                  <c:v>42</c:v>
                </c:pt>
                <c:pt idx="297">
                  <c:v>37</c:v>
                </c:pt>
                <c:pt idx="298">
                  <c:v>62</c:v>
                </c:pt>
                <c:pt idx="299">
                  <c:v>19</c:v>
                </c:pt>
                <c:pt idx="300">
                  <c:v>28</c:v>
                </c:pt>
                <c:pt idx="301">
                  <c:v>18</c:v>
                </c:pt>
                <c:pt idx="302">
                  <c:v>30</c:v>
                </c:pt>
                <c:pt idx="303">
                  <c:v>36</c:v>
                </c:pt>
                <c:pt idx="304">
                  <c:v>24</c:v>
                </c:pt>
                <c:pt idx="305">
                  <c:v>27</c:v>
                </c:pt>
                <c:pt idx="306">
                  <c:v>19</c:v>
                </c:pt>
                <c:pt idx="307">
                  <c:v>37</c:v>
                </c:pt>
                <c:pt idx="308">
                  <c:v>49</c:v>
                </c:pt>
                <c:pt idx="309">
                  <c:v>47</c:v>
                </c:pt>
                <c:pt idx="310">
                  <c:v>61</c:v>
                </c:pt>
                <c:pt idx="311">
                  <c:v>60</c:v>
                </c:pt>
                <c:pt idx="312">
                  <c:v>44</c:v>
                </c:pt>
                <c:pt idx="313">
                  <c:v>54</c:v>
                </c:pt>
                <c:pt idx="314">
                  <c:v>32</c:v>
                </c:pt>
                <c:pt idx="315">
                  <c:v>37</c:v>
                </c:pt>
                <c:pt idx="316">
                  <c:v>44</c:v>
                </c:pt>
                <c:pt idx="317">
                  <c:v>52</c:v>
                </c:pt>
                <c:pt idx="318">
                  <c:v>59</c:v>
                </c:pt>
                <c:pt idx="319">
                  <c:v>52</c:v>
                </c:pt>
                <c:pt idx="320">
                  <c:v>19</c:v>
                </c:pt>
                <c:pt idx="321">
                  <c:v>56</c:v>
                </c:pt>
                <c:pt idx="322">
                  <c:v>59</c:v>
                </c:pt>
                <c:pt idx="323">
                  <c:v>57</c:v>
                </c:pt>
                <c:pt idx="324">
                  <c:v>23</c:v>
                </c:pt>
                <c:pt idx="325">
                  <c:v>27</c:v>
                </c:pt>
                <c:pt idx="326">
                  <c:v>58</c:v>
                </c:pt>
                <c:pt idx="327">
                  <c:v>52</c:v>
                </c:pt>
                <c:pt idx="328">
                  <c:v>53</c:v>
                </c:pt>
                <c:pt idx="329">
                  <c:v>55</c:v>
                </c:pt>
                <c:pt idx="330">
                  <c:v>56</c:v>
                </c:pt>
                <c:pt idx="331">
                  <c:v>59</c:v>
                </c:pt>
                <c:pt idx="332">
                  <c:v>28</c:v>
                </c:pt>
                <c:pt idx="333">
                  <c:v>60</c:v>
                </c:pt>
                <c:pt idx="334">
                  <c:v>63</c:v>
                </c:pt>
                <c:pt idx="335">
                  <c:v>61</c:v>
                </c:pt>
                <c:pt idx="336">
                  <c:v>65</c:v>
                </c:pt>
                <c:pt idx="337">
                  <c:v>19</c:v>
                </c:pt>
                <c:pt idx="338">
                  <c:v>19</c:v>
                </c:pt>
                <c:pt idx="339">
                  <c:v>44</c:v>
                </c:pt>
                <c:pt idx="340">
                  <c:v>33</c:v>
                </c:pt>
                <c:pt idx="341">
                  <c:v>21</c:v>
                </c:pt>
                <c:pt idx="342">
                  <c:v>20</c:v>
                </c:pt>
                <c:pt idx="343">
                  <c:v>20</c:v>
                </c:pt>
                <c:pt idx="344">
                  <c:v>26</c:v>
                </c:pt>
                <c:pt idx="345">
                  <c:v>20</c:v>
                </c:pt>
                <c:pt idx="346">
                  <c:v>20</c:v>
                </c:pt>
                <c:pt idx="347">
                  <c:v>18</c:v>
                </c:pt>
                <c:pt idx="348">
                  <c:v>28</c:v>
                </c:pt>
                <c:pt idx="349">
                  <c:v>26</c:v>
                </c:pt>
                <c:pt idx="350">
                  <c:v>21</c:v>
                </c:pt>
                <c:pt idx="351">
                  <c:v>21</c:v>
                </c:pt>
                <c:pt idx="352">
                  <c:v>21</c:v>
                </c:pt>
                <c:pt idx="353">
                  <c:v>22</c:v>
                </c:pt>
                <c:pt idx="354">
                  <c:v>22</c:v>
                </c:pt>
                <c:pt idx="355">
                  <c:v>24</c:v>
                </c:pt>
                <c:pt idx="356">
                  <c:v>25</c:v>
                </c:pt>
                <c:pt idx="357">
                  <c:v>25</c:v>
                </c:pt>
                <c:pt idx="358">
                  <c:v>26</c:v>
                </c:pt>
                <c:pt idx="359">
                  <c:v>28</c:v>
                </c:pt>
                <c:pt idx="360">
                  <c:v>54</c:v>
                </c:pt>
                <c:pt idx="361">
                  <c:v>54</c:v>
                </c:pt>
                <c:pt idx="362">
                  <c:v>45</c:v>
                </c:pt>
                <c:pt idx="363">
                  <c:v>56</c:v>
                </c:pt>
                <c:pt idx="364">
                  <c:v>57</c:v>
                </c:pt>
                <c:pt idx="365">
                  <c:v>46</c:v>
                </c:pt>
                <c:pt idx="366">
                  <c:v>54</c:v>
                </c:pt>
                <c:pt idx="367">
                  <c:v>57</c:v>
                </c:pt>
                <c:pt idx="368">
                  <c:v>56</c:v>
                </c:pt>
                <c:pt idx="369">
                  <c:v>55</c:v>
                </c:pt>
                <c:pt idx="370">
                  <c:v>59</c:v>
                </c:pt>
                <c:pt idx="371">
                  <c:v>57</c:v>
                </c:pt>
                <c:pt idx="372">
                  <c:v>50</c:v>
                </c:pt>
                <c:pt idx="373">
                  <c:v>50</c:v>
                </c:pt>
                <c:pt idx="374">
                  <c:v>51</c:v>
                </c:pt>
                <c:pt idx="375">
                  <c:v>57</c:v>
                </c:pt>
                <c:pt idx="376">
                  <c:v>53</c:v>
                </c:pt>
                <c:pt idx="377">
                  <c:v>53</c:v>
                </c:pt>
                <c:pt idx="378">
                  <c:v>25</c:v>
                </c:pt>
                <c:pt idx="379">
                  <c:v>54</c:v>
                </c:pt>
                <c:pt idx="380">
                  <c:v>60</c:v>
                </c:pt>
                <c:pt idx="381">
                  <c:v>48</c:v>
                </c:pt>
                <c:pt idx="382">
                  <c:v>53</c:v>
                </c:pt>
                <c:pt idx="383">
                  <c:v>58</c:v>
                </c:pt>
                <c:pt idx="384">
                  <c:v>55</c:v>
                </c:pt>
                <c:pt idx="385">
                  <c:v>55</c:v>
                </c:pt>
                <c:pt idx="386">
                  <c:v>57</c:v>
                </c:pt>
                <c:pt idx="387">
                  <c:v>30</c:v>
                </c:pt>
                <c:pt idx="388">
                  <c:v>28</c:v>
                </c:pt>
                <c:pt idx="389">
                  <c:v>56</c:v>
                </c:pt>
                <c:pt idx="390">
                  <c:v>22</c:v>
                </c:pt>
                <c:pt idx="391">
                  <c:v>26</c:v>
                </c:pt>
                <c:pt idx="392">
                  <c:v>51</c:v>
                </c:pt>
                <c:pt idx="393">
                  <c:v>55</c:v>
                </c:pt>
                <c:pt idx="394">
                  <c:v>59</c:v>
                </c:pt>
                <c:pt idx="395">
                  <c:v>59</c:v>
                </c:pt>
                <c:pt idx="396">
                  <c:v>20</c:v>
                </c:pt>
                <c:pt idx="397">
                  <c:v>57</c:v>
                </c:pt>
                <c:pt idx="398">
                  <c:v>57</c:v>
                </c:pt>
                <c:pt idx="399">
                  <c:v>56</c:v>
                </c:pt>
                <c:pt idx="400">
                  <c:v>53</c:v>
                </c:pt>
                <c:pt idx="401">
                  <c:v>52</c:v>
                </c:pt>
                <c:pt idx="402">
                  <c:v>51</c:v>
                </c:pt>
                <c:pt idx="403">
                  <c:v>58</c:v>
                </c:pt>
                <c:pt idx="404">
                  <c:v>58</c:v>
                </c:pt>
                <c:pt idx="405">
                  <c:v>57</c:v>
                </c:pt>
                <c:pt idx="406">
                  <c:v>57</c:v>
                </c:pt>
                <c:pt idx="407">
                  <c:v>57</c:v>
                </c:pt>
                <c:pt idx="408">
                  <c:v>29</c:v>
                </c:pt>
                <c:pt idx="409">
                  <c:v>59</c:v>
                </c:pt>
                <c:pt idx="410">
                  <c:v>59</c:v>
                </c:pt>
                <c:pt idx="411">
                  <c:v>48</c:v>
                </c:pt>
                <c:pt idx="412">
                  <c:v>58</c:v>
                </c:pt>
                <c:pt idx="413">
                  <c:v>58</c:v>
                </c:pt>
                <c:pt idx="414">
                  <c:v>58</c:v>
                </c:pt>
                <c:pt idx="415">
                  <c:v>58</c:v>
                </c:pt>
                <c:pt idx="416">
                  <c:v>56</c:v>
                </c:pt>
                <c:pt idx="417">
                  <c:v>48</c:v>
                </c:pt>
                <c:pt idx="418">
                  <c:v>27</c:v>
                </c:pt>
                <c:pt idx="419">
                  <c:v>56</c:v>
                </c:pt>
                <c:pt idx="420">
                  <c:v>60</c:v>
                </c:pt>
                <c:pt idx="421">
                  <c:v>59</c:v>
                </c:pt>
                <c:pt idx="422">
                  <c:v>52</c:v>
                </c:pt>
                <c:pt idx="423">
                  <c:v>29</c:v>
                </c:pt>
                <c:pt idx="424">
                  <c:v>49</c:v>
                </c:pt>
                <c:pt idx="425">
                  <c:v>61</c:v>
                </c:pt>
                <c:pt idx="426">
                  <c:v>60</c:v>
                </c:pt>
                <c:pt idx="427">
                  <c:v>53</c:v>
                </c:pt>
                <c:pt idx="428">
                  <c:v>50</c:v>
                </c:pt>
                <c:pt idx="429">
                  <c:v>60</c:v>
                </c:pt>
                <c:pt idx="430">
                  <c:v>53</c:v>
                </c:pt>
                <c:pt idx="431">
                  <c:v>59</c:v>
                </c:pt>
                <c:pt idx="432">
                  <c:v>28</c:v>
                </c:pt>
                <c:pt idx="433">
                  <c:v>62</c:v>
                </c:pt>
                <c:pt idx="434">
                  <c:v>61</c:v>
                </c:pt>
                <c:pt idx="435">
                  <c:v>28</c:v>
                </c:pt>
                <c:pt idx="436">
                  <c:v>61</c:v>
                </c:pt>
                <c:pt idx="437">
                  <c:v>59</c:v>
                </c:pt>
                <c:pt idx="438">
                  <c:v>30</c:v>
                </c:pt>
                <c:pt idx="439">
                  <c:v>53</c:v>
                </c:pt>
                <c:pt idx="440">
                  <c:v>63</c:v>
                </c:pt>
                <c:pt idx="441">
                  <c:v>56</c:v>
                </c:pt>
                <c:pt idx="442">
                  <c:v>43</c:v>
                </c:pt>
                <c:pt idx="443">
                  <c:v>33</c:v>
                </c:pt>
                <c:pt idx="444">
                  <c:v>19</c:v>
                </c:pt>
                <c:pt idx="445">
                  <c:v>20</c:v>
                </c:pt>
                <c:pt idx="446">
                  <c:v>23</c:v>
                </c:pt>
                <c:pt idx="447">
                  <c:v>26</c:v>
                </c:pt>
                <c:pt idx="448">
                  <c:v>18</c:v>
                </c:pt>
                <c:pt idx="449">
                  <c:v>24</c:v>
                </c:pt>
                <c:pt idx="450">
                  <c:v>25</c:v>
                </c:pt>
                <c:pt idx="451">
                  <c:v>21</c:v>
                </c:pt>
                <c:pt idx="452">
                  <c:v>20</c:v>
                </c:pt>
                <c:pt idx="453">
                  <c:v>27</c:v>
                </c:pt>
                <c:pt idx="454">
                  <c:v>25</c:v>
                </c:pt>
                <c:pt idx="455">
                  <c:v>25</c:v>
                </c:pt>
                <c:pt idx="456">
                  <c:v>19</c:v>
                </c:pt>
                <c:pt idx="457">
                  <c:v>19</c:v>
                </c:pt>
                <c:pt idx="458">
                  <c:v>19</c:v>
                </c:pt>
                <c:pt idx="459">
                  <c:v>19</c:v>
                </c:pt>
                <c:pt idx="460">
                  <c:v>19</c:v>
                </c:pt>
                <c:pt idx="461">
                  <c:v>19</c:v>
                </c:pt>
                <c:pt idx="462">
                  <c:v>19</c:v>
                </c:pt>
                <c:pt idx="463">
                  <c:v>19</c:v>
                </c:pt>
                <c:pt idx="464">
                  <c:v>19</c:v>
                </c:pt>
                <c:pt idx="465">
                  <c:v>19</c:v>
                </c:pt>
                <c:pt idx="466">
                  <c:v>19</c:v>
                </c:pt>
                <c:pt idx="467">
                  <c:v>18</c:v>
                </c:pt>
                <c:pt idx="468">
                  <c:v>19</c:v>
                </c:pt>
                <c:pt idx="469">
                  <c:v>19</c:v>
                </c:pt>
                <c:pt idx="470">
                  <c:v>19</c:v>
                </c:pt>
                <c:pt idx="471">
                  <c:v>19</c:v>
                </c:pt>
                <c:pt idx="472">
                  <c:v>19</c:v>
                </c:pt>
                <c:pt idx="473">
                  <c:v>20</c:v>
                </c:pt>
                <c:pt idx="474">
                  <c:v>20</c:v>
                </c:pt>
                <c:pt idx="475">
                  <c:v>21</c:v>
                </c:pt>
                <c:pt idx="476">
                  <c:v>18</c:v>
                </c:pt>
                <c:pt idx="477">
                  <c:v>22</c:v>
                </c:pt>
                <c:pt idx="478">
                  <c:v>23</c:v>
                </c:pt>
                <c:pt idx="479">
                  <c:v>26</c:v>
                </c:pt>
                <c:pt idx="480">
                  <c:v>25</c:v>
                </c:pt>
                <c:pt idx="481">
                  <c:v>24</c:v>
                </c:pt>
                <c:pt idx="482">
                  <c:v>24</c:v>
                </c:pt>
                <c:pt idx="483">
                  <c:v>24</c:v>
                </c:pt>
                <c:pt idx="484">
                  <c:v>22</c:v>
                </c:pt>
                <c:pt idx="485">
                  <c:v>20</c:v>
                </c:pt>
                <c:pt idx="486">
                  <c:v>20</c:v>
                </c:pt>
                <c:pt idx="487">
                  <c:v>25</c:v>
                </c:pt>
                <c:pt idx="488">
                  <c:v>26</c:v>
                </c:pt>
                <c:pt idx="489">
                  <c:v>26</c:v>
                </c:pt>
                <c:pt idx="490">
                  <c:v>22</c:v>
                </c:pt>
                <c:pt idx="491">
                  <c:v>26</c:v>
                </c:pt>
                <c:pt idx="492">
                  <c:v>27</c:v>
                </c:pt>
                <c:pt idx="493">
                  <c:v>19</c:v>
                </c:pt>
                <c:pt idx="494">
                  <c:v>28</c:v>
                </c:pt>
                <c:pt idx="495">
                  <c:v>29</c:v>
                </c:pt>
                <c:pt idx="496">
                  <c:v>23</c:v>
                </c:pt>
                <c:pt idx="497">
                  <c:v>18</c:v>
                </c:pt>
                <c:pt idx="498">
                  <c:v>29</c:v>
                </c:pt>
                <c:pt idx="499">
                  <c:v>20</c:v>
                </c:pt>
                <c:pt idx="500">
                  <c:v>31</c:v>
                </c:pt>
                <c:pt idx="501">
                  <c:v>24</c:v>
                </c:pt>
                <c:pt idx="502">
                  <c:v>34</c:v>
                </c:pt>
                <c:pt idx="503">
                  <c:v>32</c:v>
                </c:pt>
                <c:pt idx="504">
                  <c:v>18</c:v>
                </c:pt>
                <c:pt idx="505">
                  <c:v>30</c:v>
                </c:pt>
                <c:pt idx="506">
                  <c:v>33</c:v>
                </c:pt>
                <c:pt idx="507">
                  <c:v>25</c:v>
                </c:pt>
                <c:pt idx="508">
                  <c:v>23</c:v>
                </c:pt>
                <c:pt idx="509">
                  <c:v>36</c:v>
                </c:pt>
                <c:pt idx="510">
                  <c:v>36</c:v>
                </c:pt>
                <c:pt idx="511">
                  <c:v>36</c:v>
                </c:pt>
                <c:pt idx="512">
                  <c:v>48</c:v>
                </c:pt>
                <c:pt idx="513">
                  <c:v>22</c:v>
                </c:pt>
                <c:pt idx="514">
                  <c:v>48</c:v>
                </c:pt>
                <c:pt idx="515">
                  <c:v>48</c:v>
                </c:pt>
                <c:pt idx="516">
                  <c:v>51</c:v>
                </c:pt>
                <c:pt idx="517">
                  <c:v>28</c:v>
                </c:pt>
                <c:pt idx="518">
                  <c:v>19</c:v>
                </c:pt>
                <c:pt idx="519">
                  <c:v>26</c:v>
                </c:pt>
                <c:pt idx="520">
                  <c:v>52</c:v>
                </c:pt>
                <c:pt idx="521">
                  <c:v>52</c:v>
                </c:pt>
                <c:pt idx="522">
                  <c:v>50</c:v>
                </c:pt>
                <c:pt idx="523">
                  <c:v>53</c:v>
                </c:pt>
                <c:pt idx="524">
                  <c:v>42</c:v>
                </c:pt>
                <c:pt idx="525">
                  <c:v>41</c:v>
                </c:pt>
                <c:pt idx="526">
                  <c:v>19</c:v>
                </c:pt>
                <c:pt idx="527">
                  <c:v>28</c:v>
                </c:pt>
                <c:pt idx="528">
                  <c:v>22</c:v>
                </c:pt>
                <c:pt idx="529">
                  <c:v>18</c:v>
                </c:pt>
                <c:pt idx="530">
                  <c:v>27</c:v>
                </c:pt>
                <c:pt idx="531">
                  <c:v>30</c:v>
                </c:pt>
                <c:pt idx="532">
                  <c:v>50</c:v>
                </c:pt>
                <c:pt idx="533">
                  <c:v>44</c:v>
                </c:pt>
                <c:pt idx="534">
                  <c:v>44</c:v>
                </c:pt>
                <c:pt idx="535">
                  <c:v>21</c:v>
                </c:pt>
                <c:pt idx="536">
                  <c:v>26</c:v>
                </c:pt>
                <c:pt idx="537">
                  <c:v>25</c:v>
                </c:pt>
                <c:pt idx="538">
                  <c:v>25</c:v>
                </c:pt>
                <c:pt idx="539">
                  <c:v>21</c:v>
                </c:pt>
                <c:pt idx="540">
                  <c:v>29</c:v>
                </c:pt>
                <c:pt idx="541">
                  <c:v>27</c:v>
                </c:pt>
                <c:pt idx="542">
                  <c:v>45</c:v>
                </c:pt>
                <c:pt idx="543">
                  <c:v>25</c:v>
                </c:pt>
                <c:pt idx="544">
                  <c:v>25</c:v>
                </c:pt>
                <c:pt idx="545">
                  <c:v>21</c:v>
                </c:pt>
                <c:pt idx="546">
                  <c:v>28</c:v>
                </c:pt>
                <c:pt idx="547">
                  <c:v>27</c:v>
                </c:pt>
                <c:pt idx="548">
                  <c:v>46</c:v>
                </c:pt>
                <c:pt idx="549">
                  <c:v>19</c:v>
                </c:pt>
                <c:pt idx="550">
                  <c:v>21</c:v>
                </c:pt>
                <c:pt idx="551">
                  <c:v>29</c:v>
                </c:pt>
                <c:pt idx="552">
                  <c:v>30</c:v>
                </c:pt>
                <c:pt idx="553">
                  <c:v>29</c:v>
                </c:pt>
                <c:pt idx="554">
                  <c:v>48</c:v>
                </c:pt>
                <c:pt idx="555">
                  <c:v>49</c:v>
                </c:pt>
                <c:pt idx="556">
                  <c:v>25</c:v>
                </c:pt>
                <c:pt idx="557">
                  <c:v>49</c:v>
                </c:pt>
                <c:pt idx="558">
                  <c:v>52</c:v>
                </c:pt>
                <c:pt idx="559">
                  <c:v>30</c:v>
                </c:pt>
                <c:pt idx="560">
                  <c:v>51</c:v>
                </c:pt>
                <c:pt idx="561">
                  <c:v>21</c:v>
                </c:pt>
                <c:pt idx="562">
                  <c:v>30</c:v>
                </c:pt>
                <c:pt idx="563">
                  <c:v>26</c:v>
                </c:pt>
                <c:pt idx="564">
                  <c:v>52</c:v>
                </c:pt>
                <c:pt idx="565">
                  <c:v>62</c:v>
                </c:pt>
                <c:pt idx="566">
                  <c:v>64</c:v>
                </c:pt>
                <c:pt idx="567">
                  <c:v>63</c:v>
                </c:pt>
                <c:pt idx="568">
                  <c:v>63</c:v>
                </c:pt>
                <c:pt idx="569">
                  <c:v>54</c:v>
                </c:pt>
                <c:pt idx="570">
                  <c:v>53</c:v>
                </c:pt>
                <c:pt idx="571">
                  <c:v>64</c:v>
                </c:pt>
                <c:pt idx="572">
                  <c:v>20</c:v>
                </c:pt>
                <c:pt idx="573">
                  <c:v>54</c:v>
                </c:pt>
                <c:pt idx="574">
                  <c:v>50</c:v>
                </c:pt>
                <c:pt idx="575">
                  <c:v>60</c:v>
                </c:pt>
                <c:pt idx="576">
                  <c:v>60</c:v>
                </c:pt>
                <c:pt idx="577">
                  <c:v>58</c:v>
                </c:pt>
                <c:pt idx="578">
                  <c:v>48</c:v>
                </c:pt>
                <c:pt idx="579">
                  <c:v>48</c:v>
                </c:pt>
                <c:pt idx="580">
                  <c:v>25</c:v>
                </c:pt>
                <c:pt idx="581">
                  <c:v>48</c:v>
                </c:pt>
                <c:pt idx="582">
                  <c:v>48</c:v>
                </c:pt>
                <c:pt idx="583">
                  <c:v>54</c:v>
                </c:pt>
                <c:pt idx="584">
                  <c:v>58</c:v>
                </c:pt>
                <c:pt idx="585">
                  <c:v>19</c:v>
                </c:pt>
                <c:pt idx="586">
                  <c:v>19</c:v>
                </c:pt>
                <c:pt idx="587">
                  <c:v>35</c:v>
                </c:pt>
                <c:pt idx="588">
                  <c:v>56</c:v>
                </c:pt>
                <c:pt idx="589">
                  <c:v>60</c:v>
                </c:pt>
                <c:pt idx="590">
                  <c:v>58</c:v>
                </c:pt>
                <c:pt idx="591">
                  <c:v>42</c:v>
                </c:pt>
                <c:pt idx="592">
                  <c:v>23</c:v>
                </c:pt>
                <c:pt idx="593">
                  <c:v>60</c:v>
                </c:pt>
                <c:pt idx="594">
                  <c:v>52</c:v>
                </c:pt>
                <c:pt idx="595">
                  <c:v>54</c:v>
                </c:pt>
                <c:pt idx="596">
                  <c:v>59</c:v>
                </c:pt>
                <c:pt idx="597">
                  <c:v>50</c:v>
                </c:pt>
                <c:pt idx="598">
                  <c:v>19</c:v>
                </c:pt>
                <c:pt idx="599">
                  <c:v>22</c:v>
                </c:pt>
                <c:pt idx="600">
                  <c:v>48</c:v>
                </c:pt>
                <c:pt idx="601">
                  <c:v>48</c:v>
                </c:pt>
                <c:pt idx="602">
                  <c:v>19</c:v>
                </c:pt>
                <c:pt idx="603">
                  <c:v>57</c:v>
                </c:pt>
                <c:pt idx="604">
                  <c:v>56</c:v>
                </c:pt>
                <c:pt idx="605">
                  <c:v>56</c:v>
                </c:pt>
                <c:pt idx="606">
                  <c:v>19</c:v>
                </c:pt>
                <c:pt idx="607">
                  <c:v>19</c:v>
                </c:pt>
                <c:pt idx="608">
                  <c:v>19</c:v>
                </c:pt>
                <c:pt idx="609">
                  <c:v>19</c:v>
                </c:pt>
                <c:pt idx="610">
                  <c:v>19</c:v>
                </c:pt>
                <c:pt idx="611">
                  <c:v>19</c:v>
                </c:pt>
                <c:pt idx="612">
                  <c:v>19</c:v>
                </c:pt>
                <c:pt idx="613">
                  <c:v>19</c:v>
                </c:pt>
                <c:pt idx="614">
                  <c:v>19</c:v>
                </c:pt>
                <c:pt idx="615">
                  <c:v>25</c:v>
                </c:pt>
                <c:pt idx="616">
                  <c:v>21</c:v>
                </c:pt>
                <c:pt idx="617">
                  <c:v>22</c:v>
                </c:pt>
                <c:pt idx="618">
                  <c:v>18</c:v>
                </c:pt>
                <c:pt idx="619">
                  <c:v>22</c:v>
                </c:pt>
                <c:pt idx="620">
                  <c:v>22</c:v>
                </c:pt>
                <c:pt idx="621">
                  <c:v>22</c:v>
                </c:pt>
                <c:pt idx="622">
                  <c:v>24</c:v>
                </c:pt>
                <c:pt idx="623">
                  <c:v>25</c:v>
                </c:pt>
                <c:pt idx="624">
                  <c:v>22</c:v>
                </c:pt>
                <c:pt idx="625">
                  <c:v>27</c:v>
                </c:pt>
                <c:pt idx="626">
                  <c:v>25</c:v>
                </c:pt>
                <c:pt idx="627">
                  <c:v>28</c:v>
                </c:pt>
                <c:pt idx="628">
                  <c:v>28</c:v>
                </c:pt>
                <c:pt idx="629">
                  <c:v>19</c:v>
                </c:pt>
                <c:pt idx="630">
                  <c:v>29</c:v>
                </c:pt>
                <c:pt idx="631">
                  <c:v>21</c:v>
                </c:pt>
                <c:pt idx="632">
                  <c:v>30</c:v>
                </c:pt>
                <c:pt idx="633">
                  <c:v>31</c:v>
                </c:pt>
                <c:pt idx="634">
                  <c:v>20</c:v>
                </c:pt>
                <c:pt idx="635">
                  <c:v>32</c:v>
                </c:pt>
                <c:pt idx="636">
                  <c:v>36</c:v>
                </c:pt>
                <c:pt idx="637">
                  <c:v>22</c:v>
                </c:pt>
                <c:pt idx="638">
                  <c:v>36</c:v>
                </c:pt>
                <c:pt idx="639">
                  <c:v>21</c:v>
                </c:pt>
                <c:pt idx="640">
                  <c:v>21</c:v>
                </c:pt>
                <c:pt idx="641">
                  <c:v>28</c:v>
                </c:pt>
                <c:pt idx="642">
                  <c:v>38</c:v>
                </c:pt>
                <c:pt idx="643">
                  <c:v>39</c:v>
                </c:pt>
                <c:pt idx="644">
                  <c:v>40</c:v>
                </c:pt>
                <c:pt idx="645">
                  <c:v>42</c:v>
                </c:pt>
                <c:pt idx="646">
                  <c:v>28</c:v>
                </c:pt>
                <c:pt idx="647">
                  <c:v>53</c:v>
                </c:pt>
                <c:pt idx="648">
                  <c:v>41</c:v>
                </c:pt>
                <c:pt idx="649">
                  <c:v>43</c:v>
                </c:pt>
                <c:pt idx="650">
                  <c:v>18</c:v>
                </c:pt>
                <c:pt idx="651">
                  <c:v>42</c:v>
                </c:pt>
                <c:pt idx="652">
                  <c:v>45</c:v>
                </c:pt>
                <c:pt idx="653">
                  <c:v>45</c:v>
                </c:pt>
                <c:pt idx="654">
                  <c:v>26</c:v>
                </c:pt>
                <c:pt idx="655">
                  <c:v>48</c:v>
                </c:pt>
                <c:pt idx="656">
                  <c:v>48</c:v>
                </c:pt>
                <c:pt idx="657">
                  <c:v>50</c:v>
                </c:pt>
                <c:pt idx="658">
                  <c:v>23</c:v>
                </c:pt>
                <c:pt idx="659">
                  <c:v>51</c:v>
                </c:pt>
                <c:pt idx="660">
                  <c:v>51</c:v>
                </c:pt>
                <c:pt idx="661">
                  <c:v>50</c:v>
                </c:pt>
                <c:pt idx="662">
                  <c:v>51</c:v>
                </c:pt>
                <c:pt idx="663">
                  <c:v>51</c:v>
                </c:pt>
                <c:pt idx="664">
                  <c:v>52</c:v>
                </c:pt>
                <c:pt idx="665">
                  <c:v>52</c:v>
                </c:pt>
                <c:pt idx="666">
                  <c:v>48</c:v>
                </c:pt>
                <c:pt idx="667">
                  <c:v>19</c:v>
                </c:pt>
                <c:pt idx="668">
                  <c:v>63</c:v>
                </c:pt>
                <c:pt idx="669">
                  <c:v>64</c:v>
                </c:pt>
                <c:pt idx="670">
                  <c:v>52</c:v>
                </c:pt>
                <c:pt idx="671">
                  <c:v>60</c:v>
                </c:pt>
                <c:pt idx="672">
                  <c:v>38</c:v>
                </c:pt>
                <c:pt idx="673">
                  <c:v>20</c:v>
                </c:pt>
                <c:pt idx="674">
                  <c:v>19</c:v>
                </c:pt>
                <c:pt idx="675">
                  <c:v>52</c:v>
                </c:pt>
                <c:pt idx="676">
                  <c:v>48</c:v>
                </c:pt>
                <c:pt idx="677">
                  <c:v>19</c:v>
                </c:pt>
                <c:pt idx="678">
                  <c:v>19</c:v>
                </c:pt>
                <c:pt idx="679">
                  <c:v>55</c:v>
                </c:pt>
                <c:pt idx="680">
                  <c:v>19</c:v>
                </c:pt>
                <c:pt idx="681">
                  <c:v>42</c:v>
                </c:pt>
                <c:pt idx="682">
                  <c:v>19</c:v>
                </c:pt>
                <c:pt idx="683">
                  <c:v>18</c:v>
                </c:pt>
                <c:pt idx="684">
                  <c:v>23</c:v>
                </c:pt>
                <c:pt idx="685">
                  <c:v>46</c:v>
                </c:pt>
                <c:pt idx="686">
                  <c:v>30</c:v>
                </c:pt>
                <c:pt idx="687">
                  <c:v>28</c:v>
                </c:pt>
                <c:pt idx="688">
                  <c:v>27</c:v>
                </c:pt>
                <c:pt idx="689">
                  <c:v>27</c:v>
                </c:pt>
                <c:pt idx="690">
                  <c:v>24</c:v>
                </c:pt>
                <c:pt idx="691">
                  <c:v>21</c:v>
                </c:pt>
                <c:pt idx="692">
                  <c:v>22</c:v>
                </c:pt>
                <c:pt idx="693">
                  <c:v>18</c:v>
                </c:pt>
                <c:pt idx="694">
                  <c:v>18</c:v>
                </c:pt>
                <c:pt idx="695">
                  <c:v>20</c:v>
                </c:pt>
                <c:pt idx="696">
                  <c:v>22</c:v>
                </c:pt>
                <c:pt idx="697">
                  <c:v>28</c:v>
                </c:pt>
                <c:pt idx="698">
                  <c:v>23</c:v>
                </c:pt>
                <c:pt idx="699">
                  <c:v>30</c:v>
                </c:pt>
                <c:pt idx="700">
                  <c:v>25</c:v>
                </c:pt>
                <c:pt idx="701">
                  <c:v>51</c:v>
                </c:pt>
                <c:pt idx="702">
                  <c:v>18</c:v>
                </c:pt>
                <c:pt idx="703">
                  <c:v>53</c:v>
                </c:pt>
                <c:pt idx="704">
                  <c:v>24</c:v>
                </c:pt>
                <c:pt idx="705">
                  <c:v>52</c:v>
                </c:pt>
                <c:pt idx="706">
                  <c:v>18</c:v>
                </c:pt>
                <c:pt idx="707">
                  <c:v>54</c:v>
                </c:pt>
                <c:pt idx="708">
                  <c:v>27</c:v>
                </c:pt>
                <c:pt idx="709">
                  <c:v>48</c:v>
                </c:pt>
                <c:pt idx="710">
                  <c:v>50</c:v>
                </c:pt>
                <c:pt idx="711">
                  <c:v>28</c:v>
                </c:pt>
                <c:pt idx="712">
                  <c:v>50</c:v>
                </c:pt>
                <c:pt idx="713">
                  <c:v>54</c:v>
                </c:pt>
                <c:pt idx="714">
                  <c:v>51</c:v>
                </c:pt>
                <c:pt idx="715">
                  <c:v>55</c:v>
                </c:pt>
                <c:pt idx="716">
                  <c:v>53</c:v>
                </c:pt>
                <c:pt idx="717">
                  <c:v>50</c:v>
                </c:pt>
                <c:pt idx="718">
                  <c:v>29</c:v>
                </c:pt>
                <c:pt idx="719">
                  <c:v>22</c:v>
                </c:pt>
                <c:pt idx="720">
                  <c:v>25</c:v>
                </c:pt>
                <c:pt idx="721">
                  <c:v>28</c:v>
                </c:pt>
                <c:pt idx="722">
                  <c:v>50</c:v>
                </c:pt>
                <c:pt idx="723">
                  <c:v>20</c:v>
                </c:pt>
                <c:pt idx="724">
                  <c:v>23</c:v>
                </c:pt>
                <c:pt idx="725">
                  <c:v>51</c:v>
                </c:pt>
                <c:pt idx="726">
                  <c:v>27</c:v>
                </c:pt>
                <c:pt idx="727">
                  <c:v>55</c:v>
                </c:pt>
                <c:pt idx="728">
                  <c:v>24</c:v>
                </c:pt>
                <c:pt idx="729">
                  <c:v>25</c:v>
                </c:pt>
                <c:pt idx="730">
                  <c:v>51</c:v>
                </c:pt>
                <c:pt idx="731">
                  <c:v>49</c:v>
                </c:pt>
                <c:pt idx="732">
                  <c:v>30</c:v>
                </c:pt>
                <c:pt idx="733">
                  <c:v>58</c:v>
                </c:pt>
                <c:pt idx="734">
                  <c:v>22</c:v>
                </c:pt>
                <c:pt idx="735">
                  <c:v>30</c:v>
                </c:pt>
                <c:pt idx="736">
                  <c:v>59</c:v>
                </c:pt>
                <c:pt idx="737">
                  <c:v>30</c:v>
                </c:pt>
                <c:pt idx="738">
                  <c:v>60</c:v>
                </c:pt>
                <c:pt idx="739">
                  <c:v>49</c:v>
                </c:pt>
                <c:pt idx="740">
                  <c:v>57</c:v>
                </c:pt>
                <c:pt idx="741">
                  <c:v>30</c:v>
                </c:pt>
                <c:pt idx="742">
                  <c:v>54</c:v>
                </c:pt>
                <c:pt idx="743">
                  <c:v>30</c:v>
                </c:pt>
                <c:pt idx="744">
                  <c:v>33</c:v>
                </c:pt>
                <c:pt idx="745">
                  <c:v>52</c:v>
                </c:pt>
                <c:pt idx="746">
                  <c:v>50</c:v>
                </c:pt>
                <c:pt idx="747">
                  <c:v>58</c:v>
                </c:pt>
                <c:pt idx="748">
                  <c:v>52</c:v>
                </c:pt>
                <c:pt idx="749">
                  <c:v>51</c:v>
                </c:pt>
                <c:pt idx="750">
                  <c:v>58</c:v>
                </c:pt>
                <c:pt idx="751">
                  <c:v>60</c:v>
                </c:pt>
                <c:pt idx="752">
                  <c:v>56</c:v>
                </c:pt>
                <c:pt idx="753">
                  <c:v>54</c:v>
                </c:pt>
                <c:pt idx="754">
                  <c:v>57</c:v>
                </c:pt>
                <c:pt idx="755">
                  <c:v>63</c:v>
                </c:pt>
                <c:pt idx="756">
                  <c:v>18</c:v>
                </c:pt>
                <c:pt idx="757">
                  <c:v>20</c:v>
                </c:pt>
                <c:pt idx="758">
                  <c:v>19</c:v>
                </c:pt>
                <c:pt idx="759">
                  <c:v>19</c:v>
                </c:pt>
                <c:pt idx="760">
                  <c:v>19</c:v>
                </c:pt>
                <c:pt idx="761">
                  <c:v>19</c:v>
                </c:pt>
                <c:pt idx="762">
                  <c:v>19</c:v>
                </c:pt>
                <c:pt idx="763">
                  <c:v>19</c:v>
                </c:pt>
                <c:pt idx="764">
                  <c:v>19</c:v>
                </c:pt>
                <c:pt idx="765">
                  <c:v>19</c:v>
                </c:pt>
                <c:pt idx="766">
                  <c:v>23</c:v>
                </c:pt>
                <c:pt idx="767">
                  <c:v>20</c:v>
                </c:pt>
                <c:pt idx="768">
                  <c:v>20</c:v>
                </c:pt>
                <c:pt idx="769">
                  <c:v>24</c:v>
                </c:pt>
                <c:pt idx="770">
                  <c:v>24</c:v>
                </c:pt>
                <c:pt idx="771">
                  <c:v>24</c:v>
                </c:pt>
                <c:pt idx="772">
                  <c:v>21</c:v>
                </c:pt>
                <c:pt idx="773">
                  <c:v>21</c:v>
                </c:pt>
                <c:pt idx="774">
                  <c:v>27</c:v>
                </c:pt>
                <c:pt idx="775">
                  <c:v>29</c:v>
                </c:pt>
                <c:pt idx="776">
                  <c:v>31</c:v>
                </c:pt>
                <c:pt idx="777">
                  <c:v>42</c:v>
                </c:pt>
                <c:pt idx="778">
                  <c:v>46</c:v>
                </c:pt>
                <c:pt idx="779">
                  <c:v>57</c:v>
                </c:pt>
                <c:pt idx="780">
                  <c:v>49</c:v>
                </c:pt>
                <c:pt idx="781">
                  <c:v>50</c:v>
                </c:pt>
                <c:pt idx="782">
                  <c:v>57</c:v>
                </c:pt>
                <c:pt idx="783">
                  <c:v>52</c:v>
                </c:pt>
                <c:pt idx="784">
                  <c:v>54</c:v>
                </c:pt>
                <c:pt idx="785">
                  <c:v>55</c:v>
                </c:pt>
                <c:pt idx="786">
                  <c:v>51</c:v>
                </c:pt>
                <c:pt idx="787">
                  <c:v>56</c:v>
                </c:pt>
                <c:pt idx="788">
                  <c:v>56</c:v>
                </c:pt>
                <c:pt idx="789">
                  <c:v>56</c:v>
                </c:pt>
                <c:pt idx="790">
                  <c:v>55</c:v>
                </c:pt>
                <c:pt idx="791">
                  <c:v>55</c:v>
                </c:pt>
                <c:pt idx="792">
                  <c:v>23</c:v>
                </c:pt>
                <c:pt idx="793">
                  <c:v>57</c:v>
                </c:pt>
                <c:pt idx="794">
                  <c:v>57</c:v>
                </c:pt>
                <c:pt idx="795">
                  <c:v>22</c:v>
                </c:pt>
                <c:pt idx="796">
                  <c:v>56</c:v>
                </c:pt>
                <c:pt idx="797">
                  <c:v>56</c:v>
                </c:pt>
                <c:pt idx="798">
                  <c:v>58</c:v>
                </c:pt>
                <c:pt idx="799">
                  <c:v>58</c:v>
                </c:pt>
                <c:pt idx="800">
                  <c:v>58</c:v>
                </c:pt>
                <c:pt idx="801">
                  <c:v>57</c:v>
                </c:pt>
                <c:pt idx="802">
                  <c:v>58</c:v>
                </c:pt>
                <c:pt idx="803">
                  <c:v>58</c:v>
                </c:pt>
                <c:pt idx="804">
                  <c:v>58</c:v>
                </c:pt>
                <c:pt idx="805">
                  <c:v>48</c:v>
                </c:pt>
                <c:pt idx="806">
                  <c:v>60</c:v>
                </c:pt>
                <c:pt idx="807">
                  <c:v>59</c:v>
                </c:pt>
                <c:pt idx="808">
                  <c:v>61</c:v>
                </c:pt>
                <c:pt idx="809">
                  <c:v>60</c:v>
                </c:pt>
                <c:pt idx="810">
                  <c:v>50</c:v>
                </c:pt>
                <c:pt idx="811">
                  <c:v>60</c:v>
                </c:pt>
                <c:pt idx="812">
                  <c:v>30</c:v>
                </c:pt>
                <c:pt idx="813">
                  <c:v>58</c:v>
                </c:pt>
                <c:pt idx="814">
                  <c:v>52</c:v>
                </c:pt>
                <c:pt idx="815">
                  <c:v>62</c:v>
                </c:pt>
                <c:pt idx="816">
                  <c:v>62</c:v>
                </c:pt>
                <c:pt idx="817">
                  <c:v>61</c:v>
                </c:pt>
                <c:pt idx="818">
                  <c:v>61</c:v>
                </c:pt>
                <c:pt idx="819">
                  <c:v>51</c:v>
                </c:pt>
                <c:pt idx="820">
                  <c:v>23</c:v>
                </c:pt>
                <c:pt idx="821">
                  <c:v>63</c:v>
                </c:pt>
                <c:pt idx="822">
                  <c:v>63</c:v>
                </c:pt>
                <c:pt idx="823">
                  <c:v>62</c:v>
                </c:pt>
                <c:pt idx="824">
                  <c:v>62</c:v>
                </c:pt>
                <c:pt idx="825">
                  <c:v>62</c:v>
                </c:pt>
                <c:pt idx="826">
                  <c:v>64</c:v>
                </c:pt>
                <c:pt idx="827">
                  <c:v>20</c:v>
                </c:pt>
                <c:pt idx="828">
                  <c:v>37</c:v>
                </c:pt>
                <c:pt idx="829">
                  <c:v>48</c:v>
                </c:pt>
                <c:pt idx="830">
                  <c:v>59</c:v>
                </c:pt>
                <c:pt idx="831">
                  <c:v>21</c:v>
                </c:pt>
                <c:pt idx="832">
                  <c:v>26</c:v>
                </c:pt>
                <c:pt idx="833">
                  <c:v>37</c:v>
                </c:pt>
                <c:pt idx="834">
                  <c:v>32</c:v>
                </c:pt>
                <c:pt idx="835">
                  <c:v>24</c:v>
                </c:pt>
                <c:pt idx="836">
                  <c:v>25</c:v>
                </c:pt>
                <c:pt idx="837">
                  <c:v>30</c:v>
                </c:pt>
                <c:pt idx="838">
                  <c:v>23</c:v>
                </c:pt>
                <c:pt idx="839">
                  <c:v>23</c:v>
                </c:pt>
                <c:pt idx="840">
                  <c:v>19</c:v>
                </c:pt>
                <c:pt idx="841">
                  <c:v>30</c:v>
                </c:pt>
                <c:pt idx="842">
                  <c:v>29</c:v>
                </c:pt>
                <c:pt idx="843">
                  <c:v>49</c:v>
                </c:pt>
                <c:pt idx="844">
                  <c:v>24</c:v>
                </c:pt>
                <c:pt idx="845">
                  <c:v>23</c:v>
                </c:pt>
                <c:pt idx="846">
                  <c:v>22</c:v>
                </c:pt>
                <c:pt idx="847">
                  <c:v>29</c:v>
                </c:pt>
                <c:pt idx="848">
                  <c:v>53</c:v>
                </c:pt>
                <c:pt idx="849">
                  <c:v>48</c:v>
                </c:pt>
                <c:pt idx="850">
                  <c:v>27</c:v>
                </c:pt>
                <c:pt idx="851">
                  <c:v>27</c:v>
                </c:pt>
                <c:pt idx="852">
                  <c:v>28</c:v>
                </c:pt>
                <c:pt idx="853">
                  <c:v>60</c:v>
                </c:pt>
                <c:pt idx="854">
                  <c:v>19</c:v>
                </c:pt>
                <c:pt idx="855">
                  <c:v>60</c:v>
                </c:pt>
                <c:pt idx="856">
                  <c:v>60</c:v>
                </c:pt>
                <c:pt idx="857">
                  <c:v>27</c:v>
                </c:pt>
                <c:pt idx="858">
                  <c:v>24</c:v>
                </c:pt>
                <c:pt idx="859">
                  <c:v>19</c:v>
                </c:pt>
                <c:pt idx="860">
                  <c:v>19</c:v>
                </c:pt>
                <c:pt idx="861">
                  <c:v>25</c:v>
                </c:pt>
                <c:pt idx="862">
                  <c:v>34</c:v>
                </c:pt>
                <c:pt idx="863">
                  <c:v>49</c:v>
                </c:pt>
                <c:pt idx="864">
                  <c:v>51</c:v>
                </c:pt>
                <c:pt idx="865">
                  <c:v>18</c:v>
                </c:pt>
                <c:pt idx="866">
                  <c:v>29</c:v>
                </c:pt>
                <c:pt idx="867">
                  <c:v>55</c:v>
                </c:pt>
                <c:pt idx="868">
                  <c:v>30</c:v>
                </c:pt>
                <c:pt idx="869">
                  <c:v>52</c:v>
                </c:pt>
                <c:pt idx="870">
                  <c:v>18</c:v>
                </c:pt>
                <c:pt idx="871">
                  <c:v>50</c:v>
                </c:pt>
                <c:pt idx="872">
                  <c:v>53</c:v>
                </c:pt>
                <c:pt idx="873">
                  <c:v>43</c:v>
                </c:pt>
                <c:pt idx="874">
                  <c:v>55</c:v>
                </c:pt>
                <c:pt idx="875">
                  <c:v>49</c:v>
                </c:pt>
                <c:pt idx="876">
                  <c:v>56</c:v>
                </c:pt>
                <c:pt idx="877">
                  <c:v>60</c:v>
                </c:pt>
                <c:pt idx="878">
                  <c:v>56</c:v>
                </c:pt>
                <c:pt idx="879">
                  <c:v>52</c:v>
                </c:pt>
                <c:pt idx="880">
                  <c:v>50</c:v>
                </c:pt>
                <c:pt idx="881">
                  <c:v>50</c:v>
                </c:pt>
                <c:pt idx="882">
                  <c:v>53</c:v>
                </c:pt>
                <c:pt idx="883">
                  <c:v>58</c:v>
                </c:pt>
                <c:pt idx="884">
                  <c:v>58</c:v>
                </c:pt>
                <c:pt idx="885">
                  <c:v>51</c:v>
                </c:pt>
                <c:pt idx="886">
                  <c:v>55</c:v>
                </c:pt>
                <c:pt idx="887">
                  <c:v>48</c:v>
                </c:pt>
                <c:pt idx="888">
                  <c:v>60</c:v>
                </c:pt>
                <c:pt idx="889">
                  <c:v>56</c:v>
                </c:pt>
                <c:pt idx="890">
                  <c:v>49</c:v>
                </c:pt>
                <c:pt idx="891">
                  <c:v>54</c:v>
                </c:pt>
                <c:pt idx="892">
                  <c:v>55</c:v>
                </c:pt>
                <c:pt idx="893">
                  <c:v>51</c:v>
                </c:pt>
                <c:pt idx="894">
                  <c:v>57</c:v>
                </c:pt>
                <c:pt idx="895">
                  <c:v>60</c:v>
                </c:pt>
                <c:pt idx="896">
                  <c:v>60</c:v>
                </c:pt>
                <c:pt idx="897">
                  <c:v>25</c:v>
                </c:pt>
                <c:pt idx="898">
                  <c:v>30</c:v>
                </c:pt>
                <c:pt idx="899">
                  <c:v>57</c:v>
                </c:pt>
                <c:pt idx="900">
                  <c:v>54</c:v>
                </c:pt>
                <c:pt idx="901">
                  <c:v>25</c:v>
                </c:pt>
                <c:pt idx="902">
                  <c:v>33</c:v>
                </c:pt>
                <c:pt idx="903">
                  <c:v>59</c:v>
                </c:pt>
                <c:pt idx="904">
                  <c:v>24</c:v>
                </c:pt>
                <c:pt idx="905">
                  <c:v>55</c:v>
                </c:pt>
                <c:pt idx="906">
                  <c:v>60</c:v>
                </c:pt>
                <c:pt idx="907">
                  <c:v>59</c:v>
                </c:pt>
                <c:pt idx="908">
                  <c:v>59</c:v>
                </c:pt>
                <c:pt idx="909">
                  <c:v>42</c:v>
                </c:pt>
                <c:pt idx="910">
                  <c:v>56</c:v>
                </c:pt>
                <c:pt idx="911">
                  <c:v>62</c:v>
                </c:pt>
                <c:pt idx="912">
                  <c:v>63</c:v>
                </c:pt>
                <c:pt idx="913">
                  <c:v>60</c:v>
                </c:pt>
                <c:pt idx="914">
                  <c:v>20</c:v>
                </c:pt>
                <c:pt idx="915">
                  <c:v>18</c:v>
                </c:pt>
                <c:pt idx="916">
                  <c:v>24</c:v>
                </c:pt>
                <c:pt idx="917">
                  <c:v>18</c:v>
                </c:pt>
                <c:pt idx="918">
                  <c:v>45</c:v>
                </c:pt>
                <c:pt idx="919">
                  <c:v>24</c:v>
                </c:pt>
                <c:pt idx="920">
                  <c:v>50</c:v>
                </c:pt>
                <c:pt idx="921">
                  <c:v>46</c:v>
                </c:pt>
                <c:pt idx="922">
                  <c:v>55</c:v>
                </c:pt>
                <c:pt idx="923">
                  <c:v>18</c:v>
                </c:pt>
                <c:pt idx="924">
                  <c:v>18</c:v>
                </c:pt>
                <c:pt idx="925">
                  <c:v>18</c:v>
                </c:pt>
                <c:pt idx="926">
                  <c:v>18</c:v>
                </c:pt>
                <c:pt idx="927">
                  <c:v>20</c:v>
                </c:pt>
                <c:pt idx="928">
                  <c:v>20</c:v>
                </c:pt>
                <c:pt idx="929">
                  <c:v>18</c:v>
                </c:pt>
                <c:pt idx="930">
                  <c:v>21</c:v>
                </c:pt>
                <c:pt idx="931">
                  <c:v>25</c:v>
                </c:pt>
                <c:pt idx="932">
                  <c:v>26</c:v>
                </c:pt>
                <c:pt idx="933">
                  <c:v>27</c:v>
                </c:pt>
                <c:pt idx="934">
                  <c:v>28</c:v>
                </c:pt>
                <c:pt idx="935">
                  <c:v>31</c:v>
                </c:pt>
                <c:pt idx="936">
                  <c:v>43</c:v>
                </c:pt>
                <c:pt idx="937">
                  <c:v>45</c:v>
                </c:pt>
                <c:pt idx="938">
                  <c:v>51</c:v>
                </c:pt>
                <c:pt idx="939">
                  <c:v>52</c:v>
                </c:pt>
                <c:pt idx="940">
                  <c:v>53</c:v>
                </c:pt>
                <c:pt idx="941">
                  <c:v>50</c:v>
                </c:pt>
                <c:pt idx="942">
                  <c:v>52</c:v>
                </c:pt>
                <c:pt idx="943">
                  <c:v>52</c:v>
                </c:pt>
                <c:pt idx="944">
                  <c:v>49</c:v>
                </c:pt>
                <c:pt idx="945">
                  <c:v>51</c:v>
                </c:pt>
                <c:pt idx="946">
                  <c:v>53</c:v>
                </c:pt>
                <c:pt idx="947">
                  <c:v>49</c:v>
                </c:pt>
                <c:pt idx="948">
                  <c:v>54</c:v>
                </c:pt>
                <c:pt idx="949">
                  <c:v>54</c:v>
                </c:pt>
                <c:pt idx="950">
                  <c:v>53</c:v>
                </c:pt>
                <c:pt idx="951">
                  <c:v>30</c:v>
                </c:pt>
                <c:pt idx="952">
                  <c:v>55</c:v>
                </c:pt>
                <c:pt idx="953">
                  <c:v>54</c:v>
                </c:pt>
                <c:pt idx="954">
                  <c:v>48</c:v>
                </c:pt>
                <c:pt idx="955">
                  <c:v>21</c:v>
                </c:pt>
                <c:pt idx="956">
                  <c:v>56</c:v>
                </c:pt>
                <c:pt idx="957">
                  <c:v>50</c:v>
                </c:pt>
                <c:pt idx="958">
                  <c:v>51</c:v>
                </c:pt>
                <c:pt idx="959">
                  <c:v>55</c:v>
                </c:pt>
                <c:pt idx="960">
                  <c:v>27</c:v>
                </c:pt>
                <c:pt idx="961">
                  <c:v>54</c:v>
                </c:pt>
                <c:pt idx="962">
                  <c:v>50</c:v>
                </c:pt>
                <c:pt idx="963">
                  <c:v>25</c:v>
                </c:pt>
                <c:pt idx="964">
                  <c:v>56</c:v>
                </c:pt>
                <c:pt idx="965">
                  <c:v>57</c:v>
                </c:pt>
                <c:pt idx="966">
                  <c:v>57</c:v>
                </c:pt>
                <c:pt idx="967">
                  <c:v>58</c:v>
                </c:pt>
                <c:pt idx="968">
                  <c:v>56</c:v>
                </c:pt>
                <c:pt idx="969">
                  <c:v>28</c:v>
                </c:pt>
                <c:pt idx="970">
                  <c:v>56</c:v>
                </c:pt>
                <c:pt idx="971">
                  <c:v>56</c:v>
                </c:pt>
                <c:pt idx="972">
                  <c:v>52</c:v>
                </c:pt>
                <c:pt idx="973">
                  <c:v>58</c:v>
                </c:pt>
                <c:pt idx="974">
                  <c:v>58</c:v>
                </c:pt>
                <c:pt idx="975">
                  <c:v>58</c:v>
                </c:pt>
                <c:pt idx="976">
                  <c:v>58</c:v>
                </c:pt>
                <c:pt idx="977">
                  <c:v>57</c:v>
                </c:pt>
                <c:pt idx="978">
                  <c:v>56</c:v>
                </c:pt>
                <c:pt idx="979">
                  <c:v>59</c:v>
                </c:pt>
                <c:pt idx="980">
                  <c:v>59</c:v>
                </c:pt>
                <c:pt idx="981">
                  <c:v>60</c:v>
                </c:pt>
                <c:pt idx="982">
                  <c:v>33</c:v>
                </c:pt>
                <c:pt idx="983">
                  <c:v>50</c:v>
                </c:pt>
                <c:pt idx="984">
                  <c:v>58</c:v>
                </c:pt>
                <c:pt idx="985">
                  <c:v>53</c:v>
                </c:pt>
                <c:pt idx="986">
                  <c:v>48</c:v>
                </c:pt>
                <c:pt idx="987">
                  <c:v>60</c:v>
                </c:pt>
                <c:pt idx="988">
                  <c:v>60</c:v>
                </c:pt>
                <c:pt idx="989">
                  <c:v>50</c:v>
                </c:pt>
                <c:pt idx="990">
                  <c:v>59</c:v>
                </c:pt>
                <c:pt idx="991">
                  <c:v>44</c:v>
                </c:pt>
                <c:pt idx="992">
                  <c:v>59</c:v>
                </c:pt>
                <c:pt idx="993">
                  <c:v>55</c:v>
                </c:pt>
                <c:pt idx="994">
                  <c:v>59</c:v>
                </c:pt>
                <c:pt idx="995">
                  <c:v>18</c:v>
                </c:pt>
                <c:pt idx="996">
                  <c:v>57</c:v>
                </c:pt>
                <c:pt idx="997">
                  <c:v>30</c:v>
                </c:pt>
                <c:pt idx="998">
                  <c:v>61</c:v>
                </c:pt>
                <c:pt idx="999">
                  <c:v>61</c:v>
                </c:pt>
                <c:pt idx="1000">
                  <c:v>61</c:v>
                </c:pt>
                <c:pt idx="1001">
                  <c:v>60</c:v>
                </c:pt>
                <c:pt idx="1002">
                  <c:v>60</c:v>
                </c:pt>
                <c:pt idx="1003">
                  <c:v>60</c:v>
                </c:pt>
                <c:pt idx="1004">
                  <c:v>58</c:v>
                </c:pt>
                <c:pt idx="1005">
                  <c:v>30</c:v>
                </c:pt>
                <c:pt idx="1006">
                  <c:v>62</c:v>
                </c:pt>
                <c:pt idx="1007">
                  <c:v>54</c:v>
                </c:pt>
                <c:pt idx="1008">
                  <c:v>61</c:v>
                </c:pt>
                <c:pt idx="1009">
                  <c:v>61</c:v>
                </c:pt>
                <c:pt idx="1010">
                  <c:v>59</c:v>
                </c:pt>
                <c:pt idx="1011">
                  <c:v>53</c:v>
                </c:pt>
                <c:pt idx="1012">
                  <c:v>18</c:v>
                </c:pt>
                <c:pt idx="1013">
                  <c:v>56</c:v>
                </c:pt>
                <c:pt idx="1014">
                  <c:v>60</c:v>
                </c:pt>
                <c:pt idx="1015">
                  <c:v>57</c:v>
                </c:pt>
                <c:pt idx="1016">
                  <c:v>18</c:v>
                </c:pt>
                <c:pt idx="1017">
                  <c:v>56</c:v>
                </c:pt>
                <c:pt idx="1018">
                  <c:v>18</c:v>
                </c:pt>
                <c:pt idx="1019">
                  <c:v>18</c:v>
                </c:pt>
                <c:pt idx="1020">
                  <c:v>18</c:v>
                </c:pt>
                <c:pt idx="1021">
                  <c:v>18</c:v>
                </c:pt>
                <c:pt idx="1022">
                  <c:v>18</c:v>
                </c:pt>
                <c:pt idx="1023">
                  <c:v>21</c:v>
                </c:pt>
                <c:pt idx="1024">
                  <c:v>18</c:v>
                </c:pt>
                <c:pt idx="1025">
                  <c:v>18</c:v>
                </c:pt>
                <c:pt idx="1026">
                  <c:v>18</c:v>
                </c:pt>
                <c:pt idx="1027">
                  <c:v>18</c:v>
                </c:pt>
                <c:pt idx="1028">
                  <c:v>18</c:v>
                </c:pt>
                <c:pt idx="1029">
                  <c:v>18</c:v>
                </c:pt>
                <c:pt idx="1030">
                  <c:v>18</c:v>
                </c:pt>
                <c:pt idx="1031">
                  <c:v>18</c:v>
                </c:pt>
                <c:pt idx="1032">
                  <c:v>18</c:v>
                </c:pt>
                <c:pt idx="1033">
                  <c:v>18</c:v>
                </c:pt>
                <c:pt idx="1034">
                  <c:v>22</c:v>
                </c:pt>
                <c:pt idx="1035">
                  <c:v>22</c:v>
                </c:pt>
                <c:pt idx="1036">
                  <c:v>23</c:v>
                </c:pt>
                <c:pt idx="1037">
                  <c:v>23</c:v>
                </c:pt>
                <c:pt idx="1038">
                  <c:v>20</c:v>
                </c:pt>
                <c:pt idx="1039">
                  <c:v>20</c:v>
                </c:pt>
                <c:pt idx="1040">
                  <c:v>20</c:v>
                </c:pt>
                <c:pt idx="1041">
                  <c:v>21</c:v>
                </c:pt>
                <c:pt idx="1042">
                  <c:v>22</c:v>
                </c:pt>
                <c:pt idx="1043">
                  <c:v>22</c:v>
                </c:pt>
                <c:pt idx="1044">
                  <c:v>22</c:v>
                </c:pt>
                <c:pt idx="1045">
                  <c:v>18</c:v>
                </c:pt>
                <c:pt idx="1046">
                  <c:v>23</c:v>
                </c:pt>
                <c:pt idx="1047">
                  <c:v>24</c:v>
                </c:pt>
                <c:pt idx="1048">
                  <c:v>24</c:v>
                </c:pt>
                <c:pt idx="1049">
                  <c:v>23</c:v>
                </c:pt>
                <c:pt idx="1050">
                  <c:v>25</c:v>
                </c:pt>
                <c:pt idx="1051">
                  <c:v>25</c:v>
                </c:pt>
                <c:pt idx="1052">
                  <c:v>19</c:v>
                </c:pt>
                <c:pt idx="1053">
                  <c:v>19</c:v>
                </c:pt>
                <c:pt idx="1054">
                  <c:v>26</c:v>
                </c:pt>
                <c:pt idx="1055">
                  <c:v>19</c:v>
                </c:pt>
                <c:pt idx="1056">
                  <c:v>27</c:v>
                </c:pt>
                <c:pt idx="1057">
                  <c:v>19</c:v>
                </c:pt>
                <c:pt idx="1058">
                  <c:v>18</c:v>
                </c:pt>
                <c:pt idx="1059">
                  <c:v>28</c:v>
                </c:pt>
                <c:pt idx="1060">
                  <c:v>21</c:v>
                </c:pt>
                <c:pt idx="1061">
                  <c:v>29</c:v>
                </c:pt>
                <c:pt idx="1062">
                  <c:v>23</c:v>
                </c:pt>
                <c:pt idx="1063">
                  <c:v>30</c:v>
                </c:pt>
                <c:pt idx="1064">
                  <c:v>27</c:v>
                </c:pt>
                <c:pt idx="1065">
                  <c:v>19</c:v>
                </c:pt>
                <c:pt idx="1066">
                  <c:v>31</c:v>
                </c:pt>
                <c:pt idx="1067">
                  <c:v>30</c:v>
                </c:pt>
                <c:pt idx="1068">
                  <c:v>34</c:v>
                </c:pt>
                <c:pt idx="1069">
                  <c:v>19</c:v>
                </c:pt>
                <c:pt idx="1070">
                  <c:v>34</c:v>
                </c:pt>
                <c:pt idx="1071">
                  <c:v>32</c:v>
                </c:pt>
                <c:pt idx="1072">
                  <c:v>19</c:v>
                </c:pt>
                <c:pt idx="1073">
                  <c:v>18</c:v>
                </c:pt>
                <c:pt idx="1074">
                  <c:v>22</c:v>
                </c:pt>
                <c:pt idx="1075">
                  <c:v>27</c:v>
                </c:pt>
                <c:pt idx="1076">
                  <c:v>21</c:v>
                </c:pt>
                <c:pt idx="1077">
                  <c:v>34</c:v>
                </c:pt>
                <c:pt idx="1078">
                  <c:v>25</c:v>
                </c:pt>
                <c:pt idx="1079">
                  <c:v>29</c:v>
                </c:pt>
                <c:pt idx="1080">
                  <c:v>23</c:v>
                </c:pt>
                <c:pt idx="1081">
                  <c:v>18</c:v>
                </c:pt>
                <c:pt idx="1082">
                  <c:v>27</c:v>
                </c:pt>
                <c:pt idx="1083">
                  <c:v>35</c:v>
                </c:pt>
                <c:pt idx="1084">
                  <c:v>18</c:v>
                </c:pt>
                <c:pt idx="1085">
                  <c:v>36</c:v>
                </c:pt>
                <c:pt idx="1086">
                  <c:v>36</c:v>
                </c:pt>
                <c:pt idx="1087">
                  <c:v>23</c:v>
                </c:pt>
                <c:pt idx="1088">
                  <c:v>29</c:v>
                </c:pt>
                <c:pt idx="1089">
                  <c:v>39</c:v>
                </c:pt>
                <c:pt idx="1090">
                  <c:v>18</c:v>
                </c:pt>
                <c:pt idx="1091">
                  <c:v>20</c:v>
                </c:pt>
                <c:pt idx="1092">
                  <c:v>27</c:v>
                </c:pt>
                <c:pt idx="1093">
                  <c:v>29</c:v>
                </c:pt>
                <c:pt idx="1094">
                  <c:v>29</c:v>
                </c:pt>
                <c:pt idx="1095">
                  <c:v>18</c:v>
                </c:pt>
                <c:pt idx="1096">
                  <c:v>27</c:v>
                </c:pt>
                <c:pt idx="1097">
                  <c:v>23</c:v>
                </c:pt>
                <c:pt idx="1098">
                  <c:v>30</c:v>
                </c:pt>
                <c:pt idx="1099">
                  <c:v>27</c:v>
                </c:pt>
                <c:pt idx="1100">
                  <c:v>29</c:v>
                </c:pt>
                <c:pt idx="1101">
                  <c:v>26</c:v>
                </c:pt>
                <c:pt idx="1102">
                  <c:v>26</c:v>
                </c:pt>
                <c:pt idx="1103">
                  <c:v>25</c:v>
                </c:pt>
                <c:pt idx="1104">
                  <c:v>28</c:v>
                </c:pt>
                <c:pt idx="1105">
                  <c:v>28</c:v>
                </c:pt>
                <c:pt idx="1106">
                  <c:v>42</c:v>
                </c:pt>
                <c:pt idx="1107">
                  <c:v>29</c:v>
                </c:pt>
                <c:pt idx="1108">
                  <c:v>23</c:v>
                </c:pt>
                <c:pt idx="1109">
                  <c:v>18</c:v>
                </c:pt>
                <c:pt idx="1110">
                  <c:v>43</c:v>
                </c:pt>
                <c:pt idx="1111">
                  <c:v>29</c:v>
                </c:pt>
                <c:pt idx="1112">
                  <c:v>29</c:v>
                </c:pt>
                <c:pt idx="1113">
                  <c:v>28</c:v>
                </c:pt>
                <c:pt idx="1114">
                  <c:v>23</c:v>
                </c:pt>
                <c:pt idx="1115">
                  <c:v>24</c:v>
                </c:pt>
                <c:pt idx="1116">
                  <c:v>26</c:v>
                </c:pt>
                <c:pt idx="1117">
                  <c:v>23</c:v>
                </c:pt>
                <c:pt idx="1118">
                  <c:v>45</c:v>
                </c:pt>
                <c:pt idx="1119">
                  <c:v>29</c:v>
                </c:pt>
                <c:pt idx="1120">
                  <c:v>28</c:v>
                </c:pt>
                <c:pt idx="1121">
                  <c:v>25</c:v>
                </c:pt>
                <c:pt idx="1122">
                  <c:v>22</c:v>
                </c:pt>
                <c:pt idx="1123">
                  <c:v>49</c:v>
                </c:pt>
                <c:pt idx="1124">
                  <c:v>21</c:v>
                </c:pt>
                <c:pt idx="1125">
                  <c:v>30</c:v>
                </c:pt>
                <c:pt idx="1126">
                  <c:v>29</c:v>
                </c:pt>
                <c:pt idx="1127">
                  <c:v>26</c:v>
                </c:pt>
                <c:pt idx="1128">
                  <c:v>49</c:v>
                </c:pt>
                <c:pt idx="1129">
                  <c:v>50</c:v>
                </c:pt>
                <c:pt idx="1130">
                  <c:v>24</c:v>
                </c:pt>
                <c:pt idx="1131">
                  <c:v>50</c:v>
                </c:pt>
                <c:pt idx="1132">
                  <c:v>26</c:v>
                </c:pt>
                <c:pt idx="1133">
                  <c:v>50</c:v>
                </c:pt>
                <c:pt idx="1134">
                  <c:v>50</c:v>
                </c:pt>
                <c:pt idx="1135">
                  <c:v>51</c:v>
                </c:pt>
                <c:pt idx="1136">
                  <c:v>24</c:v>
                </c:pt>
                <c:pt idx="1137">
                  <c:v>51</c:v>
                </c:pt>
                <c:pt idx="1138">
                  <c:v>63</c:v>
                </c:pt>
                <c:pt idx="1139">
                  <c:v>63</c:v>
                </c:pt>
                <c:pt idx="1140">
                  <c:v>62</c:v>
                </c:pt>
                <c:pt idx="1141">
                  <c:v>54</c:v>
                </c:pt>
                <c:pt idx="1142">
                  <c:v>48</c:v>
                </c:pt>
                <c:pt idx="1143">
                  <c:v>50</c:v>
                </c:pt>
                <c:pt idx="1144">
                  <c:v>18</c:v>
                </c:pt>
                <c:pt idx="1145">
                  <c:v>53</c:v>
                </c:pt>
                <c:pt idx="1146">
                  <c:v>55</c:v>
                </c:pt>
                <c:pt idx="1147">
                  <c:v>64</c:v>
                </c:pt>
                <c:pt idx="1148">
                  <c:v>64</c:v>
                </c:pt>
                <c:pt idx="1149">
                  <c:v>55</c:v>
                </c:pt>
                <c:pt idx="1150">
                  <c:v>55</c:v>
                </c:pt>
                <c:pt idx="1151">
                  <c:v>63</c:v>
                </c:pt>
                <c:pt idx="1152">
                  <c:v>63</c:v>
                </c:pt>
                <c:pt idx="1153">
                  <c:v>24</c:v>
                </c:pt>
                <c:pt idx="1154">
                  <c:v>60</c:v>
                </c:pt>
                <c:pt idx="1155">
                  <c:v>55</c:v>
                </c:pt>
                <c:pt idx="1156">
                  <c:v>57</c:v>
                </c:pt>
                <c:pt idx="1157">
                  <c:v>55</c:v>
                </c:pt>
                <c:pt idx="1158">
                  <c:v>60</c:v>
                </c:pt>
                <c:pt idx="1159">
                  <c:v>57</c:v>
                </c:pt>
                <c:pt idx="1160">
                  <c:v>52</c:v>
                </c:pt>
                <c:pt idx="1161">
                  <c:v>64</c:v>
                </c:pt>
                <c:pt idx="1162">
                  <c:v>60</c:v>
                </c:pt>
                <c:pt idx="1163">
                  <c:v>51</c:v>
                </c:pt>
                <c:pt idx="1164">
                  <c:v>54</c:v>
                </c:pt>
                <c:pt idx="1165">
                  <c:v>51</c:v>
                </c:pt>
                <c:pt idx="1166">
                  <c:v>53</c:v>
                </c:pt>
                <c:pt idx="1167">
                  <c:v>59</c:v>
                </c:pt>
                <c:pt idx="1168">
                  <c:v>54</c:v>
                </c:pt>
                <c:pt idx="1169">
                  <c:v>18</c:v>
                </c:pt>
                <c:pt idx="1170">
                  <c:v>48</c:v>
                </c:pt>
                <c:pt idx="1171">
                  <c:v>57</c:v>
                </c:pt>
                <c:pt idx="1172">
                  <c:v>49</c:v>
                </c:pt>
                <c:pt idx="1173">
                  <c:v>60</c:v>
                </c:pt>
                <c:pt idx="1174">
                  <c:v>29</c:v>
                </c:pt>
                <c:pt idx="1175">
                  <c:v>29</c:v>
                </c:pt>
                <c:pt idx="1176">
                  <c:v>50</c:v>
                </c:pt>
                <c:pt idx="1177">
                  <c:v>53</c:v>
                </c:pt>
                <c:pt idx="1178">
                  <c:v>57</c:v>
                </c:pt>
                <c:pt idx="1179">
                  <c:v>59</c:v>
                </c:pt>
                <c:pt idx="1180">
                  <c:v>60</c:v>
                </c:pt>
                <c:pt idx="1181">
                  <c:v>51</c:v>
                </c:pt>
                <c:pt idx="1182">
                  <c:v>57</c:v>
                </c:pt>
                <c:pt idx="1183">
                  <c:v>59</c:v>
                </c:pt>
                <c:pt idx="1184">
                  <c:v>39</c:v>
                </c:pt>
                <c:pt idx="1185">
                  <c:v>47</c:v>
                </c:pt>
                <c:pt idx="1186">
                  <c:v>52</c:v>
                </c:pt>
                <c:pt idx="1187">
                  <c:v>50</c:v>
                </c:pt>
                <c:pt idx="1188">
                  <c:v>57</c:v>
                </c:pt>
                <c:pt idx="1189">
                  <c:v>37</c:v>
                </c:pt>
                <c:pt idx="1190">
                  <c:v>53</c:v>
                </c:pt>
                <c:pt idx="1191">
                  <c:v>62</c:v>
                </c:pt>
                <c:pt idx="1192">
                  <c:v>18</c:v>
                </c:pt>
                <c:pt idx="1193">
                  <c:v>21</c:v>
                </c:pt>
                <c:pt idx="1194">
                  <c:v>22</c:v>
                </c:pt>
                <c:pt idx="1195">
                  <c:v>26</c:v>
                </c:pt>
                <c:pt idx="1196">
                  <c:v>27</c:v>
                </c:pt>
                <c:pt idx="1197">
                  <c:v>27</c:v>
                </c:pt>
                <c:pt idx="1198">
                  <c:v>29</c:v>
                </c:pt>
                <c:pt idx="1199">
                  <c:v>30</c:v>
                </c:pt>
                <c:pt idx="1200">
                  <c:v>32</c:v>
                </c:pt>
                <c:pt idx="1201">
                  <c:v>36</c:v>
                </c:pt>
                <c:pt idx="1202">
                  <c:v>36</c:v>
                </c:pt>
                <c:pt idx="1203">
                  <c:v>37</c:v>
                </c:pt>
                <c:pt idx="1204">
                  <c:v>31</c:v>
                </c:pt>
                <c:pt idx="1205">
                  <c:v>34</c:v>
                </c:pt>
                <c:pt idx="1206">
                  <c:v>35</c:v>
                </c:pt>
                <c:pt idx="1207">
                  <c:v>35</c:v>
                </c:pt>
                <c:pt idx="1208">
                  <c:v>32</c:v>
                </c:pt>
                <c:pt idx="1209">
                  <c:v>39</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39</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38</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47</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43</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41</c:v>
                </c:pt>
                <c:pt idx="1351">
                  <c:v>47</c:v>
                </c:pt>
                <c:pt idx="1352">
                  <c:v>46</c:v>
                </c:pt>
                <c:pt idx="1353">
                  <c:v>42</c:v>
                </c:pt>
                <c:pt idx="1354">
                  <c:v>44</c:v>
                </c:pt>
                <c:pt idx="1355">
                  <c:v>47</c:v>
                </c:pt>
                <c:pt idx="1356">
                  <c:v>45</c:v>
                </c:pt>
                <c:pt idx="1357">
                  <c:v>24</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50</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48</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31</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52</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47</c:v>
                </c:pt>
                <c:pt idx="2191">
                  <c:v>48</c:v>
                </c:pt>
                <c:pt idx="2192">
                  <c:v>50</c:v>
                </c:pt>
                <c:pt idx="2193">
                  <c:v>51</c:v>
                </c:pt>
                <c:pt idx="2194">
                  <c:v>50</c:v>
                </c:pt>
                <c:pt idx="2195">
                  <c:v>52</c:v>
                </c:pt>
                <c:pt idx="2196">
                  <c:v>51</c:v>
                </c:pt>
                <c:pt idx="2197">
                  <c:v>51</c:v>
                </c:pt>
                <c:pt idx="2198">
                  <c:v>64</c:v>
                </c:pt>
                <c:pt idx="2199">
                  <c:v>63</c:v>
                </c:pt>
                <c:pt idx="2200">
                  <c:v>20</c:v>
                </c:pt>
                <c:pt idx="2201">
                  <c:v>40</c:v>
                </c:pt>
                <c:pt idx="2202">
                  <c:v>51</c:v>
                </c:pt>
                <c:pt idx="2203">
                  <c:v>53</c:v>
                </c:pt>
                <c:pt idx="2204">
                  <c:v>62</c:v>
                </c:pt>
                <c:pt idx="2205">
                  <c:v>22</c:v>
                </c:pt>
                <c:pt idx="2206">
                  <c:v>18</c:v>
                </c:pt>
                <c:pt idx="2207">
                  <c:v>20</c:v>
                </c:pt>
                <c:pt idx="2208">
                  <c:v>18</c:v>
                </c:pt>
                <c:pt idx="2209">
                  <c:v>20</c:v>
                </c:pt>
                <c:pt idx="2210">
                  <c:v>21</c:v>
                </c:pt>
                <c:pt idx="2211">
                  <c:v>23</c:v>
                </c:pt>
                <c:pt idx="2212">
                  <c:v>26</c:v>
                </c:pt>
                <c:pt idx="2213">
                  <c:v>29</c:v>
                </c:pt>
                <c:pt idx="2214">
                  <c:v>28</c:v>
                </c:pt>
                <c:pt idx="2215">
                  <c:v>28</c:v>
                </c:pt>
                <c:pt idx="2216">
                  <c:v>42</c:v>
                </c:pt>
                <c:pt idx="2217">
                  <c:v>32</c:v>
                </c:pt>
                <c:pt idx="2218">
                  <c:v>43</c:v>
                </c:pt>
                <c:pt idx="2219">
                  <c:v>45</c:v>
                </c:pt>
                <c:pt idx="2220">
                  <c:v>30</c:v>
                </c:pt>
                <c:pt idx="2221">
                  <c:v>44</c:v>
                </c:pt>
                <c:pt idx="2222">
                  <c:v>43</c:v>
                </c:pt>
                <c:pt idx="2223">
                  <c:v>31</c:v>
                </c:pt>
                <c:pt idx="2224">
                  <c:v>45</c:v>
                </c:pt>
                <c:pt idx="2225">
                  <c:v>42</c:v>
                </c:pt>
                <c:pt idx="2226">
                  <c:v>34</c:v>
                </c:pt>
                <c:pt idx="2227">
                  <c:v>43</c:v>
                </c:pt>
                <c:pt idx="2228">
                  <c:v>44</c:v>
                </c:pt>
                <c:pt idx="2229">
                  <c:v>44</c:v>
                </c:pt>
                <c:pt idx="2230">
                  <c:v>42</c:v>
                </c:pt>
                <c:pt idx="2231">
                  <c:v>35</c:v>
                </c:pt>
                <c:pt idx="2232">
                  <c:v>35</c:v>
                </c:pt>
                <c:pt idx="2233">
                  <c:v>42</c:v>
                </c:pt>
                <c:pt idx="2234">
                  <c:v>44</c:v>
                </c:pt>
                <c:pt idx="2235">
                  <c:v>46</c:v>
                </c:pt>
                <c:pt idx="2236">
                  <c:v>44</c:v>
                </c:pt>
                <c:pt idx="2237">
                  <c:v>37</c:v>
                </c:pt>
                <c:pt idx="2238">
                  <c:v>39</c:v>
                </c:pt>
                <c:pt idx="2239">
                  <c:v>46</c:v>
                </c:pt>
                <c:pt idx="2240">
                  <c:v>46</c:v>
                </c:pt>
                <c:pt idx="2241">
                  <c:v>46</c:v>
                </c:pt>
                <c:pt idx="2242">
                  <c:v>40</c:v>
                </c:pt>
                <c:pt idx="2243">
                  <c:v>44</c:v>
                </c:pt>
                <c:pt idx="2244">
                  <c:v>42</c:v>
                </c:pt>
                <c:pt idx="2245">
                  <c:v>45</c:v>
                </c:pt>
                <c:pt idx="2246">
                  <c:v>44</c:v>
                </c:pt>
                <c:pt idx="2247">
                  <c:v>44</c:v>
                </c:pt>
                <c:pt idx="2248">
                  <c:v>42</c:v>
                </c:pt>
                <c:pt idx="2249">
                  <c:v>42</c:v>
                </c:pt>
                <c:pt idx="2250">
                  <c:v>45</c:v>
                </c:pt>
                <c:pt idx="2251">
                  <c:v>44</c:v>
                </c:pt>
                <c:pt idx="2252">
                  <c:v>42</c:v>
                </c:pt>
                <c:pt idx="2253">
                  <c:v>42</c:v>
                </c:pt>
                <c:pt idx="2254">
                  <c:v>46</c:v>
                </c:pt>
                <c:pt idx="2255">
                  <c:v>44</c:v>
                </c:pt>
                <c:pt idx="2256">
                  <c:v>42</c:v>
                </c:pt>
                <c:pt idx="2257">
                  <c:v>44</c:v>
                </c:pt>
                <c:pt idx="2258">
                  <c:v>44</c:v>
                </c:pt>
                <c:pt idx="2259">
                  <c:v>46</c:v>
                </c:pt>
                <c:pt idx="2260">
                  <c:v>45</c:v>
                </c:pt>
                <c:pt idx="2261">
                  <c:v>45</c:v>
                </c:pt>
                <c:pt idx="2262">
                  <c:v>45</c:v>
                </c:pt>
                <c:pt idx="2263">
                  <c:v>48</c:v>
                </c:pt>
                <c:pt idx="2264">
                  <c:v>49</c:v>
                </c:pt>
                <c:pt idx="2265">
                  <c:v>39</c:v>
                </c:pt>
                <c:pt idx="2266">
                  <c:v>52</c:v>
                </c:pt>
                <c:pt idx="2267">
                  <c:v>23</c:v>
                </c:pt>
                <c:pt idx="2268">
                  <c:v>56</c:v>
                </c:pt>
                <c:pt idx="2269">
                  <c:v>42</c:v>
                </c:pt>
                <c:pt idx="2270">
                  <c:v>48</c:v>
                </c:pt>
                <c:pt idx="2271">
                  <c:v>54</c:v>
                </c:pt>
                <c:pt idx="2272">
                  <c:v>64</c:v>
                </c:pt>
                <c:pt idx="2273">
                  <c:v>33</c:v>
                </c:pt>
                <c:pt idx="2274">
                  <c:v>31</c:v>
                </c:pt>
                <c:pt idx="2275">
                  <c:v>33</c:v>
                </c:pt>
                <c:pt idx="2276">
                  <c:v>34</c:v>
                </c:pt>
                <c:pt idx="2277">
                  <c:v>31</c:v>
                </c:pt>
                <c:pt idx="2278">
                  <c:v>32</c:v>
                </c:pt>
                <c:pt idx="2279">
                  <c:v>31</c:v>
                </c:pt>
                <c:pt idx="2280">
                  <c:v>34</c:v>
                </c:pt>
                <c:pt idx="2281">
                  <c:v>35</c:v>
                </c:pt>
                <c:pt idx="2282">
                  <c:v>31</c:v>
                </c:pt>
                <c:pt idx="2283">
                  <c:v>35</c:v>
                </c:pt>
                <c:pt idx="2284">
                  <c:v>31</c:v>
                </c:pt>
                <c:pt idx="2285">
                  <c:v>36</c:v>
                </c:pt>
                <c:pt idx="2286">
                  <c:v>34</c:v>
                </c:pt>
                <c:pt idx="2287">
                  <c:v>36</c:v>
                </c:pt>
                <c:pt idx="2288">
                  <c:v>34</c:v>
                </c:pt>
                <c:pt idx="2289">
                  <c:v>32</c:v>
                </c:pt>
                <c:pt idx="2290">
                  <c:v>37</c:v>
                </c:pt>
                <c:pt idx="2291">
                  <c:v>38</c:v>
                </c:pt>
                <c:pt idx="2292">
                  <c:v>34</c:v>
                </c:pt>
                <c:pt idx="2293">
                  <c:v>36</c:v>
                </c:pt>
                <c:pt idx="2294">
                  <c:v>36</c:v>
                </c:pt>
                <c:pt idx="2295">
                  <c:v>35</c:v>
                </c:pt>
                <c:pt idx="2296">
                  <c:v>34</c:v>
                </c:pt>
                <c:pt idx="2297">
                  <c:v>37</c:v>
                </c:pt>
                <c:pt idx="2298">
                  <c:v>33</c:v>
                </c:pt>
                <c:pt idx="2299">
                  <c:v>38</c:v>
                </c:pt>
                <c:pt idx="2300">
                  <c:v>39</c:v>
                </c:pt>
                <c:pt idx="2301">
                  <c:v>34</c:v>
                </c:pt>
                <c:pt idx="2302">
                  <c:v>39</c:v>
                </c:pt>
                <c:pt idx="2303">
                  <c:v>40</c:v>
                </c:pt>
                <c:pt idx="2304">
                  <c:v>40</c:v>
                </c:pt>
                <c:pt idx="2305">
                  <c:v>34</c:v>
                </c:pt>
                <c:pt idx="2306">
                  <c:v>40</c:v>
                </c:pt>
                <c:pt idx="2307">
                  <c:v>36</c:v>
                </c:pt>
                <c:pt idx="2308">
                  <c:v>35</c:v>
                </c:pt>
                <c:pt idx="2309">
                  <c:v>32</c:v>
                </c:pt>
                <c:pt idx="2310">
                  <c:v>36</c:v>
                </c:pt>
                <c:pt idx="2311">
                  <c:v>34</c:v>
                </c:pt>
                <c:pt idx="2312">
                  <c:v>29</c:v>
                </c:pt>
                <c:pt idx="2313">
                  <c:v>38</c:v>
                </c:pt>
                <c:pt idx="2314">
                  <c:v>38</c:v>
                </c:pt>
                <c:pt idx="2315">
                  <c:v>35</c:v>
                </c:pt>
                <c:pt idx="2316">
                  <c:v>33</c:v>
                </c:pt>
                <c:pt idx="2317">
                  <c:v>37</c:v>
                </c:pt>
                <c:pt idx="2318">
                  <c:v>39</c:v>
                </c:pt>
                <c:pt idx="2319">
                  <c:v>38</c:v>
                </c:pt>
                <c:pt idx="2320">
                  <c:v>37</c:v>
                </c:pt>
                <c:pt idx="2321">
                  <c:v>38</c:v>
                </c:pt>
                <c:pt idx="2322">
                  <c:v>34</c:v>
                </c:pt>
                <c:pt idx="2323">
                  <c:v>38</c:v>
                </c:pt>
                <c:pt idx="2324">
                  <c:v>36</c:v>
                </c:pt>
                <c:pt idx="2325">
                  <c:v>40</c:v>
                </c:pt>
                <c:pt idx="2326">
                  <c:v>40</c:v>
                </c:pt>
                <c:pt idx="2327">
                  <c:v>40</c:v>
                </c:pt>
                <c:pt idx="2328">
                  <c:v>40</c:v>
                </c:pt>
                <c:pt idx="2329">
                  <c:v>40</c:v>
                </c:pt>
                <c:pt idx="2330">
                  <c:v>45</c:v>
                </c:pt>
                <c:pt idx="2331">
                  <c:v>60</c:v>
                </c:pt>
                <c:pt idx="2332">
                  <c:v>59</c:v>
                </c:pt>
                <c:pt idx="2333">
                  <c:v>59</c:v>
                </c:pt>
                <c:pt idx="2334">
                  <c:v>64</c:v>
                </c:pt>
                <c:pt idx="2335">
                  <c:v>64</c:v>
                </c:pt>
              </c:numCache>
            </c:numRef>
          </c:val>
          <c:smooth val="0"/>
          <c:extLst>
            <c:ext xmlns:c16="http://schemas.microsoft.com/office/drawing/2014/chart" uri="{C3380CC4-5D6E-409C-BE32-E72D297353CC}">
              <c16:uniqueId val="{00000001-82DF-4763-ABF5-0D5FC9532382}"/>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Healthcare!$D$1:$D$2336</c:f>
              <c:numCache>
                <c:formatCode>General</c:formatCode>
                <c:ptCount val="2336"/>
                <c:pt idx="0">
                  <c:v>0</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5</c:v>
                </c:pt>
                <c:pt idx="223">
                  <c:v>5</c:v>
                </c:pt>
                <c:pt idx="224">
                  <c:v>5</c:v>
                </c:pt>
                <c:pt idx="225">
                  <c:v>5</c:v>
                </c:pt>
                <c:pt idx="226">
                  <c:v>5</c:v>
                </c:pt>
                <c:pt idx="227">
                  <c:v>5</c:v>
                </c:pt>
                <c:pt idx="228">
                  <c:v>5</c:v>
                </c:pt>
                <c:pt idx="229">
                  <c:v>5</c:v>
                </c:pt>
                <c:pt idx="230">
                  <c:v>5</c:v>
                </c:pt>
                <c:pt idx="231">
                  <c:v>5</c:v>
                </c:pt>
                <c:pt idx="232">
                  <c:v>5</c:v>
                </c:pt>
                <c:pt idx="233">
                  <c:v>5</c:v>
                </c:pt>
                <c:pt idx="234">
                  <c:v>5</c:v>
                </c:pt>
                <c:pt idx="235">
                  <c:v>5</c:v>
                </c:pt>
                <c:pt idx="236">
                  <c:v>5</c:v>
                </c:pt>
                <c:pt idx="237">
                  <c:v>5</c:v>
                </c:pt>
                <c:pt idx="238">
                  <c:v>5</c:v>
                </c:pt>
                <c:pt idx="239">
                  <c:v>5</c:v>
                </c:pt>
                <c:pt idx="240">
                  <c:v>5</c:v>
                </c:pt>
                <c:pt idx="241">
                  <c:v>5</c:v>
                </c:pt>
                <c:pt idx="242">
                  <c:v>5</c:v>
                </c:pt>
                <c:pt idx="243">
                  <c:v>5</c:v>
                </c:pt>
                <c:pt idx="244">
                  <c:v>5</c:v>
                </c:pt>
                <c:pt idx="245">
                  <c:v>5</c:v>
                </c:pt>
                <c:pt idx="246">
                  <c:v>5</c:v>
                </c:pt>
                <c:pt idx="247">
                  <c:v>5</c:v>
                </c:pt>
                <c:pt idx="248">
                  <c:v>5</c:v>
                </c:pt>
                <c:pt idx="249">
                  <c:v>5</c:v>
                </c:pt>
                <c:pt idx="250">
                  <c:v>5</c:v>
                </c:pt>
                <c:pt idx="251">
                  <c:v>5</c:v>
                </c:pt>
                <c:pt idx="252">
                  <c:v>5</c:v>
                </c:pt>
                <c:pt idx="253">
                  <c:v>5</c:v>
                </c:pt>
                <c:pt idx="254">
                  <c:v>5</c:v>
                </c:pt>
                <c:pt idx="255">
                  <c:v>5</c:v>
                </c:pt>
                <c:pt idx="256">
                  <c:v>5</c:v>
                </c:pt>
                <c:pt idx="257">
                  <c:v>5</c:v>
                </c:pt>
                <c:pt idx="258">
                  <c:v>5</c:v>
                </c:pt>
                <c:pt idx="259">
                  <c:v>5</c:v>
                </c:pt>
                <c:pt idx="260">
                  <c:v>5</c:v>
                </c:pt>
                <c:pt idx="261">
                  <c:v>5</c:v>
                </c:pt>
                <c:pt idx="262">
                  <c:v>5</c:v>
                </c:pt>
                <c:pt idx="263">
                  <c:v>5</c:v>
                </c:pt>
                <c:pt idx="264">
                  <c:v>5</c:v>
                </c:pt>
                <c:pt idx="265">
                  <c:v>5</c:v>
                </c:pt>
                <c:pt idx="266">
                  <c:v>5</c:v>
                </c:pt>
                <c:pt idx="267">
                  <c:v>5</c:v>
                </c:pt>
                <c:pt idx="268">
                  <c:v>5</c:v>
                </c:pt>
                <c:pt idx="269">
                  <c:v>5</c:v>
                </c:pt>
                <c:pt idx="270">
                  <c:v>5</c:v>
                </c:pt>
                <c:pt idx="271">
                  <c:v>5</c:v>
                </c:pt>
                <c:pt idx="272">
                  <c:v>5</c:v>
                </c:pt>
                <c:pt idx="273">
                  <c:v>5</c:v>
                </c:pt>
                <c:pt idx="274">
                  <c:v>5</c:v>
                </c:pt>
                <c:pt idx="275">
                  <c:v>5</c:v>
                </c:pt>
                <c:pt idx="276">
                  <c:v>5</c:v>
                </c:pt>
                <c:pt idx="277">
                  <c:v>5</c:v>
                </c:pt>
                <c:pt idx="278">
                  <c:v>5</c:v>
                </c:pt>
                <c:pt idx="279">
                  <c:v>5</c:v>
                </c:pt>
                <c:pt idx="280">
                  <c:v>5</c:v>
                </c:pt>
                <c:pt idx="281">
                  <c:v>5</c:v>
                </c:pt>
                <c:pt idx="282">
                  <c:v>5</c:v>
                </c:pt>
                <c:pt idx="283">
                  <c:v>5</c:v>
                </c:pt>
                <c:pt idx="284">
                  <c:v>5</c:v>
                </c:pt>
                <c:pt idx="285">
                  <c:v>5</c:v>
                </c:pt>
                <c:pt idx="286">
                  <c:v>5</c:v>
                </c:pt>
                <c:pt idx="287">
                  <c:v>5</c:v>
                </c:pt>
                <c:pt idx="288">
                  <c:v>5</c:v>
                </c:pt>
                <c:pt idx="289">
                  <c:v>5</c:v>
                </c:pt>
                <c:pt idx="290">
                  <c:v>5</c:v>
                </c:pt>
                <c:pt idx="291">
                  <c:v>5</c:v>
                </c:pt>
                <c:pt idx="292">
                  <c:v>5</c:v>
                </c:pt>
                <c:pt idx="293">
                  <c:v>5</c:v>
                </c:pt>
                <c:pt idx="294">
                  <c:v>5</c:v>
                </c:pt>
                <c:pt idx="295">
                  <c:v>5</c:v>
                </c:pt>
                <c:pt idx="296">
                  <c:v>5</c:v>
                </c:pt>
                <c:pt idx="297">
                  <c:v>5</c:v>
                </c:pt>
                <c:pt idx="298">
                  <c:v>5</c:v>
                </c:pt>
                <c:pt idx="299">
                  <c:v>5</c:v>
                </c:pt>
                <c:pt idx="300">
                  <c:v>5</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5</c:v>
                </c:pt>
                <c:pt idx="325">
                  <c:v>5</c:v>
                </c:pt>
                <c:pt idx="326">
                  <c:v>5</c:v>
                </c:pt>
                <c:pt idx="327">
                  <c:v>5</c:v>
                </c:pt>
                <c:pt idx="328">
                  <c:v>5</c:v>
                </c:pt>
                <c:pt idx="329">
                  <c:v>5</c:v>
                </c:pt>
                <c:pt idx="330">
                  <c:v>5</c:v>
                </c:pt>
                <c:pt idx="331">
                  <c:v>5</c:v>
                </c:pt>
                <c:pt idx="332">
                  <c:v>5</c:v>
                </c:pt>
                <c:pt idx="333">
                  <c:v>5</c:v>
                </c:pt>
                <c:pt idx="334">
                  <c:v>5</c:v>
                </c:pt>
                <c:pt idx="335">
                  <c:v>5</c:v>
                </c:pt>
                <c:pt idx="336">
                  <c:v>5</c:v>
                </c:pt>
                <c:pt idx="337">
                  <c:v>5</c:v>
                </c:pt>
                <c:pt idx="338">
                  <c:v>5</c:v>
                </c:pt>
                <c:pt idx="339">
                  <c:v>5</c:v>
                </c:pt>
                <c:pt idx="340">
                  <c:v>5</c:v>
                </c:pt>
                <c:pt idx="341">
                  <c:v>5</c:v>
                </c:pt>
                <c:pt idx="342">
                  <c:v>5</c:v>
                </c:pt>
                <c:pt idx="343">
                  <c:v>5</c:v>
                </c:pt>
                <c:pt idx="344">
                  <c:v>5</c:v>
                </c:pt>
                <c:pt idx="345">
                  <c:v>5</c:v>
                </c:pt>
                <c:pt idx="346">
                  <c:v>5</c:v>
                </c:pt>
                <c:pt idx="347">
                  <c:v>5</c:v>
                </c:pt>
                <c:pt idx="348">
                  <c:v>5</c:v>
                </c:pt>
                <c:pt idx="349">
                  <c:v>5</c:v>
                </c:pt>
                <c:pt idx="350">
                  <c:v>5</c:v>
                </c:pt>
                <c:pt idx="351">
                  <c:v>5</c:v>
                </c:pt>
                <c:pt idx="352">
                  <c:v>5</c:v>
                </c:pt>
                <c:pt idx="353">
                  <c:v>5</c:v>
                </c:pt>
                <c:pt idx="354">
                  <c:v>5</c:v>
                </c:pt>
                <c:pt idx="355">
                  <c:v>5</c:v>
                </c:pt>
                <c:pt idx="356">
                  <c:v>5</c:v>
                </c:pt>
                <c:pt idx="357">
                  <c:v>5</c:v>
                </c:pt>
                <c:pt idx="358">
                  <c:v>5</c:v>
                </c:pt>
                <c:pt idx="359">
                  <c:v>5</c:v>
                </c:pt>
                <c:pt idx="360">
                  <c:v>5</c:v>
                </c:pt>
                <c:pt idx="361">
                  <c:v>5</c:v>
                </c:pt>
                <c:pt idx="362">
                  <c:v>5</c:v>
                </c:pt>
                <c:pt idx="363">
                  <c:v>5</c:v>
                </c:pt>
                <c:pt idx="364">
                  <c:v>5</c:v>
                </c:pt>
                <c:pt idx="365">
                  <c:v>5</c:v>
                </c:pt>
                <c:pt idx="366">
                  <c:v>5</c:v>
                </c:pt>
                <c:pt idx="367">
                  <c:v>5</c:v>
                </c:pt>
                <c:pt idx="368">
                  <c:v>5</c:v>
                </c:pt>
                <c:pt idx="369">
                  <c:v>5</c:v>
                </c:pt>
                <c:pt idx="370">
                  <c:v>5</c:v>
                </c:pt>
                <c:pt idx="371">
                  <c:v>5</c:v>
                </c:pt>
                <c:pt idx="372">
                  <c:v>5</c:v>
                </c:pt>
                <c:pt idx="373">
                  <c:v>5</c:v>
                </c:pt>
                <c:pt idx="374">
                  <c:v>5</c:v>
                </c:pt>
                <c:pt idx="375">
                  <c:v>5</c:v>
                </c:pt>
                <c:pt idx="376">
                  <c:v>5</c:v>
                </c:pt>
                <c:pt idx="377">
                  <c:v>5</c:v>
                </c:pt>
                <c:pt idx="378">
                  <c:v>5</c:v>
                </c:pt>
                <c:pt idx="379">
                  <c:v>5</c:v>
                </c:pt>
                <c:pt idx="380">
                  <c:v>5</c:v>
                </c:pt>
                <c:pt idx="381">
                  <c:v>5</c:v>
                </c:pt>
                <c:pt idx="382">
                  <c:v>5</c:v>
                </c:pt>
                <c:pt idx="383">
                  <c:v>5</c:v>
                </c:pt>
                <c:pt idx="384">
                  <c:v>5</c:v>
                </c:pt>
                <c:pt idx="385">
                  <c:v>5</c:v>
                </c:pt>
                <c:pt idx="386">
                  <c:v>5</c:v>
                </c:pt>
                <c:pt idx="387">
                  <c:v>5</c:v>
                </c:pt>
                <c:pt idx="388">
                  <c:v>5</c:v>
                </c:pt>
                <c:pt idx="389">
                  <c:v>5</c:v>
                </c:pt>
                <c:pt idx="390">
                  <c:v>5</c:v>
                </c:pt>
                <c:pt idx="391">
                  <c:v>5</c:v>
                </c:pt>
                <c:pt idx="392">
                  <c:v>5</c:v>
                </c:pt>
                <c:pt idx="393">
                  <c:v>5</c:v>
                </c:pt>
                <c:pt idx="394">
                  <c:v>5</c:v>
                </c:pt>
                <c:pt idx="395">
                  <c:v>5</c:v>
                </c:pt>
                <c:pt idx="396">
                  <c:v>5</c:v>
                </c:pt>
                <c:pt idx="397">
                  <c:v>5</c:v>
                </c:pt>
                <c:pt idx="398">
                  <c:v>5</c:v>
                </c:pt>
                <c:pt idx="399">
                  <c:v>5</c:v>
                </c:pt>
                <c:pt idx="400">
                  <c:v>5</c:v>
                </c:pt>
                <c:pt idx="401">
                  <c:v>5</c:v>
                </c:pt>
                <c:pt idx="402">
                  <c:v>5</c:v>
                </c:pt>
                <c:pt idx="403">
                  <c:v>5</c:v>
                </c:pt>
                <c:pt idx="404">
                  <c:v>5</c:v>
                </c:pt>
                <c:pt idx="405">
                  <c:v>5</c:v>
                </c:pt>
                <c:pt idx="406">
                  <c:v>5</c:v>
                </c:pt>
                <c:pt idx="407">
                  <c:v>5</c:v>
                </c:pt>
                <c:pt idx="408">
                  <c:v>5</c:v>
                </c:pt>
                <c:pt idx="409">
                  <c:v>5</c:v>
                </c:pt>
                <c:pt idx="410">
                  <c:v>5</c:v>
                </c:pt>
                <c:pt idx="411">
                  <c:v>5</c:v>
                </c:pt>
                <c:pt idx="412">
                  <c:v>5</c:v>
                </c:pt>
                <c:pt idx="413">
                  <c:v>5</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5</c:v>
                </c:pt>
                <c:pt idx="429">
                  <c:v>5</c:v>
                </c:pt>
                <c:pt idx="430">
                  <c:v>5</c:v>
                </c:pt>
                <c:pt idx="431">
                  <c:v>5</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5</c:v>
                </c:pt>
                <c:pt idx="446">
                  <c:v>5</c:v>
                </c:pt>
                <c:pt idx="447">
                  <c:v>5</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5</c:v>
                </c:pt>
                <c:pt idx="480">
                  <c:v>5</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6</c:v>
                </c:pt>
                <c:pt idx="503">
                  <c:v>6</c:v>
                </c:pt>
                <c:pt idx="504">
                  <c:v>6</c:v>
                </c:pt>
                <c:pt idx="505">
                  <c:v>6</c:v>
                </c:pt>
                <c:pt idx="506">
                  <c:v>6</c:v>
                </c:pt>
                <c:pt idx="507">
                  <c:v>6</c:v>
                </c:pt>
                <c:pt idx="508">
                  <c:v>6</c:v>
                </c:pt>
                <c:pt idx="509">
                  <c:v>6</c:v>
                </c:pt>
                <c:pt idx="510">
                  <c:v>6</c:v>
                </c:pt>
                <c:pt idx="511">
                  <c:v>6</c:v>
                </c:pt>
                <c:pt idx="512">
                  <c:v>6</c:v>
                </c:pt>
                <c:pt idx="513">
                  <c:v>6</c:v>
                </c:pt>
                <c:pt idx="514">
                  <c:v>6</c:v>
                </c:pt>
                <c:pt idx="515">
                  <c:v>6</c:v>
                </c:pt>
                <c:pt idx="516">
                  <c:v>6</c:v>
                </c:pt>
                <c:pt idx="517">
                  <c:v>6</c:v>
                </c:pt>
                <c:pt idx="518">
                  <c:v>6</c:v>
                </c:pt>
                <c:pt idx="519">
                  <c:v>6</c:v>
                </c:pt>
                <c:pt idx="520">
                  <c:v>6</c:v>
                </c:pt>
                <c:pt idx="521">
                  <c:v>6</c:v>
                </c:pt>
                <c:pt idx="522">
                  <c:v>6</c:v>
                </c:pt>
                <c:pt idx="523">
                  <c:v>6</c:v>
                </c:pt>
                <c:pt idx="524">
                  <c:v>6</c:v>
                </c:pt>
                <c:pt idx="525">
                  <c:v>6</c:v>
                </c:pt>
                <c:pt idx="526">
                  <c:v>6</c:v>
                </c:pt>
                <c:pt idx="527">
                  <c:v>6</c:v>
                </c:pt>
                <c:pt idx="528">
                  <c:v>6</c:v>
                </c:pt>
                <c:pt idx="529">
                  <c:v>6</c:v>
                </c:pt>
                <c:pt idx="530">
                  <c:v>6</c:v>
                </c:pt>
                <c:pt idx="531">
                  <c:v>6</c:v>
                </c:pt>
                <c:pt idx="532">
                  <c:v>6</c:v>
                </c:pt>
                <c:pt idx="533">
                  <c:v>6</c:v>
                </c:pt>
                <c:pt idx="534">
                  <c:v>6</c:v>
                </c:pt>
                <c:pt idx="535">
                  <c:v>6</c:v>
                </c:pt>
                <c:pt idx="536">
                  <c:v>6</c:v>
                </c:pt>
                <c:pt idx="537">
                  <c:v>6</c:v>
                </c:pt>
                <c:pt idx="538">
                  <c:v>6</c:v>
                </c:pt>
                <c:pt idx="539">
                  <c:v>6</c:v>
                </c:pt>
                <c:pt idx="540">
                  <c:v>6</c:v>
                </c:pt>
                <c:pt idx="541">
                  <c:v>6</c:v>
                </c:pt>
                <c:pt idx="542">
                  <c:v>6</c:v>
                </c:pt>
                <c:pt idx="543">
                  <c:v>6</c:v>
                </c:pt>
                <c:pt idx="544">
                  <c:v>6</c:v>
                </c:pt>
                <c:pt idx="545">
                  <c:v>6</c:v>
                </c:pt>
                <c:pt idx="546">
                  <c:v>6</c:v>
                </c:pt>
                <c:pt idx="547">
                  <c:v>6</c:v>
                </c:pt>
                <c:pt idx="548">
                  <c:v>6</c:v>
                </c:pt>
                <c:pt idx="549">
                  <c:v>6</c:v>
                </c:pt>
                <c:pt idx="550">
                  <c:v>6</c:v>
                </c:pt>
                <c:pt idx="551">
                  <c:v>6</c:v>
                </c:pt>
                <c:pt idx="552">
                  <c:v>6</c:v>
                </c:pt>
                <c:pt idx="553">
                  <c:v>6</c:v>
                </c:pt>
                <c:pt idx="554">
                  <c:v>6</c:v>
                </c:pt>
                <c:pt idx="555">
                  <c:v>6</c:v>
                </c:pt>
                <c:pt idx="556">
                  <c:v>6</c:v>
                </c:pt>
                <c:pt idx="557">
                  <c:v>6</c:v>
                </c:pt>
                <c:pt idx="558">
                  <c:v>6</c:v>
                </c:pt>
                <c:pt idx="559">
                  <c:v>6</c:v>
                </c:pt>
                <c:pt idx="560">
                  <c:v>6</c:v>
                </c:pt>
                <c:pt idx="561">
                  <c:v>6</c:v>
                </c:pt>
                <c:pt idx="562">
                  <c:v>6</c:v>
                </c:pt>
                <c:pt idx="563">
                  <c:v>6</c:v>
                </c:pt>
                <c:pt idx="564">
                  <c:v>6</c:v>
                </c:pt>
                <c:pt idx="565">
                  <c:v>6</c:v>
                </c:pt>
                <c:pt idx="566">
                  <c:v>6</c:v>
                </c:pt>
                <c:pt idx="567">
                  <c:v>6</c:v>
                </c:pt>
                <c:pt idx="568">
                  <c:v>6</c:v>
                </c:pt>
                <c:pt idx="569">
                  <c:v>6</c:v>
                </c:pt>
                <c:pt idx="570">
                  <c:v>6</c:v>
                </c:pt>
                <c:pt idx="571">
                  <c:v>6</c:v>
                </c:pt>
                <c:pt idx="572">
                  <c:v>6</c:v>
                </c:pt>
                <c:pt idx="573">
                  <c:v>6</c:v>
                </c:pt>
                <c:pt idx="574">
                  <c:v>6</c:v>
                </c:pt>
                <c:pt idx="575">
                  <c:v>6</c:v>
                </c:pt>
                <c:pt idx="576">
                  <c:v>6</c:v>
                </c:pt>
                <c:pt idx="577">
                  <c:v>6</c:v>
                </c:pt>
                <c:pt idx="578">
                  <c:v>6</c:v>
                </c:pt>
                <c:pt idx="579">
                  <c:v>6</c:v>
                </c:pt>
                <c:pt idx="580">
                  <c:v>6</c:v>
                </c:pt>
                <c:pt idx="581">
                  <c:v>6</c:v>
                </c:pt>
                <c:pt idx="582">
                  <c:v>6</c:v>
                </c:pt>
                <c:pt idx="583">
                  <c:v>6</c:v>
                </c:pt>
                <c:pt idx="584">
                  <c:v>6</c:v>
                </c:pt>
                <c:pt idx="585">
                  <c:v>6</c:v>
                </c:pt>
                <c:pt idx="586">
                  <c:v>6</c:v>
                </c:pt>
                <c:pt idx="587">
                  <c:v>6</c:v>
                </c:pt>
                <c:pt idx="588">
                  <c:v>6</c:v>
                </c:pt>
                <c:pt idx="589">
                  <c:v>6</c:v>
                </c:pt>
                <c:pt idx="590">
                  <c:v>6</c:v>
                </c:pt>
                <c:pt idx="591">
                  <c:v>6</c:v>
                </c:pt>
                <c:pt idx="592">
                  <c:v>6</c:v>
                </c:pt>
                <c:pt idx="593">
                  <c:v>6</c:v>
                </c:pt>
                <c:pt idx="594">
                  <c:v>6</c:v>
                </c:pt>
                <c:pt idx="595">
                  <c:v>6</c:v>
                </c:pt>
                <c:pt idx="596">
                  <c:v>6</c:v>
                </c:pt>
                <c:pt idx="597">
                  <c:v>6</c:v>
                </c:pt>
                <c:pt idx="598">
                  <c:v>6</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6</c:v>
                </c:pt>
                <c:pt idx="700">
                  <c:v>6</c:v>
                </c:pt>
                <c:pt idx="701">
                  <c:v>6</c:v>
                </c:pt>
                <c:pt idx="702">
                  <c:v>6</c:v>
                </c:pt>
                <c:pt idx="703">
                  <c:v>6</c:v>
                </c:pt>
                <c:pt idx="704">
                  <c:v>6</c:v>
                </c:pt>
                <c:pt idx="705">
                  <c:v>6</c:v>
                </c:pt>
                <c:pt idx="706">
                  <c:v>6</c:v>
                </c:pt>
                <c:pt idx="707">
                  <c:v>6</c:v>
                </c:pt>
                <c:pt idx="708">
                  <c:v>6</c:v>
                </c:pt>
                <c:pt idx="709">
                  <c:v>6</c:v>
                </c:pt>
                <c:pt idx="710">
                  <c:v>6</c:v>
                </c:pt>
                <c:pt idx="711">
                  <c:v>6</c:v>
                </c:pt>
                <c:pt idx="712">
                  <c:v>6</c:v>
                </c:pt>
                <c:pt idx="713">
                  <c:v>6</c:v>
                </c:pt>
                <c:pt idx="714">
                  <c:v>6</c:v>
                </c:pt>
                <c:pt idx="715">
                  <c:v>6</c:v>
                </c:pt>
                <c:pt idx="716">
                  <c:v>6</c:v>
                </c:pt>
                <c:pt idx="717">
                  <c:v>6</c:v>
                </c:pt>
                <c:pt idx="718">
                  <c:v>6</c:v>
                </c:pt>
                <c:pt idx="719">
                  <c:v>6</c:v>
                </c:pt>
                <c:pt idx="720">
                  <c:v>6</c:v>
                </c:pt>
                <c:pt idx="721">
                  <c:v>6</c:v>
                </c:pt>
                <c:pt idx="722">
                  <c:v>6</c:v>
                </c:pt>
                <c:pt idx="723">
                  <c:v>6</c:v>
                </c:pt>
                <c:pt idx="724">
                  <c:v>6</c:v>
                </c:pt>
                <c:pt idx="725">
                  <c:v>6</c:v>
                </c:pt>
                <c:pt idx="726">
                  <c:v>6</c:v>
                </c:pt>
                <c:pt idx="727">
                  <c:v>6</c:v>
                </c:pt>
                <c:pt idx="728">
                  <c:v>6</c:v>
                </c:pt>
                <c:pt idx="729">
                  <c:v>6</c:v>
                </c:pt>
                <c:pt idx="730">
                  <c:v>6</c:v>
                </c:pt>
                <c:pt idx="731">
                  <c:v>6</c:v>
                </c:pt>
                <c:pt idx="732">
                  <c:v>6</c:v>
                </c:pt>
                <c:pt idx="733">
                  <c:v>6</c:v>
                </c:pt>
                <c:pt idx="734">
                  <c:v>6</c:v>
                </c:pt>
                <c:pt idx="735">
                  <c:v>6</c:v>
                </c:pt>
                <c:pt idx="736">
                  <c:v>6</c:v>
                </c:pt>
                <c:pt idx="737">
                  <c:v>6</c:v>
                </c:pt>
                <c:pt idx="738">
                  <c:v>6</c:v>
                </c:pt>
                <c:pt idx="739">
                  <c:v>6</c:v>
                </c:pt>
                <c:pt idx="740">
                  <c:v>6</c:v>
                </c:pt>
                <c:pt idx="741">
                  <c:v>6</c:v>
                </c:pt>
                <c:pt idx="742">
                  <c:v>6</c:v>
                </c:pt>
                <c:pt idx="743">
                  <c:v>6</c:v>
                </c:pt>
                <c:pt idx="744">
                  <c:v>6</c:v>
                </c:pt>
                <c:pt idx="745">
                  <c:v>6</c:v>
                </c:pt>
                <c:pt idx="746">
                  <c:v>6</c:v>
                </c:pt>
                <c:pt idx="747">
                  <c:v>6</c:v>
                </c:pt>
                <c:pt idx="748">
                  <c:v>6</c:v>
                </c:pt>
                <c:pt idx="749">
                  <c:v>6</c:v>
                </c:pt>
                <c:pt idx="750">
                  <c:v>6</c:v>
                </c:pt>
                <c:pt idx="751">
                  <c:v>6</c:v>
                </c:pt>
                <c:pt idx="752">
                  <c:v>6</c:v>
                </c:pt>
                <c:pt idx="753">
                  <c:v>6</c:v>
                </c:pt>
                <c:pt idx="754">
                  <c:v>6</c:v>
                </c:pt>
                <c:pt idx="755">
                  <c:v>6</c:v>
                </c:pt>
                <c:pt idx="756">
                  <c:v>6</c:v>
                </c:pt>
                <c:pt idx="757">
                  <c:v>6</c:v>
                </c:pt>
                <c:pt idx="758">
                  <c:v>6</c:v>
                </c:pt>
                <c:pt idx="759">
                  <c:v>6</c:v>
                </c:pt>
                <c:pt idx="760">
                  <c:v>6</c:v>
                </c:pt>
                <c:pt idx="761">
                  <c:v>6</c:v>
                </c:pt>
                <c:pt idx="762">
                  <c:v>6</c:v>
                </c:pt>
                <c:pt idx="763">
                  <c:v>6</c:v>
                </c:pt>
                <c:pt idx="764">
                  <c:v>6</c:v>
                </c:pt>
                <c:pt idx="765">
                  <c:v>6</c:v>
                </c:pt>
                <c:pt idx="766">
                  <c:v>6</c:v>
                </c:pt>
                <c:pt idx="767">
                  <c:v>6</c:v>
                </c:pt>
                <c:pt idx="768">
                  <c:v>6</c:v>
                </c:pt>
                <c:pt idx="769">
                  <c:v>6</c:v>
                </c:pt>
                <c:pt idx="770">
                  <c:v>6</c:v>
                </c:pt>
                <c:pt idx="771">
                  <c:v>6</c:v>
                </c:pt>
                <c:pt idx="772">
                  <c:v>6</c:v>
                </c:pt>
                <c:pt idx="773">
                  <c:v>6</c:v>
                </c:pt>
                <c:pt idx="774">
                  <c:v>6</c:v>
                </c:pt>
                <c:pt idx="775">
                  <c:v>6</c:v>
                </c:pt>
                <c:pt idx="776">
                  <c:v>6</c:v>
                </c:pt>
                <c:pt idx="777">
                  <c:v>6</c:v>
                </c:pt>
                <c:pt idx="778">
                  <c:v>6</c:v>
                </c:pt>
                <c:pt idx="779">
                  <c:v>6</c:v>
                </c:pt>
                <c:pt idx="780">
                  <c:v>6</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6</c:v>
                </c:pt>
                <c:pt idx="806">
                  <c:v>6</c:v>
                </c:pt>
                <c:pt idx="807">
                  <c:v>6</c:v>
                </c:pt>
                <c:pt idx="808">
                  <c:v>6</c:v>
                </c:pt>
                <c:pt idx="809">
                  <c:v>6</c:v>
                </c:pt>
                <c:pt idx="810">
                  <c:v>6</c:v>
                </c:pt>
                <c:pt idx="811">
                  <c:v>6</c:v>
                </c:pt>
                <c:pt idx="812">
                  <c:v>6</c:v>
                </c:pt>
                <c:pt idx="813">
                  <c:v>6</c:v>
                </c:pt>
                <c:pt idx="814">
                  <c:v>6</c:v>
                </c:pt>
                <c:pt idx="815">
                  <c:v>6</c:v>
                </c:pt>
                <c:pt idx="816">
                  <c:v>6</c:v>
                </c:pt>
                <c:pt idx="817">
                  <c:v>6</c:v>
                </c:pt>
                <c:pt idx="818">
                  <c:v>6</c:v>
                </c:pt>
                <c:pt idx="819">
                  <c:v>6</c:v>
                </c:pt>
                <c:pt idx="820">
                  <c:v>6</c:v>
                </c:pt>
                <c:pt idx="821">
                  <c:v>6</c:v>
                </c:pt>
                <c:pt idx="822">
                  <c:v>6</c:v>
                </c:pt>
                <c:pt idx="823">
                  <c:v>6</c:v>
                </c:pt>
                <c:pt idx="824">
                  <c:v>6</c:v>
                </c:pt>
                <c:pt idx="825">
                  <c:v>6</c:v>
                </c:pt>
                <c:pt idx="826">
                  <c:v>6</c:v>
                </c:pt>
                <c:pt idx="827">
                  <c:v>6</c:v>
                </c:pt>
                <c:pt idx="828">
                  <c:v>6</c:v>
                </c:pt>
                <c:pt idx="829">
                  <c:v>6</c:v>
                </c:pt>
                <c:pt idx="830">
                  <c:v>6</c:v>
                </c:pt>
                <c:pt idx="831">
                  <c:v>6</c:v>
                </c:pt>
                <c:pt idx="832">
                  <c:v>6</c:v>
                </c:pt>
                <c:pt idx="833">
                  <c:v>6</c:v>
                </c:pt>
                <c:pt idx="834">
                  <c:v>6</c:v>
                </c:pt>
                <c:pt idx="835">
                  <c:v>6</c:v>
                </c:pt>
                <c:pt idx="836">
                  <c:v>6</c:v>
                </c:pt>
                <c:pt idx="837">
                  <c:v>6</c:v>
                </c:pt>
                <c:pt idx="838">
                  <c:v>6</c:v>
                </c:pt>
                <c:pt idx="839">
                  <c:v>6</c:v>
                </c:pt>
                <c:pt idx="840">
                  <c:v>6</c:v>
                </c:pt>
                <c:pt idx="841">
                  <c:v>6</c:v>
                </c:pt>
                <c:pt idx="842">
                  <c:v>6</c:v>
                </c:pt>
                <c:pt idx="843">
                  <c:v>6</c:v>
                </c:pt>
                <c:pt idx="844">
                  <c:v>6</c:v>
                </c:pt>
                <c:pt idx="845">
                  <c:v>6</c:v>
                </c:pt>
                <c:pt idx="846">
                  <c:v>6</c:v>
                </c:pt>
                <c:pt idx="847">
                  <c:v>6</c:v>
                </c:pt>
                <c:pt idx="848">
                  <c:v>6</c:v>
                </c:pt>
                <c:pt idx="849">
                  <c:v>6</c:v>
                </c:pt>
                <c:pt idx="850">
                  <c:v>6</c:v>
                </c:pt>
                <c:pt idx="851">
                  <c:v>6</c:v>
                </c:pt>
                <c:pt idx="852">
                  <c:v>6</c:v>
                </c:pt>
                <c:pt idx="853">
                  <c:v>6</c:v>
                </c:pt>
                <c:pt idx="854">
                  <c:v>6</c:v>
                </c:pt>
                <c:pt idx="855">
                  <c:v>6</c:v>
                </c:pt>
                <c:pt idx="856">
                  <c:v>6</c:v>
                </c:pt>
                <c:pt idx="857">
                  <c:v>6</c:v>
                </c:pt>
                <c:pt idx="858">
                  <c:v>6</c:v>
                </c:pt>
                <c:pt idx="859">
                  <c:v>6</c:v>
                </c:pt>
                <c:pt idx="860">
                  <c:v>6</c:v>
                </c:pt>
                <c:pt idx="861">
                  <c:v>6</c:v>
                </c:pt>
                <c:pt idx="862">
                  <c:v>6</c:v>
                </c:pt>
                <c:pt idx="863">
                  <c:v>6</c:v>
                </c:pt>
                <c:pt idx="864">
                  <c:v>6</c:v>
                </c:pt>
                <c:pt idx="865">
                  <c:v>6</c:v>
                </c:pt>
                <c:pt idx="866">
                  <c:v>6</c:v>
                </c:pt>
                <c:pt idx="867">
                  <c:v>6</c:v>
                </c:pt>
                <c:pt idx="868">
                  <c:v>6</c:v>
                </c:pt>
                <c:pt idx="869">
                  <c:v>6</c:v>
                </c:pt>
                <c:pt idx="870">
                  <c:v>6</c:v>
                </c:pt>
                <c:pt idx="871">
                  <c:v>6</c:v>
                </c:pt>
                <c:pt idx="872">
                  <c:v>6</c:v>
                </c:pt>
                <c:pt idx="873">
                  <c:v>6</c:v>
                </c:pt>
                <c:pt idx="874">
                  <c:v>6</c:v>
                </c:pt>
                <c:pt idx="875">
                  <c:v>6</c:v>
                </c:pt>
                <c:pt idx="876">
                  <c:v>6</c:v>
                </c:pt>
                <c:pt idx="877">
                  <c:v>6</c:v>
                </c:pt>
                <c:pt idx="878">
                  <c:v>6</c:v>
                </c:pt>
                <c:pt idx="879">
                  <c:v>6</c:v>
                </c:pt>
                <c:pt idx="880">
                  <c:v>6</c:v>
                </c:pt>
                <c:pt idx="881">
                  <c:v>6</c:v>
                </c:pt>
                <c:pt idx="882">
                  <c:v>6</c:v>
                </c:pt>
                <c:pt idx="883">
                  <c:v>6</c:v>
                </c:pt>
                <c:pt idx="884">
                  <c:v>6</c:v>
                </c:pt>
                <c:pt idx="885">
                  <c:v>6</c:v>
                </c:pt>
                <c:pt idx="886">
                  <c:v>6</c:v>
                </c:pt>
                <c:pt idx="887">
                  <c:v>6</c:v>
                </c:pt>
                <c:pt idx="888">
                  <c:v>6</c:v>
                </c:pt>
                <c:pt idx="889">
                  <c:v>6</c:v>
                </c:pt>
                <c:pt idx="890">
                  <c:v>6</c:v>
                </c:pt>
                <c:pt idx="891">
                  <c:v>6</c:v>
                </c:pt>
                <c:pt idx="892">
                  <c:v>6</c:v>
                </c:pt>
                <c:pt idx="893">
                  <c:v>6</c:v>
                </c:pt>
                <c:pt idx="894">
                  <c:v>6</c:v>
                </c:pt>
                <c:pt idx="895">
                  <c:v>6</c:v>
                </c:pt>
                <c:pt idx="896">
                  <c:v>6</c:v>
                </c:pt>
                <c:pt idx="897">
                  <c:v>6</c:v>
                </c:pt>
                <c:pt idx="898">
                  <c:v>6</c:v>
                </c:pt>
                <c:pt idx="899">
                  <c:v>6</c:v>
                </c:pt>
                <c:pt idx="900">
                  <c:v>6</c:v>
                </c:pt>
                <c:pt idx="901">
                  <c:v>6</c:v>
                </c:pt>
                <c:pt idx="902">
                  <c:v>6</c:v>
                </c:pt>
                <c:pt idx="903">
                  <c:v>6</c:v>
                </c:pt>
                <c:pt idx="904">
                  <c:v>6</c:v>
                </c:pt>
                <c:pt idx="905">
                  <c:v>6</c:v>
                </c:pt>
                <c:pt idx="906">
                  <c:v>6</c:v>
                </c:pt>
                <c:pt idx="907">
                  <c:v>6</c:v>
                </c:pt>
                <c:pt idx="908">
                  <c:v>6</c:v>
                </c:pt>
                <c:pt idx="909">
                  <c:v>6</c:v>
                </c:pt>
                <c:pt idx="910">
                  <c:v>6</c:v>
                </c:pt>
                <c:pt idx="911">
                  <c:v>6</c:v>
                </c:pt>
                <c:pt idx="912">
                  <c:v>6</c:v>
                </c:pt>
                <c:pt idx="913">
                  <c:v>6</c:v>
                </c:pt>
                <c:pt idx="914">
                  <c:v>6</c:v>
                </c:pt>
                <c:pt idx="915">
                  <c:v>6</c:v>
                </c:pt>
                <c:pt idx="916">
                  <c:v>6</c:v>
                </c:pt>
                <c:pt idx="917">
                  <c:v>6</c:v>
                </c:pt>
                <c:pt idx="918">
                  <c:v>6</c:v>
                </c:pt>
                <c:pt idx="919">
                  <c:v>6</c:v>
                </c:pt>
                <c:pt idx="920">
                  <c:v>6</c:v>
                </c:pt>
                <c:pt idx="921">
                  <c:v>6</c:v>
                </c:pt>
                <c:pt idx="922">
                  <c:v>6</c:v>
                </c:pt>
                <c:pt idx="923">
                  <c:v>6</c:v>
                </c:pt>
                <c:pt idx="924">
                  <c:v>6</c:v>
                </c:pt>
                <c:pt idx="925">
                  <c:v>6</c:v>
                </c:pt>
                <c:pt idx="926">
                  <c:v>6</c:v>
                </c:pt>
                <c:pt idx="927">
                  <c:v>6</c:v>
                </c:pt>
                <c:pt idx="928">
                  <c:v>6</c:v>
                </c:pt>
                <c:pt idx="929">
                  <c:v>6</c:v>
                </c:pt>
                <c:pt idx="930">
                  <c:v>6</c:v>
                </c:pt>
                <c:pt idx="931">
                  <c:v>6</c:v>
                </c:pt>
                <c:pt idx="932">
                  <c:v>6</c:v>
                </c:pt>
                <c:pt idx="933">
                  <c:v>6</c:v>
                </c:pt>
                <c:pt idx="934">
                  <c:v>6</c:v>
                </c:pt>
                <c:pt idx="935">
                  <c:v>6</c:v>
                </c:pt>
                <c:pt idx="936">
                  <c:v>6</c:v>
                </c:pt>
                <c:pt idx="937">
                  <c:v>6</c:v>
                </c:pt>
                <c:pt idx="938">
                  <c:v>6</c:v>
                </c:pt>
                <c:pt idx="939">
                  <c:v>6</c:v>
                </c:pt>
                <c:pt idx="940">
                  <c:v>6</c:v>
                </c:pt>
                <c:pt idx="941">
                  <c:v>6</c:v>
                </c:pt>
                <c:pt idx="942">
                  <c:v>6</c:v>
                </c:pt>
                <c:pt idx="943">
                  <c:v>6</c:v>
                </c:pt>
                <c:pt idx="944">
                  <c:v>6</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4</c:v>
                </c:pt>
                <c:pt idx="961">
                  <c:v>4</c:v>
                </c:pt>
                <c:pt idx="962">
                  <c:v>4</c:v>
                </c:pt>
                <c:pt idx="963">
                  <c:v>4</c:v>
                </c:pt>
                <c:pt idx="964">
                  <c:v>4</c:v>
                </c:pt>
                <c:pt idx="965">
                  <c:v>4</c:v>
                </c:pt>
                <c:pt idx="966">
                  <c:v>4</c:v>
                </c:pt>
                <c:pt idx="967">
                  <c:v>4</c:v>
                </c:pt>
                <c:pt idx="968">
                  <c:v>4</c:v>
                </c:pt>
                <c:pt idx="969">
                  <c:v>4</c:v>
                </c:pt>
                <c:pt idx="970">
                  <c:v>4</c:v>
                </c:pt>
                <c:pt idx="971">
                  <c:v>4</c:v>
                </c:pt>
                <c:pt idx="972">
                  <c:v>4</c:v>
                </c:pt>
                <c:pt idx="973">
                  <c:v>4</c:v>
                </c:pt>
                <c:pt idx="974">
                  <c:v>4</c:v>
                </c:pt>
                <c:pt idx="975">
                  <c:v>4</c:v>
                </c:pt>
                <c:pt idx="976">
                  <c:v>4</c:v>
                </c:pt>
                <c:pt idx="977">
                  <c:v>4</c:v>
                </c:pt>
                <c:pt idx="978">
                  <c:v>4</c:v>
                </c:pt>
                <c:pt idx="979">
                  <c:v>4</c:v>
                </c:pt>
                <c:pt idx="980">
                  <c:v>4</c:v>
                </c:pt>
                <c:pt idx="981">
                  <c:v>4</c:v>
                </c:pt>
                <c:pt idx="982">
                  <c:v>4</c:v>
                </c:pt>
                <c:pt idx="983">
                  <c:v>4</c:v>
                </c:pt>
                <c:pt idx="984">
                  <c:v>4</c:v>
                </c:pt>
                <c:pt idx="985">
                  <c:v>4</c:v>
                </c:pt>
                <c:pt idx="986">
                  <c:v>4</c:v>
                </c:pt>
                <c:pt idx="987">
                  <c:v>4</c:v>
                </c:pt>
                <c:pt idx="988">
                  <c:v>4</c:v>
                </c:pt>
                <c:pt idx="989">
                  <c:v>4</c:v>
                </c:pt>
                <c:pt idx="990">
                  <c:v>4</c:v>
                </c:pt>
                <c:pt idx="991">
                  <c:v>4</c:v>
                </c:pt>
                <c:pt idx="992">
                  <c:v>4</c:v>
                </c:pt>
                <c:pt idx="993">
                  <c:v>4</c:v>
                </c:pt>
                <c:pt idx="994">
                  <c:v>4</c:v>
                </c:pt>
                <c:pt idx="995">
                  <c:v>4</c:v>
                </c:pt>
                <c:pt idx="996">
                  <c:v>4</c:v>
                </c:pt>
                <c:pt idx="997">
                  <c:v>4</c:v>
                </c:pt>
                <c:pt idx="998">
                  <c:v>4</c:v>
                </c:pt>
                <c:pt idx="999">
                  <c:v>4</c:v>
                </c:pt>
                <c:pt idx="1000">
                  <c:v>4</c:v>
                </c:pt>
                <c:pt idx="1001">
                  <c:v>4</c:v>
                </c:pt>
                <c:pt idx="1002">
                  <c:v>4</c:v>
                </c:pt>
                <c:pt idx="1003">
                  <c:v>4</c:v>
                </c:pt>
                <c:pt idx="1004">
                  <c:v>4</c:v>
                </c:pt>
                <c:pt idx="1005">
                  <c:v>4</c:v>
                </c:pt>
                <c:pt idx="1006">
                  <c:v>4</c:v>
                </c:pt>
                <c:pt idx="1007">
                  <c:v>4</c:v>
                </c:pt>
                <c:pt idx="1008">
                  <c:v>4</c:v>
                </c:pt>
                <c:pt idx="1009">
                  <c:v>4</c:v>
                </c:pt>
                <c:pt idx="1010">
                  <c:v>4</c:v>
                </c:pt>
                <c:pt idx="1011">
                  <c:v>4</c:v>
                </c:pt>
                <c:pt idx="1012">
                  <c:v>4</c:v>
                </c:pt>
                <c:pt idx="1013">
                  <c:v>4</c:v>
                </c:pt>
                <c:pt idx="1014">
                  <c:v>4</c:v>
                </c:pt>
                <c:pt idx="1015">
                  <c:v>4</c:v>
                </c:pt>
                <c:pt idx="1016">
                  <c:v>4</c:v>
                </c:pt>
                <c:pt idx="1017">
                  <c:v>4</c:v>
                </c:pt>
                <c:pt idx="1018">
                  <c:v>4</c:v>
                </c:pt>
                <c:pt idx="1019">
                  <c:v>4</c:v>
                </c:pt>
                <c:pt idx="1020">
                  <c:v>4</c:v>
                </c:pt>
                <c:pt idx="1021">
                  <c:v>4</c:v>
                </c:pt>
                <c:pt idx="1022">
                  <c:v>4</c:v>
                </c:pt>
                <c:pt idx="1023">
                  <c:v>4</c:v>
                </c:pt>
                <c:pt idx="1024">
                  <c:v>4</c:v>
                </c:pt>
                <c:pt idx="1025">
                  <c:v>4</c:v>
                </c:pt>
                <c:pt idx="1026">
                  <c:v>4</c:v>
                </c:pt>
                <c:pt idx="1027">
                  <c:v>4</c:v>
                </c:pt>
                <c:pt idx="1028">
                  <c:v>4</c:v>
                </c:pt>
                <c:pt idx="1029">
                  <c:v>4</c:v>
                </c:pt>
                <c:pt idx="1030">
                  <c:v>4</c:v>
                </c:pt>
                <c:pt idx="1031">
                  <c:v>4</c:v>
                </c:pt>
                <c:pt idx="1032">
                  <c:v>4</c:v>
                </c:pt>
                <c:pt idx="1033">
                  <c:v>4</c:v>
                </c:pt>
                <c:pt idx="1034">
                  <c:v>4</c:v>
                </c:pt>
                <c:pt idx="1035">
                  <c:v>4</c:v>
                </c:pt>
                <c:pt idx="1036">
                  <c:v>4</c:v>
                </c:pt>
                <c:pt idx="1037">
                  <c:v>4</c:v>
                </c:pt>
                <c:pt idx="1038">
                  <c:v>4</c:v>
                </c:pt>
                <c:pt idx="1039">
                  <c:v>4</c:v>
                </c:pt>
                <c:pt idx="1040">
                  <c:v>4</c:v>
                </c:pt>
                <c:pt idx="1041">
                  <c:v>4</c:v>
                </c:pt>
                <c:pt idx="1042">
                  <c:v>4</c:v>
                </c:pt>
                <c:pt idx="1043">
                  <c:v>4</c:v>
                </c:pt>
                <c:pt idx="1044">
                  <c:v>4</c:v>
                </c:pt>
                <c:pt idx="1045">
                  <c:v>4</c:v>
                </c:pt>
                <c:pt idx="1046">
                  <c:v>4</c:v>
                </c:pt>
                <c:pt idx="1047">
                  <c:v>4</c:v>
                </c:pt>
                <c:pt idx="1048">
                  <c:v>4</c:v>
                </c:pt>
                <c:pt idx="1049">
                  <c:v>4</c:v>
                </c:pt>
                <c:pt idx="1050">
                  <c:v>4</c:v>
                </c:pt>
                <c:pt idx="1051">
                  <c:v>4</c:v>
                </c:pt>
                <c:pt idx="1052">
                  <c:v>4</c:v>
                </c:pt>
                <c:pt idx="1053">
                  <c:v>4</c:v>
                </c:pt>
                <c:pt idx="1054">
                  <c:v>4</c:v>
                </c:pt>
                <c:pt idx="1055">
                  <c:v>4</c:v>
                </c:pt>
                <c:pt idx="1056">
                  <c:v>4</c:v>
                </c:pt>
                <c:pt idx="1057">
                  <c:v>4</c:v>
                </c:pt>
                <c:pt idx="1058">
                  <c:v>4</c:v>
                </c:pt>
                <c:pt idx="1059">
                  <c:v>4</c:v>
                </c:pt>
                <c:pt idx="1060">
                  <c:v>4</c:v>
                </c:pt>
                <c:pt idx="1061">
                  <c:v>4</c:v>
                </c:pt>
                <c:pt idx="1062">
                  <c:v>4</c:v>
                </c:pt>
                <c:pt idx="1063">
                  <c:v>4</c:v>
                </c:pt>
                <c:pt idx="1064">
                  <c:v>4</c:v>
                </c:pt>
                <c:pt idx="1065">
                  <c:v>4</c:v>
                </c:pt>
                <c:pt idx="1066">
                  <c:v>4</c:v>
                </c:pt>
                <c:pt idx="1067">
                  <c:v>4</c:v>
                </c:pt>
                <c:pt idx="1068">
                  <c:v>4</c:v>
                </c:pt>
                <c:pt idx="1069">
                  <c:v>4</c:v>
                </c:pt>
                <c:pt idx="1070">
                  <c:v>4</c:v>
                </c:pt>
                <c:pt idx="1071">
                  <c:v>4</c:v>
                </c:pt>
                <c:pt idx="1072">
                  <c:v>4</c:v>
                </c:pt>
                <c:pt idx="1073">
                  <c:v>4</c:v>
                </c:pt>
                <c:pt idx="1074">
                  <c:v>4</c:v>
                </c:pt>
                <c:pt idx="1075">
                  <c:v>4</c:v>
                </c:pt>
                <c:pt idx="1076">
                  <c:v>4</c:v>
                </c:pt>
                <c:pt idx="1077">
                  <c:v>4</c:v>
                </c:pt>
                <c:pt idx="1078">
                  <c:v>4</c:v>
                </c:pt>
                <c:pt idx="1079">
                  <c:v>4</c:v>
                </c:pt>
                <c:pt idx="1080">
                  <c:v>4</c:v>
                </c:pt>
                <c:pt idx="1081">
                  <c:v>4</c:v>
                </c:pt>
                <c:pt idx="1082">
                  <c:v>4</c:v>
                </c:pt>
                <c:pt idx="1083">
                  <c:v>4</c:v>
                </c:pt>
                <c:pt idx="1084">
                  <c:v>4</c:v>
                </c:pt>
                <c:pt idx="1085">
                  <c:v>4</c:v>
                </c:pt>
                <c:pt idx="1086">
                  <c:v>4</c:v>
                </c:pt>
                <c:pt idx="1087">
                  <c:v>4</c:v>
                </c:pt>
                <c:pt idx="1088">
                  <c:v>4</c:v>
                </c:pt>
                <c:pt idx="1089">
                  <c:v>4</c:v>
                </c:pt>
                <c:pt idx="1090">
                  <c:v>4</c:v>
                </c:pt>
                <c:pt idx="1091">
                  <c:v>4</c:v>
                </c:pt>
                <c:pt idx="1092">
                  <c:v>4</c:v>
                </c:pt>
                <c:pt idx="1093">
                  <c:v>4</c:v>
                </c:pt>
                <c:pt idx="1094">
                  <c:v>4</c:v>
                </c:pt>
                <c:pt idx="1095">
                  <c:v>4</c:v>
                </c:pt>
                <c:pt idx="1096">
                  <c:v>4</c:v>
                </c:pt>
                <c:pt idx="1097">
                  <c:v>4</c:v>
                </c:pt>
                <c:pt idx="1098">
                  <c:v>4</c:v>
                </c:pt>
                <c:pt idx="1099">
                  <c:v>4</c:v>
                </c:pt>
                <c:pt idx="1100">
                  <c:v>4</c:v>
                </c:pt>
                <c:pt idx="1101">
                  <c:v>4</c:v>
                </c:pt>
                <c:pt idx="1102">
                  <c:v>4</c:v>
                </c:pt>
                <c:pt idx="1103">
                  <c:v>4</c:v>
                </c:pt>
                <c:pt idx="1104">
                  <c:v>4</c:v>
                </c:pt>
                <c:pt idx="1105">
                  <c:v>4</c:v>
                </c:pt>
                <c:pt idx="1106">
                  <c:v>4</c:v>
                </c:pt>
                <c:pt idx="1107">
                  <c:v>4</c:v>
                </c:pt>
                <c:pt idx="1108">
                  <c:v>4</c:v>
                </c:pt>
                <c:pt idx="1109">
                  <c:v>4</c:v>
                </c:pt>
                <c:pt idx="1110">
                  <c:v>4</c:v>
                </c:pt>
                <c:pt idx="1111">
                  <c:v>4</c:v>
                </c:pt>
                <c:pt idx="1112">
                  <c:v>4</c:v>
                </c:pt>
                <c:pt idx="1113">
                  <c:v>4</c:v>
                </c:pt>
                <c:pt idx="1114">
                  <c:v>4</c:v>
                </c:pt>
                <c:pt idx="1115">
                  <c:v>4</c:v>
                </c:pt>
                <c:pt idx="1116">
                  <c:v>4</c:v>
                </c:pt>
                <c:pt idx="1117">
                  <c:v>4</c:v>
                </c:pt>
                <c:pt idx="1118">
                  <c:v>4</c:v>
                </c:pt>
                <c:pt idx="1119">
                  <c:v>4</c:v>
                </c:pt>
                <c:pt idx="1120">
                  <c:v>4</c:v>
                </c:pt>
                <c:pt idx="1121">
                  <c:v>4</c:v>
                </c:pt>
                <c:pt idx="1122">
                  <c:v>4</c:v>
                </c:pt>
                <c:pt idx="1123">
                  <c:v>4</c:v>
                </c:pt>
                <c:pt idx="1124">
                  <c:v>4</c:v>
                </c:pt>
                <c:pt idx="1125">
                  <c:v>4</c:v>
                </c:pt>
                <c:pt idx="1126">
                  <c:v>4</c:v>
                </c:pt>
                <c:pt idx="1127">
                  <c:v>4</c:v>
                </c:pt>
                <c:pt idx="1128">
                  <c:v>4</c:v>
                </c:pt>
                <c:pt idx="1129">
                  <c:v>4</c:v>
                </c:pt>
                <c:pt idx="1130">
                  <c:v>4</c:v>
                </c:pt>
                <c:pt idx="1131">
                  <c:v>4</c:v>
                </c:pt>
                <c:pt idx="1132">
                  <c:v>4</c:v>
                </c:pt>
                <c:pt idx="1133">
                  <c:v>4</c:v>
                </c:pt>
                <c:pt idx="1134">
                  <c:v>4</c:v>
                </c:pt>
                <c:pt idx="1135">
                  <c:v>4</c:v>
                </c:pt>
                <c:pt idx="1136">
                  <c:v>4</c:v>
                </c:pt>
                <c:pt idx="1137">
                  <c:v>4</c:v>
                </c:pt>
                <c:pt idx="1138">
                  <c:v>4</c:v>
                </c:pt>
                <c:pt idx="1139">
                  <c:v>4</c:v>
                </c:pt>
                <c:pt idx="1140">
                  <c:v>4</c:v>
                </c:pt>
                <c:pt idx="1141">
                  <c:v>4</c:v>
                </c:pt>
                <c:pt idx="1142">
                  <c:v>4</c:v>
                </c:pt>
                <c:pt idx="1143">
                  <c:v>4</c:v>
                </c:pt>
                <c:pt idx="1144">
                  <c:v>4</c:v>
                </c:pt>
                <c:pt idx="1145">
                  <c:v>4</c:v>
                </c:pt>
                <c:pt idx="1146">
                  <c:v>4</c:v>
                </c:pt>
                <c:pt idx="1147">
                  <c:v>4</c:v>
                </c:pt>
                <c:pt idx="1148">
                  <c:v>4</c:v>
                </c:pt>
                <c:pt idx="1149">
                  <c:v>4</c:v>
                </c:pt>
                <c:pt idx="1150">
                  <c:v>4</c:v>
                </c:pt>
                <c:pt idx="1151">
                  <c:v>4</c:v>
                </c:pt>
                <c:pt idx="1152">
                  <c:v>4</c:v>
                </c:pt>
                <c:pt idx="1153">
                  <c:v>4</c:v>
                </c:pt>
                <c:pt idx="1154">
                  <c:v>4</c:v>
                </c:pt>
                <c:pt idx="1155">
                  <c:v>4</c:v>
                </c:pt>
                <c:pt idx="1156">
                  <c:v>4</c:v>
                </c:pt>
                <c:pt idx="1157">
                  <c:v>4</c:v>
                </c:pt>
                <c:pt idx="1158">
                  <c:v>4</c:v>
                </c:pt>
                <c:pt idx="1159">
                  <c:v>4</c:v>
                </c:pt>
                <c:pt idx="1160">
                  <c:v>4</c:v>
                </c:pt>
                <c:pt idx="1161">
                  <c:v>4</c:v>
                </c:pt>
                <c:pt idx="1162">
                  <c:v>4</c:v>
                </c:pt>
                <c:pt idx="1163">
                  <c:v>4</c:v>
                </c:pt>
                <c:pt idx="1164">
                  <c:v>4</c:v>
                </c:pt>
                <c:pt idx="1165">
                  <c:v>4</c:v>
                </c:pt>
                <c:pt idx="1166">
                  <c:v>4</c:v>
                </c:pt>
                <c:pt idx="1167">
                  <c:v>4</c:v>
                </c:pt>
                <c:pt idx="1168">
                  <c:v>4</c:v>
                </c:pt>
                <c:pt idx="1169">
                  <c:v>4</c:v>
                </c:pt>
                <c:pt idx="1170">
                  <c:v>4</c:v>
                </c:pt>
                <c:pt idx="1171">
                  <c:v>4</c:v>
                </c:pt>
                <c:pt idx="1172">
                  <c:v>4</c:v>
                </c:pt>
                <c:pt idx="1173">
                  <c:v>4</c:v>
                </c:pt>
                <c:pt idx="1174">
                  <c:v>4</c:v>
                </c:pt>
                <c:pt idx="1175">
                  <c:v>4</c:v>
                </c:pt>
                <c:pt idx="1176">
                  <c:v>4</c:v>
                </c:pt>
                <c:pt idx="1177">
                  <c:v>4</c:v>
                </c:pt>
                <c:pt idx="1178">
                  <c:v>4</c:v>
                </c:pt>
                <c:pt idx="1179">
                  <c:v>4</c:v>
                </c:pt>
                <c:pt idx="1180">
                  <c:v>4</c:v>
                </c:pt>
                <c:pt idx="1181">
                  <c:v>4</c:v>
                </c:pt>
                <c:pt idx="1182">
                  <c:v>4</c:v>
                </c:pt>
                <c:pt idx="1183">
                  <c:v>4</c:v>
                </c:pt>
                <c:pt idx="1184">
                  <c:v>4</c:v>
                </c:pt>
                <c:pt idx="1185">
                  <c:v>4</c:v>
                </c:pt>
                <c:pt idx="1186">
                  <c:v>4</c:v>
                </c:pt>
                <c:pt idx="1187">
                  <c:v>4</c:v>
                </c:pt>
                <c:pt idx="1188">
                  <c:v>4</c:v>
                </c:pt>
                <c:pt idx="1189">
                  <c:v>4</c:v>
                </c:pt>
                <c:pt idx="1190">
                  <c:v>4</c:v>
                </c:pt>
                <c:pt idx="1191">
                  <c:v>4</c:v>
                </c:pt>
                <c:pt idx="1192">
                  <c:v>4</c:v>
                </c:pt>
                <c:pt idx="1193">
                  <c:v>4</c:v>
                </c:pt>
                <c:pt idx="1194">
                  <c:v>4</c:v>
                </c:pt>
                <c:pt idx="1195">
                  <c:v>4</c:v>
                </c:pt>
                <c:pt idx="1196">
                  <c:v>4</c:v>
                </c:pt>
                <c:pt idx="1197">
                  <c:v>4</c:v>
                </c:pt>
                <c:pt idx="1198">
                  <c:v>4</c:v>
                </c:pt>
                <c:pt idx="1199">
                  <c:v>4</c:v>
                </c:pt>
                <c:pt idx="1200">
                  <c:v>4</c:v>
                </c:pt>
                <c:pt idx="1201">
                  <c:v>4</c:v>
                </c:pt>
                <c:pt idx="1202">
                  <c:v>4</c:v>
                </c:pt>
                <c:pt idx="1203">
                  <c:v>4</c:v>
                </c:pt>
                <c:pt idx="1204">
                  <c:v>4</c:v>
                </c:pt>
                <c:pt idx="1205">
                  <c:v>4</c:v>
                </c:pt>
                <c:pt idx="1206">
                  <c:v>4</c:v>
                </c:pt>
                <c:pt idx="1207">
                  <c:v>4</c:v>
                </c:pt>
                <c:pt idx="1208">
                  <c:v>4</c:v>
                </c:pt>
                <c:pt idx="1209">
                  <c:v>4</c:v>
                </c:pt>
                <c:pt idx="1210">
                  <c:v>4</c:v>
                </c:pt>
                <c:pt idx="1211">
                  <c:v>4</c:v>
                </c:pt>
                <c:pt idx="1212">
                  <c:v>4</c:v>
                </c:pt>
                <c:pt idx="1213">
                  <c:v>4</c:v>
                </c:pt>
                <c:pt idx="1214">
                  <c:v>4</c:v>
                </c:pt>
                <c:pt idx="1215">
                  <c:v>4</c:v>
                </c:pt>
                <c:pt idx="1216">
                  <c:v>4</c:v>
                </c:pt>
                <c:pt idx="1217">
                  <c:v>4</c:v>
                </c:pt>
                <c:pt idx="1218">
                  <c:v>4</c:v>
                </c:pt>
                <c:pt idx="1219">
                  <c:v>4</c:v>
                </c:pt>
                <c:pt idx="1220">
                  <c:v>4</c:v>
                </c:pt>
                <c:pt idx="1221">
                  <c:v>4</c:v>
                </c:pt>
                <c:pt idx="1222">
                  <c:v>4</c:v>
                </c:pt>
                <c:pt idx="1223">
                  <c:v>4</c:v>
                </c:pt>
                <c:pt idx="1224">
                  <c:v>4</c:v>
                </c:pt>
                <c:pt idx="1225">
                  <c:v>4</c:v>
                </c:pt>
                <c:pt idx="1226">
                  <c:v>4</c:v>
                </c:pt>
                <c:pt idx="1227">
                  <c:v>4</c:v>
                </c:pt>
                <c:pt idx="1228">
                  <c:v>4</c:v>
                </c:pt>
                <c:pt idx="1229">
                  <c:v>10</c:v>
                </c:pt>
                <c:pt idx="1230">
                  <c:v>10</c:v>
                </c:pt>
                <c:pt idx="1231">
                  <c:v>8</c:v>
                </c:pt>
                <c:pt idx="1232">
                  <c:v>8</c:v>
                </c:pt>
                <c:pt idx="1233">
                  <c:v>11</c:v>
                </c:pt>
                <c:pt idx="1234">
                  <c:v>10</c:v>
                </c:pt>
                <c:pt idx="1235">
                  <c:v>7</c:v>
                </c:pt>
                <c:pt idx="1236">
                  <c:v>8</c:v>
                </c:pt>
                <c:pt idx="1237">
                  <c:v>10</c:v>
                </c:pt>
                <c:pt idx="1238">
                  <c:v>8</c:v>
                </c:pt>
                <c:pt idx="1239">
                  <c:v>10</c:v>
                </c:pt>
                <c:pt idx="1240">
                  <c:v>11</c:v>
                </c:pt>
                <c:pt idx="1241">
                  <c:v>7</c:v>
                </c:pt>
                <c:pt idx="1242">
                  <c:v>7</c:v>
                </c:pt>
                <c:pt idx="1243">
                  <c:v>10</c:v>
                </c:pt>
                <c:pt idx="1244">
                  <c:v>9</c:v>
                </c:pt>
                <c:pt idx="1245">
                  <c:v>9</c:v>
                </c:pt>
                <c:pt idx="1246">
                  <c:v>11</c:v>
                </c:pt>
                <c:pt idx="1247">
                  <c:v>9</c:v>
                </c:pt>
                <c:pt idx="1248">
                  <c:v>12</c:v>
                </c:pt>
                <c:pt idx="1249">
                  <c:v>9</c:v>
                </c:pt>
                <c:pt idx="1250">
                  <c:v>10</c:v>
                </c:pt>
                <c:pt idx="1251">
                  <c:v>10</c:v>
                </c:pt>
                <c:pt idx="1252">
                  <c:v>11</c:v>
                </c:pt>
                <c:pt idx="1253">
                  <c:v>9</c:v>
                </c:pt>
                <c:pt idx="1254">
                  <c:v>8</c:v>
                </c:pt>
                <c:pt idx="1255">
                  <c:v>11</c:v>
                </c:pt>
                <c:pt idx="1256">
                  <c:v>10</c:v>
                </c:pt>
                <c:pt idx="1257">
                  <c:v>12</c:v>
                </c:pt>
                <c:pt idx="1258">
                  <c:v>9</c:v>
                </c:pt>
                <c:pt idx="1259">
                  <c:v>7</c:v>
                </c:pt>
                <c:pt idx="1260">
                  <c:v>7</c:v>
                </c:pt>
                <c:pt idx="1261">
                  <c:v>7</c:v>
                </c:pt>
                <c:pt idx="1262">
                  <c:v>11</c:v>
                </c:pt>
                <c:pt idx="1263">
                  <c:v>7</c:v>
                </c:pt>
                <c:pt idx="1264">
                  <c:v>9</c:v>
                </c:pt>
                <c:pt idx="1265">
                  <c:v>10</c:v>
                </c:pt>
                <c:pt idx="1266">
                  <c:v>9</c:v>
                </c:pt>
                <c:pt idx="1267">
                  <c:v>8</c:v>
                </c:pt>
                <c:pt idx="1268">
                  <c:v>9</c:v>
                </c:pt>
                <c:pt idx="1269">
                  <c:v>7</c:v>
                </c:pt>
                <c:pt idx="1270">
                  <c:v>8</c:v>
                </c:pt>
                <c:pt idx="1271">
                  <c:v>7</c:v>
                </c:pt>
                <c:pt idx="1272">
                  <c:v>7</c:v>
                </c:pt>
                <c:pt idx="1273">
                  <c:v>8</c:v>
                </c:pt>
                <c:pt idx="1274">
                  <c:v>7</c:v>
                </c:pt>
                <c:pt idx="1275">
                  <c:v>9</c:v>
                </c:pt>
                <c:pt idx="1276">
                  <c:v>8</c:v>
                </c:pt>
                <c:pt idx="1277">
                  <c:v>7</c:v>
                </c:pt>
                <c:pt idx="1278">
                  <c:v>10</c:v>
                </c:pt>
                <c:pt idx="1279">
                  <c:v>7</c:v>
                </c:pt>
                <c:pt idx="1280">
                  <c:v>8</c:v>
                </c:pt>
                <c:pt idx="1281">
                  <c:v>8</c:v>
                </c:pt>
                <c:pt idx="1282">
                  <c:v>8</c:v>
                </c:pt>
                <c:pt idx="1283">
                  <c:v>8</c:v>
                </c:pt>
                <c:pt idx="1284">
                  <c:v>7</c:v>
                </c:pt>
                <c:pt idx="1285">
                  <c:v>10</c:v>
                </c:pt>
                <c:pt idx="1286">
                  <c:v>8</c:v>
                </c:pt>
                <c:pt idx="1287">
                  <c:v>11</c:v>
                </c:pt>
                <c:pt idx="1288">
                  <c:v>9</c:v>
                </c:pt>
                <c:pt idx="1289">
                  <c:v>11</c:v>
                </c:pt>
                <c:pt idx="1290">
                  <c:v>7</c:v>
                </c:pt>
                <c:pt idx="1291">
                  <c:v>9</c:v>
                </c:pt>
                <c:pt idx="1292">
                  <c:v>7</c:v>
                </c:pt>
                <c:pt idx="1293">
                  <c:v>7</c:v>
                </c:pt>
                <c:pt idx="1294">
                  <c:v>9</c:v>
                </c:pt>
                <c:pt idx="1295">
                  <c:v>7</c:v>
                </c:pt>
                <c:pt idx="1296">
                  <c:v>7</c:v>
                </c:pt>
                <c:pt idx="1297">
                  <c:v>11</c:v>
                </c:pt>
                <c:pt idx="1298">
                  <c:v>10</c:v>
                </c:pt>
                <c:pt idx="1299">
                  <c:v>9</c:v>
                </c:pt>
                <c:pt idx="1300">
                  <c:v>8</c:v>
                </c:pt>
                <c:pt idx="1301">
                  <c:v>8</c:v>
                </c:pt>
                <c:pt idx="1302">
                  <c:v>10</c:v>
                </c:pt>
                <c:pt idx="1303">
                  <c:v>7</c:v>
                </c:pt>
                <c:pt idx="1304">
                  <c:v>11</c:v>
                </c:pt>
                <c:pt idx="1305">
                  <c:v>11</c:v>
                </c:pt>
                <c:pt idx="1306">
                  <c:v>11</c:v>
                </c:pt>
                <c:pt idx="1307">
                  <c:v>10</c:v>
                </c:pt>
                <c:pt idx="1308">
                  <c:v>8</c:v>
                </c:pt>
                <c:pt idx="1309">
                  <c:v>11</c:v>
                </c:pt>
                <c:pt idx="1310">
                  <c:v>11</c:v>
                </c:pt>
                <c:pt idx="1311">
                  <c:v>9</c:v>
                </c:pt>
                <c:pt idx="1312">
                  <c:v>9</c:v>
                </c:pt>
                <c:pt idx="1313">
                  <c:v>10</c:v>
                </c:pt>
                <c:pt idx="1314">
                  <c:v>8</c:v>
                </c:pt>
                <c:pt idx="1315">
                  <c:v>9</c:v>
                </c:pt>
                <c:pt idx="1316">
                  <c:v>9</c:v>
                </c:pt>
                <c:pt idx="1317">
                  <c:v>8</c:v>
                </c:pt>
                <c:pt idx="1318">
                  <c:v>8</c:v>
                </c:pt>
                <c:pt idx="1319">
                  <c:v>9</c:v>
                </c:pt>
                <c:pt idx="1320">
                  <c:v>11</c:v>
                </c:pt>
                <c:pt idx="1321">
                  <c:v>11</c:v>
                </c:pt>
                <c:pt idx="1322">
                  <c:v>9</c:v>
                </c:pt>
                <c:pt idx="1323">
                  <c:v>8</c:v>
                </c:pt>
                <c:pt idx="1324">
                  <c:v>9</c:v>
                </c:pt>
                <c:pt idx="1325">
                  <c:v>11</c:v>
                </c:pt>
                <c:pt idx="1326">
                  <c:v>7</c:v>
                </c:pt>
                <c:pt idx="1327">
                  <c:v>10</c:v>
                </c:pt>
                <c:pt idx="1328">
                  <c:v>11</c:v>
                </c:pt>
                <c:pt idx="1329">
                  <c:v>12</c:v>
                </c:pt>
                <c:pt idx="1330">
                  <c:v>11</c:v>
                </c:pt>
                <c:pt idx="1331">
                  <c:v>7</c:v>
                </c:pt>
                <c:pt idx="1332">
                  <c:v>7</c:v>
                </c:pt>
                <c:pt idx="1333">
                  <c:v>11</c:v>
                </c:pt>
                <c:pt idx="1334">
                  <c:v>11</c:v>
                </c:pt>
                <c:pt idx="1335">
                  <c:v>10</c:v>
                </c:pt>
                <c:pt idx="1336">
                  <c:v>8</c:v>
                </c:pt>
                <c:pt idx="1337">
                  <c:v>12</c:v>
                </c:pt>
                <c:pt idx="1338">
                  <c:v>10</c:v>
                </c:pt>
                <c:pt idx="1339">
                  <c:v>12</c:v>
                </c:pt>
                <c:pt idx="1340">
                  <c:v>7</c:v>
                </c:pt>
                <c:pt idx="1341">
                  <c:v>12</c:v>
                </c:pt>
                <c:pt idx="1342">
                  <c:v>10</c:v>
                </c:pt>
                <c:pt idx="1343">
                  <c:v>11</c:v>
                </c:pt>
                <c:pt idx="1344">
                  <c:v>9</c:v>
                </c:pt>
                <c:pt idx="1345">
                  <c:v>11</c:v>
                </c:pt>
                <c:pt idx="1346">
                  <c:v>10</c:v>
                </c:pt>
                <c:pt idx="1347">
                  <c:v>11</c:v>
                </c:pt>
                <c:pt idx="1348">
                  <c:v>11</c:v>
                </c:pt>
                <c:pt idx="1349">
                  <c:v>8</c:v>
                </c:pt>
                <c:pt idx="1350">
                  <c:v>7</c:v>
                </c:pt>
                <c:pt idx="1351">
                  <c:v>11</c:v>
                </c:pt>
                <c:pt idx="1352">
                  <c:v>9</c:v>
                </c:pt>
                <c:pt idx="1353">
                  <c:v>9</c:v>
                </c:pt>
                <c:pt idx="1354">
                  <c:v>9</c:v>
                </c:pt>
                <c:pt idx="1355">
                  <c:v>10</c:v>
                </c:pt>
                <c:pt idx="1356">
                  <c:v>9</c:v>
                </c:pt>
                <c:pt idx="1357">
                  <c:v>10</c:v>
                </c:pt>
                <c:pt idx="1358">
                  <c:v>8</c:v>
                </c:pt>
                <c:pt idx="1359">
                  <c:v>7</c:v>
                </c:pt>
                <c:pt idx="1360">
                  <c:v>9</c:v>
                </c:pt>
                <c:pt idx="1361">
                  <c:v>9</c:v>
                </c:pt>
                <c:pt idx="1362">
                  <c:v>8</c:v>
                </c:pt>
                <c:pt idx="1363">
                  <c:v>10</c:v>
                </c:pt>
                <c:pt idx="1364">
                  <c:v>7</c:v>
                </c:pt>
                <c:pt idx="1365">
                  <c:v>12</c:v>
                </c:pt>
                <c:pt idx="1366">
                  <c:v>8</c:v>
                </c:pt>
                <c:pt idx="1367">
                  <c:v>11</c:v>
                </c:pt>
                <c:pt idx="1368">
                  <c:v>7</c:v>
                </c:pt>
                <c:pt idx="1369">
                  <c:v>9</c:v>
                </c:pt>
                <c:pt idx="1370">
                  <c:v>11</c:v>
                </c:pt>
                <c:pt idx="1371">
                  <c:v>8</c:v>
                </c:pt>
                <c:pt idx="1372">
                  <c:v>9</c:v>
                </c:pt>
                <c:pt idx="1373">
                  <c:v>7</c:v>
                </c:pt>
                <c:pt idx="1374">
                  <c:v>11</c:v>
                </c:pt>
                <c:pt idx="1375">
                  <c:v>8</c:v>
                </c:pt>
                <c:pt idx="1376">
                  <c:v>9</c:v>
                </c:pt>
                <c:pt idx="1377">
                  <c:v>11</c:v>
                </c:pt>
                <c:pt idx="1378">
                  <c:v>7</c:v>
                </c:pt>
                <c:pt idx="1379">
                  <c:v>8</c:v>
                </c:pt>
                <c:pt idx="1380">
                  <c:v>8</c:v>
                </c:pt>
                <c:pt idx="1381">
                  <c:v>11</c:v>
                </c:pt>
                <c:pt idx="1382">
                  <c:v>11</c:v>
                </c:pt>
                <c:pt idx="1383">
                  <c:v>11</c:v>
                </c:pt>
                <c:pt idx="1384">
                  <c:v>11</c:v>
                </c:pt>
                <c:pt idx="1385">
                  <c:v>10</c:v>
                </c:pt>
                <c:pt idx="1386">
                  <c:v>12</c:v>
                </c:pt>
                <c:pt idx="1387">
                  <c:v>8</c:v>
                </c:pt>
                <c:pt idx="1388">
                  <c:v>9</c:v>
                </c:pt>
                <c:pt idx="1389">
                  <c:v>9</c:v>
                </c:pt>
                <c:pt idx="1390">
                  <c:v>12</c:v>
                </c:pt>
                <c:pt idx="1391">
                  <c:v>8</c:v>
                </c:pt>
                <c:pt idx="1392">
                  <c:v>9</c:v>
                </c:pt>
                <c:pt idx="1393">
                  <c:v>8</c:v>
                </c:pt>
                <c:pt idx="1394">
                  <c:v>9</c:v>
                </c:pt>
                <c:pt idx="1395">
                  <c:v>7</c:v>
                </c:pt>
                <c:pt idx="1396">
                  <c:v>9</c:v>
                </c:pt>
                <c:pt idx="1397">
                  <c:v>8</c:v>
                </c:pt>
                <c:pt idx="1398">
                  <c:v>10</c:v>
                </c:pt>
                <c:pt idx="1399">
                  <c:v>7</c:v>
                </c:pt>
                <c:pt idx="1400">
                  <c:v>7</c:v>
                </c:pt>
                <c:pt idx="1401">
                  <c:v>8</c:v>
                </c:pt>
                <c:pt idx="1402">
                  <c:v>8</c:v>
                </c:pt>
                <c:pt idx="1403">
                  <c:v>12</c:v>
                </c:pt>
                <c:pt idx="1404">
                  <c:v>7</c:v>
                </c:pt>
                <c:pt idx="1405">
                  <c:v>10</c:v>
                </c:pt>
                <c:pt idx="1406">
                  <c:v>12</c:v>
                </c:pt>
                <c:pt idx="1407">
                  <c:v>8</c:v>
                </c:pt>
                <c:pt idx="1408">
                  <c:v>8</c:v>
                </c:pt>
                <c:pt idx="1409">
                  <c:v>8</c:v>
                </c:pt>
                <c:pt idx="1410">
                  <c:v>7</c:v>
                </c:pt>
                <c:pt idx="1411">
                  <c:v>12</c:v>
                </c:pt>
                <c:pt idx="1412">
                  <c:v>8</c:v>
                </c:pt>
                <c:pt idx="1413">
                  <c:v>8</c:v>
                </c:pt>
                <c:pt idx="1414">
                  <c:v>7</c:v>
                </c:pt>
                <c:pt idx="1415">
                  <c:v>12</c:v>
                </c:pt>
                <c:pt idx="1416">
                  <c:v>12</c:v>
                </c:pt>
                <c:pt idx="1417">
                  <c:v>7</c:v>
                </c:pt>
                <c:pt idx="1418">
                  <c:v>7</c:v>
                </c:pt>
                <c:pt idx="1419">
                  <c:v>9</c:v>
                </c:pt>
                <c:pt idx="1420">
                  <c:v>11</c:v>
                </c:pt>
                <c:pt idx="1421">
                  <c:v>7</c:v>
                </c:pt>
                <c:pt idx="1422">
                  <c:v>7</c:v>
                </c:pt>
                <c:pt idx="1423">
                  <c:v>8</c:v>
                </c:pt>
                <c:pt idx="1424">
                  <c:v>7</c:v>
                </c:pt>
                <c:pt idx="1425">
                  <c:v>11</c:v>
                </c:pt>
                <c:pt idx="1426">
                  <c:v>11</c:v>
                </c:pt>
                <c:pt idx="1427">
                  <c:v>11</c:v>
                </c:pt>
                <c:pt idx="1428">
                  <c:v>9</c:v>
                </c:pt>
                <c:pt idx="1429">
                  <c:v>12</c:v>
                </c:pt>
                <c:pt idx="1430">
                  <c:v>7</c:v>
                </c:pt>
                <c:pt idx="1431">
                  <c:v>11</c:v>
                </c:pt>
                <c:pt idx="1432">
                  <c:v>9</c:v>
                </c:pt>
                <c:pt idx="1433">
                  <c:v>11</c:v>
                </c:pt>
                <c:pt idx="1434">
                  <c:v>10</c:v>
                </c:pt>
                <c:pt idx="1435">
                  <c:v>9</c:v>
                </c:pt>
                <c:pt idx="1436">
                  <c:v>9</c:v>
                </c:pt>
                <c:pt idx="1437">
                  <c:v>9</c:v>
                </c:pt>
                <c:pt idx="1438">
                  <c:v>7</c:v>
                </c:pt>
                <c:pt idx="1439">
                  <c:v>7</c:v>
                </c:pt>
                <c:pt idx="1440">
                  <c:v>8</c:v>
                </c:pt>
                <c:pt idx="1441">
                  <c:v>9</c:v>
                </c:pt>
                <c:pt idx="1442">
                  <c:v>10</c:v>
                </c:pt>
                <c:pt idx="1443">
                  <c:v>8</c:v>
                </c:pt>
                <c:pt idx="1444">
                  <c:v>9</c:v>
                </c:pt>
                <c:pt idx="1445">
                  <c:v>9</c:v>
                </c:pt>
                <c:pt idx="1446">
                  <c:v>7</c:v>
                </c:pt>
                <c:pt idx="1447">
                  <c:v>11</c:v>
                </c:pt>
                <c:pt idx="1448">
                  <c:v>11</c:v>
                </c:pt>
                <c:pt idx="1449">
                  <c:v>12</c:v>
                </c:pt>
                <c:pt idx="1450">
                  <c:v>10</c:v>
                </c:pt>
                <c:pt idx="1451">
                  <c:v>7</c:v>
                </c:pt>
                <c:pt idx="1452">
                  <c:v>10</c:v>
                </c:pt>
                <c:pt idx="1453">
                  <c:v>7</c:v>
                </c:pt>
                <c:pt idx="1454">
                  <c:v>7</c:v>
                </c:pt>
                <c:pt idx="1455">
                  <c:v>8</c:v>
                </c:pt>
                <c:pt idx="1456">
                  <c:v>12</c:v>
                </c:pt>
                <c:pt idx="1457">
                  <c:v>12</c:v>
                </c:pt>
                <c:pt idx="1458">
                  <c:v>7</c:v>
                </c:pt>
                <c:pt idx="1459">
                  <c:v>12</c:v>
                </c:pt>
                <c:pt idx="1460">
                  <c:v>7</c:v>
                </c:pt>
                <c:pt idx="1461">
                  <c:v>7</c:v>
                </c:pt>
                <c:pt idx="1462">
                  <c:v>7</c:v>
                </c:pt>
                <c:pt idx="1463">
                  <c:v>7</c:v>
                </c:pt>
                <c:pt idx="1464">
                  <c:v>7</c:v>
                </c:pt>
                <c:pt idx="1465">
                  <c:v>7</c:v>
                </c:pt>
                <c:pt idx="1466">
                  <c:v>7</c:v>
                </c:pt>
                <c:pt idx="1467">
                  <c:v>12</c:v>
                </c:pt>
                <c:pt idx="1468">
                  <c:v>7</c:v>
                </c:pt>
                <c:pt idx="1469">
                  <c:v>12</c:v>
                </c:pt>
                <c:pt idx="1470">
                  <c:v>7</c:v>
                </c:pt>
                <c:pt idx="1471">
                  <c:v>12</c:v>
                </c:pt>
                <c:pt idx="1472">
                  <c:v>12</c:v>
                </c:pt>
                <c:pt idx="1473">
                  <c:v>7</c:v>
                </c:pt>
                <c:pt idx="1474">
                  <c:v>7</c:v>
                </c:pt>
                <c:pt idx="1475">
                  <c:v>7</c:v>
                </c:pt>
                <c:pt idx="1476">
                  <c:v>7</c:v>
                </c:pt>
                <c:pt idx="1477">
                  <c:v>12</c:v>
                </c:pt>
                <c:pt idx="1478">
                  <c:v>12</c:v>
                </c:pt>
                <c:pt idx="1479">
                  <c:v>7</c:v>
                </c:pt>
                <c:pt idx="1480">
                  <c:v>7</c:v>
                </c:pt>
                <c:pt idx="1481">
                  <c:v>7</c:v>
                </c:pt>
                <c:pt idx="1482">
                  <c:v>12</c:v>
                </c:pt>
                <c:pt idx="1483">
                  <c:v>12</c:v>
                </c:pt>
                <c:pt idx="1484">
                  <c:v>12</c:v>
                </c:pt>
                <c:pt idx="1485">
                  <c:v>12</c:v>
                </c:pt>
                <c:pt idx="1486">
                  <c:v>7</c:v>
                </c:pt>
                <c:pt idx="1487">
                  <c:v>7</c:v>
                </c:pt>
                <c:pt idx="1488">
                  <c:v>12</c:v>
                </c:pt>
                <c:pt idx="1489">
                  <c:v>12</c:v>
                </c:pt>
                <c:pt idx="1490">
                  <c:v>12</c:v>
                </c:pt>
                <c:pt idx="1491">
                  <c:v>7</c:v>
                </c:pt>
                <c:pt idx="1492">
                  <c:v>7</c:v>
                </c:pt>
                <c:pt idx="1493">
                  <c:v>7</c:v>
                </c:pt>
                <c:pt idx="1494">
                  <c:v>12</c:v>
                </c:pt>
                <c:pt idx="1495">
                  <c:v>7</c:v>
                </c:pt>
                <c:pt idx="1496">
                  <c:v>7</c:v>
                </c:pt>
                <c:pt idx="1497">
                  <c:v>7</c:v>
                </c:pt>
                <c:pt idx="1498">
                  <c:v>7</c:v>
                </c:pt>
                <c:pt idx="1499">
                  <c:v>7</c:v>
                </c:pt>
                <c:pt idx="1500">
                  <c:v>7</c:v>
                </c:pt>
                <c:pt idx="1501">
                  <c:v>7</c:v>
                </c:pt>
                <c:pt idx="1502">
                  <c:v>7</c:v>
                </c:pt>
                <c:pt idx="1503">
                  <c:v>12</c:v>
                </c:pt>
                <c:pt idx="1504">
                  <c:v>7</c:v>
                </c:pt>
                <c:pt idx="1505">
                  <c:v>12</c:v>
                </c:pt>
                <c:pt idx="1506">
                  <c:v>12</c:v>
                </c:pt>
                <c:pt idx="1507">
                  <c:v>12</c:v>
                </c:pt>
                <c:pt idx="1508">
                  <c:v>7</c:v>
                </c:pt>
                <c:pt idx="1509">
                  <c:v>7</c:v>
                </c:pt>
                <c:pt idx="1510">
                  <c:v>7</c:v>
                </c:pt>
                <c:pt idx="1511">
                  <c:v>12</c:v>
                </c:pt>
                <c:pt idx="1512">
                  <c:v>7</c:v>
                </c:pt>
                <c:pt idx="1513">
                  <c:v>7</c:v>
                </c:pt>
                <c:pt idx="1514">
                  <c:v>7</c:v>
                </c:pt>
                <c:pt idx="1515">
                  <c:v>12</c:v>
                </c:pt>
                <c:pt idx="1516">
                  <c:v>12</c:v>
                </c:pt>
                <c:pt idx="1517">
                  <c:v>12</c:v>
                </c:pt>
                <c:pt idx="1518">
                  <c:v>12</c:v>
                </c:pt>
                <c:pt idx="1519">
                  <c:v>7</c:v>
                </c:pt>
                <c:pt idx="1520">
                  <c:v>12</c:v>
                </c:pt>
                <c:pt idx="1521">
                  <c:v>7</c:v>
                </c:pt>
                <c:pt idx="1522">
                  <c:v>12</c:v>
                </c:pt>
                <c:pt idx="1523">
                  <c:v>7</c:v>
                </c:pt>
                <c:pt idx="1524">
                  <c:v>7</c:v>
                </c:pt>
                <c:pt idx="1525">
                  <c:v>12</c:v>
                </c:pt>
                <c:pt idx="1526">
                  <c:v>7</c:v>
                </c:pt>
                <c:pt idx="1527">
                  <c:v>7</c:v>
                </c:pt>
                <c:pt idx="1528">
                  <c:v>7</c:v>
                </c:pt>
                <c:pt idx="1529">
                  <c:v>12</c:v>
                </c:pt>
                <c:pt idx="1530">
                  <c:v>7</c:v>
                </c:pt>
                <c:pt idx="1531">
                  <c:v>12</c:v>
                </c:pt>
                <c:pt idx="1532">
                  <c:v>12</c:v>
                </c:pt>
                <c:pt idx="1533">
                  <c:v>12</c:v>
                </c:pt>
                <c:pt idx="1534">
                  <c:v>7</c:v>
                </c:pt>
                <c:pt idx="1535">
                  <c:v>7</c:v>
                </c:pt>
                <c:pt idx="1536">
                  <c:v>7</c:v>
                </c:pt>
                <c:pt idx="1537">
                  <c:v>12</c:v>
                </c:pt>
                <c:pt idx="1538">
                  <c:v>7</c:v>
                </c:pt>
                <c:pt idx="1539">
                  <c:v>12</c:v>
                </c:pt>
                <c:pt idx="1540">
                  <c:v>12</c:v>
                </c:pt>
                <c:pt idx="1541">
                  <c:v>7</c:v>
                </c:pt>
                <c:pt idx="1542">
                  <c:v>12</c:v>
                </c:pt>
                <c:pt idx="1543">
                  <c:v>12</c:v>
                </c:pt>
                <c:pt idx="1544">
                  <c:v>12</c:v>
                </c:pt>
                <c:pt idx="1545">
                  <c:v>12</c:v>
                </c:pt>
                <c:pt idx="1546">
                  <c:v>7</c:v>
                </c:pt>
                <c:pt idx="1547">
                  <c:v>7</c:v>
                </c:pt>
                <c:pt idx="1548">
                  <c:v>12</c:v>
                </c:pt>
                <c:pt idx="1549">
                  <c:v>7</c:v>
                </c:pt>
                <c:pt idx="1550">
                  <c:v>12</c:v>
                </c:pt>
                <c:pt idx="1551">
                  <c:v>12</c:v>
                </c:pt>
                <c:pt idx="1552">
                  <c:v>7</c:v>
                </c:pt>
                <c:pt idx="1553">
                  <c:v>7</c:v>
                </c:pt>
                <c:pt idx="1554">
                  <c:v>9</c:v>
                </c:pt>
                <c:pt idx="1555">
                  <c:v>9</c:v>
                </c:pt>
                <c:pt idx="1556">
                  <c:v>9</c:v>
                </c:pt>
                <c:pt idx="1557">
                  <c:v>9</c:v>
                </c:pt>
                <c:pt idx="1558">
                  <c:v>9</c:v>
                </c:pt>
                <c:pt idx="1559">
                  <c:v>9</c:v>
                </c:pt>
                <c:pt idx="1560">
                  <c:v>9</c:v>
                </c:pt>
                <c:pt idx="1561">
                  <c:v>9</c:v>
                </c:pt>
                <c:pt idx="1562">
                  <c:v>9</c:v>
                </c:pt>
                <c:pt idx="1563">
                  <c:v>9</c:v>
                </c:pt>
                <c:pt idx="1564">
                  <c:v>9</c:v>
                </c:pt>
                <c:pt idx="1565">
                  <c:v>9</c:v>
                </c:pt>
                <c:pt idx="1566">
                  <c:v>9</c:v>
                </c:pt>
                <c:pt idx="1567">
                  <c:v>9</c:v>
                </c:pt>
                <c:pt idx="1568">
                  <c:v>9</c:v>
                </c:pt>
                <c:pt idx="1569">
                  <c:v>9</c:v>
                </c:pt>
                <c:pt idx="1570">
                  <c:v>9</c:v>
                </c:pt>
                <c:pt idx="1571">
                  <c:v>9</c:v>
                </c:pt>
                <c:pt idx="1572">
                  <c:v>9</c:v>
                </c:pt>
                <c:pt idx="1573">
                  <c:v>9</c:v>
                </c:pt>
                <c:pt idx="1574">
                  <c:v>9</c:v>
                </c:pt>
                <c:pt idx="1575">
                  <c:v>9</c:v>
                </c:pt>
                <c:pt idx="1576">
                  <c:v>9</c:v>
                </c:pt>
                <c:pt idx="1577">
                  <c:v>9</c:v>
                </c:pt>
                <c:pt idx="1578">
                  <c:v>9</c:v>
                </c:pt>
                <c:pt idx="1579">
                  <c:v>9</c:v>
                </c:pt>
                <c:pt idx="1580">
                  <c:v>9</c:v>
                </c:pt>
                <c:pt idx="1581">
                  <c:v>9</c:v>
                </c:pt>
                <c:pt idx="1582">
                  <c:v>9</c:v>
                </c:pt>
                <c:pt idx="1583">
                  <c:v>9</c:v>
                </c:pt>
                <c:pt idx="1584">
                  <c:v>9</c:v>
                </c:pt>
                <c:pt idx="1585">
                  <c:v>9</c:v>
                </c:pt>
                <c:pt idx="1586">
                  <c:v>9</c:v>
                </c:pt>
                <c:pt idx="1587">
                  <c:v>9</c:v>
                </c:pt>
                <c:pt idx="1588">
                  <c:v>9</c:v>
                </c:pt>
                <c:pt idx="1589">
                  <c:v>9</c:v>
                </c:pt>
                <c:pt idx="1590">
                  <c:v>9</c:v>
                </c:pt>
                <c:pt idx="1591">
                  <c:v>9</c:v>
                </c:pt>
                <c:pt idx="1592">
                  <c:v>9</c:v>
                </c:pt>
                <c:pt idx="1593">
                  <c:v>9</c:v>
                </c:pt>
                <c:pt idx="1594">
                  <c:v>9</c:v>
                </c:pt>
                <c:pt idx="1595">
                  <c:v>9</c:v>
                </c:pt>
                <c:pt idx="1596">
                  <c:v>9</c:v>
                </c:pt>
                <c:pt idx="1597">
                  <c:v>9</c:v>
                </c:pt>
                <c:pt idx="1598">
                  <c:v>9</c:v>
                </c:pt>
                <c:pt idx="1599">
                  <c:v>9</c:v>
                </c:pt>
                <c:pt idx="1600">
                  <c:v>9</c:v>
                </c:pt>
                <c:pt idx="1601">
                  <c:v>9</c:v>
                </c:pt>
                <c:pt idx="1602">
                  <c:v>9</c:v>
                </c:pt>
                <c:pt idx="1603">
                  <c:v>9</c:v>
                </c:pt>
                <c:pt idx="1604">
                  <c:v>9</c:v>
                </c:pt>
                <c:pt idx="1605">
                  <c:v>9</c:v>
                </c:pt>
                <c:pt idx="1606">
                  <c:v>9</c:v>
                </c:pt>
                <c:pt idx="1607">
                  <c:v>9</c:v>
                </c:pt>
                <c:pt idx="1608">
                  <c:v>9</c:v>
                </c:pt>
                <c:pt idx="1609">
                  <c:v>9</c:v>
                </c:pt>
                <c:pt idx="1610">
                  <c:v>9</c:v>
                </c:pt>
                <c:pt idx="1611">
                  <c:v>9</c:v>
                </c:pt>
                <c:pt idx="1612">
                  <c:v>9</c:v>
                </c:pt>
                <c:pt idx="1613">
                  <c:v>9</c:v>
                </c:pt>
                <c:pt idx="1614">
                  <c:v>9</c:v>
                </c:pt>
                <c:pt idx="1615">
                  <c:v>9</c:v>
                </c:pt>
                <c:pt idx="1616">
                  <c:v>9</c:v>
                </c:pt>
                <c:pt idx="1617">
                  <c:v>9</c:v>
                </c:pt>
                <c:pt idx="1618">
                  <c:v>9</c:v>
                </c:pt>
                <c:pt idx="1619">
                  <c:v>9</c:v>
                </c:pt>
                <c:pt idx="1620">
                  <c:v>9</c:v>
                </c:pt>
                <c:pt idx="1621">
                  <c:v>9</c:v>
                </c:pt>
                <c:pt idx="1622">
                  <c:v>10</c:v>
                </c:pt>
                <c:pt idx="1623">
                  <c:v>10</c:v>
                </c:pt>
                <c:pt idx="1624">
                  <c:v>10</c:v>
                </c:pt>
                <c:pt idx="1625">
                  <c:v>10</c:v>
                </c:pt>
                <c:pt idx="1626">
                  <c:v>10</c:v>
                </c:pt>
                <c:pt idx="1627">
                  <c:v>10</c:v>
                </c:pt>
                <c:pt idx="1628">
                  <c:v>10</c:v>
                </c:pt>
                <c:pt idx="1629">
                  <c:v>10</c:v>
                </c:pt>
                <c:pt idx="1630">
                  <c:v>10</c:v>
                </c:pt>
                <c:pt idx="1631">
                  <c:v>10</c:v>
                </c:pt>
                <c:pt idx="1632">
                  <c:v>10</c:v>
                </c:pt>
                <c:pt idx="1633">
                  <c:v>10</c:v>
                </c:pt>
                <c:pt idx="1634">
                  <c:v>10</c:v>
                </c:pt>
                <c:pt idx="1635">
                  <c:v>10</c:v>
                </c:pt>
                <c:pt idx="1636">
                  <c:v>10</c:v>
                </c:pt>
                <c:pt idx="1637">
                  <c:v>10</c:v>
                </c:pt>
                <c:pt idx="1638">
                  <c:v>10</c:v>
                </c:pt>
                <c:pt idx="1639">
                  <c:v>10</c:v>
                </c:pt>
                <c:pt idx="1640">
                  <c:v>10</c:v>
                </c:pt>
                <c:pt idx="1641">
                  <c:v>10</c:v>
                </c:pt>
                <c:pt idx="1642">
                  <c:v>10</c:v>
                </c:pt>
                <c:pt idx="1643">
                  <c:v>10</c:v>
                </c:pt>
                <c:pt idx="1644">
                  <c:v>10</c:v>
                </c:pt>
                <c:pt idx="1645">
                  <c:v>10</c:v>
                </c:pt>
                <c:pt idx="1646">
                  <c:v>10</c:v>
                </c:pt>
                <c:pt idx="1647">
                  <c:v>10</c:v>
                </c:pt>
                <c:pt idx="1648">
                  <c:v>10</c:v>
                </c:pt>
                <c:pt idx="1649">
                  <c:v>10</c:v>
                </c:pt>
                <c:pt idx="1650">
                  <c:v>10</c:v>
                </c:pt>
                <c:pt idx="1651">
                  <c:v>10</c:v>
                </c:pt>
                <c:pt idx="1652">
                  <c:v>10</c:v>
                </c:pt>
                <c:pt idx="1653">
                  <c:v>10</c:v>
                </c:pt>
                <c:pt idx="1654">
                  <c:v>10</c:v>
                </c:pt>
                <c:pt idx="1655">
                  <c:v>10</c:v>
                </c:pt>
                <c:pt idx="1656">
                  <c:v>10</c:v>
                </c:pt>
                <c:pt idx="1657">
                  <c:v>10</c:v>
                </c:pt>
                <c:pt idx="1658">
                  <c:v>10</c:v>
                </c:pt>
                <c:pt idx="1659">
                  <c:v>10</c:v>
                </c:pt>
                <c:pt idx="1660">
                  <c:v>10</c:v>
                </c:pt>
                <c:pt idx="1661">
                  <c:v>10</c:v>
                </c:pt>
                <c:pt idx="1662">
                  <c:v>10</c:v>
                </c:pt>
                <c:pt idx="1663">
                  <c:v>10</c:v>
                </c:pt>
                <c:pt idx="1664">
                  <c:v>10</c:v>
                </c:pt>
                <c:pt idx="1665">
                  <c:v>10</c:v>
                </c:pt>
                <c:pt idx="1666">
                  <c:v>10</c:v>
                </c:pt>
                <c:pt idx="1667">
                  <c:v>10</c:v>
                </c:pt>
                <c:pt idx="1668">
                  <c:v>10</c:v>
                </c:pt>
                <c:pt idx="1669">
                  <c:v>10</c:v>
                </c:pt>
                <c:pt idx="1670">
                  <c:v>10</c:v>
                </c:pt>
                <c:pt idx="1671">
                  <c:v>10</c:v>
                </c:pt>
                <c:pt idx="1672">
                  <c:v>10</c:v>
                </c:pt>
                <c:pt idx="1673">
                  <c:v>10</c:v>
                </c:pt>
                <c:pt idx="1674">
                  <c:v>10</c:v>
                </c:pt>
                <c:pt idx="1675">
                  <c:v>10</c:v>
                </c:pt>
                <c:pt idx="1676">
                  <c:v>10</c:v>
                </c:pt>
                <c:pt idx="1677">
                  <c:v>10</c:v>
                </c:pt>
                <c:pt idx="1678">
                  <c:v>10</c:v>
                </c:pt>
                <c:pt idx="1679">
                  <c:v>10</c:v>
                </c:pt>
                <c:pt idx="1680">
                  <c:v>10</c:v>
                </c:pt>
                <c:pt idx="1681">
                  <c:v>10</c:v>
                </c:pt>
                <c:pt idx="1682">
                  <c:v>10</c:v>
                </c:pt>
                <c:pt idx="1683">
                  <c:v>10</c:v>
                </c:pt>
                <c:pt idx="1684">
                  <c:v>10</c:v>
                </c:pt>
                <c:pt idx="1685">
                  <c:v>10</c:v>
                </c:pt>
                <c:pt idx="1686">
                  <c:v>10</c:v>
                </c:pt>
                <c:pt idx="1687">
                  <c:v>10</c:v>
                </c:pt>
                <c:pt idx="1688">
                  <c:v>10</c:v>
                </c:pt>
                <c:pt idx="1689">
                  <c:v>10</c:v>
                </c:pt>
                <c:pt idx="1690">
                  <c:v>8</c:v>
                </c:pt>
                <c:pt idx="1691">
                  <c:v>8</c:v>
                </c:pt>
                <c:pt idx="1692">
                  <c:v>8</c:v>
                </c:pt>
                <c:pt idx="1693">
                  <c:v>8</c:v>
                </c:pt>
                <c:pt idx="1694">
                  <c:v>8</c:v>
                </c:pt>
                <c:pt idx="1695">
                  <c:v>8</c:v>
                </c:pt>
                <c:pt idx="1696">
                  <c:v>8</c:v>
                </c:pt>
                <c:pt idx="1697">
                  <c:v>8</c:v>
                </c:pt>
                <c:pt idx="1698">
                  <c:v>8</c:v>
                </c:pt>
                <c:pt idx="1699">
                  <c:v>8</c:v>
                </c:pt>
                <c:pt idx="1700">
                  <c:v>8</c:v>
                </c:pt>
                <c:pt idx="1701">
                  <c:v>8</c:v>
                </c:pt>
                <c:pt idx="1702">
                  <c:v>8</c:v>
                </c:pt>
                <c:pt idx="1703">
                  <c:v>8</c:v>
                </c:pt>
                <c:pt idx="1704">
                  <c:v>8</c:v>
                </c:pt>
                <c:pt idx="1705">
                  <c:v>8</c:v>
                </c:pt>
                <c:pt idx="1706">
                  <c:v>8</c:v>
                </c:pt>
                <c:pt idx="1707">
                  <c:v>8</c:v>
                </c:pt>
                <c:pt idx="1708">
                  <c:v>8</c:v>
                </c:pt>
                <c:pt idx="1709">
                  <c:v>8</c:v>
                </c:pt>
                <c:pt idx="1710">
                  <c:v>8</c:v>
                </c:pt>
                <c:pt idx="1711">
                  <c:v>8</c:v>
                </c:pt>
                <c:pt idx="1712">
                  <c:v>8</c:v>
                </c:pt>
                <c:pt idx="1713">
                  <c:v>8</c:v>
                </c:pt>
                <c:pt idx="1714">
                  <c:v>8</c:v>
                </c:pt>
                <c:pt idx="1715">
                  <c:v>8</c:v>
                </c:pt>
                <c:pt idx="1716">
                  <c:v>8</c:v>
                </c:pt>
                <c:pt idx="1717">
                  <c:v>8</c:v>
                </c:pt>
                <c:pt idx="1718">
                  <c:v>8</c:v>
                </c:pt>
                <c:pt idx="1719">
                  <c:v>8</c:v>
                </c:pt>
                <c:pt idx="1720">
                  <c:v>8</c:v>
                </c:pt>
                <c:pt idx="1721">
                  <c:v>8</c:v>
                </c:pt>
                <c:pt idx="1722">
                  <c:v>8</c:v>
                </c:pt>
                <c:pt idx="1723">
                  <c:v>8</c:v>
                </c:pt>
                <c:pt idx="1724">
                  <c:v>8</c:v>
                </c:pt>
                <c:pt idx="1725">
                  <c:v>8</c:v>
                </c:pt>
                <c:pt idx="1726">
                  <c:v>8</c:v>
                </c:pt>
                <c:pt idx="1727">
                  <c:v>8</c:v>
                </c:pt>
                <c:pt idx="1728">
                  <c:v>8</c:v>
                </c:pt>
                <c:pt idx="1729">
                  <c:v>8</c:v>
                </c:pt>
                <c:pt idx="1730">
                  <c:v>8</c:v>
                </c:pt>
                <c:pt idx="1731">
                  <c:v>8</c:v>
                </c:pt>
                <c:pt idx="1732">
                  <c:v>8</c:v>
                </c:pt>
                <c:pt idx="1733">
                  <c:v>8</c:v>
                </c:pt>
                <c:pt idx="1734">
                  <c:v>8</c:v>
                </c:pt>
                <c:pt idx="1735">
                  <c:v>8</c:v>
                </c:pt>
                <c:pt idx="1736">
                  <c:v>8</c:v>
                </c:pt>
                <c:pt idx="1737">
                  <c:v>8</c:v>
                </c:pt>
                <c:pt idx="1738">
                  <c:v>8</c:v>
                </c:pt>
                <c:pt idx="1739">
                  <c:v>8</c:v>
                </c:pt>
                <c:pt idx="1740">
                  <c:v>8</c:v>
                </c:pt>
                <c:pt idx="1741">
                  <c:v>8</c:v>
                </c:pt>
                <c:pt idx="1742">
                  <c:v>8</c:v>
                </c:pt>
                <c:pt idx="1743">
                  <c:v>8</c:v>
                </c:pt>
                <c:pt idx="1744">
                  <c:v>8</c:v>
                </c:pt>
                <c:pt idx="1745">
                  <c:v>8</c:v>
                </c:pt>
                <c:pt idx="1746">
                  <c:v>8</c:v>
                </c:pt>
                <c:pt idx="1747">
                  <c:v>8</c:v>
                </c:pt>
                <c:pt idx="1748">
                  <c:v>8</c:v>
                </c:pt>
                <c:pt idx="1749">
                  <c:v>8</c:v>
                </c:pt>
                <c:pt idx="1750">
                  <c:v>8</c:v>
                </c:pt>
                <c:pt idx="1751">
                  <c:v>8</c:v>
                </c:pt>
                <c:pt idx="1752">
                  <c:v>8</c:v>
                </c:pt>
                <c:pt idx="1753">
                  <c:v>8</c:v>
                </c:pt>
                <c:pt idx="1754">
                  <c:v>8</c:v>
                </c:pt>
                <c:pt idx="1755">
                  <c:v>8</c:v>
                </c:pt>
                <c:pt idx="1756">
                  <c:v>8</c:v>
                </c:pt>
                <c:pt idx="1757">
                  <c:v>8</c:v>
                </c:pt>
                <c:pt idx="1758">
                  <c:v>8</c:v>
                </c:pt>
                <c:pt idx="1759">
                  <c:v>8</c:v>
                </c:pt>
                <c:pt idx="1760">
                  <c:v>8</c:v>
                </c:pt>
                <c:pt idx="1761">
                  <c:v>8</c:v>
                </c:pt>
                <c:pt idx="1762">
                  <c:v>8</c:v>
                </c:pt>
                <c:pt idx="1763">
                  <c:v>8</c:v>
                </c:pt>
                <c:pt idx="1764">
                  <c:v>11</c:v>
                </c:pt>
                <c:pt idx="1765">
                  <c:v>11</c:v>
                </c:pt>
                <c:pt idx="1766">
                  <c:v>11</c:v>
                </c:pt>
                <c:pt idx="1767">
                  <c:v>11</c:v>
                </c:pt>
                <c:pt idx="1768">
                  <c:v>11</c:v>
                </c:pt>
                <c:pt idx="1769">
                  <c:v>11</c:v>
                </c:pt>
                <c:pt idx="1770">
                  <c:v>11</c:v>
                </c:pt>
                <c:pt idx="1771">
                  <c:v>11</c:v>
                </c:pt>
                <c:pt idx="1772">
                  <c:v>11</c:v>
                </c:pt>
                <c:pt idx="1773">
                  <c:v>11</c:v>
                </c:pt>
                <c:pt idx="1774">
                  <c:v>11</c:v>
                </c:pt>
                <c:pt idx="1775">
                  <c:v>11</c:v>
                </c:pt>
                <c:pt idx="1776">
                  <c:v>11</c:v>
                </c:pt>
                <c:pt idx="1777">
                  <c:v>11</c:v>
                </c:pt>
                <c:pt idx="1778">
                  <c:v>11</c:v>
                </c:pt>
                <c:pt idx="1779">
                  <c:v>11</c:v>
                </c:pt>
                <c:pt idx="1780">
                  <c:v>11</c:v>
                </c:pt>
                <c:pt idx="1781">
                  <c:v>11</c:v>
                </c:pt>
                <c:pt idx="1782">
                  <c:v>11</c:v>
                </c:pt>
                <c:pt idx="1783">
                  <c:v>11</c:v>
                </c:pt>
                <c:pt idx="1784">
                  <c:v>11</c:v>
                </c:pt>
                <c:pt idx="1785">
                  <c:v>11</c:v>
                </c:pt>
                <c:pt idx="1786">
                  <c:v>11</c:v>
                </c:pt>
                <c:pt idx="1787">
                  <c:v>11</c:v>
                </c:pt>
                <c:pt idx="1788">
                  <c:v>11</c:v>
                </c:pt>
                <c:pt idx="1789">
                  <c:v>11</c:v>
                </c:pt>
                <c:pt idx="1790">
                  <c:v>11</c:v>
                </c:pt>
                <c:pt idx="1791">
                  <c:v>11</c:v>
                </c:pt>
                <c:pt idx="1792">
                  <c:v>11</c:v>
                </c:pt>
                <c:pt idx="1793">
                  <c:v>11</c:v>
                </c:pt>
                <c:pt idx="1794">
                  <c:v>11</c:v>
                </c:pt>
                <c:pt idx="1795">
                  <c:v>11</c:v>
                </c:pt>
                <c:pt idx="1796">
                  <c:v>11</c:v>
                </c:pt>
                <c:pt idx="1797">
                  <c:v>11</c:v>
                </c:pt>
                <c:pt idx="1798">
                  <c:v>11</c:v>
                </c:pt>
                <c:pt idx="1799">
                  <c:v>11</c:v>
                </c:pt>
                <c:pt idx="1800">
                  <c:v>11</c:v>
                </c:pt>
                <c:pt idx="1801">
                  <c:v>11</c:v>
                </c:pt>
                <c:pt idx="1802">
                  <c:v>11</c:v>
                </c:pt>
                <c:pt idx="1803">
                  <c:v>11</c:v>
                </c:pt>
                <c:pt idx="1804">
                  <c:v>11</c:v>
                </c:pt>
                <c:pt idx="1805">
                  <c:v>11</c:v>
                </c:pt>
                <c:pt idx="1806">
                  <c:v>11</c:v>
                </c:pt>
                <c:pt idx="1807">
                  <c:v>11</c:v>
                </c:pt>
                <c:pt idx="1808">
                  <c:v>11</c:v>
                </c:pt>
                <c:pt idx="1809">
                  <c:v>11</c:v>
                </c:pt>
                <c:pt idx="1810">
                  <c:v>11</c:v>
                </c:pt>
                <c:pt idx="1811">
                  <c:v>11</c:v>
                </c:pt>
                <c:pt idx="1812">
                  <c:v>11</c:v>
                </c:pt>
                <c:pt idx="1813">
                  <c:v>11</c:v>
                </c:pt>
                <c:pt idx="1814">
                  <c:v>11</c:v>
                </c:pt>
                <c:pt idx="1815">
                  <c:v>11</c:v>
                </c:pt>
                <c:pt idx="1816">
                  <c:v>11</c:v>
                </c:pt>
                <c:pt idx="1817">
                  <c:v>11</c:v>
                </c:pt>
                <c:pt idx="1818">
                  <c:v>11</c:v>
                </c:pt>
                <c:pt idx="1819">
                  <c:v>11</c:v>
                </c:pt>
                <c:pt idx="1820">
                  <c:v>11</c:v>
                </c:pt>
                <c:pt idx="1821">
                  <c:v>11</c:v>
                </c:pt>
                <c:pt idx="1822">
                  <c:v>11</c:v>
                </c:pt>
                <c:pt idx="1823">
                  <c:v>11</c:v>
                </c:pt>
                <c:pt idx="1824">
                  <c:v>11</c:v>
                </c:pt>
                <c:pt idx="1825">
                  <c:v>11</c:v>
                </c:pt>
                <c:pt idx="1826">
                  <c:v>11</c:v>
                </c:pt>
                <c:pt idx="1827">
                  <c:v>11</c:v>
                </c:pt>
                <c:pt idx="1828">
                  <c:v>11</c:v>
                </c:pt>
                <c:pt idx="1829">
                  <c:v>11</c:v>
                </c:pt>
                <c:pt idx="1830">
                  <c:v>11</c:v>
                </c:pt>
                <c:pt idx="1831">
                  <c:v>11</c:v>
                </c:pt>
                <c:pt idx="1832">
                  <c:v>11</c:v>
                </c:pt>
                <c:pt idx="1833">
                  <c:v>11</c:v>
                </c:pt>
                <c:pt idx="1834">
                  <c:v>11</c:v>
                </c:pt>
                <c:pt idx="1835">
                  <c:v>11</c:v>
                </c:pt>
                <c:pt idx="1836">
                  <c:v>11</c:v>
                </c:pt>
                <c:pt idx="1837">
                  <c:v>11</c:v>
                </c:pt>
                <c:pt idx="1838">
                  <c:v>11</c:v>
                </c:pt>
                <c:pt idx="1839">
                  <c:v>11</c:v>
                </c:pt>
                <c:pt idx="1840">
                  <c:v>11</c:v>
                </c:pt>
                <c:pt idx="1841">
                  <c:v>11</c:v>
                </c:pt>
                <c:pt idx="1842">
                  <c:v>11</c:v>
                </c:pt>
                <c:pt idx="1843">
                  <c:v>11</c:v>
                </c:pt>
                <c:pt idx="1844">
                  <c:v>11</c:v>
                </c:pt>
                <c:pt idx="1845">
                  <c:v>11</c:v>
                </c:pt>
                <c:pt idx="1846">
                  <c:v>6</c:v>
                </c:pt>
                <c:pt idx="1847">
                  <c:v>6</c:v>
                </c:pt>
                <c:pt idx="1848">
                  <c:v>6</c:v>
                </c:pt>
                <c:pt idx="1849">
                  <c:v>6</c:v>
                </c:pt>
                <c:pt idx="1850">
                  <c:v>6</c:v>
                </c:pt>
                <c:pt idx="1851">
                  <c:v>6</c:v>
                </c:pt>
                <c:pt idx="1852">
                  <c:v>6</c:v>
                </c:pt>
                <c:pt idx="1853">
                  <c:v>6</c:v>
                </c:pt>
                <c:pt idx="1854">
                  <c:v>6</c:v>
                </c:pt>
                <c:pt idx="1855">
                  <c:v>6</c:v>
                </c:pt>
                <c:pt idx="1856">
                  <c:v>6</c:v>
                </c:pt>
                <c:pt idx="1857">
                  <c:v>6</c:v>
                </c:pt>
                <c:pt idx="1858">
                  <c:v>6</c:v>
                </c:pt>
                <c:pt idx="1859">
                  <c:v>6</c:v>
                </c:pt>
                <c:pt idx="1860">
                  <c:v>6</c:v>
                </c:pt>
                <c:pt idx="1861">
                  <c:v>6</c:v>
                </c:pt>
                <c:pt idx="1862">
                  <c:v>6</c:v>
                </c:pt>
                <c:pt idx="1863">
                  <c:v>6</c:v>
                </c:pt>
                <c:pt idx="1864">
                  <c:v>6</c:v>
                </c:pt>
                <c:pt idx="1865">
                  <c:v>6</c:v>
                </c:pt>
                <c:pt idx="1866">
                  <c:v>6</c:v>
                </c:pt>
                <c:pt idx="1867">
                  <c:v>6</c:v>
                </c:pt>
                <c:pt idx="1868">
                  <c:v>6</c:v>
                </c:pt>
                <c:pt idx="1869">
                  <c:v>6</c:v>
                </c:pt>
                <c:pt idx="1870">
                  <c:v>6</c:v>
                </c:pt>
                <c:pt idx="1871">
                  <c:v>6</c:v>
                </c:pt>
                <c:pt idx="1872">
                  <c:v>6</c:v>
                </c:pt>
                <c:pt idx="1873">
                  <c:v>6</c:v>
                </c:pt>
                <c:pt idx="1874">
                  <c:v>6</c:v>
                </c:pt>
                <c:pt idx="1875">
                  <c:v>6</c:v>
                </c:pt>
                <c:pt idx="1876">
                  <c:v>6</c:v>
                </c:pt>
                <c:pt idx="1877">
                  <c:v>6</c:v>
                </c:pt>
                <c:pt idx="1878">
                  <c:v>6</c:v>
                </c:pt>
                <c:pt idx="1879">
                  <c:v>6</c:v>
                </c:pt>
                <c:pt idx="1880">
                  <c:v>6</c:v>
                </c:pt>
                <c:pt idx="1881">
                  <c:v>6</c:v>
                </c:pt>
                <c:pt idx="1882">
                  <c:v>6</c:v>
                </c:pt>
                <c:pt idx="1883">
                  <c:v>6</c:v>
                </c:pt>
                <c:pt idx="1884">
                  <c:v>6</c:v>
                </c:pt>
                <c:pt idx="1885">
                  <c:v>6</c:v>
                </c:pt>
                <c:pt idx="1886">
                  <c:v>6</c:v>
                </c:pt>
                <c:pt idx="1887">
                  <c:v>6</c:v>
                </c:pt>
                <c:pt idx="1888">
                  <c:v>6</c:v>
                </c:pt>
                <c:pt idx="1889">
                  <c:v>6</c:v>
                </c:pt>
                <c:pt idx="1890">
                  <c:v>6</c:v>
                </c:pt>
                <c:pt idx="1891">
                  <c:v>6</c:v>
                </c:pt>
                <c:pt idx="1892">
                  <c:v>6</c:v>
                </c:pt>
                <c:pt idx="1893">
                  <c:v>6</c:v>
                </c:pt>
                <c:pt idx="1894">
                  <c:v>6</c:v>
                </c:pt>
                <c:pt idx="1895">
                  <c:v>6</c:v>
                </c:pt>
                <c:pt idx="1896">
                  <c:v>6</c:v>
                </c:pt>
                <c:pt idx="1897">
                  <c:v>6</c:v>
                </c:pt>
                <c:pt idx="1898">
                  <c:v>6</c:v>
                </c:pt>
                <c:pt idx="1899">
                  <c:v>6</c:v>
                </c:pt>
                <c:pt idx="1900">
                  <c:v>6</c:v>
                </c:pt>
                <c:pt idx="1901">
                  <c:v>6</c:v>
                </c:pt>
                <c:pt idx="1902">
                  <c:v>6</c:v>
                </c:pt>
                <c:pt idx="1903">
                  <c:v>6</c:v>
                </c:pt>
                <c:pt idx="1904">
                  <c:v>6</c:v>
                </c:pt>
                <c:pt idx="1905">
                  <c:v>6</c:v>
                </c:pt>
                <c:pt idx="1906">
                  <c:v>6</c:v>
                </c:pt>
                <c:pt idx="1907">
                  <c:v>6</c:v>
                </c:pt>
                <c:pt idx="1908">
                  <c:v>6</c:v>
                </c:pt>
                <c:pt idx="1909">
                  <c:v>6</c:v>
                </c:pt>
                <c:pt idx="1910">
                  <c:v>6</c:v>
                </c:pt>
                <c:pt idx="1911">
                  <c:v>6</c:v>
                </c:pt>
                <c:pt idx="1912">
                  <c:v>6</c:v>
                </c:pt>
                <c:pt idx="1913">
                  <c:v>6</c:v>
                </c:pt>
                <c:pt idx="1914">
                  <c:v>6</c:v>
                </c:pt>
                <c:pt idx="1915">
                  <c:v>6</c:v>
                </c:pt>
                <c:pt idx="1916">
                  <c:v>6</c:v>
                </c:pt>
                <c:pt idx="1917">
                  <c:v>6</c:v>
                </c:pt>
                <c:pt idx="1918">
                  <c:v>6</c:v>
                </c:pt>
                <c:pt idx="1919">
                  <c:v>6</c:v>
                </c:pt>
                <c:pt idx="1920">
                  <c:v>6</c:v>
                </c:pt>
                <c:pt idx="1921">
                  <c:v>6</c:v>
                </c:pt>
                <c:pt idx="1922">
                  <c:v>6</c:v>
                </c:pt>
                <c:pt idx="1923">
                  <c:v>6</c:v>
                </c:pt>
                <c:pt idx="1924">
                  <c:v>6</c:v>
                </c:pt>
                <c:pt idx="1925">
                  <c:v>6</c:v>
                </c:pt>
                <c:pt idx="1926">
                  <c:v>6</c:v>
                </c:pt>
                <c:pt idx="1927">
                  <c:v>6</c:v>
                </c:pt>
                <c:pt idx="1928">
                  <c:v>6</c:v>
                </c:pt>
                <c:pt idx="1929">
                  <c:v>6</c:v>
                </c:pt>
                <c:pt idx="1930">
                  <c:v>6</c:v>
                </c:pt>
                <c:pt idx="1931">
                  <c:v>6</c:v>
                </c:pt>
                <c:pt idx="1932">
                  <c:v>6</c:v>
                </c:pt>
                <c:pt idx="1933">
                  <c:v>6</c:v>
                </c:pt>
                <c:pt idx="1934">
                  <c:v>6</c:v>
                </c:pt>
                <c:pt idx="1935">
                  <c:v>6</c:v>
                </c:pt>
                <c:pt idx="1936">
                  <c:v>6</c:v>
                </c:pt>
                <c:pt idx="1937">
                  <c:v>6</c:v>
                </c:pt>
                <c:pt idx="1938">
                  <c:v>6</c:v>
                </c:pt>
                <c:pt idx="1939">
                  <c:v>6</c:v>
                </c:pt>
                <c:pt idx="1940">
                  <c:v>6</c:v>
                </c:pt>
                <c:pt idx="1941">
                  <c:v>6</c:v>
                </c:pt>
                <c:pt idx="1942">
                  <c:v>6</c:v>
                </c:pt>
                <c:pt idx="1943">
                  <c:v>6</c:v>
                </c:pt>
                <c:pt idx="1944">
                  <c:v>6</c:v>
                </c:pt>
                <c:pt idx="1945">
                  <c:v>6</c:v>
                </c:pt>
                <c:pt idx="1946">
                  <c:v>6</c:v>
                </c:pt>
                <c:pt idx="1947">
                  <c:v>6</c:v>
                </c:pt>
                <c:pt idx="1948">
                  <c:v>6</c:v>
                </c:pt>
                <c:pt idx="1949">
                  <c:v>6</c:v>
                </c:pt>
                <c:pt idx="1950">
                  <c:v>6</c:v>
                </c:pt>
                <c:pt idx="1951">
                  <c:v>6</c:v>
                </c:pt>
                <c:pt idx="1952">
                  <c:v>6</c:v>
                </c:pt>
                <c:pt idx="1953">
                  <c:v>6</c:v>
                </c:pt>
                <c:pt idx="1954">
                  <c:v>6</c:v>
                </c:pt>
                <c:pt idx="1955">
                  <c:v>6</c:v>
                </c:pt>
                <c:pt idx="1956">
                  <c:v>6</c:v>
                </c:pt>
                <c:pt idx="1957">
                  <c:v>6</c:v>
                </c:pt>
                <c:pt idx="1958">
                  <c:v>6</c:v>
                </c:pt>
                <c:pt idx="1959">
                  <c:v>6</c:v>
                </c:pt>
                <c:pt idx="1960">
                  <c:v>6</c:v>
                </c:pt>
                <c:pt idx="1961">
                  <c:v>6</c:v>
                </c:pt>
                <c:pt idx="1962">
                  <c:v>6</c:v>
                </c:pt>
                <c:pt idx="1963">
                  <c:v>6</c:v>
                </c:pt>
                <c:pt idx="1964">
                  <c:v>6</c:v>
                </c:pt>
                <c:pt idx="1965">
                  <c:v>6</c:v>
                </c:pt>
                <c:pt idx="1966">
                  <c:v>6</c:v>
                </c:pt>
                <c:pt idx="1967">
                  <c:v>6</c:v>
                </c:pt>
                <c:pt idx="1968">
                  <c:v>6</c:v>
                </c:pt>
                <c:pt idx="1969">
                  <c:v>6</c:v>
                </c:pt>
                <c:pt idx="1970">
                  <c:v>6</c:v>
                </c:pt>
                <c:pt idx="1971">
                  <c:v>4</c:v>
                </c:pt>
                <c:pt idx="1972">
                  <c:v>4</c:v>
                </c:pt>
                <c:pt idx="1973">
                  <c:v>4</c:v>
                </c:pt>
                <c:pt idx="1974">
                  <c:v>4</c:v>
                </c:pt>
                <c:pt idx="1975">
                  <c:v>4</c:v>
                </c:pt>
                <c:pt idx="1976">
                  <c:v>4</c:v>
                </c:pt>
                <c:pt idx="1977">
                  <c:v>4</c:v>
                </c:pt>
                <c:pt idx="1978">
                  <c:v>4</c:v>
                </c:pt>
                <c:pt idx="1979">
                  <c:v>4</c:v>
                </c:pt>
                <c:pt idx="1980">
                  <c:v>4</c:v>
                </c:pt>
                <c:pt idx="1981">
                  <c:v>4</c:v>
                </c:pt>
                <c:pt idx="1982">
                  <c:v>4</c:v>
                </c:pt>
                <c:pt idx="1983">
                  <c:v>4</c:v>
                </c:pt>
                <c:pt idx="1984">
                  <c:v>4</c:v>
                </c:pt>
                <c:pt idx="1985">
                  <c:v>4</c:v>
                </c:pt>
                <c:pt idx="1986">
                  <c:v>4</c:v>
                </c:pt>
                <c:pt idx="1987">
                  <c:v>4</c:v>
                </c:pt>
                <c:pt idx="1988">
                  <c:v>4</c:v>
                </c:pt>
                <c:pt idx="1989">
                  <c:v>4</c:v>
                </c:pt>
                <c:pt idx="1990">
                  <c:v>4</c:v>
                </c:pt>
                <c:pt idx="1991">
                  <c:v>4</c:v>
                </c:pt>
                <c:pt idx="1992">
                  <c:v>4</c:v>
                </c:pt>
                <c:pt idx="1993">
                  <c:v>4</c:v>
                </c:pt>
                <c:pt idx="1994">
                  <c:v>4</c:v>
                </c:pt>
                <c:pt idx="1995">
                  <c:v>4</c:v>
                </c:pt>
                <c:pt idx="1996">
                  <c:v>4</c:v>
                </c:pt>
                <c:pt idx="1997">
                  <c:v>4</c:v>
                </c:pt>
                <c:pt idx="1998">
                  <c:v>4</c:v>
                </c:pt>
                <c:pt idx="1999">
                  <c:v>4</c:v>
                </c:pt>
                <c:pt idx="2000">
                  <c:v>4</c:v>
                </c:pt>
                <c:pt idx="2001">
                  <c:v>4</c:v>
                </c:pt>
                <c:pt idx="2002">
                  <c:v>4</c:v>
                </c:pt>
                <c:pt idx="2003">
                  <c:v>4</c:v>
                </c:pt>
                <c:pt idx="2004">
                  <c:v>4</c:v>
                </c:pt>
                <c:pt idx="2005">
                  <c:v>4</c:v>
                </c:pt>
                <c:pt idx="2006">
                  <c:v>4</c:v>
                </c:pt>
                <c:pt idx="2007">
                  <c:v>4</c:v>
                </c:pt>
                <c:pt idx="2008">
                  <c:v>4</c:v>
                </c:pt>
                <c:pt idx="2009">
                  <c:v>4</c:v>
                </c:pt>
                <c:pt idx="2010">
                  <c:v>4</c:v>
                </c:pt>
                <c:pt idx="2011">
                  <c:v>4</c:v>
                </c:pt>
                <c:pt idx="2012">
                  <c:v>4</c:v>
                </c:pt>
                <c:pt idx="2013">
                  <c:v>4</c:v>
                </c:pt>
                <c:pt idx="2014">
                  <c:v>4</c:v>
                </c:pt>
                <c:pt idx="2015">
                  <c:v>4</c:v>
                </c:pt>
                <c:pt idx="2016">
                  <c:v>4</c:v>
                </c:pt>
                <c:pt idx="2017">
                  <c:v>4</c:v>
                </c:pt>
                <c:pt idx="2018">
                  <c:v>4</c:v>
                </c:pt>
                <c:pt idx="2019">
                  <c:v>4</c:v>
                </c:pt>
                <c:pt idx="2020">
                  <c:v>4</c:v>
                </c:pt>
                <c:pt idx="2021">
                  <c:v>4</c:v>
                </c:pt>
                <c:pt idx="2022">
                  <c:v>4</c:v>
                </c:pt>
                <c:pt idx="2023">
                  <c:v>4</c:v>
                </c:pt>
                <c:pt idx="2024">
                  <c:v>4</c:v>
                </c:pt>
                <c:pt idx="2025">
                  <c:v>4</c:v>
                </c:pt>
                <c:pt idx="2026">
                  <c:v>4</c:v>
                </c:pt>
                <c:pt idx="2027">
                  <c:v>4</c:v>
                </c:pt>
                <c:pt idx="2028">
                  <c:v>4</c:v>
                </c:pt>
                <c:pt idx="2029">
                  <c:v>4</c:v>
                </c:pt>
                <c:pt idx="2030">
                  <c:v>4</c:v>
                </c:pt>
                <c:pt idx="2031">
                  <c:v>4</c:v>
                </c:pt>
                <c:pt idx="2032">
                  <c:v>4</c:v>
                </c:pt>
                <c:pt idx="2033">
                  <c:v>4</c:v>
                </c:pt>
                <c:pt idx="2034">
                  <c:v>4</c:v>
                </c:pt>
                <c:pt idx="2035">
                  <c:v>4</c:v>
                </c:pt>
                <c:pt idx="2036">
                  <c:v>4</c:v>
                </c:pt>
                <c:pt idx="2037">
                  <c:v>4</c:v>
                </c:pt>
                <c:pt idx="2038">
                  <c:v>4</c:v>
                </c:pt>
                <c:pt idx="2039">
                  <c:v>4</c:v>
                </c:pt>
                <c:pt idx="2040">
                  <c:v>4</c:v>
                </c:pt>
                <c:pt idx="2041">
                  <c:v>4</c:v>
                </c:pt>
                <c:pt idx="2042">
                  <c:v>4</c:v>
                </c:pt>
                <c:pt idx="2043">
                  <c:v>12</c:v>
                </c:pt>
                <c:pt idx="2044">
                  <c:v>8</c:v>
                </c:pt>
                <c:pt idx="2045">
                  <c:v>10</c:v>
                </c:pt>
                <c:pt idx="2046">
                  <c:v>8</c:v>
                </c:pt>
                <c:pt idx="2047">
                  <c:v>8</c:v>
                </c:pt>
                <c:pt idx="2048">
                  <c:v>7</c:v>
                </c:pt>
                <c:pt idx="2049">
                  <c:v>12</c:v>
                </c:pt>
                <c:pt idx="2050">
                  <c:v>11</c:v>
                </c:pt>
                <c:pt idx="2051">
                  <c:v>8</c:v>
                </c:pt>
                <c:pt idx="2052">
                  <c:v>7</c:v>
                </c:pt>
                <c:pt idx="2053">
                  <c:v>7</c:v>
                </c:pt>
                <c:pt idx="2054">
                  <c:v>8</c:v>
                </c:pt>
                <c:pt idx="2055">
                  <c:v>11</c:v>
                </c:pt>
                <c:pt idx="2056">
                  <c:v>8</c:v>
                </c:pt>
                <c:pt idx="2057">
                  <c:v>9</c:v>
                </c:pt>
                <c:pt idx="2058">
                  <c:v>9</c:v>
                </c:pt>
                <c:pt idx="2059">
                  <c:v>11</c:v>
                </c:pt>
                <c:pt idx="2060">
                  <c:v>12</c:v>
                </c:pt>
                <c:pt idx="2061">
                  <c:v>10</c:v>
                </c:pt>
                <c:pt idx="2062">
                  <c:v>10</c:v>
                </c:pt>
                <c:pt idx="2063">
                  <c:v>11</c:v>
                </c:pt>
                <c:pt idx="2064">
                  <c:v>9</c:v>
                </c:pt>
                <c:pt idx="2065">
                  <c:v>8</c:v>
                </c:pt>
                <c:pt idx="2066">
                  <c:v>11</c:v>
                </c:pt>
                <c:pt idx="2067">
                  <c:v>12</c:v>
                </c:pt>
                <c:pt idx="2068">
                  <c:v>11</c:v>
                </c:pt>
                <c:pt idx="2069">
                  <c:v>11</c:v>
                </c:pt>
                <c:pt idx="2070">
                  <c:v>8</c:v>
                </c:pt>
                <c:pt idx="2071">
                  <c:v>7</c:v>
                </c:pt>
                <c:pt idx="2072">
                  <c:v>12</c:v>
                </c:pt>
                <c:pt idx="2073">
                  <c:v>12</c:v>
                </c:pt>
                <c:pt idx="2074">
                  <c:v>10</c:v>
                </c:pt>
                <c:pt idx="2075">
                  <c:v>7</c:v>
                </c:pt>
                <c:pt idx="2076">
                  <c:v>7</c:v>
                </c:pt>
                <c:pt idx="2077">
                  <c:v>12</c:v>
                </c:pt>
                <c:pt idx="2078">
                  <c:v>10</c:v>
                </c:pt>
                <c:pt idx="2079">
                  <c:v>8</c:v>
                </c:pt>
                <c:pt idx="2080">
                  <c:v>12</c:v>
                </c:pt>
                <c:pt idx="2081">
                  <c:v>8</c:v>
                </c:pt>
                <c:pt idx="2082">
                  <c:v>9</c:v>
                </c:pt>
                <c:pt idx="2083">
                  <c:v>9</c:v>
                </c:pt>
                <c:pt idx="2084">
                  <c:v>12</c:v>
                </c:pt>
                <c:pt idx="2085">
                  <c:v>10</c:v>
                </c:pt>
                <c:pt idx="2086">
                  <c:v>12</c:v>
                </c:pt>
                <c:pt idx="2087">
                  <c:v>10</c:v>
                </c:pt>
                <c:pt idx="2088">
                  <c:v>9</c:v>
                </c:pt>
                <c:pt idx="2089">
                  <c:v>11</c:v>
                </c:pt>
                <c:pt idx="2090">
                  <c:v>7</c:v>
                </c:pt>
                <c:pt idx="2091">
                  <c:v>10</c:v>
                </c:pt>
                <c:pt idx="2092">
                  <c:v>9</c:v>
                </c:pt>
                <c:pt idx="2093">
                  <c:v>8</c:v>
                </c:pt>
                <c:pt idx="2094">
                  <c:v>10</c:v>
                </c:pt>
                <c:pt idx="2095">
                  <c:v>11</c:v>
                </c:pt>
                <c:pt idx="2096">
                  <c:v>11</c:v>
                </c:pt>
                <c:pt idx="2097">
                  <c:v>8</c:v>
                </c:pt>
                <c:pt idx="2098">
                  <c:v>8</c:v>
                </c:pt>
                <c:pt idx="2099">
                  <c:v>10</c:v>
                </c:pt>
                <c:pt idx="2100">
                  <c:v>9</c:v>
                </c:pt>
                <c:pt idx="2101">
                  <c:v>11</c:v>
                </c:pt>
                <c:pt idx="2102">
                  <c:v>9</c:v>
                </c:pt>
                <c:pt idx="2103">
                  <c:v>12</c:v>
                </c:pt>
                <c:pt idx="2104">
                  <c:v>7</c:v>
                </c:pt>
                <c:pt idx="2105">
                  <c:v>12</c:v>
                </c:pt>
                <c:pt idx="2106">
                  <c:v>9</c:v>
                </c:pt>
                <c:pt idx="2107">
                  <c:v>10</c:v>
                </c:pt>
                <c:pt idx="2108">
                  <c:v>9</c:v>
                </c:pt>
                <c:pt idx="2109">
                  <c:v>11</c:v>
                </c:pt>
                <c:pt idx="2110">
                  <c:v>8</c:v>
                </c:pt>
                <c:pt idx="2111">
                  <c:v>10</c:v>
                </c:pt>
                <c:pt idx="2112">
                  <c:v>7</c:v>
                </c:pt>
                <c:pt idx="2113">
                  <c:v>7</c:v>
                </c:pt>
                <c:pt idx="2114">
                  <c:v>11</c:v>
                </c:pt>
                <c:pt idx="2115">
                  <c:v>12</c:v>
                </c:pt>
                <c:pt idx="2116">
                  <c:v>8</c:v>
                </c:pt>
                <c:pt idx="2117">
                  <c:v>7</c:v>
                </c:pt>
                <c:pt idx="2118">
                  <c:v>11</c:v>
                </c:pt>
                <c:pt idx="2119">
                  <c:v>11</c:v>
                </c:pt>
                <c:pt idx="2120">
                  <c:v>12</c:v>
                </c:pt>
                <c:pt idx="2121">
                  <c:v>8</c:v>
                </c:pt>
                <c:pt idx="2122">
                  <c:v>9</c:v>
                </c:pt>
                <c:pt idx="2123">
                  <c:v>7</c:v>
                </c:pt>
                <c:pt idx="2124">
                  <c:v>12</c:v>
                </c:pt>
                <c:pt idx="2125">
                  <c:v>7</c:v>
                </c:pt>
                <c:pt idx="2126">
                  <c:v>12</c:v>
                </c:pt>
                <c:pt idx="2127">
                  <c:v>7</c:v>
                </c:pt>
                <c:pt idx="2128">
                  <c:v>12</c:v>
                </c:pt>
                <c:pt idx="2129">
                  <c:v>7</c:v>
                </c:pt>
                <c:pt idx="2130">
                  <c:v>8</c:v>
                </c:pt>
                <c:pt idx="2131">
                  <c:v>9</c:v>
                </c:pt>
                <c:pt idx="2132">
                  <c:v>11</c:v>
                </c:pt>
                <c:pt idx="2133">
                  <c:v>12</c:v>
                </c:pt>
                <c:pt idx="2134">
                  <c:v>12</c:v>
                </c:pt>
                <c:pt idx="2135">
                  <c:v>11</c:v>
                </c:pt>
                <c:pt idx="2136">
                  <c:v>9</c:v>
                </c:pt>
                <c:pt idx="2137">
                  <c:v>11</c:v>
                </c:pt>
                <c:pt idx="2138">
                  <c:v>7</c:v>
                </c:pt>
                <c:pt idx="2139">
                  <c:v>10</c:v>
                </c:pt>
                <c:pt idx="2140">
                  <c:v>8</c:v>
                </c:pt>
                <c:pt idx="2141">
                  <c:v>12</c:v>
                </c:pt>
                <c:pt idx="2142">
                  <c:v>7</c:v>
                </c:pt>
                <c:pt idx="2143">
                  <c:v>9</c:v>
                </c:pt>
                <c:pt idx="2144">
                  <c:v>11</c:v>
                </c:pt>
                <c:pt idx="2145">
                  <c:v>7</c:v>
                </c:pt>
                <c:pt idx="2146">
                  <c:v>8</c:v>
                </c:pt>
                <c:pt idx="2147">
                  <c:v>9</c:v>
                </c:pt>
                <c:pt idx="2148">
                  <c:v>9</c:v>
                </c:pt>
                <c:pt idx="2149">
                  <c:v>11</c:v>
                </c:pt>
                <c:pt idx="2150">
                  <c:v>8</c:v>
                </c:pt>
                <c:pt idx="2151">
                  <c:v>10</c:v>
                </c:pt>
                <c:pt idx="2152">
                  <c:v>11</c:v>
                </c:pt>
                <c:pt idx="2153">
                  <c:v>10</c:v>
                </c:pt>
                <c:pt idx="2154">
                  <c:v>10</c:v>
                </c:pt>
                <c:pt idx="2155">
                  <c:v>8</c:v>
                </c:pt>
                <c:pt idx="2156">
                  <c:v>11</c:v>
                </c:pt>
                <c:pt idx="2157">
                  <c:v>7</c:v>
                </c:pt>
                <c:pt idx="2158">
                  <c:v>9</c:v>
                </c:pt>
                <c:pt idx="2159">
                  <c:v>10</c:v>
                </c:pt>
                <c:pt idx="2160">
                  <c:v>11</c:v>
                </c:pt>
                <c:pt idx="2161">
                  <c:v>7</c:v>
                </c:pt>
                <c:pt idx="2162">
                  <c:v>9</c:v>
                </c:pt>
                <c:pt idx="2163">
                  <c:v>11</c:v>
                </c:pt>
                <c:pt idx="2164">
                  <c:v>11</c:v>
                </c:pt>
                <c:pt idx="2165">
                  <c:v>10</c:v>
                </c:pt>
                <c:pt idx="2166">
                  <c:v>11</c:v>
                </c:pt>
                <c:pt idx="2167">
                  <c:v>9</c:v>
                </c:pt>
                <c:pt idx="2168">
                  <c:v>10</c:v>
                </c:pt>
                <c:pt idx="2169">
                  <c:v>9</c:v>
                </c:pt>
                <c:pt idx="2170">
                  <c:v>10</c:v>
                </c:pt>
                <c:pt idx="2171">
                  <c:v>8</c:v>
                </c:pt>
                <c:pt idx="2172">
                  <c:v>12</c:v>
                </c:pt>
                <c:pt idx="2173">
                  <c:v>10</c:v>
                </c:pt>
                <c:pt idx="2174">
                  <c:v>8</c:v>
                </c:pt>
                <c:pt idx="2175">
                  <c:v>11</c:v>
                </c:pt>
                <c:pt idx="2176">
                  <c:v>11</c:v>
                </c:pt>
                <c:pt idx="2177">
                  <c:v>10</c:v>
                </c:pt>
                <c:pt idx="2178">
                  <c:v>11</c:v>
                </c:pt>
                <c:pt idx="2179">
                  <c:v>8</c:v>
                </c:pt>
                <c:pt idx="2180">
                  <c:v>8</c:v>
                </c:pt>
                <c:pt idx="2181">
                  <c:v>11</c:v>
                </c:pt>
                <c:pt idx="2182">
                  <c:v>8</c:v>
                </c:pt>
                <c:pt idx="2183">
                  <c:v>8</c:v>
                </c:pt>
                <c:pt idx="2184">
                  <c:v>10</c:v>
                </c:pt>
                <c:pt idx="2185">
                  <c:v>10</c:v>
                </c:pt>
                <c:pt idx="2186">
                  <c:v>12</c:v>
                </c:pt>
                <c:pt idx="2187">
                  <c:v>11</c:v>
                </c:pt>
                <c:pt idx="2188">
                  <c:v>9</c:v>
                </c:pt>
                <c:pt idx="2189">
                  <c:v>8</c:v>
                </c:pt>
                <c:pt idx="2190">
                  <c:v>7</c:v>
                </c:pt>
                <c:pt idx="2191">
                  <c:v>12</c:v>
                </c:pt>
                <c:pt idx="2192">
                  <c:v>7</c:v>
                </c:pt>
                <c:pt idx="2193">
                  <c:v>8</c:v>
                </c:pt>
                <c:pt idx="2194">
                  <c:v>9</c:v>
                </c:pt>
                <c:pt idx="2195">
                  <c:v>11</c:v>
                </c:pt>
                <c:pt idx="2196">
                  <c:v>7</c:v>
                </c:pt>
                <c:pt idx="2197">
                  <c:v>10</c:v>
                </c:pt>
                <c:pt idx="2198">
                  <c:v>7</c:v>
                </c:pt>
                <c:pt idx="2199">
                  <c:v>11</c:v>
                </c:pt>
                <c:pt idx="2200">
                  <c:v>7</c:v>
                </c:pt>
                <c:pt idx="2201">
                  <c:v>7</c:v>
                </c:pt>
                <c:pt idx="2202">
                  <c:v>11</c:v>
                </c:pt>
                <c:pt idx="2203">
                  <c:v>7</c:v>
                </c:pt>
                <c:pt idx="2204">
                  <c:v>7</c:v>
                </c:pt>
                <c:pt idx="2205">
                  <c:v>12</c:v>
                </c:pt>
                <c:pt idx="2206">
                  <c:v>7</c:v>
                </c:pt>
                <c:pt idx="2207">
                  <c:v>5</c:v>
                </c:pt>
                <c:pt idx="2208">
                  <c:v>5</c:v>
                </c:pt>
                <c:pt idx="2209">
                  <c:v>5</c:v>
                </c:pt>
                <c:pt idx="2210">
                  <c:v>5</c:v>
                </c:pt>
                <c:pt idx="2211">
                  <c:v>5</c:v>
                </c:pt>
                <c:pt idx="2212">
                  <c:v>5</c:v>
                </c:pt>
                <c:pt idx="2213">
                  <c:v>5</c:v>
                </c:pt>
                <c:pt idx="2214">
                  <c:v>5</c:v>
                </c:pt>
                <c:pt idx="2215">
                  <c:v>5</c:v>
                </c:pt>
                <c:pt idx="2216">
                  <c:v>5</c:v>
                </c:pt>
                <c:pt idx="2217">
                  <c:v>5</c:v>
                </c:pt>
                <c:pt idx="2218">
                  <c:v>5</c:v>
                </c:pt>
                <c:pt idx="2219">
                  <c:v>5</c:v>
                </c:pt>
                <c:pt idx="2220">
                  <c:v>5</c:v>
                </c:pt>
                <c:pt idx="2221">
                  <c:v>5</c:v>
                </c:pt>
                <c:pt idx="2222">
                  <c:v>5</c:v>
                </c:pt>
                <c:pt idx="2223">
                  <c:v>5</c:v>
                </c:pt>
                <c:pt idx="2224">
                  <c:v>5</c:v>
                </c:pt>
                <c:pt idx="2225">
                  <c:v>5</c:v>
                </c:pt>
                <c:pt idx="2226">
                  <c:v>5</c:v>
                </c:pt>
                <c:pt idx="2227">
                  <c:v>5</c:v>
                </c:pt>
                <c:pt idx="2228">
                  <c:v>5</c:v>
                </c:pt>
                <c:pt idx="2229">
                  <c:v>5</c:v>
                </c:pt>
                <c:pt idx="2230">
                  <c:v>5</c:v>
                </c:pt>
                <c:pt idx="2231">
                  <c:v>5</c:v>
                </c:pt>
                <c:pt idx="2232">
                  <c:v>5</c:v>
                </c:pt>
                <c:pt idx="2233">
                  <c:v>5</c:v>
                </c:pt>
                <c:pt idx="2234">
                  <c:v>5</c:v>
                </c:pt>
                <c:pt idx="2235">
                  <c:v>5</c:v>
                </c:pt>
                <c:pt idx="2236">
                  <c:v>5</c:v>
                </c:pt>
                <c:pt idx="2237">
                  <c:v>5</c:v>
                </c:pt>
                <c:pt idx="2238">
                  <c:v>5</c:v>
                </c:pt>
                <c:pt idx="2239">
                  <c:v>5</c:v>
                </c:pt>
                <c:pt idx="2240">
                  <c:v>5</c:v>
                </c:pt>
                <c:pt idx="2241">
                  <c:v>5</c:v>
                </c:pt>
                <c:pt idx="2242">
                  <c:v>5</c:v>
                </c:pt>
                <c:pt idx="2243">
                  <c:v>5</c:v>
                </c:pt>
                <c:pt idx="2244">
                  <c:v>5</c:v>
                </c:pt>
                <c:pt idx="2245">
                  <c:v>5</c:v>
                </c:pt>
                <c:pt idx="2246">
                  <c:v>5</c:v>
                </c:pt>
                <c:pt idx="2247">
                  <c:v>5</c:v>
                </c:pt>
                <c:pt idx="2248">
                  <c:v>5</c:v>
                </c:pt>
                <c:pt idx="2249">
                  <c:v>5</c:v>
                </c:pt>
                <c:pt idx="2250">
                  <c:v>5</c:v>
                </c:pt>
                <c:pt idx="2251">
                  <c:v>5</c:v>
                </c:pt>
                <c:pt idx="2252">
                  <c:v>5</c:v>
                </c:pt>
                <c:pt idx="2253">
                  <c:v>5</c:v>
                </c:pt>
                <c:pt idx="2254">
                  <c:v>5</c:v>
                </c:pt>
                <c:pt idx="2255">
                  <c:v>5</c:v>
                </c:pt>
                <c:pt idx="2256">
                  <c:v>5</c:v>
                </c:pt>
                <c:pt idx="2257">
                  <c:v>5</c:v>
                </c:pt>
                <c:pt idx="2258">
                  <c:v>5</c:v>
                </c:pt>
                <c:pt idx="2259">
                  <c:v>5</c:v>
                </c:pt>
                <c:pt idx="2260">
                  <c:v>5</c:v>
                </c:pt>
                <c:pt idx="2261">
                  <c:v>5</c:v>
                </c:pt>
                <c:pt idx="2262">
                  <c:v>5</c:v>
                </c:pt>
                <c:pt idx="2263">
                  <c:v>5</c:v>
                </c:pt>
                <c:pt idx="2264">
                  <c:v>5</c:v>
                </c:pt>
                <c:pt idx="2265">
                  <c:v>5</c:v>
                </c:pt>
                <c:pt idx="2266">
                  <c:v>5</c:v>
                </c:pt>
                <c:pt idx="2267">
                  <c:v>5</c:v>
                </c:pt>
                <c:pt idx="2268">
                  <c:v>5</c:v>
                </c:pt>
                <c:pt idx="2269">
                  <c:v>5</c:v>
                </c:pt>
                <c:pt idx="2270">
                  <c:v>5</c:v>
                </c:pt>
                <c:pt idx="2271">
                  <c:v>5</c:v>
                </c:pt>
                <c:pt idx="2272">
                  <c:v>5</c:v>
                </c:pt>
                <c:pt idx="2273">
                  <c:v>5</c:v>
                </c:pt>
                <c:pt idx="2274">
                  <c:v>5</c:v>
                </c:pt>
                <c:pt idx="2275">
                  <c:v>5</c:v>
                </c:pt>
                <c:pt idx="2276">
                  <c:v>5</c:v>
                </c:pt>
                <c:pt idx="2277">
                  <c:v>5</c:v>
                </c:pt>
                <c:pt idx="2278">
                  <c:v>5</c:v>
                </c:pt>
                <c:pt idx="2279">
                  <c:v>5</c:v>
                </c:pt>
                <c:pt idx="2280">
                  <c:v>5</c:v>
                </c:pt>
                <c:pt idx="2281">
                  <c:v>5</c:v>
                </c:pt>
                <c:pt idx="2282">
                  <c:v>5</c:v>
                </c:pt>
                <c:pt idx="2283">
                  <c:v>5</c:v>
                </c:pt>
                <c:pt idx="2284">
                  <c:v>5</c:v>
                </c:pt>
                <c:pt idx="2285">
                  <c:v>5</c:v>
                </c:pt>
                <c:pt idx="2286">
                  <c:v>5</c:v>
                </c:pt>
                <c:pt idx="2287">
                  <c:v>5</c:v>
                </c:pt>
                <c:pt idx="2288">
                  <c:v>5</c:v>
                </c:pt>
                <c:pt idx="2289">
                  <c:v>5</c:v>
                </c:pt>
                <c:pt idx="2290">
                  <c:v>5</c:v>
                </c:pt>
                <c:pt idx="2291">
                  <c:v>5</c:v>
                </c:pt>
                <c:pt idx="2292">
                  <c:v>5</c:v>
                </c:pt>
                <c:pt idx="2293">
                  <c:v>5</c:v>
                </c:pt>
                <c:pt idx="2294">
                  <c:v>5</c:v>
                </c:pt>
                <c:pt idx="2295">
                  <c:v>5</c:v>
                </c:pt>
                <c:pt idx="2296">
                  <c:v>5</c:v>
                </c:pt>
                <c:pt idx="2297">
                  <c:v>5</c:v>
                </c:pt>
                <c:pt idx="2298">
                  <c:v>5</c:v>
                </c:pt>
                <c:pt idx="2299">
                  <c:v>5</c:v>
                </c:pt>
                <c:pt idx="2300">
                  <c:v>5</c:v>
                </c:pt>
                <c:pt idx="2301">
                  <c:v>5</c:v>
                </c:pt>
                <c:pt idx="2302">
                  <c:v>5</c:v>
                </c:pt>
                <c:pt idx="2303">
                  <c:v>5</c:v>
                </c:pt>
                <c:pt idx="2304">
                  <c:v>5</c:v>
                </c:pt>
                <c:pt idx="2305">
                  <c:v>5</c:v>
                </c:pt>
                <c:pt idx="2306">
                  <c:v>5</c:v>
                </c:pt>
                <c:pt idx="2307">
                  <c:v>5</c:v>
                </c:pt>
                <c:pt idx="2308">
                  <c:v>5</c:v>
                </c:pt>
                <c:pt idx="2309">
                  <c:v>5</c:v>
                </c:pt>
                <c:pt idx="2310">
                  <c:v>5</c:v>
                </c:pt>
                <c:pt idx="2311">
                  <c:v>5</c:v>
                </c:pt>
                <c:pt idx="2312">
                  <c:v>5</c:v>
                </c:pt>
                <c:pt idx="2313">
                  <c:v>5</c:v>
                </c:pt>
                <c:pt idx="2314">
                  <c:v>5</c:v>
                </c:pt>
                <c:pt idx="2315">
                  <c:v>5</c:v>
                </c:pt>
                <c:pt idx="2316">
                  <c:v>5</c:v>
                </c:pt>
                <c:pt idx="2317">
                  <c:v>5</c:v>
                </c:pt>
                <c:pt idx="2318">
                  <c:v>5</c:v>
                </c:pt>
                <c:pt idx="2319">
                  <c:v>5</c:v>
                </c:pt>
                <c:pt idx="2320">
                  <c:v>5</c:v>
                </c:pt>
                <c:pt idx="2321">
                  <c:v>5</c:v>
                </c:pt>
                <c:pt idx="2322">
                  <c:v>5</c:v>
                </c:pt>
                <c:pt idx="2323">
                  <c:v>5</c:v>
                </c:pt>
                <c:pt idx="2324">
                  <c:v>5</c:v>
                </c:pt>
                <c:pt idx="2325">
                  <c:v>5</c:v>
                </c:pt>
                <c:pt idx="2326">
                  <c:v>5</c:v>
                </c:pt>
                <c:pt idx="2327">
                  <c:v>5</c:v>
                </c:pt>
                <c:pt idx="2328">
                  <c:v>5</c:v>
                </c:pt>
                <c:pt idx="2329">
                  <c:v>5</c:v>
                </c:pt>
                <c:pt idx="2330">
                  <c:v>5</c:v>
                </c:pt>
                <c:pt idx="2331">
                  <c:v>5</c:v>
                </c:pt>
                <c:pt idx="2332">
                  <c:v>5</c:v>
                </c:pt>
                <c:pt idx="2333">
                  <c:v>5</c:v>
                </c:pt>
                <c:pt idx="2334">
                  <c:v>5</c:v>
                </c:pt>
                <c:pt idx="2335">
                  <c:v>5</c:v>
                </c:pt>
              </c:numCache>
            </c:numRef>
          </c:val>
          <c:smooth val="0"/>
          <c:extLst>
            <c:ext xmlns:c16="http://schemas.microsoft.com/office/drawing/2014/chart" uri="{C3380CC4-5D6E-409C-BE32-E72D297353CC}">
              <c16:uniqueId val="{00000002-82DF-4763-ABF5-0D5FC9532382}"/>
            </c:ext>
          </c:extLst>
        </c:ser>
        <c:dLbls>
          <c:showLegendKey val="0"/>
          <c:showVal val="0"/>
          <c:showCatName val="0"/>
          <c:showSerName val="0"/>
          <c:showPercent val="0"/>
          <c:showBubbleSize val="0"/>
        </c:dLbls>
        <c:marker val="1"/>
        <c:smooth val="0"/>
        <c:axId val="1201739968"/>
        <c:axId val="1201756768"/>
      </c:lineChart>
      <c:catAx>
        <c:axId val="1201739968"/>
        <c:scaling>
          <c:orientation val="minMax"/>
        </c:scaling>
        <c:delete val="1"/>
        <c:axPos val="b"/>
        <c:majorTickMark val="none"/>
        <c:minorTickMark val="none"/>
        <c:tickLblPos val="nextTo"/>
        <c:crossAx val="1201756768"/>
        <c:crosses val="autoZero"/>
        <c:auto val="0"/>
        <c:lblAlgn val="ctr"/>
        <c:lblOffset val="100"/>
        <c:noMultiLvlLbl val="0"/>
      </c:catAx>
      <c:valAx>
        <c:axId val="120175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39968"/>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Healthcare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val>
            <c:numRef>
              <c:f>Healthcare!$Q$1</c:f>
              <c:numCache>
                <c:formatCode>General</c:formatCode>
                <c:ptCount val="1"/>
                <c:pt idx="0">
                  <c:v>0</c:v>
                </c:pt>
              </c:numCache>
            </c:numRef>
          </c:val>
          <c:smooth val="0"/>
          <c:extLst>
            <c:ext xmlns:c16="http://schemas.microsoft.com/office/drawing/2014/chart" uri="{C3380CC4-5D6E-409C-BE32-E72D297353CC}">
              <c16:uniqueId val="{00000000-AFF7-423C-8D03-7A350BFBDBBD}"/>
            </c:ext>
          </c:extLst>
        </c:ser>
        <c:ser>
          <c:idx val="1"/>
          <c:order val="1"/>
          <c:spPr>
            <a:ln w="28575" cap="rnd">
              <a:solidFill>
                <a:schemeClr val="accent2"/>
              </a:solidFill>
              <a:round/>
            </a:ln>
            <a:effectLst/>
          </c:spPr>
          <c:marker>
            <c:symbol val="none"/>
          </c:marker>
          <c:val>
            <c:numRef>
              <c:f>Healthcare!$Q$1:$Q$2336</c:f>
              <c:numCache>
                <c:formatCode>General</c:formatCode>
                <c:ptCount val="2336"/>
                <c:pt idx="0">
                  <c:v>0</c:v>
                </c:pt>
                <c:pt idx="1">
                  <c:v>18</c:v>
                </c:pt>
                <c:pt idx="2">
                  <c:v>18</c:v>
                </c:pt>
                <c:pt idx="3">
                  <c:v>25</c:v>
                </c:pt>
                <c:pt idx="4">
                  <c:v>20</c:v>
                </c:pt>
                <c:pt idx="5">
                  <c:v>20</c:v>
                </c:pt>
                <c:pt idx="6">
                  <c:v>25</c:v>
                </c:pt>
                <c:pt idx="7">
                  <c:v>22</c:v>
                </c:pt>
                <c:pt idx="8">
                  <c:v>25</c:v>
                </c:pt>
                <c:pt idx="9">
                  <c:v>23</c:v>
                </c:pt>
                <c:pt idx="10">
                  <c:v>20</c:v>
                </c:pt>
                <c:pt idx="11">
                  <c:v>23</c:v>
                </c:pt>
                <c:pt idx="12">
                  <c:v>20</c:v>
                </c:pt>
                <c:pt idx="13">
                  <c:v>24</c:v>
                </c:pt>
                <c:pt idx="14">
                  <c:v>21</c:v>
                </c:pt>
                <c:pt idx="15">
                  <c:v>25</c:v>
                </c:pt>
                <c:pt idx="16">
                  <c:v>22</c:v>
                </c:pt>
                <c:pt idx="17">
                  <c:v>19</c:v>
                </c:pt>
                <c:pt idx="18">
                  <c:v>24</c:v>
                </c:pt>
                <c:pt idx="19">
                  <c:v>22</c:v>
                </c:pt>
                <c:pt idx="20">
                  <c:v>21</c:v>
                </c:pt>
                <c:pt idx="21">
                  <c:v>18</c:v>
                </c:pt>
                <c:pt idx="22">
                  <c:v>18</c:v>
                </c:pt>
                <c:pt idx="23">
                  <c:v>18</c:v>
                </c:pt>
                <c:pt idx="24">
                  <c:v>18</c:v>
                </c:pt>
                <c:pt idx="25">
                  <c:v>22</c:v>
                </c:pt>
                <c:pt idx="26">
                  <c:v>22</c:v>
                </c:pt>
                <c:pt idx="27">
                  <c:v>22</c:v>
                </c:pt>
                <c:pt idx="28">
                  <c:v>28</c:v>
                </c:pt>
                <c:pt idx="29">
                  <c:v>28</c:v>
                </c:pt>
                <c:pt idx="30">
                  <c:v>24</c:v>
                </c:pt>
                <c:pt idx="31">
                  <c:v>28</c:v>
                </c:pt>
                <c:pt idx="32">
                  <c:v>29</c:v>
                </c:pt>
                <c:pt idx="33">
                  <c:v>33</c:v>
                </c:pt>
                <c:pt idx="34">
                  <c:v>31</c:v>
                </c:pt>
                <c:pt idx="35">
                  <c:v>32</c:v>
                </c:pt>
                <c:pt idx="36">
                  <c:v>48</c:v>
                </c:pt>
                <c:pt idx="37">
                  <c:v>48</c:v>
                </c:pt>
                <c:pt idx="38">
                  <c:v>38</c:v>
                </c:pt>
                <c:pt idx="39">
                  <c:v>38</c:v>
                </c:pt>
                <c:pt idx="40">
                  <c:v>49</c:v>
                </c:pt>
                <c:pt idx="41">
                  <c:v>50</c:v>
                </c:pt>
                <c:pt idx="42">
                  <c:v>48</c:v>
                </c:pt>
                <c:pt idx="43">
                  <c:v>52</c:v>
                </c:pt>
                <c:pt idx="44">
                  <c:v>50</c:v>
                </c:pt>
                <c:pt idx="45">
                  <c:v>50</c:v>
                </c:pt>
                <c:pt idx="46">
                  <c:v>52</c:v>
                </c:pt>
                <c:pt idx="47">
                  <c:v>52</c:v>
                </c:pt>
                <c:pt idx="48">
                  <c:v>53</c:v>
                </c:pt>
                <c:pt idx="49">
                  <c:v>49</c:v>
                </c:pt>
                <c:pt idx="50">
                  <c:v>52</c:v>
                </c:pt>
                <c:pt idx="51">
                  <c:v>50</c:v>
                </c:pt>
                <c:pt idx="52">
                  <c:v>49</c:v>
                </c:pt>
                <c:pt idx="53">
                  <c:v>49</c:v>
                </c:pt>
                <c:pt idx="54">
                  <c:v>48</c:v>
                </c:pt>
                <c:pt idx="55">
                  <c:v>54</c:v>
                </c:pt>
                <c:pt idx="56">
                  <c:v>63</c:v>
                </c:pt>
                <c:pt idx="57">
                  <c:v>47</c:v>
                </c:pt>
                <c:pt idx="58">
                  <c:v>61</c:v>
                </c:pt>
                <c:pt idx="59">
                  <c:v>24</c:v>
                </c:pt>
                <c:pt idx="60">
                  <c:v>64</c:v>
                </c:pt>
                <c:pt idx="61">
                  <c:v>52</c:v>
                </c:pt>
                <c:pt idx="62">
                  <c:v>53</c:v>
                </c:pt>
                <c:pt idx="63">
                  <c:v>18</c:v>
                </c:pt>
                <c:pt idx="64">
                  <c:v>27</c:v>
                </c:pt>
                <c:pt idx="65">
                  <c:v>18</c:v>
                </c:pt>
                <c:pt idx="66">
                  <c:v>51</c:v>
                </c:pt>
                <c:pt idx="67">
                  <c:v>60</c:v>
                </c:pt>
                <c:pt idx="68">
                  <c:v>30</c:v>
                </c:pt>
                <c:pt idx="69">
                  <c:v>30</c:v>
                </c:pt>
                <c:pt idx="70">
                  <c:v>29</c:v>
                </c:pt>
                <c:pt idx="71">
                  <c:v>28</c:v>
                </c:pt>
                <c:pt idx="72">
                  <c:v>18</c:v>
                </c:pt>
                <c:pt idx="73">
                  <c:v>21</c:v>
                </c:pt>
                <c:pt idx="74">
                  <c:v>26</c:v>
                </c:pt>
                <c:pt idx="75">
                  <c:v>20</c:v>
                </c:pt>
                <c:pt idx="76">
                  <c:v>30</c:v>
                </c:pt>
                <c:pt idx="77">
                  <c:v>19</c:v>
                </c:pt>
                <c:pt idx="78">
                  <c:v>18</c:v>
                </c:pt>
                <c:pt idx="79">
                  <c:v>24</c:v>
                </c:pt>
                <c:pt idx="80">
                  <c:v>20</c:v>
                </c:pt>
                <c:pt idx="81">
                  <c:v>18</c:v>
                </c:pt>
                <c:pt idx="82">
                  <c:v>18</c:v>
                </c:pt>
                <c:pt idx="83">
                  <c:v>23</c:v>
                </c:pt>
                <c:pt idx="84">
                  <c:v>24</c:v>
                </c:pt>
                <c:pt idx="85">
                  <c:v>24</c:v>
                </c:pt>
                <c:pt idx="86">
                  <c:v>20</c:v>
                </c:pt>
                <c:pt idx="87">
                  <c:v>20</c:v>
                </c:pt>
                <c:pt idx="88">
                  <c:v>26</c:v>
                </c:pt>
                <c:pt idx="89">
                  <c:v>25</c:v>
                </c:pt>
                <c:pt idx="90">
                  <c:v>24</c:v>
                </c:pt>
                <c:pt idx="91">
                  <c:v>27</c:v>
                </c:pt>
                <c:pt idx="92">
                  <c:v>21</c:v>
                </c:pt>
                <c:pt idx="93">
                  <c:v>30</c:v>
                </c:pt>
                <c:pt idx="94">
                  <c:v>18</c:v>
                </c:pt>
                <c:pt idx="95">
                  <c:v>18</c:v>
                </c:pt>
                <c:pt idx="96">
                  <c:v>27</c:v>
                </c:pt>
                <c:pt idx="97">
                  <c:v>18</c:v>
                </c:pt>
                <c:pt idx="98">
                  <c:v>18</c:v>
                </c:pt>
                <c:pt idx="99">
                  <c:v>18</c:v>
                </c:pt>
                <c:pt idx="100">
                  <c:v>18</c:v>
                </c:pt>
                <c:pt idx="101">
                  <c:v>22</c:v>
                </c:pt>
                <c:pt idx="102">
                  <c:v>26</c:v>
                </c:pt>
                <c:pt idx="103">
                  <c:v>24</c:v>
                </c:pt>
                <c:pt idx="104">
                  <c:v>24</c:v>
                </c:pt>
                <c:pt idx="105">
                  <c:v>29</c:v>
                </c:pt>
                <c:pt idx="106">
                  <c:v>28</c:v>
                </c:pt>
                <c:pt idx="107">
                  <c:v>31</c:v>
                </c:pt>
                <c:pt idx="108">
                  <c:v>32</c:v>
                </c:pt>
                <c:pt idx="109">
                  <c:v>33</c:v>
                </c:pt>
                <c:pt idx="110">
                  <c:v>34</c:v>
                </c:pt>
                <c:pt idx="111">
                  <c:v>36</c:v>
                </c:pt>
                <c:pt idx="112">
                  <c:v>49</c:v>
                </c:pt>
                <c:pt idx="113">
                  <c:v>50</c:v>
                </c:pt>
                <c:pt idx="114">
                  <c:v>40</c:v>
                </c:pt>
                <c:pt idx="115">
                  <c:v>48</c:v>
                </c:pt>
                <c:pt idx="116">
                  <c:v>39</c:v>
                </c:pt>
                <c:pt idx="117">
                  <c:v>50</c:v>
                </c:pt>
                <c:pt idx="118">
                  <c:v>41</c:v>
                </c:pt>
                <c:pt idx="119">
                  <c:v>51</c:v>
                </c:pt>
                <c:pt idx="120">
                  <c:v>50</c:v>
                </c:pt>
                <c:pt idx="121">
                  <c:v>40</c:v>
                </c:pt>
                <c:pt idx="122">
                  <c:v>42</c:v>
                </c:pt>
                <c:pt idx="123">
                  <c:v>52</c:v>
                </c:pt>
                <c:pt idx="124">
                  <c:v>48</c:v>
                </c:pt>
                <c:pt idx="125">
                  <c:v>49</c:v>
                </c:pt>
                <c:pt idx="126">
                  <c:v>41</c:v>
                </c:pt>
                <c:pt idx="127">
                  <c:v>48</c:v>
                </c:pt>
                <c:pt idx="128">
                  <c:v>52</c:v>
                </c:pt>
                <c:pt idx="129">
                  <c:v>52</c:v>
                </c:pt>
                <c:pt idx="130">
                  <c:v>51</c:v>
                </c:pt>
                <c:pt idx="131">
                  <c:v>53</c:v>
                </c:pt>
                <c:pt idx="132">
                  <c:v>49</c:v>
                </c:pt>
                <c:pt idx="133">
                  <c:v>52</c:v>
                </c:pt>
                <c:pt idx="134">
                  <c:v>51</c:v>
                </c:pt>
                <c:pt idx="135">
                  <c:v>52</c:v>
                </c:pt>
                <c:pt idx="136">
                  <c:v>53</c:v>
                </c:pt>
                <c:pt idx="137">
                  <c:v>51</c:v>
                </c:pt>
                <c:pt idx="138">
                  <c:v>48</c:v>
                </c:pt>
                <c:pt idx="139">
                  <c:v>52</c:v>
                </c:pt>
                <c:pt idx="140">
                  <c:v>49</c:v>
                </c:pt>
                <c:pt idx="141">
                  <c:v>51</c:v>
                </c:pt>
                <c:pt idx="142">
                  <c:v>51</c:v>
                </c:pt>
                <c:pt idx="143">
                  <c:v>50</c:v>
                </c:pt>
                <c:pt idx="144">
                  <c:v>49</c:v>
                </c:pt>
                <c:pt idx="145">
                  <c:v>53</c:v>
                </c:pt>
                <c:pt idx="146">
                  <c:v>53</c:v>
                </c:pt>
                <c:pt idx="147">
                  <c:v>51</c:v>
                </c:pt>
                <c:pt idx="148">
                  <c:v>53</c:v>
                </c:pt>
                <c:pt idx="149">
                  <c:v>53</c:v>
                </c:pt>
                <c:pt idx="150">
                  <c:v>63</c:v>
                </c:pt>
                <c:pt idx="151">
                  <c:v>18</c:v>
                </c:pt>
                <c:pt idx="152">
                  <c:v>64</c:v>
                </c:pt>
                <c:pt idx="153">
                  <c:v>27</c:v>
                </c:pt>
                <c:pt idx="154">
                  <c:v>21</c:v>
                </c:pt>
                <c:pt idx="155">
                  <c:v>26</c:v>
                </c:pt>
                <c:pt idx="156">
                  <c:v>55</c:v>
                </c:pt>
                <c:pt idx="157">
                  <c:v>58</c:v>
                </c:pt>
                <c:pt idx="158">
                  <c:v>20</c:v>
                </c:pt>
                <c:pt idx="159">
                  <c:v>64</c:v>
                </c:pt>
                <c:pt idx="160">
                  <c:v>57</c:v>
                </c:pt>
                <c:pt idx="161">
                  <c:v>19</c:v>
                </c:pt>
                <c:pt idx="162">
                  <c:v>55</c:v>
                </c:pt>
                <c:pt idx="163">
                  <c:v>43</c:v>
                </c:pt>
                <c:pt idx="164">
                  <c:v>64</c:v>
                </c:pt>
                <c:pt idx="165">
                  <c:v>63</c:v>
                </c:pt>
                <c:pt idx="166">
                  <c:v>46</c:v>
                </c:pt>
                <c:pt idx="167">
                  <c:v>30</c:v>
                </c:pt>
                <c:pt idx="168">
                  <c:v>24</c:v>
                </c:pt>
                <c:pt idx="169">
                  <c:v>30</c:v>
                </c:pt>
                <c:pt idx="170">
                  <c:v>27</c:v>
                </c:pt>
                <c:pt idx="171">
                  <c:v>25</c:v>
                </c:pt>
                <c:pt idx="172">
                  <c:v>21</c:v>
                </c:pt>
                <c:pt idx="173">
                  <c:v>23</c:v>
                </c:pt>
                <c:pt idx="174">
                  <c:v>29</c:v>
                </c:pt>
                <c:pt idx="175">
                  <c:v>26</c:v>
                </c:pt>
                <c:pt idx="176">
                  <c:v>29</c:v>
                </c:pt>
                <c:pt idx="177">
                  <c:v>27</c:v>
                </c:pt>
                <c:pt idx="178">
                  <c:v>22</c:v>
                </c:pt>
                <c:pt idx="179">
                  <c:v>29</c:v>
                </c:pt>
                <c:pt idx="180">
                  <c:v>28</c:v>
                </c:pt>
                <c:pt idx="181">
                  <c:v>27</c:v>
                </c:pt>
                <c:pt idx="182">
                  <c:v>21</c:v>
                </c:pt>
                <c:pt idx="183">
                  <c:v>28</c:v>
                </c:pt>
                <c:pt idx="184">
                  <c:v>22</c:v>
                </c:pt>
                <c:pt idx="185">
                  <c:v>23</c:v>
                </c:pt>
                <c:pt idx="186">
                  <c:v>27</c:v>
                </c:pt>
                <c:pt idx="187">
                  <c:v>28</c:v>
                </c:pt>
                <c:pt idx="188">
                  <c:v>20</c:v>
                </c:pt>
                <c:pt idx="189">
                  <c:v>28</c:v>
                </c:pt>
                <c:pt idx="190">
                  <c:v>29</c:v>
                </c:pt>
                <c:pt idx="191">
                  <c:v>18</c:v>
                </c:pt>
                <c:pt idx="192">
                  <c:v>25</c:v>
                </c:pt>
                <c:pt idx="193">
                  <c:v>24</c:v>
                </c:pt>
                <c:pt idx="194">
                  <c:v>20</c:v>
                </c:pt>
                <c:pt idx="195">
                  <c:v>18</c:v>
                </c:pt>
                <c:pt idx="196">
                  <c:v>18</c:v>
                </c:pt>
                <c:pt idx="197">
                  <c:v>20</c:v>
                </c:pt>
                <c:pt idx="198">
                  <c:v>18</c:v>
                </c:pt>
                <c:pt idx="199">
                  <c:v>18</c:v>
                </c:pt>
                <c:pt idx="200">
                  <c:v>18</c:v>
                </c:pt>
                <c:pt idx="201">
                  <c:v>20</c:v>
                </c:pt>
                <c:pt idx="202">
                  <c:v>18</c:v>
                </c:pt>
                <c:pt idx="203">
                  <c:v>18</c:v>
                </c:pt>
                <c:pt idx="204">
                  <c:v>18</c:v>
                </c:pt>
                <c:pt idx="205">
                  <c:v>21</c:v>
                </c:pt>
                <c:pt idx="206">
                  <c:v>18</c:v>
                </c:pt>
                <c:pt idx="207">
                  <c:v>24</c:v>
                </c:pt>
                <c:pt idx="208">
                  <c:v>23</c:v>
                </c:pt>
                <c:pt idx="209">
                  <c:v>23</c:v>
                </c:pt>
                <c:pt idx="210">
                  <c:v>23</c:v>
                </c:pt>
                <c:pt idx="211">
                  <c:v>20</c:v>
                </c:pt>
                <c:pt idx="212">
                  <c:v>20</c:v>
                </c:pt>
                <c:pt idx="213">
                  <c:v>28</c:v>
                </c:pt>
                <c:pt idx="214">
                  <c:v>24</c:v>
                </c:pt>
                <c:pt idx="215">
                  <c:v>24</c:v>
                </c:pt>
                <c:pt idx="216">
                  <c:v>21</c:v>
                </c:pt>
                <c:pt idx="217">
                  <c:v>21</c:v>
                </c:pt>
                <c:pt idx="218">
                  <c:v>25</c:v>
                </c:pt>
                <c:pt idx="219">
                  <c:v>27</c:v>
                </c:pt>
                <c:pt idx="220">
                  <c:v>27</c:v>
                </c:pt>
                <c:pt idx="221">
                  <c:v>27</c:v>
                </c:pt>
                <c:pt idx="222">
                  <c:v>28</c:v>
                </c:pt>
                <c:pt idx="223">
                  <c:v>34</c:v>
                </c:pt>
                <c:pt idx="224">
                  <c:v>36</c:v>
                </c:pt>
                <c:pt idx="225">
                  <c:v>40</c:v>
                </c:pt>
                <c:pt idx="226">
                  <c:v>41</c:v>
                </c:pt>
                <c:pt idx="227">
                  <c:v>54</c:v>
                </c:pt>
                <c:pt idx="228">
                  <c:v>56</c:v>
                </c:pt>
                <c:pt idx="229">
                  <c:v>54</c:v>
                </c:pt>
                <c:pt idx="230">
                  <c:v>54</c:v>
                </c:pt>
                <c:pt idx="231">
                  <c:v>58</c:v>
                </c:pt>
                <c:pt idx="232">
                  <c:v>57</c:v>
                </c:pt>
                <c:pt idx="233">
                  <c:v>57</c:v>
                </c:pt>
                <c:pt idx="234">
                  <c:v>57</c:v>
                </c:pt>
                <c:pt idx="235">
                  <c:v>55</c:v>
                </c:pt>
                <c:pt idx="236">
                  <c:v>55</c:v>
                </c:pt>
                <c:pt idx="237">
                  <c:v>57</c:v>
                </c:pt>
                <c:pt idx="238">
                  <c:v>60</c:v>
                </c:pt>
                <c:pt idx="239">
                  <c:v>60</c:v>
                </c:pt>
                <c:pt idx="240">
                  <c:v>57</c:v>
                </c:pt>
                <c:pt idx="241">
                  <c:v>49</c:v>
                </c:pt>
                <c:pt idx="242">
                  <c:v>59</c:v>
                </c:pt>
                <c:pt idx="243">
                  <c:v>60</c:v>
                </c:pt>
                <c:pt idx="244">
                  <c:v>58</c:v>
                </c:pt>
                <c:pt idx="245">
                  <c:v>59</c:v>
                </c:pt>
                <c:pt idx="246">
                  <c:v>56</c:v>
                </c:pt>
                <c:pt idx="247">
                  <c:v>57</c:v>
                </c:pt>
                <c:pt idx="248">
                  <c:v>55</c:v>
                </c:pt>
                <c:pt idx="249">
                  <c:v>52</c:v>
                </c:pt>
                <c:pt idx="250">
                  <c:v>60</c:v>
                </c:pt>
                <c:pt idx="251">
                  <c:v>53</c:v>
                </c:pt>
                <c:pt idx="252">
                  <c:v>56</c:v>
                </c:pt>
                <c:pt idx="253">
                  <c:v>58</c:v>
                </c:pt>
                <c:pt idx="254">
                  <c:v>54</c:v>
                </c:pt>
                <c:pt idx="255">
                  <c:v>56</c:v>
                </c:pt>
                <c:pt idx="256">
                  <c:v>58</c:v>
                </c:pt>
                <c:pt idx="257">
                  <c:v>56</c:v>
                </c:pt>
                <c:pt idx="258">
                  <c:v>60</c:v>
                </c:pt>
                <c:pt idx="259">
                  <c:v>58</c:v>
                </c:pt>
                <c:pt idx="260">
                  <c:v>55</c:v>
                </c:pt>
                <c:pt idx="261">
                  <c:v>59</c:v>
                </c:pt>
                <c:pt idx="262">
                  <c:v>54</c:v>
                </c:pt>
                <c:pt idx="263">
                  <c:v>58</c:v>
                </c:pt>
                <c:pt idx="264">
                  <c:v>56</c:v>
                </c:pt>
                <c:pt idx="265">
                  <c:v>58</c:v>
                </c:pt>
                <c:pt idx="266">
                  <c:v>60</c:v>
                </c:pt>
                <c:pt idx="267">
                  <c:v>57</c:v>
                </c:pt>
                <c:pt idx="268">
                  <c:v>56</c:v>
                </c:pt>
                <c:pt idx="269">
                  <c:v>56</c:v>
                </c:pt>
                <c:pt idx="270">
                  <c:v>58</c:v>
                </c:pt>
                <c:pt idx="271">
                  <c:v>58</c:v>
                </c:pt>
                <c:pt idx="272">
                  <c:v>18</c:v>
                </c:pt>
                <c:pt idx="273">
                  <c:v>59</c:v>
                </c:pt>
                <c:pt idx="274">
                  <c:v>58</c:v>
                </c:pt>
                <c:pt idx="275">
                  <c:v>58</c:v>
                </c:pt>
                <c:pt idx="276">
                  <c:v>60</c:v>
                </c:pt>
                <c:pt idx="277">
                  <c:v>59</c:v>
                </c:pt>
                <c:pt idx="278">
                  <c:v>61</c:v>
                </c:pt>
                <c:pt idx="279">
                  <c:v>60</c:v>
                </c:pt>
                <c:pt idx="280">
                  <c:v>60</c:v>
                </c:pt>
                <c:pt idx="281">
                  <c:v>62</c:v>
                </c:pt>
                <c:pt idx="282">
                  <c:v>62</c:v>
                </c:pt>
                <c:pt idx="283">
                  <c:v>63</c:v>
                </c:pt>
                <c:pt idx="284">
                  <c:v>62</c:v>
                </c:pt>
                <c:pt idx="285">
                  <c:v>62</c:v>
                </c:pt>
                <c:pt idx="286">
                  <c:v>64</c:v>
                </c:pt>
                <c:pt idx="287">
                  <c:v>53</c:v>
                </c:pt>
                <c:pt idx="288">
                  <c:v>48</c:v>
                </c:pt>
                <c:pt idx="289">
                  <c:v>23</c:v>
                </c:pt>
                <c:pt idx="290">
                  <c:v>29</c:v>
                </c:pt>
                <c:pt idx="291">
                  <c:v>48</c:v>
                </c:pt>
                <c:pt idx="292">
                  <c:v>45</c:v>
                </c:pt>
                <c:pt idx="293">
                  <c:v>27</c:v>
                </c:pt>
                <c:pt idx="294">
                  <c:v>37</c:v>
                </c:pt>
                <c:pt idx="295">
                  <c:v>31</c:v>
                </c:pt>
                <c:pt idx="296">
                  <c:v>42</c:v>
                </c:pt>
                <c:pt idx="297">
                  <c:v>37</c:v>
                </c:pt>
                <c:pt idx="298">
                  <c:v>62</c:v>
                </c:pt>
                <c:pt idx="299">
                  <c:v>19</c:v>
                </c:pt>
                <c:pt idx="300">
                  <c:v>28</c:v>
                </c:pt>
                <c:pt idx="301">
                  <c:v>18</c:v>
                </c:pt>
                <c:pt idx="302">
                  <c:v>30</c:v>
                </c:pt>
                <c:pt idx="303">
                  <c:v>36</c:v>
                </c:pt>
                <c:pt idx="304">
                  <c:v>24</c:v>
                </c:pt>
                <c:pt idx="305">
                  <c:v>27</c:v>
                </c:pt>
                <c:pt idx="306">
                  <c:v>19</c:v>
                </c:pt>
                <c:pt idx="307">
                  <c:v>37</c:v>
                </c:pt>
                <c:pt idx="308">
                  <c:v>49</c:v>
                </c:pt>
                <c:pt idx="309">
                  <c:v>47</c:v>
                </c:pt>
                <c:pt idx="310">
                  <c:v>61</c:v>
                </c:pt>
                <c:pt idx="311">
                  <c:v>60</c:v>
                </c:pt>
                <c:pt idx="312">
                  <c:v>44</c:v>
                </c:pt>
                <c:pt idx="313">
                  <c:v>54</c:v>
                </c:pt>
                <c:pt idx="314">
                  <c:v>32</c:v>
                </c:pt>
                <c:pt idx="315">
                  <c:v>37</c:v>
                </c:pt>
                <c:pt idx="316">
                  <c:v>44</c:v>
                </c:pt>
                <c:pt idx="317">
                  <c:v>52</c:v>
                </c:pt>
                <c:pt idx="318">
                  <c:v>59</c:v>
                </c:pt>
                <c:pt idx="319">
                  <c:v>52</c:v>
                </c:pt>
                <c:pt idx="320">
                  <c:v>19</c:v>
                </c:pt>
                <c:pt idx="321">
                  <c:v>56</c:v>
                </c:pt>
                <c:pt idx="322">
                  <c:v>59</c:v>
                </c:pt>
                <c:pt idx="323">
                  <c:v>57</c:v>
                </c:pt>
                <c:pt idx="324">
                  <c:v>23</c:v>
                </c:pt>
                <c:pt idx="325">
                  <c:v>27</c:v>
                </c:pt>
                <c:pt idx="326">
                  <c:v>58</c:v>
                </c:pt>
                <c:pt idx="327">
                  <c:v>52</c:v>
                </c:pt>
                <c:pt idx="328">
                  <c:v>53</c:v>
                </c:pt>
                <c:pt idx="329">
                  <c:v>55</c:v>
                </c:pt>
                <c:pt idx="330">
                  <c:v>56</c:v>
                </c:pt>
                <c:pt idx="331">
                  <c:v>59</c:v>
                </c:pt>
                <c:pt idx="332">
                  <c:v>28</c:v>
                </c:pt>
                <c:pt idx="333">
                  <c:v>60</c:v>
                </c:pt>
                <c:pt idx="334">
                  <c:v>63</c:v>
                </c:pt>
                <c:pt idx="335">
                  <c:v>61</c:v>
                </c:pt>
                <c:pt idx="336">
                  <c:v>65</c:v>
                </c:pt>
                <c:pt idx="337">
                  <c:v>19</c:v>
                </c:pt>
                <c:pt idx="338">
                  <c:v>19</c:v>
                </c:pt>
                <c:pt idx="339">
                  <c:v>44</c:v>
                </c:pt>
                <c:pt idx="340">
                  <c:v>33</c:v>
                </c:pt>
                <c:pt idx="341">
                  <c:v>21</c:v>
                </c:pt>
                <c:pt idx="342">
                  <c:v>20</c:v>
                </c:pt>
                <c:pt idx="343">
                  <c:v>20</c:v>
                </c:pt>
                <c:pt idx="344">
                  <c:v>26</c:v>
                </c:pt>
                <c:pt idx="345">
                  <c:v>20</c:v>
                </c:pt>
                <c:pt idx="346">
                  <c:v>20</c:v>
                </c:pt>
                <c:pt idx="347">
                  <c:v>18</c:v>
                </c:pt>
                <c:pt idx="348">
                  <c:v>28</c:v>
                </c:pt>
                <c:pt idx="349">
                  <c:v>26</c:v>
                </c:pt>
                <c:pt idx="350">
                  <c:v>21</c:v>
                </c:pt>
                <c:pt idx="351">
                  <c:v>21</c:v>
                </c:pt>
                <c:pt idx="352">
                  <c:v>21</c:v>
                </c:pt>
                <c:pt idx="353">
                  <c:v>22</c:v>
                </c:pt>
                <c:pt idx="354">
                  <c:v>22</c:v>
                </c:pt>
                <c:pt idx="355">
                  <c:v>24</c:v>
                </c:pt>
                <c:pt idx="356">
                  <c:v>25</c:v>
                </c:pt>
                <c:pt idx="357">
                  <c:v>25</c:v>
                </c:pt>
                <c:pt idx="358">
                  <c:v>26</c:v>
                </c:pt>
                <c:pt idx="359">
                  <c:v>28</c:v>
                </c:pt>
                <c:pt idx="360">
                  <c:v>54</c:v>
                </c:pt>
                <c:pt idx="361">
                  <c:v>54</c:v>
                </c:pt>
                <c:pt idx="362">
                  <c:v>45</c:v>
                </c:pt>
                <c:pt idx="363">
                  <c:v>56</c:v>
                </c:pt>
                <c:pt idx="364">
                  <c:v>57</c:v>
                </c:pt>
                <c:pt idx="365">
                  <c:v>46</c:v>
                </c:pt>
                <c:pt idx="366">
                  <c:v>54</c:v>
                </c:pt>
                <c:pt idx="367">
                  <c:v>57</c:v>
                </c:pt>
                <c:pt idx="368">
                  <c:v>56</c:v>
                </c:pt>
                <c:pt idx="369">
                  <c:v>55</c:v>
                </c:pt>
                <c:pt idx="370">
                  <c:v>59</c:v>
                </c:pt>
                <c:pt idx="371">
                  <c:v>57</c:v>
                </c:pt>
                <c:pt idx="372">
                  <c:v>50</c:v>
                </c:pt>
                <c:pt idx="373">
                  <c:v>50</c:v>
                </c:pt>
                <c:pt idx="374">
                  <c:v>51</c:v>
                </c:pt>
                <c:pt idx="375">
                  <c:v>57</c:v>
                </c:pt>
                <c:pt idx="376">
                  <c:v>53</c:v>
                </c:pt>
                <c:pt idx="377">
                  <c:v>53</c:v>
                </c:pt>
                <c:pt idx="378">
                  <c:v>25</c:v>
                </c:pt>
                <c:pt idx="379">
                  <c:v>54</c:v>
                </c:pt>
                <c:pt idx="380">
                  <c:v>60</c:v>
                </c:pt>
                <c:pt idx="381">
                  <c:v>48</c:v>
                </c:pt>
                <c:pt idx="382">
                  <c:v>53</c:v>
                </c:pt>
                <c:pt idx="383">
                  <c:v>58</c:v>
                </c:pt>
                <c:pt idx="384">
                  <c:v>55</c:v>
                </c:pt>
                <c:pt idx="385">
                  <c:v>55</c:v>
                </c:pt>
                <c:pt idx="386">
                  <c:v>57</c:v>
                </c:pt>
                <c:pt idx="387">
                  <c:v>30</c:v>
                </c:pt>
                <c:pt idx="388">
                  <c:v>28</c:v>
                </c:pt>
                <c:pt idx="389">
                  <c:v>56</c:v>
                </c:pt>
                <c:pt idx="390">
                  <c:v>22</c:v>
                </c:pt>
                <c:pt idx="391">
                  <c:v>26</c:v>
                </c:pt>
                <c:pt idx="392">
                  <c:v>51</c:v>
                </c:pt>
                <c:pt idx="393">
                  <c:v>55</c:v>
                </c:pt>
                <c:pt idx="394">
                  <c:v>59</c:v>
                </c:pt>
                <c:pt idx="395">
                  <c:v>59</c:v>
                </c:pt>
                <c:pt idx="396">
                  <c:v>20</c:v>
                </c:pt>
                <c:pt idx="397">
                  <c:v>57</c:v>
                </c:pt>
                <c:pt idx="398">
                  <c:v>57</c:v>
                </c:pt>
                <c:pt idx="399">
                  <c:v>56</c:v>
                </c:pt>
                <c:pt idx="400">
                  <c:v>53</c:v>
                </c:pt>
                <c:pt idx="401">
                  <c:v>52</c:v>
                </c:pt>
                <c:pt idx="402">
                  <c:v>51</c:v>
                </c:pt>
                <c:pt idx="403">
                  <c:v>58</c:v>
                </c:pt>
                <c:pt idx="404">
                  <c:v>58</c:v>
                </c:pt>
                <c:pt idx="405">
                  <c:v>57</c:v>
                </c:pt>
                <c:pt idx="406">
                  <c:v>57</c:v>
                </c:pt>
                <c:pt idx="407">
                  <c:v>57</c:v>
                </c:pt>
                <c:pt idx="408">
                  <c:v>29</c:v>
                </c:pt>
                <c:pt idx="409">
                  <c:v>59</c:v>
                </c:pt>
                <c:pt idx="410">
                  <c:v>59</c:v>
                </c:pt>
                <c:pt idx="411">
                  <c:v>48</c:v>
                </c:pt>
                <c:pt idx="412">
                  <c:v>58</c:v>
                </c:pt>
                <c:pt idx="413">
                  <c:v>58</c:v>
                </c:pt>
                <c:pt idx="414">
                  <c:v>58</c:v>
                </c:pt>
                <c:pt idx="415">
                  <c:v>58</c:v>
                </c:pt>
                <c:pt idx="416">
                  <c:v>56</c:v>
                </c:pt>
                <c:pt idx="417">
                  <c:v>48</c:v>
                </c:pt>
                <c:pt idx="418">
                  <c:v>27</c:v>
                </c:pt>
                <c:pt idx="419">
                  <c:v>56</c:v>
                </c:pt>
                <c:pt idx="420">
                  <c:v>60</c:v>
                </c:pt>
                <c:pt idx="421">
                  <c:v>59</c:v>
                </c:pt>
                <c:pt idx="422">
                  <c:v>52</c:v>
                </c:pt>
                <c:pt idx="423">
                  <c:v>29</c:v>
                </c:pt>
                <c:pt idx="424">
                  <c:v>49</c:v>
                </c:pt>
                <c:pt idx="425">
                  <c:v>61</c:v>
                </c:pt>
                <c:pt idx="426">
                  <c:v>60</c:v>
                </c:pt>
                <c:pt idx="427">
                  <c:v>53</c:v>
                </c:pt>
                <c:pt idx="428">
                  <c:v>50</c:v>
                </c:pt>
                <c:pt idx="429">
                  <c:v>60</c:v>
                </c:pt>
                <c:pt idx="430">
                  <c:v>53</c:v>
                </c:pt>
                <c:pt idx="431">
                  <c:v>59</c:v>
                </c:pt>
                <c:pt idx="432">
                  <c:v>28</c:v>
                </c:pt>
                <c:pt idx="433">
                  <c:v>62</c:v>
                </c:pt>
                <c:pt idx="434">
                  <c:v>61</c:v>
                </c:pt>
                <c:pt idx="435">
                  <c:v>28</c:v>
                </c:pt>
                <c:pt idx="436">
                  <c:v>61</c:v>
                </c:pt>
                <c:pt idx="437">
                  <c:v>59</c:v>
                </c:pt>
                <c:pt idx="438">
                  <c:v>30</c:v>
                </c:pt>
                <c:pt idx="439">
                  <c:v>53</c:v>
                </c:pt>
                <c:pt idx="440">
                  <c:v>63</c:v>
                </c:pt>
                <c:pt idx="441">
                  <c:v>56</c:v>
                </c:pt>
                <c:pt idx="442">
                  <c:v>43</c:v>
                </c:pt>
                <c:pt idx="443">
                  <c:v>33</c:v>
                </c:pt>
                <c:pt idx="444">
                  <c:v>19</c:v>
                </c:pt>
                <c:pt idx="445">
                  <c:v>20</c:v>
                </c:pt>
                <c:pt idx="446">
                  <c:v>23</c:v>
                </c:pt>
                <c:pt idx="447">
                  <c:v>26</c:v>
                </c:pt>
                <c:pt idx="448">
                  <c:v>18</c:v>
                </c:pt>
                <c:pt idx="449">
                  <c:v>24</c:v>
                </c:pt>
                <c:pt idx="450">
                  <c:v>25</c:v>
                </c:pt>
                <c:pt idx="451">
                  <c:v>21</c:v>
                </c:pt>
                <c:pt idx="452">
                  <c:v>20</c:v>
                </c:pt>
                <c:pt idx="453">
                  <c:v>27</c:v>
                </c:pt>
                <c:pt idx="454">
                  <c:v>25</c:v>
                </c:pt>
                <c:pt idx="455">
                  <c:v>25</c:v>
                </c:pt>
                <c:pt idx="456">
                  <c:v>19</c:v>
                </c:pt>
                <c:pt idx="457">
                  <c:v>19</c:v>
                </c:pt>
                <c:pt idx="458">
                  <c:v>19</c:v>
                </c:pt>
                <c:pt idx="459">
                  <c:v>19</c:v>
                </c:pt>
                <c:pt idx="460">
                  <c:v>19</c:v>
                </c:pt>
                <c:pt idx="461">
                  <c:v>19</c:v>
                </c:pt>
                <c:pt idx="462">
                  <c:v>19</c:v>
                </c:pt>
                <c:pt idx="463">
                  <c:v>19</c:v>
                </c:pt>
                <c:pt idx="464">
                  <c:v>19</c:v>
                </c:pt>
                <c:pt idx="465">
                  <c:v>19</c:v>
                </c:pt>
                <c:pt idx="466">
                  <c:v>19</c:v>
                </c:pt>
                <c:pt idx="467">
                  <c:v>18</c:v>
                </c:pt>
                <c:pt idx="468">
                  <c:v>19</c:v>
                </c:pt>
                <c:pt idx="469">
                  <c:v>19</c:v>
                </c:pt>
                <c:pt idx="470">
                  <c:v>19</c:v>
                </c:pt>
                <c:pt idx="471">
                  <c:v>19</c:v>
                </c:pt>
                <c:pt idx="472">
                  <c:v>19</c:v>
                </c:pt>
                <c:pt idx="473">
                  <c:v>20</c:v>
                </c:pt>
                <c:pt idx="474">
                  <c:v>20</c:v>
                </c:pt>
                <c:pt idx="475">
                  <c:v>21</c:v>
                </c:pt>
                <c:pt idx="476">
                  <c:v>18</c:v>
                </c:pt>
                <c:pt idx="477">
                  <c:v>22</c:v>
                </c:pt>
                <c:pt idx="478">
                  <c:v>23</c:v>
                </c:pt>
                <c:pt idx="479">
                  <c:v>26</c:v>
                </c:pt>
                <c:pt idx="480">
                  <c:v>25</c:v>
                </c:pt>
                <c:pt idx="481">
                  <c:v>24</c:v>
                </c:pt>
                <c:pt idx="482">
                  <c:v>24</c:v>
                </c:pt>
                <c:pt idx="483">
                  <c:v>24</c:v>
                </c:pt>
                <c:pt idx="484">
                  <c:v>22</c:v>
                </c:pt>
                <c:pt idx="485">
                  <c:v>20</c:v>
                </c:pt>
                <c:pt idx="486">
                  <c:v>20</c:v>
                </c:pt>
                <c:pt idx="487">
                  <c:v>25</c:v>
                </c:pt>
                <c:pt idx="488">
                  <c:v>26</c:v>
                </c:pt>
                <c:pt idx="489">
                  <c:v>26</c:v>
                </c:pt>
                <c:pt idx="490">
                  <c:v>22</c:v>
                </c:pt>
                <c:pt idx="491">
                  <c:v>26</c:v>
                </c:pt>
                <c:pt idx="492">
                  <c:v>27</c:v>
                </c:pt>
                <c:pt idx="493">
                  <c:v>19</c:v>
                </c:pt>
                <c:pt idx="494">
                  <c:v>28</c:v>
                </c:pt>
                <c:pt idx="495">
                  <c:v>29</c:v>
                </c:pt>
                <c:pt idx="496">
                  <c:v>23</c:v>
                </c:pt>
                <c:pt idx="497">
                  <c:v>18</c:v>
                </c:pt>
                <c:pt idx="498">
                  <c:v>29</c:v>
                </c:pt>
                <c:pt idx="499">
                  <c:v>20</c:v>
                </c:pt>
                <c:pt idx="500">
                  <c:v>31</c:v>
                </c:pt>
                <c:pt idx="501">
                  <c:v>24</c:v>
                </c:pt>
                <c:pt idx="502">
                  <c:v>34</c:v>
                </c:pt>
                <c:pt idx="503">
                  <c:v>32</c:v>
                </c:pt>
                <c:pt idx="504">
                  <c:v>18</c:v>
                </c:pt>
                <c:pt idx="505">
                  <c:v>30</c:v>
                </c:pt>
                <c:pt idx="506">
                  <c:v>33</c:v>
                </c:pt>
                <c:pt idx="507">
                  <c:v>25</c:v>
                </c:pt>
                <c:pt idx="508">
                  <c:v>23</c:v>
                </c:pt>
                <c:pt idx="509">
                  <c:v>36</c:v>
                </c:pt>
                <c:pt idx="510">
                  <c:v>36</c:v>
                </c:pt>
                <c:pt idx="511">
                  <c:v>36</c:v>
                </c:pt>
                <c:pt idx="512">
                  <c:v>48</c:v>
                </c:pt>
                <c:pt idx="513">
                  <c:v>22</c:v>
                </c:pt>
                <c:pt idx="514">
                  <c:v>48</c:v>
                </c:pt>
                <c:pt idx="515">
                  <c:v>48</c:v>
                </c:pt>
                <c:pt idx="516">
                  <c:v>51</c:v>
                </c:pt>
                <c:pt idx="517">
                  <c:v>28</c:v>
                </c:pt>
                <c:pt idx="518">
                  <c:v>19</c:v>
                </c:pt>
                <c:pt idx="519">
                  <c:v>26</c:v>
                </c:pt>
                <c:pt idx="520">
                  <c:v>52</c:v>
                </c:pt>
                <c:pt idx="521">
                  <c:v>52</c:v>
                </c:pt>
                <c:pt idx="522">
                  <c:v>50</c:v>
                </c:pt>
                <c:pt idx="523">
                  <c:v>53</c:v>
                </c:pt>
                <c:pt idx="524">
                  <c:v>42</c:v>
                </c:pt>
                <c:pt idx="525">
                  <c:v>41</c:v>
                </c:pt>
                <c:pt idx="526">
                  <c:v>19</c:v>
                </c:pt>
                <c:pt idx="527">
                  <c:v>28</c:v>
                </c:pt>
                <c:pt idx="528">
                  <c:v>22</c:v>
                </c:pt>
                <c:pt idx="529">
                  <c:v>18</c:v>
                </c:pt>
                <c:pt idx="530">
                  <c:v>27</c:v>
                </c:pt>
                <c:pt idx="531">
                  <c:v>30</c:v>
                </c:pt>
                <c:pt idx="532">
                  <c:v>50</c:v>
                </c:pt>
                <c:pt idx="533">
                  <c:v>44</c:v>
                </c:pt>
                <c:pt idx="534">
                  <c:v>44</c:v>
                </c:pt>
                <c:pt idx="535">
                  <c:v>21</c:v>
                </c:pt>
                <c:pt idx="536">
                  <c:v>26</c:v>
                </c:pt>
                <c:pt idx="537">
                  <c:v>25</c:v>
                </c:pt>
                <c:pt idx="538">
                  <c:v>25</c:v>
                </c:pt>
                <c:pt idx="539">
                  <c:v>21</c:v>
                </c:pt>
                <c:pt idx="540">
                  <c:v>29</c:v>
                </c:pt>
                <c:pt idx="541">
                  <c:v>27</c:v>
                </c:pt>
                <c:pt idx="542">
                  <c:v>45</c:v>
                </c:pt>
                <c:pt idx="543">
                  <c:v>25</c:v>
                </c:pt>
                <c:pt idx="544">
                  <c:v>25</c:v>
                </c:pt>
                <c:pt idx="545">
                  <c:v>21</c:v>
                </c:pt>
                <c:pt idx="546">
                  <c:v>28</c:v>
                </c:pt>
                <c:pt idx="547">
                  <c:v>27</c:v>
                </c:pt>
                <c:pt idx="548">
                  <c:v>46</c:v>
                </c:pt>
                <c:pt idx="549">
                  <c:v>19</c:v>
                </c:pt>
                <c:pt idx="550">
                  <c:v>21</c:v>
                </c:pt>
                <c:pt idx="551">
                  <c:v>29</c:v>
                </c:pt>
                <c:pt idx="552">
                  <c:v>30</c:v>
                </c:pt>
                <c:pt idx="553">
                  <c:v>29</c:v>
                </c:pt>
                <c:pt idx="554">
                  <c:v>48</c:v>
                </c:pt>
                <c:pt idx="555">
                  <c:v>49</c:v>
                </c:pt>
                <c:pt idx="556">
                  <c:v>25</c:v>
                </c:pt>
                <c:pt idx="557">
                  <c:v>49</c:v>
                </c:pt>
                <c:pt idx="558">
                  <c:v>52</c:v>
                </c:pt>
                <c:pt idx="559">
                  <c:v>30</c:v>
                </c:pt>
                <c:pt idx="560">
                  <c:v>51</c:v>
                </c:pt>
                <c:pt idx="561">
                  <c:v>21</c:v>
                </c:pt>
                <c:pt idx="562">
                  <c:v>30</c:v>
                </c:pt>
                <c:pt idx="563">
                  <c:v>26</c:v>
                </c:pt>
                <c:pt idx="564">
                  <c:v>52</c:v>
                </c:pt>
                <c:pt idx="565">
                  <c:v>62</c:v>
                </c:pt>
                <c:pt idx="566">
                  <c:v>64</c:v>
                </c:pt>
                <c:pt idx="567">
                  <c:v>63</c:v>
                </c:pt>
                <c:pt idx="568">
                  <c:v>63</c:v>
                </c:pt>
                <c:pt idx="569">
                  <c:v>54</c:v>
                </c:pt>
                <c:pt idx="570">
                  <c:v>53</c:v>
                </c:pt>
                <c:pt idx="571">
                  <c:v>64</c:v>
                </c:pt>
                <c:pt idx="572">
                  <c:v>20</c:v>
                </c:pt>
                <c:pt idx="573">
                  <c:v>54</c:v>
                </c:pt>
                <c:pt idx="574">
                  <c:v>50</c:v>
                </c:pt>
                <c:pt idx="575">
                  <c:v>60</c:v>
                </c:pt>
                <c:pt idx="576">
                  <c:v>60</c:v>
                </c:pt>
                <c:pt idx="577">
                  <c:v>58</c:v>
                </c:pt>
                <c:pt idx="578">
                  <c:v>48</c:v>
                </c:pt>
                <c:pt idx="579">
                  <c:v>48</c:v>
                </c:pt>
                <c:pt idx="580">
                  <c:v>25</c:v>
                </c:pt>
                <c:pt idx="581">
                  <c:v>48</c:v>
                </c:pt>
                <c:pt idx="582">
                  <c:v>48</c:v>
                </c:pt>
                <c:pt idx="583">
                  <c:v>54</c:v>
                </c:pt>
                <c:pt idx="584">
                  <c:v>58</c:v>
                </c:pt>
                <c:pt idx="585">
                  <c:v>19</c:v>
                </c:pt>
                <c:pt idx="586">
                  <c:v>19</c:v>
                </c:pt>
                <c:pt idx="587">
                  <c:v>35</c:v>
                </c:pt>
                <c:pt idx="588">
                  <c:v>56</c:v>
                </c:pt>
                <c:pt idx="589">
                  <c:v>60</c:v>
                </c:pt>
                <c:pt idx="590">
                  <c:v>58</c:v>
                </c:pt>
                <c:pt idx="591">
                  <c:v>42</c:v>
                </c:pt>
                <c:pt idx="592">
                  <c:v>23</c:v>
                </c:pt>
                <c:pt idx="593">
                  <c:v>60</c:v>
                </c:pt>
                <c:pt idx="594">
                  <c:v>52</c:v>
                </c:pt>
                <c:pt idx="595">
                  <c:v>54</c:v>
                </c:pt>
                <c:pt idx="596">
                  <c:v>59</c:v>
                </c:pt>
                <c:pt idx="597">
                  <c:v>50</c:v>
                </c:pt>
                <c:pt idx="598">
                  <c:v>19</c:v>
                </c:pt>
                <c:pt idx="599">
                  <c:v>22</c:v>
                </c:pt>
                <c:pt idx="600">
                  <c:v>48</c:v>
                </c:pt>
                <c:pt idx="601">
                  <c:v>48</c:v>
                </c:pt>
                <c:pt idx="602">
                  <c:v>19</c:v>
                </c:pt>
                <c:pt idx="603">
                  <c:v>57</c:v>
                </c:pt>
                <c:pt idx="604">
                  <c:v>56</c:v>
                </c:pt>
                <c:pt idx="605">
                  <c:v>56</c:v>
                </c:pt>
                <c:pt idx="606">
                  <c:v>19</c:v>
                </c:pt>
                <c:pt idx="607">
                  <c:v>19</c:v>
                </c:pt>
                <c:pt idx="608">
                  <c:v>19</c:v>
                </c:pt>
                <c:pt idx="609">
                  <c:v>19</c:v>
                </c:pt>
                <c:pt idx="610">
                  <c:v>19</c:v>
                </c:pt>
                <c:pt idx="611">
                  <c:v>19</c:v>
                </c:pt>
                <c:pt idx="612">
                  <c:v>19</c:v>
                </c:pt>
                <c:pt idx="613">
                  <c:v>19</c:v>
                </c:pt>
                <c:pt idx="614">
                  <c:v>19</c:v>
                </c:pt>
                <c:pt idx="615">
                  <c:v>25</c:v>
                </c:pt>
                <c:pt idx="616">
                  <c:v>21</c:v>
                </c:pt>
                <c:pt idx="617">
                  <c:v>22</c:v>
                </c:pt>
                <c:pt idx="618">
                  <c:v>18</c:v>
                </c:pt>
                <c:pt idx="619">
                  <c:v>22</c:v>
                </c:pt>
                <c:pt idx="620">
                  <c:v>22</c:v>
                </c:pt>
                <c:pt idx="621">
                  <c:v>22</c:v>
                </c:pt>
                <c:pt idx="622">
                  <c:v>24</c:v>
                </c:pt>
                <c:pt idx="623">
                  <c:v>25</c:v>
                </c:pt>
                <c:pt idx="624">
                  <c:v>22</c:v>
                </c:pt>
                <c:pt idx="625">
                  <c:v>27</c:v>
                </c:pt>
                <c:pt idx="626">
                  <c:v>25</c:v>
                </c:pt>
                <c:pt idx="627">
                  <c:v>28</c:v>
                </c:pt>
                <c:pt idx="628">
                  <c:v>28</c:v>
                </c:pt>
                <c:pt idx="629">
                  <c:v>19</c:v>
                </c:pt>
                <c:pt idx="630">
                  <c:v>29</c:v>
                </c:pt>
                <c:pt idx="631">
                  <c:v>21</c:v>
                </c:pt>
                <c:pt idx="632">
                  <c:v>30</c:v>
                </c:pt>
                <c:pt idx="633">
                  <c:v>31</c:v>
                </c:pt>
                <c:pt idx="634">
                  <c:v>20</c:v>
                </c:pt>
                <c:pt idx="635">
                  <c:v>32</c:v>
                </c:pt>
                <c:pt idx="636">
                  <c:v>36</c:v>
                </c:pt>
                <c:pt idx="637">
                  <c:v>22</c:v>
                </c:pt>
                <c:pt idx="638">
                  <c:v>36</c:v>
                </c:pt>
                <c:pt idx="639">
                  <c:v>21</c:v>
                </c:pt>
                <c:pt idx="640">
                  <c:v>21</c:v>
                </c:pt>
                <c:pt idx="641">
                  <c:v>28</c:v>
                </c:pt>
                <c:pt idx="642">
                  <c:v>38</c:v>
                </c:pt>
                <c:pt idx="643">
                  <c:v>39</c:v>
                </c:pt>
                <c:pt idx="644">
                  <c:v>40</c:v>
                </c:pt>
                <c:pt idx="645">
                  <c:v>42</c:v>
                </c:pt>
                <c:pt idx="646">
                  <c:v>28</c:v>
                </c:pt>
                <c:pt idx="647">
                  <c:v>53</c:v>
                </c:pt>
                <c:pt idx="648">
                  <c:v>41</c:v>
                </c:pt>
                <c:pt idx="649">
                  <c:v>43</c:v>
                </c:pt>
                <c:pt idx="650">
                  <c:v>18</c:v>
                </c:pt>
                <c:pt idx="651">
                  <c:v>42</c:v>
                </c:pt>
                <c:pt idx="652">
                  <c:v>45</c:v>
                </c:pt>
                <c:pt idx="653">
                  <c:v>45</c:v>
                </c:pt>
                <c:pt idx="654">
                  <c:v>26</c:v>
                </c:pt>
                <c:pt idx="655">
                  <c:v>48</c:v>
                </c:pt>
                <c:pt idx="656">
                  <c:v>48</c:v>
                </c:pt>
                <c:pt idx="657">
                  <c:v>50</c:v>
                </c:pt>
                <c:pt idx="658">
                  <c:v>23</c:v>
                </c:pt>
                <c:pt idx="659">
                  <c:v>51</c:v>
                </c:pt>
                <c:pt idx="660">
                  <c:v>51</c:v>
                </c:pt>
                <c:pt idx="661">
                  <c:v>50</c:v>
                </c:pt>
                <c:pt idx="662">
                  <c:v>51</c:v>
                </c:pt>
                <c:pt idx="663">
                  <c:v>51</c:v>
                </c:pt>
                <c:pt idx="664">
                  <c:v>52</c:v>
                </c:pt>
                <c:pt idx="665">
                  <c:v>52</c:v>
                </c:pt>
                <c:pt idx="666">
                  <c:v>48</c:v>
                </c:pt>
                <c:pt idx="667">
                  <c:v>19</c:v>
                </c:pt>
                <c:pt idx="668">
                  <c:v>63</c:v>
                </c:pt>
                <c:pt idx="669">
                  <c:v>64</c:v>
                </c:pt>
                <c:pt idx="670">
                  <c:v>52</c:v>
                </c:pt>
                <c:pt idx="671">
                  <c:v>60</c:v>
                </c:pt>
                <c:pt idx="672">
                  <c:v>38</c:v>
                </c:pt>
                <c:pt idx="673">
                  <c:v>20</c:v>
                </c:pt>
                <c:pt idx="674">
                  <c:v>19</c:v>
                </c:pt>
                <c:pt idx="675">
                  <c:v>52</c:v>
                </c:pt>
                <c:pt idx="676">
                  <c:v>48</c:v>
                </c:pt>
                <c:pt idx="677">
                  <c:v>19</c:v>
                </c:pt>
                <c:pt idx="678">
                  <c:v>19</c:v>
                </c:pt>
                <c:pt idx="679">
                  <c:v>55</c:v>
                </c:pt>
                <c:pt idx="680">
                  <c:v>19</c:v>
                </c:pt>
                <c:pt idx="681">
                  <c:v>42</c:v>
                </c:pt>
                <c:pt idx="682">
                  <c:v>19</c:v>
                </c:pt>
                <c:pt idx="683">
                  <c:v>18</c:v>
                </c:pt>
                <c:pt idx="684">
                  <c:v>23</c:v>
                </c:pt>
                <c:pt idx="685">
                  <c:v>46</c:v>
                </c:pt>
                <c:pt idx="686">
                  <c:v>30</c:v>
                </c:pt>
                <c:pt idx="687">
                  <c:v>28</c:v>
                </c:pt>
                <c:pt idx="688">
                  <c:v>27</c:v>
                </c:pt>
                <c:pt idx="689">
                  <c:v>27</c:v>
                </c:pt>
                <c:pt idx="690">
                  <c:v>24</c:v>
                </c:pt>
                <c:pt idx="691">
                  <c:v>21</c:v>
                </c:pt>
                <c:pt idx="692">
                  <c:v>22</c:v>
                </c:pt>
                <c:pt idx="693">
                  <c:v>18</c:v>
                </c:pt>
                <c:pt idx="694">
                  <c:v>18</c:v>
                </c:pt>
                <c:pt idx="695">
                  <c:v>20</c:v>
                </c:pt>
                <c:pt idx="696">
                  <c:v>22</c:v>
                </c:pt>
                <c:pt idx="697">
                  <c:v>28</c:v>
                </c:pt>
                <c:pt idx="698">
                  <c:v>23</c:v>
                </c:pt>
                <c:pt idx="699">
                  <c:v>30</c:v>
                </c:pt>
                <c:pt idx="700">
                  <c:v>25</c:v>
                </c:pt>
                <c:pt idx="701">
                  <c:v>51</c:v>
                </c:pt>
                <c:pt idx="702">
                  <c:v>18</c:v>
                </c:pt>
                <c:pt idx="703">
                  <c:v>53</c:v>
                </c:pt>
                <c:pt idx="704">
                  <c:v>24</c:v>
                </c:pt>
                <c:pt idx="705">
                  <c:v>52</c:v>
                </c:pt>
                <c:pt idx="706">
                  <c:v>18</c:v>
                </c:pt>
                <c:pt idx="707">
                  <c:v>54</c:v>
                </c:pt>
                <c:pt idx="708">
                  <c:v>27</c:v>
                </c:pt>
                <c:pt idx="709">
                  <c:v>48</c:v>
                </c:pt>
                <c:pt idx="710">
                  <c:v>50</c:v>
                </c:pt>
                <c:pt idx="711">
                  <c:v>28</c:v>
                </c:pt>
                <c:pt idx="712">
                  <c:v>50</c:v>
                </c:pt>
                <c:pt idx="713">
                  <c:v>54</c:v>
                </c:pt>
                <c:pt idx="714">
                  <c:v>51</c:v>
                </c:pt>
                <c:pt idx="715">
                  <c:v>55</c:v>
                </c:pt>
                <c:pt idx="716">
                  <c:v>53</c:v>
                </c:pt>
                <c:pt idx="717">
                  <c:v>50</c:v>
                </c:pt>
                <c:pt idx="718">
                  <c:v>29</c:v>
                </c:pt>
                <c:pt idx="719">
                  <c:v>22</c:v>
                </c:pt>
                <c:pt idx="720">
                  <c:v>25</c:v>
                </c:pt>
                <c:pt idx="721">
                  <c:v>28</c:v>
                </c:pt>
                <c:pt idx="722">
                  <c:v>50</c:v>
                </c:pt>
                <c:pt idx="723">
                  <c:v>20</c:v>
                </c:pt>
                <c:pt idx="724">
                  <c:v>23</c:v>
                </c:pt>
                <c:pt idx="725">
                  <c:v>51</c:v>
                </c:pt>
                <c:pt idx="726">
                  <c:v>27</c:v>
                </c:pt>
                <c:pt idx="727">
                  <c:v>55</c:v>
                </c:pt>
                <c:pt idx="728">
                  <c:v>24</c:v>
                </c:pt>
                <c:pt idx="729">
                  <c:v>25</c:v>
                </c:pt>
                <c:pt idx="730">
                  <c:v>51</c:v>
                </c:pt>
                <c:pt idx="731">
                  <c:v>49</c:v>
                </c:pt>
                <c:pt idx="732">
                  <c:v>30</c:v>
                </c:pt>
                <c:pt idx="733">
                  <c:v>58</c:v>
                </c:pt>
                <c:pt idx="734">
                  <c:v>22</c:v>
                </c:pt>
                <c:pt idx="735">
                  <c:v>30</c:v>
                </c:pt>
                <c:pt idx="736">
                  <c:v>59</c:v>
                </c:pt>
                <c:pt idx="737">
                  <c:v>30</c:v>
                </c:pt>
                <c:pt idx="738">
                  <c:v>60</c:v>
                </c:pt>
                <c:pt idx="739">
                  <c:v>49</c:v>
                </c:pt>
                <c:pt idx="740">
                  <c:v>57</c:v>
                </c:pt>
                <c:pt idx="741">
                  <c:v>30</c:v>
                </c:pt>
                <c:pt idx="742">
                  <c:v>54</c:v>
                </c:pt>
                <c:pt idx="743">
                  <c:v>30</c:v>
                </c:pt>
                <c:pt idx="744">
                  <c:v>33</c:v>
                </c:pt>
                <c:pt idx="745">
                  <c:v>52</c:v>
                </c:pt>
                <c:pt idx="746">
                  <c:v>50</c:v>
                </c:pt>
                <c:pt idx="747">
                  <c:v>58</c:v>
                </c:pt>
                <c:pt idx="748">
                  <c:v>52</c:v>
                </c:pt>
                <c:pt idx="749">
                  <c:v>51</c:v>
                </c:pt>
                <c:pt idx="750">
                  <c:v>58</c:v>
                </c:pt>
                <c:pt idx="751">
                  <c:v>60</c:v>
                </c:pt>
                <c:pt idx="752">
                  <c:v>56</c:v>
                </c:pt>
                <c:pt idx="753">
                  <c:v>54</c:v>
                </c:pt>
                <c:pt idx="754">
                  <c:v>57</c:v>
                </c:pt>
                <c:pt idx="755">
                  <c:v>63</c:v>
                </c:pt>
                <c:pt idx="756">
                  <c:v>18</c:v>
                </c:pt>
                <c:pt idx="757">
                  <c:v>20</c:v>
                </c:pt>
                <c:pt idx="758">
                  <c:v>19</c:v>
                </c:pt>
                <c:pt idx="759">
                  <c:v>19</c:v>
                </c:pt>
                <c:pt idx="760">
                  <c:v>19</c:v>
                </c:pt>
                <c:pt idx="761">
                  <c:v>19</c:v>
                </c:pt>
                <c:pt idx="762">
                  <c:v>19</c:v>
                </c:pt>
                <c:pt idx="763">
                  <c:v>19</c:v>
                </c:pt>
                <c:pt idx="764">
                  <c:v>19</c:v>
                </c:pt>
                <c:pt idx="765">
                  <c:v>19</c:v>
                </c:pt>
                <c:pt idx="766">
                  <c:v>23</c:v>
                </c:pt>
                <c:pt idx="767">
                  <c:v>20</c:v>
                </c:pt>
                <c:pt idx="768">
                  <c:v>20</c:v>
                </c:pt>
                <c:pt idx="769">
                  <c:v>24</c:v>
                </c:pt>
                <c:pt idx="770">
                  <c:v>24</c:v>
                </c:pt>
                <c:pt idx="771">
                  <c:v>24</c:v>
                </c:pt>
                <c:pt idx="772">
                  <c:v>21</c:v>
                </c:pt>
                <c:pt idx="773">
                  <c:v>21</c:v>
                </c:pt>
                <c:pt idx="774">
                  <c:v>27</c:v>
                </c:pt>
                <c:pt idx="775">
                  <c:v>29</c:v>
                </c:pt>
                <c:pt idx="776">
                  <c:v>31</c:v>
                </c:pt>
                <c:pt idx="777">
                  <c:v>42</c:v>
                </c:pt>
                <c:pt idx="778">
                  <c:v>46</c:v>
                </c:pt>
                <c:pt idx="779">
                  <c:v>57</c:v>
                </c:pt>
                <c:pt idx="780">
                  <c:v>49</c:v>
                </c:pt>
                <c:pt idx="781">
                  <c:v>50</c:v>
                </c:pt>
                <c:pt idx="782">
                  <c:v>57</c:v>
                </c:pt>
                <c:pt idx="783">
                  <c:v>52</c:v>
                </c:pt>
                <c:pt idx="784">
                  <c:v>54</c:v>
                </c:pt>
                <c:pt idx="785">
                  <c:v>55</c:v>
                </c:pt>
                <c:pt idx="786">
                  <c:v>51</c:v>
                </c:pt>
                <c:pt idx="787">
                  <c:v>56</c:v>
                </c:pt>
                <c:pt idx="788">
                  <c:v>56</c:v>
                </c:pt>
                <c:pt idx="789">
                  <c:v>56</c:v>
                </c:pt>
                <c:pt idx="790">
                  <c:v>55</c:v>
                </c:pt>
                <c:pt idx="791">
                  <c:v>55</c:v>
                </c:pt>
                <c:pt idx="792">
                  <c:v>23</c:v>
                </c:pt>
                <c:pt idx="793">
                  <c:v>57</c:v>
                </c:pt>
                <c:pt idx="794">
                  <c:v>57</c:v>
                </c:pt>
                <c:pt idx="795">
                  <c:v>22</c:v>
                </c:pt>
                <c:pt idx="796">
                  <c:v>56</c:v>
                </c:pt>
                <c:pt idx="797">
                  <c:v>56</c:v>
                </c:pt>
                <c:pt idx="798">
                  <c:v>58</c:v>
                </c:pt>
                <c:pt idx="799">
                  <c:v>58</c:v>
                </c:pt>
                <c:pt idx="800">
                  <c:v>58</c:v>
                </c:pt>
                <c:pt idx="801">
                  <c:v>57</c:v>
                </c:pt>
                <c:pt idx="802">
                  <c:v>58</c:v>
                </c:pt>
                <c:pt idx="803">
                  <c:v>58</c:v>
                </c:pt>
                <c:pt idx="804">
                  <c:v>58</c:v>
                </c:pt>
                <c:pt idx="805">
                  <c:v>48</c:v>
                </c:pt>
                <c:pt idx="806">
                  <c:v>60</c:v>
                </c:pt>
                <c:pt idx="807">
                  <c:v>59</c:v>
                </c:pt>
                <c:pt idx="808">
                  <c:v>61</c:v>
                </c:pt>
                <c:pt idx="809">
                  <c:v>60</c:v>
                </c:pt>
                <c:pt idx="810">
                  <c:v>50</c:v>
                </c:pt>
                <c:pt idx="811">
                  <c:v>60</c:v>
                </c:pt>
                <c:pt idx="812">
                  <c:v>30</c:v>
                </c:pt>
                <c:pt idx="813">
                  <c:v>58</c:v>
                </c:pt>
                <c:pt idx="814">
                  <c:v>52</c:v>
                </c:pt>
                <c:pt idx="815">
                  <c:v>62</c:v>
                </c:pt>
                <c:pt idx="816">
                  <c:v>62</c:v>
                </c:pt>
                <c:pt idx="817">
                  <c:v>61</c:v>
                </c:pt>
                <c:pt idx="818">
                  <c:v>61</c:v>
                </c:pt>
                <c:pt idx="819">
                  <c:v>51</c:v>
                </c:pt>
                <c:pt idx="820">
                  <c:v>23</c:v>
                </c:pt>
                <c:pt idx="821">
                  <c:v>63</c:v>
                </c:pt>
                <c:pt idx="822">
                  <c:v>63</c:v>
                </c:pt>
                <c:pt idx="823">
                  <c:v>62</c:v>
                </c:pt>
                <c:pt idx="824">
                  <c:v>62</c:v>
                </c:pt>
                <c:pt idx="825">
                  <c:v>62</c:v>
                </c:pt>
                <c:pt idx="826">
                  <c:v>64</c:v>
                </c:pt>
                <c:pt idx="827">
                  <c:v>20</c:v>
                </c:pt>
                <c:pt idx="828">
                  <c:v>37</c:v>
                </c:pt>
                <c:pt idx="829">
                  <c:v>48</c:v>
                </c:pt>
                <c:pt idx="830">
                  <c:v>59</c:v>
                </c:pt>
                <c:pt idx="831">
                  <c:v>21</c:v>
                </c:pt>
                <c:pt idx="832">
                  <c:v>26</c:v>
                </c:pt>
                <c:pt idx="833">
                  <c:v>37</c:v>
                </c:pt>
                <c:pt idx="834">
                  <c:v>32</c:v>
                </c:pt>
                <c:pt idx="835">
                  <c:v>24</c:v>
                </c:pt>
                <c:pt idx="836">
                  <c:v>25</c:v>
                </c:pt>
                <c:pt idx="837">
                  <c:v>30</c:v>
                </c:pt>
                <c:pt idx="838">
                  <c:v>23</c:v>
                </c:pt>
                <c:pt idx="839">
                  <c:v>23</c:v>
                </c:pt>
                <c:pt idx="840">
                  <c:v>19</c:v>
                </c:pt>
                <c:pt idx="841">
                  <c:v>30</c:v>
                </c:pt>
                <c:pt idx="842">
                  <c:v>29</c:v>
                </c:pt>
                <c:pt idx="843">
                  <c:v>49</c:v>
                </c:pt>
                <c:pt idx="844">
                  <c:v>24</c:v>
                </c:pt>
                <c:pt idx="845">
                  <c:v>23</c:v>
                </c:pt>
                <c:pt idx="846">
                  <c:v>22</c:v>
                </c:pt>
                <c:pt idx="847">
                  <c:v>29</c:v>
                </c:pt>
                <c:pt idx="848">
                  <c:v>53</c:v>
                </c:pt>
                <c:pt idx="849">
                  <c:v>48</c:v>
                </c:pt>
                <c:pt idx="850">
                  <c:v>27</c:v>
                </c:pt>
                <c:pt idx="851">
                  <c:v>27</c:v>
                </c:pt>
                <c:pt idx="852">
                  <c:v>28</c:v>
                </c:pt>
                <c:pt idx="853">
                  <c:v>60</c:v>
                </c:pt>
                <c:pt idx="854">
                  <c:v>19</c:v>
                </c:pt>
                <c:pt idx="855">
                  <c:v>60</c:v>
                </c:pt>
                <c:pt idx="856">
                  <c:v>60</c:v>
                </c:pt>
                <c:pt idx="857">
                  <c:v>27</c:v>
                </c:pt>
                <c:pt idx="858">
                  <c:v>24</c:v>
                </c:pt>
                <c:pt idx="859">
                  <c:v>19</c:v>
                </c:pt>
                <c:pt idx="860">
                  <c:v>19</c:v>
                </c:pt>
                <c:pt idx="861">
                  <c:v>25</c:v>
                </c:pt>
                <c:pt idx="862">
                  <c:v>34</c:v>
                </c:pt>
                <c:pt idx="863">
                  <c:v>49</c:v>
                </c:pt>
                <c:pt idx="864">
                  <c:v>51</c:v>
                </c:pt>
                <c:pt idx="865">
                  <c:v>18</c:v>
                </c:pt>
                <c:pt idx="866">
                  <c:v>29</c:v>
                </c:pt>
                <c:pt idx="867">
                  <c:v>55</c:v>
                </c:pt>
                <c:pt idx="868">
                  <c:v>30</c:v>
                </c:pt>
                <c:pt idx="869">
                  <c:v>52</c:v>
                </c:pt>
                <c:pt idx="870">
                  <c:v>18</c:v>
                </c:pt>
                <c:pt idx="871">
                  <c:v>50</c:v>
                </c:pt>
                <c:pt idx="872">
                  <c:v>53</c:v>
                </c:pt>
                <c:pt idx="873">
                  <c:v>43</c:v>
                </c:pt>
                <c:pt idx="874">
                  <c:v>55</c:v>
                </c:pt>
                <c:pt idx="875">
                  <c:v>49</c:v>
                </c:pt>
                <c:pt idx="876">
                  <c:v>56</c:v>
                </c:pt>
                <c:pt idx="877">
                  <c:v>60</c:v>
                </c:pt>
                <c:pt idx="878">
                  <c:v>56</c:v>
                </c:pt>
                <c:pt idx="879">
                  <c:v>52</c:v>
                </c:pt>
                <c:pt idx="880">
                  <c:v>50</c:v>
                </c:pt>
                <c:pt idx="881">
                  <c:v>50</c:v>
                </c:pt>
                <c:pt idx="882">
                  <c:v>53</c:v>
                </c:pt>
                <c:pt idx="883">
                  <c:v>58</c:v>
                </c:pt>
                <c:pt idx="884">
                  <c:v>58</c:v>
                </c:pt>
                <c:pt idx="885">
                  <c:v>51</c:v>
                </c:pt>
                <c:pt idx="886">
                  <c:v>55</c:v>
                </c:pt>
                <c:pt idx="887">
                  <c:v>48</c:v>
                </c:pt>
                <c:pt idx="888">
                  <c:v>60</c:v>
                </c:pt>
                <c:pt idx="889">
                  <c:v>56</c:v>
                </c:pt>
                <c:pt idx="890">
                  <c:v>49</c:v>
                </c:pt>
                <c:pt idx="891">
                  <c:v>54</c:v>
                </c:pt>
                <c:pt idx="892">
                  <c:v>55</c:v>
                </c:pt>
                <c:pt idx="893">
                  <c:v>51</c:v>
                </c:pt>
                <c:pt idx="894">
                  <c:v>57</c:v>
                </c:pt>
                <c:pt idx="895">
                  <c:v>60</c:v>
                </c:pt>
                <c:pt idx="896">
                  <c:v>60</c:v>
                </c:pt>
                <c:pt idx="897">
                  <c:v>25</c:v>
                </c:pt>
                <c:pt idx="898">
                  <c:v>30</c:v>
                </c:pt>
                <c:pt idx="899">
                  <c:v>57</c:v>
                </c:pt>
                <c:pt idx="900">
                  <c:v>54</c:v>
                </c:pt>
                <c:pt idx="901">
                  <c:v>25</c:v>
                </c:pt>
                <c:pt idx="902">
                  <c:v>33</c:v>
                </c:pt>
                <c:pt idx="903">
                  <c:v>59</c:v>
                </c:pt>
                <c:pt idx="904">
                  <c:v>24</c:v>
                </c:pt>
                <c:pt idx="905">
                  <c:v>55</c:v>
                </c:pt>
                <c:pt idx="906">
                  <c:v>60</c:v>
                </c:pt>
                <c:pt idx="907">
                  <c:v>59</c:v>
                </c:pt>
                <c:pt idx="908">
                  <c:v>59</c:v>
                </c:pt>
                <c:pt idx="909">
                  <c:v>42</c:v>
                </c:pt>
                <c:pt idx="910">
                  <c:v>56</c:v>
                </c:pt>
                <c:pt idx="911">
                  <c:v>62</c:v>
                </c:pt>
                <c:pt idx="912">
                  <c:v>63</c:v>
                </c:pt>
                <c:pt idx="913">
                  <c:v>60</c:v>
                </c:pt>
                <c:pt idx="914">
                  <c:v>20</c:v>
                </c:pt>
                <c:pt idx="915">
                  <c:v>18</c:v>
                </c:pt>
                <c:pt idx="916">
                  <c:v>24</c:v>
                </c:pt>
                <c:pt idx="917">
                  <c:v>18</c:v>
                </c:pt>
                <c:pt idx="918">
                  <c:v>45</c:v>
                </c:pt>
                <c:pt idx="919">
                  <c:v>24</c:v>
                </c:pt>
                <c:pt idx="920">
                  <c:v>50</c:v>
                </c:pt>
                <c:pt idx="921">
                  <c:v>46</c:v>
                </c:pt>
                <c:pt idx="922">
                  <c:v>55</c:v>
                </c:pt>
                <c:pt idx="923">
                  <c:v>18</c:v>
                </c:pt>
                <c:pt idx="924">
                  <c:v>18</c:v>
                </c:pt>
                <c:pt idx="925">
                  <c:v>18</c:v>
                </c:pt>
                <c:pt idx="926">
                  <c:v>18</c:v>
                </c:pt>
                <c:pt idx="927">
                  <c:v>20</c:v>
                </c:pt>
                <c:pt idx="928">
                  <c:v>20</c:v>
                </c:pt>
                <c:pt idx="929">
                  <c:v>18</c:v>
                </c:pt>
                <c:pt idx="930">
                  <c:v>21</c:v>
                </c:pt>
                <c:pt idx="931">
                  <c:v>25</c:v>
                </c:pt>
                <c:pt idx="932">
                  <c:v>26</c:v>
                </c:pt>
                <c:pt idx="933">
                  <c:v>27</c:v>
                </c:pt>
                <c:pt idx="934">
                  <c:v>28</c:v>
                </c:pt>
                <c:pt idx="935">
                  <c:v>31</c:v>
                </c:pt>
                <c:pt idx="936">
                  <c:v>43</c:v>
                </c:pt>
                <c:pt idx="937">
                  <c:v>45</c:v>
                </c:pt>
                <c:pt idx="938">
                  <c:v>51</c:v>
                </c:pt>
                <c:pt idx="939">
                  <c:v>52</c:v>
                </c:pt>
                <c:pt idx="940">
                  <c:v>53</c:v>
                </c:pt>
                <c:pt idx="941">
                  <c:v>50</c:v>
                </c:pt>
                <c:pt idx="942">
                  <c:v>52</c:v>
                </c:pt>
                <c:pt idx="943">
                  <c:v>52</c:v>
                </c:pt>
                <c:pt idx="944">
                  <c:v>49</c:v>
                </c:pt>
                <c:pt idx="945">
                  <c:v>51</c:v>
                </c:pt>
                <c:pt idx="946">
                  <c:v>53</c:v>
                </c:pt>
                <c:pt idx="947">
                  <c:v>49</c:v>
                </c:pt>
                <c:pt idx="948">
                  <c:v>54</c:v>
                </c:pt>
                <c:pt idx="949">
                  <c:v>54</c:v>
                </c:pt>
                <c:pt idx="950">
                  <c:v>53</c:v>
                </c:pt>
                <c:pt idx="951">
                  <c:v>30</c:v>
                </c:pt>
                <c:pt idx="952">
                  <c:v>55</c:v>
                </c:pt>
                <c:pt idx="953">
                  <c:v>54</c:v>
                </c:pt>
                <c:pt idx="954">
                  <c:v>48</c:v>
                </c:pt>
                <c:pt idx="955">
                  <c:v>21</c:v>
                </c:pt>
                <c:pt idx="956">
                  <c:v>56</c:v>
                </c:pt>
                <c:pt idx="957">
                  <c:v>50</c:v>
                </c:pt>
                <c:pt idx="958">
                  <c:v>51</c:v>
                </c:pt>
                <c:pt idx="959">
                  <c:v>55</c:v>
                </c:pt>
                <c:pt idx="960">
                  <c:v>27</c:v>
                </c:pt>
                <c:pt idx="961">
                  <c:v>54</c:v>
                </c:pt>
                <c:pt idx="962">
                  <c:v>50</c:v>
                </c:pt>
                <c:pt idx="963">
                  <c:v>25</c:v>
                </c:pt>
                <c:pt idx="964">
                  <c:v>56</c:v>
                </c:pt>
                <c:pt idx="965">
                  <c:v>57</c:v>
                </c:pt>
                <c:pt idx="966">
                  <c:v>57</c:v>
                </c:pt>
                <c:pt idx="967">
                  <c:v>58</c:v>
                </c:pt>
                <c:pt idx="968">
                  <c:v>56</c:v>
                </c:pt>
                <c:pt idx="969">
                  <c:v>28</c:v>
                </c:pt>
                <c:pt idx="970">
                  <c:v>56</c:v>
                </c:pt>
                <c:pt idx="971">
                  <c:v>56</c:v>
                </c:pt>
                <c:pt idx="972">
                  <c:v>52</c:v>
                </c:pt>
                <c:pt idx="973">
                  <c:v>58</c:v>
                </c:pt>
                <c:pt idx="974">
                  <c:v>58</c:v>
                </c:pt>
                <c:pt idx="975">
                  <c:v>58</c:v>
                </c:pt>
                <c:pt idx="976">
                  <c:v>58</c:v>
                </c:pt>
                <c:pt idx="977">
                  <c:v>57</c:v>
                </c:pt>
                <c:pt idx="978">
                  <c:v>56</c:v>
                </c:pt>
                <c:pt idx="979">
                  <c:v>59</c:v>
                </c:pt>
                <c:pt idx="980">
                  <c:v>59</c:v>
                </c:pt>
                <c:pt idx="981">
                  <c:v>60</c:v>
                </c:pt>
                <c:pt idx="982">
                  <c:v>33</c:v>
                </c:pt>
                <c:pt idx="983">
                  <c:v>50</c:v>
                </c:pt>
                <c:pt idx="984">
                  <c:v>58</c:v>
                </c:pt>
                <c:pt idx="985">
                  <c:v>53</c:v>
                </c:pt>
                <c:pt idx="986">
                  <c:v>48</c:v>
                </c:pt>
                <c:pt idx="987">
                  <c:v>60</c:v>
                </c:pt>
                <c:pt idx="988">
                  <c:v>60</c:v>
                </c:pt>
                <c:pt idx="989">
                  <c:v>50</c:v>
                </c:pt>
                <c:pt idx="990">
                  <c:v>59</c:v>
                </c:pt>
                <c:pt idx="991">
                  <c:v>44</c:v>
                </c:pt>
                <c:pt idx="992">
                  <c:v>59</c:v>
                </c:pt>
                <c:pt idx="993">
                  <c:v>55</c:v>
                </c:pt>
                <c:pt idx="994">
                  <c:v>59</c:v>
                </c:pt>
                <c:pt idx="995">
                  <c:v>18</c:v>
                </c:pt>
                <c:pt idx="996">
                  <c:v>57</c:v>
                </c:pt>
                <c:pt idx="997">
                  <c:v>30</c:v>
                </c:pt>
                <c:pt idx="998">
                  <c:v>61</c:v>
                </c:pt>
                <c:pt idx="999">
                  <c:v>61</c:v>
                </c:pt>
                <c:pt idx="1000">
                  <c:v>61</c:v>
                </c:pt>
                <c:pt idx="1001">
                  <c:v>60</c:v>
                </c:pt>
                <c:pt idx="1002">
                  <c:v>60</c:v>
                </c:pt>
                <c:pt idx="1003">
                  <c:v>60</c:v>
                </c:pt>
                <c:pt idx="1004">
                  <c:v>58</c:v>
                </c:pt>
                <c:pt idx="1005">
                  <c:v>30</c:v>
                </c:pt>
                <c:pt idx="1006">
                  <c:v>62</c:v>
                </c:pt>
                <c:pt idx="1007">
                  <c:v>54</c:v>
                </c:pt>
                <c:pt idx="1008">
                  <c:v>61</c:v>
                </c:pt>
                <c:pt idx="1009">
                  <c:v>61</c:v>
                </c:pt>
                <c:pt idx="1010">
                  <c:v>59</c:v>
                </c:pt>
                <c:pt idx="1011">
                  <c:v>53</c:v>
                </c:pt>
                <c:pt idx="1012">
                  <c:v>18</c:v>
                </c:pt>
                <c:pt idx="1013">
                  <c:v>56</c:v>
                </c:pt>
                <c:pt idx="1014">
                  <c:v>60</c:v>
                </c:pt>
                <c:pt idx="1015">
                  <c:v>57</c:v>
                </c:pt>
                <c:pt idx="1016">
                  <c:v>18</c:v>
                </c:pt>
                <c:pt idx="1017">
                  <c:v>56</c:v>
                </c:pt>
                <c:pt idx="1018">
                  <c:v>18</c:v>
                </c:pt>
                <c:pt idx="1019">
                  <c:v>18</c:v>
                </c:pt>
                <c:pt idx="1020">
                  <c:v>18</c:v>
                </c:pt>
                <c:pt idx="1021">
                  <c:v>18</c:v>
                </c:pt>
                <c:pt idx="1022">
                  <c:v>18</c:v>
                </c:pt>
                <c:pt idx="1023">
                  <c:v>21</c:v>
                </c:pt>
                <c:pt idx="1024">
                  <c:v>18</c:v>
                </c:pt>
                <c:pt idx="1025">
                  <c:v>18</c:v>
                </c:pt>
                <c:pt idx="1026">
                  <c:v>18</c:v>
                </c:pt>
                <c:pt idx="1027">
                  <c:v>18</c:v>
                </c:pt>
                <c:pt idx="1028">
                  <c:v>18</c:v>
                </c:pt>
                <c:pt idx="1029">
                  <c:v>18</c:v>
                </c:pt>
                <c:pt idx="1030">
                  <c:v>18</c:v>
                </c:pt>
                <c:pt idx="1031">
                  <c:v>18</c:v>
                </c:pt>
                <c:pt idx="1032">
                  <c:v>18</c:v>
                </c:pt>
                <c:pt idx="1033">
                  <c:v>18</c:v>
                </c:pt>
                <c:pt idx="1034">
                  <c:v>22</c:v>
                </c:pt>
                <c:pt idx="1035">
                  <c:v>22</c:v>
                </c:pt>
                <c:pt idx="1036">
                  <c:v>23</c:v>
                </c:pt>
                <c:pt idx="1037">
                  <c:v>23</c:v>
                </c:pt>
                <c:pt idx="1038">
                  <c:v>20</c:v>
                </c:pt>
                <c:pt idx="1039">
                  <c:v>20</c:v>
                </c:pt>
                <c:pt idx="1040">
                  <c:v>20</c:v>
                </c:pt>
                <c:pt idx="1041">
                  <c:v>21</c:v>
                </c:pt>
                <c:pt idx="1042">
                  <c:v>22</c:v>
                </c:pt>
                <c:pt idx="1043">
                  <c:v>22</c:v>
                </c:pt>
                <c:pt idx="1044">
                  <c:v>22</c:v>
                </c:pt>
                <c:pt idx="1045">
                  <c:v>18</c:v>
                </c:pt>
                <c:pt idx="1046">
                  <c:v>23</c:v>
                </c:pt>
                <c:pt idx="1047">
                  <c:v>24</c:v>
                </c:pt>
                <c:pt idx="1048">
                  <c:v>24</c:v>
                </c:pt>
                <c:pt idx="1049">
                  <c:v>23</c:v>
                </c:pt>
                <c:pt idx="1050">
                  <c:v>25</c:v>
                </c:pt>
                <c:pt idx="1051">
                  <c:v>25</c:v>
                </c:pt>
                <c:pt idx="1052">
                  <c:v>19</c:v>
                </c:pt>
                <c:pt idx="1053">
                  <c:v>19</c:v>
                </c:pt>
                <c:pt idx="1054">
                  <c:v>26</c:v>
                </c:pt>
                <c:pt idx="1055">
                  <c:v>19</c:v>
                </c:pt>
                <c:pt idx="1056">
                  <c:v>27</c:v>
                </c:pt>
                <c:pt idx="1057">
                  <c:v>19</c:v>
                </c:pt>
                <c:pt idx="1058">
                  <c:v>18</c:v>
                </c:pt>
                <c:pt idx="1059">
                  <c:v>28</c:v>
                </c:pt>
                <c:pt idx="1060">
                  <c:v>21</c:v>
                </c:pt>
                <c:pt idx="1061">
                  <c:v>29</c:v>
                </c:pt>
                <c:pt idx="1062">
                  <c:v>23</c:v>
                </c:pt>
                <c:pt idx="1063">
                  <c:v>30</c:v>
                </c:pt>
                <c:pt idx="1064">
                  <c:v>27</c:v>
                </c:pt>
                <c:pt idx="1065">
                  <c:v>19</c:v>
                </c:pt>
                <c:pt idx="1066">
                  <c:v>31</c:v>
                </c:pt>
                <c:pt idx="1067">
                  <c:v>30</c:v>
                </c:pt>
                <c:pt idx="1068">
                  <c:v>34</c:v>
                </c:pt>
                <c:pt idx="1069">
                  <c:v>19</c:v>
                </c:pt>
                <c:pt idx="1070">
                  <c:v>34</c:v>
                </c:pt>
                <c:pt idx="1071">
                  <c:v>32</c:v>
                </c:pt>
                <c:pt idx="1072">
                  <c:v>19</c:v>
                </c:pt>
                <c:pt idx="1073">
                  <c:v>18</c:v>
                </c:pt>
                <c:pt idx="1074">
                  <c:v>22</c:v>
                </c:pt>
                <c:pt idx="1075">
                  <c:v>27</c:v>
                </c:pt>
                <c:pt idx="1076">
                  <c:v>21</c:v>
                </c:pt>
                <c:pt idx="1077">
                  <c:v>34</c:v>
                </c:pt>
                <c:pt idx="1078">
                  <c:v>25</c:v>
                </c:pt>
                <c:pt idx="1079">
                  <c:v>29</c:v>
                </c:pt>
                <c:pt idx="1080">
                  <c:v>23</c:v>
                </c:pt>
                <c:pt idx="1081">
                  <c:v>18</c:v>
                </c:pt>
                <c:pt idx="1082">
                  <c:v>27</c:v>
                </c:pt>
                <c:pt idx="1083">
                  <c:v>35</c:v>
                </c:pt>
                <c:pt idx="1084">
                  <c:v>18</c:v>
                </c:pt>
                <c:pt idx="1085">
                  <c:v>36</c:v>
                </c:pt>
                <c:pt idx="1086">
                  <c:v>36</c:v>
                </c:pt>
                <c:pt idx="1087">
                  <c:v>23</c:v>
                </c:pt>
                <c:pt idx="1088">
                  <c:v>29</c:v>
                </c:pt>
                <c:pt idx="1089">
                  <c:v>39</c:v>
                </c:pt>
                <c:pt idx="1090">
                  <c:v>18</c:v>
                </c:pt>
                <c:pt idx="1091">
                  <c:v>20</c:v>
                </c:pt>
                <c:pt idx="1092">
                  <c:v>27</c:v>
                </c:pt>
                <c:pt idx="1093">
                  <c:v>29</c:v>
                </c:pt>
                <c:pt idx="1094">
                  <c:v>29</c:v>
                </c:pt>
                <c:pt idx="1095">
                  <c:v>18</c:v>
                </c:pt>
                <c:pt idx="1096">
                  <c:v>27</c:v>
                </c:pt>
                <c:pt idx="1097">
                  <c:v>23</c:v>
                </c:pt>
                <c:pt idx="1098">
                  <c:v>30</c:v>
                </c:pt>
                <c:pt idx="1099">
                  <c:v>27</c:v>
                </c:pt>
                <c:pt idx="1100">
                  <c:v>29</c:v>
                </c:pt>
                <c:pt idx="1101">
                  <c:v>26</c:v>
                </c:pt>
                <c:pt idx="1102">
                  <c:v>26</c:v>
                </c:pt>
                <c:pt idx="1103">
                  <c:v>25</c:v>
                </c:pt>
                <c:pt idx="1104">
                  <c:v>28</c:v>
                </c:pt>
                <c:pt idx="1105">
                  <c:v>28</c:v>
                </c:pt>
                <c:pt idx="1106">
                  <c:v>42</c:v>
                </c:pt>
                <c:pt idx="1107">
                  <c:v>29</c:v>
                </c:pt>
                <c:pt idx="1108">
                  <c:v>23</c:v>
                </c:pt>
                <c:pt idx="1109">
                  <c:v>18</c:v>
                </c:pt>
                <c:pt idx="1110">
                  <c:v>43</c:v>
                </c:pt>
                <c:pt idx="1111">
                  <c:v>29</c:v>
                </c:pt>
                <c:pt idx="1112">
                  <c:v>29</c:v>
                </c:pt>
                <c:pt idx="1113">
                  <c:v>28</c:v>
                </c:pt>
                <c:pt idx="1114">
                  <c:v>23</c:v>
                </c:pt>
                <c:pt idx="1115">
                  <c:v>24</c:v>
                </c:pt>
                <c:pt idx="1116">
                  <c:v>26</c:v>
                </c:pt>
                <c:pt idx="1117">
                  <c:v>23</c:v>
                </c:pt>
                <c:pt idx="1118">
                  <c:v>45</c:v>
                </c:pt>
                <c:pt idx="1119">
                  <c:v>29</c:v>
                </c:pt>
                <c:pt idx="1120">
                  <c:v>28</c:v>
                </c:pt>
                <c:pt idx="1121">
                  <c:v>25</c:v>
                </c:pt>
                <c:pt idx="1122">
                  <c:v>22</c:v>
                </c:pt>
                <c:pt idx="1123">
                  <c:v>49</c:v>
                </c:pt>
                <c:pt idx="1124">
                  <c:v>21</c:v>
                </c:pt>
                <c:pt idx="1125">
                  <c:v>30</c:v>
                </c:pt>
                <c:pt idx="1126">
                  <c:v>29</c:v>
                </c:pt>
                <c:pt idx="1127">
                  <c:v>26</c:v>
                </c:pt>
                <c:pt idx="1128">
                  <c:v>49</c:v>
                </c:pt>
                <c:pt idx="1129">
                  <c:v>50</c:v>
                </c:pt>
                <c:pt idx="1130">
                  <c:v>24</c:v>
                </c:pt>
                <c:pt idx="1131">
                  <c:v>50</c:v>
                </c:pt>
                <c:pt idx="1132">
                  <c:v>26</c:v>
                </c:pt>
                <c:pt idx="1133">
                  <c:v>50</c:v>
                </c:pt>
                <c:pt idx="1134">
                  <c:v>50</c:v>
                </c:pt>
                <c:pt idx="1135">
                  <c:v>51</c:v>
                </c:pt>
                <c:pt idx="1136">
                  <c:v>24</c:v>
                </c:pt>
                <c:pt idx="1137">
                  <c:v>51</c:v>
                </c:pt>
                <c:pt idx="1138">
                  <c:v>63</c:v>
                </c:pt>
                <c:pt idx="1139">
                  <c:v>63</c:v>
                </c:pt>
                <c:pt idx="1140">
                  <c:v>62</c:v>
                </c:pt>
                <c:pt idx="1141">
                  <c:v>54</c:v>
                </c:pt>
                <c:pt idx="1142">
                  <c:v>48</c:v>
                </c:pt>
                <c:pt idx="1143">
                  <c:v>50</c:v>
                </c:pt>
                <c:pt idx="1144">
                  <c:v>18</c:v>
                </c:pt>
                <c:pt idx="1145">
                  <c:v>53</c:v>
                </c:pt>
                <c:pt idx="1146">
                  <c:v>55</c:v>
                </c:pt>
                <c:pt idx="1147">
                  <c:v>64</c:v>
                </c:pt>
                <c:pt idx="1148">
                  <c:v>64</c:v>
                </c:pt>
                <c:pt idx="1149">
                  <c:v>55</c:v>
                </c:pt>
                <c:pt idx="1150">
                  <c:v>55</c:v>
                </c:pt>
                <c:pt idx="1151">
                  <c:v>63</c:v>
                </c:pt>
                <c:pt idx="1152">
                  <c:v>63</c:v>
                </c:pt>
                <c:pt idx="1153">
                  <c:v>24</c:v>
                </c:pt>
                <c:pt idx="1154">
                  <c:v>60</c:v>
                </c:pt>
                <c:pt idx="1155">
                  <c:v>55</c:v>
                </c:pt>
                <c:pt idx="1156">
                  <c:v>57</c:v>
                </c:pt>
                <c:pt idx="1157">
                  <c:v>55</c:v>
                </c:pt>
                <c:pt idx="1158">
                  <c:v>60</c:v>
                </c:pt>
                <c:pt idx="1159">
                  <c:v>57</c:v>
                </c:pt>
                <c:pt idx="1160">
                  <c:v>52</c:v>
                </c:pt>
                <c:pt idx="1161">
                  <c:v>64</c:v>
                </c:pt>
                <c:pt idx="1162">
                  <c:v>60</c:v>
                </c:pt>
                <c:pt idx="1163">
                  <c:v>51</c:v>
                </c:pt>
                <c:pt idx="1164">
                  <c:v>54</c:v>
                </c:pt>
                <c:pt idx="1165">
                  <c:v>51</c:v>
                </c:pt>
                <c:pt idx="1166">
                  <c:v>53</c:v>
                </c:pt>
                <c:pt idx="1167">
                  <c:v>59</c:v>
                </c:pt>
                <c:pt idx="1168">
                  <c:v>54</c:v>
                </c:pt>
                <c:pt idx="1169">
                  <c:v>18</c:v>
                </c:pt>
                <c:pt idx="1170">
                  <c:v>48</c:v>
                </c:pt>
                <c:pt idx="1171">
                  <c:v>57</c:v>
                </c:pt>
                <c:pt idx="1172">
                  <c:v>49</c:v>
                </c:pt>
                <c:pt idx="1173">
                  <c:v>60</c:v>
                </c:pt>
                <c:pt idx="1174">
                  <c:v>29</c:v>
                </c:pt>
                <c:pt idx="1175">
                  <c:v>29</c:v>
                </c:pt>
                <c:pt idx="1176">
                  <c:v>50</c:v>
                </c:pt>
                <c:pt idx="1177">
                  <c:v>53</c:v>
                </c:pt>
                <c:pt idx="1178">
                  <c:v>57</c:v>
                </c:pt>
                <c:pt idx="1179">
                  <c:v>59</c:v>
                </c:pt>
                <c:pt idx="1180">
                  <c:v>60</c:v>
                </c:pt>
                <c:pt idx="1181">
                  <c:v>51</c:v>
                </c:pt>
                <c:pt idx="1182">
                  <c:v>57</c:v>
                </c:pt>
                <c:pt idx="1183">
                  <c:v>59</c:v>
                </c:pt>
                <c:pt idx="1184">
                  <c:v>39</c:v>
                </c:pt>
                <c:pt idx="1185">
                  <c:v>47</c:v>
                </c:pt>
                <c:pt idx="1186">
                  <c:v>52</c:v>
                </c:pt>
                <c:pt idx="1187">
                  <c:v>50</c:v>
                </c:pt>
                <c:pt idx="1188">
                  <c:v>57</c:v>
                </c:pt>
                <c:pt idx="1189">
                  <c:v>37</c:v>
                </c:pt>
                <c:pt idx="1190">
                  <c:v>53</c:v>
                </c:pt>
                <c:pt idx="1191">
                  <c:v>62</c:v>
                </c:pt>
                <c:pt idx="1192">
                  <c:v>18</c:v>
                </c:pt>
                <c:pt idx="1193">
                  <c:v>21</c:v>
                </c:pt>
                <c:pt idx="1194">
                  <c:v>22</c:v>
                </c:pt>
                <c:pt idx="1195">
                  <c:v>26</c:v>
                </c:pt>
                <c:pt idx="1196">
                  <c:v>27</c:v>
                </c:pt>
                <c:pt idx="1197">
                  <c:v>27</c:v>
                </c:pt>
                <c:pt idx="1198">
                  <c:v>29</c:v>
                </c:pt>
                <c:pt idx="1199">
                  <c:v>30</c:v>
                </c:pt>
                <c:pt idx="1200">
                  <c:v>32</c:v>
                </c:pt>
                <c:pt idx="1201">
                  <c:v>36</c:v>
                </c:pt>
                <c:pt idx="1202">
                  <c:v>36</c:v>
                </c:pt>
                <c:pt idx="1203">
                  <c:v>37</c:v>
                </c:pt>
                <c:pt idx="1204">
                  <c:v>31</c:v>
                </c:pt>
                <c:pt idx="1205">
                  <c:v>34</c:v>
                </c:pt>
                <c:pt idx="1206">
                  <c:v>35</c:v>
                </c:pt>
                <c:pt idx="1207">
                  <c:v>35</c:v>
                </c:pt>
                <c:pt idx="1208">
                  <c:v>32</c:v>
                </c:pt>
                <c:pt idx="1209">
                  <c:v>39</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39</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38</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47</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43</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41</c:v>
                </c:pt>
                <c:pt idx="1351">
                  <c:v>47</c:v>
                </c:pt>
                <c:pt idx="1352">
                  <c:v>46</c:v>
                </c:pt>
                <c:pt idx="1353">
                  <c:v>42</c:v>
                </c:pt>
                <c:pt idx="1354">
                  <c:v>44</c:v>
                </c:pt>
                <c:pt idx="1355">
                  <c:v>47</c:v>
                </c:pt>
                <c:pt idx="1356">
                  <c:v>45</c:v>
                </c:pt>
                <c:pt idx="1357">
                  <c:v>24</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50</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48</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31</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52</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47</c:v>
                </c:pt>
                <c:pt idx="2191">
                  <c:v>48</c:v>
                </c:pt>
                <c:pt idx="2192">
                  <c:v>50</c:v>
                </c:pt>
                <c:pt idx="2193">
                  <c:v>51</c:v>
                </c:pt>
                <c:pt idx="2194">
                  <c:v>50</c:v>
                </c:pt>
                <c:pt idx="2195">
                  <c:v>52</c:v>
                </c:pt>
                <c:pt idx="2196">
                  <c:v>51</c:v>
                </c:pt>
                <c:pt idx="2197">
                  <c:v>51</c:v>
                </c:pt>
                <c:pt idx="2198">
                  <c:v>64</c:v>
                </c:pt>
                <c:pt idx="2199">
                  <c:v>63</c:v>
                </c:pt>
                <c:pt idx="2200">
                  <c:v>20</c:v>
                </c:pt>
                <c:pt idx="2201">
                  <c:v>40</c:v>
                </c:pt>
                <c:pt idx="2202">
                  <c:v>51</c:v>
                </c:pt>
                <c:pt idx="2203">
                  <c:v>53</c:v>
                </c:pt>
                <c:pt idx="2204">
                  <c:v>62</c:v>
                </c:pt>
                <c:pt idx="2205">
                  <c:v>22</c:v>
                </c:pt>
                <c:pt idx="2206">
                  <c:v>18</c:v>
                </c:pt>
                <c:pt idx="2207">
                  <c:v>20</c:v>
                </c:pt>
                <c:pt idx="2208">
                  <c:v>18</c:v>
                </c:pt>
                <c:pt idx="2209">
                  <c:v>20</c:v>
                </c:pt>
                <c:pt idx="2210">
                  <c:v>21</c:v>
                </c:pt>
                <c:pt idx="2211">
                  <c:v>23</c:v>
                </c:pt>
                <c:pt idx="2212">
                  <c:v>26</c:v>
                </c:pt>
                <c:pt idx="2213">
                  <c:v>29</c:v>
                </c:pt>
                <c:pt idx="2214">
                  <c:v>28</c:v>
                </c:pt>
                <c:pt idx="2215">
                  <c:v>28</c:v>
                </c:pt>
                <c:pt idx="2216">
                  <c:v>42</c:v>
                </c:pt>
                <c:pt idx="2217">
                  <c:v>32</c:v>
                </c:pt>
                <c:pt idx="2218">
                  <c:v>43</c:v>
                </c:pt>
                <c:pt idx="2219">
                  <c:v>45</c:v>
                </c:pt>
                <c:pt idx="2220">
                  <c:v>30</c:v>
                </c:pt>
                <c:pt idx="2221">
                  <c:v>44</c:v>
                </c:pt>
                <c:pt idx="2222">
                  <c:v>43</c:v>
                </c:pt>
                <c:pt idx="2223">
                  <c:v>31</c:v>
                </c:pt>
                <c:pt idx="2224">
                  <c:v>45</c:v>
                </c:pt>
                <c:pt idx="2225">
                  <c:v>42</c:v>
                </c:pt>
                <c:pt idx="2226">
                  <c:v>34</c:v>
                </c:pt>
                <c:pt idx="2227">
                  <c:v>43</c:v>
                </c:pt>
                <c:pt idx="2228">
                  <c:v>44</c:v>
                </c:pt>
                <c:pt idx="2229">
                  <c:v>44</c:v>
                </c:pt>
                <c:pt idx="2230">
                  <c:v>42</c:v>
                </c:pt>
                <c:pt idx="2231">
                  <c:v>35</c:v>
                </c:pt>
                <c:pt idx="2232">
                  <c:v>35</c:v>
                </c:pt>
                <c:pt idx="2233">
                  <c:v>42</c:v>
                </c:pt>
                <c:pt idx="2234">
                  <c:v>44</c:v>
                </c:pt>
                <c:pt idx="2235">
                  <c:v>46</c:v>
                </c:pt>
                <c:pt idx="2236">
                  <c:v>44</c:v>
                </c:pt>
                <c:pt idx="2237">
                  <c:v>37</c:v>
                </c:pt>
                <c:pt idx="2238">
                  <c:v>39</c:v>
                </c:pt>
                <c:pt idx="2239">
                  <c:v>46</c:v>
                </c:pt>
                <c:pt idx="2240">
                  <c:v>46</c:v>
                </c:pt>
                <c:pt idx="2241">
                  <c:v>46</c:v>
                </c:pt>
                <c:pt idx="2242">
                  <c:v>40</c:v>
                </c:pt>
                <c:pt idx="2243">
                  <c:v>44</c:v>
                </c:pt>
                <c:pt idx="2244">
                  <c:v>42</c:v>
                </c:pt>
                <c:pt idx="2245">
                  <c:v>45</c:v>
                </c:pt>
                <c:pt idx="2246">
                  <c:v>44</c:v>
                </c:pt>
                <c:pt idx="2247">
                  <c:v>44</c:v>
                </c:pt>
                <c:pt idx="2248">
                  <c:v>42</c:v>
                </c:pt>
                <c:pt idx="2249">
                  <c:v>42</c:v>
                </c:pt>
                <c:pt idx="2250">
                  <c:v>45</c:v>
                </c:pt>
                <c:pt idx="2251">
                  <c:v>44</c:v>
                </c:pt>
                <c:pt idx="2252">
                  <c:v>42</c:v>
                </c:pt>
                <c:pt idx="2253">
                  <c:v>42</c:v>
                </c:pt>
                <c:pt idx="2254">
                  <c:v>46</c:v>
                </c:pt>
                <c:pt idx="2255">
                  <c:v>44</c:v>
                </c:pt>
                <c:pt idx="2256">
                  <c:v>42</c:v>
                </c:pt>
                <c:pt idx="2257">
                  <c:v>44</c:v>
                </c:pt>
                <c:pt idx="2258">
                  <c:v>44</c:v>
                </c:pt>
                <c:pt idx="2259">
                  <c:v>46</c:v>
                </c:pt>
                <c:pt idx="2260">
                  <c:v>45</c:v>
                </c:pt>
                <c:pt idx="2261">
                  <c:v>45</c:v>
                </c:pt>
                <c:pt idx="2262">
                  <c:v>45</c:v>
                </c:pt>
                <c:pt idx="2263">
                  <c:v>48</c:v>
                </c:pt>
                <c:pt idx="2264">
                  <c:v>49</c:v>
                </c:pt>
                <c:pt idx="2265">
                  <c:v>39</c:v>
                </c:pt>
                <c:pt idx="2266">
                  <c:v>52</c:v>
                </c:pt>
                <c:pt idx="2267">
                  <c:v>23</c:v>
                </c:pt>
                <c:pt idx="2268">
                  <c:v>56</c:v>
                </c:pt>
                <c:pt idx="2269">
                  <c:v>42</c:v>
                </c:pt>
                <c:pt idx="2270">
                  <c:v>48</c:v>
                </c:pt>
                <c:pt idx="2271">
                  <c:v>54</c:v>
                </c:pt>
                <c:pt idx="2272">
                  <c:v>64</c:v>
                </c:pt>
                <c:pt idx="2273">
                  <c:v>33</c:v>
                </c:pt>
                <c:pt idx="2274">
                  <c:v>31</c:v>
                </c:pt>
                <c:pt idx="2275">
                  <c:v>33</c:v>
                </c:pt>
                <c:pt idx="2276">
                  <c:v>34</c:v>
                </c:pt>
                <c:pt idx="2277">
                  <c:v>31</c:v>
                </c:pt>
                <c:pt idx="2278">
                  <c:v>32</c:v>
                </c:pt>
                <c:pt idx="2279">
                  <c:v>31</c:v>
                </c:pt>
                <c:pt idx="2280">
                  <c:v>34</c:v>
                </c:pt>
                <c:pt idx="2281">
                  <c:v>35</c:v>
                </c:pt>
                <c:pt idx="2282">
                  <c:v>31</c:v>
                </c:pt>
                <c:pt idx="2283">
                  <c:v>35</c:v>
                </c:pt>
                <c:pt idx="2284">
                  <c:v>31</c:v>
                </c:pt>
                <c:pt idx="2285">
                  <c:v>36</c:v>
                </c:pt>
                <c:pt idx="2286">
                  <c:v>34</c:v>
                </c:pt>
                <c:pt idx="2287">
                  <c:v>36</c:v>
                </c:pt>
                <c:pt idx="2288">
                  <c:v>34</c:v>
                </c:pt>
                <c:pt idx="2289">
                  <c:v>32</c:v>
                </c:pt>
                <c:pt idx="2290">
                  <c:v>37</c:v>
                </c:pt>
                <c:pt idx="2291">
                  <c:v>38</c:v>
                </c:pt>
                <c:pt idx="2292">
                  <c:v>34</c:v>
                </c:pt>
                <c:pt idx="2293">
                  <c:v>36</c:v>
                </c:pt>
                <c:pt idx="2294">
                  <c:v>36</c:v>
                </c:pt>
                <c:pt idx="2295">
                  <c:v>35</c:v>
                </c:pt>
                <c:pt idx="2296">
                  <c:v>34</c:v>
                </c:pt>
                <c:pt idx="2297">
                  <c:v>37</c:v>
                </c:pt>
                <c:pt idx="2298">
                  <c:v>33</c:v>
                </c:pt>
                <c:pt idx="2299">
                  <c:v>38</c:v>
                </c:pt>
                <c:pt idx="2300">
                  <c:v>39</c:v>
                </c:pt>
                <c:pt idx="2301">
                  <c:v>34</c:v>
                </c:pt>
                <c:pt idx="2302">
                  <c:v>39</c:v>
                </c:pt>
                <c:pt idx="2303">
                  <c:v>40</c:v>
                </c:pt>
                <c:pt idx="2304">
                  <c:v>40</c:v>
                </c:pt>
                <c:pt idx="2305">
                  <c:v>34</c:v>
                </c:pt>
                <c:pt idx="2306">
                  <c:v>40</c:v>
                </c:pt>
                <c:pt idx="2307">
                  <c:v>36</c:v>
                </c:pt>
                <c:pt idx="2308">
                  <c:v>35</c:v>
                </c:pt>
                <c:pt idx="2309">
                  <c:v>32</c:v>
                </c:pt>
                <c:pt idx="2310">
                  <c:v>36</c:v>
                </c:pt>
                <c:pt idx="2311">
                  <c:v>34</c:v>
                </c:pt>
                <c:pt idx="2312">
                  <c:v>29</c:v>
                </c:pt>
                <c:pt idx="2313">
                  <c:v>38</c:v>
                </c:pt>
                <c:pt idx="2314">
                  <c:v>38</c:v>
                </c:pt>
                <c:pt idx="2315">
                  <c:v>35</c:v>
                </c:pt>
                <c:pt idx="2316">
                  <c:v>33</c:v>
                </c:pt>
                <c:pt idx="2317">
                  <c:v>37</c:v>
                </c:pt>
                <c:pt idx="2318">
                  <c:v>39</c:v>
                </c:pt>
                <c:pt idx="2319">
                  <c:v>38</c:v>
                </c:pt>
                <c:pt idx="2320">
                  <c:v>37</c:v>
                </c:pt>
                <c:pt idx="2321">
                  <c:v>38</c:v>
                </c:pt>
                <c:pt idx="2322">
                  <c:v>34</c:v>
                </c:pt>
                <c:pt idx="2323">
                  <c:v>38</c:v>
                </c:pt>
                <c:pt idx="2324">
                  <c:v>36</c:v>
                </c:pt>
                <c:pt idx="2325">
                  <c:v>40</c:v>
                </c:pt>
                <c:pt idx="2326">
                  <c:v>40</c:v>
                </c:pt>
                <c:pt idx="2327">
                  <c:v>40</c:v>
                </c:pt>
                <c:pt idx="2328">
                  <c:v>40</c:v>
                </c:pt>
                <c:pt idx="2329">
                  <c:v>40</c:v>
                </c:pt>
                <c:pt idx="2330">
                  <c:v>45</c:v>
                </c:pt>
                <c:pt idx="2331">
                  <c:v>60</c:v>
                </c:pt>
                <c:pt idx="2332">
                  <c:v>59</c:v>
                </c:pt>
                <c:pt idx="2333">
                  <c:v>59</c:v>
                </c:pt>
                <c:pt idx="2334">
                  <c:v>64</c:v>
                </c:pt>
                <c:pt idx="2335">
                  <c:v>64</c:v>
                </c:pt>
              </c:numCache>
            </c:numRef>
          </c:val>
          <c:smooth val="0"/>
          <c:extLst>
            <c:ext xmlns:c16="http://schemas.microsoft.com/office/drawing/2014/chart" uri="{C3380CC4-5D6E-409C-BE32-E72D297353CC}">
              <c16:uniqueId val="{00000001-AFF7-423C-8D03-7A350BFBDBBD}"/>
            </c:ext>
          </c:extLst>
        </c:ser>
        <c:ser>
          <c:idx val="2"/>
          <c:order val="2"/>
          <c:spPr>
            <a:ln w="28575" cap="rnd">
              <a:solidFill>
                <a:schemeClr val="accent3"/>
              </a:solidFill>
              <a:round/>
            </a:ln>
            <a:effectLst/>
          </c:spPr>
          <c:marker>
            <c:symbol val="none"/>
          </c:marker>
          <c:val>
            <c:numRef>
              <c:f>Healthcare!$M$1:$M$2336</c:f>
              <c:numCache>
                <c:formatCode>General</c:formatCode>
                <c:ptCount val="2336"/>
                <c:pt idx="0">
                  <c:v>0</c:v>
                </c:pt>
                <c:pt idx="1">
                  <c:v>1147</c:v>
                </c:pt>
                <c:pt idx="2">
                  <c:v>1149</c:v>
                </c:pt>
                <c:pt idx="3">
                  <c:v>1178</c:v>
                </c:pt>
                <c:pt idx="4">
                  <c:v>1237</c:v>
                </c:pt>
                <c:pt idx="5">
                  <c:v>1241</c:v>
                </c:pt>
                <c:pt idx="6">
                  <c:v>1253</c:v>
                </c:pt>
                <c:pt idx="7">
                  <c:v>1286</c:v>
                </c:pt>
                <c:pt idx="8">
                  <c:v>1291</c:v>
                </c:pt>
                <c:pt idx="9">
                  <c:v>1304</c:v>
                </c:pt>
                <c:pt idx="10">
                  <c:v>1315</c:v>
                </c:pt>
                <c:pt idx="11">
                  <c:v>1389</c:v>
                </c:pt>
                <c:pt idx="12">
                  <c:v>1390</c:v>
                </c:pt>
                <c:pt idx="13">
                  <c:v>1400</c:v>
                </c:pt>
                <c:pt idx="14">
                  <c:v>1421</c:v>
                </c:pt>
                <c:pt idx="15">
                  <c:v>1422</c:v>
                </c:pt>
                <c:pt idx="16">
                  <c:v>1438</c:v>
                </c:pt>
                <c:pt idx="17">
                  <c:v>1467</c:v>
                </c:pt>
                <c:pt idx="18">
                  <c:v>1497</c:v>
                </c:pt>
                <c:pt idx="19">
                  <c:v>1532</c:v>
                </c:pt>
                <c:pt idx="20">
                  <c:v>1534</c:v>
                </c:pt>
                <c:pt idx="21">
                  <c:v>1622</c:v>
                </c:pt>
                <c:pt idx="22">
                  <c:v>1630</c:v>
                </c:pt>
                <c:pt idx="23">
                  <c:v>1633</c:v>
                </c:pt>
                <c:pt idx="24">
                  <c:v>1635</c:v>
                </c:pt>
                <c:pt idx="25">
                  <c:v>1665</c:v>
                </c:pt>
                <c:pt idx="26">
                  <c:v>1675</c:v>
                </c:pt>
                <c:pt idx="27">
                  <c:v>2157</c:v>
                </c:pt>
                <c:pt idx="28">
                  <c:v>2170</c:v>
                </c:pt>
                <c:pt idx="29">
                  <c:v>2213</c:v>
                </c:pt>
                <c:pt idx="30">
                  <c:v>2481</c:v>
                </c:pt>
                <c:pt idx="31">
                  <c:v>2685</c:v>
                </c:pt>
                <c:pt idx="32">
                  <c:v>3367</c:v>
                </c:pt>
                <c:pt idx="33">
                  <c:v>3704</c:v>
                </c:pt>
                <c:pt idx="34">
                  <c:v>3757</c:v>
                </c:pt>
                <c:pt idx="35">
                  <c:v>3994</c:v>
                </c:pt>
                <c:pt idx="36">
                  <c:v>4845</c:v>
                </c:pt>
                <c:pt idx="37">
                  <c:v>4942</c:v>
                </c:pt>
                <c:pt idx="38">
                  <c:v>5398</c:v>
                </c:pt>
                <c:pt idx="39">
                  <c:v>5401</c:v>
                </c:pt>
                <c:pt idx="40">
                  <c:v>5467</c:v>
                </c:pt>
                <c:pt idx="41">
                  <c:v>5813</c:v>
                </c:pt>
                <c:pt idx="42">
                  <c:v>5990</c:v>
                </c:pt>
                <c:pt idx="43">
                  <c:v>6098</c:v>
                </c:pt>
                <c:pt idx="44">
                  <c:v>6220</c:v>
                </c:pt>
                <c:pt idx="45">
                  <c:v>6254</c:v>
                </c:pt>
                <c:pt idx="46">
                  <c:v>6255</c:v>
                </c:pt>
                <c:pt idx="47">
                  <c:v>6482</c:v>
                </c:pt>
                <c:pt idx="48">
                  <c:v>6868</c:v>
                </c:pt>
                <c:pt idx="49">
                  <c:v>7266</c:v>
                </c:pt>
                <c:pt idx="50">
                  <c:v>7958</c:v>
                </c:pt>
                <c:pt idx="51">
                  <c:v>7980</c:v>
                </c:pt>
                <c:pt idx="52">
                  <c:v>8113</c:v>
                </c:pt>
                <c:pt idx="53">
                  <c:v>8126</c:v>
                </c:pt>
                <c:pt idx="54">
                  <c:v>8281</c:v>
                </c:pt>
                <c:pt idx="55">
                  <c:v>9488</c:v>
                </c:pt>
                <c:pt idx="56">
                  <c:v>13888</c:v>
                </c:pt>
                <c:pt idx="57">
                  <c:v>23065</c:v>
                </c:pt>
                <c:pt idx="58">
                  <c:v>24513</c:v>
                </c:pt>
                <c:pt idx="59">
                  <c:v>25082</c:v>
                </c:pt>
                <c:pt idx="60">
                  <c:v>27038</c:v>
                </c:pt>
                <c:pt idx="61">
                  <c:v>27118</c:v>
                </c:pt>
                <c:pt idx="62">
                  <c:v>27346</c:v>
                </c:pt>
                <c:pt idx="63">
                  <c:v>36149</c:v>
                </c:pt>
                <c:pt idx="64">
                  <c:v>37134</c:v>
                </c:pt>
                <c:pt idx="65">
                  <c:v>38793</c:v>
                </c:pt>
                <c:pt idx="66">
                  <c:v>44400</c:v>
                </c:pt>
                <c:pt idx="67">
                  <c:v>45009</c:v>
                </c:pt>
                <c:pt idx="68">
                  <c:v>564</c:v>
                </c:pt>
                <c:pt idx="69">
                  <c:v>571</c:v>
                </c:pt>
                <c:pt idx="70">
                  <c:v>600</c:v>
                </c:pt>
                <c:pt idx="71">
                  <c:v>1158</c:v>
                </c:pt>
                <c:pt idx="72">
                  <c:v>1163</c:v>
                </c:pt>
                <c:pt idx="73">
                  <c:v>1167</c:v>
                </c:pt>
                <c:pt idx="74">
                  <c:v>1178</c:v>
                </c:pt>
                <c:pt idx="75">
                  <c:v>1191</c:v>
                </c:pt>
                <c:pt idx="76">
                  <c:v>1201</c:v>
                </c:pt>
                <c:pt idx="77">
                  <c:v>1210</c:v>
                </c:pt>
                <c:pt idx="78">
                  <c:v>1224</c:v>
                </c:pt>
                <c:pt idx="79">
                  <c:v>1234</c:v>
                </c:pt>
                <c:pt idx="80">
                  <c:v>1267</c:v>
                </c:pt>
                <c:pt idx="81">
                  <c:v>1283</c:v>
                </c:pt>
                <c:pt idx="82">
                  <c:v>1285</c:v>
                </c:pt>
                <c:pt idx="83">
                  <c:v>1329</c:v>
                </c:pt>
                <c:pt idx="84">
                  <c:v>1333</c:v>
                </c:pt>
                <c:pt idx="85">
                  <c:v>1359</c:v>
                </c:pt>
                <c:pt idx="86">
                  <c:v>1382</c:v>
                </c:pt>
                <c:pt idx="87">
                  <c:v>1392</c:v>
                </c:pt>
                <c:pt idx="88">
                  <c:v>1417</c:v>
                </c:pt>
                <c:pt idx="89">
                  <c:v>1445</c:v>
                </c:pt>
                <c:pt idx="90">
                  <c:v>1477</c:v>
                </c:pt>
                <c:pt idx="91">
                  <c:v>1493</c:v>
                </c:pt>
                <c:pt idx="92">
                  <c:v>1515</c:v>
                </c:pt>
                <c:pt idx="93">
                  <c:v>1567</c:v>
                </c:pt>
                <c:pt idx="94">
                  <c:v>1608</c:v>
                </c:pt>
                <c:pt idx="95">
                  <c:v>1616</c:v>
                </c:pt>
                <c:pt idx="96">
                  <c:v>1617</c:v>
                </c:pt>
                <c:pt idx="97">
                  <c:v>1622</c:v>
                </c:pt>
                <c:pt idx="98">
                  <c:v>1632</c:v>
                </c:pt>
                <c:pt idx="99">
                  <c:v>1632</c:v>
                </c:pt>
                <c:pt idx="100">
                  <c:v>1634</c:v>
                </c:pt>
                <c:pt idx="101">
                  <c:v>2156</c:v>
                </c:pt>
                <c:pt idx="102">
                  <c:v>2323</c:v>
                </c:pt>
                <c:pt idx="103">
                  <c:v>2465</c:v>
                </c:pt>
                <c:pt idx="104">
                  <c:v>2473</c:v>
                </c:pt>
                <c:pt idx="105">
                  <c:v>3162</c:v>
                </c:pt>
                <c:pt idx="106">
                  <c:v>3172</c:v>
                </c:pt>
                <c:pt idx="107">
                  <c:v>3758</c:v>
                </c:pt>
                <c:pt idx="108">
                  <c:v>3973</c:v>
                </c:pt>
                <c:pt idx="109">
                  <c:v>4185</c:v>
                </c:pt>
                <c:pt idx="110">
                  <c:v>4415</c:v>
                </c:pt>
                <c:pt idx="111">
                  <c:v>4889</c:v>
                </c:pt>
                <c:pt idx="112">
                  <c:v>4985</c:v>
                </c:pt>
                <c:pt idx="113">
                  <c:v>5345</c:v>
                </c:pt>
                <c:pt idx="114">
                  <c:v>5416</c:v>
                </c:pt>
                <c:pt idx="115">
                  <c:v>5576</c:v>
                </c:pt>
                <c:pt idx="116">
                  <c:v>5662</c:v>
                </c:pt>
                <c:pt idx="117">
                  <c:v>5691</c:v>
                </c:pt>
                <c:pt idx="118">
                  <c:v>5700</c:v>
                </c:pt>
                <c:pt idx="119">
                  <c:v>5720</c:v>
                </c:pt>
                <c:pt idx="120">
                  <c:v>5742</c:v>
                </c:pt>
                <c:pt idx="121">
                  <c:v>5920</c:v>
                </c:pt>
                <c:pt idx="122">
                  <c:v>5967</c:v>
                </c:pt>
                <c:pt idx="123">
                  <c:v>5980</c:v>
                </c:pt>
                <c:pt idx="124">
                  <c:v>5980</c:v>
                </c:pt>
                <c:pt idx="125">
                  <c:v>6152</c:v>
                </c:pt>
                <c:pt idx="126">
                  <c:v>6185</c:v>
                </c:pt>
                <c:pt idx="127">
                  <c:v>6302</c:v>
                </c:pt>
                <c:pt idx="128">
                  <c:v>6367</c:v>
                </c:pt>
                <c:pt idx="129">
                  <c:v>6407</c:v>
                </c:pt>
                <c:pt idx="130">
                  <c:v>6412</c:v>
                </c:pt>
                <c:pt idx="131">
                  <c:v>6546</c:v>
                </c:pt>
                <c:pt idx="132">
                  <c:v>6630</c:v>
                </c:pt>
                <c:pt idx="133">
                  <c:v>6651</c:v>
                </c:pt>
                <c:pt idx="134">
                  <c:v>6706</c:v>
                </c:pt>
                <c:pt idx="135">
                  <c:v>6750</c:v>
                </c:pt>
                <c:pt idx="136">
                  <c:v>7003</c:v>
                </c:pt>
                <c:pt idx="137">
                  <c:v>7681</c:v>
                </c:pt>
                <c:pt idx="138">
                  <c:v>7804</c:v>
                </c:pt>
                <c:pt idx="139">
                  <c:v>8062</c:v>
                </c:pt>
                <c:pt idx="140">
                  <c:v>8284</c:v>
                </c:pt>
                <c:pt idx="141">
                  <c:v>8397</c:v>
                </c:pt>
                <c:pt idx="142">
                  <c:v>8400</c:v>
                </c:pt>
                <c:pt idx="143">
                  <c:v>8443</c:v>
                </c:pt>
                <c:pt idx="144">
                  <c:v>8601</c:v>
                </c:pt>
                <c:pt idx="145">
                  <c:v>8665</c:v>
                </c:pt>
                <c:pt idx="146">
                  <c:v>8760</c:v>
                </c:pt>
                <c:pt idx="147">
                  <c:v>9284</c:v>
                </c:pt>
                <c:pt idx="148">
                  <c:v>9286</c:v>
                </c:pt>
                <c:pt idx="149">
                  <c:v>9377</c:v>
                </c:pt>
                <c:pt idx="150">
                  <c:v>13887</c:v>
                </c:pt>
                <c:pt idx="151">
                  <c:v>14133</c:v>
                </c:pt>
                <c:pt idx="152">
                  <c:v>14314</c:v>
                </c:pt>
                <c:pt idx="153">
                  <c:v>16578</c:v>
                </c:pt>
                <c:pt idx="154">
                  <c:v>16586</c:v>
                </c:pt>
                <c:pt idx="155">
                  <c:v>17043</c:v>
                </c:pt>
                <c:pt idx="156">
                  <c:v>20781</c:v>
                </c:pt>
                <c:pt idx="157">
                  <c:v>24227</c:v>
                </c:pt>
                <c:pt idx="158">
                  <c:v>26126</c:v>
                </c:pt>
                <c:pt idx="159">
                  <c:v>26927</c:v>
                </c:pt>
                <c:pt idx="160">
                  <c:v>27534</c:v>
                </c:pt>
                <c:pt idx="161">
                  <c:v>34440</c:v>
                </c:pt>
                <c:pt idx="162">
                  <c:v>44424</c:v>
                </c:pt>
                <c:pt idx="163">
                  <c:v>45863</c:v>
                </c:pt>
                <c:pt idx="164">
                  <c:v>46889</c:v>
                </c:pt>
                <c:pt idx="165">
                  <c:v>47056</c:v>
                </c:pt>
                <c:pt idx="166">
                  <c:v>62593</c:v>
                </c:pt>
                <c:pt idx="167">
                  <c:v>605</c:v>
                </c:pt>
                <c:pt idx="168">
                  <c:v>637</c:v>
                </c:pt>
                <c:pt idx="169">
                  <c:v>650</c:v>
                </c:pt>
                <c:pt idx="170">
                  <c:v>650</c:v>
                </c:pt>
                <c:pt idx="171">
                  <c:v>670</c:v>
                </c:pt>
                <c:pt idx="172">
                  <c:v>688</c:v>
                </c:pt>
                <c:pt idx="173">
                  <c:v>723</c:v>
                </c:pt>
                <c:pt idx="174">
                  <c:v>760</c:v>
                </c:pt>
                <c:pt idx="175">
                  <c:v>760</c:v>
                </c:pt>
                <c:pt idx="176">
                  <c:v>770</c:v>
                </c:pt>
                <c:pt idx="177">
                  <c:v>774</c:v>
                </c:pt>
                <c:pt idx="178">
                  <c:v>865</c:v>
                </c:pt>
                <c:pt idx="179">
                  <c:v>896</c:v>
                </c:pt>
                <c:pt idx="180">
                  <c:v>915</c:v>
                </c:pt>
                <c:pt idx="181">
                  <c:v>929</c:v>
                </c:pt>
                <c:pt idx="182">
                  <c:v>965</c:v>
                </c:pt>
                <c:pt idx="183">
                  <c:v>1007</c:v>
                </c:pt>
                <c:pt idx="184">
                  <c:v>1012</c:v>
                </c:pt>
                <c:pt idx="185">
                  <c:v>1019</c:v>
                </c:pt>
                <c:pt idx="186">
                  <c:v>1034</c:v>
                </c:pt>
                <c:pt idx="187">
                  <c:v>1044</c:v>
                </c:pt>
                <c:pt idx="188">
                  <c:v>1047</c:v>
                </c:pt>
                <c:pt idx="189">
                  <c:v>1056</c:v>
                </c:pt>
                <c:pt idx="190">
                  <c:v>1068</c:v>
                </c:pt>
                <c:pt idx="191">
                  <c:v>1070</c:v>
                </c:pt>
                <c:pt idx="192">
                  <c:v>1071</c:v>
                </c:pt>
                <c:pt idx="193">
                  <c:v>1082</c:v>
                </c:pt>
                <c:pt idx="194">
                  <c:v>1086</c:v>
                </c:pt>
                <c:pt idx="195">
                  <c:v>1122</c:v>
                </c:pt>
                <c:pt idx="196">
                  <c:v>1132</c:v>
                </c:pt>
                <c:pt idx="197">
                  <c:v>1132</c:v>
                </c:pt>
                <c:pt idx="198">
                  <c:v>1135</c:v>
                </c:pt>
                <c:pt idx="199">
                  <c:v>1136</c:v>
                </c:pt>
                <c:pt idx="200">
                  <c:v>1136</c:v>
                </c:pt>
                <c:pt idx="201">
                  <c:v>1137</c:v>
                </c:pt>
                <c:pt idx="202">
                  <c:v>1137</c:v>
                </c:pt>
                <c:pt idx="203">
                  <c:v>1137</c:v>
                </c:pt>
                <c:pt idx="204">
                  <c:v>1137</c:v>
                </c:pt>
                <c:pt idx="205">
                  <c:v>1141</c:v>
                </c:pt>
                <c:pt idx="206">
                  <c:v>1141</c:v>
                </c:pt>
                <c:pt idx="207">
                  <c:v>1757</c:v>
                </c:pt>
                <c:pt idx="208">
                  <c:v>1816</c:v>
                </c:pt>
                <c:pt idx="209">
                  <c:v>1824</c:v>
                </c:pt>
                <c:pt idx="210">
                  <c:v>1837</c:v>
                </c:pt>
                <c:pt idx="211">
                  <c:v>1878</c:v>
                </c:pt>
                <c:pt idx="212">
                  <c:v>1880</c:v>
                </c:pt>
                <c:pt idx="213">
                  <c:v>1909</c:v>
                </c:pt>
                <c:pt idx="214">
                  <c:v>1982</c:v>
                </c:pt>
                <c:pt idx="215">
                  <c:v>1987</c:v>
                </c:pt>
                <c:pt idx="216">
                  <c:v>2021</c:v>
                </c:pt>
                <c:pt idx="217">
                  <c:v>2027</c:v>
                </c:pt>
                <c:pt idx="218">
                  <c:v>2138</c:v>
                </c:pt>
                <c:pt idx="219">
                  <c:v>2484</c:v>
                </c:pt>
                <c:pt idx="220">
                  <c:v>2497</c:v>
                </c:pt>
                <c:pt idx="221">
                  <c:v>2498</c:v>
                </c:pt>
                <c:pt idx="222">
                  <c:v>2690</c:v>
                </c:pt>
                <c:pt idx="223">
                  <c:v>3935</c:v>
                </c:pt>
                <c:pt idx="224">
                  <c:v>4400</c:v>
                </c:pt>
                <c:pt idx="225">
                  <c:v>5439</c:v>
                </c:pt>
                <c:pt idx="226">
                  <c:v>5709</c:v>
                </c:pt>
                <c:pt idx="227">
                  <c:v>6552</c:v>
                </c:pt>
                <c:pt idx="228">
                  <c:v>6750</c:v>
                </c:pt>
                <c:pt idx="229">
                  <c:v>7125</c:v>
                </c:pt>
                <c:pt idx="230">
                  <c:v>7180</c:v>
                </c:pt>
                <c:pt idx="231">
                  <c:v>7305</c:v>
                </c:pt>
                <c:pt idx="232">
                  <c:v>7318</c:v>
                </c:pt>
                <c:pt idx="233">
                  <c:v>7362</c:v>
                </c:pt>
                <c:pt idx="234">
                  <c:v>7404</c:v>
                </c:pt>
                <c:pt idx="235">
                  <c:v>7464</c:v>
                </c:pt>
                <c:pt idx="236">
                  <c:v>7586</c:v>
                </c:pt>
                <c:pt idx="237">
                  <c:v>7736</c:v>
                </c:pt>
                <c:pt idx="238">
                  <c:v>7896</c:v>
                </c:pt>
                <c:pt idx="239">
                  <c:v>8005</c:v>
                </c:pt>
                <c:pt idx="240">
                  <c:v>8068</c:v>
                </c:pt>
                <c:pt idx="241">
                  <c:v>8124</c:v>
                </c:pt>
                <c:pt idx="242">
                  <c:v>8178</c:v>
                </c:pt>
                <c:pt idx="243">
                  <c:v>8188</c:v>
                </c:pt>
                <c:pt idx="244">
                  <c:v>8268</c:v>
                </c:pt>
                <c:pt idx="245">
                  <c:v>8440</c:v>
                </c:pt>
                <c:pt idx="246">
                  <c:v>8449</c:v>
                </c:pt>
                <c:pt idx="247">
                  <c:v>8800</c:v>
                </c:pt>
                <c:pt idx="248">
                  <c:v>8908</c:v>
                </c:pt>
                <c:pt idx="249">
                  <c:v>9141</c:v>
                </c:pt>
                <c:pt idx="250">
                  <c:v>9311</c:v>
                </c:pt>
                <c:pt idx="251">
                  <c:v>9504</c:v>
                </c:pt>
                <c:pt idx="252">
                  <c:v>9583</c:v>
                </c:pt>
                <c:pt idx="253">
                  <c:v>9598</c:v>
                </c:pt>
                <c:pt idx="254">
                  <c:v>9631</c:v>
                </c:pt>
                <c:pt idx="255">
                  <c:v>9684</c:v>
                </c:pt>
                <c:pt idx="256">
                  <c:v>9698</c:v>
                </c:pt>
                <c:pt idx="257">
                  <c:v>9890</c:v>
                </c:pt>
                <c:pt idx="258">
                  <c:v>9908</c:v>
                </c:pt>
                <c:pt idx="259">
                  <c:v>9933</c:v>
                </c:pt>
                <c:pt idx="260">
                  <c:v>10226</c:v>
                </c:pt>
                <c:pt idx="261">
                  <c:v>10308</c:v>
                </c:pt>
                <c:pt idx="262">
                  <c:v>10339</c:v>
                </c:pt>
                <c:pt idx="263">
                  <c:v>10459</c:v>
                </c:pt>
                <c:pt idx="264">
                  <c:v>10594</c:v>
                </c:pt>
                <c:pt idx="265">
                  <c:v>10628</c:v>
                </c:pt>
                <c:pt idx="266">
                  <c:v>10677</c:v>
                </c:pt>
                <c:pt idx="267">
                  <c:v>10982</c:v>
                </c:pt>
                <c:pt idx="268">
                  <c:v>11091</c:v>
                </c:pt>
                <c:pt idx="269">
                  <c:v>11094</c:v>
                </c:pt>
                <c:pt idx="270">
                  <c:v>11363</c:v>
                </c:pt>
                <c:pt idx="271">
                  <c:v>11381</c:v>
                </c:pt>
                <c:pt idx="272">
                  <c:v>11483</c:v>
                </c:pt>
                <c:pt idx="273">
                  <c:v>11743</c:v>
                </c:pt>
                <c:pt idx="274">
                  <c:v>11834</c:v>
                </c:pt>
                <c:pt idx="275">
                  <c:v>11856</c:v>
                </c:pt>
                <c:pt idx="276">
                  <c:v>12143</c:v>
                </c:pt>
                <c:pt idx="277">
                  <c:v>12245</c:v>
                </c:pt>
                <c:pt idx="278">
                  <c:v>12558</c:v>
                </c:pt>
                <c:pt idx="279">
                  <c:v>12630</c:v>
                </c:pt>
                <c:pt idx="280">
                  <c:v>12649</c:v>
                </c:pt>
                <c:pt idx="281">
                  <c:v>12981</c:v>
                </c:pt>
                <c:pt idx="282">
                  <c:v>12983</c:v>
                </c:pt>
                <c:pt idx="283">
                  <c:v>13405</c:v>
                </c:pt>
                <c:pt idx="284">
                  <c:v>13458</c:v>
                </c:pt>
                <c:pt idx="285">
                  <c:v>13471</c:v>
                </c:pt>
                <c:pt idx="286">
                  <c:v>13831</c:v>
                </c:pt>
                <c:pt idx="287">
                  <c:v>21196</c:v>
                </c:pt>
                <c:pt idx="288">
                  <c:v>21224</c:v>
                </c:pt>
                <c:pt idx="289">
                  <c:v>700</c:v>
                </c:pt>
                <c:pt idx="290">
                  <c:v>2867</c:v>
                </c:pt>
                <c:pt idx="291">
                  <c:v>7790</c:v>
                </c:pt>
                <c:pt idx="292">
                  <c:v>17929</c:v>
                </c:pt>
                <c:pt idx="293">
                  <c:v>18246</c:v>
                </c:pt>
                <c:pt idx="294">
                  <c:v>19215</c:v>
                </c:pt>
                <c:pt idx="295">
                  <c:v>19350</c:v>
                </c:pt>
                <c:pt idx="296">
                  <c:v>19516</c:v>
                </c:pt>
                <c:pt idx="297">
                  <c:v>19539</c:v>
                </c:pt>
                <c:pt idx="298">
                  <c:v>27809</c:v>
                </c:pt>
                <c:pt idx="299">
                  <c:v>32548</c:v>
                </c:pt>
                <c:pt idx="300">
                  <c:v>34672</c:v>
                </c:pt>
                <c:pt idx="301">
                  <c:v>36308</c:v>
                </c:pt>
                <c:pt idx="302">
                  <c:v>36950</c:v>
                </c:pt>
                <c:pt idx="303">
                  <c:v>37743</c:v>
                </c:pt>
                <c:pt idx="304">
                  <c:v>38126</c:v>
                </c:pt>
                <c:pt idx="305">
                  <c:v>39612</c:v>
                </c:pt>
                <c:pt idx="306">
                  <c:v>39723</c:v>
                </c:pt>
                <c:pt idx="307">
                  <c:v>40419</c:v>
                </c:pt>
                <c:pt idx="308">
                  <c:v>40974</c:v>
                </c:pt>
                <c:pt idx="309">
                  <c:v>41676</c:v>
                </c:pt>
                <c:pt idx="310">
                  <c:v>46599</c:v>
                </c:pt>
                <c:pt idx="311">
                  <c:v>48674</c:v>
                </c:pt>
                <c:pt idx="312">
                  <c:v>48885</c:v>
                </c:pt>
                <c:pt idx="313">
                  <c:v>63770</c:v>
                </c:pt>
                <c:pt idx="314">
                  <c:v>3867</c:v>
                </c:pt>
                <c:pt idx="315">
                  <c:v>5028</c:v>
                </c:pt>
                <c:pt idx="316">
                  <c:v>6949</c:v>
                </c:pt>
                <c:pt idx="317">
                  <c:v>17480</c:v>
                </c:pt>
                <c:pt idx="318">
                  <c:v>17557</c:v>
                </c:pt>
                <c:pt idx="319">
                  <c:v>17585</c:v>
                </c:pt>
                <c:pt idx="320">
                  <c:v>17749</c:v>
                </c:pt>
                <c:pt idx="321">
                  <c:v>17778</c:v>
                </c:pt>
                <c:pt idx="322">
                  <c:v>17833</c:v>
                </c:pt>
                <c:pt idx="323">
                  <c:v>18031</c:v>
                </c:pt>
                <c:pt idx="324">
                  <c:v>18034</c:v>
                </c:pt>
                <c:pt idx="325">
                  <c:v>18311</c:v>
                </c:pt>
                <c:pt idx="326">
                  <c:v>18443</c:v>
                </c:pt>
                <c:pt idx="327">
                  <c:v>18683</c:v>
                </c:pt>
                <c:pt idx="328">
                  <c:v>18933</c:v>
                </c:pt>
                <c:pt idx="329">
                  <c:v>19260</c:v>
                </c:pt>
                <c:pt idx="330">
                  <c:v>19321</c:v>
                </c:pt>
                <c:pt idx="331">
                  <c:v>19551</c:v>
                </c:pt>
                <c:pt idx="332">
                  <c:v>19673</c:v>
                </c:pt>
                <c:pt idx="333">
                  <c:v>28923</c:v>
                </c:pt>
                <c:pt idx="334">
                  <c:v>28950</c:v>
                </c:pt>
                <c:pt idx="335">
                  <c:v>29141</c:v>
                </c:pt>
                <c:pt idx="336">
                  <c:v>29331</c:v>
                </c:pt>
                <c:pt idx="337">
                  <c:v>33750</c:v>
                </c:pt>
                <c:pt idx="338">
                  <c:v>36219</c:v>
                </c:pt>
                <c:pt idx="339">
                  <c:v>42983</c:v>
                </c:pt>
                <c:pt idx="340">
                  <c:v>55135</c:v>
                </c:pt>
                <c:pt idx="341">
                  <c:v>646</c:v>
                </c:pt>
                <c:pt idx="342">
                  <c:v>668</c:v>
                </c:pt>
                <c:pt idx="343">
                  <c:v>750</c:v>
                </c:pt>
                <c:pt idx="344">
                  <c:v>770</c:v>
                </c:pt>
                <c:pt idx="345">
                  <c:v>1049</c:v>
                </c:pt>
                <c:pt idx="346">
                  <c:v>1770</c:v>
                </c:pt>
                <c:pt idx="347">
                  <c:v>1823</c:v>
                </c:pt>
                <c:pt idx="348">
                  <c:v>1851</c:v>
                </c:pt>
                <c:pt idx="349">
                  <c:v>1866</c:v>
                </c:pt>
                <c:pt idx="350">
                  <c:v>1906</c:v>
                </c:pt>
                <c:pt idx="351">
                  <c:v>1910</c:v>
                </c:pt>
                <c:pt idx="352">
                  <c:v>1917</c:v>
                </c:pt>
                <c:pt idx="353">
                  <c:v>2046</c:v>
                </c:pt>
                <c:pt idx="354">
                  <c:v>2055</c:v>
                </c:pt>
                <c:pt idx="355">
                  <c:v>2353</c:v>
                </c:pt>
                <c:pt idx="356">
                  <c:v>2523</c:v>
                </c:pt>
                <c:pt idx="357">
                  <c:v>2534</c:v>
                </c:pt>
                <c:pt idx="358">
                  <c:v>2681</c:v>
                </c:pt>
                <c:pt idx="359">
                  <c:v>3063</c:v>
                </c:pt>
                <c:pt idx="360">
                  <c:v>6701</c:v>
                </c:pt>
                <c:pt idx="361">
                  <c:v>6739</c:v>
                </c:pt>
                <c:pt idx="362">
                  <c:v>7223</c:v>
                </c:pt>
                <c:pt idx="363">
                  <c:v>7302</c:v>
                </c:pt>
                <c:pt idx="364">
                  <c:v>7323</c:v>
                </c:pt>
                <c:pt idx="365">
                  <c:v>7527</c:v>
                </c:pt>
                <c:pt idx="366">
                  <c:v>7610</c:v>
                </c:pt>
                <c:pt idx="367">
                  <c:v>7658</c:v>
                </c:pt>
                <c:pt idx="368">
                  <c:v>7954</c:v>
                </c:pt>
                <c:pt idx="369">
                  <c:v>8091</c:v>
                </c:pt>
                <c:pt idx="370">
                  <c:v>8356</c:v>
                </c:pt>
                <c:pt idx="371">
                  <c:v>8665</c:v>
                </c:pt>
                <c:pt idx="372">
                  <c:v>8827</c:v>
                </c:pt>
                <c:pt idx="373">
                  <c:v>8835</c:v>
                </c:pt>
                <c:pt idx="374">
                  <c:v>9174</c:v>
                </c:pt>
                <c:pt idx="375">
                  <c:v>9764</c:v>
                </c:pt>
                <c:pt idx="376">
                  <c:v>9863</c:v>
                </c:pt>
                <c:pt idx="377">
                  <c:v>9870</c:v>
                </c:pt>
                <c:pt idx="378">
                  <c:v>10140</c:v>
                </c:pt>
                <c:pt idx="379">
                  <c:v>10232</c:v>
                </c:pt>
                <c:pt idx="380">
                  <c:v>10311</c:v>
                </c:pt>
                <c:pt idx="381">
                  <c:v>10352</c:v>
                </c:pt>
                <c:pt idx="382">
                  <c:v>10356</c:v>
                </c:pt>
                <c:pt idx="383">
                  <c:v>10455</c:v>
                </c:pt>
                <c:pt idx="384">
                  <c:v>10594</c:v>
                </c:pt>
                <c:pt idx="385">
                  <c:v>10602</c:v>
                </c:pt>
                <c:pt idx="386">
                  <c:v>10609</c:v>
                </c:pt>
                <c:pt idx="387">
                  <c:v>10720</c:v>
                </c:pt>
                <c:pt idx="388">
                  <c:v>10887</c:v>
                </c:pt>
                <c:pt idx="389">
                  <c:v>10976</c:v>
                </c:pt>
                <c:pt idx="390">
                  <c:v>10992</c:v>
                </c:pt>
                <c:pt idx="391">
                  <c:v>11029</c:v>
                </c:pt>
                <c:pt idx="392">
                  <c:v>11069</c:v>
                </c:pt>
                <c:pt idx="393">
                  <c:v>11083</c:v>
                </c:pt>
                <c:pt idx="394">
                  <c:v>11312</c:v>
                </c:pt>
                <c:pt idx="395">
                  <c:v>11319</c:v>
                </c:pt>
                <c:pt idx="396">
                  <c:v>11321</c:v>
                </c:pt>
                <c:pt idx="397">
                  <c:v>11353</c:v>
                </c:pt>
                <c:pt idx="398">
                  <c:v>11357</c:v>
                </c:pt>
                <c:pt idx="399">
                  <c:v>11454</c:v>
                </c:pt>
                <c:pt idx="400">
                  <c:v>11498</c:v>
                </c:pt>
                <c:pt idx="401">
                  <c:v>11530</c:v>
                </c:pt>
                <c:pt idx="402">
                  <c:v>11540</c:v>
                </c:pt>
                <c:pt idx="403">
                  <c:v>11736</c:v>
                </c:pt>
                <c:pt idx="404">
                  <c:v>11744</c:v>
                </c:pt>
                <c:pt idx="405">
                  <c:v>11831</c:v>
                </c:pt>
                <c:pt idx="406">
                  <c:v>11841</c:v>
                </c:pt>
                <c:pt idx="407">
                  <c:v>11843</c:v>
                </c:pt>
                <c:pt idx="408">
                  <c:v>11995</c:v>
                </c:pt>
                <c:pt idx="409">
                  <c:v>12125</c:v>
                </c:pt>
                <c:pt idx="410">
                  <c:v>12130</c:v>
                </c:pt>
                <c:pt idx="411">
                  <c:v>12138</c:v>
                </c:pt>
                <c:pt idx="412">
                  <c:v>12223</c:v>
                </c:pt>
                <c:pt idx="413">
                  <c:v>12224</c:v>
                </c:pt>
                <c:pt idx="414">
                  <c:v>12232</c:v>
                </c:pt>
                <c:pt idx="415">
                  <c:v>12236</c:v>
                </c:pt>
                <c:pt idx="416">
                  <c:v>12238</c:v>
                </c:pt>
                <c:pt idx="417">
                  <c:v>12245</c:v>
                </c:pt>
                <c:pt idx="418">
                  <c:v>12452</c:v>
                </c:pt>
                <c:pt idx="419">
                  <c:v>12500</c:v>
                </c:pt>
                <c:pt idx="420">
                  <c:v>12524</c:v>
                </c:pt>
                <c:pt idx="421">
                  <c:v>12622</c:v>
                </c:pt>
                <c:pt idx="422">
                  <c:v>12625</c:v>
                </c:pt>
                <c:pt idx="423">
                  <c:v>12847</c:v>
                </c:pt>
                <c:pt idx="424">
                  <c:v>12852</c:v>
                </c:pt>
                <c:pt idx="425">
                  <c:v>12950</c:v>
                </c:pt>
                <c:pt idx="426">
                  <c:v>13005</c:v>
                </c:pt>
                <c:pt idx="427">
                  <c:v>13008</c:v>
                </c:pt>
                <c:pt idx="428">
                  <c:v>13011</c:v>
                </c:pt>
                <c:pt idx="429">
                  <c:v>13012</c:v>
                </c:pt>
                <c:pt idx="430">
                  <c:v>13044</c:v>
                </c:pt>
                <c:pt idx="431">
                  <c:v>13117</c:v>
                </c:pt>
                <c:pt idx="432">
                  <c:v>13293</c:v>
                </c:pt>
                <c:pt idx="433">
                  <c:v>13352</c:v>
                </c:pt>
                <c:pt idx="434">
                  <c:v>13415</c:v>
                </c:pt>
                <c:pt idx="435">
                  <c:v>13417</c:v>
                </c:pt>
                <c:pt idx="436">
                  <c:v>13429</c:v>
                </c:pt>
                <c:pt idx="437">
                  <c:v>13511</c:v>
                </c:pt>
                <c:pt idx="438">
                  <c:v>13588</c:v>
                </c:pt>
                <c:pt idx="439">
                  <c:v>13622</c:v>
                </c:pt>
                <c:pt idx="440">
                  <c:v>13770</c:v>
                </c:pt>
                <c:pt idx="441">
                  <c:v>20568</c:v>
                </c:pt>
                <c:pt idx="442">
                  <c:v>21774</c:v>
                </c:pt>
                <c:pt idx="443">
                  <c:v>21984</c:v>
                </c:pt>
                <c:pt idx="444">
                  <c:v>1149</c:v>
                </c:pt>
                <c:pt idx="445">
                  <c:v>1165</c:v>
                </c:pt>
                <c:pt idx="446">
                  <c:v>1200</c:v>
                </c:pt>
                <c:pt idx="447">
                  <c:v>1220</c:v>
                </c:pt>
                <c:pt idx="448">
                  <c:v>1228</c:v>
                </c:pt>
                <c:pt idx="449">
                  <c:v>1240</c:v>
                </c:pt>
                <c:pt idx="450">
                  <c:v>1276</c:v>
                </c:pt>
                <c:pt idx="451">
                  <c:v>1293</c:v>
                </c:pt>
                <c:pt idx="452">
                  <c:v>1304</c:v>
                </c:pt>
                <c:pt idx="453">
                  <c:v>1338</c:v>
                </c:pt>
                <c:pt idx="454">
                  <c:v>1341</c:v>
                </c:pt>
                <c:pt idx="455">
                  <c:v>1481</c:v>
                </c:pt>
                <c:pt idx="456">
                  <c:v>1621</c:v>
                </c:pt>
                <c:pt idx="457">
                  <c:v>1625</c:v>
                </c:pt>
                <c:pt idx="458">
                  <c:v>1627</c:v>
                </c:pt>
                <c:pt idx="459">
                  <c:v>1628</c:v>
                </c:pt>
                <c:pt idx="460">
                  <c:v>1632</c:v>
                </c:pt>
                <c:pt idx="461">
                  <c:v>1633</c:v>
                </c:pt>
                <c:pt idx="462">
                  <c:v>1636</c:v>
                </c:pt>
                <c:pt idx="463">
                  <c:v>1640</c:v>
                </c:pt>
                <c:pt idx="464">
                  <c:v>1640</c:v>
                </c:pt>
                <c:pt idx="465">
                  <c:v>1646</c:v>
                </c:pt>
                <c:pt idx="466">
                  <c:v>2117</c:v>
                </c:pt>
                <c:pt idx="467">
                  <c:v>2119</c:v>
                </c:pt>
                <c:pt idx="468">
                  <c:v>2128</c:v>
                </c:pt>
                <c:pt idx="469">
                  <c:v>2131</c:v>
                </c:pt>
                <c:pt idx="470">
                  <c:v>2135</c:v>
                </c:pt>
                <c:pt idx="471">
                  <c:v>2137</c:v>
                </c:pt>
                <c:pt idx="472">
                  <c:v>2138</c:v>
                </c:pt>
                <c:pt idx="473">
                  <c:v>2257</c:v>
                </c:pt>
                <c:pt idx="474">
                  <c:v>2262</c:v>
                </c:pt>
                <c:pt idx="475">
                  <c:v>2405</c:v>
                </c:pt>
                <c:pt idx="476">
                  <c:v>2501</c:v>
                </c:pt>
                <c:pt idx="477">
                  <c:v>2528</c:v>
                </c:pt>
                <c:pt idx="478">
                  <c:v>2690</c:v>
                </c:pt>
                <c:pt idx="479">
                  <c:v>2700</c:v>
                </c:pt>
                <c:pt idx="480">
                  <c:v>2759</c:v>
                </c:pt>
                <c:pt idx="481">
                  <c:v>2843</c:v>
                </c:pt>
                <c:pt idx="482">
                  <c:v>2851</c:v>
                </c:pt>
                <c:pt idx="483">
                  <c:v>2855</c:v>
                </c:pt>
                <c:pt idx="484">
                  <c:v>2897</c:v>
                </c:pt>
                <c:pt idx="485">
                  <c:v>2943</c:v>
                </c:pt>
                <c:pt idx="486">
                  <c:v>3012</c:v>
                </c:pt>
                <c:pt idx="487">
                  <c:v>3022</c:v>
                </c:pt>
                <c:pt idx="488">
                  <c:v>3176</c:v>
                </c:pt>
                <c:pt idx="489">
                  <c:v>3177</c:v>
                </c:pt>
                <c:pt idx="490">
                  <c:v>3180</c:v>
                </c:pt>
                <c:pt idx="491">
                  <c:v>3201</c:v>
                </c:pt>
                <c:pt idx="492">
                  <c:v>3353</c:v>
                </c:pt>
                <c:pt idx="493">
                  <c:v>3539</c:v>
                </c:pt>
                <c:pt idx="494">
                  <c:v>3557</c:v>
                </c:pt>
                <c:pt idx="495">
                  <c:v>3736</c:v>
                </c:pt>
                <c:pt idx="496">
                  <c:v>3796</c:v>
                </c:pt>
                <c:pt idx="497">
                  <c:v>3889</c:v>
                </c:pt>
                <c:pt idx="498">
                  <c:v>3898</c:v>
                </c:pt>
                <c:pt idx="499">
                  <c:v>4071</c:v>
                </c:pt>
                <c:pt idx="500">
                  <c:v>4134</c:v>
                </c:pt>
                <c:pt idx="501">
                  <c:v>4155</c:v>
                </c:pt>
                <c:pt idx="502">
                  <c:v>4320</c:v>
                </c:pt>
                <c:pt idx="503">
                  <c:v>4357</c:v>
                </c:pt>
                <c:pt idx="504">
                  <c:v>4468</c:v>
                </c:pt>
                <c:pt idx="505">
                  <c:v>4489</c:v>
                </c:pt>
                <c:pt idx="506">
                  <c:v>4571</c:v>
                </c:pt>
                <c:pt idx="507">
                  <c:v>5045</c:v>
                </c:pt>
                <c:pt idx="508">
                  <c:v>5213</c:v>
                </c:pt>
                <c:pt idx="509">
                  <c:v>5266</c:v>
                </c:pt>
                <c:pt idx="510">
                  <c:v>5268</c:v>
                </c:pt>
                <c:pt idx="511">
                  <c:v>5272</c:v>
                </c:pt>
                <c:pt idx="512">
                  <c:v>5292</c:v>
                </c:pt>
                <c:pt idx="513">
                  <c:v>5307</c:v>
                </c:pt>
                <c:pt idx="514">
                  <c:v>5322</c:v>
                </c:pt>
                <c:pt idx="515">
                  <c:v>5699</c:v>
                </c:pt>
                <c:pt idx="516">
                  <c:v>5833</c:v>
                </c:pt>
                <c:pt idx="517">
                  <c:v>5928</c:v>
                </c:pt>
                <c:pt idx="518">
                  <c:v>5957</c:v>
                </c:pt>
                <c:pt idx="519">
                  <c:v>6062</c:v>
                </c:pt>
                <c:pt idx="520">
                  <c:v>6147</c:v>
                </c:pt>
                <c:pt idx="521">
                  <c:v>6183</c:v>
                </c:pt>
                <c:pt idx="522">
                  <c:v>6254</c:v>
                </c:pt>
                <c:pt idx="523">
                  <c:v>6306</c:v>
                </c:pt>
                <c:pt idx="524">
                  <c:v>6359</c:v>
                </c:pt>
                <c:pt idx="525">
                  <c:v>6571</c:v>
                </c:pt>
                <c:pt idx="526">
                  <c:v>6638</c:v>
                </c:pt>
                <c:pt idx="527">
                  <c:v>6721</c:v>
                </c:pt>
                <c:pt idx="528">
                  <c:v>6842</c:v>
                </c:pt>
                <c:pt idx="529">
                  <c:v>6877</c:v>
                </c:pt>
                <c:pt idx="530">
                  <c:v>7042</c:v>
                </c:pt>
                <c:pt idx="531">
                  <c:v>7097</c:v>
                </c:pt>
                <c:pt idx="532">
                  <c:v>7318</c:v>
                </c:pt>
                <c:pt idx="533">
                  <c:v>7419</c:v>
                </c:pt>
                <c:pt idx="534">
                  <c:v>7421</c:v>
                </c:pt>
                <c:pt idx="535">
                  <c:v>7450</c:v>
                </c:pt>
                <c:pt idx="536">
                  <c:v>7487</c:v>
                </c:pt>
                <c:pt idx="537">
                  <c:v>7504</c:v>
                </c:pt>
                <c:pt idx="538">
                  <c:v>7607</c:v>
                </c:pt>
                <c:pt idx="539">
                  <c:v>7637</c:v>
                </c:pt>
                <c:pt idx="540">
                  <c:v>7651</c:v>
                </c:pt>
                <c:pt idx="541">
                  <c:v>7676</c:v>
                </c:pt>
                <c:pt idx="542">
                  <c:v>7732</c:v>
                </c:pt>
                <c:pt idx="543">
                  <c:v>7763</c:v>
                </c:pt>
                <c:pt idx="544">
                  <c:v>7804</c:v>
                </c:pt>
                <c:pt idx="545">
                  <c:v>7845</c:v>
                </c:pt>
                <c:pt idx="546">
                  <c:v>7852</c:v>
                </c:pt>
                <c:pt idx="547">
                  <c:v>8015</c:v>
                </c:pt>
                <c:pt idx="548">
                  <c:v>8027</c:v>
                </c:pt>
                <c:pt idx="549">
                  <c:v>8036</c:v>
                </c:pt>
                <c:pt idx="550">
                  <c:v>8081</c:v>
                </c:pt>
                <c:pt idx="551">
                  <c:v>8315</c:v>
                </c:pt>
                <c:pt idx="552">
                  <c:v>8466</c:v>
                </c:pt>
                <c:pt idx="553">
                  <c:v>8472</c:v>
                </c:pt>
                <c:pt idx="554">
                  <c:v>8671</c:v>
                </c:pt>
                <c:pt idx="555">
                  <c:v>8891</c:v>
                </c:pt>
                <c:pt idx="556">
                  <c:v>8906</c:v>
                </c:pt>
                <c:pt idx="557">
                  <c:v>8988</c:v>
                </c:pt>
                <c:pt idx="558">
                  <c:v>9172</c:v>
                </c:pt>
                <c:pt idx="559">
                  <c:v>9508</c:v>
                </c:pt>
                <c:pt idx="560">
                  <c:v>9644</c:v>
                </c:pt>
                <c:pt idx="561">
                  <c:v>9753</c:v>
                </c:pt>
                <c:pt idx="562">
                  <c:v>9844</c:v>
                </c:pt>
                <c:pt idx="563">
                  <c:v>9895</c:v>
                </c:pt>
                <c:pt idx="564">
                  <c:v>9991</c:v>
                </c:pt>
                <c:pt idx="565">
                  <c:v>13845</c:v>
                </c:pt>
                <c:pt idx="566">
                  <c:v>14211</c:v>
                </c:pt>
                <c:pt idx="567">
                  <c:v>14255</c:v>
                </c:pt>
                <c:pt idx="568">
                  <c:v>14256</c:v>
                </c:pt>
                <c:pt idx="569">
                  <c:v>14286</c:v>
                </c:pt>
                <c:pt idx="570">
                  <c:v>14666</c:v>
                </c:pt>
                <c:pt idx="571">
                  <c:v>14693</c:v>
                </c:pt>
                <c:pt idx="572">
                  <c:v>14712</c:v>
                </c:pt>
                <c:pt idx="573">
                  <c:v>14927</c:v>
                </c:pt>
                <c:pt idx="574">
                  <c:v>15104</c:v>
                </c:pt>
                <c:pt idx="575">
                  <c:v>15161</c:v>
                </c:pt>
                <c:pt idx="576">
                  <c:v>15175</c:v>
                </c:pt>
                <c:pt idx="577">
                  <c:v>15378</c:v>
                </c:pt>
                <c:pt idx="578">
                  <c:v>15557</c:v>
                </c:pt>
                <c:pt idx="579">
                  <c:v>15747</c:v>
                </c:pt>
                <c:pt idx="580">
                  <c:v>15818</c:v>
                </c:pt>
                <c:pt idx="581">
                  <c:v>16191</c:v>
                </c:pt>
                <c:pt idx="582">
                  <c:v>16771</c:v>
                </c:pt>
                <c:pt idx="583">
                  <c:v>16904</c:v>
                </c:pt>
                <c:pt idx="584">
                  <c:v>17175</c:v>
                </c:pt>
                <c:pt idx="585">
                  <c:v>17353</c:v>
                </c:pt>
                <c:pt idx="586">
                  <c:v>17469</c:v>
                </c:pt>
                <c:pt idx="587">
                  <c:v>20235</c:v>
                </c:pt>
                <c:pt idx="588">
                  <c:v>20254</c:v>
                </c:pt>
                <c:pt idx="589">
                  <c:v>20447</c:v>
                </c:pt>
                <c:pt idx="590">
                  <c:v>20893</c:v>
                </c:pt>
                <c:pt idx="591">
                  <c:v>21349</c:v>
                </c:pt>
                <c:pt idx="592">
                  <c:v>21595</c:v>
                </c:pt>
                <c:pt idx="593">
                  <c:v>21661</c:v>
                </c:pt>
                <c:pt idx="594">
                  <c:v>24394</c:v>
                </c:pt>
                <c:pt idx="595">
                  <c:v>24476</c:v>
                </c:pt>
                <c:pt idx="596">
                  <c:v>25679</c:v>
                </c:pt>
                <c:pt idx="597">
                  <c:v>32765</c:v>
                </c:pt>
                <c:pt idx="598">
                  <c:v>33308</c:v>
                </c:pt>
                <c:pt idx="599">
                  <c:v>33908</c:v>
                </c:pt>
                <c:pt idx="600">
                  <c:v>35711</c:v>
                </c:pt>
                <c:pt idx="601">
                  <c:v>36183</c:v>
                </c:pt>
                <c:pt idx="602">
                  <c:v>36899</c:v>
                </c:pt>
                <c:pt idx="603">
                  <c:v>43579</c:v>
                </c:pt>
                <c:pt idx="604">
                  <c:v>43817</c:v>
                </c:pt>
                <c:pt idx="605">
                  <c:v>43921</c:v>
                </c:pt>
                <c:pt idx="606">
                  <c:v>1242</c:v>
                </c:pt>
                <c:pt idx="607">
                  <c:v>1242</c:v>
                </c:pt>
                <c:pt idx="608">
                  <c:v>1243</c:v>
                </c:pt>
                <c:pt idx="609">
                  <c:v>1252</c:v>
                </c:pt>
                <c:pt idx="610">
                  <c:v>1254</c:v>
                </c:pt>
                <c:pt idx="611">
                  <c:v>1256</c:v>
                </c:pt>
                <c:pt idx="612">
                  <c:v>1261</c:v>
                </c:pt>
                <c:pt idx="613">
                  <c:v>1262</c:v>
                </c:pt>
                <c:pt idx="614">
                  <c:v>1263</c:v>
                </c:pt>
                <c:pt idx="615">
                  <c:v>1402</c:v>
                </c:pt>
                <c:pt idx="616">
                  <c:v>1526</c:v>
                </c:pt>
                <c:pt idx="617">
                  <c:v>1683</c:v>
                </c:pt>
                <c:pt idx="618">
                  <c:v>2145</c:v>
                </c:pt>
                <c:pt idx="619">
                  <c:v>2150</c:v>
                </c:pt>
                <c:pt idx="620">
                  <c:v>2154</c:v>
                </c:pt>
                <c:pt idx="621">
                  <c:v>2167</c:v>
                </c:pt>
                <c:pt idx="622">
                  <c:v>2458</c:v>
                </c:pt>
                <c:pt idx="623">
                  <c:v>2633</c:v>
                </c:pt>
                <c:pt idx="624">
                  <c:v>2820</c:v>
                </c:pt>
                <c:pt idx="625">
                  <c:v>2974</c:v>
                </c:pt>
                <c:pt idx="626">
                  <c:v>3052</c:v>
                </c:pt>
                <c:pt idx="627">
                  <c:v>3161</c:v>
                </c:pt>
                <c:pt idx="628">
                  <c:v>3172</c:v>
                </c:pt>
                <c:pt idx="629">
                  <c:v>3280</c:v>
                </c:pt>
                <c:pt idx="630">
                  <c:v>3353</c:v>
                </c:pt>
                <c:pt idx="631">
                  <c:v>3434</c:v>
                </c:pt>
                <c:pt idx="632">
                  <c:v>3554</c:v>
                </c:pt>
                <c:pt idx="633">
                  <c:v>3761</c:v>
                </c:pt>
                <c:pt idx="634">
                  <c:v>3932</c:v>
                </c:pt>
                <c:pt idx="635">
                  <c:v>3990</c:v>
                </c:pt>
                <c:pt idx="636">
                  <c:v>4402</c:v>
                </c:pt>
                <c:pt idx="637">
                  <c:v>4608</c:v>
                </c:pt>
                <c:pt idx="638">
                  <c:v>4884</c:v>
                </c:pt>
                <c:pt idx="639">
                  <c:v>4999</c:v>
                </c:pt>
                <c:pt idx="640">
                  <c:v>5043</c:v>
                </c:pt>
                <c:pt idx="641">
                  <c:v>5365</c:v>
                </c:pt>
                <c:pt idx="642">
                  <c:v>5384</c:v>
                </c:pt>
                <c:pt idx="643">
                  <c:v>5650</c:v>
                </c:pt>
                <c:pt idx="644">
                  <c:v>5911</c:v>
                </c:pt>
                <c:pt idx="645">
                  <c:v>5980</c:v>
                </c:pt>
                <c:pt idx="646">
                  <c:v>6064</c:v>
                </c:pt>
                <c:pt idx="647">
                  <c:v>6138</c:v>
                </c:pt>
                <c:pt idx="648">
                  <c:v>6186</c:v>
                </c:pt>
                <c:pt idx="649">
                  <c:v>6250</c:v>
                </c:pt>
                <c:pt idx="650">
                  <c:v>6311</c:v>
                </c:pt>
                <c:pt idx="651">
                  <c:v>6474</c:v>
                </c:pt>
                <c:pt idx="652">
                  <c:v>7345</c:v>
                </c:pt>
                <c:pt idx="653">
                  <c:v>7348</c:v>
                </c:pt>
                <c:pt idx="654">
                  <c:v>7623</c:v>
                </c:pt>
                <c:pt idx="655">
                  <c:v>8269</c:v>
                </c:pt>
                <c:pt idx="656">
                  <c:v>8278</c:v>
                </c:pt>
                <c:pt idx="657">
                  <c:v>8458</c:v>
                </c:pt>
                <c:pt idx="658">
                  <c:v>8748</c:v>
                </c:pt>
                <c:pt idx="659">
                  <c:v>8782</c:v>
                </c:pt>
                <c:pt idx="660">
                  <c:v>8799</c:v>
                </c:pt>
                <c:pt idx="661">
                  <c:v>8932</c:v>
                </c:pt>
                <c:pt idx="662">
                  <c:v>9265</c:v>
                </c:pt>
                <c:pt idx="663">
                  <c:v>9529</c:v>
                </c:pt>
                <c:pt idx="664">
                  <c:v>9626</c:v>
                </c:pt>
                <c:pt idx="665">
                  <c:v>9635</c:v>
                </c:pt>
                <c:pt idx="666">
                  <c:v>9654</c:v>
                </c:pt>
                <c:pt idx="667">
                  <c:v>13845</c:v>
                </c:pt>
                <c:pt idx="668">
                  <c:v>13881</c:v>
                </c:pt>
                <c:pt idx="669">
                  <c:v>14319</c:v>
                </c:pt>
                <c:pt idx="670">
                  <c:v>15026</c:v>
                </c:pt>
                <c:pt idx="671">
                  <c:v>15368</c:v>
                </c:pt>
                <c:pt idx="672">
                  <c:v>15821</c:v>
                </c:pt>
                <c:pt idx="673">
                  <c:v>16233</c:v>
                </c:pt>
                <c:pt idx="674">
                  <c:v>16298</c:v>
                </c:pt>
                <c:pt idx="675">
                  <c:v>16600</c:v>
                </c:pt>
                <c:pt idx="676">
                  <c:v>16841</c:v>
                </c:pt>
                <c:pt idx="677">
                  <c:v>16885</c:v>
                </c:pt>
                <c:pt idx="678">
                  <c:v>17081</c:v>
                </c:pt>
                <c:pt idx="679">
                  <c:v>20630</c:v>
                </c:pt>
                <c:pt idx="680">
                  <c:v>21882</c:v>
                </c:pt>
                <c:pt idx="681">
                  <c:v>22144</c:v>
                </c:pt>
                <c:pt idx="682">
                  <c:v>23083</c:v>
                </c:pt>
                <c:pt idx="683">
                  <c:v>24294</c:v>
                </c:pt>
                <c:pt idx="684">
                  <c:v>24388</c:v>
                </c:pt>
                <c:pt idx="685">
                  <c:v>24603</c:v>
                </c:pt>
                <c:pt idx="686">
                  <c:v>24795</c:v>
                </c:pt>
                <c:pt idx="687">
                  <c:v>24817</c:v>
                </c:pt>
                <c:pt idx="688">
                  <c:v>24863</c:v>
                </c:pt>
                <c:pt idx="689">
                  <c:v>25076</c:v>
                </c:pt>
                <c:pt idx="690">
                  <c:v>25127</c:v>
                </c:pt>
                <c:pt idx="691">
                  <c:v>25649</c:v>
                </c:pt>
                <c:pt idx="692">
                  <c:v>26027</c:v>
                </c:pt>
                <c:pt idx="693">
                  <c:v>26317</c:v>
                </c:pt>
                <c:pt idx="694">
                  <c:v>26479</c:v>
                </c:pt>
                <c:pt idx="695">
                  <c:v>26928</c:v>
                </c:pt>
                <c:pt idx="696">
                  <c:v>26937</c:v>
                </c:pt>
                <c:pt idx="697">
                  <c:v>27081</c:v>
                </c:pt>
                <c:pt idx="698">
                  <c:v>27237</c:v>
                </c:pt>
                <c:pt idx="699">
                  <c:v>27615</c:v>
                </c:pt>
                <c:pt idx="700">
                  <c:v>27619</c:v>
                </c:pt>
                <c:pt idx="701">
                  <c:v>30135</c:v>
                </c:pt>
                <c:pt idx="702">
                  <c:v>30328</c:v>
                </c:pt>
                <c:pt idx="703">
                  <c:v>30367</c:v>
                </c:pt>
                <c:pt idx="704">
                  <c:v>30422</c:v>
                </c:pt>
                <c:pt idx="705">
                  <c:v>30626</c:v>
                </c:pt>
                <c:pt idx="706">
                  <c:v>31197</c:v>
                </c:pt>
                <c:pt idx="707">
                  <c:v>31323</c:v>
                </c:pt>
                <c:pt idx="708">
                  <c:v>31328</c:v>
                </c:pt>
                <c:pt idx="709">
                  <c:v>31369</c:v>
                </c:pt>
                <c:pt idx="710">
                  <c:v>31981</c:v>
                </c:pt>
                <c:pt idx="711">
                  <c:v>32223</c:v>
                </c:pt>
                <c:pt idx="712">
                  <c:v>32429</c:v>
                </c:pt>
                <c:pt idx="713">
                  <c:v>32686</c:v>
                </c:pt>
                <c:pt idx="714">
                  <c:v>32948</c:v>
                </c:pt>
                <c:pt idx="715">
                  <c:v>33025</c:v>
                </c:pt>
                <c:pt idx="716">
                  <c:v>33091</c:v>
                </c:pt>
                <c:pt idx="717">
                  <c:v>33344</c:v>
                </c:pt>
                <c:pt idx="718">
                  <c:v>33708</c:v>
                </c:pt>
                <c:pt idx="719">
                  <c:v>33829</c:v>
                </c:pt>
                <c:pt idx="720">
                  <c:v>33901</c:v>
                </c:pt>
                <c:pt idx="721">
                  <c:v>33975</c:v>
                </c:pt>
                <c:pt idx="722">
                  <c:v>34053</c:v>
                </c:pt>
                <c:pt idx="723">
                  <c:v>34085</c:v>
                </c:pt>
                <c:pt idx="724">
                  <c:v>34166</c:v>
                </c:pt>
                <c:pt idx="725">
                  <c:v>34205</c:v>
                </c:pt>
                <c:pt idx="726">
                  <c:v>34839</c:v>
                </c:pt>
                <c:pt idx="727">
                  <c:v>34976</c:v>
                </c:pt>
                <c:pt idx="728">
                  <c:v>34976</c:v>
                </c:pt>
                <c:pt idx="729">
                  <c:v>34980</c:v>
                </c:pt>
                <c:pt idx="730">
                  <c:v>35346</c:v>
                </c:pt>
                <c:pt idx="731">
                  <c:v>35517</c:v>
                </c:pt>
                <c:pt idx="732">
                  <c:v>35547</c:v>
                </c:pt>
                <c:pt idx="733">
                  <c:v>35573</c:v>
                </c:pt>
                <c:pt idx="734">
                  <c:v>35586</c:v>
                </c:pt>
                <c:pt idx="735">
                  <c:v>35883</c:v>
                </c:pt>
                <c:pt idx="736">
                  <c:v>36074</c:v>
                </c:pt>
                <c:pt idx="737">
                  <c:v>36314</c:v>
                </c:pt>
                <c:pt idx="738">
                  <c:v>36446</c:v>
                </c:pt>
                <c:pt idx="739">
                  <c:v>36542</c:v>
                </c:pt>
                <c:pt idx="740">
                  <c:v>36795</c:v>
                </c:pt>
                <c:pt idx="741">
                  <c:v>36837</c:v>
                </c:pt>
                <c:pt idx="742">
                  <c:v>36923</c:v>
                </c:pt>
                <c:pt idx="743">
                  <c:v>36976</c:v>
                </c:pt>
                <c:pt idx="744">
                  <c:v>37079</c:v>
                </c:pt>
                <c:pt idx="745">
                  <c:v>37675</c:v>
                </c:pt>
                <c:pt idx="746">
                  <c:v>38189</c:v>
                </c:pt>
                <c:pt idx="747">
                  <c:v>38242</c:v>
                </c:pt>
                <c:pt idx="748">
                  <c:v>38390</c:v>
                </c:pt>
                <c:pt idx="749">
                  <c:v>38405</c:v>
                </c:pt>
                <c:pt idx="750">
                  <c:v>38869</c:v>
                </c:pt>
                <c:pt idx="751">
                  <c:v>39221</c:v>
                </c:pt>
                <c:pt idx="752">
                  <c:v>39397</c:v>
                </c:pt>
                <c:pt idx="753">
                  <c:v>39722</c:v>
                </c:pt>
                <c:pt idx="754">
                  <c:v>43074</c:v>
                </c:pt>
                <c:pt idx="755">
                  <c:v>48824</c:v>
                </c:pt>
                <c:pt idx="756">
                  <c:v>831</c:v>
                </c:pt>
                <c:pt idx="757">
                  <c:v>1142</c:v>
                </c:pt>
                <c:pt idx="758">
                  <c:v>1728</c:v>
                </c:pt>
                <c:pt idx="759">
                  <c:v>1729</c:v>
                </c:pt>
                <c:pt idx="760">
                  <c:v>1732</c:v>
                </c:pt>
                <c:pt idx="761">
                  <c:v>1737</c:v>
                </c:pt>
                <c:pt idx="762">
                  <c:v>1743</c:v>
                </c:pt>
                <c:pt idx="763">
                  <c:v>1744</c:v>
                </c:pt>
                <c:pt idx="764">
                  <c:v>1749</c:v>
                </c:pt>
                <c:pt idx="765">
                  <c:v>1759</c:v>
                </c:pt>
                <c:pt idx="766">
                  <c:v>1827</c:v>
                </c:pt>
                <c:pt idx="767">
                  <c:v>1875</c:v>
                </c:pt>
                <c:pt idx="768">
                  <c:v>1880</c:v>
                </c:pt>
                <c:pt idx="769">
                  <c:v>1970</c:v>
                </c:pt>
                <c:pt idx="770">
                  <c:v>1973</c:v>
                </c:pt>
                <c:pt idx="771">
                  <c:v>1978</c:v>
                </c:pt>
                <c:pt idx="772">
                  <c:v>2008</c:v>
                </c:pt>
                <c:pt idx="773">
                  <c:v>2020</c:v>
                </c:pt>
                <c:pt idx="774">
                  <c:v>2494</c:v>
                </c:pt>
                <c:pt idx="775">
                  <c:v>2866</c:v>
                </c:pt>
                <c:pt idx="776">
                  <c:v>3260</c:v>
                </c:pt>
                <c:pt idx="777">
                  <c:v>5970</c:v>
                </c:pt>
                <c:pt idx="778">
                  <c:v>7147</c:v>
                </c:pt>
                <c:pt idx="779">
                  <c:v>8072</c:v>
                </c:pt>
                <c:pt idx="780">
                  <c:v>8117</c:v>
                </c:pt>
                <c:pt idx="781">
                  <c:v>8444</c:v>
                </c:pt>
                <c:pt idx="782">
                  <c:v>9096</c:v>
                </c:pt>
                <c:pt idx="783">
                  <c:v>9145</c:v>
                </c:pt>
                <c:pt idx="784">
                  <c:v>9850</c:v>
                </c:pt>
                <c:pt idx="785">
                  <c:v>10215</c:v>
                </c:pt>
                <c:pt idx="786">
                  <c:v>10546</c:v>
                </c:pt>
                <c:pt idx="787">
                  <c:v>10577</c:v>
                </c:pt>
                <c:pt idx="788">
                  <c:v>10601</c:v>
                </c:pt>
                <c:pt idx="789">
                  <c:v>10602</c:v>
                </c:pt>
                <c:pt idx="790">
                  <c:v>10704</c:v>
                </c:pt>
                <c:pt idx="791">
                  <c:v>10714</c:v>
                </c:pt>
                <c:pt idx="792">
                  <c:v>10796</c:v>
                </c:pt>
                <c:pt idx="793">
                  <c:v>10959</c:v>
                </c:pt>
                <c:pt idx="794">
                  <c:v>10965</c:v>
                </c:pt>
                <c:pt idx="795">
                  <c:v>11069</c:v>
                </c:pt>
                <c:pt idx="796">
                  <c:v>11071</c:v>
                </c:pt>
                <c:pt idx="797">
                  <c:v>11073</c:v>
                </c:pt>
                <c:pt idx="798">
                  <c:v>11346</c:v>
                </c:pt>
                <c:pt idx="799">
                  <c:v>11363</c:v>
                </c:pt>
                <c:pt idx="800">
                  <c:v>11366</c:v>
                </c:pt>
                <c:pt idx="801">
                  <c:v>11455</c:v>
                </c:pt>
                <c:pt idx="802">
                  <c:v>11837</c:v>
                </c:pt>
                <c:pt idx="803">
                  <c:v>11842</c:v>
                </c:pt>
                <c:pt idx="804">
                  <c:v>11848</c:v>
                </c:pt>
                <c:pt idx="805">
                  <c:v>11859</c:v>
                </c:pt>
                <c:pt idx="806">
                  <c:v>12147</c:v>
                </c:pt>
                <c:pt idx="807">
                  <c:v>12234</c:v>
                </c:pt>
                <c:pt idx="808">
                  <c:v>12574</c:v>
                </c:pt>
                <c:pt idx="809">
                  <c:v>12638</c:v>
                </c:pt>
                <c:pt idx="810">
                  <c:v>12640</c:v>
                </c:pt>
                <c:pt idx="811">
                  <c:v>12645</c:v>
                </c:pt>
                <c:pt idx="812">
                  <c:v>12700</c:v>
                </c:pt>
                <c:pt idx="813">
                  <c:v>12701</c:v>
                </c:pt>
                <c:pt idx="814">
                  <c:v>12713</c:v>
                </c:pt>
                <c:pt idx="815">
                  <c:v>12957</c:v>
                </c:pt>
                <c:pt idx="816">
                  <c:v>12979</c:v>
                </c:pt>
                <c:pt idx="817">
                  <c:v>13042</c:v>
                </c:pt>
                <c:pt idx="818">
                  <c:v>13064</c:v>
                </c:pt>
                <c:pt idx="819">
                  <c:v>13111</c:v>
                </c:pt>
                <c:pt idx="820">
                  <c:v>13127</c:v>
                </c:pt>
                <c:pt idx="821">
                  <c:v>13391</c:v>
                </c:pt>
                <c:pt idx="822">
                  <c:v>13394</c:v>
                </c:pt>
                <c:pt idx="823">
                  <c:v>13451</c:v>
                </c:pt>
                <c:pt idx="824">
                  <c:v>13463</c:v>
                </c:pt>
                <c:pt idx="825">
                  <c:v>13471</c:v>
                </c:pt>
                <c:pt idx="826">
                  <c:v>13823</c:v>
                </c:pt>
                <c:pt idx="827">
                  <c:v>20167</c:v>
                </c:pt>
                <c:pt idx="828">
                  <c:v>20421</c:v>
                </c:pt>
                <c:pt idx="829">
                  <c:v>21232</c:v>
                </c:pt>
                <c:pt idx="830">
                  <c:v>21797</c:v>
                </c:pt>
                <c:pt idx="831">
                  <c:v>22098</c:v>
                </c:pt>
                <c:pt idx="832">
                  <c:v>2302</c:v>
                </c:pt>
                <c:pt idx="833">
                  <c:v>4647</c:v>
                </c:pt>
                <c:pt idx="834">
                  <c:v>17496</c:v>
                </c:pt>
                <c:pt idx="835">
                  <c:v>18955</c:v>
                </c:pt>
                <c:pt idx="836">
                  <c:v>27625</c:v>
                </c:pt>
                <c:pt idx="837">
                  <c:v>27696</c:v>
                </c:pt>
                <c:pt idx="838">
                  <c:v>27981</c:v>
                </c:pt>
                <c:pt idx="839">
                  <c:v>28245</c:v>
                </c:pt>
                <c:pt idx="840">
                  <c:v>28999</c:v>
                </c:pt>
                <c:pt idx="841">
                  <c:v>29008</c:v>
                </c:pt>
                <c:pt idx="842">
                  <c:v>29623</c:v>
                </c:pt>
                <c:pt idx="843">
                  <c:v>29758</c:v>
                </c:pt>
                <c:pt idx="844">
                  <c:v>29761</c:v>
                </c:pt>
                <c:pt idx="845">
                  <c:v>30698</c:v>
                </c:pt>
                <c:pt idx="846">
                  <c:v>31235</c:v>
                </c:pt>
                <c:pt idx="847">
                  <c:v>32086</c:v>
                </c:pt>
                <c:pt idx="848">
                  <c:v>32193</c:v>
                </c:pt>
                <c:pt idx="849">
                  <c:v>32760</c:v>
                </c:pt>
                <c:pt idx="850">
                  <c:v>32828</c:v>
                </c:pt>
                <c:pt idx="851">
                  <c:v>33017</c:v>
                </c:pt>
                <c:pt idx="852">
                  <c:v>33057</c:v>
                </c:pt>
                <c:pt idx="853">
                  <c:v>33075</c:v>
                </c:pt>
                <c:pt idx="854">
                  <c:v>33612</c:v>
                </c:pt>
                <c:pt idx="855">
                  <c:v>33753</c:v>
                </c:pt>
                <c:pt idx="856">
                  <c:v>34218</c:v>
                </c:pt>
                <c:pt idx="857">
                  <c:v>34289</c:v>
                </c:pt>
                <c:pt idx="858">
                  <c:v>34473</c:v>
                </c:pt>
                <c:pt idx="859">
                  <c:v>34780</c:v>
                </c:pt>
                <c:pt idx="860">
                  <c:v>34829</c:v>
                </c:pt>
                <c:pt idx="861">
                  <c:v>35302</c:v>
                </c:pt>
                <c:pt idx="862">
                  <c:v>35492</c:v>
                </c:pt>
                <c:pt idx="863">
                  <c:v>35548</c:v>
                </c:pt>
                <c:pt idx="864">
                  <c:v>35583</c:v>
                </c:pt>
                <c:pt idx="865">
                  <c:v>1137</c:v>
                </c:pt>
                <c:pt idx="866">
                  <c:v>36198</c:v>
                </c:pt>
                <c:pt idx="867">
                  <c:v>36332</c:v>
                </c:pt>
                <c:pt idx="868">
                  <c:v>36573</c:v>
                </c:pt>
                <c:pt idx="869">
                  <c:v>36786</c:v>
                </c:pt>
                <c:pt idx="870">
                  <c:v>1137</c:v>
                </c:pt>
                <c:pt idx="871">
                  <c:v>36890</c:v>
                </c:pt>
                <c:pt idx="872">
                  <c:v>37277</c:v>
                </c:pt>
                <c:pt idx="873">
                  <c:v>37830</c:v>
                </c:pt>
                <c:pt idx="874">
                  <c:v>38893</c:v>
                </c:pt>
                <c:pt idx="875">
                  <c:v>39728</c:v>
                </c:pt>
                <c:pt idx="876">
                  <c:v>40069</c:v>
                </c:pt>
                <c:pt idx="877">
                  <c:v>40310</c:v>
                </c:pt>
                <c:pt idx="878">
                  <c:v>40374</c:v>
                </c:pt>
                <c:pt idx="879">
                  <c:v>40693</c:v>
                </c:pt>
                <c:pt idx="880">
                  <c:v>40818</c:v>
                </c:pt>
                <c:pt idx="881">
                  <c:v>41055</c:v>
                </c:pt>
                <c:pt idx="882">
                  <c:v>41192</c:v>
                </c:pt>
                <c:pt idx="883">
                  <c:v>41250</c:v>
                </c:pt>
                <c:pt idx="884">
                  <c:v>41332</c:v>
                </c:pt>
                <c:pt idx="885">
                  <c:v>41352</c:v>
                </c:pt>
                <c:pt idx="886">
                  <c:v>41505</c:v>
                </c:pt>
                <c:pt idx="887">
                  <c:v>41636</c:v>
                </c:pt>
                <c:pt idx="888">
                  <c:v>41795</c:v>
                </c:pt>
                <c:pt idx="889">
                  <c:v>41887</c:v>
                </c:pt>
                <c:pt idx="890">
                  <c:v>42188</c:v>
                </c:pt>
                <c:pt idx="891">
                  <c:v>42479</c:v>
                </c:pt>
                <c:pt idx="892">
                  <c:v>42539</c:v>
                </c:pt>
                <c:pt idx="893">
                  <c:v>42644</c:v>
                </c:pt>
                <c:pt idx="894">
                  <c:v>42764</c:v>
                </c:pt>
                <c:pt idx="895">
                  <c:v>48173</c:v>
                </c:pt>
                <c:pt idx="896">
                  <c:v>52591</c:v>
                </c:pt>
                <c:pt idx="897">
                  <c:v>2721</c:v>
                </c:pt>
                <c:pt idx="898">
                  <c:v>3645</c:v>
                </c:pt>
                <c:pt idx="899">
                  <c:v>17506</c:v>
                </c:pt>
                <c:pt idx="900">
                  <c:v>17507</c:v>
                </c:pt>
                <c:pt idx="901">
                  <c:v>17879</c:v>
                </c:pt>
                <c:pt idx="902">
                  <c:v>17905</c:v>
                </c:pt>
                <c:pt idx="903">
                  <c:v>18208</c:v>
                </c:pt>
                <c:pt idx="904">
                  <c:v>18648</c:v>
                </c:pt>
                <c:pt idx="905">
                  <c:v>18695</c:v>
                </c:pt>
                <c:pt idx="906">
                  <c:v>18816</c:v>
                </c:pt>
                <c:pt idx="907">
                  <c:v>18883</c:v>
                </c:pt>
                <c:pt idx="908">
                  <c:v>18955</c:v>
                </c:pt>
                <c:pt idx="909">
                  <c:v>19965</c:v>
                </c:pt>
                <c:pt idx="910">
                  <c:v>19995</c:v>
                </c:pt>
                <c:pt idx="911">
                  <c:v>28101</c:v>
                </c:pt>
                <c:pt idx="912">
                  <c:v>29523</c:v>
                </c:pt>
                <c:pt idx="913">
                  <c:v>30260</c:v>
                </c:pt>
                <c:pt idx="914">
                  <c:v>33476</c:v>
                </c:pt>
                <c:pt idx="915">
                  <c:v>33733</c:v>
                </c:pt>
                <c:pt idx="916">
                  <c:v>34254</c:v>
                </c:pt>
                <c:pt idx="917">
                  <c:v>34618</c:v>
                </c:pt>
                <c:pt idx="918">
                  <c:v>35069</c:v>
                </c:pt>
                <c:pt idx="919">
                  <c:v>35148</c:v>
                </c:pt>
                <c:pt idx="920">
                  <c:v>41097</c:v>
                </c:pt>
                <c:pt idx="921">
                  <c:v>42112</c:v>
                </c:pt>
                <c:pt idx="922">
                  <c:v>42304</c:v>
                </c:pt>
                <c:pt idx="923">
                  <c:v>1708</c:v>
                </c:pt>
                <c:pt idx="924">
                  <c:v>1709</c:v>
                </c:pt>
                <c:pt idx="925">
                  <c:v>1712</c:v>
                </c:pt>
                <c:pt idx="926">
                  <c:v>1863</c:v>
                </c:pt>
                <c:pt idx="927">
                  <c:v>1967</c:v>
                </c:pt>
                <c:pt idx="928">
                  <c:v>1984</c:v>
                </c:pt>
                <c:pt idx="929">
                  <c:v>2094</c:v>
                </c:pt>
                <c:pt idx="930">
                  <c:v>2102</c:v>
                </c:pt>
                <c:pt idx="931">
                  <c:v>2727</c:v>
                </c:pt>
                <c:pt idx="932">
                  <c:v>2897</c:v>
                </c:pt>
                <c:pt idx="933">
                  <c:v>3071</c:v>
                </c:pt>
                <c:pt idx="934">
                  <c:v>3269</c:v>
                </c:pt>
                <c:pt idx="935">
                  <c:v>3858</c:v>
                </c:pt>
                <c:pt idx="936">
                  <c:v>6837</c:v>
                </c:pt>
                <c:pt idx="937">
                  <c:v>7448</c:v>
                </c:pt>
                <c:pt idx="938">
                  <c:v>9361</c:v>
                </c:pt>
                <c:pt idx="939">
                  <c:v>9723</c:v>
                </c:pt>
                <c:pt idx="940">
                  <c:v>10072</c:v>
                </c:pt>
                <c:pt idx="941">
                  <c:v>10161</c:v>
                </c:pt>
                <c:pt idx="942">
                  <c:v>10198</c:v>
                </c:pt>
                <c:pt idx="943">
                  <c:v>10274</c:v>
                </c:pt>
                <c:pt idx="944">
                  <c:v>10346</c:v>
                </c:pt>
                <c:pt idx="945">
                  <c:v>10357</c:v>
                </c:pt>
                <c:pt idx="946">
                  <c:v>10403</c:v>
                </c:pt>
                <c:pt idx="947">
                  <c:v>10420</c:v>
                </c:pt>
                <c:pt idx="948">
                  <c:v>10423</c:v>
                </c:pt>
                <c:pt idx="949">
                  <c:v>10435</c:v>
                </c:pt>
                <c:pt idx="950">
                  <c:v>10565</c:v>
                </c:pt>
                <c:pt idx="951">
                  <c:v>10617</c:v>
                </c:pt>
                <c:pt idx="952">
                  <c:v>10796</c:v>
                </c:pt>
                <c:pt idx="953">
                  <c:v>10924</c:v>
                </c:pt>
                <c:pt idx="954">
                  <c:v>11038</c:v>
                </c:pt>
                <c:pt idx="955">
                  <c:v>11046</c:v>
                </c:pt>
                <c:pt idx="956">
                  <c:v>11165</c:v>
                </c:pt>
                <c:pt idx="957">
                  <c:v>11186</c:v>
                </c:pt>
                <c:pt idx="958">
                  <c:v>11266</c:v>
                </c:pt>
                <c:pt idx="959">
                  <c:v>11287</c:v>
                </c:pt>
                <c:pt idx="960">
                  <c:v>11319</c:v>
                </c:pt>
                <c:pt idx="961">
                  <c:v>11344</c:v>
                </c:pt>
                <c:pt idx="962">
                  <c:v>11379</c:v>
                </c:pt>
                <c:pt idx="963">
                  <c:v>11388</c:v>
                </c:pt>
                <c:pt idx="964">
                  <c:v>11478</c:v>
                </c:pt>
                <c:pt idx="965">
                  <c:v>11535</c:v>
                </c:pt>
                <c:pt idx="966">
                  <c:v>11566</c:v>
                </c:pt>
                <c:pt idx="967">
                  <c:v>11603</c:v>
                </c:pt>
                <c:pt idx="968">
                  <c:v>11658</c:v>
                </c:pt>
                <c:pt idx="969">
                  <c:v>11658</c:v>
                </c:pt>
                <c:pt idx="970">
                  <c:v>11658</c:v>
                </c:pt>
                <c:pt idx="971">
                  <c:v>11658</c:v>
                </c:pt>
                <c:pt idx="972">
                  <c:v>11697</c:v>
                </c:pt>
                <c:pt idx="973">
                  <c:v>11918</c:v>
                </c:pt>
                <c:pt idx="974">
                  <c:v>11931</c:v>
                </c:pt>
                <c:pt idx="975">
                  <c:v>11938</c:v>
                </c:pt>
                <c:pt idx="976">
                  <c:v>11945</c:v>
                </c:pt>
                <c:pt idx="977">
                  <c:v>12029</c:v>
                </c:pt>
                <c:pt idx="978">
                  <c:v>12282</c:v>
                </c:pt>
                <c:pt idx="979">
                  <c:v>12300</c:v>
                </c:pt>
                <c:pt idx="980">
                  <c:v>12324</c:v>
                </c:pt>
                <c:pt idx="981">
                  <c:v>12370</c:v>
                </c:pt>
                <c:pt idx="982">
                  <c:v>12405</c:v>
                </c:pt>
                <c:pt idx="983">
                  <c:v>12407</c:v>
                </c:pt>
                <c:pt idx="984">
                  <c:v>12431</c:v>
                </c:pt>
                <c:pt idx="985">
                  <c:v>12580</c:v>
                </c:pt>
                <c:pt idx="986">
                  <c:v>12697</c:v>
                </c:pt>
                <c:pt idx="987">
                  <c:v>12731</c:v>
                </c:pt>
                <c:pt idx="988">
                  <c:v>12741</c:v>
                </c:pt>
                <c:pt idx="989">
                  <c:v>12776</c:v>
                </c:pt>
                <c:pt idx="990">
                  <c:v>12788</c:v>
                </c:pt>
                <c:pt idx="991">
                  <c:v>12797</c:v>
                </c:pt>
                <c:pt idx="992">
                  <c:v>12815</c:v>
                </c:pt>
                <c:pt idx="993">
                  <c:v>12823</c:v>
                </c:pt>
                <c:pt idx="994">
                  <c:v>12857</c:v>
                </c:pt>
                <c:pt idx="995">
                  <c:v>12890</c:v>
                </c:pt>
                <c:pt idx="996">
                  <c:v>13024</c:v>
                </c:pt>
                <c:pt idx="997">
                  <c:v>13114</c:v>
                </c:pt>
                <c:pt idx="998">
                  <c:v>13130</c:v>
                </c:pt>
                <c:pt idx="999">
                  <c:v>13143</c:v>
                </c:pt>
                <c:pt idx="1000">
                  <c:v>13144</c:v>
                </c:pt>
                <c:pt idx="1001">
                  <c:v>13204</c:v>
                </c:pt>
                <c:pt idx="1002">
                  <c:v>13217</c:v>
                </c:pt>
                <c:pt idx="1003">
                  <c:v>13229</c:v>
                </c:pt>
                <c:pt idx="1004">
                  <c:v>13376</c:v>
                </c:pt>
                <c:pt idx="1005">
                  <c:v>13413</c:v>
                </c:pt>
                <c:pt idx="1006">
                  <c:v>13555</c:v>
                </c:pt>
                <c:pt idx="1007">
                  <c:v>13566</c:v>
                </c:pt>
                <c:pt idx="1008">
                  <c:v>13616</c:v>
                </c:pt>
                <c:pt idx="1009">
                  <c:v>13636</c:v>
                </c:pt>
                <c:pt idx="1010">
                  <c:v>13678</c:v>
                </c:pt>
                <c:pt idx="1011">
                  <c:v>13747</c:v>
                </c:pt>
                <c:pt idx="1012">
                  <c:v>13748</c:v>
                </c:pt>
                <c:pt idx="1013">
                  <c:v>13802</c:v>
                </c:pt>
                <c:pt idx="1014">
                  <c:v>20354</c:v>
                </c:pt>
                <c:pt idx="1015">
                  <c:v>20709</c:v>
                </c:pt>
                <c:pt idx="1016">
                  <c:v>21345</c:v>
                </c:pt>
                <c:pt idx="1017">
                  <c:v>22413</c:v>
                </c:pt>
                <c:pt idx="1018">
                  <c:v>1695</c:v>
                </c:pt>
                <c:pt idx="1019">
                  <c:v>1702</c:v>
                </c:pt>
                <c:pt idx="1020">
                  <c:v>1705</c:v>
                </c:pt>
                <c:pt idx="1021">
                  <c:v>1705</c:v>
                </c:pt>
                <c:pt idx="1022">
                  <c:v>1706</c:v>
                </c:pt>
                <c:pt idx="1023">
                  <c:v>2104</c:v>
                </c:pt>
                <c:pt idx="1024">
                  <c:v>2196</c:v>
                </c:pt>
                <c:pt idx="1025">
                  <c:v>2198</c:v>
                </c:pt>
                <c:pt idx="1026">
                  <c:v>2201</c:v>
                </c:pt>
                <c:pt idx="1027">
                  <c:v>2203</c:v>
                </c:pt>
                <c:pt idx="1028">
                  <c:v>2204</c:v>
                </c:pt>
                <c:pt idx="1029">
                  <c:v>2206</c:v>
                </c:pt>
                <c:pt idx="1030">
                  <c:v>2208</c:v>
                </c:pt>
                <c:pt idx="1031">
                  <c:v>2211</c:v>
                </c:pt>
                <c:pt idx="1032">
                  <c:v>2217</c:v>
                </c:pt>
                <c:pt idx="1033">
                  <c:v>2218</c:v>
                </c:pt>
                <c:pt idx="1034">
                  <c:v>2251</c:v>
                </c:pt>
                <c:pt idx="1035">
                  <c:v>2255</c:v>
                </c:pt>
                <c:pt idx="1036">
                  <c:v>2395</c:v>
                </c:pt>
                <c:pt idx="1037">
                  <c:v>2396</c:v>
                </c:pt>
                <c:pt idx="1038">
                  <c:v>2457</c:v>
                </c:pt>
                <c:pt idx="1039">
                  <c:v>2460</c:v>
                </c:pt>
                <c:pt idx="1040">
                  <c:v>2585</c:v>
                </c:pt>
                <c:pt idx="1041">
                  <c:v>2586</c:v>
                </c:pt>
                <c:pt idx="1042">
                  <c:v>2732</c:v>
                </c:pt>
                <c:pt idx="1043">
                  <c:v>2742</c:v>
                </c:pt>
                <c:pt idx="1044">
                  <c:v>2755</c:v>
                </c:pt>
                <c:pt idx="1045">
                  <c:v>2773</c:v>
                </c:pt>
                <c:pt idx="1046">
                  <c:v>2899</c:v>
                </c:pt>
                <c:pt idx="1047">
                  <c:v>3044</c:v>
                </c:pt>
                <c:pt idx="1048">
                  <c:v>3046</c:v>
                </c:pt>
                <c:pt idx="1049">
                  <c:v>3128</c:v>
                </c:pt>
                <c:pt idx="1050">
                  <c:v>3206</c:v>
                </c:pt>
                <c:pt idx="1051">
                  <c:v>3214</c:v>
                </c:pt>
                <c:pt idx="1052">
                  <c:v>3301</c:v>
                </c:pt>
                <c:pt idx="1053">
                  <c:v>3308</c:v>
                </c:pt>
                <c:pt idx="1054">
                  <c:v>3385</c:v>
                </c:pt>
                <c:pt idx="1055">
                  <c:v>3464</c:v>
                </c:pt>
                <c:pt idx="1056">
                  <c:v>3559</c:v>
                </c:pt>
                <c:pt idx="1057">
                  <c:v>3688</c:v>
                </c:pt>
                <c:pt idx="1058">
                  <c:v>3722</c:v>
                </c:pt>
                <c:pt idx="1059">
                  <c:v>3733</c:v>
                </c:pt>
                <c:pt idx="1060">
                  <c:v>3859</c:v>
                </c:pt>
                <c:pt idx="1061">
                  <c:v>3944</c:v>
                </c:pt>
                <c:pt idx="1062">
                  <c:v>3956</c:v>
                </c:pt>
                <c:pt idx="1063">
                  <c:v>4138</c:v>
                </c:pt>
                <c:pt idx="1064">
                  <c:v>4189</c:v>
                </c:pt>
                <c:pt idx="1065">
                  <c:v>4279</c:v>
                </c:pt>
                <c:pt idx="1066">
                  <c:v>4347</c:v>
                </c:pt>
                <c:pt idx="1067">
                  <c:v>4421</c:v>
                </c:pt>
                <c:pt idx="1068">
                  <c:v>4500</c:v>
                </c:pt>
                <c:pt idx="1069">
                  <c:v>4518</c:v>
                </c:pt>
                <c:pt idx="1070">
                  <c:v>4519</c:v>
                </c:pt>
                <c:pt idx="1071">
                  <c:v>4544</c:v>
                </c:pt>
                <c:pt idx="1072">
                  <c:v>4679</c:v>
                </c:pt>
                <c:pt idx="1073">
                  <c:v>4741</c:v>
                </c:pt>
                <c:pt idx="1074">
                  <c:v>4835</c:v>
                </c:pt>
                <c:pt idx="1075">
                  <c:v>4841</c:v>
                </c:pt>
                <c:pt idx="1076">
                  <c:v>4847</c:v>
                </c:pt>
                <c:pt idx="1077">
                  <c:v>4992</c:v>
                </c:pt>
                <c:pt idx="1078">
                  <c:v>5039</c:v>
                </c:pt>
                <c:pt idx="1079">
                  <c:v>5060</c:v>
                </c:pt>
                <c:pt idx="1080">
                  <c:v>5088</c:v>
                </c:pt>
                <c:pt idx="1081">
                  <c:v>5199</c:v>
                </c:pt>
                <c:pt idx="1082">
                  <c:v>5216</c:v>
                </c:pt>
                <c:pt idx="1083">
                  <c:v>5228</c:v>
                </c:pt>
                <c:pt idx="1084">
                  <c:v>5294</c:v>
                </c:pt>
                <c:pt idx="1085">
                  <c:v>5458</c:v>
                </c:pt>
                <c:pt idx="1086">
                  <c:v>5469</c:v>
                </c:pt>
                <c:pt idx="1087">
                  <c:v>5553</c:v>
                </c:pt>
                <c:pt idx="1088">
                  <c:v>5748</c:v>
                </c:pt>
                <c:pt idx="1089">
                  <c:v>5757</c:v>
                </c:pt>
                <c:pt idx="1090">
                  <c:v>5779</c:v>
                </c:pt>
                <c:pt idx="1091">
                  <c:v>5817</c:v>
                </c:pt>
                <c:pt idx="1092">
                  <c:v>5844</c:v>
                </c:pt>
                <c:pt idx="1093">
                  <c:v>5877</c:v>
                </c:pt>
                <c:pt idx="1094">
                  <c:v>5927</c:v>
                </c:pt>
                <c:pt idx="1095">
                  <c:v>5961</c:v>
                </c:pt>
                <c:pt idx="1096">
                  <c:v>6112</c:v>
                </c:pt>
                <c:pt idx="1097">
                  <c:v>6207</c:v>
                </c:pt>
                <c:pt idx="1098">
                  <c:v>6208</c:v>
                </c:pt>
                <c:pt idx="1099">
                  <c:v>6261</c:v>
                </c:pt>
                <c:pt idx="1100">
                  <c:v>6276</c:v>
                </c:pt>
                <c:pt idx="1101">
                  <c:v>6294</c:v>
                </c:pt>
                <c:pt idx="1102">
                  <c:v>6361</c:v>
                </c:pt>
                <c:pt idx="1103">
                  <c:v>6390</c:v>
                </c:pt>
                <c:pt idx="1104">
                  <c:v>6512</c:v>
                </c:pt>
                <c:pt idx="1105">
                  <c:v>6828</c:v>
                </c:pt>
                <c:pt idx="1106">
                  <c:v>7050</c:v>
                </c:pt>
                <c:pt idx="1107">
                  <c:v>7129</c:v>
                </c:pt>
                <c:pt idx="1108">
                  <c:v>7144</c:v>
                </c:pt>
                <c:pt idx="1109">
                  <c:v>7324</c:v>
                </c:pt>
                <c:pt idx="1110">
                  <c:v>7325</c:v>
                </c:pt>
                <c:pt idx="1111">
                  <c:v>7349</c:v>
                </c:pt>
                <c:pt idx="1112">
                  <c:v>7389</c:v>
                </c:pt>
                <c:pt idx="1113">
                  <c:v>7567</c:v>
                </c:pt>
                <c:pt idx="1114">
                  <c:v>7642</c:v>
                </c:pt>
                <c:pt idx="1115">
                  <c:v>7652</c:v>
                </c:pt>
                <c:pt idx="1116">
                  <c:v>7671</c:v>
                </c:pt>
                <c:pt idx="1117">
                  <c:v>7795</c:v>
                </c:pt>
                <c:pt idx="1118">
                  <c:v>7935</c:v>
                </c:pt>
                <c:pt idx="1119">
                  <c:v>8077</c:v>
                </c:pt>
                <c:pt idx="1120">
                  <c:v>8082</c:v>
                </c:pt>
                <c:pt idx="1121">
                  <c:v>8183</c:v>
                </c:pt>
                <c:pt idx="1122">
                  <c:v>8271</c:v>
                </c:pt>
                <c:pt idx="1123">
                  <c:v>8689</c:v>
                </c:pt>
                <c:pt idx="1124">
                  <c:v>8822</c:v>
                </c:pt>
                <c:pt idx="1125">
                  <c:v>8955</c:v>
                </c:pt>
                <c:pt idx="1126">
                  <c:v>9010</c:v>
                </c:pt>
                <c:pt idx="1127">
                  <c:v>9339</c:v>
                </c:pt>
                <c:pt idx="1128">
                  <c:v>9539</c:v>
                </c:pt>
                <c:pt idx="1129">
                  <c:v>9542</c:v>
                </c:pt>
                <c:pt idx="1130">
                  <c:v>9629</c:v>
                </c:pt>
                <c:pt idx="1131">
                  <c:v>9711</c:v>
                </c:pt>
                <c:pt idx="1132">
                  <c:v>9787</c:v>
                </c:pt>
                <c:pt idx="1133">
                  <c:v>9819</c:v>
                </c:pt>
                <c:pt idx="1134">
                  <c:v>9836</c:v>
                </c:pt>
                <c:pt idx="1135">
                  <c:v>9866</c:v>
                </c:pt>
                <c:pt idx="1136">
                  <c:v>9871</c:v>
                </c:pt>
                <c:pt idx="1137">
                  <c:v>9876</c:v>
                </c:pt>
                <c:pt idx="1138">
                  <c:v>13974</c:v>
                </c:pt>
                <c:pt idx="1139">
                  <c:v>13982</c:v>
                </c:pt>
                <c:pt idx="1140">
                  <c:v>14043</c:v>
                </c:pt>
                <c:pt idx="1141">
                  <c:v>14194</c:v>
                </c:pt>
                <c:pt idx="1142">
                  <c:v>14257</c:v>
                </c:pt>
                <c:pt idx="1143">
                  <c:v>14258</c:v>
                </c:pt>
                <c:pt idx="1144">
                  <c:v>14283</c:v>
                </c:pt>
                <c:pt idx="1145">
                  <c:v>14338</c:v>
                </c:pt>
                <c:pt idx="1146">
                  <c:v>14355</c:v>
                </c:pt>
                <c:pt idx="1147">
                  <c:v>14395</c:v>
                </c:pt>
                <c:pt idx="1148">
                  <c:v>14411</c:v>
                </c:pt>
                <c:pt idx="1149">
                  <c:v>14427</c:v>
                </c:pt>
                <c:pt idx="1150">
                  <c:v>14428</c:v>
                </c:pt>
                <c:pt idx="1151">
                  <c:v>14450</c:v>
                </c:pt>
                <c:pt idx="1152">
                  <c:v>14452</c:v>
                </c:pt>
                <c:pt idx="1153">
                  <c:v>14572</c:v>
                </c:pt>
                <c:pt idx="1154">
                  <c:v>14575</c:v>
                </c:pt>
                <c:pt idx="1155">
                  <c:v>14601</c:v>
                </c:pt>
                <c:pt idx="1156">
                  <c:v>14612</c:v>
                </c:pt>
                <c:pt idx="1157">
                  <c:v>14640</c:v>
                </c:pt>
                <c:pt idx="1158">
                  <c:v>14738</c:v>
                </c:pt>
                <c:pt idx="1159">
                  <c:v>14750</c:v>
                </c:pt>
                <c:pt idx="1160">
                  <c:v>14848</c:v>
                </c:pt>
                <c:pt idx="1161">
                  <c:v>14902</c:v>
                </c:pt>
                <c:pt idx="1162">
                  <c:v>14945</c:v>
                </c:pt>
                <c:pt idx="1163">
                  <c:v>15039</c:v>
                </c:pt>
                <c:pt idx="1164">
                  <c:v>15053</c:v>
                </c:pt>
                <c:pt idx="1165">
                  <c:v>15150</c:v>
                </c:pt>
                <c:pt idx="1166">
                  <c:v>15261</c:v>
                </c:pt>
                <c:pt idx="1167">
                  <c:v>15323</c:v>
                </c:pt>
                <c:pt idx="1168">
                  <c:v>15364</c:v>
                </c:pt>
                <c:pt idx="1169">
                  <c:v>15518</c:v>
                </c:pt>
                <c:pt idx="1170">
                  <c:v>15532</c:v>
                </c:pt>
                <c:pt idx="1171">
                  <c:v>15609</c:v>
                </c:pt>
                <c:pt idx="1172">
                  <c:v>15670</c:v>
                </c:pt>
                <c:pt idx="1173">
                  <c:v>15841</c:v>
                </c:pt>
                <c:pt idx="1174">
                  <c:v>16115</c:v>
                </c:pt>
                <c:pt idx="1175">
                  <c:v>16139</c:v>
                </c:pt>
                <c:pt idx="1176">
                  <c:v>16267</c:v>
                </c:pt>
                <c:pt idx="1177">
                  <c:v>16311</c:v>
                </c:pt>
                <c:pt idx="1178">
                  <c:v>16351</c:v>
                </c:pt>
                <c:pt idx="1179">
                  <c:v>16588</c:v>
                </c:pt>
                <c:pt idx="1180">
                  <c:v>16779</c:v>
                </c:pt>
                <c:pt idx="1181">
                  <c:v>17016</c:v>
                </c:pt>
                <c:pt idx="1182">
                  <c:v>17172</c:v>
                </c:pt>
                <c:pt idx="1183">
                  <c:v>17338</c:v>
                </c:pt>
                <c:pt idx="1184">
                  <c:v>20149</c:v>
                </c:pt>
                <c:pt idx="1185">
                  <c:v>20879</c:v>
                </c:pt>
                <c:pt idx="1186">
                  <c:v>23046</c:v>
                </c:pt>
                <c:pt idx="1187">
                  <c:v>25657</c:v>
                </c:pt>
                <c:pt idx="1188">
                  <c:v>27218</c:v>
                </c:pt>
                <c:pt idx="1189">
                  <c:v>37270</c:v>
                </c:pt>
                <c:pt idx="1190">
                  <c:v>43254</c:v>
                </c:pt>
                <c:pt idx="1191">
                  <c:v>45710</c:v>
                </c:pt>
                <c:pt idx="1192">
                  <c:v>3482</c:v>
                </c:pt>
                <c:pt idx="1193">
                  <c:v>3861</c:v>
                </c:pt>
                <c:pt idx="1194">
                  <c:v>4005</c:v>
                </c:pt>
                <c:pt idx="1195">
                  <c:v>4661</c:v>
                </c:pt>
                <c:pt idx="1196">
                  <c:v>4828</c:v>
                </c:pt>
                <c:pt idx="1197">
                  <c:v>4847</c:v>
                </c:pt>
                <c:pt idx="1198">
                  <c:v>5210</c:v>
                </c:pt>
                <c:pt idx="1199">
                  <c:v>5429</c:v>
                </c:pt>
                <c:pt idx="1200">
                  <c:v>6639</c:v>
                </c:pt>
                <c:pt idx="1201">
                  <c:v>6747</c:v>
                </c:pt>
                <c:pt idx="1202">
                  <c:v>6749</c:v>
                </c:pt>
                <c:pt idx="1203">
                  <c:v>6986</c:v>
                </c:pt>
                <c:pt idx="1204">
                  <c:v>7220</c:v>
                </c:pt>
                <c:pt idx="1205">
                  <c:v>7495</c:v>
                </c:pt>
                <c:pt idx="1206">
                  <c:v>7685</c:v>
                </c:pt>
                <c:pt idx="1207">
                  <c:v>7948</c:v>
                </c:pt>
                <c:pt idx="1208">
                  <c:v>8158</c:v>
                </c:pt>
                <c:pt idx="1209">
                  <c:v>8180</c:v>
                </c:pt>
                <c:pt idx="1210">
                  <c:v>8451</c:v>
                </c:pt>
                <c:pt idx="1211">
                  <c:v>8572</c:v>
                </c:pt>
                <c:pt idx="1212">
                  <c:v>8573</c:v>
                </c:pt>
                <c:pt idx="1213">
                  <c:v>8606</c:v>
                </c:pt>
                <c:pt idx="1214">
                  <c:v>8824</c:v>
                </c:pt>
                <c:pt idx="1215">
                  <c:v>8891</c:v>
                </c:pt>
                <c:pt idx="1216">
                  <c:v>9160</c:v>
                </c:pt>
                <c:pt idx="1217">
                  <c:v>9210</c:v>
                </c:pt>
                <c:pt idx="1218">
                  <c:v>9344</c:v>
                </c:pt>
                <c:pt idx="1219">
                  <c:v>9448</c:v>
                </c:pt>
                <c:pt idx="1220">
                  <c:v>9501</c:v>
                </c:pt>
                <c:pt idx="1221">
                  <c:v>9619</c:v>
                </c:pt>
                <c:pt idx="1222">
                  <c:v>9931</c:v>
                </c:pt>
                <c:pt idx="1223">
                  <c:v>10011</c:v>
                </c:pt>
                <c:pt idx="1224">
                  <c:v>10141</c:v>
                </c:pt>
                <c:pt idx="1225">
                  <c:v>10192</c:v>
                </c:pt>
                <c:pt idx="1226">
                  <c:v>10277</c:v>
                </c:pt>
                <c:pt idx="1227">
                  <c:v>10323</c:v>
                </c:pt>
                <c:pt idx="1228">
                  <c:v>10329</c:v>
                </c:pt>
                <c:pt idx="1229">
                  <c:v>10749</c:v>
                </c:pt>
                <c:pt idx="1230">
                  <c:v>10770</c:v>
                </c:pt>
                <c:pt idx="1231">
                  <c:v>11250</c:v>
                </c:pt>
                <c:pt idx="1232">
                  <c:v>11295</c:v>
                </c:pt>
                <c:pt idx="1233">
                  <c:v>11412</c:v>
                </c:pt>
                <c:pt idx="1234">
                  <c:v>11488</c:v>
                </c:pt>
                <c:pt idx="1235">
                  <c:v>11492</c:v>
                </c:pt>
                <c:pt idx="1236">
                  <c:v>11512</c:v>
                </c:pt>
                <c:pt idx="1237">
                  <c:v>11524</c:v>
                </c:pt>
                <c:pt idx="1238">
                  <c:v>11625</c:v>
                </c:pt>
                <c:pt idx="1239">
                  <c:v>11713</c:v>
                </c:pt>
                <c:pt idx="1240">
                  <c:v>11731</c:v>
                </c:pt>
                <c:pt idx="1241">
                  <c:v>11773</c:v>
                </c:pt>
                <c:pt idx="1242">
                  <c:v>11942</c:v>
                </c:pt>
                <c:pt idx="1243">
                  <c:v>11988</c:v>
                </c:pt>
                <c:pt idx="1244">
                  <c:v>12001</c:v>
                </c:pt>
                <c:pt idx="1245">
                  <c:v>12048</c:v>
                </c:pt>
                <c:pt idx="1246">
                  <c:v>12091</c:v>
                </c:pt>
                <c:pt idx="1247">
                  <c:v>12131</c:v>
                </c:pt>
                <c:pt idx="1248">
                  <c:v>12199</c:v>
                </c:pt>
                <c:pt idx="1249">
                  <c:v>12254</c:v>
                </c:pt>
                <c:pt idx="1250">
                  <c:v>12255</c:v>
                </c:pt>
                <c:pt idx="1251">
                  <c:v>12600</c:v>
                </c:pt>
                <c:pt idx="1252">
                  <c:v>12718</c:v>
                </c:pt>
                <c:pt idx="1253">
                  <c:v>12788</c:v>
                </c:pt>
                <c:pt idx="1254">
                  <c:v>13051</c:v>
                </c:pt>
                <c:pt idx="1255">
                  <c:v>13384</c:v>
                </c:pt>
                <c:pt idx="1256">
                  <c:v>13481</c:v>
                </c:pt>
                <c:pt idx="1257">
                  <c:v>13638</c:v>
                </c:pt>
                <c:pt idx="1258">
                  <c:v>13686</c:v>
                </c:pt>
                <c:pt idx="1259">
                  <c:v>13715</c:v>
                </c:pt>
                <c:pt idx="1260">
                  <c:v>13726</c:v>
                </c:pt>
                <c:pt idx="1261">
                  <c:v>13979</c:v>
                </c:pt>
                <c:pt idx="1262">
                  <c:v>14209</c:v>
                </c:pt>
                <c:pt idx="1263">
                  <c:v>15362</c:v>
                </c:pt>
                <c:pt idx="1264">
                  <c:v>16152</c:v>
                </c:pt>
                <c:pt idx="1265">
                  <c:v>24870</c:v>
                </c:pt>
                <c:pt idx="1266">
                  <c:v>30185</c:v>
                </c:pt>
                <c:pt idx="1267">
                  <c:v>36189</c:v>
                </c:pt>
                <c:pt idx="1268">
                  <c:v>39597</c:v>
                </c:pt>
                <c:pt idx="1269">
                  <c:v>43753</c:v>
                </c:pt>
                <c:pt idx="1270">
                  <c:v>48549</c:v>
                </c:pt>
                <c:pt idx="1271">
                  <c:v>3280</c:v>
                </c:pt>
                <c:pt idx="1272">
                  <c:v>3310</c:v>
                </c:pt>
                <c:pt idx="1273">
                  <c:v>3393</c:v>
                </c:pt>
                <c:pt idx="1274">
                  <c:v>3491</c:v>
                </c:pt>
                <c:pt idx="1275">
                  <c:v>4041</c:v>
                </c:pt>
                <c:pt idx="1276">
                  <c:v>4237</c:v>
                </c:pt>
                <c:pt idx="1277">
                  <c:v>4429</c:v>
                </c:pt>
                <c:pt idx="1278">
                  <c:v>4435</c:v>
                </c:pt>
                <c:pt idx="1279">
                  <c:v>4438</c:v>
                </c:pt>
                <c:pt idx="1280">
                  <c:v>4441</c:v>
                </c:pt>
                <c:pt idx="1281">
                  <c:v>4668</c:v>
                </c:pt>
                <c:pt idx="1282">
                  <c:v>4915</c:v>
                </c:pt>
                <c:pt idx="1283">
                  <c:v>5031</c:v>
                </c:pt>
                <c:pt idx="1284">
                  <c:v>6067</c:v>
                </c:pt>
                <c:pt idx="1285">
                  <c:v>6080</c:v>
                </c:pt>
                <c:pt idx="1286">
                  <c:v>6406</c:v>
                </c:pt>
                <c:pt idx="1287">
                  <c:v>6600</c:v>
                </c:pt>
                <c:pt idx="1288">
                  <c:v>6610</c:v>
                </c:pt>
                <c:pt idx="1289">
                  <c:v>6641</c:v>
                </c:pt>
                <c:pt idx="1290">
                  <c:v>6799</c:v>
                </c:pt>
                <c:pt idx="1291">
                  <c:v>6858</c:v>
                </c:pt>
                <c:pt idx="1292">
                  <c:v>7173</c:v>
                </c:pt>
                <c:pt idx="1293">
                  <c:v>7681</c:v>
                </c:pt>
                <c:pt idx="1294">
                  <c:v>7730</c:v>
                </c:pt>
                <c:pt idx="1295">
                  <c:v>8303</c:v>
                </c:pt>
                <c:pt idx="1296">
                  <c:v>8334</c:v>
                </c:pt>
                <c:pt idx="1297">
                  <c:v>8335</c:v>
                </c:pt>
                <c:pt idx="1298">
                  <c:v>8343</c:v>
                </c:pt>
                <c:pt idx="1299">
                  <c:v>8604</c:v>
                </c:pt>
                <c:pt idx="1300">
                  <c:v>8604</c:v>
                </c:pt>
                <c:pt idx="1301">
                  <c:v>8628</c:v>
                </c:pt>
                <c:pt idx="1302">
                  <c:v>8702</c:v>
                </c:pt>
                <c:pt idx="1303">
                  <c:v>8964</c:v>
                </c:pt>
                <c:pt idx="1304">
                  <c:v>8998</c:v>
                </c:pt>
                <c:pt idx="1305">
                  <c:v>9222</c:v>
                </c:pt>
                <c:pt idx="1306">
                  <c:v>9225</c:v>
                </c:pt>
                <c:pt idx="1307">
                  <c:v>9248</c:v>
                </c:pt>
                <c:pt idx="1308">
                  <c:v>9282</c:v>
                </c:pt>
                <c:pt idx="1309">
                  <c:v>9288</c:v>
                </c:pt>
                <c:pt idx="1310">
                  <c:v>9290</c:v>
                </c:pt>
                <c:pt idx="1311">
                  <c:v>9454</c:v>
                </c:pt>
                <c:pt idx="1312">
                  <c:v>9584</c:v>
                </c:pt>
                <c:pt idx="1313">
                  <c:v>9618</c:v>
                </c:pt>
                <c:pt idx="1314">
                  <c:v>9630</c:v>
                </c:pt>
                <c:pt idx="1315">
                  <c:v>9958</c:v>
                </c:pt>
                <c:pt idx="1316">
                  <c:v>9964</c:v>
                </c:pt>
                <c:pt idx="1317">
                  <c:v>10027</c:v>
                </c:pt>
                <c:pt idx="1318">
                  <c:v>10146</c:v>
                </c:pt>
                <c:pt idx="1319">
                  <c:v>10407</c:v>
                </c:pt>
                <c:pt idx="1320">
                  <c:v>10408</c:v>
                </c:pt>
                <c:pt idx="1321">
                  <c:v>10420</c:v>
                </c:pt>
                <c:pt idx="1322">
                  <c:v>10455</c:v>
                </c:pt>
                <c:pt idx="1323">
                  <c:v>10487</c:v>
                </c:pt>
                <c:pt idx="1324">
                  <c:v>10665</c:v>
                </c:pt>
                <c:pt idx="1325">
                  <c:v>10690</c:v>
                </c:pt>
                <c:pt idx="1326">
                  <c:v>10698</c:v>
                </c:pt>
                <c:pt idx="1327">
                  <c:v>10737</c:v>
                </c:pt>
                <c:pt idx="1328">
                  <c:v>10797</c:v>
                </c:pt>
                <c:pt idx="1329">
                  <c:v>11103</c:v>
                </c:pt>
                <c:pt idx="1330">
                  <c:v>11217</c:v>
                </c:pt>
                <c:pt idx="1331">
                  <c:v>11244</c:v>
                </c:pt>
                <c:pt idx="1332">
                  <c:v>11255</c:v>
                </c:pt>
                <c:pt idx="1333">
                  <c:v>11272</c:v>
                </c:pt>
                <c:pt idx="1334">
                  <c:v>11369</c:v>
                </c:pt>
                <c:pt idx="1335">
                  <c:v>11394</c:v>
                </c:pt>
                <c:pt idx="1336">
                  <c:v>11436</c:v>
                </c:pt>
                <c:pt idx="1337">
                  <c:v>11753</c:v>
                </c:pt>
                <c:pt idx="1338">
                  <c:v>11763</c:v>
                </c:pt>
                <c:pt idx="1339">
                  <c:v>12035</c:v>
                </c:pt>
                <c:pt idx="1340">
                  <c:v>12408</c:v>
                </c:pt>
                <c:pt idx="1341">
                  <c:v>12770</c:v>
                </c:pt>
                <c:pt idx="1342">
                  <c:v>12829</c:v>
                </c:pt>
                <c:pt idx="1343">
                  <c:v>12914</c:v>
                </c:pt>
                <c:pt idx="1344">
                  <c:v>12994</c:v>
                </c:pt>
                <c:pt idx="1345">
                  <c:v>13102</c:v>
                </c:pt>
                <c:pt idx="1346">
                  <c:v>13377</c:v>
                </c:pt>
                <c:pt idx="1347">
                  <c:v>14098</c:v>
                </c:pt>
                <c:pt idx="1348">
                  <c:v>14819</c:v>
                </c:pt>
                <c:pt idx="1349">
                  <c:v>14839</c:v>
                </c:pt>
                <c:pt idx="1350">
                  <c:v>14844</c:v>
                </c:pt>
                <c:pt idx="1351">
                  <c:v>15090</c:v>
                </c:pt>
                <c:pt idx="1352">
                  <c:v>15450</c:v>
                </c:pt>
                <c:pt idx="1353">
                  <c:v>15922</c:v>
                </c:pt>
                <c:pt idx="1354">
                  <c:v>16063</c:v>
                </c:pt>
                <c:pt idx="1355">
                  <c:v>16602</c:v>
                </c:pt>
                <c:pt idx="1356">
                  <c:v>16921</c:v>
                </c:pt>
                <c:pt idx="1357">
                  <c:v>17128</c:v>
                </c:pt>
                <c:pt idx="1358">
                  <c:v>17179</c:v>
                </c:pt>
                <c:pt idx="1359">
                  <c:v>17253</c:v>
                </c:pt>
                <c:pt idx="1360">
                  <c:v>18031</c:v>
                </c:pt>
                <c:pt idx="1361">
                  <c:v>19497</c:v>
                </c:pt>
                <c:pt idx="1362">
                  <c:v>20278</c:v>
                </c:pt>
                <c:pt idx="1363">
                  <c:v>20774</c:v>
                </c:pt>
                <c:pt idx="1364">
                  <c:v>20984</c:v>
                </c:pt>
                <c:pt idx="1365">
                  <c:v>21259</c:v>
                </c:pt>
                <c:pt idx="1366">
                  <c:v>22462</c:v>
                </c:pt>
                <c:pt idx="1367">
                  <c:v>23241</c:v>
                </c:pt>
                <c:pt idx="1368">
                  <c:v>25333</c:v>
                </c:pt>
                <c:pt idx="1369">
                  <c:v>25517</c:v>
                </c:pt>
                <c:pt idx="1370">
                  <c:v>27376</c:v>
                </c:pt>
                <c:pt idx="1371">
                  <c:v>32109</c:v>
                </c:pt>
                <c:pt idx="1372">
                  <c:v>37165</c:v>
                </c:pt>
                <c:pt idx="1373">
                  <c:v>37608</c:v>
                </c:pt>
                <c:pt idx="1374">
                  <c:v>37702</c:v>
                </c:pt>
                <c:pt idx="1375">
                  <c:v>39047</c:v>
                </c:pt>
                <c:pt idx="1376">
                  <c:v>39125</c:v>
                </c:pt>
                <c:pt idx="1377">
                  <c:v>39556</c:v>
                </c:pt>
                <c:pt idx="1378">
                  <c:v>39774</c:v>
                </c:pt>
                <c:pt idx="1379">
                  <c:v>41034</c:v>
                </c:pt>
                <c:pt idx="1380">
                  <c:v>41919</c:v>
                </c:pt>
                <c:pt idx="1381">
                  <c:v>3167</c:v>
                </c:pt>
                <c:pt idx="1382">
                  <c:v>3926</c:v>
                </c:pt>
                <c:pt idx="1383">
                  <c:v>4338</c:v>
                </c:pt>
                <c:pt idx="1384">
                  <c:v>4561</c:v>
                </c:pt>
                <c:pt idx="1385">
                  <c:v>4564</c:v>
                </c:pt>
                <c:pt idx="1386">
                  <c:v>4718</c:v>
                </c:pt>
                <c:pt idx="1387">
                  <c:v>4720</c:v>
                </c:pt>
                <c:pt idx="1388">
                  <c:v>5149</c:v>
                </c:pt>
                <c:pt idx="1389">
                  <c:v>5354</c:v>
                </c:pt>
                <c:pt idx="1390">
                  <c:v>5595</c:v>
                </c:pt>
                <c:pt idx="1391">
                  <c:v>6113</c:v>
                </c:pt>
                <c:pt idx="1392">
                  <c:v>6334</c:v>
                </c:pt>
                <c:pt idx="1393">
                  <c:v>6402</c:v>
                </c:pt>
                <c:pt idx="1394">
                  <c:v>6552</c:v>
                </c:pt>
                <c:pt idx="1395">
                  <c:v>6555</c:v>
                </c:pt>
                <c:pt idx="1396">
                  <c:v>6753</c:v>
                </c:pt>
                <c:pt idx="1397">
                  <c:v>6878</c:v>
                </c:pt>
                <c:pt idx="1398">
                  <c:v>6895</c:v>
                </c:pt>
                <c:pt idx="1399">
                  <c:v>7077</c:v>
                </c:pt>
                <c:pt idx="1400">
                  <c:v>7134</c:v>
                </c:pt>
                <c:pt idx="1401">
                  <c:v>7145</c:v>
                </c:pt>
                <c:pt idx="1402">
                  <c:v>7228</c:v>
                </c:pt>
                <c:pt idx="1403">
                  <c:v>7358</c:v>
                </c:pt>
                <c:pt idx="1404">
                  <c:v>7639</c:v>
                </c:pt>
                <c:pt idx="1405">
                  <c:v>7651</c:v>
                </c:pt>
                <c:pt idx="1406">
                  <c:v>7986</c:v>
                </c:pt>
                <c:pt idx="1407">
                  <c:v>7986</c:v>
                </c:pt>
                <c:pt idx="1408">
                  <c:v>8252</c:v>
                </c:pt>
                <c:pt idx="1409">
                  <c:v>8538</c:v>
                </c:pt>
                <c:pt idx="1410">
                  <c:v>8824</c:v>
                </c:pt>
                <c:pt idx="1411">
                  <c:v>9095</c:v>
                </c:pt>
                <c:pt idx="1412">
                  <c:v>9315</c:v>
                </c:pt>
                <c:pt idx="1413">
                  <c:v>9381</c:v>
                </c:pt>
                <c:pt idx="1414">
                  <c:v>9411</c:v>
                </c:pt>
                <c:pt idx="1415">
                  <c:v>9433</c:v>
                </c:pt>
                <c:pt idx="1416">
                  <c:v>9447</c:v>
                </c:pt>
                <c:pt idx="1417">
                  <c:v>9447</c:v>
                </c:pt>
                <c:pt idx="1418">
                  <c:v>9540</c:v>
                </c:pt>
                <c:pt idx="1419">
                  <c:v>9705</c:v>
                </c:pt>
                <c:pt idx="1420">
                  <c:v>9716</c:v>
                </c:pt>
                <c:pt idx="1421">
                  <c:v>9778</c:v>
                </c:pt>
                <c:pt idx="1422">
                  <c:v>10043</c:v>
                </c:pt>
                <c:pt idx="1423">
                  <c:v>10106</c:v>
                </c:pt>
                <c:pt idx="1424">
                  <c:v>10371</c:v>
                </c:pt>
                <c:pt idx="1425">
                  <c:v>11397</c:v>
                </c:pt>
                <c:pt idx="1426">
                  <c:v>11512</c:v>
                </c:pt>
                <c:pt idx="1427">
                  <c:v>11730</c:v>
                </c:pt>
                <c:pt idx="1428">
                  <c:v>11879</c:v>
                </c:pt>
                <c:pt idx="1429">
                  <c:v>12097</c:v>
                </c:pt>
                <c:pt idx="1430">
                  <c:v>13019</c:v>
                </c:pt>
                <c:pt idx="1431">
                  <c:v>13047</c:v>
                </c:pt>
                <c:pt idx="1432">
                  <c:v>13224</c:v>
                </c:pt>
                <c:pt idx="1433">
                  <c:v>13430</c:v>
                </c:pt>
                <c:pt idx="1434">
                  <c:v>13607</c:v>
                </c:pt>
                <c:pt idx="1435">
                  <c:v>13725</c:v>
                </c:pt>
                <c:pt idx="1436">
                  <c:v>14394</c:v>
                </c:pt>
                <c:pt idx="1437">
                  <c:v>14456</c:v>
                </c:pt>
                <c:pt idx="1438">
                  <c:v>14591</c:v>
                </c:pt>
                <c:pt idx="1439">
                  <c:v>15007</c:v>
                </c:pt>
                <c:pt idx="1440">
                  <c:v>15230</c:v>
                </c:pt>
                <c:pt idx="1441">
                  <c:v>15359</c:v>
                </c:pt>
                <c:pt idx="1442">
                  <c:v>16069</c:v>
                </c:pt>
                <c:pt idx="1443">
                  <c:v>16658</c:v>
                </c:pt>
                <c:pt idx="1444">
                  <c:v>16776</c:v>
                </c:pt>
                <c:pt idx="1445">
                  <c:v>16796</c:v>
                </c:pt>
                <c:pt idx="1446">
                  <c:v>18903</c:v>
                </c:pt>
                <c:pt idx="1447">
                  <c:v>19145</c:v>
                </c:pt>
                <c:pt idx="1448">
                  <c:v>19595</c:v>
                </c:pt>
                <c:pt idx="1449">
                  <c:v>19798</c:v>
                </c:pt>
                <c:pt idx="1450">
                  <c:v>20297</c:v>
                </c:pt>
                <c:pt idx="1451">
                  <c:v>21660</c:v>
                </c:pt>
                <c:pt idx="1452">
                  <c:v>21771</c:v>
                </c:pt>
                <c:pt idx="1453">
                  <c:v>22332</c:v>
                </c:pt>
                <c:pt idx="1454">
                  <c:v>22396</c:v>
                </c:pt>
                <c:pt idx="1455">
                  <c:v>23289</c:v>
                </c:pt>
                <c:pt idx="1456">
                  <c:v>23401</c:v>
                </c:pt>
                <c:pt idx="1457">
                  <c:v>24107</c:v>
                </c:pt>
                <c:pt idx="1458">
                  <c:v>24672</c:v>
                </c:pt>
                <c:pt idx="1459">
                  <c:v>24873</c:v>
                </c:pt>
                <c:pt idx="1460">
                  <c:v>24915</c:v>
                </c:pt>
                <c:pt idx="1461">
                  <c:v>26392</c:v>
                </c:pt>
                <c:pt idx="1462">
                  <c:v>29186</c:v>
                </c:pt>
                <c:pt idx="1463">
                  <c:v>31620</c:v>
                </c:pt>
                <c:pt idx="1464">
                  <c:v>38512</c:v>
                </c:pt>
                <c:pt idx="1465">
                  <c:v>40904</c:v>
                </c:pt>
                <c:pt idx="1466">
                  <c:v>44641</c:v>
                </c:pt>
                <c:pt idx="1467">
                  <c:v>46255</c:v>
                </c:pt>
                <c:pt idx="1468">
                  <c:v>47897</c:v>
                </c:pt>
                <c:pt idx="1469">
                  <c:v>48518</c:v>
                </c:pt>
                <c:pt idx="1470">
                  <c:v>58571</c:v>
                </c:pt>
                <c:pt idx="1471">
                  <c:v>3877</c:v>
                </c:pt>
                <c:pt idx="1472">
                  <c:v>5125</c:v>
                </c:pt>
                <c:pt idx="1473">
                  <c:v>5729</c:v>
                </c:pt>
                <c:pt idx="1474">
                  <c:v>1137</c:v>
                </c:pt>
                <c:pt idx="1475">
                  <c:v>6389</c:v>
                </c:pt>
                <c:pt idx="1476">
                  <c:v>17560</c:v>
                </c:pt>
                <c:pt idx="1477">
                  <c:v>17780</c:v>
                </c:pt>
                <c:pt idx="1478">
                  <c:v>17863</c:v>
                </c:pt>
                <c:pt idx="1479">
                  <c:v>17883</c:v>
                </c:pt>
                <c:pt idx="1480">
                  <c:v>18158</c:v>
                </c:pt>
                <c:pt idx="1481">
                  <c:v>18766</c:v>
                </c:pt>
                <c:pt idx="1482">
                  <c:v>18805</c:v>
                </c:pt>
                <c:pt idx="1483">
                  <c:v>18839</c:v>
                </c:pt>
                <c:pt idx="1484">
                  <c:v>19442</c:v>
                </c:pt>
                <c:pt idx="1485">
                  <c:v>28340</c:v>
                </c:pt>
                <c:pt idx="1486">
                  <c:v>28469</c:v>
                </c:pt>
                <c:pt idx="1487">
                  <c:v>28477</c:v>
                </c:pt>
                <c:pt idx="1488">
                  <c:v>28869</c:v>
                </c:pt>
                <c:pt idx="1489">
                  <c:v>29228</c:v>
                </c:pt>
                <c:pt idx="1490">
                  <c:v>29819</c:v>
                </c:pt>
                <c:pt idx="1491">
                  <c:v>30064</c:v>
                </c:pt>
                <c:pt idx="1492">
                  <c:v>30167</c:v>
                </c:pt>
                <c:pt idx="1493">
                  <c:v>30285</c:v>
                </c:pt>
                <c:pt idx="1494">
                  <c:v>32787</c:v>
                </c:pt>
                <c:pt idx="1495">
                  <c:v>37465</c:v>
                </c:pt>
                <c:pt idx="1496">
                  <c:v>38746</c:v>
                </c:pt>
                <c:pt idx="1497">
                  <c:v>40003</c:v>
                </c:pt>
                <c:pt idx="1498">
                  <c:v>40205</c:v>
                </c:pt>
                <c:pt idx="1499">
                  <c:v>40284</c:v>
                </c:pt>
                <c:pt idx="1500">
                  <c:v>40591</c:v>
                </c:pt>
                <c:pt idx="1501">
                  <c:v>40721</c:v>
                </c:pt>
                <c:pt idx="1502">
                  <c:v>42760</c:v>
                </c:pt>
                <c:pt idx="1503">
                  <c:v>46131</c:v>
                </c:pt>
                <c:pt idx="1504">
                  <c:v>46661</c:v>
                </c:pt>
                <c:pt idx="1505">
                  <c:v>46718</c:v>
                </c:pt>
                <c:pt idx="1506">
                  <c:v>47496</c:v>
                </c:pt>
                <c:pt idx="1507">
                  <c:v>60021</c:v>
                </c:pt>
                <c:pt idx="1508">
                  <c:v>3538</c:v>
                </c:pt>
                <c:pt idx="1509">
                  <c:v>4032</c:v>
                </c:pt>
                <c:pt idx="1510">
                  <c:v>4059</c:v>
                </c:pt>
                <c:pt idx="1511">
                  <c:v>4244</c:v>
                </c:pt>
                <c:pt idx="1512">
                  <c:v>4895</c:v>
                </c:pt>
                <c:pt idx="1513">
                  <c:v>6124</c:v>
                </c:pt>
                <c:pt idx="1514">
                  <c:v>6456</c:v>
                </c:pt>
                <c:pt idx="1515">
                  <c:v>6665</c:v>
                </c:pt>
                <c:pt idx="1516">
                  <c:v>6710</c:v>
                </c:pt>
                <c:pt idx="1517">
                  <c:v>6797</c:v>
                </c:pt>
                <c:pt idx="1518">
                  <c:v>6987</c:v>
                </c:pt>
                <c:pt idx="1519">
                  <c:v>7257</c:v>
                </c:pt>
                <c:pt idx="1520">
                  <c:v>7262</c:v>
                </c:pt>
                <c:pt idx="1521">
                  <c:v>7266</c:v>
                </c:pt>
                <c:pt idx="1522">
                  <c:v>8116</c:v>
                </c:pt>
                <c:pt idx="1523">
                  <c:v>8163</c:v>
                </c:pt>
                <c:pt idx="1524">
                  <c:v>8413</c:v>
                </c:pt>
                <c:pt idx="1525">
                  <c:v>8428</c:v>
                </c:pt>
                <c:pt idx="1526">
                  <c:v>9620</c:v>
                </c:pt>
                <c:pt idx="1527">
                  <c:v>10115</c:v>
                </c:pt>
                <c:pt idx="1528">
                  <c:v>10157</c:v>
                </c:pt>
                <c:pt idx="1529">
                  <c:v>10264</c:v>
                </c:pt>
                <c:pt idx="1530">
                  <c:v>10269</c:v>
                </c:pt>
                <c:pt idx="1531">
                  <c:v>10316</c:v>
                </c:pt>
                <c:pt idx="1532">
                  <c:v>10462</c:v>
                </c:pt>
                <c:pt idx="1533">
                  <c:v>10465</c:v>
                </c:pt>
                <c:pt idx="1534">
                  <c:v>10494</c:v>
                </c:pt>
                <c:pt idx="1535">
                  <c:v>10496</c:v>
                </c:pt>
                <c:pt idx="1536">
                  <c:v>10601</c:v>
                </c:pt>
                <c:pt idx="1537">
                  <c:v>10620</c:v>
                </c:pt>
                <c:pt idx="1538">
                  <c:v>10825</c:v>
                </c:pt>
                <c:pt idx="1539">
                  <c:v>10848</c:v>
                </c:pt>
                <c:pt idx="1540">
                  <c:v>10942</c:v>
                </c:pt>
                <c:pt idx="1541">
                  <c:v>10960</c:v>
                </c:pt>
                <c:pt idx="1542">
                  <c:v>11015</c:v>
                </c:pt>
                <c:pt idx="1543">
                  <c:v>11018</c:v>
                </c:pt>
                <c:pt idx="1544">
                  <c:v>11034</c:v>
                </c:pt>
                <c:pt idx="1545">
                  <c:v>11038</c:v>
                </c:pt>
                <c:pt idx="1546">
                  <c:v>11086</c:v>
                </c:pt>
                <c:pt idx="1547">
                  <c:v>11188</c:v>
                </c:pt>
                <c:pt idx="1548">
                  <c:v>11289</c:v>
                </c:pt>
                <c:pt idx="1549">
                  <c:v>11306</c:v>
                </c:pt>
                <c:pt idx="1550">
                  <c:v>11419</c:v>
                </c:pt>
                <c:pt idx="1551">
                  <c:v>11437</c:v>
                </c:pt>
                <c:pt idx="1552">
                  <c:v>11520</c:v>
                </c:pt>
                <c:pt idx="1553">
                  <c:v>11945</c:v>
                </c:pt>
                <c:pt idx="1554">
                  <c:v>12044</c:v>
                </c:pt>
                <c:pt idx="1555">
                  <c:v>12148</c:v>
                </c:pt>
                <c:pt idx="1556">
                  <c:v>12219</c:v>
                </c:pt>
                <c:pt idx="1557">
                  <c:v>12269</c:v>
                </c:pt>
                <c:pt idx="1558">
                  <c:v>12270</c:v>
                </c:pt>
                <c:pt idx="1559">
                  <c:v>12475</c:v>
                </c:pt>
                <c:pt idx="1560">
                  <c:v>12480</c:v>
                </c:pt>
                <c:pt idx="1561">
                  <c:v>12495</c:v>
                </c:pt>
                <c:pt idx="1562">
                  <c:v>12610</c:v>
                </c:pt>
                <c:pt idx="1563">
                  <c:v>12643</c:v>
                </c:pt>
                <c:pt idx="1564">
                  <c:v>12870</c:v>
                </c:pt>
                <c:pt idx="1565">
                  <c:v>13003</c:v>
                </c:pt>
                <c:pt idx="1566">
                  <c:v>13113</c:v>
                </c:pt>
                <c:pt idx="1567">
                  <c:v>13214</c:v>
                </c:pt>
                <c:pt idx="1568">
                  <c:v>13334</c:v>
                </c:pt>
                <c:pt idx="1569">
                  <c:v>13361</c:v>
                </c:pt>
                <c:pt idx="1570">
                  <c:v>13441</c:v>
                </c:pt>
                <c:pt idx="1571">
                  <c:v>13466</c:v>
                </c:pt>
                <c:pt idx="1572">
                  <c:v>13472</c:v>
                </c:pt>
                <c:pt idx="1573">
                  <c:v>13819</c:v>
                </c:pt>
                <c:pt idx="1574">
                  <c:v>20746</c:v>
                </c:pt>
                <c:pt idx="1575">
                  <c:v>21099</c:v>
                </c:pt>
                <c:pt idx="1576">
                  <c:v>21677</c:v>
                </c:pt>
                <c:pt idx="1577">
                  <c:v>21881</c:v>
                </c:pt>
                <c:pt idx="1578">
                  <c:v>2193</c:v>
                </c:pt>
                <c:pt idx="1579">
                  <c:v>2222</c:v>
                </c:pt>
                <c:pt idx="1580">
                  <c:v>2362</c:v>
                </c:pt>
                <c:pt idx="1581">
                  <c:v>2639</c:v>
                </c:pt>
                <c:pt idx="1582">
                  <c:v>2643</c:v>
                </c:pt>
                <c:pt idx="1583">
                  <c:v>2709</c:v>
                </c:pt>
                <c:pt idx="1584">
                  <c:v>2709</c:v>
                </c:pt>
                <c:pt idx="1585">
                  <c:v>2711</c:v>
                </c:pt>
                <c:pt idx="1586">
                  <c:v>2719</c:v>
                </c:pt>
                <c:pt idx="1587">
                  <c:v>2730</c:v>
                </c:pt>
                <c:pt idx="1588">
                  <c:v>1137</c:v>
                </c:pt>
                <c:pt idx="1589">
                  <c:v>2775</c:v>
                </c:pt>
                <c:pt idx="1590">
                  <c:v>2789</c:v>
                </c:pt>
                <c:pt idx="1591">
                  <c:v>2804</c:v>
                </c:pt>
                <c:pt idx="1592">
                  <c:v>3018</c:v>
                </c:pt>
                <c:pt idx="1593">
                  <c:v>3065</c:v>
                </c:pt>
                <c:pt idx="1594">
                  <c:v>3077</c:v>
                </c:pt>
                <c:pt idx="1595">
                  <c:v>3293</c:v>
                </c:pt>
                <c:pt idx="1596">
                  <c:v>3570</c:v>
                </c:pt>
                <c:pt idx="1597">
                  <c:v>3580</c:v>
                </c:pt>
                <c:pt idx="1598">
                  <c:v>3594</c:v>
                </c:pt>
                <c:pt idx="1599">
                  <c:v>3797</c:v>
                </c:pt>
                <c:pt idx="1600">
                  <c:v>3956</c:v>
                </c:pt>
                <c:pt idx="1601">
                  <c:v>4134</c:v>
                </c:pt>
                <c:pt idx="1602">
                  <c:v>4163</c:v>
                </c:pt>
                <c:pt idx="1603">
                  <c:v>4189</c:v>
                </c:pt>
                <c:pt idx="1604">
                  <c:v>4240</c:v>
                </c:pt>
                <c:pt idx="1605">
                  <c:v>4265</c:v>
                </c:pt>
                <c:pt idx="1606">
                  <c:v>4296</c:v>
                </c:pt>
                <c:pt idx="1607">
                  <c:v>4433</c:v>
                </c:pt>
                <c:pt idx="1608">
                  <c:v>4434</c:v>
                </c:pt>
                <c:pt idx="1609">
                  <c:v>4454</c:v>
                </c:pt>
                <c:pt idx="1610">
                  <c:v>4463</c:v>
                </c:pt>
                <c:pt idx="1611">
                  <c:v>4467</c:v>
                </c:pt>
                <c:pt idx="1612">
                  <c:v>4519</c:v>
                </c:pt>
                <c:pt idx="1613">
                  <c:v>4527</c:v>
                </c:pt>
                <c:pt idx="1614">
                  <c:v>4618</c:v>
                </c:pt>
                <c:pt idx="1615">
                  <c:v>4720</c:v>
                </c:pt>
                <c:pt idx="1616">
                  <c:v>4729</c:v>
                </c:pt>
                <c:pt idx="1617">
                  <c:v>4738</c:v>
                </c:pt>
                <c:pt idx="1618">
                  <c:v>4839</c:v>
                </c:pt>
                <c:pt idx="1619">
                  <c:v>4878</c:v>
                </c:pt>
                <c:pt idx="1620">
                  <c:v>4906</c:v>
                </c:pt>
                <c:pt idx="1621">
                  <c:v>4923</c:v>
                </c:pt>
                <c:pt idx="1622">
                  <c:v>5077</c:v>
                </c:pt>
                <c:pt idx="1623">
                  <c:v>5116</c:v>
                </c:pt>
                <c:pt idx="1624">
                  <c:v>5167</c:v>
                </c:pt>
                <c:pt idx="1625">
                  <c:v>5208</c:v>
                </c:pt>
                <c:pt idx="1626">
                  <c:v>5258</c:v>
                </c:pt>
                <c:pt idx="1627">
                  <c:v>5261</c:v>
                </c:pt>
                <c:pt idx="1628">
                  <c:v>5312</c:v>
                </c:pt>
                <c:pt idx="1629">
                  <c:v>5327</c:v>
                </c:pt>
                <c:pt idx="1630">
                  <c:v>5373</c:v>
                </c:pt>
                <c:pt idx="1631">
                  <c:v>5377</c:v>
                </c:pt>
                <c:pt idx="1632">
                  <c:v>5385</c:v>
                </c:pt>
                <c:pt idx="1633">
                  <c:v>5412</c:v>
                </c:pt>
                <c:pt idx="1634">
                  <c:v>5425</c:v>
                </c:pt>
                <c:pt idx="1635">
                  <c:v>5429</c:v>
                </c:pt>
                <c:pt idx="1636">
                  <c:v>5503</c:v>
                </c:pt>
                <c:pt idx="1637">
                  <c:v>5540</c:v>
                </c:pt>
                <c:pt idx="1638">
                  <c:v>5583</c:v>
                </c:pt>
                <c:pt idx="1639">
                  <c:v>5630</c:v>
                </c:pt>
                <c:pt idx="1640">
                  <c:v>5693</c:v>
                </c:pt>
                <c:pt idx="1641">
                  <c:v>5856</c:v>
                </c:pt>
                <c:pt idx="1642">
                  <c:v>5990</c:v>
                </c:pt>
                <c:pt idx="1643">
                  <c:v>6074</c:v>
                </c:pt>
                <c:pt idx="1644">
                  <c:v>6112</c:v>
                </c:pt>
                <c:pt idx="1645">
                  <c:v>6117</c:v>
                </c:pt>
                <c:pt idx="1646">
                  <c:v>6129</c:v>
                </c:pt>
                <c:pt idx="1647">
                  <c:v>6160</c:v>
                </c:pt>
                <c:pt idx="1648">
                  <c:v>6183</c:v>
                </c:pt>
                <c:pt idx="1649">
                  <c:v>6199</c:v>
                </c:pt>
                <c:pt idx="1650">
                  <c:v>6204</c:v>
                </c:pt>
                <c:pt idx="1651">
                  <c:v>6361</c:v>
                </c:pt>
                <c:pt idx="1652">
                  <c:v>6374</c:v>
                </c:pt>
                <c:pt idx="1653">
                  <c:v>6394</c:v>
                </c:pt>
                <c:pt idx="1654">
                  <c:v>6458</c:v>
                </c:pt>
                <c:pt idx="1655">
                  <c:v>6537</c:v>
                </c:pt>
                <c:pt idx="1656">
                  <c:v>6548</c:v>
                </c:pt>
                <c:pt idx="1657">
                  <c:v>6686</c:v>
                </c:pt>
                <c:pt idx="1658">
                  <c:v>6809</c:v>
                </c:pt>
                <c:pt idx="1659">
                  <c:v>6933</c:v>
                </c:pt>
                <c:pt idx="1660">
                  <c:v>6941</c:v>
                </c:pt>
                <c:pt idx="1661">
                  <c:v>7107</c:v>
                </c:pt>
                <c:pt idx="1662">
                  <c:v>7154</c:v>
                </c:pt>
                <c:pt idx="1663">
                  <c:v>7202</c:v>
                </c:pt>
                <c:pt idx="1664">
                  <c:v>7209</c:v>
                </c:pt>
                <c:pt idx="1665">
                  <c:v>7282</c:v>
                </c:pt>
                <c:pt idx="1666">
                  <c:v>7325</c:v>
                </c:pt>
                <c:pt idx="1667">
                  <c:v>7340</c:v>
                </c:pt>
                <c:pt idx="1668">
                  <c:v>7357</c:v>
                </c:pt>
                <c:pt idx="1669">
                  <c:v>7444</c:v>
                </c:pt>
                <c:pt idx="1670">
                  <c:v>7518</c:v>
                </c:pt>
                <c:pt idx="1671">
                  <c:v>7537</c:v>
                </c:pt>
                <c:pt idx="1672">
                  <c:v>7539</c:v>
                </c:pt>
                <c:pt idx="1673">
                  <c:v>7727</c:v>
                </c:pt>
                <c:pt idx="1674">
                  <c:v>7749</c:v>
                </c:pt>
                <c:pt idx="1675">
                  <c:v>7813</c:v>
                </c:pt>
                <c:pt idx="1676">
                  <c:v>7824</c:v>
                </c:pt>
                <c:pt idx="1677">
                  <c:v>8017</c:v>
                </c:pt>
                <c:pt idx="1678">
                  <c:v>8021</c:v>
                </c:pt>
                <c:pt idx="1679">
                  <c:v>8023</c:v>
                </c:pt>
                <c:pt idx="1680">
                  <c:v>8059</c:v>
                </c:pt>
                <c:pt idx="1681">
                  <c:v>8060</c:v>
                </c:pt>
                <c:pt idx="1682">
                  <c:v>8311</c:v>
                </c:pt>
                <c:pt idx="1683">
                  <c:v>8410</c:v>
                </c:pt>
                <c:pt idx="1684">
                  <c:v>8567</c:v>
                </c:pt>
                <c:pt idx="1685">
                  <c:v>8733</c:v>
                </c:pt>
                <c:pt idx="1686">
                  <c:v>8765</c:v>
                </c:pt>
                <c:pt idx="1687">
                  <c:v>8931</c:v>
                </c:pt>
                <c:pt idx="1688">
                  <c:v>8966</c:v>
                </c:pt>
                <c:pt idx="1689">
                  <c:v>9148</c:v>
                </c:pt>
                <c:pt idx="1690">
                  <c:v>9194</c:v>
                </c:pt>
                <c:pt idx="1691">
                  <c:v>9250</c:v>
                </c:pt>
                <c:pt idx="1692">
                  <c:v>9302</c:v>
                </c:pt>
                <c:pt idx="1693">
                  <c:v>9320</c:v>
                </c:pt>
                <c:pt idx="1694">
                  <c:v>9567</c:v>
                </c:pt>
                <c:pt idx="1695">
                  <c:v>9584</c:v>
                </c:pt>
                <c:pt idx="1696">
                  <c:v>9910</c:v>
                </c:pt>
                <c:pt idx="1697">
                  <c:v>9932</c:v>
                </c:pt>
                <c:pt idx="1698">
                  <c:v>13875</c:v>
                </c:pt>
                <c:pt idx="1699">
                  <c:v>13886</c:v>
                </c:pt>
                <c:pt idx="1700">
                  <c:v>13938</c:v>
                </c:pt>
                <c:pt idx="1701">
                  <c:v>14082</c:v>
                </c:pt>
                <c:pt idx="1702">
                  <c:v>14120</c:v>
                </c:pt>
                <c:pt idx="1703">
                  <c:v>14152</c:v>
                </c:pt>
                <c:pt idx="1704">
                  <c:v>14350</c:v>
                </c:pt>
                <c:pt idx="1705">
                  <c:v>14383</c:v>
                </c:pt>
                <c:pt idx="1706">
                  <c:v>14426</c:v>
                </c:pt>
                <c:pt idx="1707">
                  <c:v>14470</c:v>
                </c:pt>
                <c:pt idx="1708">
                  <c:v>14507</c:v>
                </c:pt>
                <c:pt idx="1709">
                  <c:v>14657</c:v>
                </c:pt>
                <c:pt idx="1710">
                  <c:v>15020</c:v>
                </c:pt>
                <c:pt idx="1711">
                  <c:v>15208</c:v>
                </c:pt>
                <c:pt idx="1712">
                  <c:v>15440</c:v>
                </c:pt>
                <c:pt idx="1713">
                  <c:v>15555</c:v>
                </c:pt>
                <c:pt idx="1714">
                  <c:v>15612</c:v>
                </c:pt>
                <c:pt idx="1715">
                  <c:v>15699</c:v>
                </c:pt>
                <c:pt idx="1716">
                  <c:v>15965</c:v>
                </c:pt>
                <c:pt idx="1717">
                  <c:v>15966</c:v>
                </c:pt>
                <c:pt idx="1718">
                  <c:v>16059</c:v>
                </c:pt>
                <c:pt idx="1719">
                  <c:v>16098</c:v>
                </c:pt>
                <c:pt idx="1720">
                  <c:v>16199</c:v>
                </c:pt>
                <c:pt idx="1721">
                  <c:v>16206</c:v>
                </c:pt>
                <c:pt idx="1722">
                  <c:v>16420</c:v>
                </c:pt>
                <c:pt idx="1723">
                  <c:v>16451</c:v>
                </c:pt>
                <c:pt idx="1724">
                  <c:v>16456</c:v>
                </c:pt>
                <c:pt idx="1725">
                  <c:v>16632</c:v>
                </c:pt>
                <c:pt idx="1726">
                  <c:v>16991</c:v>
                </c:pt>
                <c:pt idx="1727">
                  <c:v>17362</c:v>
                </c:pt>
                <c:pt idx="1728">
                  <c:v>20010</c:v>
                </c:pt>
                <c:pt idx="1729">
                  <c:v>21472</c:v>
                </c:pt>
                <c:pt idx="1730">
                  <c:v>22494</c:v>
                </c:pt>
                <c:pt idx="1731">
                  <c:v>23807</c:v>
                </c:pt>
                <c:pt idx="1732">
                  <c:v>23888</c:v>
                </c:pt>
                <c:pt idx="1733">
                  <c:v>23967</c:v>
                </c:pt>
                <c:pt idx="1734">
                  <c:v>24060</c:v>
                </c:pt>
                <c:pt idx="1735">
                  <c:v>24536</c:v>
                </c:pt>
                <c:pt idx="1736">
                  <c:v>24915</c:v>
                </c:pt>
                <c:pt idx="1737">
                  <c:v>26019</c:v>
                </c:pt>
                <c:pt idx="1738">
                  <c:v>26109</c:v>
                </c:pt>
                <c:pt idx="1739">
                  <c:v>26467</c:v>
                </c:pt>
                <c:pt idx="1740">
                  <c:v>30027</c:v>
                </c:pt>
                <c:pt idx="1741">
                  <c:v>30410</c:v>
                </c:pt>
                <c:pt idx="1742">
                  <c:v>30457</c:v>
                </c:pt>
                <c:pt idx="1743">
                  <c:v>31737</c:v>
                </c:pt>
                <c:pt idx="1744">
                  <c:v>32260</c:v>
                </c:pt>
                <c:pt idx="1745">
                  <c:v>32734</c:v>
                </c:pt>
                <c:pt idx="1746">
                  <c:v>33472</c:v>
                </c:pt>
                <c:pt idx="1747">
                  <c:v>34210</c:v>
                </c:pt>
                <c:pt idx="1748">
                  <c:v>34307</c:v>
                </c:pt>
                <c:pt idx="1749">
                  <c:v>37651</c:v>
                </c:pt>
                <c:pt idx="1750">
                  <c:v>38740</c:v>
                </c:pt>
                <c:pt idx="1751">
                  <c:v>39670</c:v>
                </c:pt>
                <c:pt idx="1752">
                  <c:v>39726</c:v>
                </c:pt>
                <c:pt idx="1753">
                  <c:v>39983</c:v>
                </c:pt>
                <c:pt idx="1754">
                  <c:v>43944</c:v>
                </c:pt>
                <c:pt idx="1755">
                  <c:v>45702</c:v>
                </c:pt>
                <c:pt idx="1756">
                  <c:v>1832</c:v>
                </c:pt>
                <c:pt idx="1757">
                  <c:v>1837</c:v>
                </c:pt>
                <c:pt idx="1758">
                  <c:v>1843</c:v>
                </c:pt>
                <c:pt idx="1759">
                  <c:v>1965</c:v>
                </c:pt>
                <c:pt idx="1760">
                  <c:v>1980</c:v>
                </c:pt>
                <c:pt idx="1761">
                  <c:v>2103</c:v>
                </c:pt>
                <c:pt idx="1762">
                  <c:v>3484</c:v>
                </c:pt>
                <c:pt idx="1763">
                  <c:v>3659</c:v>
                </c:pt>
                <c:pt idx="1764">
                  <c:v>3848</c:v>
                </c:pt>
                <c:pt idx="1765">
                  <c:v>3906</c:v>
                </c:pt>
                <c:pt idx="1766">
                  <c:v>4261</c:v>
                </c:pt>
                <c:pt idx="1767">
                  <c:v>4751</c:v>
                </c:pt>
                <c:pt idx="1768">
                  <c:v>4762</c:v>
                </c:pt>
                <c:pt idx="1769">
                  <c:v>5080</c:v>
                </c:pt>
                <c:pt idx="1770">
                  <c:v>5254</c:v>
                </c:pt>
                <c:pt idx="1771">
                  <c:v>5927</c:v>
                </c:pt>
                <c:pt idx="1772">
                  <c:v>6666</c:v>
                </c:pt>
                <c:pt idx="1773">
                  <c:v>7197</c:v>
                </c:pt>
                <c:pt idx="1774">
                  <c:v>7441</c:v>
                </c:pt>
                <c:pt idx="1775">
                  <c:v>7442</c:v>
                </c:pt>
                <c:pt idx="1776">
                  <c:v>7446</c:v>
                </c:pt>
                <c:pt idx="1777">
                  <c:v>7512</c:v>
                </c:pt>
                <c:pt idx="1778">
                  <c:v>8028</c:v>
                </c:pt>
                <c:pt idx="1779">
                  <c:v>8063</c:v>
                </c:pt>
                <c:pt idx="1780">
                  <c:v>8068</c:v>
                </c:pt>
                <c:pt idx="1781">
                  <c:v>8703</c:v>
                </c:pt>
                <c:pt idx="1782">
                  <c:v>8968</c:v>
                </c:pt>
                <c:pt idx="1783">
                  <c:v>9391</c:v>
                </c:pt>
                <c:pt idx="1784">
                  <c:v>9563</c:v>
                </c:pt>
                <c:pt idx="1785">
                  <c:v>9725</c:v>
                </c:pt>
                <c:pt idx="1786">
                  <c:v>10065</c:v>
                </c:pt>
                <c:pt idx="1787">
                  <c:v>10086</c:v>
                </c:pt>
                <c:pt idx="1788">
                  <c:v>10097</c:v>
                </c:pt>
                <c:pt idx="1789">
                  <c:v>10118</c:v>
                </c:pt>
                <c:pt idx="1790">
                  <c:v>10259</c:v>
                </c:pt>
                <c:pt idx="1791">
                  <c:v>10325</c:v>
                </c:pt>
                <c:pt idx="1792">
                  <c:v>10436</c:v>
                </c:pt>
                <c:pt idx="1793">
                  <c:v>10451</c:v>
                </c:pt>
                <c:pt idx="1794">
                  <c:v>10792</c:v>
                </c:pt>
                <c:pt idx="1795">
                  <c:v>10807</c:v>
                </c:pt>
                <c:pt idx="1796">
                  <c:v>11151</c:v>
                </c:pt>
                <c:pt idx="1797">
                  <c:v>11164</c:v>
                </c:pt>
                <c:pt idx="1798">
                  <c:v>11253</c:v>
                </c:pt>
                <c:pt idx="1799">
                  <c:v>11265</c:v>
                </c:pt>
                <c:pt idx="1800">
                  <c:v>11299</c:v>
                </c:pt>
                <c:pt idx="1801">
                  <c:v>11412</c:v>
                </c:pt>
                <c:pt idx="1802">
                  <c:v>11538</c:v>
                </c:pt>
                <c:pt idx="1803">
                  <c:v>11553</c:v>
                </c:pt>
                <c:pt idx="1804">
                  <c:v>11576</c:v>
                </c:pt>
                <c:pt idx="1805">
                  <c:v>11674</c:v>
                </c:pt>
                <c:pt idx="1806">
                  <c:v>11738</c:v>
                </c:pt>
                <c:pt idx="1807">
                  <c:v>11742</c:v>
                </c:pt>
                <c:pt idx="1808">
                  <c:v>11881</c:v>
                </c:pt>
                <c:pt idx="1809">
                  <c:v>12032</c:v>
                </c:pt>
                <c:pt idx="1810">
                  <c:v>12094</c:v>
                </c:pt>
                <c:pt idx="1811">
                  <c:v>12105</c:v>
                </c:pt>
                <c:pt idx="1812">
                  <c:v>12282</c:v>
                </c:pt>
                <c:pt idx="1813">
                  <c:v>12334</c:v>
                </c:pt>
                <c:pt idx="1814">
                  <c:v>12347</c:v>
                </c:pt>
                <c:pt idx="1815">
                  <c:v>12364</c:v>
                </c:pt>
                <c:pt idx="1816">
                  <c:v>12646</c:v>
                </c:pt>
                <c:pt idx="1817">
                  <c:v>13225</c:v>
                </c:pt>
                <c:pt idx="1818">
                  <c:v>21082</c:v>
                </c:pt>
                <c:pt idx="1819">
                  <c:v>22479</c:v>
                </c:pt>
                <c:pt idx="1820">
                  <c:v>6082</c:v>
                </c:pt>
                <c:pt idx="1821">
                  <c:v>7727</c:v>
                </c:pt>
                <c:pt idx="1822">
                  <c:v>7740</c:v>
                </c:pt>
                <c:pt idx="1823">
                  <c:v>17942</c:v>
                </c:pt>
                <c:pt idx="1824">
                  <c:v>18259</c:v>
                </c:pt>
                <c:pt idx="1825">
                  <c:v>18608</c:v>
                </c:pt>
                <c:pt idx="1826">
                  <c:v>19023</c:v>
                </c:pt>
                <c:pt idx="1827">
                  <c:v>19041</c:v>
                </c:pt>
                <c:pt idx="1828">
                  <c:v>19200</c:v>
                </c:pt>
                <c:pt idx="1829">
                  <c:v>19933</c:v>
                </c:pt>
                <c:pt idx="1830">
                  <c:v>27850</c:v>
                </c:pt>
                <c:pt idx="1831">
                  <c:v>27926</c:v>
                </c:pt>
                <c:pt idx="1832">
                  <c:v>27931</c:v>
                </c:pt>
                <c:pt idx="1833">
                  <c:v>27941</c:v>
                </c:pt>
                <c:pt idx="1834">
                  <c:v>28007</c:v>
                </c:pt>
                <c:pt idx="1835">
                  <c:v>28302</c:v>
                </c:pt>
                <c:pt idx="1836">
                  <c:v>28543</c:v>
                </c:pt>
                <c:pt idx="1837">
                  <c:v>28716</c:v>
                </c:pt>
                <c:pt idx="1838">
                  <c:v>29114</c:v>
                </c:pt>
                <c:pt idx="1839">
                  <c:v>29115</c:v>
                </c:pt>
                <c:pt idx="1840">
                  <c:v>29160</c:v>
                </c:pt>
                <c:pt idx="1841">
                  <c:v>29353</c:v>
                </c:pt>
                <c:pt idx="1842">
                  <c:v>29444</c:v>
                </c:pt>
                <c:pt idx="1843">
                  <c:v>29584</c:v>
                </c:pt>
                <c:pt idx="1844">
                  <c:v>29817</c:v>
                </c:pt>
                <c:pt idx="1845">
                  <c:v>29852</c:v>
                </c:pt>
                <c:pt idx="1846">
                  <c:v>29899</c:v>
                </c:pt>
                <c:pt idx="1847">
                  <c:v>29930</c:v>
                </c:pt>
                <c:pt idx="1848">
                  <c:v>29934</c:v>
                </c:pt>
                <c:pt idx="1849">
                  <c:v>29970</c:v>
                </c:pt>
                <c:pt idx="1850">
                  <c:v>32672</c:v>
                </c:pt>
                <c:pt idx="1851">
                  <c:v>32716</c:v>
                </c:pt>
                <c:pt idx="1852">
                  <c:v>34293</c:v>
                </c:pt>
                <c:pt idx="1853">
                  <c:v>34456</c:v>
                </c:pt>
                <c:pt idx="1854">
                  <c:v>35953</c:v>
                </c:pt>
                <c:pt idx="1855">
                  <c:v>36085</c:v>
                </c:pt>
                <c:pt idx="1856">
                  <c:v>36351</c:v>
                </c:pt>
                <c:pt idx="1857">
                  <c:v>38313</c:v>
                </c:pt>
                <c:pt idx="1858">
                  <c:v>38345</c:v>
                </c:pt>
                <c:pt idx="1859">
                  <c:v>38415</c:v>
                </c:pt>
                <c:pt idx="1860">
                  <c:v>1137</c:v>
                </c:pt>
                <c:pt idx="1861">
                  <c:v>38999</c:v>
                </c:pt>
                <c:pt idx="1862">
                  <c:v>39241</c:v>
                </c:pt>
                <c:pt idx="1863">
                  <c:v>40055</c:v>
                </c:pt>
                <c:pt idx="1864">
                  <c:v>40104</c:v>
                </c:pt>
                <c:pt idx="1865">
                  <c:v>40182</c:v>
                </c:pt>
                <c:pt idx="1866">
                  <c:v>40209</c:v>
                </c:pt>
                <c:pt idx="1867">
                  <c:v>40961</c:v>
                </c:pt>
                <c:pt idx="1868">
                  <c:v>41272</c:v>
                </c:pt>
                <c:pt idx="1869">
                  <c:v>41662</c:v>
                </c:pt>
                <c:pt idx="1870">
                  <c:v>41682</c:v>
                </c:pt>
                <c:pt idx="1871">
                  <c:v>42857</c:v>
                </c:pt>
                <c:pt idx="1872">
                  <c:v>47404</c:v>
                </c:pt>
                <c:pt idx="1873">
                  <c:v>51195</c:v>
                </c:pt>
                <c:pt idx="1874">
                  <c:v>2332</c:v>
                </c:pt>
                <c:pt idx="1875">
                  <c:v>2417</c:v>
                </c:pt>
                <c:pt idx="1876">
                  <c:v>2585</c:v>
                </c:pt>
                <c:pt idx="1877">
                  <c:v>2598</c:v>
                </c:pt>
                <c:pt idx="1878">
                  <c:v>2904</c:v>
                </c:pt>
                <c:pt idx="1879">
                  <c:v>2914</c:v>
                </c:pt>
                <c:pt idx="1880">
                  <c:v>3209</c:v>
                </c:pt>
                <c:pt idx="1881">
                  <c:v>3277</c:v>
                </c:pt>
                <c:pt idx="1882">
                  <c:v>3379</c:v>
                </c:pt>
                <c:pt idx="1883">
                  <c:v>3410</c:v>
                </c:pt>
                <c:pt idx="1884">
                  <c:v>3443</c:v>
                </c:pt>
                <c:pt idx="1885">
                  <c:v>3454</c:v>
                </c:pt>
                <c:pt idx="1886">
                  <c:v>3578</c:v>
                </c:pt>
                <c:pt idx="1887">
                  <c:v>3591</c:v>
                </c:pt>
                <c:pt idx="1888">
                  <c:v>3598</c:v>
                </c:pt>
                <c:pt idx="1889">
                  <c:v>3653</c:v>
                </c:pt>
                <c:pt idx="1890">
                  <c:v>3693</c:v>
                </c:pt>
                <c:pt idx="1891">
                  <c:v>3988</c:v>
                </c:pt>
                <c:pt idx="1892">
                  <c:v>4076</c:v>
                </c:pt>
                <c:pt idx="1893">
                  <c:v>4150</c:v>
                </c:pt>
                <c:pt idx="1894">
                  <c:v>4235</c:v>
                </c:pt>
                <c:pt idx="1895">
                  <c:v>4392</c:v>
                </c:pt>
                <c:pt idx="1896">
                  <c:v>4529</c:v>
                </c:pt>
                <c:pt idx="1897">
                  <c:v>4536</c:v>
                </c:pt>
                <c:pt idx="1898">
                  <c:v>4671</c:v>
                </c:pt>
                <c:pt idx="1899">
                  <c:v>4688</c:v>
                </c:pt>
                <c:pt idx="1900">
                  <c:v>4712</c:v>
                </c:pt>
                <c:pt idx="1901">
                  <c:v>4746</c:v>
                </c:pt>
                <c:pt idx="1902">
                  <c:v>4766</c:v>
                </c:pt>
                <c:pt idx="1903">
                  <c:v>4831</c:v>
                </c:pt>
                <c:pt idx="1904">
                  <c:v>4860</c:v>
                </c:pt>
                <c:pt idx="1905">
                  <c:v>4932</c:v>
                </c:pt>
                <c:pt idx="1906">
                  <c:v>4935</c:v>
                </c:pt>
                <c:pt idx="1907">
                  <c:v>5004</c:v>
                </c:pt>
                <c:pt idx="1908">
                  <c:v>5012</c:v>
                </c:pt>
                <c:pt idx="1909">
                  <c:v>5152</c:v>
                </c:pt>
                <c:pt idx="1910">
                  <c:v>5241</c:v>
                </c:pt>
                <c:pt idx="1911">
                  <c:v>5246</c:v>
                </c:pt>
                <c:pt idx="1912">
                  <c:v>5326</c:v>
                </c:pt>
                <c:pt idx="1913">
                  <c:v>5375</c:v>
                </c:pt>
                <c:pt idx="1914">
                  <c:v>5472</c:v>
                </c:pt>
                <c:pt idx="1915">
                  <c:v>5488</c:v>
                </c:pt>
                <c:pt idx="1916">
                  <c:v>5615</c:v>
                </c:pt>
                <c:pt idx="1917">
                  <c:v>5709</c:v>
                </c:pt>
                <c:pt idx="1918">
                  <c:v>5972</c:v>
                </c:pt>
                <c:pt idx="1919">
                  <c:v>6059</c:v>
                </c:pt>
                <c:pt idx="1920">
                  <c:v>6196</c:v>
                </c:pt>
                <c:pt idx="1921">
                  <c:v>6238</c:v>
                </c:pt>
                <c:pt idx="1922">
                  <c:v>6282</c:v>
                </c:pt>
                <c:pt idx="1923">
                  <c:v>6312</c:v>
                </c:pt>
                <c:pt idx="1924">
                  <c:v>6414</c:v>
                </c:pt>
                <c:pt idx="1925">
                  <c:v>6497</c:v>
                </c:pt>
                <c:pt idx="1926">
                  <c:v>6572</c:v>
                </c:pt>
                <c:pt idx="1927">
                  <c:v>6600</c:v>
                </c:pt>
                <c:pt idx="1928">
                  <c:v>6776</c:v>
                </c:pt>
                <c:pt idx="1929">
                  <c:v>6849</c:v>
                </c:pt>
                <c:pt idx="1930">
                  <c:v>6876</c:v>
                </c:pt>
                <c:pt idx="1931">
                  <c:v>7046</c:v>
                </c:pt>
                <c:pt idx="1932">
                  <c:v>7051</c:v>
                </c:pt>
                <c:pt idx="1933">
                  <c:v>7151</c:v>
                </c:pt>
                <c:pt idx="1934">
                  <c:v>7160</c:v>
                </c:pt>
                <c:pt idx="1935">
                  <c:v>7338</c:v>
                </c:pt>
                <c:pt idx="1936">
                  <c:v>7372</c:v>
                </c:pt>
                <c:pt idx="1937">
                  <c:v>7419</c:v>
                </c:pt>
                <c:pt idx="1938">
                  <c:v>7624</c:v>
                </c:pt>
                <c:pt idx="1939">
                  <c:v>7625</c:v>
                </c:pt>
                <c:pt idx="1940">
                  <c:v>7627</c:v>
                </c:pt>
                <c:pt idx="1941">
                  <c:v>7662</c:v>
                </c:pt>
                <c:pt idx="1942">
                  <c:v>7955</c:v>
                </c:pt>
                <c:pt idx="1943">
                  <c:v>8520</c:v>
                </c:pt>
                <c:pt idx="1944">
                  <c:v>8522</c:v>
                </c:pt>
                <c:pt idx="1945">
                  <c:v>8540</c:v>
                </c:pt>
                <c:pt idx="1946">
                  <c:v>8551</c:v>
                </c:pt>
                <c:pt idx="1947">
                  <c:v>8557</c:v>
                </c:pt>
                <c:pt idx="1948">
                  <c:v>8615</c:v>
                </c:pt>
                <c:pt idx="1949">
                  <c:v>8823</c:v>
                </c:pt>
                <c:pt idx="1950">
                  <c:v>8825</c:v>
                </c:pt>
                <c:pt idx="1951">
                  <c:v>9102</c:v>
                </c:pt>
                <c:pt idx="1952">
                  <c:v>9182</c:v>
                </c:pt>
                <c:pt idx="1953">
                  <c:v>9415</c:v>
                </c:pt>
                <c:pt idx="1954">
                  <c:v>9630</c:v>
                </c:pt>
                <c:pt idx="1955">
                  <c:v>9664</c:v>
                </c:pt>
                <c:pt idx="1956">
                  <c:v>9861</c:v>
                </c:pt>
                <c:pt idx="1957">
                  <c:v>9873</c:v>
                </c:pt>
                <c:pt idx="1958">
                  <c:v>9880</c:v>
                </c:pt>
                <c:pt idx="1959">
                  <c:v>14007</c:v>
                </c:pt>
                <c:pt idx="1960">
                  <c:v>14235</c:v>
                </c:pt>
                <c:pt idx="1961">
                  <c:v>14358</c:v>
                </c:pt>
                <c:pt idx="1962">
                  <c:v>14547</c:v>
                </c:pt>
                <c:pt idx="1963">
                  <c:v>14631</c:v>
                </c:pt>
                <c:pt idx="1964">
                  <c:v>14697</c:v>
                </c:pt>
                <c:pt idx="1965">
                  <c:v>14908</c:v>
                </c:pt>
                <c:pt idx="1966">
                  <c:v>14988</c:v>
                </c:pt>
                <c:pt idx="1967">
                  <c:v>15026</c:v>
                </c:pt>
                <c:pt idx="1968">
                  <c:v>15123</c:v>
                </c:pt>
                <c:pt idx="1969">
                  <c:v>15170</c:v>
                </c:pt>
                <c:pt idx="1970">
                  <c:v>15646</c:v>
                </c:pt>
                <c:pt idx="1971">
                  <c:v>15829</c:v>
                </c:pt>
                <c:pt idx="1972">
                  <c:v>16123</c:v>
                </c:pt>
                <c:pt idx="1973">
                  <c:v>20178</c:v>
                </c:pt>
                <c:pt idx="1974">
                  <c:v>23307</c:v>
                </c:pt>
                <c:pt idx="1975">
                  <c:v>23568</c:v>
                </c:pt>
                <c:pt idx="1976">
                  <c:v>24520</c:v>
                </c:pt>
                <c:pt idx="1977">
                  <c:v>25309</c:v>
                </c:pt>
                <c:pt idx="1978">
                  <c:v>25382</c:v>
                </c:pt>
                <c:pt idx="1979">
                  <c:v>26140</c:v>
                </c:pt>
                <c:pt idx="1980">
                  <c:v>26237</c:v>
                </c:pt>
                <c:pt idx="1981">
                  <c:v>26608</c:v>
                </c:pt>
                <c:pt idx="1982">
                  <c:v>26913</c:v>
                </c:pt>
                <c:pt idx="1983">
                  <c:v>27092</c:v>
                </c:pt>
                <c:pt idx="1984">
                  <c:v>27433</c:v>
                </c:pt>
                <c:pt idx="1985">
                  <c:v>27496</c:v>
                </c:pt>
                <c:pt idx="1986">
                  <c:v>27535</c:v>
                </c:pt>
                <c:pt idx="1987">
                  <c:v>27599</c:v>
                </c:pt>
                <c:pt idx="1988">
                  <c:v>30096</c:v>
                </c:pt>
                <c:pt idx="1989">
                  <c:v>30530</c:v>
                </c:pt>
                <c:pt idx="1990">
                  <c:v>30724</c:v>
                </c:pt>
                <c:pt idx="1991">
                  <c:v>30763</c:v>
                </c:pt>
                <c:pt idx="1992">
                  <c:v>31592</c:v>
                </c:pt>
                <c:pt idx="1993">
                  <c:v>31744</c:v>
                </c:pt>
                <c:pt idx="1994">
                  <c:v>31897</c:v>
                </c:pt>
                <c:pt idx="1995">
                  <c:v>32288</c:v>
                </c:pt>
                <c:pt idx="1996">
                  <c:v>32430</c:v>
                </c:pt>
                <c:pt idx="1997">
                  <c:v>32462</c:v>
                </c:pt>
                <c:pt idx="1998">
                  <c:v>32485</c:v>
                </c:pt>
                <c:pt idx="1999">
                  <c:v>32907</c:v>
                </c:pt>
                <c:pt idx="2000">
                  <c:v>33121</c:v>
                </c:pt>
                <c:pt idx="2001">
                  <c:v>33293</c:v>
                </c:pt>
                <c:pt idx="2002">
                  <c:v>33451</c:v>
                </c:pt>
                <c:pt idx="2003">
                  <c:v>33527</c:v>
                </c:pt>
                <c:pt idx="2004">
                  <c:v>34402</c:v>
                </c:pt>
                <c:pt idx="2005">
                  <c:v>34543</c:v>
                </c:pt>
                <c:pt idx="2006">
                  <c:v>34941</c:v>
                </c:pt>
                <c:pt idx="2007">
                  <c:v>35001</c:v>
                </c:pt>
                <c:pt idx="2008">
                  <c:v>35051</c:v>
                </c:pt>
                <c:pt idx="2009">
                  <c:v>35160</c:v>
                </c:pt>
                <c:pt idx="2010">
                  <c:v>35316</c:v>
                </c:pt>
                <c:pt idx="2011">
                  <c:v>35702</c:v>
                </c:pt>
                <c:pt idx="2012">
                  <c:v>35734</c:v>
                </c:pt>
                <c:pt idx="2013">
                  <c:v>36090</c:v>
                </c:pt>
                <c:pt idx="2014">
                  <c:v>36398</c:v>
                </c:pt>
                <c:pt idx="2015">
                  <c:v>36911</c:v>
                </c:pt>
                <c:pt idx="2016">
                  <c:v>36912</c:v>
                </c:pt>
                <c:pt idx="2017">
                  <c:v>36936</c:v>
                </c:pt>
                <c:pt idx="2018">
                  <c:v>37041</c:v>
                </c:pt>
                <c:pt idx="2019">
                  <c:v>37076</c:v>
                </c:pt>
                <c:pt idx="2020">
                  <c:v>37251</c:v>
                </c:pt>
                <c:pt idx="2021">
                  <c:v>37272</c:v>
                </c:pt>
                <c:pt idx="2022">
                  <c:v>37426</c:v>
                </c:pt>
                <c:pt idx="2023">
                  <c:v>37735</c:v>
                </c:pt>
                <c:pt idx="2024">
                  <c:v>37801</c:v>
                </c:pt>
                <c:pt idx="2025">
                  <c:v>38237</c:v>
                </c:pt>
                <c:pt idx="2026">
                  <c:v>38652</c:v>
                </c:pt>
                <c:pt idx="2027">
                  <c:v>38711</c:v>
                </c:pt>
                <c:pt idx="2028">
                  <c:v>38837</c:v>
                </c:pt>
                <c:pt idx="2029">
                  <c:v>38924</c:v>
                </c:pt>
                <c:pt idx="2030">
                  <c:v>38933</c:v>
                </c:pt>
                <c:pt idx="2031">
                  <c:v>38947</c:v>
                </c:pt>
                <c:pt idx="2032">
                  <c:v>39315</c:v>
                </c:pt>
                <c:pt idx="2033">
                  <c:v>39353</c:v>
                </c:pt>
                <c:pt idx="2034">
                  <c:v>39837</c:v>
                </c:pt>
                <c:pt idx="2035">
                  <c:v>39866</c:v>
                </c:pt>
                <c:pt idx="2036">
                  <c:v>39963</c:v>
                </c:pt>
                <c:pt idx="2037">
                  <c:v>44585</c:v>
                </c:pt>
                <c:pt idx="2038">
                  <c:v>46114</c:v>
                </c:pt>
                <c:pt idx="2039">
                  <c:v>47291</c:v>
                </c:pt>
                <c:pt idx="2040">
                  <c:v>47305</c:v>
                </c:pt>
                <c:pt idx="2041">
                  <c:v>47928</c:v>
                </c:pt>
                <c:pt idx="2042">
                  <c:v>1711</c:v>
                </c:pt>
                <c:pt idx="2043">
                  <c:v>1719</c:v>
                </c:pt>
                <c:pt idx="2044">
                  <c:v>1720</c:v>
                </c:pt>
                <c:pt idx="2045">
                  <c:v>1726</c:v>
                </c:pt>
                <c:pt idx="2046">
                  <c:v>1728</c:v>
                </c:pt>
                <c:pt idx="2047">
                  <c:v>4074</c:v>
                </c:pt>
                <c:pt idx="2048">
                  <c:v>4266</c:v>
                </c:pt>
                <c:pt idx="2049">
                  <c:v>4449</c:v>
                </c:pt>
                <c:pt idx="2050">
                  <c:v>4463</c:v>
                </c:pt>
                <c:pt idx="2051">
                  <c:v>4505</c:v>
                </c:pt>
                <c:pt idx="2052">
                  <c:v>4686</c:v>
                </c:pt>
                <c:pt idx="2053">
                  <c:v>4838</c:v>
                </c:pt>
                <c:pt idx="2054">
                  <c:v>4890</c:v>
                </c:pt>
                <c:pt idx="2055">
                  <c:v>5584</c:v>
                </c:pt>
                <c:pt idx="2056">
                  <c:v>5934</c:v>
                </c:pt>
                <c:pt idx="2057">
                  <c:v>6272</c:v>
                </c:pt>
                <c:pt idx="2058">
                  <c:v>6356</c:v>
                </c:pt>
                <c:pt idx="2059">
                  <c:v>6436</c:v>
                </c:pt>
                <c:pt idx="2060">
                  <c:v>6653</c:v>
                </c:pt>
                <c:pt idx="2061">
                  <c:v>7153</c:v>
                </c:pt>
                <c:pt idx="2062">
                  <c:v>7731</c:v>
                </c:pt>
                <c:pt idx="2063">
                  <c:v>7742</c:v>
                </c:pt>
                <c:pt idx="2064">
                  <c:v>8084</c:v>
                </c:pt>
                <c:pt idx="2065">
                  <c:v>8944</c:v>
                </c:pt>
                <c:pt idx="2066">
                  <c:v>9059</c:v>
                </c:pt>
                <c:pt idx="2067">
                  <c:v>9305</c:v>
                </c:pt>
                <c:pt idx="2068">
                  <c:v>9386</c:v>
                </c:pt>
                <c:pt idx="2069">
                  <c:v>9789</c:v>
                </c:pt>
                <c:pt idx="2070">
                  <c:v>10107</c:v>
                </c:pt>
                <c:pt idx="2071">
                  <c:v>10381</c:v>
                </c:pt>
                <c:pt idx="2072">
                  <c:v>10560</c:v>
                </c:pt>
                <c:pt idx="2073">
                  <c:v>10580</c:v>
                </c:pt>
                <c:pt idx="2074">
                  <c:v>10703</c:v>
                </c:pt>
                <c:pt idx="2075">
                  <c:v>10807</c:v>
                </c:pt>
                <c:pt idx="2076">
                  <c:v>10929</c:v>
                </c:pt>
                <c:pt idx="2077">
                  <c:v>10977</c:v>
                </c:pt>
                <c:pt idx="2078">
                  <c:v>11014</c:v>
                </c:pt>
                <c:pt idx="2079">
                  <c:v>11327</c:v>
                </c:pt>
                <c:pt idx="2080">
                  <c:v>11554</c:v>
                </c:pt>
                <c:pt idx="2081">
                  <c:v>11882</c:v>
                </c:pt>
                <c:pt idx="2082">
                  <c:v>11884</c:v>
                </c:pt>
                <c:pt idx="2083">
                  <c:v>11947</c:v>
                </c:pt>
                <c:pt idx="2084">
                  <c:v>11987</c:v>
                </c:pt>
                <c:pt idx="2085">
                  <c:v>12266</c:v>
                </c:pt>
                <c:pt idx="2086">
                  <c:v>12486</c:v>
                </c:pt>
                <c:pt idx="2087">
                  <c:v>12593</c:v>
                </c:pt>
                <c:pt idx="2088">
                  <c:v>12629</c:v>
                </c:pt>
                <c:pt idx="2089">
                  <c:v>12926</c:v>
                </c:pt>
                <c:pt idx="2090">
                  <c:v>12929</c:v>
                </c:pt>
                <c:pt idx="2091">
                  <c:v>12949</c:v>
                </c:pt>
                <c:pt idx="2092">
                  <c:v>17626</c:v>
                </c:pt>
                <c:pt idx="2093">
                  <c:v>17663</c:v>
                </c:pt>
                <c:pt idx="2094">
                  <c:v>18218</c:v>
                </c:pt>
                <c:pt idx="2095">
                  <c:v>18223</c:v>
                </c:pt>
                <c:pt idx="2096">
                  <c:v>18328</c:v>
                </c:pt>
                <c:pt idx="2097">
                  <c:v>18768</c:v>
                </c:pt>
                <c:pt idx="2098">
                  <c:v>18806</c:v>
                </c:pt>
                <c:pt idx="2099">
                  <c:v>18963</c:v>
                </c:pt>
                <c:pt idx="2100">
                  <c:v>18972</c:v>
                </c:pt>
                <c:pt idx="2101">
                  <c:v>19108</c:v>
                </c:pt>
                <c:pt idx="2102">
                  <c:v>19362</c:v>
                </c:pt>
                <c:pt idx="2103">
                  <c:v>19444</c:v>
                </c:pt>
                <c:pt idx="2104">
                  <c:v>19522</c:v>
                </c:pt>
                <c:pt idx="2105">
                  <c:v>19720</c:v>
                </c:pt>
                <c:pt idx="2106">
                  <c:v>19749</c:v>
                </c:pt>
                <c:pt idx="2107">
                  <c:v>21979</c:v>
                </c:pt>
                <c:pt idx="2108">
                  <c:v>22192</c:v>
                </c:pt>
                <c:pt idx="2109">
                  <c:v>27724</c:v>
                </c:pt>
                <c:pt idx="2110">
                  <c:v>28288</c:v>
                </c:pt>
                <c:pt idx="2111">
                  <c:v>34303</c:v>
                </c:pt>
                <c:pt idx="2112">
                  <c:v>34806</c:v>
                </c:pt>
                <c:pt idx="2113">
                  <c:v>36125</c:v>
                </c:pt>
                <c:pt idx="2114">
                  <c:v>37484</c:v>
                </c:pt>
                <c:pt idx="2115">
                  <c:v>38246</c:v>
                </c:pt>
                <c:pt idx="2116">
                  <c:v>38283</c:v>
                </c:pt>
                <c:pt idx="2117">
                  <c:v>38709</c:v>
                </c:pt>
                <c:pt idx="2118">
                  <c:v>39872</c:v>
                </c:pt>
                <c:pt idx="2119">
                  <c:v>40274</c:v>
                </c:pt>
                <c:pt idx="2120">
                  <c:v>40932</c:v>
                </c:pt>
                <c:pt idx="2121">
                  <c:v>40941</c:v>
                </c:pt>
                <c:pt idx="2122">
                  <c:v>41949</c:v>
                </c:pt>
                <c:pt idx="2123">
                  <c:v>42000</c:v>
                </c:pt>
                <c:pt idx="2124">
                  <c:v>42112</c:v>
                </c:pt>
                <c:pt idx="2125">
                  <c:v>42125</c:v>
                </c:pt>
                <c:pt idx="2126">
                  <c:v>42211</c:v>
                </c:pt>
                <c:pt idx="2127">
                  <c:v>42560</c:v>
                </c:pt>
                <c:pt idx="2128">
                  <c:v>42970</c:v>
                </c:pt>
                <c:pt idx="2129">
                  <c:v>46151</c:v>
                </c:pt>
                <c:pt idx="2130">
                  <c:v>46201</c:v>
                </c:pt>
                <c:pt idx="2131">
                  <c:v>47270</c:v>
                </c:pt>
                <c:pt idx="2132">
                  <c:v>47463</c:v>
                </c:pt>
                <c:pt idx="2133">
                  <c:v>48676</c:v>
                </c:pt>
                <c:pt idx="2134">
                  <c:v>48970</c:v>
                </c:pt>
                <c:pt idx="2135">
                  <c:v>6654</c:v>
                </c:pt>
                <c:pt idx="2136">
                  <c:v>7244</c:v>
                </c:pt>
                <c:pt idx="2137">
                  <c:v>8582</c:v>
                </c:pt>
                <c:pt idx="2138">
                  <c:v>8597</c:v>
                </c:pt>
                <c:pt idx="2139">
                  <c:v>14478</c:v>
                </c:pt>
                <c:pt idx="2140">
                  <c:v>36580</c:v>
                </c:pt>
                <c:pt idx="2141">
                  <c:v>2201</c:v>
                </c:pt>
                <c:pt idx="2142">
                  <c:v>2219</c:v>
                </c:pt>
                <c:pt idx="2143">
                  <c:v>2438</c:v>
                </c:pt>
                <c:pt idx="2144">
                  <c:v>2903</c:v>
                </c:pt>
                <c:pt idx="2145">
                  <c:v>2927</c:v>
                </c:pt>
                <c:pt idx="2146">
                  <c:v>3227</c:v>
                </c:pt>
                <c:pt idx="2147">
                  <c:v>3238</c:v>
                </c:pt>
                <c:pt idx="2148">
                  <c:v>3392</c:v>
                </c:pt>
                <c:pt idx="2149">
                  <c:v>3393</c:v>
                </c:pt>
                <c:pt idx="2150">
                  <c:v>3471</c:v>
                </c:pt>
                <c:pt idx="2151">
                  <c:v>3562</c:v>
                </c:pt>
                <c:pt idx="2152">
                  <c:v>3563</c:v>
                </c:pt>
                <c:pt idx="2153">
                  <c:v>3688</c:v>
                </c:pt>
                <c:pt idx="2154">
                  <c:v>3767</c:v>
                </c:pt>
                <c:pt idx="2155">
                  <c:v>3786</c:v>
                </c:pt>
                <c:pt idx="2156">
                  <c:v>3876</c:v>
                </c:pt>
                <c:pt idx="2157">
                  <c:v>3902</c:v>
                </c:pt>
                <c:pt idx="2158">
                  <c:v>3947</c:v>
                </c:pt>
                <c:pt idx="2159">
                  <c:v>4151</c:v>
                </c:pt>
                <c:pt idx="2160">
                  <c:v>4351</c:v>
                </c:pt>
                <c:pt idx="2161">
                  <c:v>4563</c:v>
                </c:pt>
                <c:pt idx="2162">
                  <c:v>4747</c:v>
                </c:pt>
                <c:pt idx="2163">
                  <c:v>4780</c:v>
                </c:pt>
                <c:pt idx="2164">
                  <c:v>4796</c:v>
                </c:pt>
                <c:pt idx="2165">
                  <c:v>4827</c:v>
                </c:pt>
                <c:pt idx="2166">
                  <c:v>4912</c:v>
                </c:pt>
                <c:pt idx="2167">
                  <c:v>5003</c:v>
                </c:pt>
                <c:pt idx="2168">
                  <c:v>5245</c:v>
                </c:pt>
                <c:pt idx="2169">
                  <c:v>5478</c:v>
                </c:pt>
                <c:pt idx="2170">
                  <c:v>5484</c:v>
                </c:pt>
                <c:pt idx="2171">
                  <c:v>5539</c:v>
                </c:pt>
                <c:pt idx="2172">
                  <c:v>5974</c:v>
                </c:pt>
                <c:pt idx="2173">
                  <c:v>5977</c:v>
                </c:pt>
                <c:pt idx="2174">
                  <c:v>6290</c:v>
                </c:pt>
                <c:pt idx="2175">
                  <c:v>6423</c:v>
                </c:pt>
                <c:pt idx="2176">
                  <c:v>6473</c:v>
                </c:pt>
                <c:pt idx="2177">
                  <c:v>6500</c:v>
                </c:pt>
                <c:pt idx="2178">
                  <c:v>6770</c:v>
                </c:pt>
                <c:pt idx="2179">
                  <c:v>6781</c:v>
                </c:pt>
                <c:pt idx="2180">
                  <c:v>6965</c:v>
                </c:pt>
                <c:pt idx="2181">
                  <c:v>7047</c:v>
                </c:pt>
                <c:pt idx="2182">
                  <c:v>7147</c:v>
                </c:pt>
                <c:pt idx="2183">
                  <c:v>7176</c:v>
                </c:pt>
                <c:pt idx="2184">
                  <c:v>7346</c:v>
                </c:pt>
                <c:pt idx="2185">
                  <c:v>7634</c:v>
                </c:pt>
                <c:pt idx="2186">
                  <c:v>7967</c:v>
                </c:pt>
                <c:pt idx="2187">
                  <c:v>8233</c:v>
                </c:pt>
                <c:pt idx="2188">
                  <c:v>8233</c:v>
                </c:pt>
                <c:pt idx="2189">
                  <c:v>8241</c:v>
                </c:pt>
                <c:pt idx="2190">
                  <c:v>8570</c:v>
                </c:pt>
                <c:pt idx="2191">
                  <c:v>8871</c:v>
                </c:pt>
                <c:pt idx="2192">
                  <c:v>9048</c:v>
                </c:pt>
                <c:pt idx="2193">
                  <c:v>9378</c:v>
                </c:pt>
                <c:pt idx="2194">
                  <c:v>9550</c:v>
                </c:pt>
                <c:pt idx="2195">
                  <c:v>9749</c:v>
                </c:pt>
                <c:pt idx="2196">
                  <c:v>9855</c:v>
                </c:pt>
                <c:pt idx="2197">
                  <c:v>9878</c:v>
                </c:pt>
                <c:pt idx="2198">
                  <c:v>14418</c:v>
                </c:pt>
                <c:pt idx="2199">
                  <c:v>14475</c:v>
                </c:pt>
                <c:pt idx="2200">
                  <c:v>17085</c:v>
                </c:pt>
                <c:pt idx="2201">
                  <c:v>17180</c:v>
                </c:pt>
                <c:pt idx="2202">
                  <c:v>22218</c:v>
                </c:pt>
                <c:pt idx="2203">
                  <c:v>23245</c:v>
                </c:pt>
                <c:pt idx="2204">
                  <c:v>27001</c:v>
                </c:pt>
                <c:pt idx="2205">
                  <c:v>44501</c:v>
                </c:pt>
                <c:pt idx="2206">
                  <c:v>2304</c:v>
                </c:pt>
                <c:pt idx="2207">
                  <c:v>2566</c:v>
                </c:pt>
                <c:pt idx="2208">
                  <c:v>2801</c:v>
                </c:pt>
                <c:pt idx="2209">
                  <c:v>3056</c:v>
                </c:pt>
                <c:pt idx="2210">
                  <c:v>3181</c:v>
                </c:pt>
                <c:pt idx="2211">
                  <c:v>3501</c:v>
                </c:pt>
                <c:pt idx="2212">
                  <c:v>3982</c:v>
                </c:pt>
                <c:pt idx="2213">
                  <c:v>4058</c:v>
                </c:pt>
                <c:pt idx="2214">
                  <c:v>4340</c:v>
                </c:pt>
                <c:pt idx="2215">
                  <c:v>4349</c:v>
                </c:pt>
                <c:pt idx="2216">
                  <c:v>4516</c:v>
                </c:pt>
                <c:pt idx="2217">
                  <c:v>4673</c:v>
                </c:pt>
                <c:pt idx="2218">
                  <c:v>4674</c:v>
                </c:pt>
                <c:pt idx="2219">
                  <c:v>4699</c:v>
                </c:pt>
                <c:pt idx="2220">
                  <c:v>4754</c:v>
                </c:pt>
                <c:pt idx="2221">
                  <c:v>4812</c:v>
                </c:pt>
                <c:pt idx="2222">
                  <c:v>4844</c:v>
                </c:pt>
                <c:pt idx="2223">
                  <c:v>4950</c:v>
                </c:pt>
                <c:pt idx="2224">
                  <c:v>5004</c:v>
                </c:pt>
                <c:pt idx="2225">
                  <c:v>5054</c:v>
                </c:pt>
                <c:pt idx="2226">
                  <c:v>5124</c:v>
                </c:pt>
                <c:pt idx="2227">
                  <c:v>5196</c:v>
                </c:pt>
                <c:pt idx="2228">
                  <c:v>5613</c:v>
                </c:pt>
                <c:pt idx="2229">
                  <c:v>5650</c:v>
                </c:pt>
                <c:pt idx="2230">
                  <c:v>5807</c:v>
                </c:pt>
                <c:pt idx="2231">
                  <c:v>5837</c:v>
                </c:pt>
                <c:pt idx="2232">
                  <c:v>5847</c:v>
                </c:pt>
                <c:pt idx="2233">
                  <c:v>5994</c:v>
                </c:pt>
                <c:pt idx="2234">
                  <c:v>6139</c:v>
                </c:pt>
                <c:pt idx="2235">
                  <c:v>6139</c:v>
                </c:pt>
                <c:pt idx="2236">
                  <c:v>6237</c:v>
                </c:pt>
                <c:pt idx="2237">
                  <c:v>6314</c:v>
                </c:pt>
                <c:pt idx="2238">
                  <c:v>6338</c:v>
                </c:pt>
                <c:pt idx="2239">
                  <c:v>6374</c:v>
                </c:pt>
                <c:pt idx="2240">
                  <c:v>6417</c:v>
                </c:pt>
                <c:pt idx="2241">
                  <c:v>6529</c:v>
                </c:pt>
                <c:pt idx="2242">
                  <c:v>6594</c:v>
                </c:pt>
                <c:pt idx="2243">
                  <c:v>6738</c:v>
                </c:pt>
                <c:pt idx="2244">
                  <c:v>6782</c:v>
                </c:pt>
                <c:pt idx="2245">
                  <c:v>6843</c:v>
                </c:pt>
                <c:pt idx="2246">
                  <c:v>6863</c:v>
                </c:pt>
                <c:pt idx="2247">
                  <c:v>6938</c:v>
                </c:pt>
                <c:pt idx="2248">
                  <c:v>6941</c:v>
                </c:pt>
                <c:pt idx="2249">
                  <c:v>6951</c:v>
                </c:pt>
                <c:pt idx="2250">
                  <c:v>7033</c:v>
                </c:pt>
                <c:pt idx="2251">
                  <c:v>7054</c:v>
                </c:pt>
                <c:pt idx="2252">
                  <c:v>7160</c:v>
                </c:pt>
                <c:pt idx="2253">
                  <c:v>7162</c:v>
                </c:pt>
                <c:pt idx="2254">
                  <c:v>7273</c:v>
                </c:pt>
                <c:pt idx="2255">
                  <c:v>7532</c:v>
                </c:pt>
                <c:pt idx="2256">
                  <c:v>7640</c:v>
                </c:pt>
                <c:pt idx="2257">
                  <c:v>8211</c:v>
                </c:pt>
                <c:pt idx="2258">
                  <c:v>8219</c:v>
                </c:pt>
                <c:pt idx="2259">
                  <c:v>8347</c:v>
                </c:pt>
                <c:pt idx="2260">
                  <c:v>8516</c:v>
                </c:pt>
                <c:pt idx="2261">
                  <c:v>8517</c:v>
                </c:pt>
                <c:pt idx="2262">
                  <c:v>8528</c:v>
                </c:pt>
                <c:pt idx="2263">
                  <c:v>8978</c:v>
                </c:pt>
                <c:pt idx="2264">
                  <c:v>9801</c:v>
                </c:pt>
                <c:pt idx="2265">
                  <c:v>23563</c:v>
                </c:pt>
                <c:pt idx="2266">
                  <c:v>24667</c:v>
                </c:pt>
                <c:pt idx="2267">
                  <c:v>36021</c:v>
                </c:pt>
                <c:pt idx="2268">
                  <c:v>43814</c:v>
                </c:pt>
                <c:pt idx="2269">
                  <c:v>43896</c:v>
                </c:pt>
                <c:pt idx="2270">
                  <c:v>44203</c:v>
                </c:pt>
                <c:pt idx="2271">
                  <c:v>44261</c:v>
                </c:pt>
                <c:pt idx="2272">
                  <c:v>49578</c:v>
                </c:pt>
                <c:pt idx="2273">
                  <c:v>2106</c:v>
                </c:pt>
                <c:pt idx="2274">
                  <c:v>2278</c:v>
                </c:pt>
                <c:pt idx="2275">
                  <c:v>2295</c:v>
                </c:pt>
                <c:pt idx="2276">
                  <c:v>2373</c:v>
                </c:pt>
                <c:pt idx="2277">
                  <c:v>2511</c:v>
                </c:pt>
                <c:pt idx="2278">
                  <c:v>2540</c:v>
                </c:pt>
                <c:pt idx="2279">
                  <c:v>2546</c:v>
                </c:pt>
                <c:pt idx="2280">
                  <c:v>2726</c:v>
                </c:pt>
                <c:pt idx="2281">
                  <c:v>2980</c:v>
                </c:pt>
                <c:pt idx="2282">
                  <c:v>2986</c:v>
                </c:pt>
                <c:pt idx="2283">
                  <c:v>3088</c:v>
                </c:pt>
                <c:pt idx="2284">
                  <c:v>3343</c:v>
                </c:pt>
                <c:pt idx="2285">
                  <c:v>3436</c:v>
                </c:pt>
                <c:pt idx="2286">
                  <c:v>3540</c:v>
                </c:pt>
                <c:pt idx="2287">
                  <c:v>3589</c:v>
                </c:pt>
                <c:pt idx="2288">
                  <c:v>3604</c:v>
                </c:pt>
                <c:pt idx="2289">
                  <c:v>3606</c:v>
                </c:pt>
                <c:pt idx="2290">
                  <c:v>3622</c:v>
                </c:pt>
                <c:pt idx="2291">
                  <c:v>3679</c:v>
                </c:pt>
                <c:pt idx="2292">
                  <c:v>3700</c:v>
                </c:pt>
                <c:pt idx="2293">
                  <c:v>3732</c:v>
                </c:pt>
                <c:pt idx="2294">
                  <c:v>3749</c:v>
                </c:pt>
                <c:pt idx="2295">
                  <c:v>3773</c:v>
                </c:pt>
                <c:pt idx="2296">
                  <c:v>3794</c:v>
                </c:pt>
                <c:pt idx="2297">
                  <c:v>3910</c:v>
                </c:pt>
                <c:pt idx="2298">
                  <c:v>4002</c:v>
                </c:pt>
                <c:pt idx="2299">
                  <c:v>4038</c:v>
                </c:pt>
                <c:pt idx="2300">
                  <c:v>4040</c:v>
                </c:pt>
                <c:pt idx="2301">
                  <c:v>4048</c:v>
                </c:pt>
                <c:pt idx="2302">
                  <c:v>4070</c:v>
                </c:pt>
                <c:pt idx="2303">
                  <c:v>4250</c:v>
                </c:pt>
                <c:pt idx="2304">
                  <c:v>4393</c:v>
                </c:pt>
                <c:pt idx="2305">
                  <c:v>4397</c:v>
                </c:pt>
                <c:pt idx="2306">
                  <c:v>4511</c:v>
                </c:pt>
                <c:pt idx="2307">
                  <c:v>4735</c:v>
                </c:pt>
                <c:pt idx="2308">
                  <c:v>4787</c:v>
                </c:pt>
                <c:pt idx="2309">
                  <c:v>4894</c:v>
                </c:pt>
                <c:pt idx="2310">
                  <c:v>5034</c:v>
                </c:pt>
                <c:pt idx="2311">
                  <c:v>5137</c:v>
                </c:pt>
                <c:pt idx="2312">
                  <c:v>5138</c:v>
                </c:pt>
                <c:pt idx="2313">
                  <c:v>5144</c:v>
                </c:pt>
                <c:pt idx="2314">
                  <c:v>5177</c:v>
                </c:pt>
                <c:pt idx="2315">
                  <c:v>5276</c:v>
                </c:pt>
                <c:pt idx="2316">
                  <c:v>5396</c:v>
                </c:pt>
                <c:pt idx="2317">
                  <c:v>5403</c:v>
                </c:pt>
                <c:pt idx="2318">
                  <c:v>5588</c:v>
                </c:pt>
                <c:pt idx="2319">
                  <c:v>5679</c:v>
                </c:pt>
                <c:pt idx="2320">
                  <c:v>5847</c:v>
                </c:pt>
                <c:pt idx="2321">
                  <c:v>6171</c:v>
                </c:pt>
                <c:pt idx="2322">
                  <c:v>6184</c:v>
                </c:pt>
                <c:pt idx="2323">
                  <c:v>6269</c:v>
                </c:pt>
                <c:pt idx="2324">
                  <c:v>6336</c:v>
                </c:pt>
                <c:pt idx="2325">
                  <c:v>6532</c:v>
                </c:pt>
                <c:pt idx="2326">
                  <c:v>6664</c:v>
                </c:pt>
                <c:pt idx="2327">
                  <c:v>6990</c:v>
                </c:pt>
                <c:pt idx="2328">
                  <c:v>7249</c:v>
                </c:pt>
                <c:pt idx="2329">
                  <c:v>7683</c:v>
                </c:pt>
                <c:pt idx="2330">
                  <c:v>8605</c:v>
                </c:pt>
                <c:pt idx="2331">
                  <c:v>13920</c:v>
                </c:pt>
                <c:pt idx="2332">
                  <c:v>14001</c:v>
                </c:pt>
                <c:pt idx="2333">
                  <c:v>14001</c:v>
                </c:pt>
                <c:pt idx="2334">
                  <c:v>15162</c:v>
                </c:pt>
                <c:pt idx="2335">
                  <c:v>16085</c:v>
                </c:pt>
              </c:numCache>
            </c:numRef>
          </c:val>
          <c:smooth val="0"/>
          <c:extLst>
            <c:ext xmlns:c16="http://schemas.microsoft.com/office/drawing/2014/chart" uri="{C3380CC4-5D6E-409C-BE32-E72D297353CC}">
              <c16:uniqueId val="{00000002-AFF7-423C-8D03-7A350BFBDBBD}"/>
            </c:ext>
          </c:extLst>
        </c:ser>
        <c:dLbls>
          <c:showLegendKey val="0"/>
          <c:showVal val="0"/>
          <c:showCatName val="0"/>
          <c:showSerName val="0"/>
          <c:showPercent val="0"/>
          <c:showBubbleSize val="0"/>
        </c:dLbls>
        <c:smooth val="0"/>
        <c:axId val="1473146960"/>
        <c:axId val="1473151280"/>
      </c:lineChart>
      <c:dateAx>
        <c:axId val="14731469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151280"/>
        <c:crosses val="autoZero"/>
        <c:auto val="0"/>
        <c:lblOffset val="100"/>
        <c:baseTimeUnit val="days"/>
      </c:dateAx>
      <c:valAx>
        <c:axId val="147315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146960"/>
        <c:crossesAt val="17"/>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279400</xdr:colOff>
      <xdr:row>2</xdr:row>
      <xdr:rowOff>88900</xdr:rowOff>
    </xdr:to>
    <xdr:sp macro="" textlink="">
      <xdr:nvSpPr>
        <xdr:cNvPr id="2" name="Rectangle 1">
          <a:extLst>
            <a:ext uri="{FF2B5EF4-FFF2-40B4-BE49-F238E27FC236}">
              <a16:creationId xmlns:a16="http://schemas.microsoft.com/office/drawing/2014/main" id="{253B2E6E-6E28-71BE-7E09-F54470C59A68}"/>
            </a:ext>
          </a:extLst>
        </xdr:cNvPr>
        <xdr:cNvSpPr/>
      </xdr:nvSpPr>
      <xdr:spPr>
        <a:xfrm>
          <a:off x="0" y="0"/>
          <a:ext cx="12471400" cy="457200"/>
        </a:xfrm>
        <a:prstGeom prst="rect">
          <a:avLst/>
        </a:prstGeom>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rPr>
            <a:t>                                                            Healthcare</a:t>
          </a:r>
          <a:r>
            <a:rPr lang="en-IN" sz="2000" b="1" cap="none" spc="0" baseline="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rPr>
            <a:t> Analytics Dashboard</a:t>
          </a:r>
        </a:p>
        <a:p>
          <a:pPr algn="l"/>
          <a:endParaRPr lang="en-IN" sz="2000" b="1" cap="none" spc="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endParaRPr>
        </a:p>
      </xdr:txBody>
    </xdr:sp>
    <xdr:clientData/>
  </xdr:twoCellAnchor>
  <xdr:twoCellAnchor>
    <xdr:from>
      <xdr:col>0</xdr:col>
      <xdr:colOff>101600</xdr:colOff>
      <xdr:row>4</xdr:row>
      <xdr:rowOff>95250</xdr:rowOff>
    </xdr:from>
    <xdr:to>
      <xdr:col>4</xdr:col>
      <xdr:colOff>349250</xdr:colOff>
      <xdr:row>13</xdr:row>
      <xdr:rowOff>158750</xdr:rowOff>
    </xdr:to>
    <xdr:graphicFrame macro="">
      <xdr:nvGraphicFramePr>
        <xdr:cNvPr id="3" name="Chart 2">
          <a:extLst>
            <a:ext uri="{FF2B5EF4-FFF2-40B4-BE49-F238E27FC236}">
              <a16:creationId xmlns:a16="http://schemas.microsoft.com/office/drawing/2014/main" id="{B366965B-02D6-4D77-B8C7-8D9BD16DA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xdr:row>
      <xdr:rowOff>171450</xdr:rowOff>
    </xdr:from>
    <xdr:to>
      <xdr:col>9</xdr:col>
      <xdr:colOff>234950</xdr:colOff>
      <xdr:row>14</xdr:row>
      <xdr:rowOff>165100</xdr:rowOff>
    </xdr:to>
    <xdr:graphicFrame macro="">
      <xdr:nvGraphicFramePr>
        <xdr:cNvPr id="4" name="Chart 3">
          <a:extLst>
            <a:ext uri="{FF2B5EF4-FFF2-40B4-BE49-F238E27FC236}">
              <a16:creationId xmlns:a16="http://schemas.microsoft.com/office/drawing/2014/main" id="{8DC443E0-430B-4BC0-9FE0-8C1750384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31750</xdr:colOff>
      <xdr:row>14</xdr:row>
      <xdr:rowOff>165100</xdr:rowOff>
    </xdr:from>
    <xdr:to>
      <xdr:col>4</xdr:col>
      <xdr:colOff>412750</xdr:colOff>
      <xdr:row>25</xdr:row>
      <xdr:rowOff>0</xdr:rowOff>
    </xdr:to>
    <xdr:graphicFrame macro="">
      <xdr:nvGraphicFramePr>
        <xdr:cNvPr id="5" name="Chart 4">
          <a:extLst>
            <a:ext uri="{FF2B5EF4-FFF2-40B4-BE49-F238E27FC236}">
              <a16:creationId xmlns:a16="http://schemas.microsoft.com/office/drawing/2014/main" id="{8956671B-0BA1-4007-BDEF-CC7D79839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577850</xdr:colOff>
      <xdr:row>15</xdr:row>
      <xdr:rowOff>50800</xdr:rowOff>
    </xdr:from>
    <xdr:to>
      <xdr:col>14</xdr:col>
      <xdr:colOff>393700</xdr:colOff>
      <xdr:row>25</xdr:row>
      <xdr:rowOff>25400</xdr:rowOff>
    </xdr:to>
    <xdr:graphicFrame macro="">
      <xdr:nvGraphicFramePr>
        <xdr:cNvPr id="6" name="Chart 5">
          <a:extLst>
            <a:ext uri="{FF2B5EF4-FFF2-40B4-BE49-F238E27FC236}">
              <a16:creationId xmlns:a16="http://schemas.microsoft.com/office/drawing/2014/main" id="{37F152FF-FCA5-4870-86F8-4E7131720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203201</xdr:colOff>
      <xdr:row>3</xdr:row>
      <xdr:rowOff>171450</xdr:rowOff>
    </xdr:from>
    <xdr:to>
      <xdr:col>15</xdr:col>
      <xdr:colOff>133350</xdr:colOff>
      <xdr:row>14</xdr:row>
      <xdr:rowOff>57150</xdr:rowOff>
    </xdr:to>
    <xdr:graphicFrame macro="">
      <xdr:nvGraphicFramePr>
        <xdr:cNvPr id="11" name="Chart 10">
          <a:extLst>
            <a:ext uri="{FF2B5EF4-FFF2-40B4-BE49-F238E27FC236}">
              <a16:creationId xmlns:a16="http://schemas.microsoft.com/office/drawing/2014/main" id="{1F674412-8076-42F4-AAC7-BF216D853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527051</xdr:colOff>
      <xdr:row>15</xdr:row>
      <xdr:rowOff>50800</xdr:rowOff>
    </xdr:from>
    <xdr:to>
      <xdr:col>19</xdr:col>
      <xdr:colOff>330200</xdr:colOff>
      <xdr:row>24</xdr:row>
      <xdr:rowOff>50800</xdr:rowOff>
    </xdr:to>
    <xdr:graphicFrame macro="">
      <xdr:nvGraphicFramePr>
        <xdr:cNvPr id="12" name="Chart 11">
          <a:extLst>
            <a:ext uri="{FF2B5EF4-FFF2-40B4-BE49-F238E27FC236}">
              <a16:creationId xmlns:a16="http://schemas.microsoft.com/office/drawing/2014/main" id="{A1E1F1DD-64A3-4DED-8F76-96D0755FB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311151</xdr:colOff>
      <xdr:row>3</xdr:row>
      <xdr:rowOff>25400</xdr:rowOff>
    </xdr:from>
    <xdr:to>
      <xdr:col>19</xdr:col>
      <xdr:colOff>266700</xdr:colOff>
      <xdr:row>13</xdr:row>
      <xdr:rowOff>88900</xdr:rowOff>
    </xdr:to>
    <xdr:graphicFrame macro="">
      <xdr:nvGraphicFramePr>
        <xdr:cNvPr id="13" name="Chart 12">
          <a:extLst>
            <a:ext uri="{FF2B5EF4-FFF2-40B4-BE49-F238E27FC236}">
              <a16:creationId xmlns:a16="http://schemas.microsoft.com/office/drawing/2014/main" id="{EE825017-6FDD-4319-9F22-34A572DAE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328180</xdr:colOff>
      <xdr:row>2</xdr:row>
      <xdr:rowOff>101600</xdr:rowOff>
    </xdr:from>
    <xdr:to>
      <xdr:col>3</xdr:col>
      <xdr:colOff>266700</xdr:colOff>
      <xdr:row>4</xdr:row>
      <xdr:rowOff>6350</xdr:rowOff>
    </xdr:to>
    <xdr:sp macro="" textlink="">
      <xdr:nvSpPr>
        <xdr:cNvPr id="14" name="Oval 13">
          <a:extLst>
            <a:ext uri="{FF2B5EF4-FFF2-40B4-BE49-F238E27FC236}">
              <a16:creationId xmlns:a16="http://schemas.microsoft.com/office/drawing/2014/main" id="{701B8C0A-9F24-4D6C-BE0F-7B1BD0B56D5E}"/>
            </a:ext>
          </a:extLst>
        </xdr:cNvPr>
        <xdr:cNvSpPr/>
      </xdr:nvSpPr>
      <xdr:spPr>
        <a:xfrm>
          <a:off x="937780" y="469900"/>
          <a:ext cx="1157720" cy="2730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editAs="oneCell">
    <xdr:from>
      <xdr:col>1</xdr:col>
      <xdr:colOff>601230</xdr:colOff>
      <xdr:row>2</xdr:row>
      <xdr:rowOff>76200</xdr:rowOff>
    </xdr:from>
    <xdr:to>
      <xdr:col>2</xdr:col>
      <xdr:colOff>576897</xdr:colOff>
      <xdr:row>4</xdr:row>
      <xdr:rowOff>91981</xdr:rowOff>
    </xdr:to>
    <xdr:pic>
      <xdr:nvPicPr>
        <xdr:cNvPr id="15" name="Picture 14">
          <a:extLst>
            <a:ext uri="{FF2B5EF4-FFF2-40B4-BE49-F238E27FC236}">
              <a16:creationId xmlns:a16="http://schemas.microsoft.com/office/drawing/2014/main" id="{EA082F8E-539B-12F7-BB8A-54991B9CE69C}"/>
            </a:ext>
          </a:extLst>
        </xdr:cNvPr>
        <xdr:cNvPicPr>
          <a:picLocks noChangeAspect="1"/>
        </xdr:cNvPicPr>
      </xdr:nvPicPr>
      <xdr:blipFill>
        <a:blip xmlns:r="http://schemas.openxmlformats.org/officeDocument/2006/relationships" r:embed="rId8"/>
        <a:stretch>
          <a:fillRect/>
        </a:stretch>
      </xdr:blipFill>
      <xdr:spPr>
        <a:xfrm>
          <a:off x="1210830" y="444500"/>
          <a:ext cx="585267" cy="384081"/>
        </a:xfrm>
        <a:prstGeom prst="rect">
          <a:avLst/>
        </a:prstGeom>
      </xdr:spPr>
    </xdr:pic>
    <xdr:clientData/>
  </xdr:twoCellAnchor>
  <xdr:twoCellAnchor>
    <xdr:from>
      <xdr:col>5</xdr:col>
      <xdr:colOff>514350</xdr:colOff>
      <xdr:row>2</xdr:row>
      <xdr:rowOff>63500</xdr:rowOff>
    </xdr:from>
    <xdr:to>
      <xdr:col>7</xdr:col>
      <xdr:colOff>469900</xdr:colOff>
      <xdr:row>4</xdr:row>
      <xdr:rowOff>146050</xdr:rowOff>
    </xdr:to>
    <xdr:sp macro="" textlink="">
      <xdr:nvSpPr>
        <xdr:cNvPr id="16" name="Arrow: Right 15">
          <a:extLst>
            <a:ext uri="{FF2B5EF4-FFF2-40B4-BE49-F238E27FC236}">
              <a16:creationId xmlns:a16="http://schemas.microsoft.com/office/drawing/2014/main" id="{AE814A29-C3F7-728C-5E3E-A9C3A3C6D18F}"/>
            </a:ext>
          </a:extLst>
        </xdr:cNvPr>
        <xdr:cNvSpPr/>
      </xdr:nvSpPr>
      <xdr:spPr>
        <a:xfrm>
          <a:off x="3562350" y="431800"/>
          <a:ext cx="1174750" cy="450850"/>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1579</a:t>
          </a:r>
        </a:p>
      </xdr:txBody>
    </xdr:sp>
    <xdr:clientData/>
  </xdr:twoCellAnchor>
  <xdr:twoCellAnchor editAs="oneCell">
    <xdr:from>
      <xdr:col>5</xdr:col>
      <xdr:colOff>158750</xdr:colOff>
      <xdr:row>15</xdr:row>
      <xdr:rowOff>146051</xdr:rowOff>
    </xdr:from>
    <xdr:to>
      <xdr:col>8</xdr:col>
      <xdr:colOff>101600</xdr:colOff>
      <xdr:row>24</xdr:row>
      <xdr:rowOff>152401</xdr:rowOff>
    </xdr:to>
    <mc:AlternateContent xmlns:mc="http://schemas.openxmlformats.org/markup-compatibility/2006" xmlns:a14="http://schemas.microsoft.com/office/drawing/2010/main">
      <mc:Choice Requires="a14">
        <xdr:graphicFrame macro="">
          <xdr:nvGraphicFramePr>
            <xdr:cNvPr id="18" name="Weight Status 1">
              <a:extLst>
                <a:ext uri="{FF2B5EF4-FFF2-40B4-BE49-F238E27FC236}">
                  <a16:creationId xmlns:a16="http://schemas.microsoft.com/office/drawing/2014/main" id="{B2DADB77-6544-443B-8DCB-6C8197F0682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3206750" y="2908301"/>
              <a:ext cx="1771650" cy="166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590550</xdr:colOff>
      <xdr:row>25</xdr:row>
      <xdr:rowOff>114300</xdr:rowOff>
    </xdr:from>
    <xdr:to>
      <xdr:col>3</xdr:col>
      <xdr:colOff>381000</xdr:colOff>
      <xdr:row>33</xdr:row>
      <xdr:rowOff>139700</xdr:rowOff>
    </xdr:to>
    <mc:AlternateContent xmlns:mc="http://schemas.openxmlformats.org/markup-compatibility/2006" xmlns:a14="http://schemas.microsoft.com/office/drawing/2010/main">
      <mc:Choice Requires="a14">
        <xdr:graphicFrame macro="">
          <xdr:nvGraphicFramePr>
            <xdr:cNvPr id="19" name="Diabetes Status 1">
              <a:extLst>
                <a:ext uri="{FF2B5EF4-FFF2-40B4-BE49-F238E27FC236}">
                  <a16:creationId xmlns:a16="http://schemas.microsoft.com/office/drawing/2014/main" id="{7007F7AB-479B-4D92-ABF1-719B99AB75F4}"/>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590550" y="4718050"/>
              <a:ext cx="1619250" cy="1498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58.68200173611" createdVersion="8" refreshedVersion="8" minRefreshableVersion="3" recordCount="0" supportSubquery="1" supportAdvancedDrill="1" xr:uid="{00D4E6DD-4BA3-49A6-890C-3710942FB94B}">
  <cacheSource type="external" connectionId="7"/>
  <cacheFields count="2">
    <cacheField name="[Table4].[Hospital tier].[Hospital tier]" caption="Hospital tier" numFmtId="0" hierarchy="32" level="1">
      <sharedItems count="4">
        <s v="tier - 1"/>
        <s v="tier - 2"/>
        <s v="tier - 3"/>
        <s v="Unknown"/>
      </sharedItems>
    </cacheField>
    <cacheField name="[Measures].[Average of Charges]" caption="Average of Charges" numFmtId="0" hierarchy="48" level="32767"/>
  </cacheFields>
  <cacheHierarchies count="50">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20"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20" unbalanced="0"/>
    <cacheHierarchy uniqueName="[Medical Examinations].[HBA1C]" caption="HBA1C" attribute="1" defaultMemberUniqueName="[Medical Examinations].[HBA1C].[All]" allUniqueName="[Medical Examinations].[HBA1C].[All]" dimensionUniqueName="[Medical Examinations]" displayFolder="" count="0" memberValueDatatype="20"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BMI]" caption="BMI" attribute="1" defaultMemberUniqueName="[Table4].[BMI].[All]" allUniqueName="[Table4].[BMI].[All]" dimensionUniqueName="[Table4]" displayFolder="" count="0" memberValueDatatype="20" unbalanced="0"/>
    <cacheHierarchy uniqueName="[Table4].[HBA1C]" caption="HBA1C" attribute="1" defaultMemberUniqueName="[Table4].[HBA1C].[All]" allUniqueName="[Table4].[HBA1C].[All]" dimensionUniqueName="[Table4]" displayFolder="" count="0" memberValueDatatype="20"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Number of Major Surgeries]" caption="Number of Major Surgeries" attribute="1" defaultMemberUniqueName="[Table4].[Number of Major Surgeries].[All]" allUniqueName="[Table4].[Number of Major Surgeries].[All]" dimensionUniqueName="[Table4]" displayFolder="" count="0" memberValueDatatype="20" unbalanced="0"/>
    <cacheHierarchy uniqueName="[Table4].[Smoker]" caption="Smoker" attribute="1" defaultMemberUniqueName="[Table4].[Smoker].[All]" allUniqueName="[Table4].[Smoker].[All]" dimensionUniqueName="[Table4]" displayFolder="" count="0" memberValueDatatype="130" unbalanced="0"/>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ate of Birth]" caption="Date of Birth" attribute="1" defaultMemberUniqueName="[Table4].[Date of Birth].[All]" allUniqueName="[Table4].[Date of Birth].[All]" dimensionUniqueName="[Table4]" displayFolder="" count="0" memberValueDatatype="130" unbalanced="0"/>
    <cacheHierarchy uniqueName="[Table4].[Charges]" caption="Charges" attribute="1" defaultMemberUniqueName="[Table4].[Charges].[All]" allUniqueName="[Table4].[Charges].[All]" dimensionUniqueName="[Table4]" displayFolder="" count="0" memberValueDatatype="20" unbalanced="0"/>
    <cacheHierarchy uniqueName="[Table4].[Hospital tier]" caption="Hospital tier" attribute="1" defaultMemberUniqueName="[Table4].[Hospital tier].[All]" allUniqueName="[Table4].[Hospital tier].[All]" dimensionUniqueName="[Table4]" displayFolder="" count="2" memberValueDatatype="130" unbalanced="0">
      <fieldsUsage count="2">
        <fieldUsage x="-1"/>
        <fieldUsage x="0"/>
      </fieldsUsage>
    </cacheHierarchy>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Age]" caption="Age" attribute="1" defaultMemberUniqueName="[Table4].[Age].[All]" allUniqueName="[Table4].[Age].[All]" dimensionUniqueName="[Table4]"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harges 3]" caption="Sum of charges 3" measure="1" displayFolder="" measureGroup="Hospitalisation Details"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27"/>
        </ext>
      </extLst>
    </cacheHierarchy>
    <cacheHierarchy uniqueName="[Measures].[Sum of Number of Major Surgeries]" caption="Sum of Number of Major Surgeries" measure="1" displayFolder="" measureGroup="Table4" count="0" hidden="1">
      <extLst>
        <ext xmlns:x15="http://schemas.microsoft.com/office/spreadsheetml/2010/11/main" uri="{B97F6D7D-B522-45F9-BDA1-12C45D357490}">
          <x15:cacheHierarchy aggregatedColumn="26"/>
        </ext>
      </extLst>
    </cacheHierarchy>
    <cacheHierarchy uniqueName="[Measures].[Sum of HBA1C]" caption="Sum of HBA1C" measure="1" displayFolder="" measureGroup="Table4"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Table4"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31"/>
        </ext>
      </extLst>
    </cacheHierarchy>
    <cacheHierarchy uniqueName="[Measures].[Count of Weight Status]" caption="Count of Weight Status" measure="1" displayFolder="" measureGroup="Table4"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Table4"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21"/>
        </ext>
      </extLst>
    </cacheHierarchy>
  </cacheHierarchies>
  <kpis count="0"/>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Table4" uniqueName="[Table4]" caption="Table4"/>
  </dimensions>
  <measureGroups count="4">
    <measureGroup name="Customer Names" caption="Customer Names"/>
    <measureGroup name="Hospitalisation Details" caption="Hospitalisation Details"/>
    <measureGroup name="Medical Examinations" caption="Medical Examinations"/>
    <measureGroup name="Table4" caption="Table4"/>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58.666269675923" createdVersion="8" refreshedVersion="8" minRefreshableVersion="3" recordCount="0" supportSubquery="1" supportAdvancedDrill="1" xr:uid="{C73D217A-2AB1-4880-BF0E-4AE94EA3DF09}">
  <cacheSource type="external" connectionId="7"/>
  <cacheFields count="3">
    <cacheField name="[Measures].[Sum of Number of Major Surgeries]" caption="Sum of Number of Major Surgeries" numFmtId="0" hierarchy="43" level="32767"/>
    <cacheField name="[Measures].[Average of HBA1C]" caption="Average of HBA1C" numFmtId="0" hierarchy="45" level="32767"/>
    <cacheField name="[Table4].[Any Transplants].[Any Transplants]" caption="Any Transplants" numFmtId="0" hierarchy="24" level="1">
      <sharedItems count="2">
        <s v="No"/>
        <s v="yes"/>
      </sharedItems>
    </cacheField>
  </cacheFields>
  <cacheHierarchies count="50">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20"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20" unbalanced="0"/>
    <cacheHierarchy uniqueName="[Medical Examinations].[HBA1C]" caption="HBA1C" attribute="1" defaultMemberUniqueName="[Medical Examinations].[HBA1C].[All]" allUniqueName="[Medical Examinations].[HBA1C].[All]" dimensionUniqueName="[Medical Examinations]" displayFolder="" count="0" memberValueDatatype="20"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BMI]" caption="BMI" attribute="1" defaultMemberUniqueName="[Table4].[BMI].[All]" allUniqueName="[Table4].[BMI].[All]" dimensionUniqueName="[Table4]" displayFolder="" count="0" memberValueDatatype="20" unbalanced="0"/>
    <cacheHierarchy uniqueName="[Table4].[HBA1C]" caption="HBA1C" attribute="1" defaultMemberUniqueName="[Table4].[HBA1C].[All]" allUniqueName="[Table4].[HBA1C].[All]" dimensionUniqueName="[Table4]" displayFolder="" count="0" memberValueDatatype="20"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2" memberValueDatatype="130" unbalanced="0">
      <fieldsUsage count="2">
        <fieldUsage x="-1"/>
        <fieldUsage x="2"/>
      </fieldsUsage>
    </cacheHierarchy>
    <cacheHierarchy uniqueName="[Table4].[Cancer History]" caption="Cancer History" attribute="1" defaultMemberUniqueName="[Table4].[Cancer History].[All]" allUniqueName="[Table4].[Cancer History].[All]" dimensionUniqueName="[Table4]" displayFolder="" count="0" memberValueDatatype="130" unbalanced="0"/>
    <cacheHierarchy uniqueName="[Table4].[Number of Major Surgeries]" caption="Number of Major Surgeries" attribute="1" defaultMemberUniqueName="[Table4].[Number of Major Surgeries].[All]" allUniqueName="[Table4].[Number of Major Surgeries].[All]" dimensionUniqueName="[Table4]" displayFolder="" count="0" memberValueDatatype="20" unbalanced="0"/>
    <cacheHierarchy uniqueName="[Table4].[Smoker]" caption="Smoker" attribute="1" defaultMemberUniqueName="[Table4].[Smoker].[All]" allUniqueName="[Table4].[Smoker].[All]" dimensionUniqueName="[Table4]" displayFolder="" count="0" memberValueDatatype="130" unbalanced="0"/>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ate of Birth]" caption="Date of Birth" attribute="1" defaultMemberUniqueName="[Table4].[Date of Birth].[All]" allUniqueName="[Table4].[Date of Birth].[All]" dimensionUniqueName="[Table4]" displayFolder="" count="0" memberValueDatatype="130" unbalanced="0"/>
    <cacheHierarchy uniqueName="[Table4].[Charges]" caption="Charges" attribute="1" defaultMemberUniqueName="[Table4].[Charges].[All]" allUniqueName="[Table4].[Charges].[All]" dimensionUniqueName="[Table4]" displayFolder="" count="0" memberValueDatatype="20"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Age]" caption="Age" attribute="1" defaultMemberUniqueName="[Table4].[Age].[All]" allUniqueName="[Table4].[Age].[All]" dimensionUniqueName="[Table4]"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harges 3]" caption="Sum of charges 3" measure="1" displayFolder="" measureGroup="Hospitalisation Details"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27"/>
        </ext>
      </extLst>
    </cacheHierarchy>
    <cacheHierarchy uniqueName="[Measures].[Sum of Number of Major Surgeries]" caption="Sum of Number of Major Surgeries" measure="1" displayFolder="" measureGroup="Table4"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HBA1C]" caption="Sum of HBA1C" measure="1" displayFolder="" measureGroup="Table4"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Table4"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31"/>
        </ext>
      </extLst>
    </cacheHierarchy>
    <cacheHierarchy uniqueName="[Measures].[Count of Weight Status]" caption="Count of Weight Status" measure="1" displayFolder="" measureGroup="Table4"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Table4"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21"/>
        </ext>
      </extLst>
    </cacheHierarchy>
  </cacheHierarchies>
  <kpis count="0"/>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Table4" uniqueName="[Table4]" caption="Table4"/>
  </dimensions>
  <measureGroups count="4">
    <measureGroup name="Customer Names" caption="Customer Names"/>
    <measureGroup name="Hospitalisation Details" caption="Hospitalisation Details"/>
    <measureGroup name="Medical Examinations" caption="Medical Examinations"/>
    <measureGroup name="Table4" caption="Table4"/>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58.65958240741" createdVersion="8" refreshedVersion="8" minRefreshableVersion="3" recordCount="0" supportSubquery="1" supportAdvancedDrill="1" xr:uid="{907A9843-F821-4DE3-B42E-B4268E7244D9}">
  <cacheSource type="external" connectionId="7"/>
  <cacheFields count="2">
    <cacheField name="[Table4].[Cancer History].[Cancer History]" caption="Cancer History" numFmtId="0" hierarchy="25" level="1">
      <sharedItems count="2">
        <s v="No"/>
        <s v="Yes"/>
      </sharedItems>
    </cacheField>
    <cacheField name="[Measures].[Count of Smoker]" caption="Count of Smoker" numFmtId="0" hierarchy="42" level="32767"/>
  </cacheFields>
  <cacheHierarchies count="50">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20"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20" unbalanced="0"/>
    <cacheHierarchy uniqueName="[Medical Examinations].[HBA1C]" caption="HBA1C" attribute="1" defaultMemberUniqueName="[Medical Examinations].[HBA1C].[All]" allUniqueName="[Medical Examinations].[HBA1C].[All]" dimensionUniqueName="[Medical Examinations]" displayFolder="" count="0" memberValueDatatype="20"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BMI]" caption="BMI" attribute="1" defaultMemberUniqueName="[Table4].[BMI].[All]" allUniqueName="[Table4].[BMI].[All]" dimensionUniqueName="[Table4]" displayFolder="" count="0" memberValueDatatype="20" unbalanced="0"/>
    <cacheHierarchy uniqueName="[Table4].[HBA1C]" caption="HBA1C" attribute="1" defaultMemberUniqueName="[Table4].[HBA1C].[All]" allUniqueName="[Table4].[HBA1C].[All]" dimensionUniqueName="[Table4]" displayFolder="" count="0" memberValueDatatype="20"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2" memberValueDatatype="130" unbalanced="0">
      <fieldsUsage count="2">
        <fieldUsage x="-1"/>
        <fieldUsage x="0"/>
      </fieldsUsage>
    </cacheHierarchy>
    <cacheHierarchy uniqueName="[Table4].[Number of Major Surgeries]" caption="Number of Major Surgeries" attribute="1" defaultMemberUniqueName="[Table4].[Number of Major Surgeries].[All]" allUniqueName="[Table4].[Number of Major Surgeries].[All]" dimensionUniqueName="[Table4]" displayFolder="" count="0" memberValueDatatype="20" unbalanced="0"/>
    <cacheHierarchy uniqueName="[Table4].[Smoker]" caption="Smoker" attribute="1" defaultMemberUniqueName="[Table4].[Smoker].[All]" allUniqueName="[Table4].[Smoker].[All]" dimensionUniqueName="[Table4]" displayFolder="" count="0" memberValueDatatype="130" unbalanced="0"/>
    <cacheHierarchy uniqueName="[Table4].[Weight Status]" caption="Weight Status" attribute="1" defaultMemberUniqueName="[Table4].[Weight Status].[All]" allUniqueName="[Table4].[Weight Status].[All]" dimensionUniqueName="[Table4]" displayFolder="" count="0" memberValueDatatype="130" unbalanced="0"/>
    <cacheHierarchy uniqueName="[Table4].[Diabetes Status]" caption="Diabetes Status" attribute="1" defaultMemberUniqueName="[Table4].[Diabetes Status].[All]" allUniqueName="[Table4].[Diabetes Status].[All]" dimensionUniqueName="[Table4]" displayFolder="" count="0" memberValueDatatype="130" unbalanced="0"/>
    <cacheHierarchy uniqueName="[Table4].[Date of Birth]" caption="Date of Birth" attribute="1" defaultMemberUniqueName="[Table4].[Date of Birth].[All]" allUniqueName="[Table4].[Date of Birth].[All]" dimensionUniqueName="[Table4]" displayFolder="" count="0" memberValueDatatype="130" unbalanced="0"/>
    <cacheHierarchy uniqueName="[Table4].[Charges]" caption="Charges" attribute="1" defaultMemberUniqueName="[Table4].[Charges].[All]" allUniqueName="[Table4].[Charges].[All]" dimensionUniqueName="[Table4]" displayFolder="" count="0" memberValueDatatype="20"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Age]" caption="Age" attribute="1" defaultMemberUniqueName="[Table4].[Age].[All]" allUniqueName="[Table4].[Age].[All]" dimensionUniqueName="[Table4]"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harges 3]" caption="Sum of charges 3" measure="1" displayFolder="" measureGroup="Hospitalisation Details"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Table4"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Number of Major Surgeries]" caption="Sum of Number of Major Surgeries" measure="1" displayFolder="" measureGroup="Table4" count="0" hidden="1">
      <extLst>
        <ext xmlns:x15="http://schemas.microsoft.com/office/spreadsheetml/2010/11/main" uri="{B97F6D7D-B522-45F9-BDA1-12C45D357490}">
          <x15:cacheHierarchy aggregatedColumn="26"/>
        </ext>
      </extLst>
    </cacheHierarchy>
    <cacheHierarchy uniqueName="[Measures].[Sum of HBA1C]" caption="Sum of HBA1C" measure="1" displayFolder="" measureGroup="Table4"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Table4"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31"/>
        </ext>
      </extLst>
    </cacheHierarchy>
    <cacheHierarchy uniqueName="[Measures].[Count of Weight Status]" caption="Count of Weight Status" measure="1" displayFolder="" measureGroup="Table4"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Table4"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21"/>
        </ext>
      </extLst>
    </cacheHierarchy>
  </cacheHierarchies>
  <kpis count="0"/>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Table4" uniqueName="[Table4]" caption="Table4"/>
  </dimensions>
  <measureGroups count="4">
    <measureGroup name="Customer Names" caption="Customer Names"/>
    <measureGroup name="Hospitalisation Details" caption="Hospitalisation Details"/>
    <measureGroup name="Medical Examinations" caption="Medical Examinations"/>
    <measureGroup name="Table4" caption="Table4"/>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58.933292592592" createdVersion="8" refreshedVersion="8" minRefreshableVersion="3" recordCount="0" supportSubquery="1" supportAdvancedDrill="1" xr:uid="{EB5B6746-DD8D-4384-BCC9-1F9389A0D176}">
  <cacheSource type="external" connectionId="7"/>
  <cacheFields count="3">
    <cacheField name="[Table4].[Diabetes Status].[Diabetes Status]" caption="Diabetes Status" numFmtId="0" hierarchy="29" level="1">
      <sharedItems count="3">
        <s v="Diabetes"/>
        <s v="Normal"/>
        <s v="Prediabetes"/>
      </sharedItems>
    </cacheField>
    <cacheField name="[Table4].[Weight Status].[Weight Status]" caption="Weight Status" numFmtId="0" hierarchy="28" level="1">
      <sharedItems count="4">
        <s v="Normal Weight"/>
        <s v="Obesity"/>
        <s v="Overweight"/>
        <s v="Underweight"/>
      </sharedItems>
    </cacheField>
    <cacheField name="[Measures].[Average of Charges]" caption="Average of Charges" numFmtId="0" hierarchy="48" level="32767"/>
  </cacheFields>
  <cacheHierarchies count="50">
    <cacheHierarchy uniqueName="[Customer Names].[Customer ID]" caption="Customer ID" attribute="1" defaultMemberUniqueName="[Customer Names].[Customer ID].[All]" allUniqueName="[Customer Names].[Customer ID].[All]" dimensionUniqueName="[Customer Names]" displayFolder="" count="2" memberValueDatatype="130" unbalanced="0"/>
    <cacheHierarchy uniqueName="[Customer Names].[Name]" caption="Name" attribute="1" defaultMemberUniqueName="[Customer Names].[Name].[All]" allUniqueName="[Customer Names].[Name].[All]" dimensionUniqueName="[Customer Names]" displayFolder="" count="2"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2" memberValueDatatype="130" unbalanced="0"/>
    <cacheHierarchy uniqueName="[Hospitalisation Details].[year]" caption="year" attribute="1" defaultMemberUniqueName="[Hospitalisation Details].[year].[All]" allUniqueName="[Hospitalisation Details].[year].[All]" dimensionUniqueName="[Hospitalisation Details]" displayFolder="" count="2" memberValueDatatype="20" unbalanced="0"/>
    <cacheHierarchy uniqueName="[Hospitalisation Details].[month]" caption="month" attribute="1" defaultMemberUniqueName="[Hospitalisation Details].[month].[All]" allUniqueName="[Hospitalisation Details].[month].[All]" dimensionUniqueName="[Hospitalisation Details]" displayFolder="" count="2" memberValueDatatype="130" unbalanced="0"/>
    <cacheHierarchy uniqueName="[Hospitalisation Details].[date]" caption="date" attribute="1" defaultMemberUniqueName="[Hospitalisation Details].[date].[All]" allUniqueName="[Hospitalisation Details].[date].[All]" dimensionUniqueName="[Hospitalisation Details]" displayFolder="" count="2"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2"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2" memberValueDatatype="20"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2"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2"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2"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2" memberValueDatatype="130" unbalanced="0"/>
    <cacheHierarchy uniqueName="[Medical Examinations].[BMI]" caption="BMI" attribute="1" defaultMemberUniqueName="[Medical Examinations].[BMI].[All]" allUniqueName="[Medical Examinations].[BMI].[All]" dimensionUniqueName="[Medical Examinations]" displayFolder="" count="2" memberValueDatatype="20" unbalanced="0"/>
    <cacheHierarchy uniqueName="[Medical Examinations].[HBA1C]" caption="HBA1C" attribute="1" defaultMemberUniqueName="[Medical Examinations].[HBA1C].[All]" allUniqueName="[Medical Examinations].[HBA1C].[All]" dimensionUniqueName="[Medical Examinations]" displayFolder="" count="2" memberValueDatatype="20" unbalanced="0"/>
    <cacheHierarchy uniqueName="[Medical Examinations].[Heart Issues]" caption="Heart Issues" attribute="1" defaultMemberUniqueName="[Medical Examinations].[Heart Issues].[All]" allUniqueName="[Medical Examinations].[Heart Issues].[All]" dimensionUniqueName="[Medical Examinations]" displayFolder="" count="2"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2"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2" memberValueDatatype="2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cacheHierarchy uniqueName="[Table4].[Customer ID]" caption="Customer ID" attribute="1" defaultMemberUniqueName="[Table4].[Customer ID].[All]" allUniqueName="[Table4].[Customer ID].[All]" dimensionUniqueName="[Table4]" displayFolder="" count="2" memberValueDatatype="130" unbalanced="0"/>
    <cacheHierarchy uniqueName="[Table4].[First Name]" caption="First Name" attribute="1" defaultMemberUniqueName="[Table4].[First Name].[All]" allUniqueName="[Table4].[First Name].[All]" dimensionUniqueName="[Table4]" displayFolder="" count="2" memberValueDatatype="130" unbalanced="0"/>
    <cacheHierarchy uniqueName="[Table4].[BMI]" caption="BMI" attribute="1" defaultMemberUniqueName="[Table4].[BMI].[All]" allUniqueName="[Table4].[BMI].[All]" dimensionUniqueName="[Table4]" displayFolder="" count="2" memberValueDatatype="20" unbalanced="0"/>
    <cacheHierarchy uniqueName="[Table4].[HBA1C]" caption="HBA1C" attribute="1" defaultMemberUniqueName="[Table4].[HBA1C].[All]" allUniqueName="[Table4].[HBA1C].[All]" dimensionUniqueName="[Table4]" displayFolder="" count="2" memberValueDatatype="20" unbalanced="0"/>
    <cacheHierarchy uniqueName="[Table4].[Heart Issues]" caption="Heart Issues" attribute="1" defaultMemberUniqueName="[Table4].[Heart Issues].[All]" allUniqueName="[Table4].[Heart Issues].[All]" dimensionUniqueName="[Table4]" displayFolder="" count="2" memberValueDatatype="130" unbalanced="0"/>
    <cacheHierarchy uniqueName="[Table4].[Any Transplants]" caption="Any Transplants" attribute="1" defaultMemberUniqueName="[Table4].[Any Transplants].[All]" allUniqueName="[Table4].[Any Transplants].[All]" dimensionUniqueName="[Table4]" displayFolder="" count="2" memberValueDatatype="130" unbalanced="0"/>
    <cacheHierarchy uniqueName="[Table4].[Cancer History]" caption="Cancer History" attribute="1" defaultMemberUniqueName="[Table4].[Cancer History].[All]" allUniqueName="[Table4].[Cancer History].[All]" dimensionUniqueName="[Table4]" displayFolder="" count="2" memberValueDatatype="130" unbalanced="0"/>
    <cacheHierarchy uniqueName="[Table4].[Number of Major Surgeries]" caption="Number of Major Surgeries" attribute="1" defaultMemberUniqueName="[Table4].[Number of Major Surgeries].[All]" allUniqueName="[Table4].[Number of Major Surgeries].[All]" dimensionUniqueName="[Table4]" displayFolder="" count="2" memberValueDatatype="20" unbalanced="0"/>
    <cacheHierarchy uniqueName="[Table4].[Smoker]" caption="Smoker" attribute="1" defaultMemberUniqueName="[Table4].[Smoker].[All]" allUniqueName="[Table4].[Smoker].[All]" dimensionUniqueName="[Table4]" displayFolder="" count="2" memberValueDatatype="130" unbalanced="0"/>
    <cacheHierarchy uniqueName="[Table4].[Weight Status]" caption="Weight Status" attribute="1" defaultMemberUniqueName="[Table4].[Weight Status].[All]" allUniqueName="[Table4].[Weight Status].[All]" dimensionUniqueName="[Table4]" displayFolder="" count="2" memberValueDatatype="130" unbalanced="0">
      <fieldsUsage count="2">
        <fieldUsage x="-1"/>
        <fieldUsage x="1"/>
      </fieldsUsage>
    </cacheHierarchy>
    <cacheHierarchy uniqueName="[Table4].[Diabetes Status]" caption="Diabetes Status" attribute="1" defaultMemberUniqueName="[Table4].[Diabetes Status].[All]" allUniqueName="[Table4].[Diabetes Status].[All]" dimensionUniqueName="[Table4]" displayFolder="" count="2" memberValueDatatype="130" unbalanced="0">
      <fieldsUsage count="2">
        <fieldUsage x="-1"/>
        <fieldUsage x="0"/>
      </fieldsUsage>
    </cacheHierarchy>
    <cacheHierarchy uniqueName="[Table4].[Date of Birth]" caption="Date of Birth" attribute="1" defaultMemberUniqueName="[Table4].[Date of Birth].[All]" allUniqueName="[Table4].[Date of Birth].[All]" dimensionUniqueName="[Table4]" displayFolder="" count="2" memberValueDatatype="130" unbalanced="0"/>
    <cacheHierarchy uniqueName="[Table4].[Charges]" caption="Charges" attribute="1" defaultMemberUniqueName="[Table4].[Charges].[All]" allUniqueName="[Table4].[Charges].[All]" dimensionUniqueName="[Table4]" displayFolder="" count="2" memberValueDatatype="20" unbalanced="0"/>
    <cacheHierarchy uniqueName="[Table4].[Hospital tier]" caption="Hospital tier" attribute="1" defaultMemberUniqueName="[Table4].[Hospital tier].[All]" allUniqueName="[Table4].[Hospital tier].[All]" dimensionUniqueName="[Table4]" displayFolder="" count="2" memberValueDatatype="130" unbalanced="0"/>
    <cacheHierarchy uniqueName="[Table4].[City tier]" caption="City tier" attribute="1" defaultMemberUniqueName="[Table4].[City tier].[All]" allUniqueName="[Table4].[City tier].[All]" dimensionUniqueName="[Table4]" displayFolder="" count="2" memberValueDatatype="130" unbalanced="0"/>
    <cacheHierarchy uniqueName="[Table4].[State ID]" caption="State ID" attribute="1" defaultMemberUniqueName="[Table4].[State ID].[All]" allUniqueName="[Table4].[State ID].[All]" dimensionUniqueName="[Table4]" displayFolder="" count="2" memberValueDatatype="130" unbalanced="0"/>
    <cacheHierarchy uniqueName="[Table4].[Age]" caption="Age" attribute="1" defaultMemberUniqueName="[Table4].[Age].[All]" allUniqueName="[Table4].[Age].[All]" dimensionUniqueName="[Table4]" displayFolder="" count="2"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harges 3]" caption="Sum of charges 3" measure="1" displayFolder="" measureGroup="Hospitalisation Details"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27"/>
        </ext>
      </extLst>
    </cacheHierarchy>
    <cacheHierarchy uniqueName="[Measures].[Sum of Number of Major Surgeries]" caption="Sum of Number of Major Surgeries" measure="1" displayFolder="" measureGroup="Table4" count="0" hidden="1">
      <extLst>
        <ext xmlns:x15="http://schemas.microsoft.com/office/spreadsheetml/2010/11/main" uri="{B97F6D7D-B522-45F9-BDA1-12C45D357490}">
          <x15:cacheHierarchy aggregatedColumn="26"/>
        </ext>
      </extLst>
    </cacheHierarchy>
    <cacheHierarchy uniqueName="[Measures].[Sum of HBA1C]" caption="Sum of HBA1C" measure="1" displayFolder="" measureGroup="Table4"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Table4"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31"/>
        </ext>
      </extLst>
    </cacheHierarchy>
    <cacheHierarchy uniqueName="[Measures].[Count of Weight Status]" caption="Count of Weight Status" measure="1" displayFolder="" measureGroup="Table4"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Table4"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21"/>
        </ext>
      </extLst>
    </cacheHierarchy>
  </cacheHierarchies>
  <kpis count="0"/>
  <dimensions count="5">
    <dimension name="Customer Names" uniqueName="[Customer Names]" caption="Customer Names"/>
    <dimension name="Hospitalisation Details" uniqueName="[Hospitalisation Details]" caption="Hospitalisation Details"/>
    <dimension measure="1" name="Measures" uniqueName="[Measures]" caption="Measures"/>
    <dimension name="Medical Examinations" uniqueName="[Medical Examinations]" caption="Medical Examinations"/>
    <dimension name="Table4" uniqueName="[Table4]" caption="Table4"/>
  </dimensions>
  <measureGroups count="4">
    <measureGroup name="Customer Names" caption="Customer Names"/>
    <measureGroup name="Hospitalisation Details" caption="Hospitalisation Details"/>
    <measureGroup name="Medical Examinations" caption="Medical Examinations"/>
    <measureGroup name="Table4" caption="Table4"/>
  </measureGroups>
  <maps count="6">
    <map measureGroup="0" dimension="0"/>
    <map measureGroup="1" dimension="0"/>
    <map measureGroup="1" dimension="1"/>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 E L L" refreshedDate="46158.929473958335" createdVersion="3" refreshedVersion="8" minRefreshableVersion="3" recordCount="0" supportSubquery="1" supportAdvancedDrill="1" xr:uid="{ADA7CCF3-AB6C-4958-B2E1-CE32AED3CBD0}">
  <cacheSource type="external" connectionId="7">
    <extLst>
      <ext xmlns:x14="http://schemas.microsoft.com/office/spreadsheetml/2009/9/main" uri="{F057638F-6D5F-4e77-A914-E7F072B9BCA8}">
        <x14:sourceConnection name="ThisWorkbookDataModel"/>
      </ext>
    </extLst>
  </cacheSource>
  <cacheFields count="0"/>
  <cacheHierarchies count="50">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Name]" caption="Name" attribute="1" defaultMemberUniqueName="[Customer Names].[Name].[All]" allUniqueName="[Customer Names].[Name].[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20"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20" unbalanced="0"/>
    <cacheHierarchy uniqueName="[Medical Examinations].[HBA1C]" caption="HBA1C" attribute="1" defaultMemberUniqueName="[Medical Examinations].[HBA1C].[All]" allUniqueName="[Medical Examinations].[HBA1C].[All]" dimensionUniqueName="[Medical Examinations]" displayFolder="" count="0" memberValueDatatype="20"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20" unbalanced="0"/>
    <cacheHierarchy uniqueName="[Medical Examinations].[smoker]" caption="smoker" attribute="1" defaultMemberUniqueName="[Medical Examinations].[smoker].[All]" allUniqueName="[Medical Examinations].[smoker].[All]" dimensionUniqueName="[Medical Examinations]"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4].[First Name]" caption="First Name" attribute="1" defaultMemberUniqueName="[Table4].[First Name].[All]" allUniqueName="[Table4].[First Name].[All]" dimensionUniqueName="[Table4]" displayFolder="" count="0" memberValueDatatype="130" unbalanced="0"/>
    <cacheHierarchy uniqueName="[Table4].[BMI]" caption="BMI" attribute="1" defaultMemberUniqueName="[Table4].[BMI].[All]" allUniqueName="[Table4].[BMI].[All]" dimensionUniqueName="[Table4]" displayFolder="" count="0" memberValueDatatype="20" unbalanced="0"/>
    <cacheHierarchy uniqueName="[Table4].[HBA1C]" caption="HBA1C" attribute="1" defaultMemberUniqueName="[Table4].[HBA1C].[All]" allUniqueName="[Table4].[HBA1C].[All]" dimensionUniqueName="[Table4]" displayFolder="" count="0" memberValueDatatype="20" unbalanced="0"/>
    <cacheHierarchy uniqueName="[Table4].[Heart Issues]" caption="Heart Issues" attribute="1" defaultMemberUniqueName="[Table4].[Heart Issues].[All]" allUniqueName="[Table4].[Heart Issues].[All]" dimensionUniqueName="[Table4]" displayFolder="" count="0" memberValueDatatype="130" unbalanced="0"/>
    <cacheHierarchy uniqueName="[Table4].[Any Transplants]" caption="Any Transplants" attribute="1" defaultMemberUniqueName="[Table4].[Any Transplants].[All]" allUniqueName="[Table4].[Any Transplants].[All]" dimensionUniqueName="[Table4]" displayFolder="" count="0" memberValueDatatype="130" unbalanced="0"/>
    <cacheHierarchy uniqueName="[Table4].[Cancer History]" caption="Cancer History" attribute="1" defaultMemberUniqueName="[Table4].[Cancer History].[All]" allUniqueName="[Table4].[Cancer History].[All]" dimensionUniqueName="[Table4]" displayFolder="" count="0" memberValueDatatype="130" unbalanced="0"/>
    <cacheHierarchy uniqueName="[Table4].[Number of Major Surgeries]" caption="Number of Major Surgeries" attribute="1" defaultMemberUniqueName="[Table4].[Number of Major Surgeries].[All]" allUniqueName="[Table4].[Number of Major Surgeries].[All]" dimensionUniqueName="[Table4]" displayFolder="" count="0" memberValueDatatype="20" unbalanced="0"/>
    <cacheHierarchy uniqueName="[Table4].[Smoker]" caption="Smoker" attribute="1" defaultMemberUniqueName="[Table4].[Smoker].[All]" allUniqueName="[Table4].[Smoker].[All]" dimensionUniqueName="[Table4]" displayFolder="" count="0" memberValueDatatype="130" unbalanced="0"/>
    <cacheHierarchy uniqueName="[Table4].[Weight Status]" caption="Weight Status" attribute="1" defaultMemberUniqueName="[Table4].[Weight Status].[All]" allUniqueName="[Table4].[Weight Status].[All]" dimensionUniqueName="[Table4]" displayFolder="" count="2" memberValueDatatype="130" unbalanced="0"/>
    <cacheHierarchy uniqueName="[Table4].[Diabetes Status]" caption="Diabetes Status" attribute="1" defaultMemberUniqueName="[Table4].[Diabetes Status].[All]" allUniqueName="[Table4].[Diabetes Status].[All]" dimensionUniqueName="[Table4]" displayFolder="" count="2" memberValueDatatype="130" unbalanced="0"/>
    <cacheHierarchy uniqueName="[Table4].[Date of Birth]" caption="Date of Birth" attribute="1" defaultMemberUniqueName="[Table4].[Date of Birth].[All]" allUniqueName="[Table4].[Date of Birth].[All]" dimensionUniqueName="[Table4]" displayFolder="" count="0" memberValueDatatype="130" unbalanced="0"/>
    <cacheHierarchy uniqueName="[Table4].[Charges]" caption="Charges" attribute="1" defaultMemberUniqueName="[Table4].[Charges].[All]" allUniqueName="[Table4].[Charges].[All]" dimensionUniqueName="[Table4]" displayFolder="" count="0" memberValueDatatype="20" unbalanced="0"/>
    <cacheHierarchy uniqueName="[Table4].[Hospital tier]" caption="Hospital tier" attribute="1" defaultMemberUniqueName="[Table4].[Hospital tier].[All]" allUniqueName="[Table4].[Hospital tier].[All]" dimensionUniqueName="[Table4]" displayFolder="" count="0" memberValueDatatype="130" unbalanced="0"/>
    <cacheHierarchy uniqueName="[Table4].[City tier]" caption="City tier" attribute="1" defaultMemberUniqueName="[Table4].[City tier].[All]" allUniqueName="[Table4].[City tier].[All]" dimensionUniqueName="[Table4]" displayFolder="" count="0" memberValueDatatype="130" unbalanced="0"/>
    <cacheHierarchy uniqueName="[Table4].[State ID]" caption="State ID" attribute="1" defaultMemberUniqueName="[Table4].[State ID].[All]" allUniqueName="[Table4].[State ID].[All]" dimensionUniqueName="[Table4]" displayFolder="" count="0" memberValueDatatype="130" unbalanced="0"/>
    <cacheHierarchy uniqueName="[Table4].[Age]" caption="Age" attribute="1" defaultMemberUniqueName="[Table4].[Age].[All]" allUniqueName="[Table4].[Age].[All]" dimensionUniqueName="[Table4]"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charges 3]" caption="Sum of charges 3" measure="1" displayFolder="" measureGroup="Hospitalisation Details" count="0" hidden="1">
      <extLst>
        <ext xmlns:x15="http://schemas.microsoft.com/office/spreadsheetml/2010/11/main" uri="{B97F6D7D-B522-45F9-BDA1-12C45D357490}">
          <x15:cacheHierarchy aggregatedColumn="7"/>
        </ext>
      </extLst>
    </cacheHierarchy>
    <cacheHierarchy uniqueName="[Measures].[Count of Smoker]" caption="Count of Smoker" measure="1" displayFolder="" measureGroup="Table4" count="0" hidden="1">
      <extLst>
        <ext xmlns:x15="http://schemas.microsoft.com/office/spreadsheetml/2010/11/main" uri="{B97F6D7D-B522-45F9-BDA1-12C45D357490}">
          <x15:cacheHierarchy aggregatedColumn="27"/>
        </ext>
      </extLst>
    </cacheHierarchy>
    <cacheHierarchy uniqueName="[Measures].[Sum of Number of Major Surgeries]" caption="Sum of Number of Major Surgeries" measure="1" displayFolder="" measureGroup="Table4" count="0" hidden="1">
      <extLst>
        <ext xmlns:x15="http://schemas.microsoft.com/office/spreadsheetml/2010/11/main" uri="{B97F6D7D-B522-45F9-BDA1-12C45D357490}">
          <x15:cacheHierarchy aggregatedColumn="26"/>
        </ext>
      </extLst>
    </cacheHierarchy>
    <cacheHierarchy uniqueName="[Measures].[Sum of HBA1C]" caption="Sum of HBA1C" measure="1" displayFolder="" measureGroup="Table4" count="0" hidden="1">
      <extLst>
        <ext xmlns:x15="http://schemas.microsoft.com/office/spreadsheetml/2010/11/main" uri="{B97F6D7D-B522-45F9-BDA1-12C45D357490}">
          <x15:cacheHierarchy aggregatedColumn="22"/>
        </ext>
      </extLst>
    </cacheHierarchy>
    <cacheHierarchy uniqueName="[Measures].[Average of HBA1C]" caption="Average of HBA1C" measure="1" displayFolder="" measureGroup="Table4" count="0" hidden="1">
      <extLst>
        <ext xmlns:x15="http://schemas.microsoft.com/office/spreadsheetml/2010/11/main" uri="{B97F6D7D-B522-45F9-BDA1-12C45D357490}">
          <x15:cacheHierarchy aggregatedColumn="22"/>
        </ext>
      </extLst>
    </cacheHierarchy>
    <cacheHierarchy uniqueName="[Measures].[Sum of Charges]" caption="Sum of Charges" measure="1" displayFolder="" measureGroup="Table4" count="0" hidden="1">
      <extLst>
        <ext xmlns:x15="http://schemas.microsoft.com/office/spreadsheetml/2010/11/main" uri="{B97F6D7D-B522-45F9-BDA1-12C45D357490}">
          <x15:cacheHierarchy aggregatedColumn="31"/>
        </ext>
      </extLst>
    </cacheHierarchy>
    <cacheHierarchy uniqueName="[Measures].[Count of Weight Status]" caption="Count of Weight Status" measure="1" displayFolder="" measureGroup="Table4" count="0" hidden="1">
      <extLst>
        <ext xmlns:x15="http://schemas.microsoft.com/office/spreadsheetml/2010/11/main" uri="{B97F6D7D-B522-45F9-BDA1-12C45D357490}">
          <x15:cacheHierarchy aggregatedColumn="28"/>
        </ext>
      </extLst>
    </cacheHierarchy>
    <cacheHierarchy uniqueName="[Measures].[Average of Charges]" caption="Average of Charges" measure="1" displayFolder="" measureGroup="Table4"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Table4"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754560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60375D-FA79-4D7E-815D-69934B33976D}" name="PivotTable5" cacheId="0" applyNumberFormats="0" applyBorderFormats="0" applyFontFormats="0" applyPatternFormats="0" applyAlignmentFormats="0" applyWidthHeightFormats="1" dataCaption="Values" tag="48202e67-c0a2-468c-ab5f-1cc4a6914176" updatedVersion="8" minRefreshableVersion="3" useAutoFormatting="1" itemPrintTitles="1" createdVersion="8" indent="0" outline="1" outlineData="1" multipleFieldFilters="0" chartFormat="9">
  <location ref="G9:H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Charges"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A33BA-B3B5-4BD8-96A3-2FBC053A7CB2}" name="PivotTable4" cacheId="3" applyNumberFormats="0" applyBorderFormats="0" applyFontFormats="0" applyPatternFormats="0" applyAlignmentFormats="0" applyWidthHeightFormats="1" dataCaption="Values" tag="1c52c5cd-e9b6-497f-bcf9-5db41862a2cd" updatedVersion="8" minRefreshableVersion="3" useAutoFormatting="1" subtotalHiddenItems="1" itemPrintTitles="1" createdVersion="8" indent="0" outline="1" outlineData="1" multipleFieldFilters="0" chartFormat="6">
  <location ref="A9:E15"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Average of Charges" fld="2" subtotal="average" baseField="1" baseItem="0"/>
  </dataFields>
  <chartFormats count="3">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5B8BE-0DA3-48F8-BF89-255A33B22FB3}" name="PivotTable3" cacheId="1" applyNumberFormats="0" applyBorderFormats="0" applyFontFormats="0" applyPatternFormats="0" applyAlignmentFormats="0" applyWidthHeightFormats="1" dataCaption="Values" tag="1b065d72-c9a7-4863-80a0-6f91ec16810f" updatedVersion="8" minRefreshableVersion="3" useAutoFormatting="1" subtotalHiddenItems="1" itemPrintTitles="1" createdVersion="8" indent="0" outline="1" outlineData="1" multipleFieldFilters="0" chartFormat="8">
  <location ref="D3:F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Sum of Number of Major Surgeries" fld="0" baseField="0" baseItem="0"/>
    <dataField name="Average of HBA1C" fld="1" subtotal="average" baseField="0" baseItem="1"/>
  </dataFields>
  <chartFormats count="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2" count="1" selected="0">
            <x v="0"/>
          </reference>
        </references>
      </pivotArea>
    </chartFormat>
    <chartFormat chart="2" format="13">
      <pivotArea type="data" outline="0" fieldPosition="0">
        <references count="2">
          <reference field="4294967294" count="1" selected="0">
            <x v="1"/>
          </reference>
          <reference field="2"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HBA1C"/>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832523-504F-471C-9DB3-D14316E55FC4}" name="PivotTable2" cacheId="2" applyNumberFormats="0" applyBorderFormats="0" applyFontFormats="0" applyPatternFormats="0" applyAlignmentFormats="0" applyWidthHeightFormats="1" dataCaption="Values" tag="ead460b4-8ae1-49e3-aa87-158c08052977" updatedVersion="8" minRefreshableVersion="3" useAutoFormatting="1" subtotalHiddenItems="1" itemPrintTitles="1" createdVersion="8" indent="0" outline="1" outlineData="1" multipleFieldFilters="0" chartFormat="8">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Smoker"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4642942-3D30-4FAE-90F2-1FB4BA1A433F}" autoFormatId="16" applyNumberFormats="0" applyBorderFormats="0" applyFontFormats="0" applyPatternFormats="0" applyAlignmentFormats="0" applyWidthHeightFormats="0">
  <queryTableRefresh nextId="10" unboundColumnsRight="3">
    <queryTableFields count="5">
      <queryTableField id="1" name="Customer ID" tableColumnId="1"/>
      <queryTableField id="2" name="Name" tableColumnId="2"/>
      <queryTableField id="3" dataBound="0" tableColumnId="3"/>
      <queryTableField id="5" dataBound="0" tableColumnId="6"/>
      <queryTableField id="6" dataBound="0" tableColumnId="7"/>
    </queryTableFields>
  </queryTableRefresh>
  <extLst>
    <ext xmlns:x15="http://schemas.microsoft.com/office/spreadsheetml/2010/11/main" uri="{883FBD77-0823-4a55-B5E3-86C4891E6966}">
      <x15:queryTable sourceDataName="Query - Customer Nam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3D6E47F-0E34-4E55-A3DE-BDA447329C93}" autoFormatId="16" applyNumberFormats="0" applyBorderFormats="0" applyFontFormats="0" applyPatternFormats="0" applyAlignmentFormats="0" applyWidthHeightFormats="0">
  <queryTableRefresh nextId="10">
    <queryTableFields count="9">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extLst>
    <ext xmlns:x15="http://schemas.microsoft.com/office/spreadsheetml/2010/11/main" uri="{883FBD77-0823-4a55-B5E3-86C4891E6966}">
      <x15:queryTable sourceDataName="Query - Hospitalisation Detai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140BDB8-995D-4995-A0C4-41F6A1F264A2}" autoFormatId="16" applyNumberFormats="0" applyBorderFormats="0" applyFontFormats="0" applyPatternFormats="0" applyAlignmentFormats="0" applyWidthHeightFormats="0">
  <queryTableRefresh nextId="13" unboundColumnsRight="1">
    <queryTableFields count="10">
      <queryTableField id="1" name="Customer ID" tableColumnId="1"/>
      <queryTableField id="2" name="BMI" tableColumnId="2"/>
      <queryTableField id="3" name="HBA1C" tableColumnId="3"/>
      <queryTableField id="4" name="Heart Issues" tableColumnId="4"/>
      <queryTableField id="9" dataBound="0" tableColumnId="9"/>
      <queryTableField id="5" name="Any Transplants" tableColumnId="5"/>
      <queryTableField id="6" name="Cancer history" tableColumnId="6"/>
      <queryTableField id="7" name="NumberOfMajorSurgeries" tableColumnId="7"/>
      <queryTableField id="8" name="smoker" tableColumnId="8"/>
      <queryTableField id="10" dataBound="0" tableColumnId="10"/>
    </queryTableFields>
  </queryTableRefresh>
  <extLst>
    <ext xmlns:x15="http://schemas.microsoft.com/office/spreadsheetml/2010/11/main" uri="{883FBD77-0823-4a55-B5E3-86C4891E6966}">
      <x15:queryTable sourceDataName="Query - Medical Examinatio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2ADFECB-6264-4471-BD45-3FB4A9A31049}" sourceName="[Table4].[Weight Status]">
  <pivotTables>
    <pivotTable tabId="7" name="PivotTable4"/>
  </pivotTables>
  <data>
    <olap pivotCacheId="75456038">
      <levels count="2">
        <level uniqueName="[Table4].[Weight Status].[(All)]" sourceCaption="(All)" count="0"/>
        <level uniqueName="[Table4].[Weight Status].[Weight Status]" sourceCaption="Weight Status" count="4">
          <ranges>
            <range startItem="0">
              <i n="[Table4].[Weight Status].&amp;[Normal Weight]" c="Normal Weight"/>
              <i n="[Table4].[Weight Status].&amp;[Obesity]" c="Obesity"/>
              <i n="[Table4].[Weight Status].&amp;[Overweight]" c="Overweight"/>
              <i n="[Table4].[Weight Status].&amp;[Underweight]" c="Underweight"/>
            </range>
          </ranges>
        </level>
      </levels>
      <selections count="1">
        <selection n="[Table4].[Weigh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5E538EC5-9911-4CC8-B2CF-A3D830DBB3C7}" sourceName="[Table4].[Diabetes Status]">
  <pivotTables>
    <pivotTable tabId="7" name="PivotTable4"/>
  </pivotTables>
  <data>
    <olap pivotCacheId="75456038">
      <levels count="2">
        <level uniqueName="[Table4].[Diabetes Status].[(All)]" sourceCaption="(All)" count="0"/>
        <level uniqueName="[Table4].[Diabetes Status].[Diabetes Status]" sourceCaption="Diabetes Status" count="3">
          <ranges>
            <range startItem="0">
              <i n="[Table4].[Diabetes Status].&amp;[Diabetes]" c="Diabetes"/>
              <i n="[Table4].[Diabetes Status].&amp;[Normal]" c="Normal"/>
              <i n="[Table4].[Diabetes Status].&amp;[Prediabetes]" c="Prediabetes"/>
            </range>
          </ranges>
        </level>
      </levels>
      <selections count="1">
        <selection n="[Table4].[Diabetes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91D84300-60B5-4DBC-92D4-4F45CC268F96}" cache="Slicer_Weight_Status" caption="Weight Status" level="1" rowHeight="241300"/>
  <slicer name="Diabetes Status 1" xr10:uid="{3990A20B-9188-4B96-8E58-4B19E872B358}" cache="Slicer_Diabetes_Status" caption="Diabetes Statu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9C2775-B9E0-4FD4-996B-241DBE247F36}" name="Customer_Names" displayName="Customer_Names" ref="A1:E2336" tableType="queryTable" totalsRowShown="0">
  <autoFilter ref="A1:E2336" xr:uid="{F59C2775-B9E0-4FD4-996B-241DBE247F36}"/>
  <tableColumns count="5">
    <tableColumn id="1" xr3:uid="{40689BC5-1E01-4E1C-82F7-EB93B2C5A929}" uniqueName="1" name="Customer ID" queryTableFieldId="1" dataDxfId="26"/>
    <tableColumn id="2" xr3:uid="{2F0CF012-10A4-43E3-8E9E-EB46B508A74D}" uniqueName="2" name="Last Name" queryTableFieldId="2" dataDxfId="25"/>
    <tableColumn id="3" xr3:uid="{368D2E64-D65D-406B-A316-3AAD3FC55DA5}" uniqueName="3" name="Prefix" queryTableFieldId="3" dataDxfId="24"/>
    <tableColumn id="6" xr3:uid="{F2A952E5-EDF2-4247-A6B9-2E0E2583EDD6}" uniqueName="6" name="First Name" queryTableFieldId="5" dataDxfId="23"/>
    <tableColumn id="7" xr3:uid="{1F52FD66-7E98-4E46-B0FE-A832FC3E53CD}" uniqueName="7" name="Suffix" queryTableFieldId="6" dataDxfId="22"/>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19551-224C-48E8-A6C4-6447DF4FD3E1}" name="Hospitalisation_Details" displayName="Hospitalisation_Details" ref="A1:I2342" tableType="queryTable" totalsRowShown="0">
  <autoFilter ref="A1:I2342" xr:uid="{9FB19551-224C-48E8-A6C4-6447DF4FD3E1}"/>
  <tableColumns count="9">
    <tableColumn id="1" xr3:uid="{8DAF0633-EF9C-43C5-B1E7-2037D931334D}" uniqueName="1" name="Customer ID" queryTableFieldId="1" dataDxfId="21"/>
    <tableColumn id="2" xr3:uid="{FEFD24C3-30FD-44DF-9F0A-22663704065F}" uniqueName="2" name="year" queryTableFieldId="2" dataDxfId="20"/>
    <tableColumn id="3" xr3:uid="{579F62C8-F4EF-425D-A9FF-0E598E388385}" uniqueName="3" name="month" queryTableFieldId="3" dataDxfId="19"/>
    <tableColumn id="4" xr3:uid="{9F1F17D2-D7C7-4A23-B2F3-CB63465098E3}" uniqueName="4" name="date" queryTableFieldId="4" dataDxfId="18"/>
    <tableColumn id="5" xr3:uid="{54B89D42-01CE-4FAA-9B54-59928206FAAD}" uniqueName="5" name="children" queryTableFieldId="5" dataDxfId="17"/>
    <tableColumn id="6" xr3:uid="{943401E1-D986-46F3-8EA2-69D42958BC06}" uniqueName="6" name="charges" queryTableFieldId="6" dataDxfId="16" dataCellStyle="Currency"/>
    <tableColumn id="7" xr3:uid="{DEC862EA-8AE1-464F-B338-0B925FEC0D89}" uniqueName="7" name="Hospital tier" queryTableFieldId="7" dataDxfId="15"/>
    <tableColumn id="8" xr3:uid="{1EC29497-D8F8-4727-80D4-31B3112E7FBF}" uniqueName="8" name="City tier" queryTableFieldId="8" dataDxfId="14"/>
    <tableColumn id="9" xr3:uid="{B7791B06-B77D-4145-927C-94294A73414C}" uniqueName="9" name="State ID" queryTableFieldId="9" dataDxfId="13"/>
  </tableColumns>
  <tableStyleInfo name="TableStyleMedium10"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2D1A33-5E06-4BED-BF0A-37E3244ED003}" name="Table7" displayName="Table7" ref="J1:K2342" totalsRowShown="0" headerRowDxfId="12">
  <autoFilter ref="J1:K2342" xr:uid="{592D1A33-5E06-4BED-BF0A-37E3244ED003}"/>
  <tableColumns count="2">
    <tableColumn id="1" xr3:uid="{5533FF30-29A3-4A86-AD31-9B961A544EA7}" name="Date of Birth" dataDxfId="11">
      <calculatedColumnFormula>CONCATENATE(D2," ",C2," ",B2)</calculatedColumnFormula>
    </tableColumn>
    <tableColumn id="3" xr3:uid="{20299BAB-5637-4BAE-8E19-71BEB90CC6C2}" name="Age" dataDxfId="10">
      <calculatedColumnFormula>DATEDIF(J2,DATE(2023,6,8),"Y")</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47781C-F470-45BD-9EE4-AF5C454CDD99}" name="Medical_Examinations" displayName="Medical_Examinations" ref="A1:J2336" tableType="queryTable" totalsRowShown="0">
  <autoFilter ref="A1:J2336" xr:uid="{AC47781C-F470-45BD-9EE4-AF5C454CDD99}"/>
  <tableColumns count="10">
    <tableColumn id="1" xr3:uid="{3FA5DEFB-70AC-4732-9796-EE0F5F7C7E66}" uniqueName="1" name="Customer ID" queryTableFieldId="1" dataDxfId="9"/>
    <tableColumn id="2" xr3:uid="{7A924F6E-E017-488C-B87D-E6A06A6124E7}" uniqueName="2" name="BMI" queryTableFieldId="2"/>
    <tableColumn id="3" xr3:uid="{372946D1-CFAF-46B6-8EF5-A9A4FEC44198}" uniqueName="3" name="HBA1C" queryTableFieldId="3"/>
    <tableColumn id="4" xr3:uid="{C1F439B0-334F-4FB9-AD0A-7E604015ECC2}" uniqueName="4" name="Heart Issues" queryTableFieldId="4" dataDxfId="8"/>
    <tableColumn id="9" xr3:uid="{7E0A8B69-4E7F-486E-AE88-2C0DDFA16FC0}" uniqueName="9" name="Proper Function" queryTableFieldId="9" dataDxfId="7">
      <calculatedColumnFormula>PROPER(Medical_Examinations[[#This Row],[Heart Issues]])</calculatedColumnFormula>
    </tableColumn>
    <tableColumn id="5" xr3:uid="{C60A3424-80A3-419C-ADA8-9773165D56A3}" uniqueName="5" name="Any Transplants" queryTableFieldId="5" dataDxfId="6"/>
    <tableColumn id="6" xr3:uid="{A6D1FE05-D1D1-4251-9BA8-48037083422D}" uniqueName="6" name="Cancer history" queryTableFieldId="6" dataDxfId="5"/>
    <tableColumn id="7" xr3:uid="{0AF1498A-47E2-4E67-B96B-B49F1079CBC3}" uniqueName="7" name="NumberOfMajorSurgeries" queryTableFieldId="7"/>
    <tableColumn id="8" xr3:uid="{679E4434-BC65-4BCE-AA17-3CD365E4F357}" uniqueName="8" name="smoker" queryTableFieldId="8" dataDxfId="4"/>
    <tableColumn id="10" xr3:uid="{51787425-6D04-402A-B119-2824616F4FBD}" uniqueName="10" name="Proper Function2" queryTableFieldId="10" dataDxfId="3">
      <calculatedColumnFormula>PROPER(Medical_Examinations[[#This Row],[smoker]])</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855287-5721-486C-B933-EFBB71E48410}" name="Table5" displayName="Table5" ref="K1:K2336" totalsRowShown="0" dataDxfId="2" tableBorderDxfId="1">
  <autoFilter ref="K1:K2336" xr:uid="{5E855287-5721-486C-B933-EFBB71E48410}"/>
  <tableColumns count="1">
    <tableColumn id="1" xr3:uid="{32FEE2E9-9718-4DF1-A887-A98805DC2DCF}" name="Weight Status" dataDxfId="0">
      <calculatedColumnFormula>IF(B2&lt;18.5,"Underweight",IF(B2&lt;25,"Normal Weight",IF(B2&lt;30,"Overweight","Obesity")))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202BF9-F146-4AE6-8651-C5403B50579E}" name="Table6" displayName="Table6" ref="L1:L2336" totalsRowShown="0">
  <autoFilter ref="L1:L2336" xr:uid="{18202BF9-F146-4AE6-8651-C5403B50579E}"/>
  <tableColumns count="1">
    <tableColumn id="1" xr3:uid="{2204EFFD-F0E3-4ED3-9D48-C17B6D22196E}" name="Diabetes Status">
      <calculatedColumnFormula>IF(C2&lt;5.7,"Normal",IF(C2&lt;6.5,"Prediabetes","Diabetes"))</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CE3140-8F49-4BDC-95E2-689A1C3982C3}" name="Table4" displayName="Table4" ref="A1:Q2336" totalsRowShown="0" headerRowDxfId="27">
  <autoFilter ref="A1:Q2336" xr:uid="{0DCE3140-8F49-4BDC-95E2-689A1C3982C3}"/>
  <tableColumns count="17">
    <tableColumn id="1" xr3:uid="{99FE65E6-855F-4B0D-A037-4AB760E4AD4C}" name="Customer ID"/>
    <tableColumn id="2" xr3:uid="{5A125E20-6726-4C3D-978D-9E66D3026483}" name="First Name">
      <calculatedColumnFormula>VLOOKUP(Customer_Names[[#This Row],[Customer ID]],Customer_Names[#All],2,FALSE)</calculatedColumnFormula>
    </tableColumn>
    <tableColumn id="3" xr3:uid="{8032FD62-FB6F-496C-AC2C-5B60B3E79043}" name="BMI">
      <calculatedColumnFormula>VLOOKUP(Medical_Examinations[[#This Row],[Customer ID]],'Medical Examinations'!$A$1:$L$2336,2,FALSE)</calculatedColumnFormula>
    </tableColumn>
    <tableColumn id="4" xr3:uid="{E6CB6413-0992-497A-BC5C-A52F192C90F9}" name="HBA1C">
      <calculatedColumnFormula>VLOOKUP(Medical_Examinations[[#This Row],[Customer ID]],'Medical Examinations'!$A$1:$L$2336,3,FALSE)</calculatedColumnFormula>
    </tableColumn>
    <tableColumn id="5" xr3:uid="{2B977757-0D64-4D75-ADE8-169283423D68}" name="Heart Issues">
      <calculatedColumnFormula>VLOOKUP(Medical_Examinations[[#This Row],[Customer ID]],'Medical Examinations'!$A$1:$L$2336,4,FALSE)</calculatedColumnFormula>
    </tableColumn>
    <tableColumn id="6" xr3:uid="{F58BCB84-AAA0-45BB-A2D1-335B42E308EB}" name="Any Transplants">
      <calculatedColumnFormula>VLOOKUP(Medical_Examinations[[#This Row],[Customer ID]],'Medical Examinations'!$A$1:$L$2336,6,FALSE)</calculatedColumnFormula>
    </tableColumn>
    <tableColumn id="7" xr3:uid="{F5E36C80-26A0-48B1-A483-570B597D755F}" name="Cancer History">
      <calculatedColumnFormula>VLOOKUP(Medical_Examinations[[#This Row],[Customer ID]],'Medical Examinations'!$A$1:$L$2336,7,FALSE)</calculatedColumnFormula>
    </tableColumn>
    <tableColumn id="8" xr3:uid="{E1C51421-19EA-4DE9-8BBB-827DDC469D24}" name="Number of Major Surgeries">
      <calculatedColumnFormula>VLOOKUP(Medical_Examinations[[#This Row],[Customer ID]],'Medical Examinations'!$A$1:$L$2336,8,FALSE)</calculatedColumnFormula>
    </tableColumn>
    <tableColumn id="9" xr3:uid="{836803B8-77C5-4939-ACD7-EE8131C04125}" name="Smoker">
      <calculatedColumnFormula>VLOOKUP(Medical_Examinations[[#This Row],[Customer ID]],'Medical Examinations'!$A$1:$L$2336,9,FALSE)</calculatedColumnFormula>
    </tableColumn>
    <tableColumn id="10" xr3:uid="{8096EE47-581A-4EAF-9397-7C8F43C48827}" name="Weight Status">
      <calculatedColumnFormula>VLOOKUP(Medical_Examinations[[#This Row],[Customer ID]],'Medical Examinations'!A1:L2336,11,FALSE)</calculatedColumnFormula>
    </tableColumn>
    <tableColumn id="11" xr3:uid="{7A1007BF-12C0-44BC-84DE-B0E304D30DFA}" name="Diabetes Status">
      <calculatedColumnFormula>VLOOKUP(Medical_Examinations[[#This Row],[Customer ID]],'Medical Examinations'!A1:L2336,12,FALSE)</calculatedColumnFormula>
    </tableColumn>
    <tableColumn id="12" xr3:uid="{5983FA71-6E83-43BA-9100-97C6C0933184}" name="Date of Birth">
      <calculatedColumnFormula>VLOOKUP(Hospitalisation_Details[[#This Row],[Customer ID]],'Hospitalisation Details'!A1:K2342,10,FALSE)</calculatedColumnFormula>
    </tableColumn>
    <tableColumn id="13" xr3:uid="{48EEB6B0-1A8F-44E1-9BC4-1E6691AA5A41}" name="Charges">
      <calculatedColumnFormula>VLOOKUP(Hospitalisation_Details[[#This Row],[Customer ID]],'Hospitalisation Details'!$A$1:$K$2342,6,FALSE)</calculatedColumnFormula>
    </tableColumn>
    <tableColumn id="14" xr3:uid="{DD291FB3-5BE9-4021-9DB0-E0B1D39CCBDE}" name="Hospital tier">
      <calculatedColumnFormula>VLOOKUP(Hospitalisation_Details[[#This Row],[Customer ID]],'Hospitalisation Details'!A1:K2342,7,FALSE)</calculatedColumnFormula>
    </tableColumn>
    <tableColumn id="15" xr3:uid="{EF11F8BA-43C8-49E9-BBAF-E46D222CCA0F}" name="City tier">
      <calculatedColumnFormula>VLOOKUP(Hospitalisation_Details[[#This Row],[Customer ID]],'Hospitalisation Details'!A1:K2342,8,FALSE)</calculatedColumnFormula>
    </tableColumn>
    <tableColumn id="16" xr3:uid="{A5472196-B356-4668-936F-8C30A8572DE6}" name="State ID">
      <calculatedColumnFormula>VLOOKUP(Hospitalisation_Details[[#This Row],[Customer ID]],'Hospitalisation Details'!A1:K2342,9,FALSE)</calculatedColumnFormula>
    </tableColumn>
    <tableColumn id="17" xr3:uid="{352064DF-3071-492F-9985-259E4FA5450E}" name="Age">
      <calculatedColumnFormula>VLOOKUP(Hospitalisation_Details[[#This Row],[Customer ID]],'Hospitalisation Details'!$A$1:$K$2342,11,FALSE)</calculatedColumnFormula>
    </tableColum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A2EE-E4B7-4FF3-B663-62C5BF93C9E8}">
  <dimension ref="A1:E2336"/>
  <sheetViews>
    <sheetView workbookViewId="0">
      <selection activeCell="C3" sqref="C3"/>
    </sheetView>
  </sheetViews>
  <sheetFormatPr defaultRowHeight="14.5" x14ac:dyDescent="0.35"/>
  <cols>
    <col min="1" max="1" width="13.54296875" bestFit="1" customWidth="1"/>
    <col min="2" max="2" width="32.90625" bestFit="1" customWidth="1"/>
    <col min="3" max="3" width="7.90625" customWidth="1"/>
    <col min="4" max="4" width="19.6328125" bestFit="1" customWidth="1"/>
    <col min="5" max="5" width="7.7265625" bestFit="1" customWidth="1"/>
  </cols>
  <sheetData>
    <row r="1" spans="1:5" x14ac:dyDescent="0.35">
      <c r="A1" t="s">
        <v>0</v>
      </c>
      <c r="B1" t="s">
        <v>5983</v>
      </c>
      <c r="C1" t="s">
        <v>5992</v>
      </c>
      <c r="D1" t="s">
        <v>5984</v>
      </c>
      <c r="E1" t="s">
        <v>5988</v>
      </c>
    </row>
    <row r="2" spans="1:5" x14ac:dyDescent="0.35">
      <c r="A2" t="s">
        <v>1</v>
      </c>
      <c r="B2" t="s">
        <v>2385</v>
      </c>
      <c r="C2" t="s">
        <v>5990</v>
      </c>
      <c r="D2" t="s">
        <v>4389</v>
      </c>
    </row>
    <row r="3" spans="1:5" x14ac:dyDescent="0.35">
      <c r="A3" t="s">
        <v>2</v>
      </c>
      <c r="B3" t="s">
        <v>2386</v>
      </c>
      <c r="C3" t="s">
        <v>5989</v>
      </c>
      <c r="D3" t="s">
        <v>4390</v>
      </c>
    </row>
    <row r="4" spans="1:5" x14ac:dyDescent="0.35">
      <c r="A4" t="s">
        <v>3</v>
      </c>
      <c r="B4" t="s">
        <v>2387</v>
      </c>
      <c r="C4" t="s">
        <v>5989</v>
      </c>
      <c r="D4" t="s">
        <v>4391</v>
      </c>
    </row>
    <row r="5" spans="1:5" x14ac:dyDescent="0.35">
      <c r="A5" t="s">
        <v>4</v>
      </c>
      <c r="B5" t="s">
        <v>2388</v>
      </c>
      <c r="C5" t="s">
        <v>5990</v>
      </c>
      <c r="D5" t="s">
        <v>4392</v>
      </c>
    </row>
    <row r="6" spans="1:5" x14ac:dyDescent="0.35">
      <c r="A6" t="s">
        <v>5</v>
      </c>
      <c r="B6" t="s">
        <v>2389</v>
      </c>
      <c r="C6" t="s">
        <v>5990</v>
      </c>
      <c r="D6" t="s">
        <v>4393</v>
      </c>
    </row>
    <row r="7" spans="1:5" x14ac:dyDescent="0.35">
      <c r="A7" t="s">
        <v>6</v>
      </c>
      <c r="B7" t="s">
        <v>2390</v>
      </c>
      <c r="C7" t="s">
        <v>5989</v>
      </c>
      <c r="D7" t="s">
        <v>4394</v>
      </c>
    </row>
    <row r="8" spans="1:5" x14ac:dyDescent="0.35">
      <c r="A8" t="s">
        <v>7</v>
      </c>
      <c r="B8" t="s">
        <v>2391</v>
      </c>
      <c r="C8" t="s">
        <v>5989</v>
      </c>
      <c r="D8" t="s">
        <v>4395</v>
      </c>
    </row>
    <row r="9" spans="1:5" x14ac:dyDescent="0.35">
      <c r="A9" t="s">
        <v>8</v>
      </c>
      <c r="B9" t="s">
        <v>2392</v>
      </c>
      <c r="C9" t="s">
        <v>5989</v>
      </c>
      <c r="D9" t="s">
        <v>4396</v>
      </c>
    </row>
    <row r="10" spans="1:5" x14ac:dyDescent="0.35">
      <c r="A10" t="s">
        <v>9</v>
      </c>
      <c r="B10" t="s">
        <v>2393</v>
      </c>
      <c r="C10" t="s">
        <v>5989</v>
      </c>
      <c r="D10" t="s">
        <v>4397</v>
      </c>
    </row>
    <row r="11" spans="1:5" x14ac:dyDescent="0.35">
      <c r="A11" t="s">
        <v>10</v>
      </c>
      <c r="B11" t="s">
        <v>2394</v>
      </c>
      <c r="C11" t="s">
        <v>5990</v>
      </c>
      <c r="D11" t="s">
        <v>4398</v>
      </c>
    </row>
    <row r="12" spans="1:5" x14ac:dyDescent="0.35">
      <c r="A12" t="s">
        <v>11</v>
      </c>
      <c r="B12" t="s">
        <v>2395</v>
      </c>
      <c r="C12" t="s">
        <v>5990</v>
      </c>
      <c r="D12" t="s">
        <v>4399</v>
      </c>
    </row>
    <row r="13" spans="1:5" x14ac:dyDescent="0.35">
      <c r="A13" t="s">
        <v>12</v>
      </c>
      <c r="B13" t="s">
        <v>2396</v>
      </c>
      <c r="C13" t="s">
        <v>5989</v>
      </c>
      <c r="D13" t="s">
        <v>4400</v>
      </c>
    </row>
    <row r="14" spans="1:5" x14ac:dyDescent="0.35">
      <c r="A14" t="s">
        <v>13</v>
      </c>
      <c r="B14" t="s">
        <v>2397</v>
      </c>
      <c r="C14" t="s">
        <v>5989</v>
      </c>
      <c r="D14" t="s">
        <v>4401</v>
      </c>
    </row>
    <row r="15" spans="1:5" x14ac:dyDescent="0.35">
      <c r="A15" t="s">
        <v>14</v>
      </c>
      <c r="B15" t="s">
        <v>2398</v>
      </c>
      <c r="C15" t="s">
        <v>5989</v>
      </c>
      <c r="D15" t="s">
        <v>4402</v>
      </c>
    </row>
    <row r="16" spans="1:5" x14ac:dyDescent="0.35">
      <c r="A16" t="s">
        <v>15</v>
      </c>
      <c r="B16" t="s">
        <v>2399</v>
      </c>
      <c r="C16" t="s">
        <v>5990</v>
      </c>
      <c r="D16" t="s">
        <v>4403</v>
      </c>
    </row>
    <row r="17" spans="1:4" x14ac:dyDescent="0.35">
      <c r="A17" t="s">
        <v>16</v>
      </c>
      <c r="B17" t="s">
        <v>2400</v>
      </c>
      <c r="C17" t="s">
        <v>5989</v>
      </c>
      <c r="D17" t="s">
        <v>4404</v>
      </c>
    </row>
    <row r="18" spans="1:4" x14ac:dyDescent="0.35">
      <c r="A18" t="s">
        <v>17</v>
      </c>
      <c r="B18" t="s">
        <v>2401</v>
      </c>
      <c r="C18" t="s">
        <v>5990</v>
      </c>
      <c r="D18" t="s">
        <v>4405</v>
      </c>
    </row>
    <row r="19" spans="1:4" x14ac:dyDescent="0.35">
      <c r="A19" t="s">
        <v>18</v>
      </c>
      <c r="B19" t="s">
        <v>2402</v>
      </c>
      <c r="C19" t="s">
        <v>5990</v>
      </c>
      <c r="D19" t="s">
        <v>4406</v>
      </c>
    </row>
    <row r="20" spans="1:4" x14ac:dyDescent="0.35">
      <c r="A20" t="s">
        <v>19</v>
      </c>
      <c r="B20" t="s">
        <v>2403</v>
      </c>
      <c r="C20" t="s">
        <v>5989</v>
      </c>
      <c r="D20" t="s">
        <v>4407</v>
      </c>
    </row>
    <row r="21" spans="1:4" x14ac:dyDescent="0.35">
      <c r="A21" t="s">
        <v>20</v>
      </c>
      <c r="B21" t="s">
        <v>2404</v>
      </c>
      <c r="C21" t="s">
        <v>5989</v>
      </c>
      <c r="D21" t="s">
        <v>4408</v>
      </c>
    </row>
    <row r="22" spans="1:4" x14ac:dyDescent="0.35">
      <c r="A22" t="s">
        <v>21</v>
      </c>
      <c r="B22" t="s">
        <v>2405</v>
      </c>
      <c r="C22" t="s">
        <v>5989</v>
      </c>
      <c r="D22" t="s">
        <v>4409</v>
      </c>
    </row>
    <row r="23" spans="1:4" x14ac:dyDescent="0.35">
      <c r="A23" t="s">
        <v>22</v>
      </c>
      <c r="B23" t="s">
        <v>2406</v>
      </c>
      <c r="C23" t="s">
        <v>5990</v>
      </c>
      <c r="D23" t="s">
        <v>4410</v>
      </c>
    </row>
    <row r="24" spans="1:4" x14ac:dyDescent="0.35">
      <c r="A24" t="s">
        <v>23</v>
      </c>
      <c r="B24" t="s">
        <v>2407</v>
      </c>
      <c r="C24" t="s">
        <v>5990</v>
      </c>
      <c r="D24" t="s">
        <v>4411</v>
      </c>
    </row>
    <row r="25" spans="1:4" x14ac:dyDescent="0.35">
      <c r="A25" t="s">
        <v>24</v>
      </c>
      <c r="B25" t="s">
        <v>2408</v>
      </c>
      <c r="C25" t="s">
        <v>5989</v>
      </c>
      <c r="D25" t="s">
        <v>4412</v>
      </c>
    </row>
    <row r="26" spans="1:4" x14ac:dyDescent="0.35">
      <c r="A26" t="s">
        <v>25</v>
      </c>
      <c r="B26" t="s">
        <v>2409</v>
      </c>
      <c r="C26" t="s">
        <v>5989</v>
      </c>
      <c r="D26" t="s">
        <v>4413</v>
      </c>
    </row>
    <row r="27" spans="1:4" x14ac:dyDescent="0.35">
      <c r="A27" t="s">
        <v>26</v>
      </c>
      <c r="B27" t="s">
        <v>2410</v>
      </c>
      <c r="C27" t="s">
        <v>5989</v>
      </c>
      <c r="D27" t="s">
        <v>4414</v>
      </c>
    </row>
    <row r="28" spans="1:4" x14ac:dyDescent="0.35">
      <c r="A28" t="s">
        <v>27</v>
      </c>
      <c r="B28" t="s">
        <v>2411</v>
      </c>
      <c r="C28" t="s">
        <v>5989</v>
      </c>
      <c r="D28" t="s">
        <v>4415</v>
      </c>
    </row>
    <row r="29" spans="1:4" x14ac:dyDescent="0.35">
      <c r="A29" t="s">
        <v>28</v>
      </c>
      <c r="B29" t="s">
        <v>2412</v>
      </c>
      <c r="C29" t="s">
        <v>5990</v>
      </c>
      <c r="D29" t="s">
        <v>4416</v>
      </c>
    </row>
    <row r="30" spans="1:4" x14ac:dyDescent="0.35">
      <c r="A30" t="s">
        <v>29</v>
      </c>
      <c r="B30" t="s">
        <v>2413</v>
      </c>
      <c r="C30" t="s">
        <v>5989</v>
      </c>
      <c r="D30" t="s">
        <v>4396</v>
      </c>
    </row>
    <row r="31" spans="1:4" x14ac:dyDescent="0.35">
      <c r="A31" t="s">
        <v>30</v>
      </c>
      <c r="B31" t="s">
        <v>2414</v>
      </c>
      <c r="C31" t="s">
        <v>5990</v>
      </c>
      <c r="D31" t="s">
        <v>4417</v>
      </c>
    </row>
    <row r="32" spans="1:4" x14ac:dyDescent="0.35">
      <c r="A32" t="s">
        <v>31</v>
      </c>
      <c r="B32" t="s">
        <v>2415</v>
      </c>
      <c r="C32" t="s">
        <v>5990</v>
      </c>
      <c r="D32" t="s">
        <v>4418</v>
      </c>
    </row>
    <row r="33" spans="1:4" x14ac:dyDescent="0.35">
      <c r="A33" t="s">
        <v>32</v>
      </c>
      <c r="B33" t="s">
        <v>2416</v>
      </c>
      <c r="C33" t="s">
        <v>5989</v>
      </c>
      <c r="D33" t="s">
        <v>4419</v>
      </c>
    </row>
    <row r="34" spans="1:4" x14ac:dyDescent="0.35">
      <c r="A34" t="s">
        <v>33</v>
      </c>
      <c r="B34" t="s">
        <v>2417</v>
      </c>
      <c r="C34" t="s">
        <v>5989</v>
      </c>
      <c r="D34" t="s">
        <v>4420</v>
      </c>
    </row>
    <row r="35" spans="1:4" x14ac:dyDescent="0.35">
      <c r="A35" t="s">
        <v>34</v>
      </c>
      <c r="B35" t="s">
        <v>2418</v>
      </c>
      <c r="C35" t="s">
        <v>5990</v>
      </c>
      <c r="D35" t="s">
        <v>4421</v>
      </c>
    </row>
    <row r="36" spans="1:4" x14ac:dyDescent="0.35">
      <c r="A36" t="s">
        <v>35</v>
      </c>
      <c r="B36" t="s">
        <v>2419</v>
      </c>
      <c r="C36" t="s">
        <v>5990</v>
      </c>
      <c r="D36" t="s">
        <v>4422</v>
      </c>
    </row>
    <row r="37" spans="1:4" x14ac:dyDescent="0.35">
      <c r="A37" t="s">
        <v>36</v>
      </c>
      <c r="B37" t="s">
        <v>2420</v>
      </c>
      <c r="C37" t="s">
        <v>5989</v>
      </c>
      <c r="D37" t="s">
        <v>4423</v>
      </c>
    </row>
    <row r="38" spans="1:4" x14ac:dyDescent="0.35">
      <c r="A38" t="s">
        <v>37</v>
      </c>
      <c r="B38" t="s">
        <v>2421</v>
      </c>
      <c r="C38" t="s">
        <v>5989</v>
      </c>
      <c r="D38" t="s">
        <v>4424</v>
      </c>
    </row>
    <row r="39" spans="1:4" x14ac:dyDescent="0.35">
      <c r="A39" t="s">
        <v>38</v>
      </c>
      <c r="B39" t="s">
        <v>2422</v>
      </c>
      <c r="C39" t="s">
        <v>5990</v>
      </c>
      <c r="D39" t="s">
        <v>4425</v>
      </c>
    </row>
    <row r="40" spans="1:4" x14ac:dyDescent="0.35">
      <c r="A40" t="s">
        <v>39</v>
      </c>
      <c r="B40" t="s">
        <v>2423</v>
      </c>
      <c r="C40" t="s">
        <v>5990</v>
      </c>
      <c r="D40" t="s">
        <v>4426</v>
      </c>
    </row>
    <row r="41" spans="1:4" x14ac:dyDescent="0.35">
      <c r="A41" t="s">
        <v>40</v>
      </c>
      <c r="B41" t="s">
        <v>2424</v>
      </c>
      <c r="C41" t="s">
        <v>5989</v>
      </c>
      <c r="D41" t="s">
        <v>4427</v>
      </c>
    </row>
    <row r="42" spans="1:4" x14ac:dyDescent="0.35">
      <c r="A42" t="s">
        <v>41</v>
      </c>
      <c r="B42" t="s">
        <v>2425</v>
      </c>
      <c r="C42" t="s">
        <v>5989</v>
      </c>
      <c r="D42" t="s">
        <v>4428</v>
      </c>
    </row>
    <row r="43" spans="1:4" x14ac:dyDescent="0.35">
      <c r="A43" t="s">
        <v>42</v>
      </c>
      <c r="B43" t="s">
        <v>2426</v>
      </c>
      <c r="C43" t="s">
        <v>5990</v>
      </c>
      <c r="D43" t="s">
        <v>4429</v>
      </c>
    </row>
    <row r="44" spans="1:4" x14ac:dyDescent="0.35">
      <c r="A44" t="s">
        <v>43</v>
      </c>
      <c r="B44" t="s">
        <v>2427</v>
      </c>
      <c r="C44" t="s">
        <v>5990</v>
      </c>
      <c r="D44" t="s">
        <v>4411</v>
      </c>
    </row>
    <row r="45" spans="1:4" x14ac:dyDescent="0.35">
      <c r="A45" t="s">
        <v>44</v>
      </c>
      <c r="B45" t="s">
        <v>2428</v>
      </c>
      <c r="C45" t="s">
        <v>5989</v>
      </c>
      <c r="D45" t="s">
        <v>4430</v>
      </c>
    </row>
    <row r="46" spans="1:4" x14ac:dyDescent="0.35">
      <c r="A46" t="s">
        <v>45</v>
      </c>
      <c r="B46" t="s">
        <v>2429</v>
      </c>
      <c r="C46" t="s">
        <v>5989</v>
      </c>
      <c r="D46" t="s">
        <v>4431</v>
      </c>
    </row>
    <row r="47" spans="1:4" x14ac:dyDescent="0.35">
      <c r="A47" t="s">
        <v>46</v>
      </c>
      <c r="B47" t="s">
        <v>2430</v>
      </c>
      <c r="C47" t="s">
        <v>5990</v>
      </c>
      <c r="D47" t="s">
        <v>4432</v>
      </c>
    </row>
    <row r="48" spans="1:4" x14ac:dyDescent="0.35">
      <c r="A48" t="s">
        <v>47</v>
      </c>
      <c r="B48" t="s">
        <v>2431</v>
      </c>
      <c r="C48" t="s">
        <v>5989</v>
      </c>
      <c r="D48" t="s">
        <v>4433</v>
      </c>
    </row>
    <row r="49" spans="1:4" x14ac:dyDescent="0.35">
      <c r="A49" t="s">
        <v>48</v>
      </c>
      <c r="B49" t="s">
        <v>2426</v>
      </c>
      <c r="C49" t="s">
        <v>5990</v>
      </c>
      <c r="D49" t="s">
        <v>4434</v>
      </c>
    </row>
    <row r="50" spans="1:4" x14ac:dyDescent="0.35">
      <c r="A50" t="s">
        <v>49</v>
      </c>
      <c r="B50" t="s">
        <v>2432</v>
      </c>
      <c r="C50" t="s">
        <v>5989</v>
      </c>
      <c r="D50" t="s">
        <v>4435</v>
      </c>
    </row>
    <row r="51" spans="1:4" x14ac:dyDescent="0.35">
      <c r="A51" t="s">
        <v>50</v>
      </c>
      <c r="B51" t="s">
        <v>2433</v>
      </c>
      <c r="C51" t="s">
        <v>5989</v>
      </c>
      <c r="D51" t="s">
        <v>4436</v>
      </c>
    </row>
    <row r="52" spans="1:4" x14ac:dyDescent="0.35">
      <c r="A52" t="s">
        <v>51</v>
      </c>
      <c r="B52" t="s">
        <v>2434</v>
      </c>
      <c r="C52" t="s">
        <v>5989</v>
      </c>
      <c r="D52" t="s">
        <v>4437</v>
      </c>
    </row>
    <row r="53" spans="1:4" x14ac:dyDescent="0.35">
      <c r="A53" t="s">
        <v>52</v>
      </c>
      <c r="B53" t="s">
        <v>2435</v>
      </c>
      <c r="C53" t="s">
        <v>5990</v>
      </c>
      <c r="D53" t="s">
        <v>4438</v>
      </c>
    </row>
    <row r="54" spans="1:4" x14ac:dyDescent="0.35">
      <c r="A54" t="s">
        <v>53</v>
      </c>
      <c r="B54" t="s">
        <v>2436</v>
      </c>
      <c r="C54" t="s">
        <v>5989</v>
      </c>
      <c r="D54" t="s">
        <v>4400</v>
      </c>
    </row>
    <row r="55" spans="1:4" x14ac:dyDescent="0.35">
      <c r="A55" t="s">
        <v>54</v>
      </c>
      <c r="B55" t="s">
        <v>2437</v>
      </c>
      <c r="C55" t="s">
        <v>5989</v>
      </c>
      <c r="D55" t="s">
        <v>4439</v>
      </c>
    </row>
    <row r="56" spans="1:4" x14ac:dyDescent="0.35">
      <c r="A56" t="s">
        <v>55</v>
      </c>
      <c r="B56" t="s">
        <v>2438</v>
      </c>
      <c r="C56" t="s">
        <v>5990</v>
      </c>
      <c r="D56" t="s">
        <v>4440</v>
      </c>
    </row>
    <row r="57" spans="1:4" x14ac:dyDescent="0.35">
      <c r="A57" t="s">
        <v>56</v>
      </c>
      <c r="B57" t="s">
        <v>2439</v>
      </c>
      <c r="C57" t="s">
        <v>5990</v>
      </c>
      <c r="D57" t="s">
        <v>4441</v>
      </c>
    </row>
    <row r="58" spans="1:4" x14ac:dyDescent="0.35">
      <c r="A58" t="s">
        <v>57</v>
      </c>
      <c r="B58" t="s">
        <v>2440</v>
      </c>
      <c r="C58" t="s">
        <v>5989</v>
      </c>
      <c r="D58" t="s">
        <v>4442</v>
      </c>
    </row>
    <row r="59" spans="1:4" x14ac:dyDescent="0.35">
      <c r="A59" t="s">
        <v>58</v>
      </c>
      <c r="B59" t="s">
        <v>2441</v>
      </c>
      <c r="C59" t="s">
        <v>5990</v>
      </c>
      <c r="D59" t="s">
        <v>4443</v>
      </c>
    </row>
    <row r="60" spans="1:4" x14ac:dyDescent="0.35">
      <c r="A60" t="s">
        <v>59</v>
      </c>
      <c r="B60" t="s">
        <v>2442</v>
      </c>
      <c r="C60" t="s">
        <v>5989</v>
      </c>
      <c r="D60" t="s">
        <v>4444</v>
      </c>
    </row>
    <row r="61" spans="1:4" x14ac:dyDescent="0.35">
      <c r="A61" t="s">
        <v>60</v>
      </c>
      <c r="B61" t="s">
        <v>2443</v>
      </c>
      <c r="C61" t="s">
        <v>5990</v>
      </c>
      <c r="D61" t="s">
        <v>4445</v>
      </c>
    </row>
    <row r="62" spans="1:4" x14ac:dyDescent="0.35">
      <c r="A62" t="s">
        <v>61</v>
      </c>
      <c r="B62" t="s">
        <v>2444</v>
      </c>
      <c r="C62" t="s">
        <v>5989</v>
      </c>
      <c r="D62" t="s">
        <v>4446</v>
      </c>
    </row>
    <row r="63" spans="1:4" x14ac:dyDescent="0.35">
      <c r="A63" t="s">
        <v>62</v>
      </c>
      <c r="B63" t="s">
        <v>2445</v>
      </c>
      <c r="C63" t="s">
        <v>5990</v>
      </c>
      <c r="D63" t="s">
        <v>4447</v>
      </c>
    </row>
    <row r="64" spans="1:4" x14ac:dyDescent="0.35">
      <c r="A64" t="s">
        <v>63</v>
      </c>
      <c r="B64" t="s">
        <v>2446</v>
      </c>
      <c r="C64" t="s">
        <v>5990</v>
      </c>
      <c r="D64" t="s">
        <v>4448</v>
      </c>
    </row>
    <row r="65" spans="1:5" x14ac:dyDescent="0.35">
      <c r="A65" t="s">
        <v>64</v>
      </c>
      <c r="B65" t="s">
        <v>2447</v>
      </c>
      <c r="C65" t="s">
        <v>5989</v>
      </c>
      <c r="D65" t="s">
        <v>4400</v>
      </c>
    </row>
    <row r="66" spans="1:5" x14ac:dyDescent="0.35">
      <c r="A66" t="s">
        <v>65</v>
      </c>
      <c r="B66" t="s">
        <v>2448</v>
      </c>
      <c r="C66" t="s">
        <v>5989</v>
      </c>
      <c r="D66" t="s">
        <v>4449</v>
      </c>
    </row>
    <row r="67" spans="1:5" x14ac:dyDescent="0.35">
      <c r="A67" t="s">
        <v>66</v>
      </c>
      <c r="B67" t="s">
        <v>2449</v>
      </c>
      <c r="C67" t="s">
        <v>5990</v>
      </c>
      <c r="D67" t="s">
        <v>4450</v>
      </c>
    </row>
    <row r="68" spans="1:5" x14ac:dyDescent="0.35">
      <c r="A68" t="s">
        <v>67</v>
      </c>
      <c r="B68" t="s">
        <v>2450</v>
      </c>
      <c r="C68" t="s">
        <v>5989</v>
      </c>
      <c r="D68" t="s">
        <v>4451</v>
      </c>
    </row>
    <row r="69" spans="1:5" x14ac:dyDescent="0.35">
      <c r="A69" t="s">
        <v>68</v>
      </c>
      <c r="B69" t="s">
        <v>2451</v>
      </c>
      <c r="C69" t="s">
        <v>5989</v>
      </c>
      <c r="D69" t="s">
        <v>4452</v>
      </c>
    </row>
    <row r="70" spans="1:5" x14ac:dyDescent="0.35">
      <c r="A70" t="s">
        <v>69</v>
      </c>
      <c r="B70" t="s">
        <v>2452</v>
      </c>
      <c r="C70" t="s">
        <v>5990</v>
      </c>
      <c r="D70" t="s">
        <v>4453</v>
      </c>
    </row>
    <row r="71" spans="1:5" x14ac:dyDescent="0.35">
      <c r="A71" t="s">
        <v>70</v>
      </c>
      <c r="B71" t="s">
        <v>2453</v>
      </c>
      <c r="C71" t="s">
        <v>5989</v>
      </c>
      <c r="D71" t="s">
        <v>4454</v>
      </c>
    </row>
    <row r="72" spans="1:5" x14ac:dyDescent="0.35">
      <c r="A72" t="s">
        <v>71</v>
      </c>
      <c r="B72" t="s">
        <v>2454</v>
      </c>
      <c r="C72" t="s">
        <v>5989</v>
      </c>
      <c r="D72" t="s">
        <v>4455</v>
      </c>
    </row>
    <row r="73" spans="1:5" x14ac:dyDescent="0.35">
      <c r="A73" t="s">
        <v>72</v>
      </c>
      <c r="B73" t="s">
        <v>2455</v>
      </c>
      <c r="C73" t="s">
        <v>5989</v>
      </c>
      <c r="D73" t="s">
        <v>4456</v>
      </c>
      <c r="E73" t="s">
        <v>5981</v>
      </c>
    </row>
    <row r="74" spans="1:5" x14ac:dyDescent="0.35">
      <c r="A74" t="s">
        <v>73</v>
      </c>
      <c r="B74" t="s">
        <v>2456</v>
      </c>
      <c r="C74" t="s">
        <v>5990</v>
      </c>
      <c r="D74" t="s">
        <v>4457</v>
      </c>
    </row>
    <row r="75" spans="1:5" x14ac:dyDescent="0.35">
      <c r="A75" t="s">
        <v>74</v>
      </c>
      <c r="B75" t="s">
        <v>2457</v>
      </c>
      <c r="C75" t="s">
        <v>5990</v>
      </c>
      <c r="D75" t="s">
        <v>4458</v>
      </c>
    </row>
    <row r="76" spans="1:5" x14ac:dyDescent="0.35">
      <c r="A76" t="s">
        <v>75</v>
      </c>
      <c r="B76" t="s">
        <v>2458</v>
      </c>
      <c r="C76" t="s">
        <v>5990</v>
      </c>
      <c r="D76" t="s">
        <v>4459</v>
      </c>
    </row>
    <row r="77" spans="1:5" x14ac:dyDescent="0.35">
      <c r="A77" t="s">
        <v>76</v>
      </c>
      <c r="B77" t="s">
        <v>2459</v>
      </c>
      <c r="C77" t="s">
        <v>5989</v>
      </c>
      <c r="D77" t="s">
        <v>4460</v>
      </c>
    </row>
    <row r="78" spans="1:5" x14ac:dyDescent="0.35">
      <c r="A78" t="s">
        <v>77</v>
      </c>
      <c r="B78" t="s">
        <v>2460</v>
      </c>
      <c r="C78" t="s">
        <v>5990</v>
      </c>
      <c r="D78" t="s">
        <v>4461</v>
      </c>
    </row>
    <row r="79" spans="1:5" x14ac:dyDescent="0.35">
      <c r="A79" t="s">
        <v>78</v>
      </c>
      <c r="B79" t="s">
        <v>2461</v>
      </c>
      <c r="C79" t="s">
        <v>5990</v>
      </c>
      <c r="D79" t="s">
        <v>4462</v>
      </c>
    </row>
    <row r="80" spans="1:5" x14ac:dyDescent="0.35">
      <c r="A80" t="s">
        <v>79</v>
      </c>
      <c r="B80" t="s">
        <v>2462</v>
      </c>
      <c r="C80" t="s">
        <v>5989</v>
      </c>
      <c r="D80" t="s">
        <v>4463</v>
      </c>
    </row>
    <row r="81" spans="1:4" x14ac:dyDescent="0.35">
      <c r="A81" t="s">
        <v>80</v>
      </c>
      <c r="B81" t="s">
        <v>2463</v>
      </c>
      <c r="C81" t="s">
        <v>5990</v>
      </c>
      <c r="D81" t="s">
        <v>4464</v>
      </c>
    </row>
    <row r="82" spans="1:4" x14ac:dyDescent="0.35">
      <c r="A82" t="s">
        <v>81</v>
      </c>
      <c r="B82" t="s">
        <v>2464</v>
      </c>
      <c r="C82" t="s">
        <v>5990</v>
      </c>
      <c r="D82" t="s">
        <v>4465</v>
      </c>
    </row>
    <row r="83" spans="1:4" x14ac:dyDescent="0.35">
      <c r="A83" t="s">
        <v>82</v>
      </c>
      <c r="B83" t="s">
        <v>2465</v>
      </c>
      <c r="C83" t="s">
        <v>5989</v>
      </c>
      <c r="D83" t="s">
        <v>4466</v>
      </c>
    </row>
    <row r="84" spans="1:4" x14ac:dyDescent="0.35">
      <c r="A84" t="s">
        <v>83</v>
      </c>
      <c r="B84" t="s">
        <v>2466</v>
      </c>
      <c r="C84" t="s">
        <v>5990</v>
      </c>
      <c r="D84" t="s">
        <v>4467</v>
      </c>
    </row>
    <row r="85" spans="1:4" x14ac:dyDescent="0.35">
      <c r="A85" t="s">
        <v>84</v>
      </c>
      <c r="B85" t="s">
        <v>2467</v>
      </c>
      <c r="C85" t="s">
        <v>5989</v>
      </c>
      <c r="D85" t="s">
        <v>4468</v>
      </c>
    </row>
    <row r="86" spans="1:4" x14ac:dyDescent="0.35">
      <c r="A86" t="s">
        <v>85</v>
      </c>
      <c r="B86" t="s">
        <v>2468</v>
      </c>
      <c r="C86" t="s">
        <v>5989</v>
      </c>
      <c r="D86" t="s">
        <v>4469</v>
      </c>
    </row>
    <row r="87" spans="1:4" x14ac:dyDescent="0.35">
      <c r="A87" t="s">
        <v>86</v>
      </c>
      <c r="B87" t="s">
        <v>2469</v>
      </c>
      <c r="C87" t="s">
        <v>5989</v>
      </c>
      <c r="D87" t="s">
        <v>4470</v>
      </c>
    </row>
    <row r="88" spans="1:4" x14ac:dyDescent="0.35">
      <c r="A88" t="s">
        <v>87</v>
      </c>
      <c r="B88" t="s">
        <v>2470</v>
      </c>
      <c r="C88" t="s">
        <v>5989</v>
      </c>
      <c r="D88" t="s">
        <v>4471</v>
      </c>
    </row>
    <row r="89" spans="1:4" x14ac:dyDescent="0.35">
      <c r="A89" t="s">
        <v>88</v>
      </c>
      <c r="B89" t="s">
        <v>2471</v>
      </c>
      <c r="C89" t="s">
        <v>5990</v>
      </c>
      <c r="D89" t="s">
        <v>4472</v>
      </c>
    </row>
    <row r="90" spans="1:4" x14ac:dyDescent="0.35">
      <c r="A90" t="s">
        <v>89</v>
      </c>
      <c r="B90" t="s">
        <v>2472</v>
      </c>
      <c r="C90" t="s">
        <v>5990</v>
      </c>
      <c r="D90" t="s">
        <v>4473</v>
      </c>
    </row>
    <row r="91" spans="1:4" x14ac:dyDescent="0.35">
      <c r="A91" t="s">
        <v>90</v>
      </c>
      <c r="B91" t="s">
        <v>2473</v>
      </c>
      <c r="C91" t="s">
        <v>5990</v>
      </c>
      <c r="D91" t="s">
        <v>4474</v>
      </c>
    </row>
    <row r="92" spans="1:4" x14ac:dyDescent="0.35">
      <c r="A92" t="s">
        <v>91</v>
      </c>
      <c r="B92" t="s">
        <v>2474</v>
      </c>
      <c r="C92" t="s">
        <v>5990</v>
      </c>
      <c r="D92" t="s">
        <v>4475</v>
      </c>
    </row>
    <row r="93" spans="1:4" x14ac:dyDescent="0.35">
      <c r="A93" t="s">
        <v>92</v>
      </c>
      <c r="B93" t="s">
        <v>2475</v>
      </c>
      <c r="C93" t="s">
        <v>5990</v>
      </c>
      <c r="D93" t="s">
        <v>4476</v>
      </c>
    </row>
    <row r="94" spans="1:4" x14ac:dyDescent="0.35">
      <c r="A94" t="s">
        <v>93</v>
      </c>
      <c r="B94" t="s">
        <v>2476</v>
      </c>
      <c r="C94" t="s">
        <v>5989</v>
      </c>
      <c r="D94" t="s">
        <v>4477</v>
      </c>
    </row>
    <row r="95" spans="1:4" x14ac:dyDescent="0.35">
      <c r="A95" t="s">
        <v>94</v>
      </c>
      <c r="B95" t="s">
        <v>2477</v>
      </c>
      <c r="C95" t="s">
        <v>5989</v>
      </c>
      <c r="D95" t="s">
        <v>4400</v>
      </c>
    </row>
    <row r="96" spans="1:4" x14ac:dyDescent="0.35">
      <c r="A96" t="s">
        <v>95</v>
      </c>
      <c r="B96" t="s">
        <v>2478</v>
      </c>
      <c r="C96" t="s">
        <v>5990</v>
      </c>
      <c r="D96" t="s">
        <v>4417</v>
      </c>
    </row>
    <row r="97" spans="1:4" x14ac:dyDescent="0.35">
      <c r="A97" t="s">
        <v>96</v>
      </c>
      <c r="B97" t="s">
        <v>2479</v>
      </c>
      <c r="C97" t="s">
        <v>5989</v>
      </c>
      <c r="D97" t="s">
        <v>4478</v>
      </c>
    </row>
    <row r="98" spans="1:4" x14ac:dyDescent="0.35">
      <c r="A98" t="s">
        <v>97</v>
      </c>
      <c r="B98" t="s">
        <v>2480</v>
      </c>
      <c r="C98" t="s">
        <v>5990</v>
      </c>
      <c r="D98" t="s">
        <v>4479</v>
      </c>
    </row>
    <row r="99" spans="1:4" x14ac:dyDescent="0.35">
      <c r="A99" t="s">
        <v>98</v>
      </c>
      <c r="B99" t="s">
        <v>2481</v>
      </c>
      <c r="C99" t="s">
        <v>5990</v>
      </c>
      <c r="D99" t="s">
        <v>4480</v>
      </c>
    </row>
    <row r="100" spans="1:4" x14ac:dyDescent="0.35">
      <c r="A100" t="s">
        <v>99</v>
      </c>
      <c r="B100" t="s">
        <v>2482</v>
      </c>
      <c r="C100" t="s">
        <v>5989</v>
      </c>
      <c r="D100" t="s">
        <v>4481</v>
      </c>
    </row>
    <row r="101" spans="1:4" x14ac:dyDescent="0.35">
      <c r="A101" t="s">
        <v>100</v>
      </c>
      <c r="B101" t="s">
        <v>2483</v>
      </c>
      <c r="C101" t="s">
        <v>5989</v>
      </c>
      <c r="D101" t="s">
        <v>4451</v>
      </c>
    </row>
    <row r="102" spans="1:4" x14ac:dyDescent="0.35">
      <c r="A102" t="s">
        <v>101</v>
      </c>
      <c r="B102" t="s">
        <v>2484</v>
      </c>
      <c r="C102" t="s">
        <v>5989</v>
      </c>
      <c r="D102" t="s">
        <v>4482</v>
      </c>
    </row>
    <row r="103" spans="1:4" x14ac:dyDescent="0.35">
      <c r="A103" t="s">
        <v>102</v>
      </c>
      <c r="B103" t="s">
        <v>2485</v>
      </c>
      <c r="C103" t="s">
        <v>5990</v>
      </c>
      <c r="D103" t="s">
        <v>4483</v>
      </c>
    </row>
    <row r="104" spans="1:4" x14ac:dyDescent="0.35">
      <c r="A104" t="s">
        <v>103</v>
      </c>
      <c r="B104" t="s">
        <v>2486</v>
      </c>
      <c r="C104" t="s">
        <v>5989</v>
      </c>
      <c r="D104" t="s">
        <v>4484</v>
      </c>
    </row>
    <row r="105" spans="1:4" x14ac:dyDescent="0.35">
      <c r="A105" t="s">
        <v>104</v>
      </c>
      <c r="B105" t="s">
        <v>2487</v>
      </c>
      <c r="C105" t="s">
        <v>5989</v>
      </c>
      <c r="D105" t="s">
        <v>4485</v>
      </c>
    </row>
    <row r="106" spans="1:4" x14ac:dyDescent="0.35">
      <c r="A106" t="s">
        <v>105</v>
      </c>
      <c r="B106" t="s">
        <v>2488</v>
      </c>
      <c r="C106" t="s">
        <v>5989</v>
      </c>
      <c r="D106" t="s">
        <v>4486</v>
      </c>
    </row>
    <row r="107" spans="1:4" x14ac:dyDescent="0.35">
      <c r="A107" t="s">
        <v>106</v>
      </c>
      <c r="B107" t="s">
        <v>2489</v>
      </c>
      <c r="C107" t="s">
        <v>5989</v>
      </c>
      <c r="D107" t="s">
        <v>4487</v>
      </c>
    </row>
    <row r="108" spans="1:4" x14ac:dyDescent="0.35">
      <c r="A108" t="s">
        <v>107</v>
      </c>
      <c r="B108" t="s">
        <v>2490</v>
      </c>
      <c r="C108" t="s">
        <v>5989</v>
      </c>
      <c r="D108" t="s">
        <v>4488</v>
      </c>
    </row>
    <row r="109" spans="1:4" x14ac:dyDescent="0.35">
      <c r="A109" t="s">
        <v>108</v>
      </c>
      <c r="B109" t="s">
        <v>2491</v>
      </c>
      <c r="C109" t="s">
        <v>5990</v>
      </c>
      <c r="D109" t="s">
        <v>4489</v>
      </c>
    </row>
    <row r="110" spans="1:4" x14ac:dyDescent="0.35">
      <c r="A110" t="s">
        <v>109</v>
      </c>
      <c r="B110" t="s">
        <v>2492</v>
      </c>
      <c r="C110" t="s">
        <v>5990</v>
      </c>
      <c r="D110" t="s">
        <v>4490</v>
      </c>
    </row>
    <row r="111" spans="1:4" x14ac:dyDescent="0.35">
      <c r="A111" t="s">
        <v>110</v>
      </c>
      <c r="B111" t="s">
        <v>2493</v>
      </c>
      <c r="C111" t="s">
        <v>5989</v>
      </c>
      <c r="D111" t="s">
        <v>4477</v>
      </c>
    </row>
    <row r="112" spans="1:4" x14ac:dyDescent="0.35">
      <c r="A112" t="s">
        <v>111</v>
      </c>
      <c r="B112" t="s">
        <v>2494</v>
      </c>
      <c r="C112" t="s">
        <v>5989</v>
      </c>
      <c r="D112" t="s">
        <v>4491</v>
      </c>
    </row>
    <row r="113" spans="1:4" x14ac:dyDescent="0.35">
      <c r="A113" t="s">
        <v>112</v>
      </c>
      <c r="B113" t="s">
        <v>2495</v>
      </c>
      <c r="C113" t="s">
        <v>5990</v>
      </c>
      <c r="D113" t="s">
        <v>4492</v>
      </c>
    </row>
    <row r="114" spans="1:4" x14ac:dyDescent="0.35">
      <c r="A114" t="s">
        <v>113</v>
      </c>
      <c r="B114" t="s">
        <v>2496</v>
      </c>
      <c r="C114" t="s">
        <v>5990</v>
      </c>
      <c r="D114" t="s">
        <v>4493</v>
      </c>
    </row>
    <row r="115" spans="1:4" x14ac:dyDescent="0.35">
      <c r="A115" t="s">
        <v>114</v>
      </c>
      <c r="B115" t="s">
        <v>2497</v>
      </c>
      <c r="C115" t="s">
        <v>5989</v>
      </c>
      <c r="D115" t="s">
        <v>4494</v>
      </c>
    </row>
    <row r="116" spans="1:4" x14ac:dyDescent="0.35">
      <c r="A116" t="s">
        <v>115</v>
      </c>
      <c r="B116" t="s">
        <v>2498</v>
      </c>
      <c r="C116" t="s">
        <v>5989</v>
      </c>
      <c r="D116" t="s">
        <v>4495</v>
      </c>
    </row>
    <row r="117" spans="1:4" x14ac:dyDescent="0.35">
      <c r="A117" t="s">
        <v>116</v>
      </c>
      <c r="B117" t="s">
        <v>2499</v>
      </c>
      <c r="C117" t="s">
        <v>5990</v>
      </c>
      <c r="D117" t="s">
        <v>4496</v>
      </c>
    </row>
    <row r="118" spans="1:4" x14ac:dyDescent="0.35">
      <c r="A118" t="s">
        <v>117</v>
      </c>
      <c r="B118" t="s">
        <v>2500</v>
      </c>
      <c r="C118" t="s">
        <v>5989</v>
      </c>
      <c r="D118" t="s">
        <v>4497</v>
      </c>
    </row>
    <row r="119" spans="1:4" x14ac:dyDescent="0.35">
      <c r="A119" t="s">
        <v>118</v>
      </c>
      <c r="B119" t="s">
        <v>2501</v>
      </c>
      <c r="C119" t="s">
        <v>5989</v>
      </c>
      <c r="D119" t="s">
        <v>4408</v>
      </c>
    </row>
    <row r="120" spans="1:4" x14ac:dyDescent="0.35">
      <c r="A120" t="s">
        <v>119</v>
      </c>
      <c r="B120" t="s">
        <v>2502</v>
      </c>
      <c r="C120" t="s">
        <v>5989</v>
      </c>
      <c r="D120" t="s">
        <v>4498</v>
      </c>
    </row>
    <row r="121" spans="1:4" x14ac:dyDescent="0.35">
      <c r="A121" t="s">
        <v>120</v>
      </c>
      <c r="B121" t="s">
        <v>2503</v>
      </c>
      <c r="C121" t="s">
        <v>5989</v>
      </c>
      <c r="D121" t="s">
        <v>4499</v>
      </c>
    </row>
    <row r="122" spans="1:4" x14ac:dyDescent="0.35">
      <c r="A122" t="s">
        <v>121</v>
      </c>
      <c r="B122" t="s">
        <v>2504</v>
      </c>
      <c r="C122" t="s">
        <v>5989</v>
      </c>
      <c r="D122" t="s">
        <v>4500</v>
      </c>
    </row>
    <row r="123" spans="1:4" x14ac:dyDescent="0.35">
      <c r="A123" t="s">
        <v>122</v>
      </c>
      <c r="B123" t="s">
        <v>2505</v>
      </c>
      <c r="C123" t="s">
        <v>5989</v>
      </c>
      <c r="D123" t="s">
        <v>4501</v>
      </c>
    </row>
    <row r="124" spans="1:4" x14ac:dyDescent="0.35">
      <c r="A124" t="s">
        <v>123</v>
      </c>
      <c r="B124" t="s">
        <v>2506</v>
      </c>
      <c r="C124" t="s">
        <v>5990</v>
      </c>
      <c r="D124" t="s">
        <v>4502</v>
      </c>
    </row>
    <row r="125" spans="1:4" x14ac:dyDescent="0.35">
      <c r="A125" t="s">
        <v>124</v>
      </c>
      <c r="B125" t="s">
        <v>2507</v>
      </c>
      <c r="C125" t="s">
        <v>5989</v>
      </c>
      <c r="D125" t="s">
        <v>4503</v>
      </c>
    </row>
    <row r="126" spans="1:4" x14ac:dyDescent="0.35">
      <c r="A126" t="s">
        <v>125</v>
      </c>
      <c r="B126" t="s">
        <v>2508</v>
      </c>
      <c r="C126" t="s">
        <v>5990</v>
      </c>
      <c r="D126" t="s">
        <v>4504</v>
      </c>
    </row>
    <row r="127" spans="1:4" x14ac:dyDescent="0.35">
      <c r="A127" t="s">
        <v>126</v>
      </c>
      <c r="B127" t="s">
        <v>2509</v>
      </c>
      <c r="C127" t="s">
        <v>5989</v>
      </c>
      <c r="D127" t="s">
        <v>4505</v>
      </c>
    </row>
    <row r="128" spans="1:4" x14ac:dyDescent="0.35">
      <c r="A128" t="s">
        <v>127</v>
      </c>
      <c r="B128" t="s">
        <v>2510</v>
      </c>
      <c r="C128" t="s">
        <v>5989</v>
      </c>
      <c r="D128" t="s">
        <v>4506</v>
      </c>
    </row>
    <row r="129" spans="1:4" x14ac:dyDescent="0.35">
      <c r="A129" t="s">
        <v>128</v>
      </c>
      <c r="B129" t="s">
        <v>2511</v>
      </c>
      <c r="C129" t="s">
        <v>5989</v>
      </c>
      <c r="D129" t="s">
        <v>4507</v>
      </c>
    </row>
    <row r="130" spans="1:4" x14ac:dyDescent="0.35">
      <c r="A130" t="s">
        <v>129</v>
      </c>
      <c r="B130" t="s">
        <v>2512</v>
      </c>
      <c r="C130" t="s">
        <v>5989</v>
      </c>
      <c r="D130" t="s">
        <v>4508</v>
      </c>
    </row>
    <row r="131" spans="1:4" x14ac:dyDescent="0.35">
      <c r="A131" t="s">
        <v>130</v>
      </c>
      <c r="B131" t="s">
        <v>2513</v>
      </c>
      <c r="C131" t="s">
        <v>5989</v>
      </c>
      <c r="D131" t="s">
        <v>4509</v>
      </c>
    </row>
    <row r="132" spans="1:4" x14ac:dyDescent="0.35">
      <c r="A132" t="s">
        <v>131</v>
      </c>
      <c r="B132" t="s">
        <v>2514</v>
      </c>
      <c r="C132" t="s">
        <v>5989</v>
      </c>
      <c r="D132" t="s">
        <v>4510</v>
      </c>
    </row>
    <row r="133" spans="1:4" x14ac:dyDescent="0.35">
      <c r="A133" t="s">
        <v>132</v>
      </c>
      <c r="B133" t="s">
        <v>2515</v>
      </c>
      <c r="C133" t="s">
        <v>5990</v>
      </c>
      <c r="D133" t="s">
        <v>4511</v>
      </c>
    </row>
    <row r="134" spans="1:4" x14ac:dyDescent="0.35">
      <c r="A134" t="s">
        <v>133</v>
      </c>
      <c r="B134" t="s">
        <v>2516</v>
      </c>
      <c r="C134" t="s">
        <v>5989</v>
      </c>
      <c r="D134" t="s">
        <v>4512</v>
      </c>
    </row>
    <row r="135" spans="1:4" x14ac:dyDescent="0.35">
      <c r="A135" t="s">
        <v>134</v>
      </c>
      <c r="B135" t="s">
        <v>2517</v>
      </c>
      <c r="C135" t="s">
        <v>5989</v>
      </c>
      <c r="D135" t="s">
        <v>4513</v>
      </c>
    </row>
    <row r="136" spans="1:4" x14ac:dyDescent="0.35">
      <c r="A136" t="s">
        <v>135</v>
      </c>
      <c r="B136" t="s">
        <v>2518</v>
      </c>
      <c r="C136" t="s">
        <v>5990</v>
      </c>
      <c r="D136" t="s">
        <v>4514</v>
      </c>
    </row>
    <row r="137" spans="1:4" x14ac:dyDescent="0.35">
      <c r="A137" t="s">
        <v>136</v>
      </c>
      <c r="B137" t="s">
        <v>2519</v>
      </c>
      <c r="C137" t="s">
        <v>5990</v>
      </c>
      <c r="D137" t="s">
        <v>4515</v>
      </c>
    </row>
    <row r="138" spans="1:4" x14ac:dyDescent="0.35">
      <c r="A138" t="s">
        <v>137</v>
      </c>
      <c r="B138" t="s">
        <v>2520</v>
      </c>
      <c r="C138" t="s">
        <v>5990</v>
      </c>
      <c r="D138" t="s">
        <v>4516</v>
      </c>
    </row>
    <row r="139" spans="1:4" x14ac:dyDescent="0.35">
      <c r="A139" t="s">
        <v>138</v>
      </c>
      <c r="B139" t="s">
        <v>2521</v>
      </c>
      <c r="C139" t="s">
        <v>5989</v>
      </c>
      <c r="D139" t="s">
        <v>4517</v>
      </c>
    </row>
    <row r="140" spans="1:4" x14ac:dyDescent="0.35">
      <c r="A140" t="s">
        <v>139</v>
      </c>
      <c r="B140" t="s">
        <v>2522</v>
      </c>
      <c r="C140" t="s">
        <v>5989</v>
      </c>
      <c r="D140" t="s">
        <v>4518</v>
      </c>
    </row>
    <row r="141" spans="1:4" x14ac:dyDescent="0.35">
      <c r="A141" t="s">
        <v>140</v>
      </c>
      <c r="B141" t="s">
        <v>2523</v>
      </c>
      <c r="C141" t="s">
        <v>5989</v>
      </c>
      <c r="D141" t="s">
        <v>4519</v>
      </c>
    </row>
    <row r="142" spans="1:4" x14ac:dyDescent="0.35">
      <c r="A142" t="s">
        <v>141</v>
      </c>
      <c r="B142" t="s">
        <v>2524</v>
      </c>
      <c r="C142" t="s">
        <v>5989</v>
      </c>
      <c r="D142" t="s">
        <v>4520</v>
      </c>
    </row>
    <row r="143" spans="1:4" x14ac:dyDescent="0.35">
      <c r="A143" t="s">
        <v>142</v>
      </c>
      <c r="B143" t="s">
        <v>2525</v>
      </c>
      <c r="C143" t="s">
        <v>5989</v>
      </c>
      <c r="D143" t="s">
        <v>4521</v>
      </c>
    </row>
    <row r="144" spans="1:4" x14ac:dyDescent="0.35">
      <c r="A144" t="s">
        <v>143</v>
      </c>
      <c r="B144" t="s">
        <v>2526</v>
      </c>
      <c r="C144" t="s">
        <v>5990</v>
      </c>
      <c r="D144" t="s">
        <v>4522</v>
      </c>
    </row>
    <row r="145" spans="1:4" x14ac:dyDescent="0.35">
      <c r="A145" t="s">
        <v>144</v>
      </c>
      <c r="B145" t="s">
        <v>2527</v>
      </c>
      <c r="C145" t="s">
        <v>5989</v>
      </c>
      <c r="D145" t="s">
        <v>4523</v>
      </c>
    </row>
    <row r="146" spans="1:4" x14ac:dyDescent="0.35">
      <c r="A146" t="s">
        <v>145</v>
      </c>
      <c r="B146" t="s">
        <v>2528</v>
      </c>
      <c r="C146" t="s">
        <v>5989</v>
      </c>
      <c r="D146" t="s">
        <v>4524</v>
      </c>
    </row>
    <row r="147" spans="1:4" x14ac:dyDescent="0.35">
      <c r="A147" t="s">
        <v>146</v>
      </c>
      <c r="B147" t="s">
        <v>2529</v>
      </c>
      <c r="C147" t="s">
        <v>5990</v>
      </c>
      <c r="D147" t="s">
        <v>4525</v>
      </c>
    </row>
    <row r="148" spans="1:4" x14ac:dyDescent="0.35">
      <c r="A148" t="s">
        <v>147</v>
      </c>
      <c r="B148" t="s">
        <v>2464</v>
      </c>
      <c r="C148" t="s">
        <v>5989</v>
      </c>
      <c r="D148" t="s">
        <v>4526</v>
      </c>
    </row>
    <row r="149" spans="1:4" x14ac:dyDescent="0.35">
      <c r="A149" t="s">
        <v>148</v>
      </c>
      <c r="B149" t="s">
        <v>2530</v>
      </c>
      <c r="C149" t="s">
        <v>5989</v>
      </c>
      <c r="D149" t="s">
        <v>4527</v>
      </c>
    </row>
    <row r="150" spans="1:4" x14ac:dyDescent="0.35">
      <c r="A150" t="s">
        <v>149</v>
      </c>
      <c r="B150" t="s">
        <v>2531</v>
      </c>
      <c r="C150" t="s">
        <v>5989</v>
      </c>
      <c r="D150" t="s">
        <v>4528</v>
      </c>
    </row>
    <row r="151" spans="1:4" x14ac:dyDescent="0.35">
      <c r="A151" t="s">
        <v>150</v>
      </c>
      <c r="B151" t="s">
        <v>2532</v>
      </c>
      <c r="C151" t="s">
        <v>5989</v>
      </c>
      <c r="D151" t="s">
        <v>4529</v>
      </c>
    </row>
    <row r="152" spans="1:4" x14ac:dyDescent="0.35">
      <c r="A152" t="s">
        <v>151</v>
      </c>
      <c r="B152" t="s">
        <v>2533</v>
      </c>
      <c r="C152" t="s">
        <v>5990</v>
      </c>
      <c r="D152" t="s">
        <v>4530</v>
      </c>
    </row>
    <row r="153" spans="1:4" x14ac:dyDescent="0.35">
      <c r="A153" t="s">
        <v>152</v>
      </c>
      <c r="B153" t="s">
        <v>2534</v>
      </c>
      <c r="C153" t="s">
        <v>5989</v>
      </c>
      <c r="D153" t="s">
        <v>4526</v>
      </c>
    </row>
    <row r="154" spans="1:4" x14ac:dyDescent="0.35">
      <c r="A154" t="s">
        <v>153</v>
      </c>
      <c r="B154" t="s">
        <v>2535</v>
      </c>
      <c r="C154" t="s">
        <v>5989</v>
      </c>
      <c r="D154" t="s">
        <v>4531</v>
      </c>
    </row>
    <row r="155" spans="1:4" x14ac:dyDescent="0.35">
      <c r="A155" t="s">
        <v>154</v>
      </c>
      <c r="B155" t="s">
        <v>2536</v>
      </c>
      <c r="C155" t="s">
        <v>5989</v>
      </c>
      <c r="D155" t="s">
        <v>4532</v>
      </c>
    </row>
    <row r="156" spans="1:4" x14ac:dyDescent="0.35">
      <c r="A156" t="s">
        <v>155</v>
      </c>
      <c r="B156" t="s">
        <v>2537</v>
      </c>
      <c r="C156" t="s">
        <v>5989</v>
      </c>
      <c r="D156" t="s">
        <v>4533</v>
      </c>
    </row>
    <row r="157" spans="1:4" x14ac:dyDescent="0.35">
      <c r="A157" t="s">
        <v>156</v>
      </c>
      <c r="B157" t="s">
        <v>2538</v>
      </c>
      <c r="C157" t="s">
        <v>5989</v>
      </c>
      <c r="D157" t="s">
        <v>4534</v>
      </c>
    </row>
    <row r="158" spans="1:4" x14ac:dyDescent="0.35">
      <c r="A158" t="s">
        <v>157</v>
      </c>
      <c r="B158" t="s">
        <v>2539</v>
      </c>
      <c r="C158" t="s">
        <v>5989</v>
      </c>
      <c r="D158" t="s">
        <v>4451</v>
      </c>
    </row>
    <row r="159" spans="1:4" x14ac:dyDescent="0.35">
      <c r="A159" t="s">
        <v>158</v>
      </c>
      <c r="B159" t="s">
        <v>2540</v>
      </c>
      <c r="C159" t="s">
        <v>5990</v>
      </c>
      <c r="D159" t="s">
        <v>4535</v>
      </c>
    </row>
    <row r="160" spans="1:4" x14ac:dyDescent="0.35">
      <c r="A160" t="s">
        <v>159</v>
      </c>
      <c r="B160" t="s">
        <v>2541</v>
      </c>
      <c r="C160" t="s">
        <v>5990</v>
      </c>
      <c r="D160" t="s">
        <v>4536</v>
      </c>
    </row>
    <row r="161" spans="1:4" x14ac:dyDescent="0.35">
      <c r="A161" t="s">
        <v>160</v>
      </c>
      <c r="B161" t="s">
        <v>2542</v>
      </c>
      <c r="C161" t="s">
        <v>5989</v>
      </c>
      <c r="D161" t="s">
        <v>4537</v>
      </c>
    </row>
    <row r="162" spans="1:4" x14ac:dyDescent="0.35">
      <c r="A162" t="s">
        <v>161</v>
      </c>
      <c r="B162" t="s">
        <v>2543</v>
      </c>
      <c r="C162" t="s">
        <v>5989</v>
      </c>
      <c r="D162" t="s">
        <v>4538</v>
      </c>
    </row>
    <row r="163" spans="1:4" x14ac:dyDescent="0.35">
      <c r="A163" t="s">
        <v>162</v>
      </c>
      <c r="B163" t="s">
        <v>2544</v>
      </c>
      <c r="C163" t="s">
        <v>5989</v>
      </c>
      <c r="D163" t="s">
        <v>4539</v>
      </c>
    </row>
    <row r="164" spans="1:4" x14ac:dyDescent="0.35">
      <c r="A164" t="s">
        <v>163</v>
      </c>
      <c r="B164" t="s">
        <v>2545</v>
      </c>
      <c r="C164" t="s">
        <v>5989</v>
      </c>
      <c r="D164" t="s">
        <v>4540</v>
      </c>
    </row>
    <row r="165" spans="1:4" x14ac:dyDescent="0.35">
      <c r="A165" t="s">
        <v>164</v>
      </c>
      <c r="B165" t="s">
        <v>2546</v>
      </c>
      <c r="C165" t="s">
        <v>5989</v>
      </c>
      <c r="D165" t="s">
        <v>4541</v>
      </c>
    </row>
    <row r="166" spans="1:4" x14ac:dyDescent="0.35">
      <c r="A166" t="s">
        <v>165</v>
      </c>
      <c r="B166" t="s">
        <v>2547</v>
      </c>
      <c r="C166" t="s">
        <v>5990</v>
      </c>
      <c r="D166" t="s">
        <v>4542</v>
      </c>
    </row>
    <row r="167" spans="1:4" x14ac:dyDescent="0.35">
      <c r="A167" t="s">
        <v>166</v>
      </c>
      <c r="B167" t="s">
        <v>2548</v>
      </c>
      <c r="C167" t="s">
        <v>5989</v>
      </c>
      <c r="D167" t="s">
        <v>4543</v>
      </c>
    </row>
    <row r="168" spans="1:4" x14ac:dyDescent="0.35">
      <c r="A168" t="s">
        <v>167</v>
      </c>
      <c r="B168" t="s">
        <v>2549</v>
      </c>
      <c r="C168" t="s">
        <v>5990</v>
      </c>
      <c r="D168" t="s">
        <v>4544</v>
      </c>
    </row>
    <row r="169" spans="1:4" x14ac:dyDescent="0.35">
      <c r="A169" t="s">
        <v>168</v>
      </c>
      <c r="B169" t="s">
        <v>2550</v>
      </c>
      <c r="C169" t="s">
        <v>5990</v>
      </c>
      <c r="D169" t="s">
        <v>4545</v>
      </c>
    </row>
    <row r="170" spans="1:4" x14ac:dyDescent="0.35">
      <c r="A170" t="s">
        <v>169</v>
      </c>
      <c r="B170" t="s">
        <v>2551</v>
      </c>
      <c r="C170" t="s">
        <v>5989</v>
      </c>
      <c r="D170" t="s">
        <v>4546</v>
      </c>
    </row>
    <row r="171" spans="1:4" x14ac:dyDescent="0.35">
      <c r="A171" t="s">
        <v>170</v>
      </c>
      <c r="B171" t="s">
        <v>2552</v>
      </c>
      <c r="C171" t="s">
        <v>5989</v>
      </c>
      <c r="D171" t="s">
        <v>4547</v>
      </c>
    </row>
    <row r="172" spans="1:4" x14ac:dyDescent="0.35">
      <c r="A172" t="s">
        <v>171</v>
      </c>
      <c r="B172" t="s">
        <v>2553</v>
      </c>
      <c r="C172" t="s">
        <v>5990</v>
      </c>
      <c r="D172" t="s">
        <v>4417</v>
      </c>
    </row>
    <row r="173" spans="1:4" x14ac:dyDescent="0.35">
      <c r="A173" t="s">
        <v>172</v>
      </c>
      <c r="B173" t="s">
        <v>2554</v>
      </c>
      <c r="C173" t="s">
        <v>5990</v>
      </c>
      <c r="D173" t="s">
        <v>4548</v>
      </c>
    </row>
    <row r="174" spans="1:4" x14ac:dyDescent="0.35">
      <c r="A174" t="s">
        <v>173</v>
      </c>
      <c r="B174" t="s">
        <v>2555</v>
      </c>
      <c r="C174" t="s">
        <v>5989</v>
      </c>
      <c r="D174" t="s">
        <v>4549</v>
      </c>
    </row>
    <row r="175" spans="1:4" x14ac:dyDescent="0.35">
      <c r="A175" t="s">
        <v>174</v>
      </c>
      <c r="B175" t="s">
        <v>2556</v>
      </c>
      <c r="C175" t="s">
        <v>5990</v>
      </c>
      <c r="D175" t="s">
        <v>4490</v>
      </c>
    </row>
    <row r="176" spans="1:4" x14ac:dyDescent="0.35">
      <c r="A176" t="s">
        <v>175</v>
      </c>
      <c r="B176" t="s">
        <v>2557</v>
      </c>
      <c r="C176" t="s">
        <v>5989</v>
      </c>
      <c r="D176" t="s">
        <v>4550</v>
      </c>
    </row>
    <row r="177" spans="1:4" x14ac:dyDescent="0.35">
      <c r="A177" t="s">
        <v>176</v>
      </c>
      <c r="B177" t="s">
        <v>2558</v>
      </c>
      <c r="C177" t="s">
        <v>5989</v>
      </c>
      <c r="D177" t="s">
        <v>4408</v>
      </c>
    </row>
    <row r="178" spans="1:4" x14ac:dyDescent="0.35">
      <c r="A178" t="s">
        <v>177</v>
      </c>
      <c r="B178" t="s">
        <v>2559</v>
      </c>
      <c r="C178" t="s">
        <v>5990</v>
      </c>
      <c r="D178" t="s">
        <v>4551</v>
      </c>
    </row>
    <row r="179" spans="1:4" x14ac:dyDescent="0.35">
      <c r="A179" t="s">
        <v>178</v>
      </c>
      <c r="B179" t="s">
        <v>2560</v>
      </c>
      <c r="C179" t="s">
        <v>5990</v>
      </c>
      <c r="D179" t="s">
        <v>4552</v>
      </c>
    </row>
    <row r="180" spans="1:4" x14ac:dyDescent="0.35">
      <c r="A180" t="s">
        <v>179</v>
      </c>
      <c r="B180" t="s">
        <v>2561</v>
      </c>
      <c r="C180" t="s">
        <v>5990</v>
      </c>
      <c r="D180" t="s">
        <v>4553</v>
      </c>
    </row>
    <row r="181" spans="1:4" x14ac:dyDescent="0.35">
      <c r="A181" t="s">
        <v>180</v>
      </c>
      <c r="B181" t="s">
        <v>2562</v>
      </c>
      <c r="C181" t="s">
        <v>5990</v>
      </c>
      <c r="D181" t="s">
        <v>4554</v>
      </c>
    </row>
    <row r="182" spans="1:4" x14ac:dyDescent="0.35">
      <c r="A182" t="s">
        <v>181</v>
      </c>
      <c r="B182" t="s">
        <v>2563</v>
      </c>
      <c r="C182" t="s">
        <v>5990</v>
      </c>
      <c r="D182" t="s">
        <v>4555</v>
      </c>
    </row>
    <row r="183" spans="1:4" x14ac:dyDescent="0.35">
      <c r="A183" t="s">
        <v>182</v>
      </c>
      <c r="B183" t="s">
        <v>2564</v>
      </c>
      <c r="C183" t="s">
        <v>5989</v>
      </c>
      <c r="D183" t="s">
        <v>4556</v>
      </c>
    </row>
    <row r="184" spans="1:4" x14ac:dyDescent="0.35">
      <c r="A184" t="s">
        <v>183</v>
      </c>
      <c r="B184" t="s">
        <v>2565</v>
      </c>
      <c r="C184" t="s">
        <v>5989</v>
      </c>
      <c r="D184" t="s">
        <v>4557</v>
      </c>
    </row>
    <row r="185" spans="1:4" x14ac:dyDescent="0.35">
      <c r="A185" t="s">
        <v>184</v>
      </c>
      <c r="B185" t="s">
        <v>2566</v>
      </c>
      <c r="C185" t="s">
        <v>5989</v>
      </c>
      <c r="D185" t="s">
        <v>4558</v>
      </c>
    </row>
    <row r="186" spans="1:4" x14ac:dyDescent="0.35">
      <c r="A186" t="s">
        <v>185</v>
      </c>
      <c r="B186" t="s">
        <v>2567</v>
      </c>
      <c r="C186" t="s">
        <v>5989</v>
      </c>
      <c r="D186" t="s">
        <v>4559</v>
      </c>
    </row>
    <row r="187" spans="1:4" x14ac:dyDescent="0.35">
      <c r="A187" t="s">
        <v>186</v>
      </c>
      <c r="B187" t="s">
        <v>2568</v>
      </c>
      <c r="C187" t="s">
        <v>5990</v>
      </c>
      <c r="D187" t="s">
        <v>4560</v>
      </c>
    </row>
    <row r="188" spans="1:4" x14ac:dyDescent="0.35">
      <c r="A188" t="s">
        <v>187</v>
      </c>
      <c r="B188" t="s">
        <v>2569</v>
      </c>
      <c r="C188" t="s">
        <v>5989</v>
      </c>
      <c r="D188" t="s">
        <v>4561</v>
      </c>
    </row>
    <row r="189" spans="1:4" x14ac:dyDescent="0.35">
      <c r="A189" t="s">
        <v>188</v>
      </c>
      <c r="B189" t="s">
        <v>2570</v>
      </c>
      <c r="C189" t="s">
        <v>5989</v>
      </c>
      <c r="D189" t="s">
        <v>5980</v>
      </c>
    </row>
    <row r="190" spans="1:4" x14ac:dyDescent="0.35">
      <c r="A190" t="s">
        <v>189</v>
      </c>
      <c r="B190" t="s">
        <v>2571</v>
      </c>
      <c r="C190" t="s">
        <v>5990</v>
      </c>
      <c r="D190" t="s">
        <v>4562</v>
      </c>
    </row>
    <row r="191" spans="1:4" x14ac:dyDescent="0.35">
      <c r="A191" t="s">
        <v>190</v>
      </c>
      <c r="B191" t="s">
        <v>2572</v>
      </c>
      <c r="C191" t="s">
        <v>5990</v>
      </c>
      <c r="D191" t="s">
        <v>4563</v>
      </c>
    </row>
    <row r="192" spans="1:4" x14ac:dyDescent="0.35">
      <c r="A192" t="s">
        <v>191</v>
      </c>
      <c r="B192" t="s">
        <v>2573</v>
      </c>
      <c r="C192" t="s">
        <v>5989</v>
      </c>
      <c r="D192" t="s">
        <v>4564</v>
      </c>
    </row>
    <row r="193" spans="1:4" x14ac:dyDescent="0.35">
      <c r="A193" t="s">
        <v>192</v>
      </c>
      <c r="B193" t="s">
        <v>2574</v>
      </c>
      <c r="C193" t="s">
        <v>5989</v>
      </c>
      <c r="D193" t="s">
        <v>4565</v>
      </c>
    </row>
    <row r="194" spans="1:4" x14ac:dyDescent="0.35">
      <c r="A194" t="s">
        <v>193</v>
      </c>
      <c r="B194" t="s">
        <v>2575</v>
      </c>
      <c r="C194" t="s">
        <v>5990</v>
      </c>
      <c r="D194" t="s">
        <v>4566</v>
      </c>
    </row>
    <row r="195" spans="1:4" x14ac:dyDescent="0.35">
      <c r="A195" t="s">
        <v>194</v>
      </c>
      <c r="B195" t="s">
        <v>2576</v>
      </c>
      <c r="C195" t="s">
        <v>5989</v>
      </c>
      <c r="D195" t="s">
        <v>4567</v>
      </c>
    </row>
    <row r="196" spans="1:4" x14ac:dyDescent="0.35">
      <c r="A196" t="s">
        <v>195</v>
      </c>
      <c r="B196" t="s">
        <v>2577</v>
      </c>
      <c r="C196" t="s">
        <v>5989</v>
      </c>
      <c r="D196" t="s">
        <v>4568</v>
      </c>
    </row>
    <row r="197" spans="1:4" x14ac:dyDescent="0.35">
      <c r="A197" t="s">
        <v>196</v>
      </c>
      <c r="B197" t="s">
        <v>2578</v>
      </c>
      <c r="C197" t="s">
        <v>5989</v>
      </c>
      <c r="D197" t="s">
        <v>4569</v>
      </c>
    </row>
    <row r="198" spans="1:4" x14ac:dyDescent="0.35">
      <c r="A198" t="s">
        <v>197</v>
      </c>
      <c r="B198" t="s">
        <v>2579</v>
      </c>
      <c r="C198" t="s">
        <v>5989</v>
      </c>
      <c r="D198" t="s">
        <v>4570</v>
      </c>
    </row>
    <row r="199" spans="1:4" x14ac:dyDescent="0.35">
      <c r="A199" t="s">
        <v>198</v>
      </c>
      <c r="B199" t="s">
        <v>2580</v>
      </c>
      <c r="C199" t="s">
        <v>5989</v>
      </c>
      <c r="D199" t="s">
        <v>4521</v>
      </c>
    </row>
    <row r="200" spans="1:4" x14ac:dyDescent="0.35">
      <c r="A200" t="s">
        <v>199</v>
      </c>
      <c r="B200" t="s">
        <v>2581</v>
      </c>
      <c r="C200" t="s">
        <v>5990</v>
      </c>
      <c r="D200" t="s">
        <v>4571</v>
      </c>
    </row>
    <row r="201" spans="1:4" x14ac:dyDescent="0.35">
      <c r="A201" t="s">
        <v>200</v>
      </c>
      <c r="B201" t="s">
        <v>2582</v>
      </c>
      <c r="C201" t="s">
        <v>5989</v>
      </c>
      <c r="D201" t="s">
        <v>4518</v>
      </c>
    </row>
    <row r="202" spans="1:4" x14ac:dyDescent="0.35">
      <c r="A202" t="s">
        <v>201</v>
      </c>
      <c r="B202" t="s">
        <v>2583</v>
      </c>
      <c r="C202" t="s">
        <v>5989</v>
      </c>
      <c r="D202" t="s">
        <v>4572</v>
      </c>
    </row>
    <row r="203" spans="1:4" x14ac:dyDescent="0.35">
      <c r="A203" t="s">
        <v>202</v>
      </c>
      <c r="B203" t="s">
        <v>2584</v>
      </c>
      <c r="C203" t="s">
        <v>5989</v>
      </c>
      <c r="D203" t="s">
        <v>4573</v>
      </c>
    </row>
    <row r="204" spans="1:4" x14ac:dyDescent="0.35">
      <c r="A204" t="s">
        <v>203</v>
      </c>
      <c r="B204" t="s">
        <v>2585</v>
      </c>
      <c r="C204" t="s">
        <v>5989</v>
      </c>
      <c r="D204" t="s">
        <v>4574</v>
      </c>
    </row>
    <row r="205" spans="1:4" x14ac:dyDescent="0.35">
      <c r="A205" t="s">
        <v>204</v>
      </c>
      <c r="B205" t="s">
        <v>2586</v>
      </c>
      <c r="C205" t="s">
        <v>5990</v>
      </c>
      <c r="D205" t="s">
        <v>4472</v>
      </c>
    </row>
    <row r="206" spans="1:4" x14ac:dyDescent="0.35">
      <c r="A206" t="s">
        <v>205</v>
      </c>
      <c r="B206" t="s">
        <v>2587</v>
      </c>
      <c r="C206" t="s">
        <v>5989</v>
      </c>
      <c r="D206" t="s">
        <v>4575</v>
      </c>
    </row>
    <row r="207" spans="1:4" x14ac:dyDescent="0.35">
      <c r="A207" t="s">
        <v>206</v>
      </c>
      <c r="B207" t="s">
        <v>2588</v>
      </c>
      <c r="C207" t="s">
        <v>5990</v>
      </c>
      <c r="D207" t="s">
        <v>4576</v>
      </c>
    </row>
    <row r="208" spans="1:4" x14ac:dyDescent="0.35">
      <c r="A208" t="s">
        <v>207</v>
      </c>
      <c r="B208" t="s">
        <v>2589</v>
      </c>
      <c r="C208" t="s">
        <v>5990</v>
      </c>
      <c r="D208" t="s">
        <v>4577</v>
      </c>
    </row>
    <row r="209" spans="1:4" x14ac:dyDescent="0.35">
      <c r="A209" t="s">
        <v>208</v>
      </c>
      <c r="B209" t="s">
        <v>2590</v>
      </c>
      <c r="C209" t="s">
        <v>5989</v>
      </c>
      <c r="D209" t="s">
        <v>4578</v>
      </c>
    </row>
    <row r="210" spans="1:4" x14ac:dyDescent="0.35">
      <c r="A210" t="s">
        <v>209</v>
      </c>
      <c r="B210" t="s">
        <v>2591</v>
      </c>
      <c r="C210" t="s">
        <v>5990</v>
      </c>
      <c r="D210" t="s">
        <v>4579</v>
      </c>
    </row>
    <row r="211" spans="1:4" x14ac:dyDescent="0.35">
      <c r="A211" t="s">
        <v>210</v>
      </c>
      <c r="B211" t="s">
        <v>2592</v>
      </c>
      <c r="C211" t="s">
        <v>5990</v>
      </c>
      <c r="D211" t="s">
        <v>4580</v>
      </c>
    </row>
    <row r="212" spans="1:4" x14ac:dyDescent="0.35">
      <c r="A212" t="s">
        <v>211</v>
      </c>
      <c r="B212" t="s">
        <v>2593</v>
      </c>
      <c r="C212" t="s">
        <v>5989</v>
      </c>
      <c r="D212" t="s">
        <v>4581</v>
      </c>
    </row>
    <row r="213" spans="1:4" x14ac:dyDescent="0.35">
      <c r="A213" t="s">
        <v>212</v>
      </c>
      <c r="B213" t="s">
        <v>2594</v>
      </c>
      <c r="C213" t="s">
        <v>5989</v>
      </c>
      <c r="D213" t="s">
        <v>4582</v>
      </c>
    </row>
    <row r="214" spans="1:4" x14ac:dyDescent="0.35">
      <c r="A214" t="s">
        <v>213</v>
      </c>
      <c r="B214" t="s">
        <v>2595</v>
      </c>
      <c r="C214" t="s">
        <v>5989</v>
      </c>
      <c r="D214" t="s">
        <v>4583</v>
      </c>
    </row>
    <row r="215" spans="1:4" x14ac:dyDescent="0.35">
      <c r="A215" t="s">
        <v>214</v>
      </c>
      <c r="B215" t="s">
        <v>2596</v>
      </c>
      <c r="C215" t="s">
        <v>5989</v>
      </c>
      <c r="D215" t="s">
        <v>4390</v>
      </c>
    </row>
    <row r="216" spans="1:4" x14ac:dyDescent="0.35">
      <c r="A216" t="s">
        <v>215</v>
      </c>
      <c r="B216" t="s">
        <v>2597</v>
      </c>
      <c r="C216" t="s">
        <v>5990</v>
      </c>
      <c r="D216" t="s">
        <v>4480</v>
      </c>
    </row>
    <row r="217" spans="1:4" x14ac:dyDescent="0.35">
      <c r="A217" t="s">
        <v>216</v>
      </c>
      <c r="B217" t="s">
        <v>2598</v>
      </c>
      <c r="C217" t="s">
        <v>5989</v>
      </c>
      <c r="D217" t="s">
        <v>4584</v>
      </c>
    </row>
    <row r="218" spans="1:4" x14ac:dyDescent="0.35">
      <c r="A218" t="s">
        <v>217</v>
      </c>
      <c r="B218" t="s">
        <v>2599</v>
      </c>
      <c r="C218" t="s">
        <v>5989</v>
      </c>
      <c r="D218" t="s">
        <v>4438</v>
      </c>
    </row>
    <row r="219" spans="1:4" x14ac:dyDescent="0.35">
      <c r="A219" t="s">
        <v>218</v>
      </c>
      <c r="B219" t="s">
        <v>2600</v>
      </c>
      <c r="C219" t="s">
        <v>5989</v>
      </c>
      <c r="D219" t="s">
        <v>4468</v>
      </c>
    </row>
    <row r="220" spans="1:4" x14ac:dyDescent="0.35">
      <c r="A220" t="s">
        <v>219</v>
      </c>
      <c r="B220" t="s">
        <v>2601</v>
      </c>
      <c r="C220" t="s">
        <v>5989</v>
      </c>
      <c r="D220" t="s">
        <v>4585</v>
      </c>
    </row>
    <row r="221" spans="1:4" x14ac:dyDescent="0.35">
      <c r="A221" t="s">
        <v>220</v>
      </c>
      <c r="B221" t="s">
        <v>2464</v>
      </c>
      <c r="C221" t="s">
        <v>5989</v>
      </c>
      <c r="D221" t="s">
        <v>4586</v>
      </c>
    </row>
    <row r="222" spans="1:4" x14ac:dyDescent="0.35">
      <c r="A222" t="s">
        <v>221</v>
      </c>
      <c r="B222" t="s">
        <v>2602</v>
      </c>
      <c r="C222" t="s">
        <v>5990</v>
      </c>
      <c r="D222" t="s">
        <v>4587</v>
      </c>
    </row>
    <row r="223" spans="1:4" x14ac:dyDescent="0.35">
      <c r="A223" t="s">
        <v>222</v>
      </c>
      <c r="B223" t="s">
        <v>2603</v>
      </c>
      <c r="C223" t="s">
        <v>5989</v>
      </c>
      <c r="D223" t="s">
        <v>4588</v>
      </c>
    </row>
    <row r="224" spans="1:4" x14ac:dyDescent="0.35">
      <c r="A224" t="s">
        <v>223</v>
      </c>
      <c r="B224" t="s">
        <v>2604</v>
      </c>
      <c r="C224" t="s">
        <v>5989</v>
      </c>
      <c r="D224" t="s">
        <v>4589</v>
      </c>
    </row>
    <row r="225" spans="1:4" x14ac:dyDescent="0.35">
      <c r="A225" t="s">
        <v>224</v>
      </c>
      <c r="B225" t="s">
        <v>2605</v>
      </c>
      <c r="C225" t="s">
        <v>5990</v>
      </c>
      <c r="D225" t="s">
        <v>4590</v>
      </c>
    </row>
    <row r="226" spans="1:4" x14ac:dyDescent="0.35">
      <c r="A226" t="s">
        <v>225</v>
      </c>
      <c r="B226" t="s">
        <v>2606</v>
      </c>
      <c r="C226" t="s">
        <v>5990</v>
      </c>
      <c r="D226" t="s">
        <v>4464</v>
      </c>
    </row>
    <row r="227" spans="1:4" x14ac:dyDescent="0.35">
      <c r="A227" t="s">
        <v>226</v>
      </c>
      <c r="B227" t="s">
        <v>2448</v>
      </c>
      <c r="C227" t="s">
        <v>5989</v>
      </c>
      <c r="D227" t="s">
        <v>4591</v>
      </c>
    </row>
    <row r="228" spans="1:4" x14ac:dyDescent="0.35">
      <c r="A228" t="s">
        <v>227</v>
      </c>
      <c r="B228" t="s">
        <v>2607</v>
      </c>
      <c r="C228" t="s">
        <v>5990</v>
      </c>
      <c r="D228" t="s">
        <v>4592</v>
      </c>
    </row>
    <row r="229" spans="1:4" x14ac:dyDescent="0.35">
      <c r="A229" t="s">
        <v>228</v>
      </c>
      <c r="B229" t="s">
        <v>2608</v>
      </c>
      <c r="C229" t="s">
        <v>5989</v>
      </c>
      <c r="D229" t="s">
        <v>4593</v>
      </c>
    </row>
    <row r="230" spans="1:4" x14ac:dyDescent="0.35">
      <c r="A230" t="s">
        <v>229</v>
      </c>
      <c r="B230" t="s">
        <v>2609</v>
      </c>
      <c r="C230" t="s">
        <v>5990</v>
      </c>
      <c r="D230" t="s">
        <v>4594</v>
      </c>
    </row>
    <row r="231" spans="1:4" x14ac:dyDescent="0.35">
      <c r="A231" t="s">
        <v>230</v>
      </c>
      <c r="B231" t="s">
        <v>2610</v>
      </c>
      <c r="C231" t="s">
        <v>5990</v>
      </c>
      <c r="D231" t="s">
        <v>4595</v>
      </c>
    </row>
    <row r="232" spans="1:4" x14ac:dyDescent="0.35">
      <c r="A232" t="s">
        <v>231</v>
      </c>
      <c r="B232" t="s">
        <v>2611</v>
      </c>
      <c r="C232" t="s">
        <v>5989</v>
      </c>
      <c r="D232" t="s">
        <v>4596</v>
      </c>
    </row>
    <row r="233" spans="1:4" x14ac:dyDescent="0.35">
      <c r="A233" t="s">
        <v>232</v>
      </c>
      <c r="B233" t="s">
        <v>2612</v>
      </c>
      <c r="C233" t="s">
        <v>5989</v>
      </c>
      <c r="D233" t="s">
        <v>4597</v>
      </c>
    </row>
    <row r="234" spans="1:4" x14ac:dyDescent="0.35">
      <c r="A234" t="s">
        <v>233</v>
      </c>
      <c r="B234" t="s">
        <v>2613</v>
      </c>
      <c r="C234" t="s">
        <v>5989</v>
      </c>
      <c r="D234" t="s">
        <v>4598</v>
      </c>
    </row>
    <row r="235" spans="1:4" x14ac:dyDescent="0.35">
      <c r="A235" t="s">
        <v>234</v>
      </c>
      <c r="B235" t="s">
        <v>2614</v>
      </c>
      <c r="C235" t="s">
        <v>5989</v>
      </c>
      <c r="D235" t="s">
        <v>4599</v>
      </c>
    </row>
    <row r="236" spans="1:4" x14ac:dyDescent="0.35">
      <c r="A236" t="s">
        <v>235</v>
      </c>
      <c r="B236" t="s">
        <v>2517</v>
      </c>
      <c r="C236" t="s">
        <v>5989</v>
      </c>
      <c r="D236" t="s">
        <v>4593</v>
      </c>
    </row>
    <row r="237" spans="1:4" x14ac:dyDescent="0.35">
      <c r="A237" t="s">
        <v>236</v>
      </c>
      <c r="B237" t="s">
        <v>2615</v>
      </c>
      <c r="C237" t="s">
        <v>5990</v>
      </c>
      <c r="D237" t="s">
        <v>4600</v>
      </c>
    </row>
    <row r="238" spans="1:4" x14ac:dyDescent="0.35">
      <c r="A238" t="s">
        <v>237</v>
      </c>
      <c r="B238" t="s">
        <v>2616</v>
      </c>
      <c r="C238" t="s">
        <v>5989</v>
      </c>
      <c r="D238" t="s">
        <v>4601</v>
      </c>
    </row>
    <row r="239" spans="1:4" x14ac:dyDescent="0.35">
      <c r="A239" t="s">
        <v>238</v>
      </c>
      <c r="B239" t="s">
        <v>2617</v>
      </c>
      <c r="C239" t="s">
        <v>5989</v>
      </c>
      <c r="D239" t="s">
        <v>4602</v>
      </c>
    </row>
    <row r="240" spans="1:4" x14ac:dyDescent="0.35">
      <c r="A240" t="s">
        <v>239</v>
      </c>
      <c r="B240" t="s">
        <v>2618</v>
      </c>
      <c r="C240" t="s">
        <v>5990</v>
      </c>
      <c r="D240" t="s">
        <v>4603</v>
      </c>
    </row>
    <row r="241" spans="1:4" x14ac:dyDescent="0.35">
      <c r="A241" t="s">
        <v>240</v>
      </c>
      <c r="B241" t="s">
        <v>2619</v>
      </c>
      <c r="C241" t="s">
        <v>5990</v>
      </c>
      <c r="D241" t="s">
        <v>4604</v>
      </c>
    </row>
    <row r="242" spans="1:4" x14ac:dyDescent="0.35">
      <c r="A242" t="s">
        <v>241</v>
      </c>
      <c r="B242" t="s">
        <v>2620</v>
      </c>
      <c r="C242" t="s">
        <v>5989</v>
      </c>
      <c r="D242" t="s">
        <v>4605</v>
      </c>
    </row>
    <row r="243" spans="1:4" x14ac:dyDescent="0.35">
      <c r="A243" t="s">
        <v>242</v>
      </c>
      <c r="B243" t="s">
        <v>2621</v>
      </c>
      <c r="C243" t="s">
        <v>5989</v>
      </c>
      <c r="D243" t="s">
        <v>4606</v>
      </c>
    </row>
    <row r="244" spans="1:4" x14ac:dyDescent="0.35">
      <c r="A244" t="s">
        <v>243</v>
      </c>
      <c r="B244" t="s">
        <v>2622</v>
      </c>
      <c r="C244" t="s">
        <v>5989</v>
      </c>
      <c r="D244" t="s">
        <v>4607</v>
      </c>
    </row>
    <row r="245" spans="1:4" x14ac:dyDescent="0.35">
      <c r="A245" t="s">
        <v>244</v>
      </c>
      <c r="B245" t="s">
        <v>2623</v>
      </c>
      <c r="C245" t="s">
        <v>5989</v>
      </c>
      <c r="D245" t="s">
        <v>4608</v>
      </c>
    </row>
    <row r="246" spans="1:4" x14ac:dyDescent="0.35">
      <c r="A246" t="s">
        <v>245</v>
      </c>
      <c r="B246" t="s">
        <v>2624</v>
      </c>
      <c r="C246" t="s">
        <v>5989</v>
      </c>
      <c r="D246" t="s">
        <v>4609</v>
      </c>
    </row>
    <row r="247" spans="1:4" x14ac:dyDescent="0.35">
      <c r="A247" t="s">
        <v>246</v>
      </c>
      <c r="B247" t="s">
        <v>2625</v>
      </c>
      <c r="C247" t="s">
        <v>5989</v>
      </c>
      <c r="D247" t="s">
        <v>4610</v>
      </c>
    </row>
    <row r="248" spans="1:4" x14ac:dyDescent="0.35">
      <c r="A248" t="s">
        <v>247</v>
      </c>
      <c r="B248" t="s">
        <v>2626</v>
      </c>
      <c r="C248" t="s">
        <v>5990</v>
      </c>
      <c r="D248" t="s">
        <v>4611</v>
      </c>
    </row>
    <row r="249" spans="1:4" x14ac:dyDescent="0.35">
      <c r="A249" t="s">
        <v>248</v>
      </c>
      <c r="B249" t="s">
        <v>2627</v>
      </c>
      <c r="C249" t="s">
        <v>5990</v>
      </c>
      <c r="D249" t="s">
        <v>4612</v>
      </c>
    </row>
    <row r="250" spans="1:4" x14ac:dyDescent="0.35">
      <c r="A250" t="s">
        <v>249</v>
      </c>
      <c r="B250" t="s">
        <v>2628</v>
      </c>
      <c r="C250" t="s">
        <v>5990</v>
      </c>
      <c r="D250" t="s">
        <v>4613</v>
      </c>
    </row>
    <row r="251" spans="1:4" x14ac:dyDescent="0.35">
      <c r="A251" t="s">
        <v>250</v>
      </c>
      <c r="B251" t="s">
        <v>2629</v>
      </c>
      <c r="C251" t="s">
        <v>5990</v>
      </c>
      <c r="D251" t="s">
        <v>4614</v>
      </c>
    </row>
    <row r="252" spans="1:4" x14ac:dyDescent="0.35">
      <c r="A252" t="s">
        <v>251</v>
      </c>
      <c r="B252" t="s">
        <v>2630</v>
      </c>
      <c r="C252" t="s">
        <v>5990</v>
      </c>
      <c r="D252" t="s">
        <v>4615</v>
      </c>
    </row>
    <row r="253" spans="1:4" x14ac:dyDescent="0.35">
      <c r="A253" t="s">
        <v>252</v>
      </c>
      <c r="B253" t="s">
        <v>2631</v>
      </c>
      <c r="C253" t="s">
        <v>5990</v>
      </c>
      <c r="D253" t="s">
        <v>4389</v>
      </c>
    </row>
    <row r="254" spans="1:4" x14ac:dyDescent="0.35">
      <c r="A254" t="s">
        <v>253</v>
      </c>
      <c r="B254" t="s">
        <v>2632</v>
      </c>
      <c r="C254" t="s">
        <v>5990</v>
      </c>
      <c r="D254" t="s">
        <v>4616</v>
      </c>
    </row>
    <row r="255" spans="1:4" x14ac:dyDescent="0.35">
      <c r="A255" t="s">
        <v>254</v>
      </c>
      <c r="B255" t="s">
        <v>2633</v>
      </c>
      <c r="C255" t="s">
        <v>5989</v>
      </c>
      <c r="D255" t="s">
        <v>4438</v>
      </c>
    </row>
    <row r="256" spans="1:4" x14ac:dyDescent="0.35">
      <c r="A256" t="s">
        <v>255</v>
      </c>
      <c r="B256" t="s">
        <v>2634</v>
      </c>
      <c r="C256" t="s">
        <v>5989</v>
      </c>
      <c r="D256" t="s">
        <v>4617</v>
      </c>
    </row>
    <row r="257" spans="1:4" x14ac:dyDescent="0.35">
      <c r="A257" t="s">
        <v>256</v>
      </c>
      <c r="B257" t="s">
        <v>2635</v>
      </c>
      <c r="C257" t="s">
        <v>5989</v>
      </c>
      <c r="D257" t="s">
        <v>4618</v>
      </c>
    </row>
    <row r="258" spans="1:4" x14ac:dyDescent="0.35">
      <c r="A258" t="s">
        <v>257</v>
      </c>
      <c r="B258" t="s">
        <v>2636</v>
      </c>
      <c r="C258" t="s">
        <v>5989</v>
      </c>
      <c r="D258" t="s">
        <v>4619</v>
      </c>
    </row>
    <row r="259" spans="1:4" x14ac:dyDescent="0.35">
      <c r="A259" t="s">
        <v>258</v>
      </c>
      <c r="B259" t="s">
        <v>2637</v>
      </c>
      <c r="C259" t="s">
        <v>5989</v>
      </c>
      <c r="D259" t="s">
        <v>4620</v>
      </c>
    </row>
    <row r="260" spans="1:4" x14ac:dyDescent="0.35">
      <c r="A260" t="s">
        <v>259</v>
      </c>
      <c r="B260" t="s">
        <v>2638</v>
      </c>
      <c r="C260" t="s">
        <v>5989</v>
      </c>
      <c r="D260" t="s">
        <v>4621</v>
      </c>
    </row>
    <row r="261" spans="1:4" x14ac:dyDescent="0.35">
      <c r="A261" t="s">
        <v>260</v>
      </c>
      <c r="B261" t="s">
        <v>2639</v>
      </c>
      <c r="C261" t="s">
        <v>5990</v>
      </c>
      <c r="D261" t="s">
        <v>4622</v>
      </c>
    </row>
    <row r="262" spans="1:4" x14ac:dyDescent="0.35">
      <c r="A262" t="s">
        <v>261</v>
      </c>
      <c r="B262" t="s">
        <v>2640</v>
      </c>
      <c r="C262" t="s">
        <v>5989</v>
      </c>
      <c r="D262" t="s">
        <v>4623</v>
      </c>
    </row>
    <row r="263" spans="1:4" x14ac:dyDescent="0.35">
      <c r="A263" t="s">
        <v>262</v>
      </c>
      <c r="B263" t="s">
        <v>2641</v>
      </c>
      <c r="C263" t="s">
        <v>5990</v>
      </c>
      <c r="D263" t="s">
        <v>4624</v>
      </c>
    </row>
    <row r="264" spans="1:4" x14ac:dyDescent="0.35">
      <c r="A264" t="s">
        <v>263</v>
      </c>
      <c r="B264" t="s">
        <v>2642</v>
      </c>
      <c r="C264" t="s">
        <v>5989</v>
      </c>
      <c r="D264" t="s">
        <v>4625</v>
      </c>
    </row>
    <row r="265" spans="1:4" x14ac:dyDescent="0.35">
      <c r="A265" t="s">
        <v>264</v>
      </c>
      <c r="B265" t="s">
        <v>2643</v>
      </c>
      <c r="C265" t="s">
        <v>5990</v>
      </c>
      <c r="D265" t="s">
        <v>4626</v>
      </c>
    </row>
    <row r="266" spans="1:4" x14ac:dyDescent="0.35">
      <c r="A266" t="s">
        <v>265</v>
      </c>
      <c r="B266" t="s">
        <v>2644</v>
      </c>
      <c r="C266" t="s">
        <v>5990</v>
      </c>
      <c r="D266" t="s">
        <v>4627</v>
      </c>
    </row>
    <row r="267" spans="1:4" x14ac:dyDescent="0.35">
      <c r="A267" t="s">
        <v>266</v>
      </c>
      <c r="B267" t="s">
        <v>2645</v>
      </c>
      <c r="C267" t="s">
        <v>5989</v>
      </c>
      <c r="D267" t="s">
        <v>4589</v>
      </c>
    </row>
    <row r="268" spans="1:4" x14ac:dyDescent="0.35">
      <c r="A268" t="s">
        <v>267</v>
      </c>
      <c r="B268" t="s">
        <v>2646</v>
      </c>
      <c r="C268" t="s">
        <v>5990</v>
      </c>
      <c r="D268" t="s">
        <v>4628</v>
      </c>
    </row>
    <row r="269" spans="1:4" x14ac:dyDescent="0.35">
      <c r="A269" t="s">
        <v>268</v>
      </c>
      <c r="B269" t="s">
        <v>2572</v>
      </c>
      <c r="C269" t="s">
        <v>5990</v>
      </c>
      <c r="D269" t="s">
        <v>4629</v>
      </c>
    </row>
    <row r="270" spans="1:4" x14ac:dyDescent="0.35">
      <c r="A270" t="s">
        <v>269</v>
      </c>
      <c r="B270" t="s">
        <v>2647</v>
      </c>
      <c r="C270" t="s">
        <v>5989</v>
      </c>
      <c r="D270" t="s">
        <v>4414</v>
      </c>
    </row>
    <row r="271" spans="1:4" x14ac:dyDescent="0.35">
      <c r="A271" t="s">
        <v>270</v>
      </c>
      <c r="B271" t="s">
        <v>2648</v>
      </c>
      <c r="C271" t="s">
        <v>5989</v>
      </c>
      <c r="D271" t="s">
        <v>4630</v>
      </c>
    </row>
    <row r="272" spans="1:4" x14ac:dyDescent="0.35">
      <c r="A272" t="s">
        <v>271</v>
      </c>
      <c r="B272" t="s">
        <v>2649</v>
      </c>
      <c r="C272" t="s">
        <v>5989</v>
      </c>
      <c r="D272" t="s">
        <v>4631</v>
      </c>
    </row>
    <row r="273" spans="1:4" x14ac:dyDescent="0.35">
      <c r="A273" t="s">
        <v>272</v>
      </c>
      <c r="B273" t="s">
        <v>2650</v>
      </c>
      <c r="C273" t="s">
        <v>5989</v>
      </c>
      <c r="D273" t="s">
        <v>4396</v>
      </c>
    </row>
    <row r="274" spans="1:4" x14ac:dyDescent="0.35">
      <c r="A274" t="s">
        <v>273</v>
      </c>
      <c r="B274" t="s">
        <v>2651</v>
      </c>
      <c r="C274" t="s">
        <v>5989</v>
      </c>
      <c r="D274" t="s">
        <v>4439</v>
      </c>
    </row>
    <row r="275" spans="1:4" x14ac:dyDescent="0.35">
      <c r="A275" t="s">
        <v>274</v>
      </c>
      <c r="B275" t="s">
        <v>2652</v>
      </c>
      <c r="C275" t="s">
        <v>5989</v>
      </c>
      <c r="D275" t="s">
        <v>4632</v>
      </c>
    </row>
    <row r="276" spans="1:4" x14ac:dyDescent="0.35">
      <c r="A276" t="s">
        <v>275</v>
      </c>
      <c r="B276" t="s">
        <v>2653</v>
      </c>
      <c r="C276" t="s">
        <v>5989</v>
      </c>
      <c r="D276" t="s">
        <v>4633</v>
      </c>
    </row>
    <row r="277" spans="1:4" x14ac:dyDescent="0.35">
      <c r="A277" t="s">
        <v>276</v>
      </c>
      <c r="B277" t="s">
        <v>2654</v>
      </c>
      <c r="C277" t="s">
        <v>5989</v>
      </c>
      <c r="D277" t="s">
        <v>4575</v>
      </c>
    </row>
    <row r="278" spans="1:4" x14ac:dyDescent="0.35">
      <c r="A278" t="s">
        <v>277</v>
      </c>
      <c r="B278" t="s">
        <v>2655</v>
      </c>
      <c r="C278" t="s">
        <v>5989</v>
      </c>
      <c r="D278" t="s">
        <v>4634</v>
      </c>
    </row>
    <row r="279" spans="1:4" x14ac:dyDescent="0.35">
      <c r="A279" t="s">
        <v>278</v>
      </c>
      <c r="B279" t="s">
        <v>2656</v>
      </c>
      <c r="C279" t="s">
        <v>5989</v>
      </c>
      <c r="D279" t="s">
        <v>4635</v>
      </c>
    </row>
    <row r="280" spans="1:4" x14ac:dyDescent="0.35">
      <c r="A280" t="s">
        <v>279</v>
      </c>
      <c r="B280" t="s">
        <v>2563</v>
      </c>
      <c r="C280" t="s">
        <v>5990</v>
      </c>
      <c r="D280" t="s">
        <v>4636</v>
      </c>
    </row>
    <row r="281" spans="1:4" x14ac:dyDescent="0.35">
      <c r="A281" t="s">
        <v>280</v>
      </c>
      <c r="B281" t="s">
        <v>2657</v>
      </c>
      <c r="C281" t="s">
        <v>5989</v>
      </c>
      <c r="D281" t="s">
        <v>4637</v>
      </c>
    </row>
    <row r="282" spans="1:4" x14ac:dyDescent="0.35">
      <c r="A282" t="s">
        <v>281</v>
      </c>
      <c r="B282" t="s">
        <v>2658</v>
      </c>
      <c r="C282" t="s">
        <v>5990</v>
      </c>
      <c r="D282" t="s">
        <v>4638</v>
      </c>
    </row>
    <row r="283" spans="1:4" x14ac:dyDescent="0.35">
      <c r="A283" t="s">
        <v>282</v>
      </c>
      <c r="B283" t="s">
        <v>2477</v>
      </c>
      <c r="C283" t="s">
        <v>5989</v>
      </c>
      <c r="D283" t="s">
        <v>4639</v>
      </c>
    </row>
    <row r="284" spans="1:4" x14ac:dyDescent="0.35">
      <c r="A284" t="s">
        <v>283</v>
      </c>
      <c r="B284" t="s">
        <v>2659</v>
      </c>
      <c r="C284" t="s">
        <v>5989</v>
      </c>
      <c r="D284" t="s">
        <v>4640</v>
      </c>
    </row>
    <row r="285" spans="1:4" x14ac:dyDescent="0.35">
      <c r="A285" t="s">
        <v>284</v>
      </c>
      <c r="B285" t="s">
        <v>2660</v>
      </c>
      <c r="C285" t="s">
        <v>5989</v>
      </c>
      <c r="D285" t="s">
        <v>4641</v>
      </c>
    </row>
    <row r="286" spans="1:4" x14ac:dyDescent="0.35">
      <c r="A286" t="s">
        <v>285</v>
      </c>
      <c r="B286" t="s">
        <v>2661</v>
      </c>
      <c r="C286" t="s">
        <v>5989</v>
      </c>
      <c r="D286" t="s">
        <v>4642</v>
      </c>
    </row>
    <row r="287" spans="1:4" x14ac:dyDescent="0.35">
      <c r="A287" t="s">
        <v>286</v>
      </c>
      <c r="B287" t="s">
        <v>2662</v>
      </c>
      <c r="C287" t="s">
        <v>5990</v>
      </c>
      <c r="D287" t="s">
        <v>4643</v>
      </c>
    </row>
    <row r="288" spans="1:4" x14ac:dyDescent="0.35">
      <c r="A288" t="s">
        <v>287</v>
      </c>
      <c r="B288" t="s">
        <v>2663</v>
      </c>
      <c r="C288" t="s">
        <v>5990</v>
      </c>
      <c r="D288" t="s">
        <v>4644</v>
      </c>
    </row>
    <row r="289" spans="1:4" x14ac:dyDescent="0.35">
      <c r="A289" t="s">
        <v>288</v>
      </c>
      <c r="B289" t="s">
        <v>2664</v>
      </c>
      <c r="C289" t="s">
        <v>5989</v>
      </c>
      <c r="D289" t="s">
        <v>4575</v>
      </c>
    </row>
    <row r="290" spans="1:4" x14ac:dyDescent="0.35">
      <c r="A290" t="s">
        <v>289</v>
      </c>
      <c r="B290" t="s">
        <v>2665</v>
      </c>
      <c r="C290" t="s">
        <v>5989</v>
      </c>
      <c r="D290" t="s">
        <v>4645</v>
      </c>
    </row>
    <row r="291" spans="1:4" x14ac:dyDescent="0.35">
      <c r="A291" t="s">
        <v>290</v>
      </c>
      <c r="B291" t="s">
        <v>2666</v>
      </c>
      <c r="C291" t="s">
        <v>5989</v>
      </c>
      <c r="D291" t="s">
        <v>4591</v>
      </c>
    </row>
    <row r="292" spans="1:4" x14ac:dyDescent="0.35">
      <c r="A292" t="s">
        <v>291</v>
      </c>
      <c r="B292" t="s">
        <v>2667</v>
      </c>
      <c r="C292" t="s">
        <v>5989</v>
      </c>
      <c r="D292" t="s">
        <v>4646</v>
      </c>
    </row>
    <row r="293" spans="1:4" x14ac:dyDescent="0.35">
      <c r="A293" t="s">
        <v>292</v>
      </c>
      <c r="B293" t="s">
        <v>2668</v>
      </c>
      <c r="C293" t="s">
        <v>5989</v>
      </c>
      <c r="D293" t="s">
        <v>4647</v>
      </c>
    </row>
    <row r="294" spans="1:4" x14ac:dyDescent="0.35">
      <c r="A294" t="s">
        <v>293</v>
      </c>
      <c r="B294" t="s">
        <v>2669</v>
      </c>
      <c r="C294" t="s">
        <v>5989</v>
      </c>
      <c r="D294" t="s">
        <v>4648</v>
      </c>
    </row>
    <row r="295" spans="1:4" x14ac:dyDescent="0.35">
      <c r="A295" t="s">
        <v>294</v>
      </c>
      <c r="B295" t="s">
        <v>2670</v>
      </c>
      <c r="C295" t="s">
        <v>5990</v>
      </c>
      <c r="D295" t="s">
        <v>4649</v>
      </c>
    </row>
    <row r="296" spans="1:4" x14ac:dyDescent="0.35">
      <c r="A296" t="s">
        <v>295</v>
      </c>
      <c r="B296" t="s">
        <v>2671</v>
      </c>
      <c r="C296" t="s">
        <v>5989</v>
      </c>
      <c r="D296" t="s">
        <v>4650</v>
      </c>
    </row>
    <row r="297" spans="1:4" x14ac:dyDescent="0.35">
      <c r="A297" t="s">
        <v>296</v>
      </c>
      <c r="B297" t="s">
        <v>2672</v>
      </c>
      <c r="C297" t="s">
        <v>5989</v>
      </c>
      <c r="D297" t="s">
        <v>4651</v>
      </c>
    </row>
    <row r="298" spans="1:4" x14ac:dyDescent="0.35">
      <c r="A298" t="s">
        <v>297</v>
      </c>
      <c r="B298" t="s">
        <v>2673</v>
      </c>
      <c r="C298" t="s">
        <v>5989</v>
      </c>
      <c r="D298" t="s">
        <v>4652</v>
      </c>
    </row>
    <row r="299" spans="1:4" x14ac:dyDescent="0.35">
      <c r="A299" t="s">
        <v>298</v>
      </c>
      <c r="B299" t="s">
        <v>2674</v>
      </c>
      <c r="C299" t="s">
        <v>5990</v>
      </c>
      <c r="D299" t="s">
        <v>4653</v>
      </c>
    </row>
    <row r="300" spans="1:4" x14ac:dyDescent="0.35">
      <c r="A300" t="s">
        <v>299</v>
      </c>
      <c r="B300" t="s">
        <v>2675</v>
      </c>
      <c r="C300" t="s">
        <v>5989</v>
      </c>
      <c r="D300" t="s">
        <v>4654</v>
      </c>
    </row>
    <row r="301" spans="1:4" x14ac:dyDescent="0.35">
      <c r="A301" t="s">
        <v>300</v>
      </c>
      <c r="B301" t="s">
        <v>2676</v>
      </c>
      <c r="C301" t="s">
        <v>5990</v>
      </c>
      <c r="D301" t="s">
        <v>4655</v>
      </c>
    </row>
    <row r="302" spans="1:4" x14ac:dyDescent="0.35">
      <c r="A302" t="s">
        <v>301</v>
      </c>
      <c r="B302" t="s">
        <v>2622</v>
      </c>
      <c r="C302" t="s">
        <v>5989</v>
      </c>
      <c r="D302" t="s">
        <v>4656</v>
      </c>
    </row>
    <row r="303" spans="1:4" x14ac:dyDescent="0.35">
      <c r="A303" t="s">
        <v>302</v>
      </c>
      <c r="B303" t="s">
        <v>2677</v>
      </c>
      <c r="C303" t="s">
        <v>5990</v>
      </c>
      <c r="D303" t="s">
        <v>4467</v>
      </c>
    </row>
    <row r="304" spans="1:4" x14ac:dyDescent="0.35">
      <c r="A304" t="s">
        <v>303</v>
      </c>
      <c r="B304" t="s">
        <v>2678</v>
      </c>
      <c r="C304" t="s">
        <v>5989</v>
      </c>
      <c r="D304" t="s">
        <v>4657</v>
      </c>
    </row>
    <row r="305" spans="1:4" x14ac:dyDescent="0.35">
      <c r="A305" t="s">
        <v>304</v>
      </c>
      <c r="B305" t="s">
        <v>2679</v>
      </c>
      <c r="C305" t="s">
        <v>5990</v>
      </c>
      <c r="D305" t="s">
        <v>4658</v>
      </c>
    </row>
    <row r="306" spans="1:4" x14ac:dyDescent="0.35">
      <c r="A306" t="s">
        <v>305</v>
      </c>
      <c r="B306" t="s">
        <v>2680</v>
      </c>
      <c r="C306" t="s">
        <v>5990</v>
      </c>
      <c r="D306" t="s">
        <v>4659</v>
      </c>
    </row>
    <row r="307" spans="1:4" x14ac:dyDescent="0.35">
      <c r="A307" t="s">
        <v>306</v>
      </c>
      <c r="B307" t="s">
        <v>2619</v>
      </c>
      <c r="C307" t="s">
        <v>5990</v>
      </c>
      <c r="D307" t="s">
        <v>4660</v>
      </c>
    </row>
    <row r="308" spans="1:4" x14ac:dyDescent="0.35">
      <c r="A308" t="s">
        <v>307</v>
      </c>
      <c r="B308" t="s">
        <v>2681</v>
      </c>
      <c r="C308" t="s">
        <v>5990</v>
      </c>
      <c r="D308" t="s">
        <v>4450</v>
      </c>
    </row>
    <row r="309" spans="1:4" x14ac:dyDescent="0.35">
      <c r="A309" t="s">
        <v>308</v>
      </c>
      <c r="B309" t="s">
        <v>2682</v>
      </c>
      <c r="C309" t="s">
        <v>5989</v>
      </c>
      <c r="D309" t="s">
        <v>4661</v>
      </c>
    </row>
    <row r="310" spans="1:4" x14ac:dyDescent="0.35">
      <c r="A310" t="s">
        <v>309</v>
      </c>
      <c r="B310" t="s">
        <v>2683</v>
      </c>
      <c r="C310" t="s">
        <v>5990</v>
      </c>
      <c r="D310" t="s">
        <v>4662</v>
      </c>
    </row>
    <row r="311" spans="1:4" x14ac:dyDescent="0.35">
      <c r="A311" t="s">
        <v>310</v>
      </c>
      <c r="B311" t="s">
        <v>2684</v>
      </c>
      <c r="C311" t="s">
        <v>5990</v>
      </c>
      <c r="D311" t="s">
        <v>4663</v>
      </c>
    </row>
    <row r="312" spans="1:4" x14ac:dyDescent="0.35">
      <c r="A312" t="s">
        <v>311</v>
      </c>
      <c r="B312" t="s">
        <v>2454</v>
      </c>
      <c r="C312" t="s">
        <v>5989</v>
      </c>
      <c r="D312" t="s">
        <v>4664</v>
      </c>
    </row>
    <row r="313" spans="1:4" x14ac:dyDescent="0.35">
      <c r="A313" t="s">
        <v>312</v>
      </c>
      <c r="B313" t="s">
        <v>2685</v>
      </c>
      <c r="C313" t="s">
        <v>5989</v>
      </c>
      <c r="D313" t="s">
        <v>4665</v>
      </c>
    </row>
    <row r="314" spans="1:4" x14ac:dyDescent="0.35">
      <c r="A314" t="s">
        <v>313</v>
      </c>
      <c r="B314" t="s">
        <v>2686</v>
      </c>
      <c r="C314" t="s">
        <v>5989</v>
      </c>
      <c r="D314" t="s">
        <v>4666</v>
      </c>
    </row>
    <row r="315" spans="1:4" x14ac:dyDescent="0.35">
      <c r="A315" t="s">
        <v>314</v>
      </c>
      <c r="B315" t="s">
        <v>2687</v>
      </c>
      <c r="C315" t="s">
        <v>5990</v>
      </c>
      <c r="D315" t="s">
        <v>4667</v>
      </c>
    </row>
    <row r="316" spans="1:4" x14ac:dyDescent="0.35">
      <c r="A316" t="s">
        <v>315</v>
      </c>
      <c r="B316" t="s">
        <v>2688</v>
      </c>
      <c r="C316" t="s">
        <v>5990</v>
      </c>
      <c r="D316" t="s">
        <v>4668</v>
      </c>
    </row>
    <row r="317" spans="1:4" x14ac:dyDescent="0.35">
      <c r="A317" t="s">
        <v>316</v>
      </c>
      <c r="B317" t="s">
        <v>2689</v>
      </c>
      <c r="C317" t="s">
        <v>5989</v>
      </c>
      <c r="D317" t="s">
        <v>4550</v>
      </c>
    </row>
    <row r="318" spans="1:4" x14ac:dyDescent="0.35">
      <c r="A318" t="s">
        <v>317</v>
      </c>
      <c r="B318" t="s">
        <v>2690</v>
      </c>
      <c r="C318" t="s">
        <v>5989</v>
      </c>
      <c r="D318" t="s">
        <v>4408</v>
      </c>
    </row>
    <row r="319" spans="1:4" x14ac:dyDescent="0.35">
      <c r="A319" t="s">
        <v>318</v>
      </c>
      <c r="B319" t="s">
        <v>2691</v>
      </c>
      <c r="C319" t="s">
        <v>5989</v>
      </c>
      <c r="D319" t="s">
        <v>4669</v>
      </c>
    </row>
    <row r="320" spans="1:4" x14ac:dyDescent="0.35">
      <c r="A320" t="s">
        <v>319</v>
      </c>
      <c r="B320" t="s">
        <v>2692</v>
      </c>
      <c r="C320" t="s">
        <v>5989</v>
      </c>
      <c r="D320" t="s">
        <v>4670</v>
      </c>
    </row>
    <row r="321" spans="1:4" x14ac:dyDescent="0.35">
      <c r="A321" t="s">
        <v>320</v>
      </c>
      <c r="B321" t="s">
        <v>2693</v>
      </c>
      <c r="C321" t="s">
        <v>5990</v>
      </c>
      <c r="D321" t="s">
        <v>4671</v>
      </c>
    </row>
    <row r="322" spans="1:4" x14ac:dyDescent="0.35">
      <c r="A322" t="s">
        <v>321</v>
      </c>
      <c r="B322" t="s">
        <v>2694</v>
      </c>
      <c r="C322" t="s">
        <v>5990</v>
      </c>
      <c r="D322" t="s">
        <v>4672</v>
      </c>
    </row>
    <row r="323" spans="1:4" x14ac:dyDescent="0.35">
      <c r="A323" t="s">
        <v>322</v>
      </c>
      <c r="B323" t="s">
        <v>2695</v>
      </c>
      <c r="C323" t="s">
        <v>5989</v>
      </c>
      <c r="D323" t="s">
        <v>4673</v>
      </c>
    </row>
    <row r="324" spans="1:4" x14ac:dyDescent="0.35">
      <c r="A324" t="s">
        <v>323</v>
      </c>
      <c r="B324" t="s">
        <v>2659</v>
      </c>
      <c r="C324" t="s">
        <v>5989</v>
      </c>
      <c r="D324" t="s">
        <v>4674</v>
      </c>
    </row>
    <row r="325" spans="1:4" x14ac:dyDescent="0.35">
      <c r="A325" t="s">
        <v>324</v>
      </c>
      <c r="B325" t="s">
        <v>2696</v>
      </c>
      <c r="C325" t="s">
        <v>5989</v>
      </c>
      <c r="D325" t="s">
        <v>4532</v>
      </c>
    </row>
    <row r="326" spans="1:4" x14ac:dyDescent="0.35">
      <c r="A326" t="s">
        <v>325</v>
      </c>
      <c r="B326" t="s">
        <v>2697</v>
      </c>
      <c r="C326" t="s">
        <v>5990</v>
      </c>
      <c r="D326" t="s">
        <v>4675</v>
      </c>
    </row>
    <row r="327" spans="1:4" x14ac:dyDescent="0.35">
      <c r="A327" t="s">
        <v>326</v>
      </c>
      <c r="B327" t="s">
        <v>2698</v>
      </c>
      <c r="C327" t="s">
        <v>5989</v>
      </c>
      <c r="D327" t="s">
        <v>4676</v>
      </c>
    </row>
    <row r="328" spans="1:4" x14ac:dyDescent="0.35">
      <c r="A328" t="s">
        <v>327</v>
      </c>
      <c r="B328" t="s">
        <v>2699</v>
      </c>
      <c r="C328" t="s">
        <v>5989</v>
      </c>
      <c r="D328" t="s">
        <v>4596</v>
      </c>
    </row>
    <row r="329" spans="1:4" x14ac:dyDescent="0.35">
      <c r="A329" t="s">
        <v>328</v>
      </c>
      <c r="B329" t="s">
        <v>2700</v>
      </c>
      <c r="C329" t="s">
        <v>5989</v>
      </c>
      <c r="D329" t="s">
        <v>4677</v>
      </c>
    </row>
    <row r="330" spans="1:4" x14ac:dyDescent="0.35">
      <c r="A330" t="s">
        <v>329</v>
      </c>
      <c r="B330" t="s">
        <v>2701</v>
      </c>
      <c r="C330" t="s">
        <v>5989</v>
      </c>
      <c r="D330" t="s">
        <v>4591</v>
      </c>
    </row>
    <row r="331" spans="1:4" x14ac:dyDescent="0.35">
      <c r="A331" t="s">
        <v>330</v>
      </c>
      <c r="B331" t="s">
        <v>2702</v>
      </c>
      <c r="C331" t="s">
        <v>5989</v>
      </c>
      <c r="D331" t="s">
        <v>4678</v>
      </c>
    </row>
    <row r="332" spans="1:4" x14ac:dyDescent="0.35">
      <c r="A332" t="s">
        <v>331</v>
      </c>
      <c r="B332" t="s">
        <v>2703</v>
      </c>
      <c r="C332" t="s">
        <v>5989</v>
      </c>
      <c r="D332" t="s">
        <v>4679</v>
      </c>
    </row>
    <row r="333" spans="1:4" x14ac:dyDescent="0.35">
      <c r="A333" t="s">
        <v>332</v>
      </c>
      <c r="B333" t="s">
        <v>2704</v>
      </c>
      <c r="C333" t="s">
        <v>5989</v>
      </c>
      <c r="D333" t="s">
        <v>4670</v>
      </c>
    </row>
    <row r="334" spans="1:4" x14ac:dyDescent="0.35">
      <c r="A334" t="s">
        <v>333</v>
      </c>
      <c r="B334" t="s">
        <v>2705</v>
      </c>
      <c r="C334" t="s">
        <v>5990</v>
      </c>
      <c r="D334" t="s">
        <v>4680</v>
      </c>
    </row>
    <row r="335" spans="1:4" x14ac:dyDescent="0.35">
      <c r="A335" t="s">
        <v>334</v>
      </c>
      <c r="B335" t="s">
        <v>2706</v>
      </c>
      <c r="C335" t="s">
        <v>5989</v>
      </c>
      <c r="D335" t="s">
        <v>4681</v>
      </c>
    </row>
    <row r="336" spans="1:4" x14ac:dyDescent="0.35">
      <c r="A336" t="s">
        <v>335</v>
      </c>
      <c r="B336" t="s">
        <v>2707</v>
      </c>
      <c r="C336" t="s">
        <v>5990</v>
      </c>
      <c r="D336" t="s">
        <v>4682</v>
      </c>
    </row>
    <row r="337" spans="1:4" x14ac:dyDescent="0.35">
      <c r="A337" t="s">
        <v>336</v>
      </c>
      <c r="B337" t="s">
        <v>2708</v>
      </c>
      <c r="C337" t="s">
        <v>5989</v>
      </c>
      <c r="D337" t="s">
        <v>4683</v>
      </c>
    </row>
    <row r="338" spans="1:4" x14ac:dyDescent="0.35">
      <c r="A338" t="s">
        <v>337</v>
      </c>
      <c r="B338" t="s">
        <v>2709</v>
      </c>
      <c r="C338" t="s">
        <v>5990</v>
      </c>
      <c r="D338" t="s">
        <v>4684</v>
      </c>
    </row>
    <row r="339" spans="1:4" x14ac:dyDescent="0.35">
      <c r="A339" t="s">
        <v>338</v>
      </c>
      <c r="B339" t="s">
        <v>2710</v>
      </c>
      <c r="C339" t="s">
        <v>5990</v>
      </c>
      <c r="D339" t="s">
        <v>4576</v>
      </c>
    </row>
    <row r="340" spans="1:4" x14ac:dyDescent="0.35">
      <c r="A340" t="s">
        <v>339</v>
      </c>
      <c r="B340" t="s">
        <v>2711</v>
      </c>
      <c r="C340" t="s">
        <v>5989</v>
      </c>
      <c r="D340" t="s">
        <v>4541</v>
      </c>
    </row>
    <row r="341" spans="1:4" x14ac:dyDescent="0.35">
      <c r="A341" t="s">
        <v>340</v>
      </c>
      <c r="B341" t="s">
        <v>2712</v>
      </c>
      <c r="C341" t="s">
        <v>5990</v>
      </c>
      <c r="D341" t="s">
        <v>4685</v>
      </c>
    </row>
    <row r="342" spans="1:4" x14ac:dyDescent="0.35">
      <c r="A342" t="s">
        <v>341</v>
      </c>
      <c r="B342" t="s">
        <v>2713</v>
      </c>
      <c r="C342" t="s">
        <v>5990</v>
      </c>
      <c r="D342" t="s">
        <v>4686</v>
      </c>
    </row>
    <row r="343" spans="1:4" x14ac:dyDescent="0.35">
      <c r="A343" t="s">
        <v>342</v>
      </c>
      <c r="B343" t="s">
        <v>2714</v>
      </c>
      <c r="C343" t="s">
        <v>5990</v>
      </c>
      <c r="D343" t="s">
        <v>4687</v>
      </c>
    </row>
    <row r="344" spans="1:4" x14ac:dyDescent="0.35">
      <c r="A344" t="s">
        <v>343</v>
      </c>
      <c r="B344" t="s">
        <v>2715</v>
      </c>
      <c r="C344" t="s">
        <v>5990</v>
      </c>
      <c r="D344" t="s">
        <v>4480</v>
      </c>
    </row>
    <row r="345" spans="1:4" x14ac:dyDescent="0.35">
      <c r="A345" t="s">
        <v>344</v>
      </c>
      <c r="B345" t="s">
        <v>2716</v>
      </c>
      <c r="C345" t="s">
        <v>5989</v>
      </c>
      <c r="D345" t="s">
        <v>4688</v>
      </c>
    </row>
    <row r="346" spans="1:4" x14ac:dyDescent="0.35">
      <c r="A346" t="s">
        <v>345</v>
      </c>
      <c r="B346" t="s">
        <v>2717</v>
      </c>
      <c r="C346" t="s">
        <v>5990</v>
      </c>
      <c r="D346" t="s">
        <v>4689</v>
      </c>
    </row>
    <row r="347" spans="1:4" x14ac:dyDescent="0.35">
      <c r="A347" t="s">
        <v>346</v>
      </c>
      <c r="B347" t="s">
        <v>2718</v>
      </c>
      <c r="C347" t="s">
        <v>5989</v>
      </c>
      <c r="D347" t="s">
        <v>4438</v>
      </c>
    </row>
    <row r="348" spans="1:4" x14ac:dyDescent="0.35">
      <c r="A348" t="s">
        <v>347</v>
      </c>
      <c r="B348" t="s">
        <v>2719</v>
      </c>
      <c r="C348" t="s">
        <v>5990</v>
      </c>
      <c r="D348" t="s">
        <v>4690</v>
      </c>
    </row>
    <row r="349" spans="1:4" x14ac:dyDescent="0.35">
      <c r="A349" t="s">
        <v>348</v>
      </c>
      <c r="B349" t="s">
        <v>2720</v>
      </c>
      <c r="C349" t="s">
        <v>5990</v>
      </c>
      <c r="D349" t="s">
        <v>4691</v>
      </c>
    </row>
    <row r="350" spans="1:4" x14ac:dyDescent="0.35">
      <c r="A350" t="s">
        <v>349</v>
      </c>
      <c r="B350" t="s">
        <v>2721</v>
      </c>
      <c r="C350" t="s">
        <v>5989</v>
      </c>
      <c r="D350" t="s">
        <v>4692</v>
      </c>
    </row>
    <row r="351" spans="1:4" x14ac:dyDescent="0.35">
      <c r="A351" t="s">
        <v>350</v>
      </c>
      <c r="B351" t="s">
        <v>2722</v>
      </c>
      <c r="C351" t="s">
        <v>5990</v>
      </c>
      <c r="D351" t="s">
        <v>4693</v>
      </c>
    </row>
    <row r="352" spans="1:4" x14ac:dyDescent="0.35">
      <c r="A352" t="s">
        <v>351</v>
      </c>
      <c r="B352" t="s">
        <v>2723</v>
      </c>
      <c r="C352" t="s">
        <v>5989</v>
      </c>
      <c r="D352" t="s">
        <v>4694</v>
      </c>
    </row>
    <row r="353" spans="1:4" x14ac:dyDescent="0.35">
      <c r="A353" t="s">
        <v>352</v>
      </c>
      <c r="B353" t="s">
        <v>2724</v>
      </c>
      <c r="C353" t="s">
        <v>5990</v>
      </c>
      <c r="D353" t="s">
        <v>4695</v>
      </c>
    </row>
    <row r="354" spans="1:4" x14ac:dyDescent="0.35">
      <c r="A354" t="s">
        <v>353</v>
      </c>
      <c r="B354" t="s">
        <v>2464</v>
      </c>
      <c r="C354" t="s">
        <v>5989</v>
      </c>
      <c r="D354" t="s">
        <v>4696</v>
      </c>
    </row>
    <row r="355" spans="1:4" x14ac:dyDescent="0.35">
      <c r="A355" t="s">
        <v>354</v>
      </c>
      <c r="B355" t="s">
        <v>2725</v>
      </c>
      <c r="C355" t="s">
        <v>5990</v>
      </c>
      <c r="D355" t="s">
        <v>4697</v>
      </c>
    </row>
    <row r="356" spans="1:4" x14ac:dyDescent="0.35">
      <c r="A356" t="s">
        <v>355</v>
      </c>
      <c r="B356" t="s">
        <v>2726</v>
      </c>
      <c r="C356" t="s">
        <v>5990</v>
      </c>
      <c r="D356" t="s">
        <v>4698</v>
      </c>
    </row>
    <row r="357" spans="1:4" x14ac:dyDescent="0.35">
      <c r="A357" t="s">
        <v>356</v>
      </c>
      <c r="B357" t="s">
        <v>2727</v>
      </c>
      <c r="C357" t="s">
        <v>5990</v>
      </c>
      <c r="D357" t="s">
        <v>4699</v>
      </c>
    </row>
    <row r="358" spans="1:4" x14ac:dyDescent="0.35">
      <c r="A358" t="s">
        <v>357</v>
      </c>
      <c r="B358" t="s">
        <v>2728</v>
      </c>
      <c r="C358" t="s">
        <v>5989</v>
      </c>
      <c r="D358" t="s">
        <v>4700</v>
      </c>
    </row>
    <row r="359" spans="1:4" x14ac:dyDescent="0.35">
      <c r="A359" t="s">
        <v>358</v>
      </c>
      <c r="B359" t="s">
        <v>2729</v>
      </c>
      <c r="C359" t="s">
        <v>5989</v>
      </c>
      <c r="D359" t="s">
        <v>4701</v>
      </c>
    </row>
    <row r="360" spans="1:4" x14ac:dyDescent="0.35">
      <c r="A360" t="s">
        <v>359</v>
      </c>
      <c r="B360" t="s">
        <v>2730</v>
      </c>
      <c r="C360" t="s">
        <v>5989</v>
      </c>
      <c r="D360" t="s">
        <v>4702</v>
      </c>
    </row>
    <row r="361" spans="1:4" x14ac:dyDescent="0.35">
      <c r="A361" t="s">
        <v>360</v>
      </c>
      <c r="B361" t="s">
        <v>2571</v>
      </c>
      <c r="C361" t="s">
        <v>5989</v>
      </c>
      <c r="D361" t="s">
        <v>4703</v>
      </c>
    </row>
    <row r="362" spans="1:4" x14ac:dyDescent="0.35">
      <c r="A362" t="s">
        <v>361</v>
      </c>
      <c r="B362" t="s">
        <v>2731</v>
      </c>
      <c r="C362" t="s">
        <v>5989</v>
      </c>
      <c r="D362" t="s">
        <v>4704</v>
      </c>
    </row>
    <row r="363" spans="1:4" x14ac:dyDescent="0.35">
      <c r="A363" t="s">
        <v>362</v>
      </c>
      <c r="B363" t="s">
        <v>2732</v>
      </c>
      <c r="C363" t="s">
        <v>5989</v>
      </c>
      <c r="D363" t="s">
        <v>4451</v>
      </c>
    </row>
    <row r="364" spans="1:4" x14ac:dyDescent="0.35">
      <c r="A364" t="s">
        <v>363</v>
      </c>
      <c r="B364" t="s">
        <v>2733</v>
      </c>
      <c r="C364" t="s">
        <v>5989</v>
      </c>
      <c r="D364" t="s">
        <v>4705</v>
      </c>
    </row>
    <row r="365" spans="1:4" x14ac:dyDescent="0.35">
      <c r="A365" t="s">
        <v>364</v>
      </c>
      <c r="B365" t="s">
        <v>2734</v>
      </c>
      <c r="C365" t="s">
        <v>5990</v>
      </c>
      <c r="D365" t="s">
        <v>4706</v>
      </c>
    </row>
    <row r="366" spans="1:4" x14ac:dyDescent="0.35">
      <c r="A366" t="s">
        <v>365</v>
      </c>
      <c r="B366" t="s">
        <v>2735</v>
      </c>
      <c r="C366" t="s">
        <v>5990</v>
      </c>
      <c r="D366" t="s">
        <v>4707</v>
      </c>
    </row>
    <row r="367" spans="1:4" x14ac:dyDescent="0.35">
      <c r="A367" t="s">
        <v>366</v>
      </c>
      <c r="B367" t="s">
        <v>2736</v>
      </c>
      <c r="C367" t="s">
        <v>5989</v>
      </c>
      <c r="D367" t="s">
        <v>4708</v>
      </c>
    </row>
    <row r="368" spans="1:4" x14ac:dyDescent="0.35">
      <c r="A368" t="s">
        <v>367</v>
      </c>
      <c r="B368" t="s">
        <v>2737</v>
      </c>
      <c r="C368" t="s">
        <v>5989</v>
      </c>
      <c r="D368" t="s">
        <v>4709</v>
      </c>
    </row>
    <row r="369" spans="1:4" x14ac:dyDescent="0.35">
      <c r="A369" t="s">
        <v>368</v>
      </c>
      <c r="B369" t="s">
        <v>2738</v>
      </c>
      <c r="C369" t="s">
        <v>5990</v>
      </c>
      <c r="D369" t="s">
        <v>4710</v>
      </c>
    </row>
    <row r="370" spans="1:4" x14ac:dyDescent="0.35">
      <c r="A370" t="s">
        <v>369</v>
      </c>
      <c r="B370" t="s">
        <v>2739</v>
      </c>
      <c r="C370" t="s">
        <v>5989</v>
      </c>
      <c r="D370" t="s">
        <v>4711</v>
      </c>
    </row>
    <row r="371" spans="1:4" x14ac:dyDescent="0.35">
      <c r="A371" t="s">
        <v>370</v>
      </c>
      <c r="B371" t="s">
        <v>2740</v>
      </c>
      <c r="C371" t="s">
        <v>5989</v>
      </c>
      <c r="D371" t="s">
        <v>4712</v>
      </c>
    </row>
    <row r="372" spans="1:4" x14ac:dyDescent="0.35">
      <c r="A372" t="s">
        <v>371</v>
      </c>
      <c r="B372" t="s">
        <v>2741</v>
      </c>
      <c r="C372" t="s">
        <v>5990</v>
      </c>
      <c r="D372" t="s">
        <v>4713</v>
      </c>
    </row>
    <row r="373" spans="1:4" x14ac:dyDescent="0.35">
      <c r="A373" t="s">
        <v>372</v>
      </c>
      <c r="B373" t="s">
        <v>2742</v>
      </c>
      <c r="C373" t="s">
        <v>5989</v>
      </c>
      <c r="D373" t="s">
        <v>4714</v>
      </c>
    </row>
    <row r="374" spans="1:4" x14ac:dyDescent="0.35">
      <c r="A374" t="s">
        <v>373</v>
      </c>
      <c r="B374" t="s">
        <v>2743</v>
      </c>
      <c r="C374" t="s">
        <v>5990</v>
      </c>
      <c r="D374" t="s">
        <v>4715</v>
      </c>
    </row>
    <row r="375" spans="1:4" x14ac:dyDescent="0.35">
      <c r="A375" t="s">
        <v>374</v>
      </c>
      <c r="B375" t="s">
        <v>2744</v>
      </c>
      <c r="C375" t="s">
        <v>5990</v>
      </c>
      <c r="D375" t="s">
        <v>4643</v>
      </c>
    </row>
    <row r="376" spans="1:4" x14ac:dyDescent="0.35">
      <c r="A376" t="s">
        <v>375</v>
      </c>
      <c r="B376" t="s">
        <v>2745</v>
      </c>
      <c r="C376" t="s">
        <v>5990</v>
      </c>
      <c r="D376" t="s">
        <v>4716</v>
      </c>
    </row>
    <row r="377" spans="1:4" x14ac:dyDescent="0.35">
      <c r="A377" t="s">
        <v>376</v>
      </c>
      <c r="B377" t="s">
        <v>2746</v>
      </c>
      <c r="C377" t="s">
        <v>5989</v>
      </c>
      <c r="D377" t="s">
        <v>4717</v>
      </c>
    </row>
    <row r="378" spans="1:4" x14ac:dyDescent="0.35">
      <c r="A378" t="s">
        <v>377</v>
      </c>
      <c r="B378" t="s">
        <v>2747</v>
      </c>
      <c r="C378" t="s">
        <v>5989</v>
      </c>
      <c r="D378" t="s">
        <v>4532</v>
      </c>
    </row>
    <row r="379" spans="1:4" x14ac:dyDescent="0.35">
      <c r="A379" t="s">
        <v>378</v>
      </c>
      <c r="B379" t="s">
        <v>2748</v>
      </c>
      <c r="C379" t="s">
        <v>5990</v>
      </c>
      <c r="D379" t="s">
        <v>4718</v>
      </c>
    </row>
    <row r="380" spans="1:4" x14ac:dyDescent="0.35">
      <c r="A380" t="s">
        <v>379</v>
      </c>
      <c r="B380" t="s">
        <v>2749</v>
      </c>
      <c r="C380" t="s">
        <v>5990</v>
      </c>
      <c r="D380" t="s">
        <v>4566</v>
      </c>
    </row>
    <row r="381" spans="1:4" x14ac:dyDescent="0.35">
      <c r="A381" t="s">
        <v>380</v>
      </c>
      <c r="B381" t="s">
        <v>2750</v>
      </c>
      <c r="C381" t="s">
        <v>5989</v>
      </c>
      <c r="D381" t="s">
        <v>4719</v>
      </c>
    </row>
    <row r="382" spans="1:4" x14ac:dyDescent="0.35">
      <c r="A382" t="s">
        <v>381</v>
      </c>
      <c r="B382" t="s">
        <v>2751</v>
      </c>
      <c r="C382" t="s">
        <v>5990</v>
      </c>
      <c r="D382" t="s">
        <v>4720</v>
      </c>
    </row>
    <row r="383" spans="1:4" x14ac:dyDescent="0.35">
      <c r="A383" t="s">
        <v>382</v>
      </c>
      <c r="B383" t="s">
        <v>2752</v>
      </c>
      <c r="C383" t="s">
        <v>5989</v>
      </c>
      <c r="D383" t="s">
        <v>4395</v>
      </c>
    </row>
    <row r="384" spans="1:4" x14ac:dyDescent="0.35">
      <c r="A384" t="s">
        <v>383</v>
      </c>
      <c r="B384" t="s">
        <v>2753</v>
      </c>
      <c r="C384" t="s">
        <v>5989</v>
      </c>
      <c r="D384" t="s">
        <v>4598</v>
      </c>
    </row>
    <row r="385" spans="1:4" x14ac:dyDescent="0.35">
      <c r="A385" t="s">
        <v>384</v>
      </c>
      <c r="B385" t="s">
        <v>2754</v>
      </c>
      <c r="C385" t="s">
        <v>5990</v>
      </c>
      <c r="D385" t="s">
        <v>4461</v>
      </c>
    </row>
    <row r="386" spans="1:4" x14ac:dyDescent="0.35">
      <c r="A386" t="s">
        <v>385</v>
      </c>
      <c r="B386" t="s">
        <v>2755</v>
      </c>
      <c r="C386" t="s">
        <v>5989</v>
      </c>
      <c r="D386" t="s">
        <v>4721</v>
      </c>
    </row>
    <row r="387" spans="1:4" x14ac:dyDescent="0.35">
      <c r="A387" t="s">
        <v>386</v>
      </c>
      <c r="B387" t="s">
        <v>2756</v>
      </c>
      <c r="C387" t="s">
        <v>5989</v>
      </c>
      <c r="D387" t="s">
        <v>4722</v>
      </c>
    </row>
    <row r="388" spans="1:4" x14ac:dyDescent="0.35">
      <c r="A388" t="s">
        <v>387</v>
      </c>
      <c r="B388" t="s">
        <v>2757</v>
      </c>
      <c r="C388" t="s">
        <v>5990</v>
      </c>
      <c r="D388" t="s">
        <v>4723</v>
      </c>
    </row>
    <row r="389" spans="1:4" x14ac:dyDescent="0.35">
      <c r="A389" t="s">
        <v>388</v>
      </c>
      <c r="B389" t="s">
        <v>2758</v>
      </c>
      <c r="C389" t="s">
        <v>5989</v>
      </c>
      <c r="D389" t="s">
        <v>4724</v>
      </c>
    </row>
    <row r="390" spans="1:4" x14ac:dyDescent="0.35">
      <c r="A390" t="s">
        <v>389</v>
      </c>
      <c r="B390" t="s">
        <v>2759</v>
      </c>
      <c r="C390" t="s">
        <v>5990</v>
      </c>
      <c r="D390" t="s">
        <v>4663</v>
      </c>
    </row>
    <row r="391" spans="1:4" x14ac:dyDescent="0.35">
      <c r="A391" t="s">
        <v>390</v>
      </c>
      <c r="B391" t="s">
        <v>2760</v>
      </c>
      <c r="C391" t="s">
        <v>5990</v>
      </c>
      <c r="D391" t="s">
        <v>4725</v>
      </c>
    </row>
    <row r="392" spans="1:4" x14ac:dyDescent="0.35">
      <c r="A392" t="s">
        <v>391</v>
      </c>
      <c r="B392" t="s">
        <v>2761</v>
      </c>
      <c r="C392" t="s">
        <v>5989</v>
      </c>
      <c r="D392" t="s">
        <v>4726</v>
      </c>
    </row>
    <row r="393" spans="1:4" x14ac:dyDescent="0.35">
      <c r="A393" t="s">
        <v>392</v>
      </c>
      <c r="B393" t="s">
        <v>2762</v>
      </c>
      <c r="C393" t="s">
        <v>5989</v>
      </c>
      <c r="D393" t="s">
        <v>4436</v>
      </c>
    </row>
    <row r="394" spans="1:4" x14ac:dyDescent="0.35">
      <c r="A394" t="s">
        <v>393</v>
      </c>
      <c r="B394" t="s">
        <v>2763</v>
      </c>
      <c r="C394" t="s">
        <v>5990</v>
      </c>
      <c r="D394" t="s">
        <v>4727</v>
      </c>
    </row>
    <row r="395" spans="1:4" x14ac:dyDescent="0.35">
      <c r="A395" t="s">
        <v>394</v>
      </c>
      <c r="B395" t="s">
        <v>2588</v>
      </c>
      <c r="C395" t="s">
        <v>5989</v>
      </c>
      <c r="D395" t="s">
        <v>4728</v>
      </c>
    </row>
    <row r="396" spans="1:4" x14ac:dyDescent="0.35">
      <c r="A396" t="s">
        <v>395</v>
      </c>
      <c r="B396" t="s">
        <v>2764</v>
      </c>
      <c r="C396" t="s">
        <v>5990</v>
      </c>
      <c r="D396" t="s">
        <v>4729</v>
      </c>
    </row>
    <row r="397" spans="1:4" x14ac:dyDescent="0.35">
      <c r="A397" t="s">
        <v>396</v>
      </c>
      <c r="B397" t="s">
        <v>2765</v>
      </c>
      <c r="C397" t="s">
        <v>5990</v>
      </c>
      <c r="D397" t="s">
        <v>4730</v>
      </c>
    </row>
    <row r="398" spans="1:4" x14ac:dyDescent="0.35">
      <c r="A398" t="s">
        <v>397</v>
      </c>
      <c r="B398" t="s">
        <v>2766</v>
      </c>
      <c r="C398" t="s">
        <v>5990</v>
      </c>
      <c r="D398" t="s">
        <v>4731</v>
      </c>
    </row>
    <row r="399" spans="1:4" x14ac:dyDescent="0.35">
      <c r="A399" t="s">
        <v>398</v>
      </c>
      <c r="B399" t="s">
        <v>2767</v>
      </c>
      <c r="C399" t="s">
        <v>5989</v>
      </c>
      <c r="D399" t="s">
        <v>4732</v>
      </c>
    </row>
    <row r="400" spans="1:4" x14ac:dyDescent="0.35">
      <c r="A400" t="s">
        <v>399</v>
      </c>
      <c r="B400" t="s">
        <v>2768</v>
      </c>
      <c r="C400" t="s">
        <v>5990</v>
      </c>
      <c r="D400" t="s">
        <v>4472</v>
      </c>
    </row>
    <row r="401" spans="1:4" x14ac:dyDescent="0.35">
      <c r="A401" t="s">
        <v>400</v>
      </c>
      <c r="B401" t="s">
        <v>2769</v>
      </c>
      <c r="C401" t="s">
        <v>5990</v>
      </c>
      <c r="D401" t="s">
        <v>4733</v>
      </c>
    </row>
    <row r="402" spans="1:4" x14ac:dyDescent="0.35">
      <c r="A402" t="s">
        <v>401</v>
      </c>
      <c r="B402" t="s">
        <v>2770</v>
      </c>
      <c r="C402" t="s">
        <v>5989</v>
      </c>
      <c r="D402" t="s">
        <v>4734</v>
      </c>
    </row>
    <row r="403" spans="1:4" x14ac:dyDescent="0.35">
      <c r="A403" t="s">
        <v>402</v>
      </c>
      <c r="B403" t="s">
        <v>2771</v>
      </c>
      <c r="C403" t="s">
        <v>5990</v>
      </c>
      <c r="D403" t="s">
        <v>4735</v>
      </c>
    </row>
    <row r="404" spans="1:4" x14ac:dyDescent="0.35">
      <c r="A404" t="s">
        <v>403</v>
      </c>
      <c r="B404" t="s">
        <v>2772</v>
      </c>
      <c r="C404" t="s">
        <v>5990</v>
      </c>
      <c r="D404" t="s">
        <v>4736</v>
      </c>
    </row>
    <row r="405" spans="1:4" x14ac:dyDescent="0.35">
      <c r="A405" t="s">
        <v>404</v>
      </c>
      <c r="B405" t="s">
        <v>2773</v>
      </c>
      <c r="C405" t="s">
        <v>5989</v>
      </c>
      <c r="D405" t="s">
        <v>4737</v>
      </c>
    </row>
    <row r="406" spans="1:4" x14ac:dyDescent="0.35">
      <c r="A406" t="s">
        <v>405</v>
      </c>
      <c r="B406" t="s">
        <v>2774</v>
      </c>
      <c r="C406" t="s">
        <v>5989</v>
      </c>
      <c r="D406" t="s">
        <v>4738</v>
      </c>
    </row>
    <row r="407" spans="1:4" x14ac:dyDescent="0.35">
      <c r="A407" t="s">
        <v>406</v>
      </c>
      <c r="B407" t="s">
        <v>2775</v>
      </c>
      <c r="C407" t="s">
        <v>5989</v>
      </c>
      <c r="D407" t="s">
        <v>4739</v>
      </c>
    </row>
    <row r="408" spans="1:4" x14ac:dyDescent="0.35">
      <c r="A408" t="s">
        <v>407</v>
      </c>
      <c r="B408" t="s">
        <v>2776</v>
      </c>
      <c r="C408" t="s">
        <v>5989</v>
      </c>
      <c r="D408" t="s">
        <v>4740</v>
      </c>
    </row>
    <row r="409" spans="1:4" x14ac:dyDescent="0.35">
      <c r="A409" t="s">
        <v>408</v>
      </c>
      <c r="B409" t="s">
        <v>2777</v>
      </c>
      <c r="C409" t="s">
        <v>5989</v>
      </c>
      <c r="D409" t="s">
        <v>4741</v>
      </c>
    </row>
    <row r="410" spans="1:4" x14ac:dyDescent="0.35">
      <c r="A410" t="s">
        <v>409</v>
      </c>
      <c r="B410" t="s">
        <v>2778</v>
      </c>
      <c r="C410" t="s">
        <v>5989</v>
      </c>
      <c r="D410" t="s">
        <v>4742</v>
      </c>
    </row>
    <row r="411" spans="1:4" x14ac:dyDescent="0.35">
      <c r="A411" t="s">
        <v>410</v>
      </c>
      <c r="B411" t="s">
        <v>2779</v>
      </c>
      <c r="C411" t="s">
        <v>5990</v>
      </c>
      <c r="D411" t="s">
        <v>4743</v>
      </c>
    </row>
    <row r="412" spans="1:4" x14ac:dyDescent="0.35">
      <c r="A412" t="s">
        <v>411</v>
      </c>
      <c r="B412" t="s">
        <v>2780</v>
      </c>
      <c r="C412" t="s">
        <v>5990</v>
      </c>
      <c r="D412" t="s">
        <v>4744</v>
      </c>
    </row>
    <row r="413" spans="1:4" x14ac:dyDescent="0.35">
      <c r="A413" t="s">
        <v>412</v>
      </c>
      <c r="B413" t="s">
        <v>2781</v>
      </c>
      <c r="C413" t="s">
        <v>5989</v>
      </c>
      <c r="D413" t="s">
        <v>4745</v>
      </c>
    </row>
    <row r="414" spans="1:4" x14ac:dyDescent="0.35">
      <c r="A414" t="s">
        <v>413</v>
      </c>
      <c r="B414" t="s">
        <v>2782</v>
      </c>
      <c r="C414" t="s">
        <v>5990</v>
      </c>
      <c r="D414" t="s">
        <v>4746</v>
      </c>
    </row>
    <row r="415" spans="1:4" x14ac:dyDescent="0.35">
      <c r="A415" t="s">
        <v>414</v>
      </c>
      <c r="B415" t="s">
        <v>2783</v>
      </c>
      <c r="C415" t="s">
        <v>5990</v>
      </c>
      <c r="D415" t="s">
        <v>4747</v>
      </c>
    </row>
    <row r="416" spans="1:4" x14ac:dyDescent="0.35">
      <c r="A416" t="s">
        <v>415</v>
      </c>
      <c r="B416" t="s">
        <v>2784</v>
      </c>
      <c r="C416" t="s">
        <v>5989</v>
      </c>
      <c r="D416" t="s">
        <v>4748</v>
      </c>
    </row>
    <row r="417" spans="1:4" x14ac:dyDescent="0.35">
      <c r="A417" t="s">
        <v>416</v>
      </c>
      <c r="B417" t="s">
        <v>2785</v>
      </c>
      <c r="C417" t="s">
        <v>5989</v>
      </c>
      <c r="D417" t="s">
        <v>4395</v>
      </c>
    </row>
    <row r="418" spans="1:4" x14ac:dyDescent="0.35">
      <c r="A418" t="s">
        <v>417</v>
      </c>
      <c r="B418" t="s">
        <v>2786</v>
      </c>
      <c r="C418" t="s">
        <v>5990</v>
      </c>
      <c r="D418" t="s">
        <v>4749</v>
      </c>
    </row>
    <row r="419" spans="1:4" x14ac:dyDescent="0.35">
      <c r="A419" t="s">
        <v>418</v>
      </c>
      <c r="B419" t="s">
        <v>2787</v>
      </c>
      <c r="C419" t="s">
        <v>5990</v>
      </c>
      <c r="D419" t="s">
        <v>4689</v>
      </c>
    </row>
    <row r="420" spans="1:4" x14ac:dyDescent="0.35">
      <c r="A420" t="s">
        <v>419</v>
      </c>
      <c r="B420" t="s">
        <v>2788</v>
      </c>
      <c r="C420" t="s">
        <v>5990</v>
      </c>
      <c r="D420" t="s">
        <v>4750</v>
      </c>
    </row>
    <row r="421" spans="1:4" x14ac:dyDescent="0.35">
      <c r="A421" t="s">
        <v>420</v>
      </c>
      <c r="B421" t="s">
        <v>2789</v>
      </c>
      <c r="C421" t="s">
        <v>5990</v>
      </c>
      <c r="D421" t="s">
        <v>4751</v>
      </c>
    </row>
    <row r="422" spans="1:4" x14ac:dyDescent="0.35">
      <c r="A422" t="s">
        <v>421</v>
      </c>
      <c r="B422" t="s">
        <v>2790</v>
      </c>
      <c r="C422" t="s">
        <v>5989</v>
      </c>
      <c r="D422" t="s">
        <v>4752</v>
      </c>
    </row>
    <row r="423" spans="1:4" x14ac:dyDescent="0.35">
      <c r="A423" t="s">
        <v>422</v>
      </c>
      <c r="B423" t="s">
        <v>2494</v>
      </c>
      <c r="C423" t="s">
        <v>5990</v>
      </c>
      <c r="D423" t="s">
        <v>4753</v>
      </c>
    </row>
    <row r="424" spans="1:4" x14ac:dyDescent="0.35">
      <c r="A424" t="s">
        <v>423</v>
      </c>
      <c r="B424" t="s">
        <v>2791</v>
      </c>
      <c r="C424" t="s">
        <v>5990</v>
      </c>
      <c r="D424" t="s">
        <v>4754</v>
      </c>
    </row>
    <row r="425" spans="1:4" x14ac:dyDescent="0.35">
      <c r="A425" t="s">
        <v>424</v>
      </c>
      <c r="B425" t="s">
        <v>2792</v>
      </c>
      <c r="C425" t="s">
        <v>5990</v>
      </c>
      <c r="D425" t="s">
        <v>4755</v>
      </c>
    </row>
    <row r="426" spans="1:4" x14ac:dyDescent="0.35">
      <c r="A426" t="s">
        <v>425</v>
      </c>
      <c r="B426" t="s">
        <v>2793</v>
      </c>
      <c r="C426" t="s">
        <v>5989</v>
      </c>
      <c r="D426" t="s">
        <v>4747</v>
      </c>
    </row>
    <row r="427" spans="1:4" x14ac:dyDescent="0.35">
      <c r="A427" t="s">
        <v>426</v>
      </c>
      <c r="B427" t="s">
        <v>2794</v>
      </c>
      <c r="C427" t="s">
        <v>5989</v>
      </c>
      <c r="D427" t="s">
        <v>4575</v>
      </c>
    </row>
    <row r="428" spans="1:4" x14ac:dyDescent="0.35">
      <c r="A428" t="s">
        <v>427</v>
      </c>
      <c r="B428" t="s">
        <v>2795</v>
      </c>
      <c r="C428" t="s">
        <v>5990</v>
      </c>
      <c r="D428" t="s">
        <v>4756</v>
      </c>
    </row>
    <row r="429" spans="1:4" x14ac:dyDescent="0.35">
      <c r="A429" t="s">
        <v>428</v>
      </c>
      <c r="B429" t="s">
        <v>2796</v>
      </c>
      <c r="C429" t="s">
        <v>5990</v>
      </c>
      <c r="D429" t="s">
        <v>4757</v>
      </c>
    </row>
    <row r="430" spans="1:4" x14ac:dyDescent="0.35">
      <c r="A430" t="s">
        <v>429</v>
      </c>
      <c r="B430" t="s">
        <v>2797</v>
      </c>
      <c r="C430" t="s">
        <v>5990</v>
      </c>
      <c r="D430" t="s">
        <v>4464</v>
      </c>
    </row>
    <row r="431" spans="1:4" x14ac:dyDescent="0.35">
      <c r="A431" t="s">
        <v>430</v>
      </c>
      <c r="B431" t="s">
        <v>2798</v>
      </c>
      <c r="C431" t="s">
        <v>5990</v>
      </c>
      <c r="D431" t="s">
        <v>4758</v>
      </c>
    </row>
    <row r="432" spans="1:4" x14ac:dyDescent="0.35">
      <c r="A432" t="s">
        <v>431</v>
      </c>
      <c r="B432" t="s">
        <v>2799</v>
      </c>
      <c r="C432" t="s">
        <v>5990</v>
      </c>
      <c r="D432" t="s">
        <v>4759</v>
      </c>
    </row>
    <row r="433" spans="1:4" x14ac:dyDescent="0.35">
      <c r="A433" t="s">
        <v>432</v>
      </c>
      <c r="B433" t="s">
        <v>2800</v>
      </c>
      <c r="C433" t="s">
        <v>5990</v>
      </c>
      <c r="D433" t="s">
        <v>4760</v>
      </c>
    </row>
    <row r="434" spans="1:4" x14ac:dyDescent="0.35">
      <c r="A434" t="s">
        <v>433</v>
      </c>
      <c r="B434" t="s">
        <v>2801</v>
      </c>
      <c r="C434" t="s">
        <v>5989</v>
      </c>
      <c r="D434" t="s">
        <v>4740</v>
      </c>
    </row>
    <row r="435" spans="1:4" x14ac:dyDescent="0.35">
      <c r="A435" t="s">
        <v>434</v>
      </c>
      <c r="B435" t="s">
        <v>2802</v>
      </c>
      <c r="C435" t="s">
        <v>5990</v>
      </c>
      <c r="D435" t="s">
        <v>4472</v>
      </c>
    </row>
    <row r="436" spans="1:4" x14ac:dyDescent="0.35">
      <c r="A436" t="s">
        <v>435</v>
      </c>
      <c r="B436" t="s">
        <v>2803</v>
      </c>
      <c r="C436" t="s">
        <v>5989</v>
      </c>
      <c r="D436" t="s">
        <v>4761</v>
      </c>
    </row>
    <row r="437" spans="1:4" x14ac:dyDescent="0.35">
      <c r="A437" t="s">
        <v>436</v>
      </c>
      <c r="B437" t="s">
        <v>2804</v>
      </c>
      <c r="C437" t="s">
        <v>5989</v>
      </c>
      <c r="D437" t="s">
        <v>4762</v>
      </c>
    </row>
    <row r="438" spans="1:4" x14ac:dyDescent="0.35">
      <c r="A438" t="s">
        <v>437</v>
      </c>
      <c r="B438" t="s">
        <v>2805</v>
      </c>
      <c r="C438" t="s">
        <v>5989</v>
      </c>
      <c r="D438" t="s">
        <v>4763</v>
      </c>
    </row>
    <row r="439" spans="1:4" x14ac:dyDescent="0.35">
      <c r="A439" t="s">
        <v>438</v>
      </c>
      <c r="B439" t="s">
        <v>2806</v>
      </c>
      <c r="C439" t="s">
        <v>5990</v>
      </c>
      <c r="D439" t="s">
        <v>4707</v>
      </c>
    </row>
    <row r="440" spans="1:4" x14ac:dyDescent="0.35">
      <c r="A440" t="s">
        <v>439</v>
      </c>
      <c r="B440" t="s">
        <v>2807</v>
      </c>
      <c r="C440" t="s">
        <v>5989</v>
      </c>
      <c r="D440" t="s">
        <v>4764</v>
      </c>
    </row>
    <row r="441" spans="1:4" x14ac:dyDescent="0.35">
      <c r="A441" t="s">
        <v>440</v>
      </c>
      <c r="B441" t="s">
        <v>2808</v>
      </c>
      <c r="C441" t="s">
        <v>5990</v>
      </c>
      <c r="D441" t="s">
        <v>4765</v>
      </c>
    </row>
    <row r="442" spans="1:4" x14ac:dyDescent="0.35">
      <c r="A442" t="s">
        <v>441</v>
      </c>
      <c r="B442" t="s">
        <v>2809</v>
      </c>
      <c r="C442" t="s">
        <v>5990</v>
      </c>
      <c r="D442" t="s">
        <v>4766</v>
      </c>
    </row>
    <row r="443" spans="1:4" x14ac:dyDescent="0.35">
      <c r="A443" t="s">
        <v>442</v>
      </c>
      <c r="B443" t="s">
        <v>2810</v>
      </c>
      <c r="C443" t="s">
        <v>5989</v>
      </c>
      <c r="D443" t="s">
        <v>4767</v>
      </c>
    </row>
    <row r="444" spans="1:4" x14ac:dyDescent="0.35">
      <c r="A444" t="s">
        <v>443</v>
      </c>
      <c r="B444" t="s">
        <v>2453</v>
      </c>
      <c r="C444" t="s">
        <v>5989</v>
      </c>
      <c r="D444" t="s">
        <v>4768</v>
      </c>
    </row>
    <row r="445" spans="1:4" x14ac:dyDescent="0.35">
      <c r="A445" t="s">
        <v>444</v>
      </c>
      <c r="B445" t="s">
        <v>2811</v>
      </c>
      <c r="C445" t="s">
        <v>5990</v>
      </c>
      <c r="D445" t="s">
        <v>4769</v>
      </c>
    </row>
    <row r="446" spans="1:4" x14ac:dyDescent="0.35">
      <c r="A446" t="s">
        <v>445</v>
      </c>
      <c r="B446" t="s">
        <v>2812</v>
      </c>
      <c r="C446" t="s">
        <v>5990</v>
      </c>
      <c r="D446" t="s">
        <v>4770</v>
      </c>
    </row>
    <row r="447" spans="1:4" x14ac:dyDescent="0.35">
      <c r="A447" t="s">
        <v>446</v>
      </c>
      <c r="B447" t="s">
        <v>2813</v>
      </c>
      <c r="C447" t="s">
        <v>5989</v>
      </c>
      <c r="D447" t="s">
        <v>4677</v>
      </c>
    </row>
    <row r="448" spans="1:4" x14ac:dyDescent="0.35">
      <c r="A448" t="s">
        <v>447</v>
      </c>
      <c r="B448" t="s">
        <v>2814</v>
      </c>
      <c r="C448" t="s">
        <v>5990</v>
      </c>
      <c r="D448" t="s">
        <v>4771</v>
      </c>
    </row>
    <row r="449" spans="1:4" x14ac:dyDescent="0.35">
      <c r="A449" t="s">
        <v>448</v>
      </c>
      <c r="B449" t="s">
        <v>2815</v>
      </c>
      <c r="C449" t="s">
        <v>5989</v>
      </c>
      <c r="D449" t="s">
        <v>4772</v>
      </c>
    </row>
    <row r="450" spans="1:4" x14ac:dyDescent="0.35">
      <c r="A450" t="s">
        <v>449</v>
      </c>
      <c r="B450" t="s">
        <v>2816</v>
      </c>
      <c r="C450" t="s">
        <v>5989</v>
      </c>
      <c r="D450" t="s">
        <v>4773</v>
      </c>
    </row>
    <row r="451" spans="1:4" x14ac:dyDescent="0.35">
      <c r="A451" t="s">
        <v>450</v>
      </c>
      <c r="B451" t="s">
        <v>2817</v>
      </c>
      <c r="C451" t="s">
        <v>5990</v>
      </c>
      <c r="D451" t="s">
        <v>4774</v>
      </c>
    </row>
    <row r="452" spans="1:4" x14ac:dyDescent="0.35">
      <c r="A452" t="s">
        <v>451</v>
      </c>
      <c r="B452" t="s">
        <v>2722</v>
      </c>
      <c r="C452" t="s">
        <v>5990</v>
      </c>
      <c r="D452" t="s">
        <v>4775</v>
      </c>
    </row>
    <row r="453" spans="1:4" x14ac:dyDescent="0.35">
      <c r="A453" t="s">
        <v>452</v>
      </c>
      <c r="B453" t="s">
        <v>2435</v>
      </c>
      <c r="C453" t="s">
        <v>5989</v>
      </c>
      <c r="D453" t="s">
        <v>4776</v>
      </c>
    </row>
    <row r="454" spans="1:4" x14ac:dyDescent="0.35">
      <c r="A454" t="s">
        <v>453</v>
      </c>
      <c r="B454" t="s">
        <v>2818</v>
      </c>
      <c r="C454" t="s">
        <v>5990</v>
      </c>
      <c r="D454" t="s">
        <v>4777</v>
      </c>
    </row>
    <row r="455" spans="1:4" x14ac:dyDescent="0.35">
      <c r="A455" t="s">
        <v>454</v>
      </c>
      <c r="B455" t="s">
        <v>2819</v>
      </c>
      <c r="C455" t="s">
        <v>5989</v>
      </c>
      <c r="D455" t="s">
        <v>4512</v>
      </c>
    </row>
    <row r="456" spans="1:4" x14ac:dyDescent="0.35">
      <c r="A456" t="s">
        <v>455</v>
      </c>
      <c r="B456" t="s">
        <v>2820</v>
      </c>
      <c r="C456" t="s">
        <v>5989</v>
      </c>
      <c r="D456" t="s">
        <v>4395</v>
      </c>
    </row>
    <row r="457" spans="1:4" x14ac:dyDescent="0.35">
      <c r="A457" t="s">
        <v>456</v>
      </c>
      <c r="B457" t="s">
        <v>2821</v>
      </c>
      <c r="C457" t="s">
        <v>5989</v>
      </c>
      <c r="D457" t="s">
        <v>4778</v>
      </c>
    </row>
    <row r="458" spans="1:4" x14ac:dyDescent="0.35">
      <c r="A458" t="s">
        <v>457</v>
      </c>
      <c r="B458" t="s">
        <v>2822</v>
      </c>
      <c r="C458" t="s">
        <v>5989</v>
      </c>
      <c r="D458" t="s">
        <v>4645</v>
      </c>
    </row>
    <row r="459" spans="1:4" x14ac:dyDescent="0.35">
      <c r="A459" t="s">
        <v>458</v>
      </c>
      <c r="B459" t="s">
        <v>2823</v>
      </c>
      <c r="C459" t="s">
        <v>5989</v>
      </c>
      <c r="D459" t="s">
        <v>4779</v>
      </c>
    </row>
    <row r="460" spans="1:4" x14ac:dyDescent="0.35">
      <c r="A460" t="s">
        <v>459</v>
      </c>
      <c r="B460" t="s">
        <v>2824</v>
      </c>
      <c r="C460" t="s">
        <v>5990</v>
      </c>
      <c r="D460" t="s">
        <v>4780</v>
      </c>
    </row>
    <row r="461" spans="1:4" x14ac:dyDescent="0.35">
      <c r="A461" t="s">
        <v>460</v>
      </c>
      <c r="B461" t="s">
        <v>2448</v>
      </c>
      <c r="C461" t="s">
        <v>5989</v>
      </c>
      <c r="D461" t="s">
        <v>4781</v>
      </c>
    </row>
    <row r="462" spans="1:4" x14ac:dyDescent="0.35">
      <c r="A462" t="s">
        <v>461</v>
      </c>
      <c r="B462" t="s">
        <v>2671</v>
      </c>
      <c r="C462" t="s">
        <v>5990</v>
      </c>
      <c r="D462" t="s">
        <v>4782</v>
      </c>
    </row>
    <row r="463" spans="1:4" x14ac:dyDescent="0.35">
      <c r="A463" t="s">
        <v>462</v>
      </c>
      <c r="B463" t="s">
        <v>2464</v>
      </c>
      <c r="C463" t="s">
        <v>5990</v>
      </c>
      <c r="D463" t="s">
        <v>4443</v>
      </c>
    </row>
    <row r="464" spans="1:4" x14ac:dyDescent="0.35">
      <c r="A464" t="s">
        <v>463</v>
      </c>
      <c r="B464" t="s">
        <v>2825</v>
      </c>
      <c r="C464" t="s">
        <v>5990</v>
      </c>
      <c r="D464" t="s">
        <v>4783</v>
      </c>
    </row>
    <row r="465" spans="1:4" x14ac:dyDescent="0.35">
      <c r="A465" t="s">
        <v>464</v>
      </c>
      <c r="B465" t="s">
        <v>2826</v>
      </c>
      <c r="C465" t="s">
        <v>5989</v>
      </c>
      <c r="D465" t="s">
        <v>4784</v>
      </c>
    </row>
    <row r="466" spans="1:4" x14ac:dyDescent="0.35">
      <c r="A466" t="s">
        <v>465</v>
      </c>
      <c r="B466" t="s">
        <v>2827</v>
      </c>
      <c r="C466" t="s">
        <v>5990</v>
      </c>
      <c r="D466" t="s">
        <v>4461</v>
      </c>
    </row>
    <row r="467" spans="1:4" x14ac:dyDescent="0.35">
      <c r="A467" t="s">
        <v>466</v>
      </c>
      <c r="B467" t="s">
        <v>2828</v>
      </c>
      <c r="C467" t="s">
        <v>5989</v>
      </c>
      <c r="D467" t="s">
        <v>4785</v>
      </c>
    </row>
    <row r="468" spans="1:4" x14ac:dyDescent="0.35">
      <c r="A468" t="s">
        <v>467</v>
      </c>
      <c r="B468" t="s">
        <v>2451</v>
      </c>
      <c r="C468" t="s">
        <v>5989</v>
      </c>
      <c r="D468" t="s">
        <v>4786</v>
      </c>
    </row>
    <row r="469" spans="1:4" x14ac:dyDescent="0.35">
      <c r="A469" t="s">
        <v>468</v>
      </c>
      <c r="B469" t="s">
        <v>2829</v>
      </c>
      <c r="C469" t="s">
        <v>5990</v>
      </c>
      <c r="D469" t="s">
        <v>4787</v>
      </c>
    </row>
    <row r="470" spans="1:4" x14ac:dyDescent="0.35">
      <c r="A470" t="s">
        <v>469</v>
      </c>
      <c r="B470" t="s">
        <v>2830</v>
      </c>
      <c r="C470" t="s">
        <v>5990</v>
      </c>
      <c r="D470" t="s">
        <v>4788</v>
      </c>
    </row>
    <row r="471" spans="1:4" x14ac:dyDescent="0.35">
      <c r="A471" t="s">
        <v>470</v>
      </c>
      <c r="B471" t="s">
        <v>2831</v>
      </c>
      <c r="C471" t="s">
        <v>5989</v>
      </c>
      <c r="D471" t="s">
        <v>4789</v>
      </c>
    </row>
    <row r="472" spans="1:4" x14ac:dyDescent="0.35">
      <c r="A472" t="s">
        <v>471</v>
      </c>
      <c r="B472" t="s">
        <v>2832</v>
      </c>
      <c r="C472" t="s">
        <v>5989</v>
      </c>
      <c r="D472" t="s">
        <v>4790</v>
      </c>
    </row>
    <row r="473" spans="1:4" x14ac:dyDescent="0.35">
      <c r="A473" t="s">
        <v>472</v>
      </c>
      <c r="B473" t="s">
        <v>2833</v>
      </c>
      <c r="C473" t="s">
        <v>5989</v>
      </c>
      <c r="D473" t="s">
        <v>4591</v>
      </c>
    </row>
    <row r="474" spans="1:4" x14ac:dyDescent="0.35">
      <c r="A474" t="s">
        <v>473</v>
      </c>
      <c r="B474" t="s">
        <v>2624</v>
      </c>
      <c r="C474" t="s">
        <v>5989</v>
      </c>
      <c r="D474" t="s">
        <v>4791</v>
      </c>
    </row>
    <row r="475" spans="1:4" x14ac:dyDescent="0.35">
      <c r="A475" t="s">
        <v>474</v>
      </c>
      <c r="B475" t="s">
        <v>2834</v>
      </c>
      <c r="C475" t="s">
        <v>5989</v>
      </c>
      <c r="D475" t="s">
        <v>4400</v>
      </c>
    </row>
    <row r="476" spans="1:4" x14ac:dyDescent="0.35">
      <c r="A476" t="s">
        <v>475</v>
      </c>
      <c r="B476" t="s">
        <v>2835</v>
      </c>
      <c r="C476" t="s">
        <v>5989</v>
      </c>
      <c r="D476" t="s">
        <v>4792</v>
      </c>
    </row>
    <row r="477" spans="1:4" x14ac:dyDescent="0.35">
      <c r="A477" t="s">
        <v>476</v>
      </c>
      <c r="B477" t="s">
        <v>2836</v>
      </c>
      <c r="C477" t="s">
        <v>5989</v>
      </c>
      <c r="D477" t="s">
        <v>5985</v>
      </c>
    </row>
    <row r="478" spans="1:4" x14ac:dyDescent="0.35">
      <c r="A478" t="s">
        <v>477</v>
      </c>
      <c r="B478" t="s">
        <v>2837</v>
      </c>
      <c r="C478" t="s">
        <v>5990</v>
      </c>
      <c r="D478" t="s">
        <v>4793</v>
      </c>
    </row>
    <row r="479" spans="1:4" x14ac:dyDescent="0.35">
      <c r="A479" t="s">
        <v>478</v>
      </c>
      <c r="B479" t="s">
        <v>2838</v>
      </c>
      <c r="C479" t="s">
        <v>5989</v>
      </c>
      <c r="D479" t="s">
        <v>4794</v>
      </c>
    </row>
    <row r="480" spans="1:4" x14ac:dyDescent="0.35">
      <c r="A480" t="s">
        <v>479</v>
      </c>
      <c r="B480" t="s">
        <v>2839</v>
      </c>
      <c r="C480" t="s">
        <v>5989</v>
      </c>
      <c r="D480" t="s">
        <v>4795</v>
      </c>
    </row>
    <row r="481" spans="1:4" x14ac:dyDescent="0.35">
      <c r="A481" t="s">
        <v>480</v>
      </c>
      <c r="B481" t="s">
        <v>2840</v>
      </c>
      <c r="C481" t="s">
        <v>5989</v>
      </c>
      <c r="D481" t="s">
        <v>4796</v>
      </c>
    </row>
    <row r="482" spans="1:4" x14ac:dyDescent="0.35">
      <c r="A482" t="s">
        <v>481</v>
      </c>
      <c r="B482" t="s">
        <v>2841</v>
      </c>
      <c r="C482" t="s">
        <v>5989</v>
      </c>
      <c r="D482" t="s">
        <v>4557</v>
      </c>
    </row>
    <row r="483" spans="1:4" x14ac:dyDescent="0.35">
      <c r="A483" t="s">
        <v>482</v>
      </c>
      <c r="B483" t="s">
        <v>2842</v>
      </c>
      <c r="C483" t="s">
        <v>5989</v>
      </c>
      <c r="D483" t="s">
        <v>4797</v>
      </c>
    </row>
    <row r="484" spans="1:4" x14ac:dyDescent="0.35">
      <c r="A484" t="s">
        <v>483</v>
      </c>
      <c r="B484" t="s">
        <v>2843</v>
      </c>
      <c r="C484" t="s">
        <v>5990</v>
      </c>
      <c r="D484" t="s">
        <v>4798</v>
      </c>
    </row>
    <row r="485" spans="1:4" x14ac:dyDescent="0.35">
      <c r="A485" t="s">
        <v>484</v>
      </c>
      <c r="B485" t="s">
        <v>2514</v>
      </c>
      <c r="C485" t="s">
        <v>5990</v>
      </c>
      <c r="D485" t="s">
        <v>4799</v>
      </c>
    </row>
    <row r="486" spans="1:4" x14ac:dyDescent="0.35">
      <c r="A486" t="s">
        <v>485</v>
      </c>
      <c r="B486" t="s">
        <v>2844</v>
      </c>
      <c r="C486" t="s">
        <v>5989</v>
      </c>
      <c r="D486" t="s">
        <v>4534</v>
      </c>
    </row>
    <row r="487" spans="1:4" x14ac:dyDescent="0.35">
      <c r="A487" t="s">
        <v>486</v>
      </c>
      <c r="B487" t="s">
        <v>2701</v>
      </c>
      <c r="C487" t="s">
        <v>5989</v>
      </c>
      <c r="D487" t="s">
        <v>4455</v>
      </c>
    </row>
    <row r="488" spans="1:4" x14ac:dyDescent="0.35">
      <c r="A488" t="s">
        <v>487</v>
      </c>
      <c r="B488" t="s">
        <v>2845</v>
      </c>
      <c r="C488" t="s">
        <v>5991</v>
      </c>
      <c r="D488" t="s">
        <v>4800</v>
      </c>
    </row>
    <row r="489" spans="1:4" x14ac:dyDescent="0.35">
      <c r="A489" t="s">
        <v>488</v>
      </c>
      <c r="B489" t="s">
        <v>2846</v>
      </c>
      <c r="C489" t="s">
        <v>5990</v>
      </c>
      <c r="D489" t="s">
        <v>4801</v>
      </c>
    </row>
    <row r="490" spans="1:4" x14ac:dyDescent="0.35">
      <c r="A490" t="s">
        <v>489</v>
      </c>
      <c r="B490" t="s">
        <v>2847</v>
      </c>
      <c r="C490" t="s">
        <v>5989</v>
      </c>
      <c r="D490" t="s">
        <v>4513</v>
      </c>
    </row>
    <row r="491" spans="1:4" x14ac:dyDescent="0.35">
      <c r="A491" t="s">
        <v>490</v>
      </c>
      <c r="B491" t="s">
        <v>2848</v>
      </c>
      <c r="C491" t="s">
        <v>5989</v>
      </c>
      <c r="D491" t="s">
        <v>4395</v>
      </c>
    </row>
    <row r="492" spans="1:4" x14ac:dyDescent="0.35">
      <c r="A492" t="s">
        <v>491</v>
      </c>
      <c r="B492" t="s">
        <v>2849</v>
      </c>
      <c r="C492" t="s">
        <v>5990</v>
      </c>
      <c r="D492" t="s">
        <v>4802</v>
      </c>
    </row>
    <row r="493" spans="1:4" x14ac:dyDescent="0.35">
      <c r="A493" t="s">
        <v>492</v>
      </c>
      <c r="B493" t="s">
        <v>2850</v>
      </c>
      <c r="C493" t="s">
        <v>5990</v>
      </c>
      <c r="D493" t="s">
        <v>4803</v>
      </c>
    </row>
    <row r="494" spans="1:4" x14ac:dyDescent="0.35">
      <c r="A494" t="s">
        <v>493</v>
      </c>
      <c r="B494" t="s">
        <v>2851</v>
      </c>
      <c r="C494" t="s">
        <v>5990</v>
      </c>
      <c r="D494" t="s">
        <v>4658</v>
      </c>
    </row>
    <row r="495" spans="1:4" x14ac:dyDescent="0.35">
      <c r="A495" t="s">
        <v>494</v>
      </c>
      <c r="B495" t="s">
        <v>2852</v>
      </c>
      <c r="C495" t="s">
        <v>5989</v>
      </c>
      <c r="D495" t="s">
        <v>4804</v>
      </c>
    </row>
    <row r="496" spans="1:4" x14ac:dyDescent="0.35">
      <c r="A496" t="s">
        <v>495</v>
      </c>
      <c r="B496" t="s">
        <v>2841</v>
      </c>
      <c r="C496" t="s">
        <v>5989</v>
      </c>
      <c r="D496" t="s">
        <v>4805</v>
      </c>
    </row>
    <row r="497" spans="1:4" x14ac:dyDescent="0.35">
      <c r="A497" t="s">
        <v>496</v>
      </c>
      <c r="B497" t="s">
        <v>2853</v>
      </c>
      <c r="C497" t="s">
        <v>5991</v>
      </c>
      <c r="D497" t="s">
        <v>4480</v>
      </c>
    </row>
    <row r="498" spans="1:4" x14ac:dyDescent="0.35">
      <c r="A498" t="s">
        <v>497</v>
      </c>
      <c r="B498" t="s">
        <v>2854</v>
      </c>
      <c r="C498" t="s">
        <v>5990</v>
      </c>
      <c r="D498" t="s">
        <v>4806</v>
      </c>
    </row>
    <row r="499" spans="1:4" x14ac:dyDescent="0.35">
      <c r="A499" t="s">
        <v>498</v>
      </c>
      <c r="B499" t="s">
        <v>2855</v>
      </c>
      <c r="C499" t="s">
        <v>5989</v>
      </c>
      <c r="D499" t="s">
        <v>4591</v>
      </c>
    </row>
    <row r="500" spans="1:4" x14ac:dyDescent="0.35">
      <c r="A500" t="s">
        <v>499</v>
      </c>
      <c r="B500" t="s">
        <v>2856</v>
      </c>
      <c r="C500" t="s">
        <v>5990</v>
      </c>
      <c r="D500" t="s">
        <v>4807</v>
      </c>
    </row>
    <row r="501" spans="1:4" x14ac:dyDescent="0.35">
      <c r="A501" t="s">
        <v>500</v>
      </c>
      <c r="B501" t="s">
        <v>2857</v>
      </c>
      <c r="C501" t="s">
        <v>5990</v>
      </c>
      <c r="D501" t="s">
        <v>4480</v>
      </c>
    </row>
    <row r="502" spans="1:4" x14ac:dyDescent="0.35">
      <c r="A502" t="s">
        <v>501</v>
      </c>
      <c r="B502" t="s">
        <v>2858</v>
      </c>
      <c r="C502" t="s">
        <v>5989</v>
      </c>
      <c r="D502" t="s">
        <v>4808</v>
      </c>
    </row>
    <row r="503" spans="1:4" x14ac:dyDescent="0.35">
      <c r="A503" t="s">
        <v>502</v>
      </c>
      <c r="B503" t="s">
        <v>2453</v>
      </c>
      <c r="C503" t="s">
        <v>5989</v>
      </c>
      <c r="D503" t="s">
        <v>4809</v>
      </c>
    </row>
    <row r="504" spans="1:4" x14ac:dyDescent="0.35">
      <c r="A504" t="s">
        <v>503</v>
      </c>
      <c r="B504" t="s">
        <v>2859</v>
      </c>
      <c r="C504" t="s">
        <v>5990</v>
      </c>
      <c r="D504" t="s">
        <v>4810</v>
      </c>
    </row>
    <row r="505" spans="1:4" x14ac:dyDescent="0.35">
      <c r="A505" t="s">
        <v>504</v>
      </c>
      <c r="B505" t="s">
        <v>2860</v>
      </c>
      <c r="C505" t="s">
        <v>5990</v>
      </c>
      <c r="D505" t="s">
        <v>4811</v>
      </c>
    </row>
    <row r="506" spans="1:4" x14ac:dyDescent="0.35">
      <c r="A506" t="s">
        <v>505</v>
      </c>
      <c r="B506" t="s">
        <v>2861</v>
      </c>
      <c r="C506" t="s">
        <v>5990</v>
      </c>
      <c r="D506" t="s">
        <v>4464</v>
      </c>
    </row>
    <row r="507" spans="1:4" x14ac:dyDescent="0.35">
      <c r="A507" t="s">
        <v>506</v>
      </c>
      <c r="B507" t="s">
        <v>2862</v>
      </c>
      <c r="C507" t="s">
        <v>5990</v>
      </c>
      <c r="D507" t="s">
        <v>4812</v>
      </c>
    </row>
    <row r="508" spans="1:4" x14ac:dyDescent="0.35">
      <c r="A508" t="s">
        <v>507</v>
      </c>
      <c r="B508" t="s">
        <v>2863</v>
      </c>
      <c r="C508" t="s">
        <v>5989</v>
      </c>
      <c r="D508" t="s">
        <v>4813</v>
      </c>
    </row>
    <row r="509" spans="1:4" x14ac:dyDescent="0.35">
      <c r="A509" t="s">
        <v>508</v>
      </c>
      <c r="B509" t="s">
        <v>2864</v>
      </c>
      <c r="C509" t="s">
        <v>5989</v>
      </c>
      <c r="D509" t="s">
        <v>4814</v>
      </c>
    </row>
    <row r="510" spans="1:4" x14ac:dyDescent="0.35">
      <c r="A510" t="s">
        <v>509</v>
      </c>
      <c r="B510" t="s">
        <v>2865</v>
      </c>
      <c r="C510" t="s">
        <v>5990</v>
      </c>
      <c r="D510" t="s">
        <v>4815</v>
      </c>
    </row>
    <row r="511" spans="1:4" x14ac:dyDescent="0.35">
      <c r="A511" t="s">
        <v>510</v>
      </c>
      <c r="B511" t="s">
        <v>2866</v>
      </c>
      <c r="C511" t="s">
        <v>5989</v>
      </c>
      <c r="D511" t="s">
        <v>4816</v>
      </c>
    </row>
    <row r="512" spans="1:4" x14ac:dyDescent="0.35">
      <c r="A512" t="s">
        <v>511</v>
      </c>
      <c r="B512" t="s">
        <v>2867</v>
      </c>
      <c r="C512" t="s">
        <v>5989</v>
      </c>
      <c r="D512" t="s">
        <v>4703</v>
      </c>
    </row>
    <row r="513" spans="1:4" x14ac:dyDescent="0.35">
      <c r="A513" t="s">
        <v>512</v>
      </c>
      <c r="B513" t="s">
        <v>2868</v>
      </c>
      <c r="C513" t="s">
        <v>5989</v>
      </c>
      <c r="D513" t="s">
        <v>4534</v>
      </c>
    </row>
    <row r="514" spans="1:4" x14ac:dyDescent="0.35">
      <c r="A514" t="s">
        <v>513</v>
      </c>
      <c r="B514" t="s">
        <v>2869</v>
      </c>
      <c r="C514" t="s">
        <v>5989</v>
      </c>
      <c r="D514" t="s">
        <v>4817</v>
      </c>
    </row>
    <row r="515" spans="1:4" x14ac:dyDescent="0.35">
      <c r="A515" t="s">
        <v>514</v>
      </c>
      <c r="B515" t="s">
        <v>2870</v>
      </c>
      <c r="C515" t="s">
        <v>5990</v>
      </c>
      <c r="D515" t="s">
        <v>4818</v>
      </c>
    </row>
    <row r="516" spans="1:4" x14ac:dyDescent="0.35">
      <c r="A516" t="s">
        <v>515</v>
      </c>
      <c r="B516" t="s">
        <v>2871</v>
      </c>
      <c r="C516" t="s">
        <v>5989</v>
      </c>
      <c r="D516" t="s">
        <v>4819</v>
      </c>
    </row>
    <row r="517" spans="1:4" x14ac:dyDescent="0.35">
      <c r="A517" t="s">
        <v>516</v>
      </c>
      <c r="B517" t="s">
        <v>2872</v>
      </c>
      <c r="C517" t="s">
        <v>5989</v>
      </c>
      <c r="D517" t="s">
        <v>4451</v>
      </c>
    </row>
    <row r="518" spans="1:4" x14ac:dyDescent="0.35">
      <c r="A518" t="s">
        <v>517</v>
      </c>
      <c r="B518" t="s">
        <v>2873</v>
      </c>
      <c r="C518" t="s">
        <v>5990</v>
      </c>
      <c r="D518" t="s">
        <v>4490</v>
      </c>
    </row>
    <row r="519" spans="1:4" x14ac:dyDescent="0.35">
      <c r="A519" t="s">
        <v>518</v>
      </c>
      <c r="B519" t="s">
        <v>2874</v>
      </c>
      <c r="C519" t="s">
        <v>5990</v>
      </c>
      <c r="D519" t="s">
        <v>4807</v>
      </c>
    </row>
    <row r="520" spans="1:4" x14ac:dyDescent="0.35">
      <c r="A520" t="s">
        <v>519</v>
      </c>
      <c r="B520" t="s">
        <v>2875</v>
      </c>
      <c r="C520" t="s">
        <v>5989</v>
      </c>
      <c r="D520" t="s">
        <v>4734</v>
      </c>
    </row>
    <row r="521" spans="1:4" x14ac:dyDescent="0.35">
      <c r="A521" t="s">
        <v>520</v>
      </c>
      <c r="B521" t="s">
        <v>2876</v>
      </c>
      <c r="C521" t="s">
        <v>5990</v>
      </c>
      <c r="D521" t="s">
        <v>4820</v>
      </c>
    </row>
    <row r="522" spans="1:4" x14ac:dyDescent="0.35">
      <c r="A522" t="s">
        <v>521</v>
      </c>
      <c r="B522" t="s">
        <v>2877</v>
      </c>
      <c r="C522" t="s">
        <v>5989</v>
      </c>
      <c r="D522" t="s">
        <v>4821</v>
      </c>
    </row>
    <row r="523" spans="1:4" x14ac:dyDescent="0.35">
      <c r="A523" t="s">
        <v>522</v>
      </c>
      <c r="B523" t="s">
        <v>2878</v>
      </c>
      <c r="C523" t="s">
        <v>5989</v>
      </c>
      <c r="D523" t="s">
        <v>4414</v>
      </c>
    </row>
    <row r="524" spans="1:4" x14ac:dyDescent="0.35">
      <c r="A524" t="s">
        <v>523</v>
      </c>
      <c r="B524" t="s">
        <v>2879</v>
      </c>
      <c r="C524" t="s">
        <v>5990</v>
      </c>
      <c r="D524" t="s">
        <v>4822</v>
      </c>
    </row>
    <row r="525" spans="1:4" x14ac:dyDescent="0.35">
      <c r="A525" t="s">
        <v>524</v>
      </c>
      <c r="B525" t="s">
        <v>2880</v>
      </c>
      <c r="C525" t="s">
        <v>5991</v>
      </c>
      <c r="D525" t="s">
        <v>4823</v>
      </c>
    </row>
    <row r="526" spans="1:4" x14ac:dyDescent="0.35">
      <c r="A526" t="s">
        <v>525</v>
      </c>
      <c r="B526" t="s">
        <v>2881</v>
      </c>
      <c r="C526" t="s">
        <v>5990</v>
      </c>
      <c r="D526" t="s">
        <v>4824</v>
      </c>
    </row>
    <row r="527" spans="1:4" x14ac:dyDescent="0.35">
      <c r="A527" t="s">
        <v>526</v>
      </c>
      <c r="B527" t="s">
        <v>2882</v>
      </c>
      <c r="C527" t="s">
        <v>5990</v>
      </c>
      <c r="D527" t="s">
        <v>4562</v>
      </c>
    </row>
    <row r="528" spans="1:4" x14ac:dyDescent="0.35">
      <c r="A528" t="s">
        <v>527</v>
      </c>
      <c r="B528" t="s">
        <v>2883</v>
      </c>
      <c r="C528" t="s">
        <v>5991</v>
      </c>
      <c r="D528" t="s">
        <v>4825</v>
      </c>
    </row>
    <row r="529" spans="1:4" x14ac:dyDescent="0.35">
      <c r="A529" t="s">
        <v>528</v>
      </c>
      <c r="B529" t="s">
        <v>2884</v>
      </c>
      <c r="C529" t="s">
        <v>5990</v>
      </c>
      <c r="D529" t="s">
        <v>4443</v>
      </c>
    </row>
    <row r="530" spans="1:4" x14ac:dyDescent="0.35">
      <c r="A530" t="s">
        <v>529</v>
      </c>
      <c r="B530" t="s">
        <v>2885</v>
      </c>
      <c r="C530" t="s">
        <v>5989</v>
      </c>
      <c r="D530" t="s">
        <v>4618</v>
      </c>
    </row>
    <row r="531" spans="1:4" x14ac:dyDescent="0.35">
      <c r="A531" t="s">
        <v>530</v>
      </c>
      <c r="B531" t="s">
        <v>2886</v>
      </c>
      <c r="C531" t="s">
        <v>5989</v>
      </c>
      <c r="D531" t="s">
        <v>4826</v>
      </c>
    </row>
    <row r="532" spans="1:4" x14ac:dyDescent="0.35">
      <c r="A532" t="s">
        <v>531</v>
      </c>
      <c r="B532" t="s">
        <v>2887</v>
      </c>
      <c r="C532" t="s">
        <v>5990</v>
      </c>
      <c r="D532" t="s">
        <v>4827</v>
      </c>
    </row>
    <row r="533" spans="1:4" x14ac:dyDescent="0.35">
      <c r="A533" t="s">
        <v>532</v>
      </c>
      <c r="B533" t="s">
        <v>2888</v>
      </c>
      <c r="C533" t="s">
        <v>5989</v>
      </c>
      <c r="D533" t="s">
        <v>4524</v>
      </c>
    </row>
    <row r="534" spans="1:4" x14ac:dyDescent="0.35">
      <c r="A534" t="s">
        <v>533</v>
      </c>
      <c r="B534" t="s">
        <v>2889</v>
      </c>
      <c r="C534" t="s">
        <v>5990</v>
      </c>
      <c r="D534" t="s">
        <v>4828</v>
      </c>
    </row>
    <row r="535" spans="1:4" x14ac:dyDescent="0.35">
      <c r="A535" t="s">
        <v>534</v>
      </c>
      <c r="B535" t="s">
        <v>2890</v>
      </c>
      <c r="C535" t="s">
        <v>5989</v>
      </c>
      <c r="D535" t="s">
        <v>4814</v>
      </c>
    </row>
    <row r="536" spans="1:4" x14ac:dyDescent="0.35">
      <c r="A536" t="s">
        <v>535</v>
      </c>
      <c r="B536" t="s">
        <v>2891</v>
      </c>
      <c r="C536" t="s">
        <v>5990</v>
      </c>
      <c r="D536" t="s">
        <v>4829</v>
      </c>
    </row>
    <row r="537" spans="1:4" x14ac:dyDescent="0.35">
      <c r="A537" t="s">
        <v>536</v>
      </c>
      <c r="B537" t="s">
        <v>2453</v>
      </c>
      <c r="C537" t="s">
        <v>5989</v>
      </c>
      <c r="D537" t="s">
        <v>4830</v>
      </c>
    </row>
    <row r="538" spans="1:4" x14ac:dyDescent="0.35">
      <c r="A538" t="s">
        <v>537</v>
      </c>
      <c r="B538" t="s">
        <v>2892</v>
      </c>
      <c r="C538" t="s">
        <v>5990</v>
      </c>
      <c r="D538" t="s">
        <v>4831</v>
      </c>
    </row>
    <row r="539" spans="1:4" x14ac:dyDescent="0.35">
      <c r="A539" t="s">
        <v>538</v>
      </c>
      <c r="B539" t="s">
        <v>2893</v>
      </c>
      <c r="C539" t="s">
        <v>5990</v>
      </c>
      <c r="D539" t="s">
        <v>4832</v>
      </c>
    </row>
    <row r="540" spans="1:4" x14ac:dyDescent="0.35">
      <c r="A540" t="s">
        <v>539</v>
      </c>
      <c r="B540" t="s">
        <v>2894</v>
      </c>
      <c r="C540" t="s">
        <v>5990</v>
      </c>
      <c r="D540" t="s">
        <v>4827</v>
      </c>
    </row>
    <row r="541" spans="1:4" x14ac:dyDescent="0.35">
      <c r="A541" t="s">
        <v>540</v>
      </c>
      <c r="B541" t="s">
        <v>2895</v>
      </c>
      <c r="C541" t="s">
        <v>5989</v>
      </c>
      <c r="D541" t="s">
        <v>4451</v>
      </c>
    </row>
    <row r="542" spans="1:4" x14ac:dyDescent="0.35">
      <c r="A542" t="s">
        <v>541</v>
      </c>
      <c r="B542" t="s">
        <v>2896</v>
      </c>
      <c r="C542" t="s">
        <v>5989</v>
      </c>
      <c r="D542" t="s">
        <v>4833</v>
      </c>
    </row>
    <row r="543" spans="1:4" x14ac:dyDescent="0.35">
      <c r="A543" t="s">
        <v>542</v>
      </c>
      <c r="B543" t="s">
        <v>2897</v>
      </c>
      <c r="C543" t="s">
        <v>5989</v>
      </c>
      <c r="D543" t="s">
        <v>4834</v>
      </c>
    </row>
    <row r="544" spans="1:4" x14ac:dyDescent="0.35">
      <c r="A544" t="s">
        <v>543</v>
      </c>
      <c r="B544" t="s">
        <v>2898</v>
      </c>
      <c r="C544" t="s">
        <v>5990</v>
      </c>
      <c r="D544" t="s">
        <v>4595</v>
      </c>
    </row>
    <row r="545" spans="1:4" x14ac:dyDescent="0.35">
      <c r="A545" t="s">
        <v>544</v>
      </c>
      <c r="B545" t="s">
        <v>2899</v>
      </c>
      <c r="C545" t="s">
        <v>5990</v>
      </c>
      <c r="D545" t="s">
        <v>4835</v>
      </c>
    </row>
    <row r="546" spans="1:4" x14ac:dyDescent="0.35">
      <c r="A546" t="s">
        <v>545</v>
      </c>
      <c r="B546" t="s">
        <v>2900</v>
      </c>
      <c r="C546" t="s">
        <v>5991</v>
      </c>
      <c r="D546" t="s">
        <v>4836</v>
      </c>
    </row>
    <row r="547" spans="1:4" x14ac:dyDescent="0.35">
      <c r="A547" t="s">
        <v>546</v>
      </c>
      <c r="B547" t="s">
        <v>2901</v>
      </c>
      <c r="C547" t="s">
        <v>5989</v>
      </c>
      <c r="D547" t="s">
        <v>4717</v>
      </c>
    </row>
    <row r="548" spans="1:4" x14ac:dyDescent="0.35">
      <c r="A548" t="s">
        <v>547</v>
      </c>
      <c r="B548" t="s">
        <v>2902</v>
      </c>
      <c r="C548" t="s">
        <v>5990</v>
      </c>
      <c r="D548" t="s">
        <v>4837</v>
      </c>
    </row>
    <row r="549" spans="1:4" x14ac:dyDescent="0.35">
      <c r="A549" t="s">
        <v>548</v>
      </c>
      <c r="B549" t="s">
        <v>2903</v>
      </c>
      <c r="C549" t="s">
        <v>5989</v>
      </c>
      <c r="D549" t="s">
        <v>4838</v>
      </c>
    </row>
    <row r="550" spans="1:4" x14ac:dyDescent="0.35">
      <c r="A550" t="s">
        <v>549</v>
      </c>
      <c r="B550" t="s">
        <v>2904</v>
      </c>
      <c r="C550" t="s">
        <v>5989</v>
      </c>
      <c r="D550" t="s">
        <v>4839</v>
      </c>
    </row>
    <row r="551" spans="1:4" x14ac:dyDescent="0.35">
      <c r="A551" t="s">
        <v>550</v>
      </c>
      <c r="B551" t="s">
        <v>2905</v>
      </c>
      <c r="C551" t="s">
        <v>5989</v>
      </c>
      <c r="D551" t="s">
        <v>4840</v>
      </c>
    </row>
    <row r="552" spans="1:4" x14ac:dyDescent="0.35">
      <c r="A552" t="s">
        <v>551</v>
      </c>
      <c r="B552" t="s">
        <v>2906</v>
      </c>
      <c r="C552" t="s">
        <v>5990</v>
      </c>
      <c r="D552" t="s">
        <v>4841</v>
      </c>
    </row>
    <row r="553" spans="1:4" x14ac:dyDescent="0.35">
      <c r="A553" t="s">
        <v>552</v>
      </c>
      <c r="B553" t="s">
        <v>2562</v>
      </c>
      <c r="C553" t="s">
        <v>5989</v>
      </c>
      <c r="D553" t="s">
        <v>4790</v>
      </c>
    </row>
    <row r="554" spans="1:4" x14ac:dyDescent="0.35">
      <c r="A554" t="s">
        <v>553</v>
      </c>
      <c r="B554" t="s">
        <v>2907</v>
      </c>
      <c r="C554" t="s">
        <v>5989</v>
      </c>
      <c r="D554" t="s">
        <v>4842</v>
      </c>
    </row>
    <row r="555" spans="1:4" x14ac:dyDescent="0.35">
      <c r="A555" t="s">
        <v>554</v>
      </c>
      <c r="B555" t="s">
        <v>2908</v>
      </c>
      <c r="C555" t="s">
        <v>5990</v>
      </c>
      <c r="D555" t="s">
        <v>4843</v>
      </c>
    </row>
    <row r="556" spans="1:4" x14ac:dyDescent="0.35">
      <c r="A556" t="s">
        <v>555</v>
      </c>
      <c r="B556" t="s">
        <v>2909</v>
      </c>
      <c r="C556" t="s">
        <v>5989</v>
      </c>
      <c r="D556" t="s">
        <v>4482</v>
      </c>
    </row>
    <row r="557" spans="1:4" x14ac:dyDescent="0.35">
      <c r="A557" t="s">
        <v>556</v>
      </c>
      <c r="B557" t="s">
        <v>2910</v>
      </c>
      <c r="C557" t="s">
        <v>5989</v>
      </c>
      <c r="D557" t="s">
        <v>4844</v>
      </c>
    </row>
    <row r="558" spans="1:4" x14ac:dyDescent="0.35">
      <c r="A558" t="s">
        <v>557</v>
      </c>
      <c r="B558" t="s">
        <v>2911</v>
      </c>
      <c r="C558" t="s">
        <v>5990</v>
      </c>
      <c r="D558" t="s">
        <v>4845</v>
      </c>
    </row>
    <row r="559" spans="1:4" x14ac:dyDescent="0.35">
      <c r="A559" t="s">
        <v>558</v>
      </c>
      <c r="B559" t="s">
        <v>2912</v>
      </c>
      <c r="C559" t="s">
        <v>5989</v>
      </c>
      <c r="D559" t="s">
        <v>4477</v>
      </c>
    </row>
    <row r="560" spans="1:4" x14ac:dyDescent="0.35">
      <c r="A560" t="s">
        <v>559</v>
      </c>
      <c r="B560" t="s">
        <v>2913</v>
      </c>
      <c r="C560" t="s">
        <v>5990</v>
      </c>
      <c r="D560" t="s">
        <v>4793</v>
      </c>
    </row>
    <row r="561" spans="1:4" x14ac:dyDescent="0.35">
      <c r="A561" t="s">
        <v>560</v>
      </c>
      <c r="B561" t="s">
        <v>2914</v>
      </c>
      <c r="C561" t="s">
        <v>5989</v>
      </c>
      <c r="D561" t="s">
        <v>4846</v>
      </c>
    </row>
    <row r="562" spans="1:4" x14ac:dyDescent="0.35">
      <c r="A562" t="s">
        <v>561</v>
      </c>
      <c r="B562" t="s">
        <v>2915</v>
      </c>
      <c r="C562" t="s">
        <v>5990</v>
      </c>
      <c r="D562" t="s">
        <v>4847</v>
      </c>
    </row>
    <row r="563" spans="1:4" x14ac:dyDescent="0.35">
      <c r="A563" t="s">
        <v>562</v>
      </c>
      <c r="B563" t="s">
        <v>2916</v>
      </c>
      <c r="C563" t="s">
        <v>5989</v>
      </c>
      <c r="D563" t="s">
        <v>4848</v>
      </c>
    </row>
    <row r="564" spans="1:4" x14ac:dyDescent="0.35">
      <c r="A564" t="s">
        <v>563</v>
      </c>
      <c r="B564" t="s">
        <v>2917</v>
      </c>
      <c r="C564" t="s">
        <v>5989</v>
      </c>
      <c r="D564" t="s">
        <v>4849</v>
      </c>
    </row>
    <row r="565" spans="1:4" x14ac:dyDescent="0.35">
      <c r="A565" t="s">
        <v>564</v>
      </c>
      <c r="B565" t="s">
        <v>2918</v>
      </c>
      <c r="C565" t="s">
        <v>5990</v>
      </c>
      <c r="D565" t="s">
        <v>4850</v>
      </c>
    </row>
    <row r="566" spans="1:4" x14ac:dyDescent="0.35">
      <c r="A566" t="s">
        <v>565</v>
      </c>
      <c r="B566" t="s">
        <v>2919</v>
      </c>
      <c r="C566" t="s">
        <v>5991</v>
      </c>
      <c r="D566" t="s">
        <v>4827</v>
      </c>
    </row>
    <row r="567" spans="1:4" x14ac:dyDescent="0.35">
      <c r="A567" t="s">
        <v>566</v>
      </c>
      <c r="B567" t="s">
        <v>2920</v>
      </c>
      <c r="C567" t="s">
        <v>5989</v>
      </c>
      <c r="D567" t="s">
        <v>4851</v>
      </c>
    </row>
    <row r="568" spans="1:4" x14ac:dyDescent="0.35">
      <c r="A568" t="s">
        <v>567</v>
      </c>
      <c r="B568" t="s">
        <v>2921</v>
      </c>
      <c r="C568" t="s">
        <v>5990</v>
      </c>
      <c r="D568" t="s">
        <v>4852</v>
      </c>
    </row>
    <row r="569" spans="1:4" x14ac:dyDescent="0.35">
      <c r="A569" t="s">
        <v>568</v>
      </c>
      <c r="B569" t="s">
        <v>2922</v>
      </c>
      <c r="C569" t="s">
        <v>5990</v>
      </c>
      <c r="D569" t="s">
        <v>4853</v>
      </c>
    </row>
    <row r="570" spans="1:4" x14ac:dyDescent="0.35">
      <c r="A570" t="s">
        <v>569</v>
      </c>
      <c r="B570" t="s">
        <v>2923</v>
      </c>
      <c r="C570" t="s">
        <v>5990</v>
      </c>
      <c r="D570" t="s">
        <v>4854</v>
      </c>
    </row>
    <row r="571" spans="1:4" x14ac:dyDescent="0.35">
      <c r="A571" t="s">
        <v>570</v>
      </c>
      <c r="B571" t="s">
        <v>2924</v>
      </c>
      <c r="C571" t="s">
        <v>5989</v>
      </c>
      <c r="D571" t="s">
        <v>4855</v>
      </c>
    </row>
    <row r="572" spans="1:4" x14ac:dyDescent="0.35">
      <c r="A572" t="s">
        <v>571</v>
      </c>
      <c r="B572" t="s">
        <v>2925</v>
      </c>
      <c r="C572" t="s">
        <v>5989</v>
      </c>
      <c r="D572" t="s">
        <v>4856</v>
      </c>
    </row>
    <row r="573" spans="1:4" x14ac:dyDescent="0.35">
      <c r="A573" t="s">
        <v>572</v>
      </c>
      <c r="B573" t="s">
        <v>2926</v>
      </c>
      <c r="C573" t="s">
        <v>5989</v>
      </c>
      <c r="D573" t="s">
        <v>4572</v>
      </c>
    </row>
    <row r="574" spans="1:4" x14ac:dyDescent="0.35">
      <c r="A574" t="s">
        <v>573</v>
      </c>
      <c r="B574" t="s">
        <v>2927</v>
      </c>
      <c r="C574" t="s">
        <v>5991</v>
      </c>
      <c r="D574" t="s">
        <v>4857</v>
      </c>
    </row>
    <row r="575" spans="1:4" x14ac:dyDescent="0.35">
      <c r="A575" t="s">
        <v>574</v>
      </c>
      <c r="B575" t="s">
        <v>2928</v>
      </c>
      <c r="C575" t="s">
        <v>5989</v>
      </c>
      <c r="D575" t="s">
        <v>4858</v>
      </c>
    </row>
    <row r="576" spans="1:4" x14ac:dyDescent="0.35">
      <c r="A576" t="s">
        <v>575</v>
      </c>
      <c r="B576" t="s">
        <v>2929</v>
      </c>
      <c r="C576" t="s">
        <v>5989</v>
      </c>
      <c r="D576" t="s">
        <v>4859</v>
      </c>
    </row>
    <row r="577" spans="1:4" x14ac:dyDescent="0.35">
      <c r="A577" t="s">
        <v>576</v>
      </c>
      <c r="B577" t="s">
        <v>2930</v>
      </c>
      <c r="C577" t="s">
        <v>5990</v>
      </c>
      <c r="D577" t="s">
        <v>4860</v>
      </c>
    </row>
    <row r="578" spans="1:4" x14ac:dyDescent="0.35">
      <c r="A578" t="s">
        <v>577</v>
      </c>
      <c r="B578" t="s">
        <v>2931</v>
      </c>
      <c r="C578" t="s">
        <v>5991</v>
      </c>
      <c r="D578" t="s">
        <v>4502</v>
      </c>
    </row>
    <row r="579" spans="1:4" x14ac:dyDescent="0.35">
      <c r="A579" t="s">
        <v>578</v>
      </c>
      <c r="B579" t="s">
        <v>2932</v>
      </c>
      <c r="C579" t="s">
        <v>5989</v>
      </c>
      <c r="D579" t="s">
        <v>4861</v>
      </c>
    </row>
    <row r="580" spans="1:4" x14ac:dyDescent="0.35">
      <c r="A580" t="s">
        <v>579</v>
      </c>
      <c r="B580" t="s">
        <v>2933</v>
      </c>
      <c r="C580" t="s">
        <v>5990</v>
      </c>
      <c r="D580" t="s">
        <v>4862</v>
      </c>
    </row>
    <row r="581" spans="1:4" x14ac:dyDescent="0.35">
      <c r="A581" t="s">
        <v>580</v>
      </c>
      <c r="B581" t="s">
        <v>2934</v>
      </c>
      <c r="C581" t="s">
        <v>5990</v>
      </c>
      <c r="D581" t="s">
        <v>4863</v>
      </c>
    </row>
    <row r="582" spans="1:4" x14ac:dyDescent="0.35">
      <c r="A582" t="s">
        <v>581</v>
      </c>
      <c r="B582" t="s">
        <v>2935</v>
      </c>
      <c r="C582" t="s">
        <v>5989</v>
      </c>
      <c r="D582" t="s">
        <v>4864</v>
      </c>
    </row>
    <row r="583" spans="1:4" x14ac:dyDescent="0.35">
      <c r="A583" t="s">
        <v>582</v>
      </c>
      <c r="B583" t="s">
        <v>2936</v>
      </c>
      <c r="C583" t="s">
        <v>5989</v>
      </c>
      <c r="D583" t="s">
        <v>4391</v>
      </c>
    </row>
    <row r="584" spans="1:4" x14ac:dyDescent="0.35">
      <c r="A584" t="s">
        <v>583</v>
      </c>
      <c r="B584" t="s">
        <v>2937</v>
      </c>
      <c r="C584" t="s">
        <v>5990</v>
      </c>
      <c r="D584" t="s">
        <v>4865</v>
      </c>
    </row>
    <row r="585" spans="1:4" x14ac:dyDescent="0.35">
      <c r="A585" t="s">
        <v>584</v>
      </c>
      <c r="B585" t="s">
        <v>2938</v>
      </c>
      <c r="C585" t="s">
        <v>5989</v>
      </c>
      <c r="D585" t="s">
        <v>4745</v>
      </c>
    </row>
    <row r="586" spans="1:4" x14ac:dyDescent="0.35">
      <c r="A586" t="s">
        <v>585</v>
      </c>
      <c r="B586" t="s">
        <v>2939</v>
      </c>
      <c r="C586" t="s">
        <v>5990</v>
      </c>
      <c r="D586" t="s">
        <v>4866</v>
      </c>
    </row>
    <row r="587" spans="1:4" x14ac:dyDescent="0.35">
      <c r="A587" t="s">
        <v>586</v>
      </c>
      <c r="B587" t="s">
        <v>2940</v>
      </c>
      <c r="C587" t="s">
        <v>5990</v>
      </c>
      <c r="D587" t="s">
        <v>4707</v>
      </c>
    </row>
    <row r="588" spans="1:4" x14ac:dyDescent="0.35">
      <c r="A588" t="s">
        <v>587</v>
      </c>
      <c r="B588" t="s">
        <v>2941</v>
      </c>
      <c r="C588" t="s">
        <v>5990</v>
      </c>
      <c r="D588" t="s">
        <v>4867</v>
      </c>
    </row>
    <row r="589" spans="1:4" x14ac:dyDescent="0.35">
      <c r="A589" t="s">
        <v>588</v>
      </c>
      <c r="B589" t="s">
        <v>2942</v>
      </c>
      <c r="C589" t="s">
        <v>5990</v>
      </c>
      <c r="D589" t="s">
        <v>4868</v>
      </c>
    </row>
    <row r="590" spans="1:4" x14ac:dyDescent="0.35">
      <c r="A590" t="s">
        <v>589</v>
      </c>
      <c r="B590" t="s">
        <v>2462</v>
      </c>
      <c r="C590" t="s">
        <v>5991</v>
      </c>
      <c r="D590" t="s">
        <v>4869</v>
      </c>
    </row>
    <row r="591" spans="1:4" x14ac:dyDescent="0.35">
      <c r="A591" t="s">
        <v>590</v>
      </c>
      <c r="B591" t="s">
        <v>2943</v>
      </c>
      <c r="C591" t="s">
        <v>5990</v>
      </c>
      <c r="D591" t="s">
        <v>4870</v>
      </c>
    </row>
    <row r="592" spans="1:4" x14ac:dyDescent="0.35">
      <c r="A592" t="s">
        <v>591</v>
      </c>
      <c r="B592" t="s">
        <v>2944</v>
      </c>
      <c r="C592" t="s">
        <v>5989</v>
      </c>
      <c r="D592" t="s">
        <v>4621</v>
      </c>
    </row>
    <row r="593" spans="1:4" x14ac:dyDescent="0.35">
      <c r="A593" t="s">
        <v>592</v>
      </c>
      <c r="B593" t="s">
        <v>2451</v>
      </c>
      <c r="C593" t="s">
        <v>5990</v>
      </c>
      <c r="D593" t="s">
        <v>4871</v>
      </c>
    </row>
    <row r="594" spans="1:4" x14ac:dyDescent="0.35">
      <c r="A594" t="s">
        <v>593</v>
      </c>
      <c r="B594" t="s">
        <v>2945</v>
      </c>
      <c r="C594" t="s">
        <v>5990</v>
      </c>
      <c r="D594" t="s">
        <v>4872</v>
      </c>
    </row>
    <row r="595" spans="1:4" x14ac:dyDescent="0.35">
      <c r="A595" t="s">
        <v>594</v>
      </c>
      <c r="B595" t="s">
        <v>2946</v>
      </c>
      <c r="C595" t="s">
        <v>5991</v>
      </c>
      <c r="D595" t="s">
        <v>4873</v>
      </c>
    </row>
    <row r="596" spans="1:4" x14ac:dyDescent="0.35">
      <c r="A596" t="s">
        <v>595</v>
      </c>
      <c r="B596" t="s">
        <v>2947</v>
      </c>
      <c r="C596" t="s">
        <v>5990</v>
      </c>
      <c r="D596" t="s">
        <v>4874</v>
      </c>
    </row>
    <row r="597" spans="1:4" x14ac:dyDescent="0.35">
      <c r="A597" t="s">
        <v>596</v>
      </c>
      <c r="B597" t="s">
        <v>2948</v>
      </c>
      <c r="C597" t="s">
        <v>5989</v>
      </c>
      <c r="D597" t="s">
        <v>4875</v>
      </c>
    </row>
    <row r="598" spans="1:4" x14ac:dyDescent="0.35">
      <c r="A598" t="s">
        <v>597</v>
      </c>
      <c r="B598" t="s">
        <v>2949</v>
      </c>
      <c r="C598" t="s">
        <v>5989</v>
      </c>
      <c r="D598" t="s">
        <v>4876</v>
      </c>
    </row>
    <row r="599" spans="1:4" x14ac:dyDescent="0.35">
      <c r="A599" t="s">
        <v>598</v>
      </c>
      <c r="B599" t="s">
        <v>2950</v>
      </c>
      <c r="C599" t="s">
        <v>5990</v>
      </c>
      <c r="D599" t="s">
        <v>4877</v>
      </c>
    </row>
    <row r="600" spans="1:4" x14ac:dyDescent="0.35">
      <c r="A600" t="s">
        <v>599</v>
      </c>
      <c r="B600" t="s">
        <v>2951</v>
      </c>
      <c r="C600" t="s">
        <v>5990</v>
      </c>
      <c r="D600" t="s">
        <v>4878</v>
      </c>
    </row>
    <row r="601" spans="1:4" x14ac:dyDescent="0.35">
      <c r="A601" t="s">
        <v>600</v>
      </c>
      <c r="B601" t="s">
        <v>2952</v>
      </c>
      <c r="C601" t="s">
        <v>5989</v>
      </c>
      <c r="D601" t="s">
        <v>4879</v>
      </c>
    </row>
    <row r="602" spans="1:4" x14ac:dyDescent="0.35">
      <c r="A602" t="s">
        <v>601</v>
      </c>
      <c r="B602" t="s">
        <v>2953</v>
      </c>
      <c r="C602" t="s">
        <v>5990</v>
      </c>
      <c r="D602" t="s">
        <v>4880</v>
      </c>
    </row>
    <row r="603" spans="1:4" x14ac:dyDescent="0.35">
      <c r="A603" t="s">
        <v>602</v>
      </c>
      <c r="B603" t="s">
        <v>2954</v>
      </c>
      <c r="C603" t="s">
        <v>5991</v>
      </c>
      <c r="D603" t="s">
        <v>4566</v>
      </c>
    </row>
    <row r="604" spans="1:4" x14ac:dyDescent="0.35">
      <c r="A604" t="s">
        <v>603</v>
      </c>
      <c r="B604" t="s">
        <v>2955</v>
      </c>
      <c r="C604" t="s">
        <v>5991</v>
      </c>
      <c r="D604" t="s">
        <v>4881</v>
      </c>
    </row>
    <row r="605" spans="1:4" x14ac:dyDescent="0.35">
      <c r="A605" t="s">
        <v>604</v>
      </c>
      <c r="B605" t="s">
        <v>2956</v>
      </c>
      <c r="C605" t="s">
        <v>5989</v>
      </c>
      <c r="D605" t="s">
        <v>4864</v>
      </c>
    </row>
    <row r="606" spans="1:4" x14ac:dyDescent="0.35">
      <c r="A606" t="s">
        <v>605</v>
      </c>
      <c r="B606" t="s">
        <v>2499</v>
      </c>
      <c r="C606" t="s">
        <v>5989</v>
      </c>
      <c r="D606" t="s">
        <v>4882</v>
      </c>
    </row>
    <row r="607" spans="1:4" x14ac:dyDescent="0.35">
      <c r="A607" t="s">
        <v>606</v>
      </c>
      <c r="B607" t="s">
        <v>2957</v>
      </c>
      <c r="C607" t="s">
        <v>5989</v>
      </c>
      <c r="D607" t="s">
        <v>4883</v>
      </c>
    </row>
    <row r="608" spans="1:4" x14ac:dyDescent="0.35">
      <c r="A608" t="s">
        <v>607</v>
      </c>
      <c r="B608" t="s">
        <v>2958</v>
      </c>
      <c r="C608" t="s">
        <v>5989</v>
      </c>
      <c r="D608" t="s">
        <v>4884</v>
      </c>
    </row>
    <row r="609" spans="1:4" x14ac:dyDescent="0.35">
      <c r="A609" t="s">
        <v>608</v>
      </c>
      <c r="B609" t="s">
        <v>2959</v>
      </c>
      <c r="C609" t="s">
        <v>5989</v>
      </c>
      <c r="D609" t="s">
        <v>4885</v>
      </c>
    </row>
    <row r="610" spans="1:4" x14ac:dyDescent="0.35">
      <c r="A610" t="s">
        <v>609</v>
      </c>
      <c r="B610" t="s">
        <v>2960</v>
      </c>
      <c r="C610" t="s">
        <v>5989</v>
      </c>
      <c r="D610" t="s">
        <v>4886</v>
      </c>
    </row>
    <row r="611" spans="1:4" x14ac:dyDescent="0.35">
      <c r="A611" t="s">
        <v>610</v>
      </c>
      <c r="B611" t="s">
        <v>2961</v>
      </c>
      <c r="C611" t="s">
        <v>5991</v>
      </c>
      <c r="D611" t="s">
        <v>4887</v>
      </c>
    </row>
    <row r="612" spans="1:4" x14ac:dyDescent="0.35">
      <c r="A612" t="s">
        <v>611</v>
      </c>
      <c r="B612" t="s">
        <v>2962</v>
      </c>
      <c r="C612" t="s">
        <v>5989</v>
      </c>
      <c r="D612" t="s">
        <v>4888</v>
      </c>
    </row>
    <row r="613" spans="1:4" x14ac:dyDescent="0.35">
      <c r="A613" t="s">
        <v>612</v>
      </c>
      <c r="B613" t="s">
        <v>2963</v>
      </c>
      <c r="C613" t="s">
        <v>5990</v>
      </c>
      <c r="D613" t="s">
        <v>4622</v>
      </c>
    </row>
    <row r="614" spans="1:4" x14ac:dyDescent="0.35">
      <c r="A614" t="s">
        <v>613</v>
      </c>
      <c r="B614" t="s">
        <v>2964</v>
      </c>
      <c r="C614" t="s">
        <v>5990</v>
      </c>
      <c r="D614" t="s">
        <v>4889</v>
      </c>
    </row>
    <row r="615" spans="1:4" x14ac:dyDescent="0.35">
      <c r="A615" t="s">
        <v>614</v>
      </c>
      <c r="B615" t="s">
        <v>2965</v>
      </c>
      <c r="C615" t="s">
        <v>5989</v>
      </c>
      <c r="D615" t="s">
        <v>4890</v>
      </c>
    </row>
    <row r="616" spans="1:4" x14ac:dyDescent="0.35">
      <c r="A616" t="s">
        <v>615</v>
      </c>
      <c r="B616" t="s">
        <v>2966</v>
      </c>
      <c r="C616" t="s">
        <v>5990</v>
      </c>
      <c r="D616" t="s">
        <v>4891</v>
      </c>
    </row>
    <row r="617" spans="1:4" x14ac:dyDescent="0.35">
      <c r="A617" t="s">
        <v>616</v>
      </c>
      <c r="B617" t="s">
        <v>2454</v>
      </c>
      <c r="C617" t="s">
        <v>5990</v>
      </c>
      <c r="D617" t="s">
        <v>4892</v>
      </c>
    </row>
    <row r="618" spans="1:4" x14ac:dyDescent="0.35">
      <c r="A618" t="s">
        <v>617</v>
      </c>
      <c r="B618" t="s">
        <v>2659</v>
      </c>
      <c r="C618" t="s">
        <v>5991</v>
      </c>
      <c r="D618" t="s">
        <v>4562</v>
      </c>
    </row>
    <row r="619" spans="1:4" x14ac:dyDescent="0.35">
      <c r="A619" t="s">
        <v>618</v>
      </c>
      <c r="B619" t="s">
        <v>2967</v>
      </c>
      <c r="C619" t="s">
        <v>5990</v>
      </c>
      <c r="D619" t="s">
        <v>4560</v>
      </c>
    </row>
    <row r="620" spans="1:4" x14ac:dyDescent="0.35">
      <c r="A620" t="s">
        <v>619</v>
      </c>
      <c r="B620" t="s">
        <v>2968</v>
      </c>
      <c r="C620" t="s">
        <v>5990</v>
      </c>
      <c r="D620" t="s">
        <v>4603</v>
      </c>
    </row>
    <row r="621" spans="1:4" x14ac:dyDescent="0.35">
      <c r="A621" t="s">
        <v>620</v>
      </c>
      <c r="B621" t="s">
        <v>2969</v>
      </c>
      <c r="C621" t="s">
        <v>5990</v>
      </c>
      <c r="D621" t="s">
        <v>4893</v>
      </c>
    </row>
    <row r="622" spans="1:4" x14ac:dyDescent="0.35">
      <c r="A622" t="s">
        <v>621</v>
      </c>
      <c r="B622" t="s">
        <v>2970</v>
      </c>
      <c r="C622" t="s">
        <v>5991</v>
      </c>
      <c r="D622" t="s">
        <v>4894</v>
      </c>
    </row>
    <row r="623" spans="1:4" x14ac:dyDescent="0.35">
      <c r="A623" t="s">
        <v>622</v>
      </c>
      <c r="B623" t="s">
        <v>2971</v>
      </c>
      <c r="C623" t="s">
        <v>5989</v>
      </c>
      <c r="D623" t="s">
        <v>4895</v>
      </c>
    </row>
    <row r="624" spans="1:4" x14ac:dyDescent="0.35">
      <c r="A624" t="s">
        <v>623</v>
      </c>
      <c r="B624" t="s">
        <v>2972</v>
      </c>
      <c r="C624" t="s">
        <v>5990</v>
      </c>
      <c r="D624" t="s">
        <v>4896</v>
      </c>
    </row>
    <row r="625" spans="1:4" x14ac:dyDescent="0.35">
      <c r="A625" t="s">
        <v>624</v>
      </c>
      <c r="B625" t="s">
        <v>2973</v>
      </c>
      <c r="C625" t="s">
        <v>5989</v>
      </c>
      <c r="D625" t="s">
        <v>4897</v>
      </c>
    </row>
    <row r="626" spans="1:4" x14ac:dyDescent="0.35">
      <c r="A626" t="s">
        <v>625</v>
      </c>
      <c r="B626" t="s">
        <v>2974</v>
      </c>
      <c r="C626" t="s">
        <v>5989</v>
      </c>
      <c r="D626" t="s">
        <v>4898</v>
      </c>
    </row>
    <row r="627" spans="1:4" x14ac:dyDescent="0.35">
      <c r="A627" t="s">
        <v>626</v>
      </c>
      <c r="B627" t="s">
        <v>2975</v>
      </c>
      <c r="C627" t="s">
        <v>5989</v>
      </c>
      <c r="D627" t="s">
        <v>4899</v>
      </c>
    </row>
    <row r="628" spans="1:4" x14ac:dyDescent="0.35">
      <c r="A628" t="s">
        <v>627</v>
      </c>
      <c r="B628" t="s">
        <v>2976</v>
      </c>
      <c r="C628" t="s">
        <v>5989</v>
      </c>
      <c r="D628" t="s">
        <v>4900</v>
      </c>
    </row>
    <row r="629" spans="1:4" x14ac:dyDescent="0.35">
      <c r="A629" t="s">
        <v>628</v>
      </c>
      <c r="B629" t="s">
        <v>2977</v>
      </c>
      <c r="C629" t="s">
        <v>5991</v>
      </c>
      <c r="D629" t="s">
        <v>4901</v>
      </c>
    </row>
    <row r="630" spans="1:4" x14ac:dyDescent="0.35">
      <c r="A630" t="s">
        <v>629</v>
      </c>
      <c r="B630" t="s">
        <v>2978</v>
      </c>
      <c r="C630" t="s">
        <v>5989</v>
      </c>
      <c r="D630" t="s">
        <v>4902</v>
      </c>
    </row>
    <row r="631" spans="1:4" x14ac:dyDescent="0.35">
      <c r="A631" t="s">
        <v>630</v>
      </c>
      <c r="B631" t="s">
        <v>2649</v>
      </c>
      <c r="C631" t="s">
        <v>5990</v>
      </c>
      <c r="D631" t="s">
        <v>4903</v>
      </c>
    </row>
    <row r="632" spans="1:4" x14ac:dyDescent="0.35">
      <c r="A632" t="s">
        <v>631</v>
      </c>
      <c r="B632" t="s">
        <v>2979</v>
      </c>
      <c r="C632" t="s">
        <v>5991</v>
      </c>
      <c r="D632" t="s">
        <v>4904</v>
      </c>
    </row>
    <row r="633" spans="1:4" x14ac:dyDescent="0.35">
      <c r="A633" t="s">
        <v>632</v>
      </c>
      <c r="B633" t="s">
        <v>2980</v>
      </c>
      <c r="C633" t="s">
        <v>5989</v>
      </c>
      <c r="D633" t="s">
        <v>4589</v>
      </c>
    </row>
    <row r="634" spans="1:4" x14ac:dyDescent="0.35">
      <c r="A634" t="s">
        <v>633</v>
      </c>
      <c r="B634" t="s">
        <v>2981</v>
      </c>
      <c r="C634" t="s">
        <v>5989</v>
      </c>
      <c r="D634" t="s">
        <v>4745</v>
      </c>
    </row>
    <row r="635" spans="1:4" x14ac:dyDescent="0.35">
      <c r="A635" t="s">
        <v>634</v>
      </c>
      <c r="B635" t="s">
        <v>2982</v>
      </c>
      <c r="C635" t="s">
        <v>5991</v>
      </c>
      <c r="D635" t="s">
        <v>4905</v>
      </c>
    </row>
    <row r="636" spans="1:4" x14ac:dyDescent="0.35">
      <c r="A636" t="s">
        <v>635</v>
      </c>
      <c r="B636" t="s">
        <v>2704</v>
      </c>
      <c r="C636" t="s">
        <v>5989</v>
      </c>
      <c r="D636" t="s">
        <v>4906</v>
      </c>
    </row>
    <row r="637" spans="1:4" x14ac:dyDescent="0.35">
      <c r="A637" t="s">
        <v>636</v>
      </c>
      <c r="B637" t="s">
        <v>2983</v>
      </c>
      <c r="C637" t="s">
        <v>5991</v>
      </c>
      <c r="D637" t="s">
        <v>4907</v>
      </c>
    </row>
    <row r="638" spans="1:4" x14ac:dyDescent="0.35">
      <c r="A638" t="s">
        <v>637</v>
      </c>
      <c r="B638" t="s">
        <v>2984</v>
      </c>
      <c r="C638" t="s">
        <v>5990</v>
      </c>
      <c r="D638" t="s">
        <v>4611</v>
      </c>
    </row>
    <row r="639" spans="1:4" x14ac:dyDescent="0.35">
      <c r="A639" t="s">
        <v>638</v>
      </c>
      <c r="B639" t="s">
        <v>2985</v>
      </c>
      <c r="C639" t="s">
        <v>5989</v>
      </c>
      <c r="D639" t="s">
        <v>4503</v>
      </c>
    </row>
    <row r="640" spans="1:4" x14ac:dyDescent="0.35">
      <c r="A640" t="s">
        <v>639</v>
      </c>
      <c r="B640" t="s">
        <v>2986</v>
      </c>
      <c r="C640" t="s">
        <v>5990</v>
      </c>
      <c r="D640" t="s">
        <v>4908</v>
      </c>
    </row>
    <row r="641" spans="1:4" x14ac:dyDescent="0.35">
      <c r="A641" t="s">
        <v>640</v>
      </c>
      <c r="B641" t="s">
        <v>2388</v>
      </c>
      <c r="C641" t="s">
        <v>5991</v>
      </c>
      <c r="D641" t="s">
        <v>4909</v>
      </c>
    </row>
    <row r="642" spans="1:4" x14ac:dyDescent="0.35">
      <c r="A642" t="s">
        <v>641</v>
      </c>
      <c r="B642" t="s">
        <v>2987</v>
      </c>
      <c r="C642" t="s">
        <v>5989</v>
      </c>
      <c r="D642" t="s">
        <v>4910</v>
      </c>
    </row>
    <row r="643" spans="1:4" x14ac:dyDescent="0.35">
      <c r="A643" t="s">
        <v>642</v>
      </c>
      <c r="B643" t="s">
        <v>2448</v>
      </c>
      <c r="C643" t="s">
        <v>5990</v>
      </c>
      <c r="D643" t="s">
        <v>4911</v>
      </c>
    </row>
    <row r="644" spans="1:4" x14ac:dyDescent="0.35">
      <c r="A644" t="s">
        <v>643</v>
      </c>
      <c r="B644" t="s">
        <v>2988</v>
      </c>
      <c r="C644" t="s">
        <v>5989</v>
      </c>
      <c r="D644" t="s">
        <v>4395</v>
      </c>
    </row>
    <row r="645" spans="1:4" x14ac:dyDescent="0.35">
      <c r="A645" t="s">
        <v>644</v>
      </c>
      <c r="B645" t="s">
        <v>2989</v>
      </c>
      <c r="C645" t="s">
        <v>5989</v>
      </c>
      <c r="D645" t="s">
        <v>4912</v>
      </c>
    </row>
    <row r="646" spans="1:4" x14ac:dyDescent="0.35">
      <c r="A646" t="s">
        <v>645</v>
      </c>
      <c r="B646" t="s">
        <v>2990</v>
      </c>
      <c r="C646" t="s">
        <v>5990</v>
      </c>
      <c r="D646" t="s">
        <v>4733</v>
      </c>
    </row>
    <row r="647" spans="1:4" x14ac:dyDescent="0.35">
      <c r="A647" t="s">
        <v>646</v>
      </c>
      <c r="B647" t="s">
        <v>2991</v>
      </c>
      <c r="C647" t="s">
        <v>5990</v>
      </c>
      <c r="D647" t="s">
        <v>4913</v>
      </c>
    </row>
    <row r="648" spans="1:4" x14ac:dyDescent="0.35">
      <c r="A648" t="s">
        <v>647</v>
      </c>
      <c r="B648" t="s">
        <v>2992</v>
      </c>
      <c r="C648" t="s">
        <v>5990</v>
      </c>
      <c r="D648" t="s">
        <v>4914</v>
      </c>
    </row>
    <row r="649" spans="1:4" x14ac:dyDescent="0.35">
      <c r="A649" t="s">
        <v>648</v>
      </c>
      <c r="B649" t="s">
        <v>2993</v>
      </c>
      <c r="C649" t="s">
        <v>5989</v>
      </c>
      <c r="D649" t="s">
        <v>4915</v>
      </c>
    </row>
    <row r="650" spans="1:4" x14ac:dyDescent="0.35">
      <c r="A650" t="s">
        <v>649</v>
      </c>
      <c r="B650" t="s">
        <v>2994</v>
      </c>
      <c r="C650" t="s">
        <v>5989</v>
      </c>
      <c r="D650" t="s">
        <v>4734</v>
      </c>
    </row>
    <row r="651" spans="1:4" x14ac:dyDescent="0.35">
      <c r="A651" t="s">
        <v>650</v>
      </c>
      <c r="B651" t="s">
        <v>2995</v>
      </c>
      <c r="C651" t="s">
        <v>5990</v>
      </c>
      <c r="D651" t="s">
        <v>4916</v>
      </c>
    </row>
    <row r="652" spans="1:4" x14ac:dyDescent="0.35">
      <c r="A652" t="s">
        <v>651</v>
      </c>
      <c r="B652" t="s">
        <v>2996</v>
      </c>
      <c r="C652" t="s">
        <v>5989</v>
      </c>
      <c r="D652" t="s">
        <v>4400</v>
      </c>
    </row>
    <row r="653" spans="1:4" x14ac:dyDescent="0.35">
      <c r="A653" t="s">
        <v>652</v>
      </c>
      <c r="B653" t="s">
        <v>2997</v>
      </c>
      <c r="C653" t="s">
        <v>5990</v>
      </c>
      <c r="D653" t="s">
        <v>4917</v>
      </c>
    </row>
    <row r="654" spans="1:4" x14ac:dyDescent="0.35">
      <c r="A654" t="s">
        <v>653</v>
      </c>
      <c r="B654" t="s">
        <v>2998</v>
      </c>
      <c r="C654" t="s">
        <v>5989</v>
      </c>
      <c r="D654" t="s">
        <v>4918</v>
      </c>
    </row>
    <row r="655" spans="1:4" x14ac:dyDescent="0.35">
      <c r="A655" t="s">
        <v>654</v>
      </c>
      <c r="B655" t="s">
        <v>2999</v>
      </c>
      <c r="C655" t="s">
        <v>5989</v>
      </c>
      <c r="D655" t="s">
        <v>4478</v>
      </c>
    </row>
    <row r="656" spans="1:4" x14ac:dyDescent="0.35">
      <c r="A656" t="s">
        <v>655</v>
      </c>
      <c r="B656" t="s">
        <v>3000</v>
      </c>
      <c r="C656" t="s">
        <v>5989</v>
      </c>
      <c r="D656" t="s">
        <v>4919</v>
      </c>
    </row>
    <row r="657" spans="1:4" x14ac:dyDescent="0.35">
      <c r="A657" t="s">
        <v>656</v>
      </c>
      <c r="B657" t="s">
        <v>3001</v>
      </c>
      <c r="C657" t="s">
        <v>5989</v>
      </c>
      <c r="D657" t="s">
        <v>4920</v>
      </c>
    </row>
    <row r="658" spans="1:4" x14ac:dyDescent="0.35">
      <c r="A658" t="s">
        <v>657</v>
      </c>
      <c r="B658" t="s">
        <v>3002</v>
      </c>
      <c r="C658" t="s">
        <v>5990</v>
      </c>
      <c r="D658" t="s">
        <v>4921</v>
      </c>
    </row>
    <row r="659" spans="1:4" x14ac:dyDescent="0.35">
      <c r="A659" t="s">
        <v>658</v>
      </c>
      <c r="B659" t="s">
        <v>3003</v>
      </c>
      <c r="C659" t="s">
        <v>5990</v>
      </c>
      <c r="D659" t="s">
        <v>4922</v>
      </c>
    </row>
    <row r="660" spans="1:4" x14ac:dyDescent="0.35">
      <c r="A660" t="s">
        <v>659</v>
      </c>
      <c r="B660" t="s">
        <v>3004</v>
      </c>
      <c r="C660" t="s">
        <v>5990</v>
      </c>
      <c r="D660" t="s">
        <v>4923</v>
      </c>
    </row>
    <row r="661" spans="1:4" x14ac:dyDescent="0.35">
      <c r="A661" t="s">
        <v>660</v>
      </c>
      <c r="B661" t="s">
        <v>3005</v>
      </c>
      <c r="C661" t="s">
        <v>5990</v>
      </c>
      <c r="D661" t="s">
        <v>4924</v>
      </c>
    </row>
    <row r="662" spans="1:4" x14ac:dyDescent="0.35">
      <c r="A662" t="s">
        <v>661</v>
      </c>
      <c r="B662" t="s">
        <v>3006</v>
      </c>
      <c r="C662" t="s">
        <v>5989</v>
      </c>
      <c r="D662" t="s">
        <v>4925</v>
      </c>
    </row>
    <row r="663" spans="1:4" x14ac:dyDescent="0.35">
      <c r="A663" t="s">
        <v>662</v>
      </c>
      <c r="B663" t="s">
        <v>3007</v>
      </c>
      <c r="C663" t="s">
        <v>5989</v>
      </c>
      <c r="D663" t="s">
        <v>4926</v>
      </c>
    </row>
    <row r="664" spans="1:4" x14ac:dyDescent="0.35">
      <c r="A664" t="s">
        <v>663</v>
      </c>
      <c r="B664" t="s">
        <v>3008</v>
      </c>
      <c r="C664" t="s">
        <v>5989</v>
      </c>
      <c r="D664" t="s">
        <v>4927</v>
      </c>
    </row>
    <row r="665" spans="1:4" x14ac:dyDescent="0.35">
      <c r="A665" t="s">
        <v>664</v>
      </c>
      <c r="B665" t="s">
        <v>3009</v>
      </c>
      <c r="C665" t="s">
        <v>5990</v>
      </c>
      <c r="D665" t="s">
        <v>4928</v>
      </c>
    </row>
    <row r="666" spans="1:4" x14ac:dyDescent="0.35">
      <c r="A666" t="s">
        <v>665</v>
      </c>
      <c r="B666" t="s">
        <v>3010</v>
      </c>
      <c r="C666" t="s">
        <v>5990</v>
      </c>
      <c r="D666" t="s">
        <v>4929</v>
      </c>
    </row>
    <row r="667" spans="1:4" x14ac:dyDescent="0.35">
      <c r="A667" t="s">
        <v>666</v>
      </c>
      <c r="B667" t="s">
        <v>3011</v>
      </c>
      <c r="C667" t="s">
        <v>5989</v>
      </c>
      <c r="D667" t="s">
        <v>4930</v>
      </c>
    </row>
    <row r="668" spans="1:4" x14ac:dyDescent="0.35">
      <c r="A668" t="s">
        <v>667</v>
      </c>
      <c r="B668" t="s">
        <v>3012</v>
      </c>
      <c r="C668" t="s">
        <v>5991</v>
      </c>
      <c r="D668" t="s">
        <v>4847</v>
      </c>
    </row>
    <row r="669" spans="1:4" x14ac:dyDescent="0.35">
      <c r="A669" t="s">
        <v>668</v>
      </c>
      <c r="B669" t="s">
        <v>3013</v>
      </c>
      <c r="C669" t="s">
        <v>5991</v>
      </c>
      <c r="D669" t="s">
        <v>4931</v>
      </c>
    </row>
    <row r="670" spans="1:4" x14ac:dyDescent="0.35">
      <c r="A670" t="s">
        <v>669</v>
      </c>
      <c r="B670" t="s">
        <v>3014</v>
      </c>
      <c r="C670" t="s">
        <v>5989</v>
      </c>
      <c r="D670" t="s">
        <v>4559</v>
      </c>
    </row>
    <row r="671" spans="1:4" x14ac:dyDescent="0.35">
      <c r="A671" t="s">
        <v>670</v>
      </c>
      <c r="B671" t="s">
        <v>2736</v>
      </c>
      <c r="C671" t="s">
        <v>5991</v>
      </c>
      <c r="D671" t="s">
        <v>4464</v>
      </c>
    </row>
    <row r="672" spans="1:4" x14ac:dyDescent="0.35">
      <c r="A672" t="s">
        <v>671</v>
      </c>
      <c r="B672" t="s">
        <v>3015</v>
      </c>
      <c r="C672" t="s">
        <v>5989</v>
      </c>
      <c r="D672" t="s">
        <v>4932</v>
      </c>
    </row>
    <row r="673" spans="1:4" x14ac:dyDescent="0.35">
      <c r="A673" t="s">
        <v>672</v>
      </c>
      <c r="B673" t="s">
        <v>3016</v>
      </c>
      <c r="C673" t="s">
        <v>5990</v>
      </c>
      <c r="D673" t="s">
        <v>4933</v>
      </c>
    </row>
    <row r="674" spans="1:4" x14ac:dyDescent="0.35">
      <c r="A674" t="s">
        <v>673</v>
      </c>
      <c r="B674" t="s">
        <v>3017</v>
      </c>
      <c r="C674" t="s">
        <v>5990</v>
      </c>
      <c r="D674" t="s">
        <v>4934</v>
      </c>
    </row>
    <row r="675" spans="1:4" x14ac:dyDescent="0.35">
      <c r="A675" t="s">
        <v>674</v>
      </c>
      <c r="B675" t="s">
        <v>3018</v>
      </c>
      <c r="C675" t="s">
        <v>5990</v>
      </c>
      <c r="D675" t="s">
        <v>4935</v>
      </c>
    </row>
    <row r="676" spans="1:4" x14ac:dyDescent="0.35">
      <c r="A676" t="s">
        <v>675</v>
      </c>
      <c r="B676" t="s">
        <v>3019</v>
      </c>
      <c r="C676" t="s">
        <v>5990</v>
      </c>
      <c r="D676" t="s">
        <v>4936</v>
      </c>
    </row>
    <row r="677" spans="1:4" x14ac:dyDescent="0.35">
      <c r="A677" t="s">
        <v>676</v>
      </c>
      <c r="B677" t="s">
        <v>3020</v>
      </c>
      <c r="C677" t="s">
        <v>5990</v>
      </c>
      <c r="D677" t="s">
        <v>4937</v>
      </c>
    </row>
    <row r="678" spans="1:4" x14ac:dyDescent="0.35">
      <c r="A678" t="s">
        <v>677</v>
      </c>
      <c r="B678" t="s">
        <v>3021</v>
      </c>
      <c r="C678" t="s">
        <v>5991</v>
      </c>
      <c r="D678" t="s">
        <v>4938</v>
      </c>
    </row>
    <row r="679" spans="1:4" x14ac:dyDescent="0.35">
      <c r="A679" t="s">
        <v>678</v>
      </c>
      <c r="B679" t="s">
        <v>3022</v>
      </c>
      <c r="C679" t="s">
        <v>5990</v>
      </c>
      <c r="D679" t="s">
        <v>4939</v>
      </c>
    </row>
    <row r="680" spans="1:4" x14ac:dyDescent="0.35">
      <c r="A680" t="s">
        <v>679</v>
      </c>
      <c r="B680" t="s">
        <v>3023</v>
      </c>
      <c r="C680" t="s">
        <v>5989</v>
      </c>
      <c r="D680" t="s">
        <v>4940</v>
      </c>
    </row>
    <row r="681" spans="1:4" x14ac:dyDescent="0.35">
      <c r="A681" t="s">
        <v>680</v>
      </c>
      <c r="B681" t="s">
        <v>3024</v>
      </c>
      <c r="C681" t="s">
        <v>5989</v>
      </c>
      <c r="D681" t="s">
        <v>4732</v>
      </c>
    </row>
    <row r="682" spans="1:4" x14ac:dyDescent="0.35">
      <c r="A682" t="s">
        <v>681</v>
      </c>
      <c r="B682" t="s">
        <v>3025</v>
      </c>
      <c r="C682" t="s">
        <v>5990</v>
      </c>
      <c r="D682" t="s">
        <v>4941</v>
      </c>
    </row>
    <row r="683" spans="1:4" x14ac:dyDescent="0.35">
      <c r="A683" t="s">
        <v>682</v>
      </c>
      <c r="B683" t="s">
        <v>3026</v>
      </c>
      <c r="C683" t="s">
        <v>5991</v>
      </c>
      <c r="D683" t="s">
        <v>4942</v>
      </c>
    </row>
    <row r="684" spans="1:4" x14ac:dyDescent="0.35">
      <c r="A684" t="s">
        <v>683</v>
      </c>
      <c r="B684" t="s">
        <v>3027</v>
      </c>
      <c r="C684" t="s">
        <v>5990</v>
      </c>
      <c r="D684" t="s">
        <v>4480</v>
      </c>
    </row>
    <row r="685" spans="1:4" x14ac:dyDescent="0.35">
      <c r="A685" t="s">
        <v>684</v>
      </c>
      <c r="B685" t="s">
        <v>3028</v>
      </c>
      <c r="C685" t="s">
        <v>5990</v>
      </c>
      <c r="D685" t="s">
        <v>4943</v>
      </c>
    </row>
    <row r="686" spans="1:4" x14ac:dyDescent="0.35">
      <c r="A686" t="s">
        <v>685</v>
      </c>
      <c r="B686" t="s">
        <v>3029</v>
      </c>
      <c r="C686" t="s">
        <v>5989</v>
      </c>
      <c r="D686" t="s">
        <v>4944</v>
      </c>
    </row>
    <row r="687" spans="1:4" x14ac:dyDescent="0.35">
      <c r="A687" t="s">
        <v>686</v>
      </c>
      <c r="B687" t="s">
        <v>3030</v>
      </c>
      <c r="C687" t="s">
        <v>5989</v>
      </c>
      <c r="D687" t="s">
        <v>4945</v>
      </c>
    </row>
    <row r="688" spans="1:4" x14ac:dyDescent="0.35">
      <c r="A688" t="s">
        <v>687</v>
      </c>
      <c r="B688" t="s">
        <v>3031</v>
      </c>
      <c r="C688" t="s">
        <v>5990</v>
      </c>
      <c r="D688" t="s">
        <v>4946</v>
      </c>
    </row>
    <row r="689" spans="1:4" x14ac:dyDescent="0.35">
      <c r="A689" t="s">
        <v>688</v>
      </c>
      <c r="B689" t="s">
        <v>3032</v>
      </c>
      <c r="C689" t="s">
        <v>5990</v>
      </c>
      <c r="D689" t="s">
        <v>4947</v>
      </c>
    </row>
    <row r="690" spans="1:4" x14ac:dyDescent="0.35">
      <c r="A690" t="s">
        <v>689</v>
      </c>
      <c r="B690" t="s">
        <v>3033</v>
      </c>
      <c r="C690" t="s">
        <v>5990</v>
      </c>
      <c r="D690" t="s">
        <v>4948</v>
      </c>
    </row>
    <row r="691" spans="1:4" x14ac:dyDescent="0.35">
      <c r="A691" t="s">
        <v>690</v>
      </c>
      <c r="B691" t="s">
        <v>3034</v>
      </c>
      <c r="C691" t="s">
        <v>5990</v>
      </c>
      <c r="D691" t="s">
        <v>4949</v>
      </c>
    </row>
    <row r="692" spans="1:4" x14ac:dyDescent="0.35">
      <c r="A692" t="s">
        <v>691</v>
      </c>
      <c r="B692" t="s">
        <v>3035</v>
      </c>
      <c r="C692" t="s">
        <v>5990</v>
      </c>
      <c r="D692" t="s">
        <v>4950</v>
      </c>
    </row>
    <row r="693" spans="1:4" x14ac:dyDescent="0.35">
      <c r="A693" t="s">
        <v>692</v>
      </c>
      <c r="B693" t="s">
        <v>3036</v>
      </c>
      <c r="C693" t="s">
        <v>5989</v>
      </c>
      <c r="D693" t="s">
        <v>4951</v>
      </c>
    </row>
    <row r="694" spans="1:4" x14ac:dyDescent="0.35">
      <c r="A694" t="s">
        <v>693</v>
      </c>
      <c r="B694" t="s">
        <v>3037</v>
      </c>
      <c r="C694" t="s">
        <v>5991</v>
      </c>
      <c r="D694" t="s">
        <v>4952</v>
      </c>
    </row>
    <row r="695" spans="1:4" x14ac:dyDescent="0.35">
      <c r="A695" t="s">
        <v>694</v>
      </c>
      <c r="B695" t="s">
        <v>3038</v>
      </c>
      <c r="C695" t="s">
        <v>5990</v>
      </c>
      <c r="D695" t="s">
        <v>4953</v>
      </c>
    </row>
    <row r="696" spans="1:4" x14ac:dyDescent="0.35">
      <c r="A696" t="s">
        <v>695</v>
      </c>
      <c r="B696" t="s">
        <v>3039</v>
      </c>
      <c r="C696" t="s">
        <v>5989</v>
      </c>
      <c r="D696" t="s">
        <v>4954</v>
      </c>
    </row>
    <row r="697" spans="1:4" x14ac:dyDescent="0.35">
      <c r="A697" t="s">
        <v>696</v>
      </c>
      <c r="B697" t="s">
        <v>3040</v>
      </c>
      <c r="C697" t="s">
        <v>5989</v>
      </c>
      <c r="D697" t="s">
        <v>4955</v>
      </c>
    </row>
    <row r="698" spans="1:4" x14ac:dyDescent="0.35">
      <c r="A698" t="s">
        <v>697</v>
      </c>
      <c r="B698" t="s">
        <v>3041</v>
      </c>
      <c r="C698" t="s">
        <v>5989</v>
      </c>
      <c r="D698" t="s">
        <v>4956</v>
      </c>
    </row>
    <row r="699" spans="1:4" x14ac:dyDescent="0.35">
      <c r="A699" t="s">
        <v>698</v>
      </c>
      <c r="B699" t="s">
        <v>3042</v>
      </c>
      <c r="C699" t="s">
        <v>5990</v>
      </c>
      <c r="D699" t="s">
        <v>4467</v>
      </c>
    </row>
    <row r="700" spans="1:4" x14ac:dyDescent="0.35">
      <c r="A700" t="s">
        <v>699</v>
      </c>
      <c r="B700" t="s">
        <v>3043</v>
      </c>
      <c r="C700" t="s">
        <v>5990</v>
      </c>
      <c r="D700" t="s">
        <v>4957</v>
      </c>
    </row>
    <row r="701" spans="1:4" x14ac:dyDescent="0.35">
      <c r="A701" t="s">
        <v>700</v>
      </c>
      <c r="B701" t="s">
        <v>3044</v>
      </c>
      <c r="C701" t="s">
        <v>5989</v>
      </c>
      <c r="D701" t="s">
        <v>4958</v>
      </c>
    </row>
    <row r="702" spans="1:4" x14ac:dyDescent="0.35">
      <c r="A702" t="s">
        <v>701</v>
      </c>
      <c r="B702" t="s">
        <v>3045</v>
      </c>
      <c r="C702" t="s">
        <v>5991</v>
      </c>
      <c r="D702" t="s">
        <v>4959</v>
      </c>
    </row>
    <row r="703" spans="1:4" x14ac:dyDescent="0.35">
      <c r="A703" t="s">
        <v>702</v>
      </c>
      <c r="B703" t="s">
        <v>3046</v>
      </c>
      <c r="C703" t="s">
        <v>5989</v>
      </c>
      <c r="D703" t="s">
        <v>4960</v>
      </c>
    </row>
    <row r="704" spans="1:4" x14ac:dyDescent="0.35">
      <c r="A704" t="s">
        <v>703</v>
      </c>
      <c r="B704" t="s">
        <v>3047</v>
      </c>
      <c r="C704" t="s">
        <v>5989</v>
      </c>
      <c r="D704" t="s">
        <v>4961</v>
      </c>
    </row>
    <row r="705" spans="1:4" x14ac:dyDescent="0.35">
      <c r="A705" t="s">
        <v>704</v>
      </c>
      <c r="B705" t="s">
        <v>3048</v>
      </c>
      <c r="C705" t="s">
        <v>5990</v>
      </c>
      <c r="D705" t="s">
        <v>4461</v>
      </c>
    </row>
    <row r="706" spans="1:4" x14ac:dyDescent="0.35">
      <c r="A706" t="s">
        <v>705</v>
      </c>
      <c r="B706" t="s">
        <v>3049</v>
      </c>
      <c r="C706" t="s">
        <v>5990</v>
      </c>
      <c r="D706" t="s">
        <v>4962</v>
      </c>
    </row>
    <row r="707" spans="1:4" x14ac:dyDescent="0.35">
      <c r="A707" t="s">
        <v>706</v>
      </c>
      <c r="B707" t="s">
        <v>3050</v>
      </c>
      <c r="C707" t="s">
        <v>5989</v>
      </c>
      <c r="D707" t="s">
        <v>4963</v>
      </c>
    </row>
    <row r="708" spans="1:4" x14ac:dyDescent="0.35">
      <c r="A708" t="s">
        <v>707</v>
      </c>
      <c r="B708" t="s">
        <v>3051</v>
      </c>
      <c r="C708" t="s">
        <v>5990</v>
      </c>
      <c r="D708" t="s">
        <v>4754</v>
      </c>
    </row>
    <row r="709" spans="1:4" x14ac:dyDescent="0.35">
      <c r="A709" t="s">
        <v>708</v>
      </c>
      <c r="B709" t="s">
        <v>2841</v>
      </c>
      <c r="C709" t="s">
        <v>5991</v>
      </c>
      <c r="D709" t="s">
        <v>4827</v>
      </c>
    </row>
    <row r="710" spans="1:4" x14ac:dyDescent="0.35">
      <c r="A710" t="s">
        <v>709</v>
      </c>
      <c r="B710" t="s">
        <v>3052</v>
      </c>
      <c r="C710" t="s">
        <v>5991</v>
      </c>
      <c r="D710" t="s">
        <v>4964</v>
      </c>
    </row>
    <row r="711" spans="1:4" x14ac:dyDescent="0.35">
      <c r="A711" t="s">
        <v>710</v>
      </c>
      <c r="B711" t="s">
        <v>3053</v>
      </c>
      <c r="C711" t="s">
        <v>5990</v>
      </c>
      <c r="D711" t="s">
        <v>4965</v>
      </c>
    </row>
    <row r="712" spans="1:4" x14ac:dyDescent="0.35">
      <c r="A712" t="s">
        <v>711</v>
      </c>
      <c r="B712" t="s">
        <v>3054</v>
      </c>
      <c r="C712" t="s">
        <v>5990</v>
      </c>
      <c r="D712" t="s">
        <v>4966</v>
      </c>
    </row>
    <row r="713" spans="1:4" x14ac:dyDescent="0.35">
      <c r="A713" t="s">
        <v>712</v>
      </c>
      <c r="B713" t="s">
        <v>3055</v>
      </c>
      <c r="C713" t="s">
        <v>5990</v>
      </c>
      <c r="D713" t="s">
        <v>4967</v>
      </c>
    </row>
    <row r="714" spans="1:4" x14ac:dyDescent="0.35">
      <c r="A714" t="s">
        <v>713</v>
      </c>
      <c r="B714" t="s">
        <v>3056</v>
      </c>
      <c r="C714" t="s">
        <v>5989</v>
      </c>
      <c r="D714" t="s">
        <v>4968</v>
      </c>
    </row>
    <row r="715" spans="1:4" x14ac:dyDescent="0.35">
      <c r="A715" t="s">
        <v>714</v>
      </c>
      <c r="B715" t="s">
        <v>3057</v>
      </c>
      <c r="C715" t="s">
        <v>5991</v>
      </c>
      <c r="D715" t="s">
        <v>4613</v>
      </c>
    </row>
    <row r="716" spans="1:4" x14ac:dyDescent="0.35">
      <c r="A716" t="s">
        <v>715</v>
      </c>
      <c r="B716" t="s">
        <v>2448</v>
      </c>
      <c r="C716" t="s">
        <v>5991</v>
      </c>
      <c r="D716" t="s">
        <v>4969</v>
      </c>
    </row>
    <row r="717" spans="1:4" x14ac:dyDescent="0.35">
      <c r="A717" t="s">
        <v>716</v>
      </c>
      <c r="B717" t="s">
        <v>3058</v>
      </c>
      <c r="C717" t="s">
        <v>5990</v>
      </c>
      <c r="D717" t="s">
        <v>4970</v>
      </c>
    </row>
    <row r="718" spans="1:4" x14ac:dyDescent="0.35">
      <c r="A718" t="s">
        <v>717</v>
      </c>
      <c r="B718" t="s">
        <v>3059</v>
      </c>
      <c r="C718" t="s">
        <v>5990</v>
      </c>
      <c r="D718" t="s">
        <v>4971</v>
      </c>
    </row>
    <row r="719" spans="1:4" x14ac:dyDescent="0.35">
      <c r="A719" t="s">
        <v>718</v>
      </c>
      <c r="B719" t="s">
        <v>3060</v>
      </c>
      <c r="C719" t="s">
        <v>5989</v>
      </c>
      <c r="D719" t="s">
        <v>4972</v>
      </c>
    </row>
    <row r="720" spans="1:4" x14ac:dyDescent="0.35">
      <c r="A720" t="s">
        <v>719</v>
      </c>
      <c r="B720" t="s">
        <v>3061</v>
      </c>
      <c r="C720" t="s">
        <v>5989</v>
      </c>
      <c r="D720" t="s">
        <v>4973</v>
      </c>
    </row>
    <row r="721" spans="1:5" x14ac:dyDescent="0.35">
      <c r="A721" t="s">
        <v>720</v>
      </c>
      <c r="B721" t="s">
        <v>3062</v>
      </c>
      <c r="C721" t="s">
        <v>5989</v>
      </c>
      <c r="D721" t="s">
        <v>4974</v>
      </c>
    </row>
    <row r="722" spans="1:5" x14ac:dyDescent="0.35">
      <c r="A722" t="s">
        <v>721</v>
      </c>
      <c r="B722" t="s">
        <v>3063</v>
      </c>
      <c r="C722" t="s">
        <v>5990</v>
      </c>
      <c r="D722" t="s">
        <v>4417</v>
      </c>
    </row>
    <row r="723" spans="1:5" x14ac:dyDescent="0.35">
      <c r="A723" t="s">
        <v>722</v>
      </c>
      <c r="B723" t="s">
        <v>3064</v>
      </c>
      <c r="C723" t="s">
        <v>5990</v>
      </c>
      <c r="D723" t="s">
        <v>4743</v>
      </c>
    </row>
    <row r="724" spans="1:5" x14ac:dyDescent="0.35">
      <c r="A724" t="s">
        <v>723</v>
      </c>
      <c r="B724" t="s">
        <v>3065</v>
      </c>
      <c r="C724" t="s">
        <v>5990</v>
      </c>
      <c r="D724" t="s">
        <v>4975</v>
      </c>
    </row>
    <row r="725" spans="1:5" x14ac:dyDescent="0.35">
      <c r="A725" t="s">
        <v>724</v>
      </c>
      <c r="B725" t="s">
        <v>3066</v>
      </c>
      <c r="C725" t="s">
        <v>5991</v>
      </c>
      <c r="D725" t="s">
        <v>4803</v>
      </c>
    </row>
    <row r="726" spans="1:5" x14ac:dyDescent="0.35">
      <c r="A726" t="s">
        <v>725</v>
      </c>
      <c r="B726" t="s">
        <v>3067</v>
      </c>
      <c r="C726" t="s">
        <v>5989</v>
      </c>
      <c r="D726" t="s">
        <v>4976</v>
      </c>
      <c r="E726" t="s">
        <v>5982</v>
      </c>
    </row>
    <row r="727" spans="1:5" x14ac:dyDescent="0.35">
      <c r="A727" t="s">
        <v>726</v>
      </c>
      <c r="B727" t="s">
        <v>2472</v>
      </c>
      <c r="C727" t="s">
        <v>5989</v>
      </c>
      <c r="D727" t="s">
        <v>4632</v>
      </c>
    </row>
    <row r="728" spans="1:5" x14ac:dyDescent="0.35">
      <c r="A728" t="s">
        <v>727</v>
      </c>
      <c r="B728" t="s">
        <v>3068</v>
      </c>
      <c r="C728" t="s">
        <v>5989</v>
      </c>
      <c r="D728" t="s">
        <v>4408</v>
      </c>
    </row>
    <row r="729" spans="1:5" x14ac:dyDescent="0.35">
      <c r="A729" t="s">
        <v>728</v>
      </c>
      <c r="B729" t="s">
        <v>3069</v>
      </c>
      <c r="C729" t="s">
        <v>5989</v>
      </c>
      <c r="D729" t="s">
        <v>4977</v>
      </c>
    </row>
    <row r="730" spans="1:5" x14ac:dyDescent="0.35">
      <c r="A730" t="s">
        <v>729</v>
      </c>
      <c r="B730" t="s">
        <v>3061</v>
      </c>
      <c r="C730" t="s">
        <v>5989</v>
      </c>
      <c r="D730" t="s">
        <v>4978</v>
      </c>
    </row>
    <row r="731" spans="1:5" x14ac:dyDescent="0.35">
      <c r="A731" t="s">
        <v>730</v>
      </c>
      <c r="B731" t="s">
        <v>3070</v>
      </c>
      <c r="C731" t="s">
        <v>5990</v>
      </c>
      <c r="D731" t="s">
        <v>4979</v>
      </c>
    </row>
    <row r="732" spans="1:5" x14ac:dyDescent="0.35">
      <c r="A732" t="s">
        <v>731</v>
      </c>
      <c r="B732" t="s">
        <v>3071</v>
      </c>
      <c r="C732" t="s">
        <v>5990</v>
      </c>
      <c r="D732" t="s">
        <v>4554</v>
      </c>
    </row>
    <row r="733" spans="1:5" x14ac:dyDescent="0.35">
      <c r="A733" t="s">
        <v>732</v>
      </c>
      <c r="B733" t="s">
        <v>3072</v>
      </c>
      <c r="C733" t="s">
        <v>5989</v>
      </c>
      <c r="D733" t="s">
        <v>4980</v>
      </c>
    </row>
    <row r="734" spans="1:5" x14ac:dyDescent="0.35">
      <c r="A734" t="s">
        <v>733</v>
      </c>
      <c r="B734" t="s">
        <v>3073</v>
      </c>
      <c r="C734" t="s">
        <v>5990</v>
      </c>
      <c r="D734" t="s">
        <v>4981</v>
      </c>
    </row>
    <row r="735" spans="1:5" x14ac:dyDescent="0.35">
      <c r="A735" t="s">
        <v>734</v>
      </c>
      <c r="B735" t="s">
        <v>2451</v>
      </c>
      <c r="C735" t="s">
        <v>5990</v>
      </c>
      <c r="D735" t="s">
        <v>4982</v>
      </c>
    </row>
    <row r="736" spans="1:5" x14ac:dyDescent="0.35">
      <c r="A736" t="s">
        <v>735</v>
      </c>
      <c r="B736" t="s">
        <v>3074</v>
      </c>
      <c r="C736" t="s">
        <v>5990</v>
      </c>
      <c r="D736" t="s">
        <v>4983</v>
      </c>
    </row>
    <row r="737" spans="1:4" x14ac:dyDescent="0.35">
      <c r="A737" t="s">
        <v>736</v>
      </c>
      <c r="B737" t="s">
        <v>3075</v>
      </c>
      <c r="C737" t="s">
        <v>5990</v>
      </c>
      <c r="D737" t="s">
        <v>4984</v>
      </c>
    </row>
    <row r="738" spans="1:4" x14ac:dyDescent="0.35">
      <c r="A738" t="s">
        <v>737</v>
      </c>
      <c r="B738" t="s">
        <v>3076</v>
      </c>
      <c r="C738" t="s">
        <v>5989</v>
      </c>
      <c r="D738" t="s">
        <v>4656</v>
      </c>
    </row>
    <row r="739" spans="1:4" x14ac:dyDescent="0.35">
      <c r="A739" t="s">
        <v>738</v>
      </c>
      <c r="B739" t="s">
        <v>3077</v>
      </c>
      <c r="C739" t="s">
        <v>5989</v>
      </c>
      <c r="D739" t="s">
        <v>4985</v>
      </c>
    </row>
    <row r="740" spans="1:4" x14ac:dyDescent="0.35">
      <c r="A740" t="s">
        <v>739</v>
      </c>
      <c r="B740" t="s">
        <v>3078</v>
      </c>
      <c r="C740" t="s">
        <v>5989</v>
      </c>
      <c r="D740" t="s">
        <v>4986</v>
      </c>
    </row>
    <row r="741" spans="1:4" x14ac:dyDescent="0.35">
      <c r="A741" t="s">
        <v>740</v>
      </c>
      <c r="B741" t="s">
        <v>3079</v>
      </c>
      <c r="C741" t="s">
        <v>5991</v>
      </c>
      <c r="D741" t="s">
        <v>4987</v>
      </c>
    </row>
    <row r="742" spans="1:4" x14ac:dyDescent="0.35">
      <c r="A742" t="s">
        <v>741</v>
      </c>
      <c r="B742" t="s">
        <v>3080</v>
      </c>
      <c r="C742" t="s">
        <v>5989</v>
      </c>
      <c r="D742" t="s">
        <v>4591</v>
      </c>
    </row>
    <row r="743" spans="1:4" x14ac:dyDescent="0.35">
      <c r="A743" t="s">
        <v>742</v>
      </c>
      <c r="B743" t="s">
        <v>3081</v>
      </c>
      <c r="C743" t="s">
        <v>5989</v>
      </c>
      <c r="D743" t="s">
        <v>4988</v>
      </c>
    </row>
    <row r="744" spans="1:4" x14ac:dyDescent="0.35">
      <c r="A744" t="s">
        <v>743</v>
      </c>
      <c r="B744" t="s">
        <v>3082</v>
      </c>
      <c r="C744" t="s">
        <v>5991</v>
      </c>
      <c r="D744" t="s">
        <v>4774</v>
      </c>
    </row>
    <row r="745" spans="1:4" x14ac:dyDescent="0.35">
      <c r="A745" t="s">
        <v>744</v>
      </c>
      <c r="B745" t="s">
        <v>2406</v>
      </c>
      <c r="C745" t="s">
        <v>5991</v>
      </c>
      <c r="D745" t="s">
        <v>4989</v>
      </c>
    </row>
    <row r="746" spans="1:4" x14ac:dyDescent="0.35">
      <c r="A746" t="s">
        <v>745</v>
      </c>
      <c r="B746" t="s">
        <v>3083</v>
      </c>
      <c r="C746" t="s">
        <v>5990</v>
      </c>
      <c r="D746" t="s">
        <v>4990</v>
      </c>
    </row>
    <row r="747" spans="1:4" x14ac:dyDescent="0.35">
      <c r="A747" t="s">
        <v>746</v>
      </c>
      <c r="B747" t="s">
        <v>3084</v>
      </c>
      <c r="C747" t="s">
        <v>5989</v>
      </c>
      <c r="D747" t="s">
        <v>4991</v>
      </c>
    </row>
    <row r="748" spans="1:4" x14ac:dyDescent="0.35">
      <c r="A748" t="s">
        <v>747</v>
      </c>
      <c r="B748" t="s">
        <v>3085</v>
      </c>
      <c r="C748" t="s">
        <v>5991</v>
      </c>
      <c r="D748" t="s">
        <v>4992</v>
      </c>
    </row>
    <row r="749" spans="1:4" x14ac:dyDescent="0.35">
      <c r="A749" t="s">
        <v>748</v>
      </c>
      <c r="B749" t="s">
        <v>3086</v>
      </c>
      <c r="C749" t="s">
        <v>5989</v>
      </c>
      <c r="D749" t="s">
        <v>4591</v>
      </c>
    </row>
    <row r="750" spans="1:4" x14ac:dyDescent="0.35">
      <c r="A750" t="s">
        <v>749</v>
      </c>
      <c r="B750" t="s">
        <v>3087</v>
      </c>
      <c r="C750" t="s">
        <v>5989</v>
      </c>
      <c r="D750" t="s">
        <v>4451</v>
      </c>
    </row>
    <row r="751" spans="1:4" x14ac:dyDescent="0.35">
      <c r="A751" t="s">
        <v>750</v>
      </c>
      <c r="B751" t="s">
        <v>3088</v>
      </c>
      <c r="C751" t="s">
        <v>5990</v>
      </c>
      <c r="D751" t="s">
        <v>4450</v>
      </c>
    </row>
    <row r="752" spans="1:4" x14ac:dyDescent="0.35">
      <c r="A752" t="s">
        <v>751</v>
      </c>
      <c r="B752" t="s">
        <v>3089</v>
      </c>
      <c r="C752" t="s">
        <v>5989</v>
      </c>
      <c r="D752" t="s">
        <v>4468</v>
      </c>
    </row>
    <row r="753" spans="1:4" x14ac:dyDescent="0.35">
      <c r="A753" t="s">
        <v>752</v>
      </c>
      <c r="B753" t="s">
        <v>3090</v>
      </c>
      <c r="C753" t="s">
        <v>5990</v>
      </c>
      <c r="D753" t="s">
        <v>4993</v>
      </c>
    </row>
    <row r="754" spans="1:4" x14ac:dyDescent="0.35">
      <c r="A754" t="s">
        <v>753</v>
      </c>
      <c r="B754" t="s">
        <v>3091</v>
      </c>
      <c r="C754" t="s">
        <v>5990</v>
      </c>
      <c r="D754" t="s">
        <v>4994</v>
      </c>
    </row>
    <row r="755" spans="1:4" x14ac:dyDescent="0.35">
      <c r="A755" t="s">
        <v>754</v>
      </c>
      <c r="B755" t="s">
        <v>3092</v>
      </c>
      <c r="C755" t="s">
        <v>5990</v>
      </c>
      <c r="D755" t="s">
        <v>4995</v>
      </c>
    </row>
    <row r="756" spans="1:4" x14ac:dyDescent="0.35">
      <c r="A756" t="s">
        <v>755</v>
      </c>
      <c r="B756" t="s">
        <v>3093</v>
      </c>
      <c r="C756" t="s">
        <v>5991</v>
      </c>
      <c r="D756" t="s">
        <v>4996</v>
      </c>
    </row>
    <row r="757" spans="1:4" x14ac:dyDescent="0.35">
      <c r="A757" t="s">
        <v>756</v>
      </c>
      <c r="B757" t="s">
        <v>3094</v>
      </c>
      <c r="C757" t="s">
        <v>5989</v>
      </c>
      <c r="D757" t="s">
        <v>4997</v>
      </c>
    </row>
    <row r="758" spans="1:4" x14ac:dyDescent="0.35">
      <c r="A758" t="s">
        <v>757</v>
      </c>
      <c r="B758" t="s">
        <v>3095</v>
      </c>
      <c r="C758" t="s">
        <v>5989</v>
      </c>
      <c r="D758" t="s">
        <v>4998</v>
      </c>
    </row>
    <row r="759" spans="1:4" x14ac:dyDescent="0.35">
      <c r="A759" t="s">
        <v>758</v>
      </c>
      <c r="B759" t="s">
        <v>3096</v>
      </c>
      <c r="C759" t="s">
        <v>5989</v>
      </c>
      <c r="D759" t="s">
        <v>4550</v>
      </c>
    </row>
    <row r="760" spans="1:4" x14ac:dyDescent="0.35">
      <c r="A760" t="s">
        <v>759</v>
      </c>
      <c r="B760" t="s">
        <v>3097</v>
      </c>
      <c r="C760" t="s">
        <v>5989</v>
      </c>
      <c r="D760" t="s">
        <v>4999</v>
      </c>
    </row>
    <row r="761" spans="1:4" x14ac:dyDescent="0.35">
      <c r="A761" t="s">
        <v>760</v>
      </c>
      <c r="B761" t="s">
        <v>3098</v>
      </c>
      <c r="C761" t="s">
        <v>5990</v>
      </c>
      <c r="D761" t="s">
        <v>5000</v>
      </c>
    </row>
    <row r="762" spans="1:4" x14ac:dyDescent="0.35">
      <c r="A762" t="s">
        <v>761</v>
      </c>
      <c r="B762" t="s">
        <v>3099</v>
      </c>
      <c r="C762" t="s">
        <v>5990</v>
      </c>
      <c r="D762" t="s">
        <v>4803</v>
      </c>
    </row>
    <row r="763" spans="1:4" x14ac:dyDescent="0.35">
      <c r="A763" t="s">
        <v>762</v>
      </c>
      <c r="B763" t="s">
        <v>3100</v>
      </c>
      <c r="C763" t="s">
        <v>5989</v>
      </c>
      <c r="D763" t="s">
        <v>4621</v>
      </c>
    </row>
    <row r="764" spans="1:4" x14ac:dyDescent="0.35">
      <c r="A764" t="s">
        <v>763</v>
      </c>
      <c r="B764" t="s">
        <v>3101</v>
      </c>
      <c r="C764" t="s">
        <v>5990</v>
      </c>
      <c r="D764" t="s">
        <v>4421</v>
      </c>
    </row>
    <row r="765" spans="1:4" x14ac:dyDescent="0.35">
      <c r="A765" t="s">
        <v>764</v>
      </c>
      <c r="B765" t="s">
        <v>3102</v>
      </c>
      <c r="C765" t="s">
        <v>5990</v>
      </c>
      <c r="D765" t="s">
        <v>5001</v>
      </c>
    </row>
    <row r="766" spans="1:4" x14ac:dyDescent="0.35">
      <c r="A766" t="s">
        <v>765</v>
      </c>
      <c r="B766" t="s">
        <v>3103</v>
      </c>
      <c r="C766" t="s">
        <v>5990</v>
      </c>
      <c r="D766" t="s">
        <v>5002</v>
      </c>
    </row>
    <row r="767" spans="1:4" x14ac:dyDescent="0.35">
      <c r="A767" t="s">
        <v>766</v>
      </c>
      <c r="B767" t="s">
        <v>3104</v>
      </c>
      <c r="C767" t="s">
        <v>5990</v>
      </c>
      <c r="D767" t="s">
        <v>5003</v>
      </c>
    </row>
    <row r="768" spans="1:4" x14ac:dyDescent="0.35">
      <c r="A768" t="s">
        <v>767</v>
      </c>
      <c r="B768" t="s">
        <v>3105</v>
      </c>
      <c r="C768" t="s">
        <v>5990</v>
      </c>
      <c r="D768" t="s">
        <v>5004</v>
      </c>
    </row>
    <row r="769" spans="1:4" x14ac:dyDescent="0.35">
      <c r="A769" t="s">
        <v>768</v>
      </c>
      <c r="B769" t="s">
        <v>3106</v>
      </c>
      <c r="C769" t="s">
        <v>5990</v>
      </c>
      <c r="D769" t="s">
        <v>5005</v>
      </c>
    </row>
    <row r="770" spans="1:4" x14ac:dyDescent="0.35">
      <c r="A770" t="s">
        <v>769</v>
      </c>
      <c r="B770" t="s">
        <v>3107</v>
      </c>
      <c r="C770" t="s">
        <v>5990</v>
      </c>
      <c r="D770" t="s">
        <v>4658</v>
      </c>
    </row>
    <row r="771" spans="1:4" x14ac:dyDescent="0.35">
      <c r="A771" t="s">
        <v>770</v>
      </c>
      <c r="B771" t="s">
        <v>3108</v>
      </c>
      <c r="C771" t="s">
        <v>5990</v>
      </c>
      <c r="D771" t="s">
        <v>5006</v>
      </c>
    </row>
    <row r="772" spans="1:4" x14ac:dyDescent="0.35">
      <c r="A772" t="s">
        <v>771</v>
      </c>
      <c r="B772" t="s">
        <v>3109</v>
      </c>
      <c r="C772" t="s">
        <v>5989</v>
      </c>
      <c r="D772" t="s">
        <v>4390</v>
      </c>
    </row>
    <row r="773" spans="1:4" x14ac:dyDescent="0.35">
      <c r="A773" t="s">
        <v>772</v>
      </c>
      <c r="B773" t="s">
        <v>3110</v>
      </c>
      <c r="C773" t="s">
        <v>5989</v>
      </c>
      <c r="D773" t="s">
        <v>4532</v>
      </c>
    </row>
    <row r="774" spans="1:4" x14ac:dyDescent="0.35">
      <c r="A774" t="s">
        <v>773</v>
      </c>
      <c r="B774" t="s">
        <v>3111</v>
      </c>
      <c r="C774" t="s">
        <v>5989</v>
      </c>
      <c r="D774" t="s">
        <v>4541</v>
      </c>
    </row>
    <row r="775" spans="1:4" x14ac:dyDescent="0.35">
      <c r="A775" t="s">
        <v>774</v>
      </c>
      <c r="B775" t="s">
        <v>3112</v>
      </c>
      <c r="C775" t="s">
        <v>5989</v>
      </c>
      <c r="D775" t="s">
        <v>4591</v>
      </c>
    </row>
    <row r="776" spans="1:4" x14ac:dyDescent="0.35">
      <c r="A776" t="s">
        <v>775</v>
      </c>
      <c r="B776" t="s">
        <v>3113</v>
      </c>
      <c r="C776" t="s">
        <v>5989</v>
      </c>
      <c r="D776" t="s">
        <v>5007</v>
      </c>
    </row>
    <row r="777" spans="1:4" x14ac:dyDescent="0.35">
      <c r="A777" t="s">
        <v>776</v>
      </c>
      <c r="B777" t="s">
        <v>3114</v>
      </c>
      <c r="C777" t="s">
        <v>5991</v>
      </c>
      <c r="D777" t="s">
        <v>5008</v>
      </c>
    </row>
    <row r="778" spans="1:4" x14ac:dyDescent="0.35">
      <c r="A778" t="s">
        <v>777</v>
      </c>
      <c r="B778" t="s">
        <v>2453</v>
      </c>
      <c r="C778" t="s">
        <v>5991</v>
      </c>
      <c r="D778" t="s">
        <v>5009</v>
      </c>
    </row>
    <row r="779" spans="1:4" x14ac:dyDescent="0.35">
      <c r="A779" t="s">
        <v>778</v>
      </c>
      <c r="B779" t="s">
        <v>3115</v>
      </c>
      <c r="C779" t="s">
        <v>5990</v>
      </c>
      <c r="D779" t="s">
        <v>5010</v>
      </c>
    </row>
    <row r="780" spans="1:4" x14ac:dyDescent="0.35">
      <c r="A780" t="s">
        <v>779</v>
      </c>
      <c r="B780" t="s">
        <v>3116</v>
      </c>
      <c r="C780" t="s">
        <v>5989</v>
      </c>
      <c r="D780" t="s">
        <v>4575</v>
      </c>
    </row>
    <row r="781" spans="1:4" x14ac:dyDescent="0.35">
      <c r="A781" t="s">
        <v>780</v>
      </c>
      <c r="B781" t="s">
        <v>3117</v>
      </c>
      <c r="C781" t="s">
        <v>5990</v>
      </c>
      <c r="D781" t="s">
        <v>4754</v>
      </c>
    </row>
    <row r="782" spans="1:4" x14ac:dyDescent="0.35">
      <c r="A782" t="s">
        <v>781</v>
      </c>
      <c r="B782" t="s">
        <v>3118</v>
      </c>
      <c r="C782" t="s">
        <v>5989</v>
      </c>
      <c r="D782" t="s">
        <v>5011</v>
      </c>
    </row>
    <row r="783" spans="1:4" x14ac:dyDescent="0.35">
      <c r="A783" t="s">
        <v>782</v>
      </c>
      <c r="B783" t="s">
        <v>3012</v>
      </c>
      <c r="C783" t="s">
        <v>5990</v>
      </c>
      <c r="D783" t="s">
        <v>5012</v>
      </c>
    </row>
    <row r="784" spans="1:4" x14ac:dyDescent="0.35">
      <c r="A784" t="s">
        <v>783</v>
      </c>
      <c r="B784" t="s">
        <v>3119</v>
      </c>
      <c r="C784" t="s">
        <v>5990</v>
      </c>
      <c r="D784" t="s">
        <v>5013</v>
      </c>
    </row>
    <row r="785" spans="1:4" x14ac:dyDescent="0.35">
      <c r="A785" t="s">
        <v>784</v>
      </c>
      <c r="B785" t="s">
        <v>3120</v>
      </c>
      <c r="C785" t="s">
        <v>5990</v>
      </c>
      <c r="D785" t="s">
        <v>5014</v>
      </c>
    </row>
    <row r="786" spans="1:4" x14ac:dyDescent="0.35">
      <c r="A786" t="s">
        <v>785</v>
      </c>
      <c r="B786" t="s">
        <v>3121</v>
      </c>
      <c r="C786" t="s">
        <v>5990</v>
      </c>
      <c r="D786" t="s">
        <v>5015</v>
      </c>
    </row>
    <row r="787" spans="1:4" x14ac:dyDescent="0.35">
      <c r="A787" t="s">
        <v>786</v>
      </c>
      <c r="B787" t="s">
        <v>3122</v>
      </c>
      <c r="C787" t="s">
        <v>5990</v>
      </c>
      <c r="D787" t="s">
        <v>5016</v>
      </c>
    </row>
    <row r="788" spans="1:4" x14ac:dyDescent="0.35">
      <c r="A788" t="s">
        <v>787</v>
      </c>
      <c r="B788" t="s">
        <v>3123</v>
      </c>
      <c r="C788" t="s">
        <v>5990</v>
      </c>
      <c r="D788" t="s">
        <v>5017</v>
      </c>
    </row>
    <row r="789" spans="1:4" x14ac:dyDescent="0.35">
      <c r="A789" t="s">
        <v>788</v>
      </c>
      <c r="B789" t="s">
        <v>2424</v>
      </c>
      <c r="C789" t="s">
        <v>5989</v>
      </c>
      <c r="D789" t="s">
        <v>5018</v>
      </c>
    </row>
    <row r="790" spans="1:4" x14ac:dyDescent="0.35">
      <c r="A790" t="s">
        <v>789</v>
      </c>
      <c r="B790" t="s">
        <v>3124</v>
      </c>
      <c r="C790" t="s">
        <v>5989</v>
      </c>
      <c r="D790" t="s">
        <v>5019</v>
      </c>
    </row>
    <row r="791" spans="1:4" x14ac:dyDescent="0.35">
      <c r="A791" t="s">
        <v>790</v>
      </c>
      <c r="B791" t="s">
        <v>3125</v>
      </c>
      <c r="C791" t="s">
        <v>5989</v>
      </c>
      <c r="D791" t="s">
        <v>5020</v>
      </c>
    </row>
    <row r="792" spans="1:4" x14ac:dyDescent="0.35">
      <c r="A792" t="s">
        <v>791</v>
      </c>
      <c r="B792" t="s">
        <v>3126</v>
      </c>
      <c r="C792" t="s">
        <v>5990</v>
      </c>
      <c r="D792" t="s">
        <v>4479</v>
      </c>
    </row>
    <row r="793" spans="1:4" x14ac:dyDescent="0.35">
      <c r="A793" t="s">
        <v>792</v>
      </c>
      <c r="B793" t="s">
        <v>3127</v>
      </c>
      <c r="C793" t="s">
        <v>5990</v>
      </c>
      <c r="D793" t="s">
        <v>5021</v>
      </c>
    </row>
    <row r="794" spans="1:4" x14ac:dyDescent="0.35">
      <c r="A794" t="s">
        <v>793</v>
      </c>
      <c r="B794" t="s">
        <v>3128</v>
      </c>
      <c r="C794" t="s">
        <v>5991</v>
      </c>
      <c r="D794" t="s">
        <v>5022</v>
      </c>
    </row>
    <row r="795" spans="1:4" x14ac:dyDescent="0.35">
      <c r="A795" t="s">
        <v>794</v>
      </c>
      <c r="B795" t="s">
        <v>3129</v>
      </c>
      <c r="C795" t="s">
        <v>5989</v>
      </c>
      <c r="D795" t="s">
        <v>5023</v>
      </c>
    </row>
    <row r="796" spans="1:4" x14ac:dyDescent="0.35">
      <c r="A796" t="s">
        <v>795</v>
      </c>
      <c r="B796" t="s">
        <v>3130</v>
      </c>
      <c r="C796" t="s">
        <v>5990</v>
      </c>
      <c r="D796" t="s">
        <v>4562</v>
      </c>
    </row>
    <row r="797" spans="1:4" x14ac:dyDescent="0.35">
      <c r="A797" t="s">
        <v>796</v>
      </c>
      <c r="B797" t="s">
        <v>3131</v>
      </c>
      <c r="C797" t="s">
        <v>5991</v>
      </c>
      <c r="D797" t="s">
        <v>5024</v>
      </c>
    </row>
    <row r="798" spans="1:4" x14ac:dyDescent="0.35">
      <c r="A798" t="s">
        <v>797</v>
      </c>
      <c r="B798" t="s">
        <v>3132</v>
      </c>
      <c r="C798" t="s">
        <v>5990</v>
      </c>
      <c r="D798" t="s">
        <v>5025</v>
      </c>
    </row>
    <row r="799" spans="1:4" x14ac:dyDescent="0.35">
      <c r="A799" t="s">
        <v>798</v>
      </c>
      <c r="B799" t="s">
        <v>3133</v>
      </c>
      <c r="C799" t="s">
        <v>5991</v>
      </c>
      <c r="D799" t="s">
        <v>5026</v>
      </c>
    </row>
    <row r="800" spans="1:4" x14ac:dyDescent="0.35">
      <c r="A800" t="s">
        <v>799</v>
      </c>
      <c r="B800" t="s">
        <v>2850</v>
      </c>
      <c r="C800" t="s">
        <v>5990</v>
      </c>
      <c r="D800" t="s">
        <v>5027</v>
      </c>
    </row>
    <row r="801" spans="1:4" x14ac:dyDescent="0.35">
      <c r="A801" t="s">
        <v>800</v>
      </c>
      <c r="B801" t="s">
        <v>3134</v>
      </c>
      <c r="C801" t="s">
        <v>5990</v>
      </c>
      <c r="D801" t="s">
        <v>4735</v>
      </c>
    </row>
    <row r="802" spans="1:4" x14ac:dyDescent="0.35">
      <c r="A802" t="s">
        <v>801</v>
      </c>
      <c r="B802" t="s">
        <v>3135</v>
      </c>
      <c r="C802" t="s">
        <v>5990</v>
      </c>
      <c r="D802" t="s">
        <v>5028</v>
      </c>
    </row>
    <row r="803" spans="1:4" x14ac:dyDescent="0.35">
      <c r="A803" t="s">
        <v>802</v>
      </c>
      <c r="B803" t="s">
        <v>3136</v>
      </c>
      <c r="C803" t="s">
        <v>5991</v>
      </c>
      <c r="D803" t="s">
        <v>5029</v>
      </c>
    </row>
    <row r="804" spans="1:4" x14ac:dyDescent="0.35">
      <c r="A804" t="s">
        <v>803</v>
      </c>
      <c r="B804" t="s">
        <v>2649</v>
      </c>
      <c r="C804" t="s">
        <v>5990</v>
      </c>
      <c r="D804" t="s">
        <v>4769</v>
      </c>
    </row>
    <row r="805" spans="1:4" x14ac:dyDescent="0.35">
      <c r="A805" t="s">
        <v>804</v>
      </c>
      <c r="B805" t="s">
        <v>3137</v>
      </c>
      <c r="C805" t="s">
        <v>5990</v>
      </c>
      <c r="D805" t="s">
        <v>4769</v>
      </c>
    </row>
    <row r="806" spans="1:4" x14ac:dyDescent="0.35">
      <c r="A806" t="s">
        <v>805</v>
      </c>
      <c r="B806" t="s">
        <v>3138</v>
      </c>
      <c r="C806" t="s">
        <v>5989</v>
      </c>
      <c r="D806" t="s">
        <v>5030</v>
      </c>
    </row>
    <row r="807" spans="1:4" x14ac:dyDescent="0.35">
      <c r="A807" t="s">
        <v>806</v>
      </c>
      <c r="B807" t="s">
        <v>3139</v>
      </c>
      <c r="C807" t="s">
        <v>5989</v>
      </c>
      <c r="D807" t="s">
        <v>4396</v>
      </c>
    </row>
    <row r="808" spans="1:4" x14ac:dyDescent="0.35">
      <c r="A808" t="s">
        <v>807</v>
      </c>
      <c r="B808" t="s">
        <v>3140</v>
      </c>
      <c r="C808" t="s">
        <v>5989</v>
      </c>
      <c r="D808" t="s">
        <v>5031</v>
      </c>
    </row>
    <row r="809" spans="1:4" x14ac:dyDescent="0.35">
      <c r="A809" t="s">
        <v>808</v>
      </c>
      <c r="B809" t="s">
        <v>3141</v>
      </c>
      <c r="C809" t="s">
        <v>5989</v>
      </c>
      <c r="D809" t="s">
        <v>5032</v>
      </c>
    </row>
    <row r="810" spans="1:4" x14ac:dyDescent="0.35">
      <c r="A810" t="s">
        <v>809</v>
      </c>
      <c r="B810" t="s">
        <v>3142</v>
      </c>
      <c r="C810" t="s">
        <v>5991</v>
      </c>
      <c r="D810" t="s">
        <v>5033</v>
      </c>
    </row>
    <row r="811" spans="1:4" x14ac:dyDescent="0.35">
      <c r="A811" t="s">
        <v>810</v>
      </c>
      <c r="B811" t="s">
        <v>3143</v>
      </c>
      <c r="C811" t="s">
        <v>5989</v>
      </c>
      <c r="D811" t="s">
        <v>5034</v>
      </c>
    </row>
    <row r="812" spans="1:4" x14ac:dyDescent="0.35">
      <c r="A812" t="s">
        <v>811</v>
      </c>
      <c r="B812" t="s">
        <v>3144</v>
      </c>
      <c r="C812" t="s">
        <v>5989</v>
      </c>
      <c r="D812" t="s">
        <v>4503</v>
      </c>
    </row>
    <row r="813" spans="1:4" x14ac:dyDescent="0.35">
      <c r="A813" t="s">
        <v>812</v>
      </c>
      <c r="B813" t="s">
        <v>2769</v>
      </c>
      <c r="C813" t="s">
        <v>5989</v>
      </c>
      <c r="D813" t="s">
        <v>5035</v>
      </c>
    </row>
    <row r="814" spans="1:4" x14ac:dyDescent="0.35">
      <c r="A814" t="s">
        <v>813</v>
      </c>
      <c r="B814" t="s">
        <v>3145</v>
      </c>
      <c r="C814" t="s">
        <v>5989</v>
      </c>
      <c r="D814" t="s">
        <v>4864</v>
      </c>
    </row>
    <row r="815" spans="1:4" x14ac:dyDescent="0.35">
      <c r="A815" t="s">
        <v>814</v>
      </c>
      <c r="B815" t="s">
        <v>3146</v>
      </c>
      <c r="C815" t="s">
        <v>5989</v>
      </c>
      <c r="D815" t="s">
        <v>5036</v>
      </c>
    </row>
    <row r="816" spans="1:4" x14ac:dyDescent="0.35">
      <c r="A816" t="s">
        <v>815</v>
      </c>
      <c r="B816" t="s">
        <v>3147</v>
      </c>
      <c r="C816" t="s">
        <v>5989</v>
      </c>
      <c r="D816" t="s">
        <v>5037</v>
      </c>
    </row>
    <row r="817" spans="1:4" x14ac:dyDescent="0.35">
      <c r="A817" t="s">
        <v>816</v>
      </c>
      <c r="B817" t="s">
        <v>3148</v>
      </c>
      <c r="C817" t="s">
        <v>5989</v>
      </c>
      <c r="D817" t="s">
        <v>5038</v>
      </c>
    </row>
    <row r="818" spans="1:4" x14ac:dyDescent="0.35">
      <c r="A818" t="s">
        <v>817</v>
      </c>
      <c r="B818" t="s">
        <v>3149</v>
      </c>
      <c r="C818" t="s">
        <v>5989</v>
      </c>
      <c r="D818" t="s">
        <v>5039</v>
      </c>
    </row>
    <row r="819" spans="1:4" x14ac:dyDescent="0.35">
      <c r="A819" t="s">
        <v>818</v>
      </c>
      <c r="B819" t="s">
        <v>2679</v>
      </c>
      <c r="C819" t="s">
        <v>5989</v>
      </c>
      <c r="D819" t="s">
        <v>4728</v>
      </c>
    </row>
    <row r="820" spans="1:4" x14ac:dyDescent="0.35">
      <c r="A820" t="s">
        <v>819</v>
      </c>
      <c r="B820" t="s">
        <v>3150</v>
      </c>
      <c r="C820" t="s">
        <v>5989</v>
      </c>
      <c r="D820" t="s">
        <v>5040</v>
      </c>
    </row>
    <row r="821" spans="1:4" x14ac:dyDescent="0.35">
      <c r="A821" t="s">
        <v>820</v>
      </c>
      <c r="B821" t="s">
        <v>3151</v>
      </c>
      <c r="C821" t="s">
        <v>5990</v>
      </c>
      <c r="D821" t="s">
        <v>4871</v>
      </c>
    </row>
    <row r="822" spans="1:4" x14ac:dyDescent="0.35">
      <c r="A822" t="s">
        <v>821</v>
      </c>
      <c r="B822" t="s">
        <v>3152</v>
      </c>
      <c r="C822" t="s">
        <v>5989</v>
      </c>
      <c r="D822" t="s">
        <v>5041</v>
      </c>
    </row>
    <row r="823" spans="1:4" x14ac:dyDescent="0.35">
      <c r="A823" t="s">
        <v>822</v>
      </c>
      <c r="B823" t="s">
        <v>3153</v>
      </c>
      <c r="C823" t="s">
        <v>5989</v>
      </c>
      <c r="D823" t="s">
        <v>5042</v>
      </c>
    </row>
    <row r="824" spans="1:4" x14ac:dyDescent="0.35">
      <c r="A824" t="s">
        <v>823</v>
      </c>
      <c r="B824" t="s">
        <v>3154</v>
      </c>
      <c r="C824" t="s">
        <v>5989</v>
      </c>
      <c r="D824" t="s">
        <v>4427</v>
      </c>
    </row>
    <row r="825" spans="1:4" x14ac:dyDescent="0.35">
      <c r="A825" t="s">
        <v>824</v>
      </c>
      <c r="B825" t="s">
        <v>3034</v>
      </c>
      <c r="C825" t="s">
        <v>5989</v>
      </c>
      <c r="D825" t="s">
        <v>5043</v>
      </c>
    </row>
    <row r="826" spans="1:4" x14ac:dyDescent="0.35">
      <c r="A826" t="s">
        <v>825</v>
      </c>
      <c r="B826" t="s">
        <v>3155</v>
      </c>
      <c r="C826" t="s">
        <v>5989</v>
      </c>
      <c r="D826" t="s">
        <v>5044</v>
      </c>
    </row>
    <row r="827" spans="1:4" x14ac:dyDescent="0.35">
      <c r="A827" t="s">
        <v>826</v>
      </c>
      <c r="B827" t="s">
        <v>3156</v>
      </c>
      <c r="C827" t="s">
        <v>5990</v>
      </c>
      <c r="D827" t="s">
        <v>5045</v>
      </c>
    </row>
    <row r="828" spans="1:4" x14ac:dyDescent="0.35">
      <c r="A828" t="s">
        <v>827</v>
      </c>
      <c r="B828" t="s">
        <v>3157</v>
      </c>
      <c r="C828" t="s">
        <v>5990</v>
      </c>
      <c r="D828" t="s">
        <v>5046</v>
      </c>
    </row>
    <row r="829" spans="1:4" x14ac:dyDescent="0.35">
      <c r="A829" t="s">
        <v>828</v>
      </c>
      <c r="B829" t="s">
        <v>2850</v>
      </c>
      <c r="C829" t="s">
        <v>5991</v>
      </c>
      <c r="D829" t="s">
        <v>5047</v>
      </c>
    </row>
    <row r="830" spans="1:4" x14ac:dyDescent="0.35">
      <c r="A830" t="s">
        <v>829</v>
      </c>
      <c r="B830" t="s">
        <v>2866</v>
      </c>
      <c r="C830" t="s">
        <v>5991</v>
      </c>
      <c r="D830" t="s">
        <v>5048</v>
      </c>
    </row>
    <row r="831" spans="1:4" x14ac:dyDescent="0.35">
      <c r="A831" t="s">
        <v>830</v>
      </c>
      <c r="B831" t="s">
        <v>3158</v>
      </c>
      <c r="C831" t="s">
        <v>5991</v>
      </c>
      <c r="D831" t="s">
        <v>5049</v>
      </c>
    </row>
    <row r="832" spans="1:4" x14ac:dyDescent="0.35">
      <c r="A832" t="s">
        <v>831</v>
      </c>
      <c r="B832" t="s">
        <v>3159</v>
      </c>
      <c r="C832" t="s">
        <v>5989</v>
      </c>
      <c r="D832" t="s">
        <v>4532</v>
      </c>
    </row>
    <row r="833" spans="1:4" x14ac:dyDescent="0.35">
      <c r="A833" t="s">
        <v>832</v>
      </c>
      <c r="B833" t="s">
        <v>3160</v>
      </c>
      <c r="C833" t="s">
        <v>5989</v>
      </c>
      <c r="D833" t="s">
        <v>5050</v>
      </c>
    </row>
    <row r="834" spans="1:4" x14ac:dyDescent="0.35">
      <c r="A834" t="s">
        <v>833</v>
      </c>
      <c r="B834" t="s">
        <v>3161</v>
      </c>
      <c r="C834" t="s">
        <v>5989</v>
      </c>
      <c r="D834" t="s">
        <v>5051</v>
      </c>
    </row>
    <row r="835" spans="1:4" x14ac:dyDescent="0.35">
      <c r="A835" t="s">
        <v>834</v>
      </c>
      <c r="B835" t="s">
        <v>3162</v>
      </c>
      <c r="C835" t="s">
        <v>5991</v>
      </c>
      <c r="D835" t="s">
        <v>4946</v>
      </c>
    </row>
    <row r="836" spans="1:4" x14ac:dyDescent="0.35">
      <c r="A836" t="s">
        <v>835</v>
      </c>
      <c r="B836" t="s">
        <v>3163</v>
      </c>
      <c r="C836" t="s">
        <v>5990</v>
      </c>
      <c r="D836" t="s">
        <v>5052</v>
      </c>
    </row>
    <row r="837" spans="1:4" x14ac:dyDescent="0.35">
      <c r="A837" t="s">
        <v>836</v>
      </c>
      <c r="B837" t="s">
        <v>2601</v>
      </c>
      <c r="C837" t="s">
        <v>5990</v>
      </c>
      <c r="D837" t="s">
        <v>5053</v>
      </c>
    </row>
    <row r="838" spans="1:4" x14ac:dyDescent="0.35">
      <c r="A838" t="s">
        <v>837</v>
      </c>
      <c r="B838" t="s">
        <v>3164</v>
      </c>
      <c r="C838" t="s">
        <v>5990</v>
      </c>
      <c r="D838" t="s">
        <v>5054</v>
      </c>
    </row>
    <row r="839" spans="1:4" x14ac:dyDescent="0.35">
      <c r="A839" t="s">
        <v>838</v>
      </c>
      <c r="B839" t="s">
        <v>2978</v>
      </c>
      <c r="C839" t="s">
        <v>5989</v>
      </c>
      <c r="D839" t="s">
        <v>4851</v>
      </c>
    </row>
    <row r="840" spans="1:4" x14ac:dyDescent="0.35">
      <c r="A840" t="s">
        <v>839</v>
      </c>
      <c r="B840" t="s">
        <v>3165</v>
      </c>
      <c r="C840" t="s">
        <v>5990</v>
      </c>
      <c r="D840" t="s">
        <v>4595</v>
      </c>
    </row>
    <row r="841" spans="1:4" x14ac:dyDescent="0.35">
      <c r="A841" t="s">
        <v>840</v>
      </c>
      <c r="B841" t="s">
        <v>3166</v>
      </c>
      <c r="C841" t="s">
        <v>5990</v>
      </c>
      <c r="D841" t="s">
        <v>5055</v>
      </c>
    </row>
    <row r="842" spans="1:4" x14ac:dyDescent="0.35">
      <c r="A842" t="s">
        <v>841</v>
      </c>
      <c r="B842" t="s">
        <v>3167</v>
      </c>
      <c r="C842" t="s">
        <v>5990</v>
      </c>
      <c r="D842" t="s">
        <v>5056</v>
      </c>
    </row>
    <row r="843" spans="1:4" x14ac:dyDescent="0.35">
      <c r="A843" t="s">
        <v>842</v>
      </c>
      <c r="B843" t="s">
        <v>3168</v>
      </c>
      <c r="C843" t="s">
        <v>5990</v>
      </c>
      <c r="D843" t="s">
        <v>5008</v>
      </c>
    </row>
    <row r="844" spans="1:4" x14ac:dyDescent="0.35">
      <c r="A844" t="s">
        <v>843</v>
      </c>
      <c r="B844" t="s">
        <v>3169</v>
      </c>
      <c r="C844" t="s">
        <v>5990</v>
      </c>
      <c r="D844" t="s">
        <v>5057</v>
      </c>
    </row>
    <row r="845" spans="1:4" x14ac:dyDescent="0.35">
      <c r="A845" t="s">
        <v>844</v>
      </c>
      <c r="B845" t="s">
        <v>2527</v>
      </c>
      <c r="C845" t="s">
        <v>5990</v>
      </c>
      <c r="D845" t="s">
        <v>4824</v>
      </c>
    </row>
    <row r="846" spans="1:4" x14ac:dyDescent="0.35">
      <c r="A846" t="s">
        <v>845</v>
      </c>
      <c r="B846" t="s">
        <v>3170</v>
      </c>
      <c r="C846" t="s">
        <v>5991</v>
      </c>
      <c r="D846" t="s">
        <v>5058</v>
      </c>
    </row>
    <row r="847" spans="1:4" x14ac:dyDescent="0.35">
      <c r="A847" t="s">
        <v>846</v>
      </c>
      <c r="B847" t="s">
        <v>3171</v>
      </c>
      <c r="C847" t="s">
        <v>5990</v>
      </c>
      <c r="D847" t="s">
        <v>5059</v>
      </c>
    </row>
    <row r="848" spans="1:4" x14ac:dyDescent="0.35">
      <c r="A848" t="s">
        <v>847</v>
      </c>
      <c r="B848" t="s">
        <v>3172</v>
      </c>
      <c r="C848" t="s">
        <v>5990</v>
      </c>
      <c r="D848" t="s">
        <v>5060</v>
      </c>
    </row>
    <row r="849" spans="1:4" x14ac:dyDescent="0.35">
      <c r="A849" t="s">
        <v>848</v>
      </c>
      <c r="B849" t="s">
        <v>3173</v>
      </c>
      <c r="C849" t="s">
        <v>5990</v>
      </c>
      <c r="D849" t="s">
        <v>5061</v>
      </c>
    </row>
    <row r="850" spans="1:4" x14ac:dyDescent="0.35">
      <c r="A850" t="s">
        <v>849</v>
      </c>
      <c r="B850" t="s">
        <v>3174</v>
      </c>
      <c r="C850" t="s">
        <v>5989</v>
      </c>
      <c r="D850" t="s">
        <v>4438</v>
      </c>
    </row>
    <row r="851" spans="1:4" x14ac:dyDescent="0.35">
      <c r="A851" t="s">
        <v>850</v>
      </c>
      <c r="B851" t="s">
        <v>3175</v>
      </c>
      <c r="C851" t="s">
        <v>5989</v>
      </c>
      <c r="D851" t="s">
        <v>4430</v>
      </c>
    </row>
    <row r="852" spans="1:4" x14ac:dyDescent="0.35">
      <c r="A852" t="s">
        <v>851</v>
      </c>
      <c r="B852" t="s">
        <v>3176</v>
      </c>
      <c r="C852" t="s">
        <v>5990</v>
      </c>
      <c r="D852" t="s">
        <v>5062</v>
      </c>
    </row>
    <row r="853" spans="1:4" x14ac:dyDescent="0.35">
      <c r="A853" t="s">
        <v>852</v>
      </c>
      <c r="B853" t="s">
        <v>3177</v>
      </c>
      <c r="C853" t="s">
        <v>5991</v>
      </c>
      <c r="D853" t="s">
        <v>4560</v>
      </c>
    </row>
    <row r="854" spans="1:4" x14ac:dyDescent="0.35">
      <c r="A854" t="s">
        <v>853</v>
      </c>
      <c r="B854" t="s">
        <v>2558</v>
      </c>
      <c r="C854" t="s">
        <v>5989</v>
      </c>
      <c r="D854" t="s">
        <v>4463</v>
      </c>
    </row>
    <row r="855" spans="1:4" x14ac:dyDescent="0.35">
      <c r="A855" t="s">
        <v>854</v>
      </c>
      <c r="B855" t="s">
        <v>3178</v>
      </c>
      <c r="C855" t="s">
        <v>5989</v>
      </c>
      <c r="D855" t="s">
        <v>5063</v>
      </c>
    </row>
    <row r="856" spans="1:4" x14ac:dyDescent="0.35">
      <c r="A856" t="s">
        <v>855</v>
      </c>
      <c r="B856" t="s">
        <v>3179</v>
      </c>
      <c r="C856" t="s">
        <v>5989</v>
      </c>
      <c r="D856" t="s">
        <v>4593</v>
      </c>
    </row>
    <row r="857" spans="1:4" x14ac:dyDescent="0.35">
      <c r="A857" t="s">
        <v>856</v>
      </c>
      <c r="B857" t="s">
        <v>3180</v>
      </c>
      <c r="C857" t="s">
        <v>5989</v>
      </c>
      <c r="D857" t="s">
        <v>5064</v>
      </c>
    </row>
    <row r="858" spans="1:4" x14ac:dyDescent="0.35">
      <c r="A858" t="s">
        <v>857</v>
      </c>
      <c r="B858" t="s">
        <v>3181</v>
      </c>
      <c r="C858" t="s">
        <v>5990</v>
      </c>
      <c r="D858" t="s">
        <v>5065</v>
      </c>
    </row>
    <row r="859" spans="1:4" x14ac:dyDescent="0.35">
      <c r="A859" t="s">
        <v>858</v>
      </c>
      <c r="B859" t="s">
        <v>3182</v>
      </c>
      <c r="C859" t="s">
        <v>5990</v>
      </c>
      <c r="D859" t="s">
        <v>4769</v>
      </c>
    </row>
    <row r="860" spans="1:4" x14ac:dyDescent="0.35">
      <c r="A860" t="s">
        <v>859</v>
      </c>
      <c r="B860" t="s">
        <v>3183</v>
      </c>
      <c r="C860" t="s">
        <v>5990</v>
      </c>
      <c r="D860" t="s">
        <v>5066</v>
      </c>
    </row>
    <row r="861" spans="1:4" x14ac:dyDescent="0.35">
      <c r="A861" t="s">
        <v>860</v>
      </c>
      <c r="B861" t="s">
        <v>3184</v>
      </c>
      <c r="C861" t="s">
        <v>5990</v>
      </c>
      <c r="D861" t="s">
        <v>5067</v>
      </c>
    </row>
    <row r="862" spans="1:4" x14ac:dyDescent="0.35">
      <c r="A862" t="s">
        <v>861</v>
      </c>
      <c r="B862" t="s">
        <v>3185</v>
      </c>
      <c r="C862" t="s">
        <v>5989</v>
      </c>
      <c r="D862" t="s">
        <v>4438</v>
      </c>
    </row>
    <row r="863" spans="1:4" x14ac:dyDescent="0.35">
      <c r="A863" t="s">
        <v>862</v>
      </c>
      <c r="B863" t="s">
        <v>3186</v>
      </c>
      <c r="C863" t="s">
        <v>5990</v>
      </c>
      <c r="D863" t="s">
        <v>4684</v>
      </c>
    </row>
    <row r="864" spans="1:4" x14ac:dyDescent="0.35">
      <c r="A864" t="s">
        <v>863</v>
      </c>
      <c r="B864" t="s">
        <v>3187</v>
      </c>
      <c r="C864" t="s">
        <v>5989</v>
      </c>
      <c r="D864" t="s">
        <v>5068</v>
      </c>
    </row>
    <row r="865" spans="1:4" x14ac:dyDescent="0.35">
      <c r="A865" t="s">
        <v>864</v>
      </c>
      <c r="B865" t="s">
        <v>3188</v>
      </c>
      <c r="C865" t="s">
        <v>5989</v>
      </c>
      <c r="D865" t="s">
        <v>5069</v>
      </c>
    </row>
    <row r="866" spans="1:4" x14ac:dyDescent="0.35">
      <c r="A866" t="s">
        <v>865</v>
      </c>
      <c r="B866" t="s">
        <v>3189</v>
      </c>
      <c r="C866" t="s">
        <v>5989</v>
      </c>
      <c r="D866" t="s">
        <v>4452</v>
      </c>
    </row>
    <row r="867" spans="1:4" x14ac:dyDescent="0.35">
      <c r="A867" t="s">
        <v>866</v>
      </c>
      <c r="B867" t="s">
        <v>3190</v>
      </c>
      <c r="C867" t="s">
        <v>5991</v>
      </c>
      <c r="D867" t="s">
        <v>5070</v>
      </c>
    </row>
    <row r="868" spans="1:4" x14ac:dyDescent="0.35">
      <c r="A868" t="s">
        <v>867</v>
      </c>
      <c r="B868" t="s">
        <v>3191</v>
      </c>
      <c r="C868" t="s">
        <v>5989</v>
      </c>
      <c r="D868" t="s">
        <v>5071</v>
      </c>
    </row>
    <row r="869" spans="1:4" x14ac:dyDescent="0.35">
      <c r="A869" t="s">
        <v>868</v>
      </c>
      <c r="B869" t="s">
        <v>3192</v>
      </c>
      <c r="C869" t="s">
        <v>5989</v>
      </c>
      <c r="D869" t="s">
        <v>4487</v>
      </c>
    </row>
    <row r="870" spans="1:4" x14ac:dyDescent="0.35">
      <c r="A870" t="s">
        <v>869</v>
      </c>
      <c r="B870" t="s">
        <v>3193</v>
      </c>
      <c r="C870" t="s">
        <v>5989</v>
      </c>
      <c r="D870" t="s">
        <v>4400</v>
      </c>
    </row>
    <row r="871" spans="1:4" x14ac:dyDescent="0.35">
      <c r="A871" t="s">
        <v>870</v>
      </c>
      <c r="B871" t="s">
        <v>3194</v>
      </c>
      <c r="C871" t="s">
        <v>5989</v>
      </c>
      <c r="D871" t="s">
        <v>5072</v>
      </c>
    </row>
    <row r="872" spans="1:4" x14ac:dyDescent="0.35">
      <c r="A872" t="s">
        <v>871</v>
      </c>
      <c r="B872" t="s">
        <v>3195</v>
      </c>
      <c r="C872" t="s">
        <v>5991</v>
      </c>
      <c r="D872" t="s">
        <v>5073</v>
      </c>
    </row>
    <row r="873" spans="1:4" x14ac:dyDescent="0.35">
      <c r="A873" t="s">
        <v>872</v>
      </c>
      <c r="B873" t="s">
        <v>3196</v>
      </c>
      <c r="C873" t="s">
        <v>5990</v>
      </c>
      <c r="D873" t="s">
        <v>5074</v>
      </c>
    </row>
    <row r="874" spans="1:4" x14ac:dyDescent="0.35">
      <c r="A874" t="s">
        <v>873</v>
      </c>
      <c r="B874" t="s">
        <v>3197</v>
      </c>
      <c r="C874" t="s">
        <v>5991</v>
      </c>
      <c r="D874" t="s">
        <v>4754</v>
      </c>
    </row>
    <row r="875" spans="1:4" x14ac:dyDescent="0.35">
      <c r="A875" t="s">
        <v>874</v>
      </c>
      <c r="B875" t="s">
        <v>3198</v>
      </c>
      <c r="C875" t="s">
        <v>5990</v>
      </c>
      <c r="D875" t="s">
        <v>5075</v>
      </c>
    </row>
    <row r="876" spans="1:4" x14ac:dyDescent="0.35">
      <c r="A876" t="s">
        <v>875</v>
      </c>
      <c r="B876" t="s">
        <v>3199</v>
      </c>
      <c r="C876" t="s">
        <v>5990</v>
      </c>
      <c r="D876" t="s">
        <v>5076</v>
      </c>
    </row>
    <row r="877" spans="1:4" x14ac:dyDescent="0.35">
      <c r="A877" t="s">
        <v>876</v>
      </c>
      <c r="B877" t="s">
        <v>3200</v>
      </c>
      <c r="C877" t="s">
        <v>5990</v>
      </c>
      <c r="D877" t="s">
        <v>5077</v>
      </c>
    </row>
    <row r="878" spans="1:4" x14ac:dyDescent="0.35">
      <c r="A878" t="s">
        <v>877</v>
      </c>
      <c r="B878" t="s">
        <v>3201</v>
      </c>
      <c r="C878" t="s">
        <v>5991</v>
      </c>
      <c r="D878" t="s">
        <v>4917</v>
      </c>
    </row>
    <row r="879" spans="1:4" x14ac:dyDescent="0.35">
      <c r="A879" t="s">
        <v>878</v>
      </c>
      <c r="B879" t="s">
        <v>3202</v>
      </c>
      <c r="C879" t="s">
        <v>5991</v>
      </c>
      <c r="D879" t="s">
        <v>5078</v>
      </c>
    </row>
    <row r="880" spans="1:4" x14ac:dyDescent="0.35">
      <c r="A880" t="s">
        <v>879</v>
      </c>
      <c r="B880" t="s">
        <v>3203</v>
      </c>
      <c r="C880" t="s">
        <v>5990</v>
      </c>
      <c r="D880" t="s">
        <v>5079</v>
      </c>
    </row>
    <row r="881" spans="1:5" x14ac:dyDescent="0.35">
      <c r="A881" t="s">
        <v>880</v>
      </c>
      <c r="B881" t="s">
        <v>3204</v>
      </c>
      <c r="C881" t="s">
        <v>5990</v>
      </c>
      <c r="D881" t="s">
        <v>5080</v>
      </c>
    </row>
    <row r="882" spans="1:5" x14ac:dyDescent="0.35">
      <c r="A882" t="s">
        <v>881</v>
      </c>
      <c r="B882" t="s">
        <v>3205</v>
      </c>
      <c r="C882" t="s">
        <v>5990</v>
      </c>
      <c r="D882" t="s">
        <v>5081</v>
      </c>
    </row>
    <row r="883" spans="1:5" x14ac:dyDescent="0.35">
      <c r="A883" t="s">
        <v>882</v>
      </c>
      <c r="B883" t="s">
        <v>3206</v>
      </c>
      <c r="C883" t="s">
        <v>5990</v>
      </c>
      <c r="D883" t="s">
        <v>4636</v>
      </c>
    </row>
    <row r="884" spans="1:5" x14ac:dyDescent="0.35">
      <c r="A884" t="s">
        <v>883</v>
      </c>
      <c r="B884" t="s">
        <v>3207</v>
      </c>
      <c r="C884" t="s">
        <v>5990</v>
      </c>
      <c r="D884" t="s">
        <v>5082</v>
      </c>
    </row>
    <row r="885" spans="1:5" x14ac:dyDescent="0.35">
      <c r="A885" t="s">
        <v>884</v>
      </c>
      <c r="B885" t="s">
        <v>3208</v>
      </c>
      <c r="C885" t="s">
        <v>5990</v>
      </c>
      <c r="D885" t="s">
        <v>5083</v>
      </c>
    </row>
    <row r="886" spans="1:5" x14ac:dyDescent="0.35">
      <c r="A886" t="s">
        <v>885</v>
      </c>
      <c r="B886" t="s">
        <v>3209</v>
      </c>
      <c r="C886" t="s">
        <v>5990</v>
      </c>
      <c r="D886" t="s">
        <v>5084</v>
      </c>
    </row>
    <row r="887" spans="1:5" x14ac:dyDescent="0.35">
      <c r="A887" t="s">
        <v>886</v>
      </c>
      <c r="B887" t="s">
        <v>3210</v>
      </c>
      <c r="C887" t="s">
        <v>5990</v>
      </c>
      <c r="D887" t="s">
        <v>5085</v>
      </c>
    </row>
    <row r="888" spans="1:5" x14ac:dyDescent="0.35">
      <c r="A888" t="s">
        <v>887</v>
      </c>
      <c r="B888" t="s">
        <v>3211</v>
      </c>
      <c r="C888" t="s">
        <v>5990</v>
      </c>
      <c r="D888" t="s">
        <v>5086</v>
      </c>
    </row>
    <row r="889" spans="1:5" x14ac:dyDescent="0.35">
      <c r="A889" t="s">
        <v>888</v>
      </c>
      <c r="B889" t="s">
        <v>3212</v>
      </c>
      <c r="C889" t="s">
        <v>5991</v>
      </c>
      <c r="D889" t="s">
        <v>5087</v>
      </c>
    </row>
    <row r="890" spans="1:5" x14ac:dyDescent="0.35">
      <c r="A890" t="s">
        <v>889</v>
      </c>
      <c r="B890" t="s">
        <v>3213</v>
      </c>
      <c r="C890" t="s">
        <v>5989</v>
      </c>
      <c r="D890" t="s">
        <v>5088</v>
      </c>
    </row>
    <row r="891" spans="1:5" x14ac:dyDescent="0.35">
      <c r="A891" t="s">
        <v>890</v>
      </c>
      <c r="B891" t="s">
        <v>3214</v>
      </c>
      <c r="C891" t="s">
        <v>5989</v>
      </c>
      <c r="D891" t="s">
        <v>4557</v>
      </c>
    </row>
    <row r="892" spans="1:5" x14ac:dyDescent="0.35">
      <c r="A892" t="s">
        <v>891</v>
      </c>
      <c r="B892" t="s">
        <v>3215</v>
      </c>
      <c r="C892" t="s">
        <v>5989</v>
      </c>
      <c r="D892" t="s">
        <v>5089</v>
      </c>
    </row>
    <row r="893" spans="1:5" x14ac:dyDescent="0.35">
      <c r="A893" t="s">
        <v>892</v>
      </c>
      <c r="B893" t="s">
        <v>3216</v>
      </c>
      <c r="C893" t="s">
        <v>5989</v>
      </c>
      <c r="D893" t="s">
        <v>5090</v>
      </c>
      <c r="E893" t="s">
        <v>5981</v>
      </c>
    </row>
    <row r="894" spans="1:5" x14ac:dyDescent="0.35">
      <c r="A894" t="s">
        <v>893</v>
      </c>
      <c r="B894" t="s">
        <v>3217</v>
      </c>
      <c r="C894" t="s">
        <v>5991</v>
      </c>
      <c r="D894" t="s">
        <v>5091</v>
      </c>
    </row>
    <row r="895" spans="1:5" x14ac:dyDescent="0.35">
      <c r="A895" t="s">
        <v>894</v>
      </c>
      <c r="B895" t="s">
        <v>3218</v>
      </c>
      <c r="C895" t="s">
        <v>5989</v>
      </c>
      <c r="D895" t="s">
        <v>4408</v>
      </c>
    </row>
    <row r="896" spans="1:5" x14ac:dyDescent="0.35">
      <c r="A896" t="s">
        <v>895</v>
      </c>
      <c r="B896" t="s">
        <v>3219</v>
      </c>
      <c r="C896" t="s">
        <v>5989</v>
      </c>
      <c r="D896" t="s">
        <v>5092</v>
      </c>
    </row>
    <row r="897" spans="1:4" x14ac:dyDescent="0.35">
      <c r="A897" t="s">
        <v>896</v>
      </c>
      <c r="B897" t="s">
        <v>3220</v>
      </c>
      <c r="C897" t="s">
        <v>5990</v>
      </c>
      <c r="D897" t="s">
        <v>5093</v>
      </c>
    </row>
    <row r="898" spans="1:4" x14ac:dyDescent="0.35">
      <c r="A898" t="s">
        <v>897</v>
      </c>
      <c r="B898" t="s">
        <v>2880</v>
      </c>
      <c r="C898" t="s">
        <v>5990</v>
      </c>
      <c r="D898" t="s">
        <v>5094</v>
      </c>
    </row>
    <row r="899" spans="1:4" x14ac:dyDescent="0.35">
      <c r="A899" t="s">
        <v>898</v>
      </c>
      <c r="B899" t="s">
        <v>3221</v>
      </c>
      <c r="C899" t="s">
        <v>5990</v>
      </c>
      <c r="D899" t="s">
        <v>5095</v>
      </c>
    </row>
    <row r="900" spans="1:4" x14ac:dyDescent="0.35">
      <c r="A900" t="s">
        <v>899</v>
      </c>
      <c r="B900" t="s">
        <v>2582</v>
      </c>
      <c r="C900" t="s">
        <v>5989</v>
      </c>
      <c r="D900" t="s">
        <v>4427</v>
      </c>
    </row>
    <row r="901" spans="1:4" x14ac:dyDescent="0.35">
      <c r="A901" t="s">
        <v>900</v>
      </c>
      <c r="B901" t="s">
        <v>2599</v>
      </c>
      <c r="C901" t="s">
        <v>5991</v>
      </c>
      <c r="D901" t="s">
        <v>5096</v>
      </c>
    </row>
    <row r="902" spans="1:4" x14ac:dyDescent="0.35">
      <c r="A902" t="s">
        <v>901</v>
      </c>
      <c r="B902" t="s">
        <v>3222</v>
      </c>
      <c r="C902" t="s">
        <v>5990</v>
      </c>
      <c r="D902" t="s">
        <v>5097</v>
      </c>
    </row>
    <row r="903" spans="1:4" x14ac:dyDescent="0.35">
      <c r="A903" t="s">
        <v>902</v>
      </c>
      <c r="B903" t="s">
        <v>3223</v>
      </c>
      <c r="C903" t="s">
        <v>5989</v>
      </c>
      <c r="D903" t="s">
        <v>4856</v>
      </c>
    </row>
    <row r="904" spans="1:4" x14ac:dyDescent="0.35">
      <c r="A904" t="s">
        <v>903</v>
      </c>
      <c r="B904" t="s">
        <v>3224</v>
      </c>
      <c r="C904" t="s">
        <v>5990</v>
      </c>
      <c r="D904" t="s">
        <v>5098</v>
      </c>
    </row>
    <row r="905" spans="1:4" x14ac:dyDescent="0.35">
      <c r="A905" t="s">
        <v>904</v>
      </c>
      <c r="B905" t="s">
        <v>3225</v>
      </c>
      <c r="C905" t="s">
        <v>5990</v>
      </c>
      <c r="D905" t="s">
        <v>5099</v>
      </c>
    </row>
    <row r="906" spans="1:4" x14ac:dyDescent="0.35">
      <c r="A906" t="s">
        <v>905</v>
      </c>
      <c r="B906" t="s">
        <v>3226</v>
      </c>
      <c r="C906" t="s">
        <v>5989</v>
      </c>
      <c r="D906" t="s">
        <v>5100</v>
      </c>
    </row>
    <row r="907" spans="1:4" x14ac:dyDescent="0.35">
      <c r="A907" t="s">
        <v>906</v>
      </c>
      <c r="B907" t="s">
        <v>3227</v>
      </c>
      <c r="C907" t="s">
        <v>5990</v>
      </c>
      <c r="D907" t="s">
        <v>5054</v>
      </c>
    </row>
    <row r="908" spans="1:4" x14ac:dyDescent="0.35">
      <c r="A908" t="s">
        <v>907</v>
      </c>
      <c r="B908" t="s">
        <v>3228</v>
      </c>
      <c r="C908" t="s">
        <v>5991</v>
      </c>
      <c r="D908" t="s">
        <v>5101</v>
      </c>
    </row>
    <row r="909" spans="1:4" x14ac:dyDescent="0.35">
      <c r="A909" t="s">
        <v>908</v>
      </c>
      <c r="B909" t="s">
        <v>3229</v>
      </c>
      <c r="C909" t="s">
        <v>5989</v>
      </c>
      <c r="D909" t="s">
        <v>5102</v>
      </c>
    </row>
    <row r="910" spans="1:4" x14ac:dyDescent="0.35">
      <c r="A910" t="s">
        <v>909</v>
      </c>
      <c r="B910" t="s">
        <v>3230</v>
      </c>
      <c r="C910" t="s">
        <v>5989</v>
      </c>
      <c r="D910" t="s">
        <v>4670</v>
      </c>
    </row>
    <row r="911" spans="1:4" x14ac:dyDescent="0.35">
      <c r="A911" t="s">
        <v>910</v>
      </c>
      <c r="B911" t="s">
        <v>3231</v>
      </c>
      <c r="C911" t="s">
        <v>5989</v>
      </c>
      <c r="D911" t="s">
        <v>5103</v>
      </c>
    </row>
    <row r="912" spans="1:4" x14ac:dyDescent="0.35">
      <c r="A912" t="s">
        <v>911</v>
      </c>
      <c r="B912" t="s">
        <v>3232</v>
      </c>
      <c r="C912" t="s">
        <v>5989</v>
      </c>
      <c r="D912" t="s">
        <v>5104</v>
      </c>
    </row>
    <row r="913" spans="1:4" x14ac:dyDescent="0.35">
      <c r="A913" t="s">
        <v>912</v>
      </c>
      <c r="B913" t="s">
        <v>3233</v>
      </c>
      <c r="C913" t="s">
        <v>5989</v>
      </c>
      <c r="D913" t="s">
        <v>4745</v>
      </c>
    </row>
    <row r="914" spans="1:4" x14ac:dyDescent="0.35">
      <c r="A914" t="s">
        <v>913</v>
      </c>
      <c r="B914" t="s">
        <v>3234</v>
      </c>
      <c r="C914" t="s">
        <v>5989</v>
      </c>
      <c r="D914" t="s">
        <v>4468</v>
      </c>
    </row>
    <row r="915" spans="1:4" x14ac:dyDescent="0.35">
      <c r="A915" t="s">
        <v>914</v>
      </c>
      <c r="B915" t="s">
        <v>2514</v>
      </c>
      <c r="C915" t="s">
        <v>5989</v>
      </c>
      <c r="D915" t="s">
        <v>5105</v>
      </c>
    </row>
    <row r="916" spans="1:4" x14ac:dyDescent="0.35">
      <c r="A916" t="s">
        <v>915</v>
      </c>
      <c r="B916" t="s">
        <v>3235</v>
      </c>
      <c r="C916" t="s">
        <v>5989</v>
      </c>
      <c r="D916" t="s">
        <v>5106</v>
      </c>
    </row>
    <row r="917" spans="1:4" x14ac:dyDescent="0.35">
      <c r="A917" t="s">
        <v>916</v>
      </c>
      <c r="B917" t="s">
        <v>2599</v>
      </c>
      <c r="C917" t="s">
        <v>5989</v>
      </c>
      <c r="D917" t="s">
        <v>5107</v>
      </c>
    </row>
    <row r="918" spans="1:4" x14ac:dyDescent="0.35">
      <c r="A918" t="s">
        <v>917</v>
      </c>
      <c r="B918" t="s">
        <v>3236</v>
      </c>
      <c r="C918" t="s">
        <v>5990</v>
      </c>
      <c r="D918" t="s">
        <v>5108</v>
      </c>
    </row>
    <row r="919" spans="1:4" x14ac:dyDescent="0.35">
      <c r="A919" t="s">
        <v>918</v>
      </c>
      <c r="B919" t="s">
        <v>3237</v>
      </c>
      <c r="C919" t="s">
        <v>5990</v>
      </c>
      <c r="D919" t="s">
        <v>4753</v>
      </c>
    </row>
    <row r="920" spans="1:4" x14ac:dyDescent="0.35">
      <c r="A920" t="s">
        <v>919</v>
      </c>
      <c r="B920" t="s">
        <v>3238</v>
      </c>
      <c r="C920" t="s">
        <v>5990</v>
      </c>
      <c r="D920" t="s">
        <v>4434</v>
      </c>
    </row>
    <row r="921" spans="1:4" x14ac:dyDescent="0.35">
      <c r="A921" t="s">
        <v>920</v>
      </c>
      <c r="B921" t="s">
        <v>3239</v>
      </c>
      <c r="C921" t="s">
        <v>5990</v>
      </c>
      <c r="D921" t="s">
        <v>5109</v>
      </c>
    </row>
    <row r="922" spans="1:4" x14ac:dyDescent="0.35">
      <c r="A922" t="s">
        <v>921</v>
      </c>
      <c r="B922" t="s">
        <v>3240</v>
      </c>
      <c r="C922" t="s">
        <v>5990</v>
      </c>
      <c r="D922" t="s">
        <v>5110</v>
      </c>
    </row>
    <row r="923" spans="1:4" x14ac:dyDescent="0.35">
      <c r="A923" t="s">
        <v>922</v>
      </c>
      <c r="B923" t="s">
        <v>3241</v>
      </c>
      <c r="C923" t="s">
        <v>5990</v>
      </c>
      <c r="D923" t="s">
        <v>5111</v>
      </c>
    </row>
    <row r="924" spans="1:4" x14ac:dyDescent="0.35">
      <c r="A924" t="s">
        <v>923</v>
      </c>
      <c r="B924" t="s">
        <v>3242</v>
      </c>
      <c r="C924" t="s">
        <v>5990</v>
      </c>
      <c r="D924" t="s">
        <v>5112</v>
      </c>
    </row>
    <row r="925" spans="1:4" x14ac:dyDescent="0.35">
      <c r="A925" t="s">
        <v>924</v>
      </c>
      <c r="B925" t="s">
        <v>3243</v>
      </c>
      <c r="C925" t="s">
        <v>5990</v>
      </c>
      <c r="D925" t="s">
        <v>5113</v>
      </c>
    </row>
    <row r="926" spans="1:4" x14ac:dyDescent="0.35">
      <c r="A926" t="s">
        <v>925</v>
      </c>
      <c r="B926" t="s">
        <v>3244</v>
      </c>
      <c r="C926" t="s">
        <v>5990</v>
      </c>
      <c r="D926" t="s">
        <v>5114</v>
      </c>
    </row>
    <row r="927" spans="1:4" x14ac:dyDescent="0.35">
      <c r="A927" t="s">
        <v>926</v>
      </c>
      <c r="B927" t="s">
        <v>3245</v>
      </c>
      <c r="C927" t="s">
        <v>5990</v>
      </c>
      <c r="D927" t="s">
        <v>5115</v>
      </c>
    </row>
    <row r="928" spans="1:4" x14ac:dyDescent="0.35">
      <c r="A928" t="s">
        <v>927</v>
      </c>
      <c r="B928" t="s">
        <v>3246</v>
      </c>
      <c r="C928" t="s">
        <v>5990</v>
      </c>
      <c r="D928" t="s">
        <v>4952</v>
      </c>
    </row>
    <row r="929" spans="1:4" x14ac:dyDescent="0.35">
      <c r="A929" t="s">
        <v>928</v>
      </c>
      <c r="B929" t="s">
        <v>3247</v>
      </c>
      <c r="C929" t="s">
        <v>5990</v>
      </c>
      <c r="D929" t="s">
        <v>5116</v>
      </c>
    </row>
    <row r="930" spans="1:4" x14ac:dyDescent="0.35">
      <c r="A930" t="s">
        <v>929</v>
      </c>
      <c r="B930" t="s">
        <v>3248</v>
      </c>
      <c r="C930" t="s">
        <v>5991</v>
      </c>
      <c r="D930" t="s">
        <v>5117</v>
      </c>
    </row>
    <row r="931" spans="1:4" x14ac:dyDescent="0.35">
      <c r="A931" t="s">
        <v>930</v>
      </c>
      <c r="B931" t="s">
        <v>3249</v>
      </c>
      <c r="C931" t="s">
        <v>5989</v>
      </c>
      <c r="D931" t="s">
        <v>5118</v>
      </c>
    </row>
    <row r="932" spans="1:4" x14ac:dyDescent="0.35">
      <c r="A932" t="s">
        <v>931</v>
      </c>
      <c r="B932" t="s">
        <v>3250</v>
      </c>
      <c r="C932" t="s">
        <v>5991</v>
      </c>
      <c r="D932" t="s">
        <v>4953</v>
      </c>
    </row>
    <row r="933" spans="1:4" x14ac:dyDescent="0.35">
      <c r="A933" t="s">
        <v>932</v>
      </c>
      <c r="B933" t="s">
        <v>3251</v>
      </c>
      <c r="C933" t="s">
        <v>5989</v>
      </c>
      <c r="D933" t="s">
        <v>4550</v>
      </c>
    </row>
    <row r="934" spans="1:4" x14ac:dyDescent="0.35">
      <c r="A934" t="s">
        <v>933</v>
      </c>
      <c r="B934" t="s">
        <v>3252</v>
      </c>
      <c r="C934" t="s">
        <v>5989</v>
      </c>
      <c r="D934" t="s">
        <v>5119</v>
      </c>
    </row>
    <row r="935" spans="1:4" x14ac:dyDescent="0.35">
      <c r="A935" t="s">
        <v>934</v>
      </c>
      <c r="B935" t="s">
        <v>2393</v>
      </c>
      <c r="C935" t="s">
        <v>5990</v>
      </c>
      <c r="D935" t="s">
        <v>5120</v>
      </c>
    </row>
    <row r="936" spans="1:4" x14ac:dyDescent="0.35">
      <c r="A936" t="s">
        <v>935</v>
      </c>
      <c r="B936" t="s">
        <v>3253</v>
      </c>
      <c r="C936" t="s">
        <v>5989</v>
      </c>
      <c r="D936" t="s">
        <v>5121</v>
      </c>
    </row>
    <row r="937" spans="1:4" x14ac:dyDescent="0.35">
      <c r="A937" t="s">
        <v>936</v>
      </c>
      <c r="B937" t="s">
        <v>3254</v>
      </c>
      <c r="C937" t="s">
        <v>5989</v>
      </c>
      <c r="D937" t="s">
        <v>4446</v>
      </c>
    </row>
    <row r="938" spans="1:4" x14ac:dyDescent="0.35">
      <c r="A938" t="s">
        <v>937</v>
      </c>
      <c r="B938" t="s">
        <v>3236</v>
      </c>
      <c r="C938" t="s">
        <v>5991</v>
      </c>
      <c r="D938" t="s">
        <v>5122</v>
      </c>
    </row>
    <row r="939" spans="1:4" x14ac:dyDescent="0.35">
      <c r="A939" t="s">
        <v>938</v>
      </c>
      <c r="B939" t="s">
        <v>3255</v>
      </c>
      <c r="C939" t="s">
        <v>5990</v>
      </c>
      <c r="D939" t="s">
        <v>5123</v>
      </c>
    </row>
    <row r="940" spans="1:4" x14ac:dyDescent="0.35">
      <c r="A940" t="s">
        <v>939</v>
      </c>
      <c r="B940" t="s">
        <v>3256</v>
      </c>
      <c r="C940" t="s">
        <v>5989</v>
      </c>
      <c r="D940" t="s">
        <v>5124</v>
      </c>
    </row>
    <row r="941" spans="1:4" x14ac:dyDescent="0.35">
      <c r="A941" t="s">
        <v>940</v>
      </c>
      <c r="B941" t="s">
        <v>3257</v>
      </c>
      <c r="C941" t="s">
        <v>5989</v>
      </c>
      <c r="D941" t="s">
        <v>4732</v>
      </c>
    </row>
    <row r="942" spans="1:4" x14ac:dyDescent="0.35">
      <c r="A942" t="s">
        <v>941</v>
      </c>
      <c r="B942" t="s">
        <v>3258</v>
      </c>
      <c r="C942" t="s">
        <v>5990</v>
      </c>
      <c r="D942" t="s">
        <v>5125</v>
      </c>
    </row>
    <row r="943" spans="1:4" x14ac:dyDescent="0.35">
      <c r="A943" t="s">
        <v>942</v>
      </c>
      <c r="B943" t="s">
        <v>3259</v>
      </c>
      <c r="C943" t="s">
        <v>5990</v>
      </c>
      <c r="D943" t="s">
        <v>5126</v>
      </c>
    </row>
    <row r="944" spans="1:4" x14ac:dyDescent="0.35">
      <c r="A944" t="s">
        <v>943</v>
      </c>
      <c r="B944" t="s">
        <v>3260</v>
      </c>
      <c r="C944" t="s">
        <v>5990</v>
      </c>
      <c r="D944" t="s">
        <v>5127</v>
      </c>
    </row>
    <row r="945" spans="1:4" x14ac:dyDescent="0.35">
      <c r="A945" t="s">
        <v>944</v>
      </c>
      <c r="B945" t="s">
        <v>2758</v>
      </c>
      <c r="C945" t="s">
        <v>5989</v>
      </c>
      <c r="D945" t="s">
        <v>5128</v>
      </c>
    </row>
    <row r="946" spans="1:4" x14ac:dyDescent="0.35">
      <c r="A946" t="s">
        <v>945</v>
      </c>
      <c r="B946" t="s">
        <v>3261</v>
      </c>
      <c r="C946" t="s">
        <v>5990</v>
      </c>
      <c r="D946" t="s">
        <v>4472</v>
      </c>
    </row>
    <row r="947" spans="1:4" x14ac:dyDescent="0.35">
      <c r="A947" t="s">
        <v>946</v>
      </c>
      <c r="B947" t="s">
        <v>3262</v>
      </c>
      <c r="C947" t="s">
        <v>5989</v>
      </c>
      <c r="D947" t="s">
        <v>4408</v>
      </c>
    </row>
    <row r="948" spans="1:4" x14ac:dyDescent="0.35">
      <c r="A948" t="s">
        <v>947</v>
      </c>
      <c r="B948" t="s">
        <v>2954</v>
      </c>
      <c r="C948" t="s">
        <v>5989</v>
      </c>
      <c r="D948" t="s">
        <v>5129</v>
      </c>
    </row>
    <row r="949" spans="1:4" x14ac:dyDescent="0.35">
      <c r="A949" t="s">
        <v>948</v>
      </c>
      <c r="B949" t="s">
        <v>3263</v>
      </c>
      <c r="C949" t="s">
        <v>5989</v>
      </c>
      <c r="D949" t="s">
        <v>4524</v>
      </c>
    </row>
    <row r="950" spans="1:4" x14ac:dyDescent="0.35">
      <c r="A950" t="s">
        <v>949</v>
      </c>
      <c r="B950" t="s">
        <v>3264</v>
      </c>
      <c r="C950" t="s">
        <v>5989</v>
      </c>
      <c r="D950" t="s">
        <v>4589</v>
      </c>
    </row>
    <row r="951" spans="1:4" x14ac:dyDescent="0.35">
      <c r="A951" t="s">
        <v>950</v>
      </c>
      <c r="B951" t="s">
        <v>3265</v>
      </c>
      <c r="C951" t="s">
        <v>5989</v>
      </c>
      <c r="D951" t="s">
        <v>4786</v>
      </c>
    </row>
    <row r="952" spans="1:4" x14ac:dyDescent="0.35">
      <c r="A952" t="s">
        <v>951</v>
      </c>
      <c r="B952" t="s">
        <v>3266</v>
      </c>
      <c r="C952" t="s">
        <v>5990</v>
      </c>
      <c r="D952" t="s">
        <v>5130</v>
      </c>
    </row>
    <row r="953" spans="1:4" x14ac:dyDescent="0.35">
      <c r="A953" t="s">
        <v>952</v>
      </c>
      <c r="B953" t="s">
        <v>2710</v>
      </c>
      <c r="C953" t="s">
        <v>5990</v>
      </c>
      <c r="D953" t="s">
        <v>5131</v>
      </c>
    </row>
    <row r="954" spans="1:4" x14ac:dyDescent="0.35">
      <c r="A954" t="s">
        <v>953</v>
      </c>
      <c r="B954" t="s">
        <v>3267</v>
      </c>
      <c r="C954" t="s">
        <v>5990</v>
      </c>
      <c r="D954" t="s">
        <v>5132</v>
      </c>
    </row>
    <row r="955" spans="1:4" x14ac:dyDescent="0.35">
      <c r="A955" t="s">
        <v>954</v>
      </c>
      <c r="B955" t="s">
        <v>3268</v>
      </c>
      <c r="C955" t="s">
        <v>5989</v>
      </c>
      <c r="D955" t="s">
        <v>5133</v>
      </c>
    </row>
    <row r="956" spans="1:4" x14ac:dyDescent="0.35">
      <c r="A956" t="s">
        <v>955</v>
      </c>
      <c r="B956" t="s">
        <v>3269</v>
      </c>
      <c r="C956" t="s">
        <v>5989</v>
      </c>
      <c r="D956" t="s">
        <v>5072</v>
      </c>
    </row>
    <row r="957" spans="1:4" x14ac:dyDescent="0.35">
      <c r="A957" t="s">
        <v>956</v>
      </c>
      <c r="B957" t="s">
        <v>3270</v>
      </c>
      <c r="C957" t="s">
        <v>5991</v>
      </c>
      <c r="D957" t="s">
        <v>5134</v>
      </c>
    </row>
    <row r="958" spans="1:4" x14ac:dyDescent="0.35">
      <c r="A958" t="s">
        <v>957</v>
      </c>
      <c r="B958" t="s">
        <v>3216</v>
      </c>
      <c r="C958" t="s">
        <v>5989</v>
      </c>
      <c r="D958" t="s">
        <v>4524</v>
      </c>
    </row>
    <row r="959" spans="1:4" x14ac:dyDescent="0.35">
      <c r="A959" t="s">
        <v>958</v>
      </c>
      <c r="B959" t="s">
        <v>3271</v>
      </c>
      <c r="C959" t="s">
        <v>5990</v>
      </c>
      <c r="D959" t="s">
        <v>5135</v>
      </c>
    </row>
    <row r="960" spans="1:4" x14ac:dyDescent="0.35">
      <c r="A960" t="s">
        <v>959</v>
      </c>
      <c r="B960" t="s">
        <v>3272</v>
      </c>
      <c r="C960" t="s">
        <v>5991</v>
      </c>
      <c r="D960" t="s">
        <v>5136</v>
      </c>
    </row>
    <row r="961" spans="1:4" x14ac:dyDescent="0.35">
      <c r="A961" t="s">
        <v>960</v>
      </c>
      <c r="B961" t="s">
        <v>3273</v>
      </c>
      <c r="C961" t="s">
        <v>5990</v>
      </c>
      <c r="D961" t="s">
        <v>4948</v>
      </c>
    </row>
    <row r="962" spans="1:4" x14ac:dyDescent="0.35">
      <c r="A962" t="s">
        <v>961</v>
      </c>
      <c r="B962" t="s">
        <v>3274</v>
      </c>
      <c r="C962" t="s">
        <v>5991</v>
      </c>
      <c r="D962" t="s">
        <v>4735</v>
      </c>
    </row>
    <row r="963" spans="1:4" x14ac:dyDescent="0.35">
      <c r="A963" t="s">
        <v>962</v>
      </c>
      <c r="B963" t="s">
        <v>2670</v>
      </c>
      <c r="C963" t="s">
        <v>5989</v>
      </c>
      <c r="D963" t="s">
        <v>4664</v>
      </c>
    </row>
    <row r="964" spans="1:4" x14ac:dyDescent="0.35">
      <c r="A964" t="s">
        <v>963</v>
      </c>
      <c r="B964" t="s">
        <v>3275</v>
      </c>
      <c r="C964" t="s">
        <v>5990</v>
      </c>
      <c r="D964" t="s">
        <v>5137</v>
      </c>
    </row>
    <row r="965" spans="1:4" x14ac:dyDescent="0.35">
      <c r="A965" t="s">
        <v>964</v>
      </c>
      <c r="B965" t="s">
        <v>3276</v>
      </c>
      <c r="C965" t="s">
        <v>5991</v>
      </c>
      <c r="D965" t="s">
        <v>5138</v>
      </c>
    </row>
    <row r="966" spans="1:4" x14ac:dyDescent="0.35">
      <c r="A966" t="s">
        <v>965</v>
      </c>
      <c r="B966" t="s">
        <v>3277</v>
      </c>
      <c r="C966" t="s">
        <v>5990</v>
      </c>
      <c r="D966" t="s">
        <v>5139</v>
      </c>
    </row>
    <row r="967" spans="1:4" x14ac:dyDescent="0.35">
      <c r="A967" t="s">
        <v>966</v>
      </c>
      <c r="B967" t="s">
        <v>3278</v>
      </c>
      <c r="C967" t="s">
        <v>5990</v>
      </c>
      <c r="D967" t="s">
        <v>5140</v>
      </c>
    </row>
    <row r="968" spans="1:4" x14ac:dyDescent="0.35">
      <c r="A968" t="s">
        <v>967</v>
      </c>
      <c r="B968" t="s">
        <v>3279</v>
      </c>
      <c r="C968" t="s">
        <v>5990</v>
      </c>
      <c r="D968" t="s">
        <v>5141</v>
      </c>
    </row>
    <row r="969" spans="1:4" x14ac:dyDescent="0.35">
      <c r="A969" t="s">
        <v>968</v>
      </c>
      <c r="B969" t="s">
        <v>3280</v>
      </c>
      <c r="C969" t="s">
        <v>5989</v>
      </c>
      <c r="D969" t="s">
        <v>4448</v>
      </c>
    </row>
    <row r="970" spans="1:4" x14ac:dyDescent="0.35">
      <c r="A970" t="s">
        <v>969</v>
      </c>
      <c r="B970" t="s">
        <v>3281</v>
      </c>
      <c r="C970" t="s">
        <v>5990</v>
      </c>
      <c r="D970" t="s">
        <v>4893</v>
      </c>
    </row>
    <row r="971" spans="1:4" x14ac:dyDescent="0.35">
      <c r="A971" t="s">
        <v>970</v>
      </c>
      <c r="B971" t="s">
        <v>3282</v>
      </c>
      <c r="C971" t="s">
        <v>5989</v>
      </c>
      <c r="D971" t="s">
        <v>5142</v>
      </c>
    </row>
    <row r="972" spans="1:4" x14ac:dyDescent="0.35">
      <c r="A972" t="s">
        <v>971</v>
      </c>
      <c r="B972" t="s">
        <v>3283</v>
      </c>
      <c r="C972" t="s">
        <v>5990</v>
      </c>
      <c r="D972" t="s">
        <v>4743</v>
      </c>
    </row>
    <row r="973" spans="1:4" x14ac:dyDescent="0.35">
      <c r="A973" t="s">
        <v>972</v>
      </c>
      <c r="B973" t="s">
        <v>3284</v>
      </c>
      <c r="C973" t="s">
        <v>5990</v>
      </c>
      <c r="D973" t="s">
        <v>5143</v>
      </c>
    </row>
    <row r="974" spans="1:4" x14ac:dyDescent="0.35">
      <c r="A974" t="s">
        <v>973</v>
      </c>
      <c r="B974" t="s">
        <v>3285</v>
      </c>
      <c r="C974" t="s">
        <v>5989</v>
      </c>
      <c r="D974" t="s">
        <v>4534</v>
      </c>
    </row>
    <row r="975" spans="1:4" x14ac:dyDescent="0.35">
      <c r="A975" t="s">
        <v>974</v>
      </c>
      <c r="B975" t="s">
        <v>3102</v>
      </c>
      <c r="C975" t="s">
        <v>5991</v>
      </c>
      <c r="D975" t="s">
        <v>5144</v>
      </c>
    </row>
    <row r="976" spans="1:4" x14ac:dyDescent="0.35">
      <c r="A976" t="s">
        <v>975</v>
      </c>
      <c r="B976" t="s">
        <v>3286</v>
      </c>
      <c r="C976" t="s">
        <v>5989</v>
      </c>
      <c r="D976" t="s">
        <v>4954</v>
      </c>
    </row>
    <row r="977" spans="1:4" x14ac:dyDescent="0.35">
      <c r="A977" t="s">
        <v>976</v>
      </c>
      <c r="B977" t="s">
        <v>3287</v>
      </c>
      <c r="C977" t="s">
        <v>5991</v>
      </c>
      <c r="D977" t="s">
        <v>5145</v>
      </c>
    </row>
    <row r="978" spans="1:4" x14ac:dyDescent="0.35">
      <c r="A978" t="s">
        <v>977</v>
      </c>
      <c r="B978" t="s">
        <v>2841</v>
      </c>
      <c r="C978" t="s">
        <v>5991</v>
      </c>
      <c r="D978" t="s">
        <v>5146</v>
      </c>
    </row>
    <row r="979" spans="1:4" x14ac:dyDescent="0.35">
      <c r="A979" t="s">
        <v>978</v>
      </c>
      <c r="B979" t="s">
        <v>3288</v>
      </c>
      <c r="C979" t="s">
        <v>5989</v>
      </c>
      <c r="D979" t="s">
        <v>4656</v>
      </c>
    </row>
    <row r="980" spans="1:4" x14ac:dyDescent="0.35">
      <c r="A980" t="s">
        <v>979</v>
      </c>
      <c r="B980" t="s">
        <v>3289</v>
      </c>
      <c r="C980" t="s">
        <v>5989</v>
      </c>
      <c r="D980" t="s">
        <v>4433</v>
      </c>
    </row>
    <row r="981" spans="1:4" x14ac:dyDescent="0.35">
      <c r="A981" t="s">
        <v>980</v>
      </c>
      <c r="B981" t="s">
        <v>3290</v>
      </c>
      <c r="C981" t="s">
        <v>5989</v>
      </c>
      <c r="D981" t="s">
        <v>4591</v>
      </c>
    </row>
    <row r="982" spans="1:4" x14ac:dyDescent="0.35">
      <c r="A982" t="s">
        <v>981</v>
      </c>
      <c r="B982" t="s">
        <v>3291</v>
      </c>
      <c r="C982" t="s">
        <v>5989</v>
      </c>
      <c r="D982" t="s">
        <v>5147</v>
      </c>
    </row>
    <row r="983" spans="1:4" x14ac:dyDescent="0.35">
      <c r="A983" t="s">
        <v>982</v>
      </c>
      <c r="B983" t="s">
        <v>3292</v>
      </c>
      <c r="C983" t="s">
        <v>5989</v>
      </c>
      <c r="D983" t="s">
        <v>5148</v>
      </c>
    </row>
    <row r="984" spans="1:4" x14ac:dyDescent="0.35">
      <c r="A984" t="s">
        <v>983</v>
      </c>
      <c r="B984" t="s">
        <v>3293</v>
      </c>
      <c r="C984" t="s">
        <v>5989</v>
      </c>
      <c r="D984" t="s">
        <v>4596</v>
      </c>
    </row>
    <row r="985" spans="1:4" x14ac:dyDescent="0.35">
      <c r="A985" t="s">
        <v>984</v>
      </c>
      <c r="B985" t="s">
        <v>3294</v>
      </c>
      <c r="C985" t="s">
        <v>5991</v>
      </c>
      <c r="D985" t="s">
        <v>5149</v>
      </c>
    </row>
    <row r="986" spans="1:4" x14ac:dyDescent="0.35">
      <c r="A986" t="s">
        <v>985</v>
      </c>
      <c r="B986" t="s">
        <v>3295</v>
      </c>
      <c r="C986" t="s">
        <v>5989</v>
      </c>
      <c r="D986" t="s">
        <v>5150</v>
      </c>
    </row>
    <row r="987" spans="1:4" x14ac:dyDescent="0.35">
      <c r="A987" t="s">
        <v>986</v>
      </c>
      <c r="B987" t="s">
        <v>3296</v>
      </c>
      <c r="C987" t="s">
        <v>5990</v>
      </c>
      <c r="D987" t="s">
        <v>5151</v>
      </c>
    </row>
    <row r="988" spans="1:4" x14ac:dyDescent="0.35">
      <c r="A988" t="s">
        <v>987</v>
      </c>
      <c r="B988" t="s">
        <v>2527</v>
      </c>
      <c r="C988" t="s">
        <v>5990</v>
      </c>
      <c r="D988" t="s">
        <v>4616</v>
      </c>
    </row>
    <row r="989" spans="1:4" x14ac:dyDescent="0.35">
      <c r="A989" t="s">
        <v>988</v>
      </c>
      <c r="B989" t="s">
        <v>3297</v>
      </c>
      <c r="C989" t="s">
        <v>5991</v>
      </c>
      <c r="D989" t="s">
        <v>5083</v>
      </c>
    </row>
    <row r="990" spans="1:4" x14ac:dyDescent="0.35">
      <c r="A990" t="s">
        <v>989</v>
      </c>
      <c r="B990" t="s">
        <v>3298</v>
      </c>
      <c r="C990" t="s">
        <v>5990</v>
      </c>
      <c r="D990" t="s">
        <v>5152</v>
      </c>
    </row>
    <row r="991" spans="1:4" x14ac:dyDescent="0.35">
      <c r="A991" t="s">
        <v>990</v>
      </c>
      <c r="B991" t="s">
        <v>3299</v>
      </c>
      <c r="C991" t="s">
        <v>5990</v>
      </c>
      <c r="D991" t="s">
        <v>4464</v>
      </c>
    </row>
    <row r="992" spans="1:4" x14ac:dyDescent="0.35">
      <c r="A992" t="s">
        <v>991</v>
      </c>
      <c r="B992" t="s">
        <v>3300</v>
      </c>
      <c r="C992" t="s">
        <v>5990</v>
      </c>
      <c r="D992" t="s">
        <v>5153</v>
      </c>
    </row>
    <row r="993" spans="1:4" x14ac:dyDescent="0.35">
      <c r="A993" t="s">
        <v>992</v>
      </c>
      <c r="B993" t="s">
        <v>2473</v>
      </c>
      <c r="C993" t="s">
        <v>5989</v>
      </c>
      <c r="D993" t="s">
        <v>5154</v>
      </c>
    </row>
    <row r="994" spans="1:4" x14ac:dyDescent="0.35">
      <c r="A994" t="s">
        <v>993</v>
      </c>
      <c r="B994" t="s">
        <v>3301</v>
      </c>
      <c r="C994" t="s">
        <v>5989</v>
      </c>
      <c r="D994" t="s">
        <v>5155</v>
      </c>
    </row>
    <row r="995" spans="1:4" x14ac:dyDescent="0.35">
      <c r="A995" t="s">
        <v>994</v>
      </c>
      <c r="B995" t="s">
        <v>3302</v>
      </c>
      <c r="C995" t="s">
        <v>5990</v>
      </c>
      <c r="D995" t="s">
        <v>5156</v>
      </c>
    </row>
    <row r="996" spans="1:4" x14ac:dyDescent="0.35">
      <c r="A996" t="s">
        <v>995</v>
      </c>
      <c r="B996" t="s">
        <v>2426</v>
      </c>
      <c r="C996" t="s">
        <v>5989</v>
      </c>
      <c r="D996" t="s">
        <v>5157</v>
      </c>
    </row>
    <row r="997" spans="1:4" x14ac:dyDescent="0.35">
      <c r="A997" t="s">
        <v>996</v>
      </c>
      <c r="B997" t="s">
        <v>3303</v>
      </c>
      <c r="C997" t="s">
        <v>5991</v>
      </c>
      <c r="D997" t="s">
        <v>5158</v>
      </c>
    </row>
    <row r="998" spans="1:4" x14ac:dyDescent="0.35">
      <c r="A998" t="s">
        <v>997</v>
      </c>
      <c r="B998" t="s">
        <v>2409</v>
      </c>
      <c r="C998" t="s">
        <v>5989</v>
      </c>
      <c r="D998" t="s">
        <v>5159</v>
      </c>
    </row>
    <row r="999" spans="1:4" x14ac:dyDescent="0.35">
      <c r="A999" t="s">
        <v>998</v>
      </c>
      <c r="B999" t="s">
        <v>3304</v>
      </c>
      <c r="C999" t="s">
        <v>5991</v>
      </c>
      <c r="D999" t="s">
        <v>4774</v>
      </c>
    </row>
    <row r="1000" spans="1:4" x14ac:dyDescent="0.35">
      <c r="A1000" t="s">
        <v>999</v>
      </c>
      <c r="B1000" t="s">
        <v>2908</v>
      </c>
      <c r="C1000" t="s">
        <v>5989</v>
      </c>
      <c r="D1000" t="s">
        <v>5160</v>
      </c>
    </row>
    <row r="1001" spans="1:4" x14ac:dyDescent="0.35">
      <c r="A1001" t="s">
        <v>1000</v>
      </c>
      <c r="B1001" t="s">
        <v>3305</v>
      </c>
      <c r="C1001" t="s">
        <v>5991</v>
      </c>
      <c r="D1001" t="s">
        <v>5161</v>
      </c>
    </row>
    <row r="1002" spans="1:4" x14ac:dyDescent="0.35">
      <c r="A1002" t="s">
        <v>1001</v>
      </c>
      <c r="B1002" t="s">
        <v>3306</v>
      </c>
      <c r="C1002" t="s">
        <v>5989</v>
      </c>
      <c r="D1002" t="s">
        <v>4466</v>
      </c>
    </row>
    <row r="1003" spans="1:4" x14ac:dyDescent="0.35">
      <c r="A1003" t="s">
        <v>1002</v>
      </c>
      <c r="B1003" t="s">
        <v>3307</v>
      </c>
      <c r="C1003" t="s">
        <v>5991</v>
      </c>
      <c r="D1003" t="s">
        <v>5162</v>
      </c>
    </row>
    <row r="1004" spans="1:4" x14ac:dyDescent="0.35">
      <c r="A1004" t="s">
        <v>1003</v>
      </c>
      <c r="B1004" t="s">
        <v>3308</v>
      </c>
      <c r="C1004" t="s">
        <v>5990</v>
      </c>
      <c r="D1004" t="s">
        <v>5163</v>
      </c>
    </row>
    <row r="1005" spans="1:4" x14ac:dyDescent="0.35">
      <c r="A1005" t="s">
        <v>1004</v>
      </c>
      <c r="B1005" t="s">
        <v>3309</v>
      </c>
      <c r="C1005" t="s">
        <v>5989</v>
      </c>
      <c r="D1005" t="s">
        <v>4424</v>
      </c>
    </row>
    <row r="1006" spans="1:4" x14ac:dyDescent="0.35">
      <c r="A1006" t="s">
        <v>1005</v>
      </c>
      <c r="B1006" t="s">
        <v>3310</v>
      </c>
      <c r="C1006" t="s">
        <v>5989</v>
      </c>
      <c r="D1006" t="s">
        <v>4478</v>
      </c>
    </row>
    <row r="1007" spans="1:4" x14ac:dyDescent="0.35">
      <c r="A1007" t="s">
        <v>1006</v>
      </c>
      <c r="B1007" t="s">
        <v>3311</v>
      </c>
      <c r="C1007" t="s">
        <v>5990</v>
      </c>
      <c r="D1007" t="s">
        <v>5164</v>
      </c>
    </row>
    <row r="1008" spans="1:4" x14ac:dyDescent="0.35">
      <c r="A1008" t="s">
        <v>1007</v>
      </c>
      <c r="B1008" t="s">
        <v>2640</v>
      </c>
      <c r="C1008" t="s">
        <v>5990</v>
      </c>
      <c r="D1008" t="s">
        <v>5165</v>
      </c>
    </row>
    <row r="1009" spans="1:4" x14ac:dyDescent="0.35">
      <c r="A1009" t="s">
        <v>1008</v>
      </c>
      <c r="B1009" t="s">
        <v>3312</v>
      </c>
      <c r="C1009" t="s">
        <v>5989</v>
      </c>
      <c r="D1009" t="s">
        <v>5166</v>
      </c>
    </row>
    <row r="1010" spans="1:4" x14ac:dyDescent="0.35">
      <c r="A1010" t="s">
        <v>1009</v>
      </c>
      <c r="B1010" t="s">
        <v>3313</v>
      </c>
      <c r="C1010" t="s">
        <v>5990</v>
      </c>
      <c r="D1010" t="s">
        <v>4560</v>
      </c>
    </row>
    <row r="1011" spans="1:4" x14ac:dyDescent="0.35">
      <c r="A1011" t="s">
        <v>1010</v>
      </c>
      <c r="B1011" t="s">
        <v>3314</v>
      </c>
      <c r="C1011" t="s">
        <v>5990</v>
      </c>
      <c r="D1011" t="s">
        <v>5167</v>
      </c>
    </row>
    <row r="1012" spans="1:4" x14ac:dyDescent="0.35">
      <c r="A1012" t="s">
        <v>1011</v>
      </c>
      <c r="B1012" t="s">
        <v>3315</v>
      </c>
      <c r="C1012" t="s">
        <v>5990</v>
      </c>
      <c r="D1012" t="s">
        <v>4613</v>
      </c>
    </row>
    <row r="1013" spans="1:4" x14ac:dyDescent="0.35">
      <c r="A1013" t="s">
        <v>1012</v>
      </c>
      <c r="B1013" t="s">
        <v>3316</v>
      </c>
      <c r="C1013" t="s">
        <v>5990</v>
      </c>
      <c r="D1013" t="s">
        <v>5108</v>
      </c>
    </row>
    <row r="1014" spans="1:4" x14ac:dyDescent="0.35">
      <c r="A1014" t="s">
        <v>1013</v>
      </c>
      <c r="B1014" t="s">
        <v>3317</v>
      </c>
      <c r="C1014" t="s">
        <v>5990</v>
      </c>
      <c r="D1014" t="s">
        <v>5168</v>
      </c>
    </row>
    <row r="1015" spans="1:4" x14ac:dyDescent="0.35">
      <c r="A1015" t="s">
        <v>1014</v>
      </c>
      <c r="B1015" t="s">
        <v>3318</v>
      </c>
      <c r="C1015" t="s">
        <v>5990</v>
      </c>
      <c r="D1015" t="s">
        <v>4825</v>
      </c>
    </row>
    <row r="1016" spans="1:4" x14ac:dyDescent="0.35">
      <c r="A1016" t="s">
        <v>1015</v>
      </c>
      <c r="B1016" t="s">
        <v>3319</v>
      </c>
      <c r="C1016" t="s">
        <v>5990</v>
      </c>
      <c r="D1016" t="s">
        <v>4536</v>
      </c>
    </row>
    <row r="1017" spans="1:4" x14ac:dyDescent="0.35">
      <c r="A1017" t="s">
        <v>1016</v>
      </c>
      <c r="B1017" t="s">
        <v>3320</v>
      </c>
      <c r="C1017" t="s">
        <v>5990</v>
      </c>
      <c r="D1017" t="s">
        <v>5169</v>
      </c>
    </row>
    <row r="1018" spans="1:4" x14ac:dyDescent="0.35">
      <c r="A1018" t="s">
        <v>1017</v>
      </c>
      <c r="B1018" t="s">
        <v>3321</v>
      </c>
      <c r="C1018" t="s">
        <v>5991</v>
      </c>
      <c r="D1018" t="s">
        <v>5170</v>
      </c>
    </row>
    <row r="1019" spans="1:4" x14ac:dyDescent="0.35">
      <c r="A1019" t="s">
        <v>1018</v>
      </c>
      <c r="B1019" t="s">
        <v>3322</v>
      </c>
      <c r="C1019" t="s">
        <v>5991</v>
      </c>
      <c r="D1019" t="s">
        <v>5171</v>
      </c>
    </row>
    <row r="1020" spans="1:4" x14ac:dyDescent="0.35">
      <c r="A1020" t="s">
        <v>1019</v>
      </c>
      <c r="B1020" t="s">
        <v>3323</v>
      </c>
      <c r="C1020" t="s">
        <v>5989</v>
      </c>
      <c r="D1020" t="s">
        <v>4396</v>
      </c>
    </row>
    <row r="1021" spans="1:4" x14ac:dyDescent="0.35">
      <c r="A1021" t="s">
        <v>1020</v>
      </c>
      <c r="B1021" t="s">
        <v>3324</v>
      </c>
      <c r="C1021" t="s">
        <v>5990</v>
      </c>
      <c r="D1021" t="s">
        <v>5172</v>
      </c>
    </row>
    <row r="1022" spans="1:4" x14ac:dyDescent="0.35">
      <c r="A1022" t="s">
        <v>1021</v>
      </c>
      <c r="B1022" t="s">
        <v>3325</v>
      </c>
      <c r="C1022" t="s">
        <v>5989</v>
      </c>
      <c r="D1022" t="s">
        <v>5173</v>
      </c>
    </row>
    <row r="1023" spans="1:4" x14ac:dyDescent="0.35">
      <c r="A1023" t="s">
        <v>1022</v>
      </c>
      <c r="B1023" t="s">
        <v>3326</v>
      </c>
      <c r="C1023" t="s">
        <v>5990</v>
      </c>
      <c r="D1023" t="s">
        <v>5174</v>
      </c>
    </row>
    <row r="1024" spans="1:4" x14ac:dyDescent="0.35">
      <c r="A1024" t="s">
        <v>1023</v>
      </c>
      <c r="B1024" t="s">
        <v>3327</v>
      </c>
      <c r="C1024" t="s">
        <v>5990</v>
      </c>
      <c r="D1024" t="s">
        <v>5175</v>
      </c>
    </row>
    <row r="1025" spans="1:4" x14ac:dyDescent="0.35">
      <c r="A1025" t="s">
        <v>1024</v>
      </c>
      <c r="B1025" t="s">
        <v>3328</v>
      </c>
      <c r="C1025" t="s">
        <v>5989</v>
      </c>
      <c r="D1025" t="s">
        <v>5176</v>
      </c>
    </row>
    <row r="1026" spans="1:4" x14ac:dyDescent="0.35">
      <c r="A1026" t="s">
        <v>1025</v>
      </c>
      <c r="B1026" t="s">
        <v>3329</v>
      </c>
      <c r="C1026" t="s">
        <v>5989</v>
      </c>
      <c r="D1026" t="s">
        <v>4400</v>
      </c>
    </row>
    <row r="1027" spans="1:4" x14ac:dyDescent="0.35">
      <c r="A1027" t="s">
        <v>1026</v>
      </c>
      <c r="B1027" t="s">
        <v>3330</v>
      </c>
      <c r="C1027" t="s">
        <v>5989</v>
      </c>
      <c r="D1027" t="s">
        <v>5177</v>
      </c>
    </row>
    <row r="1028" spans="1:4" x14ac:dyDescent="0.35">
      <c r="A1028" t="s">
        <v>1027</v>
      </c>
      <c r="B1028" t="s">
        <v>3331</v>
      </c>
      <c r="C1028" t="s">
        <v>5990</v>
      </c>
      <c r="D1028" t="s">
        <v>5178</v>
      </c>
    </row>
    <row r="1029" spans="1:4" x14ac:dyDescent="0.35">
      <c r="A1029" t="s">
        <v>1028</v>
      </c>
      <c r="B1029" t="s">
        <v>3332</v>
      </c>
      <c r="C1029" t="s">
        <v>5989</v>
      </c>
      <c r="D1029" t="s">
        <v>5177</v>
      </c>
    </row>
    <row r="1030" spans="1:4" x14ac:dyDescent="0.35">
      <c r="A1030" t="s">
        <v>1029</v>
      </c>
      <c r="B1030" t="s">
        <v>3333</v>
      </c>
      <c r="C1030" t="s">
        <v>5989</v>
      </c>
      <c r="D1030" t="s">
        <v>4466</v>
      </c>
    </row>
    <row r="1031" spans="1:4" x14ac:dyDescent="0.35">
      <c r="A1031" t="s">
        <v>1030</v>
      </c>
      <c r="B1031" t="s">
        <v>3334</v>
      </c>
      <c r="C1031" t="s">
        <v>5990</v>
      </c>
      <c r="D1031" t="s">
        <v>5179</v>
      </c>
    </row>
    <row r="1032" spans="1:4" x14ac:dyDescent="0.35">
      <c r="A1032" t="s">
        <v>1031</v>
      </c>
      <c r="B1032" t="s">
        <v>3335</v>
      </c>
      <c r="C1032" t="s">
        <v>5989</v>
      </c>
      <c r="D1032" t="s">
        <v>5180</v>
      </c>
    </row>
    <row r="1033" spans="1:4" x14ac:dyDescent="0.35">
      <c r="A1033" t="s">
        <v>1032</v>
      </c>
      <c r="B1033" t="s">
        <v>3336</v>
      </c>
      <c r="C1033" t="s">
        <v>5990</v>
      </c>
      <c r="D1033" t="s">
        <v>5181</v>
      </c>
    </row>
    <row r="1034" spans="1:4" x14ac:dyDescent="0.35">
      <c r="A1034" t="s">
        <v>1033</v>
      </c>
      <c r="B1034" t="s">
        <v>3007</v>
      </c>
      <c r="C1034" t="s">
        <v>5990</v>
      </c>
      <c r="D1034" t="s">
        <v>5182</v>
      </c>
    </row>
    <row r="1035" spans="1:4" x14ac:dyDescent="0.35">
      <c r="A1035" t="s">
        <v>1034</v>
      </c>
      <c r="B1035" t="s">
        <v>3337</v>
      </c>
      <c r="C1035" t="s">
        <v>5990</v>
      </c>
      <c r="D1035" t="s">
        <v>4723</v>
      </c>
    </row>
    <row r="1036" spans="1:4" x14ac:dyDescent="0.35">
      <c r="A1036" t="s">
        <v>1035</v>
      </c>
      <c r="B1036" t="s">
        <v>3338</v>
      </c>
      <c r="C1036" t="s">
        <v>5990</v>
      </c>
      <c r="D1036" t="s">
        <v>5183</v>
      </c>
    </row>
    <row r="1037" spans="1:4" x14ac:dyDescent="0.35">
      <c r="A1037" t="s">
        <v>1036</v>
      </c>
      <c r="B1037" t="s">
        <v>3339</v>
      </c>
      <c r="C1037" t="s">
        <v>5990</v>
      </c>
      <c r="D1037" t="s">
        <v>4852</v>
      </c>
    </row>
    <row r="1038" spans="1:4" x14ac:dyDescent="0.35">
      <c r="A1038" t="s">
        <v>1037</v>
      </c>
      <c r="B1038" t="s">
        <v>3340</v>
      </c>
      <c r="C1038" t="s">
        <v>5989</v>
      </c>
      <c r="D1038" t="s">
        <v>4451</v>
      </c>
    </row>
    <row r="1039" spans="1:4" x14ac:dyDescent="0.35">
      <c r="A1039" t="s">
        <v>1038</v>
      </c>
      <c r="B1039" t="s">
        <v>3341</v>
      </c>
      <c r="C1039" t="s">
        <v>5989</v>
      </c>
      <c r="D1039" t="s">
        <v>5184</v>
      </c>
    </row>
    <row r="1040" spans="1:4" x14ac:dyDescent="0.35">
      <c r="A1040" t="s">
        <v>1039</v>
      </c>
      <c r="B1040" t="s">
        <v>3342</v>
      </c>
      <c r="C1040" t="s">
        <v>5990</v>
      </c>
      <c r="D1040" t="s">
        <v>4628</v>
      </c>
    </row>
    <row r="1041" spans="1:4" x14ac:dyDescent="0.35">
      <c r="A1041" t="s">
        <v>1040</v>
      </c>
      <c r="B1041" t="s">
        <v>3343</v>
      </c>
      <c r="C1041" t="s">
        <v>5990</v>
      </c>
      <c r="D1041" t="s">
        <v>5185</v>
      </c>
    </row>
    <row r="1042" spans="1:4" x14ac:dyDescent="0.35">
      <c r="A1042" t="s">
        <v>1041</v>
      </c>
      <c r="B1042" t="s">
        <v>3034</v>
      </c>
      <c r="C1042" t="s">
        <v>5989</v>
      </c>
      <c r="D1042" t="s">
        <v>4538</v>
      </c>
    </row>
    <row r="1043" spans="1:4" x14ac:dyDescent="0.35">
      <c r="A1043" t="s">
        <v>1042</v>
      </c>
      <c r="B1043" t="s">
        <v>3344</v>
      </c>
      <c r="C1043" t="s">
        <v>5990</v>
      </c>
      <c r="D1043" t="s">
        <v>5186</v>
      </c>
    </row>
    <row r="1044" spans="1:4" x14ac:dyDescent="0.35">
      <c r="A1044" t="s">
        <v>1043</v>
      </c>
      <c r="B1044" t="s">
        <v>3345</v>
      </c>
      <c r="C1044" t="s">
        <v>5989</v>
      </c>
      <c r="D1044" t="s">
        <v>5187</v>
      </c>
    </row>
    <row r="1045" spans="1:4" x14ac:dyDescent="0.35">
      <c r="A1045" t="s">
        <v>1044</v>
      </c>
      <c r="B1045" t="s">
        <v>3346</v>
      </c>
      <c r="C1045" t="s">
        <v>5989</v>
      </c>
      <c r="D1045" t="s">
        <v>5188</v>
      </c>
    </row>
    <row r="1046" spans="1:4" x14ac:dyDescent="0.35">
      <c r="A1046" t="s">
        <v>1045</v>
      </c>
      <c r="B1046" t="s">
        <v>3347</v>
      </c>
      <c r="C1046" t="s">
        <v>5991</v>
      </c>
      <c r="D1046" t="s">
        <v>5189</v>
      </c>
    </row>
    <row r="1047" spans="1:4" x14ac:dyDescent="0.35">
      <c r="A1047" t="s">
        <v>1046</v>
      </c>
      <c r="B1047" t="s">
        <v>3348</v>
      </c>
      <c r="C1047" t="s">
        <v>5989</v>
      </c>
      <c r="D1047" t="s">
        <v>5190</v>
      </c>
    </row>
    <row r="1048" spans="1:4" x14ac:dyDescent="0.35">
      <c r="A1048" t="s">
        <v>1047</v>
      </c>
      <c r="B1048" t="s">
        <v>3349</v>
      </c>
      <c r="C1048" t="s">
        <v>5989</v>
      </c>
      <c r="D1048" t="s">
        <v>5177</v>
      </c>
    </row>
    <row r="1049" spans="1:4" x14ac:dyDescent="0.35">
      <c r="A1049" t="s">
        <v>1048</v>
      </c>
      <c r="B1049" t="s">
        <v>3350</v>
      </c>
      <c r="C1049" t="s">
        <v>5990</v>
      </c>
      <c r="D1049" t="s">
        <v>5191</v>
      </c>
    </row>
    <row r="1050" spans="1:4" x14ac:dyDescent="0.35">
      <c r="A1050" t="s">
        <v>1049</v>
      </c>
      <c r="B1050" t="s">
        <v>3351</v>
      </c>
      <c r="C1050" t="s">
        <v>5990</v>
      </c>
      <c r="D1050" t="s">
        <v>5192</v>
      </c>
    </row>
    <row r="1051" spans="1:4" x14ac:dyDescent="0.35">
      <c r="A1051" t="s">
        <v>1050</v>
      </c>
      <c r="B1051" t="s">
        <v>3352</v>
      </c>
      <c r="C1051" t="s">
        <v>5990</v>
      </c>
      <c r="D1051" t="s">
        <v>4953</v>
      </c>
    </row>
    <row r="1052" spans="1:4" x14ac:dyDescent="0.35">
      <c r="A1052" t="s">
        <v>1051</v>
      </c>
      <c r="B1052" t="s">
        <v>3353</v>
      </c>
      <c r="C1052" t="s">
        <v>5991</v>
      </c>
      <c r="D1052" t="s">
        <v>5193</v>
      </c>
    </row>
    <row r="1053" spans="1:4" x14ac:dyDescent="0.35">
      <c r="A1053" t="s">
        <v>1052</v>
      </c>
      <c r="B1053" t="s">
        <v>3354</v>
      </c>
      <c r="C1053" t="s">
        <v>5989</v>
      </c>
      <c r="D1053" t="s">
        <v>5194</v>
      </c>
    </row>
    <row r="1054" spans="1:4" x14ac:dyDescent="0.35">
      <c r="A1054" t="s">
        <v>1053</v>
      </c>
      <c r="B1054" t="s">
        <v>3355</v>
      </c>
      <c r="C1054" t="s">
        <v>5990</v>
      </c>
      <c r="D1054" t="s">
        <v>5195</v>
      </c>
    </row>
    <row r="1055" spans="1:4" x14ac:dyDescent="0.35">
      <c r="A1055" t="s">
        <v>1054</v>
      </c>
      <c r="B1055" t="s">
        <v>3356</v>
      </c>
      <c r="C1055" t="s">
        <v>5989</v>
      </c>
      <c r="D1055" t="s">
        <v>4786</v>
      </c>
    </row>
    <row r="1056" spans="1:4" x14ac:dyDescent="0.35">
      <c r="A1056" t="s">
        <v>1055</v>
      </c>
      <c r="B1056" t="s">
        <v>3357</v>
      </c>
      <c r="C1056" t="s">
        <v>5991</v>
      </c>
      <c r="D1056" t="s">
        <v>4754</v>
      </c>
    </row>
    <row r="1057" spans="1:4" x14ac:dyDescent="0.35">
      <c r="A1057" t="s">
        <v>1056</v>
      </c>
      <c r="B1057" t="s">
        <v>3358</v>
      </c>
      <c r="C1057" t="s">
        <v>5990</v>
      </c>
      <c r="D1057" t="s">
        <v>5196</v>
      </c>
    </row>
    <row r="1058" spans="1:4" x14ac:dyDescent="0.35">
      <c r="A1058" t="s">
        <v>1057</v>
      </c>
      <c r="B1058" t="s">
        <v>3299</v>
      </c>
      <c r="C1058" t="s">
        <v>5991</v>
      </c>
      <c r="D1058" t="s">
        <v>5197</v>
      </c>
    </row>
    <row r="1059" spans="1:4" x14ac:dyDescent="0.35">
      <c r="A1059" t="s">
        <v>1058</v>
      </c>
      <c r="B1059" t="s">
        <v>3359</v>
      </c>
      <c r="C1059" t="s">
        <v>5990</v>
      </c>
      <c r="D1059" t="s">
        <v>5117</v>
      </c>
    </row>
    <row r="1060" spans="1:4" x14ac:dyDescent="0.35">
      <c r="A1060" t="s">
        <v>1059</v>
      </c>
      <c r="B1060" t="s">
        <v>3360</v>
      </c>
      <c r="C1060" t="s">
        <v>5989</v>
      </c>
      <c r="D1060" t="s">
        <v>4575</v>
      </c>
    </row>
    <row r="1061" spans="1:4" x14ac:dyDescent="0.35">
      <c r="A1061" t="s">
        <v>1060</v>
      </c>
      <c r="B1061" t="s">
        <v>3361</v>
      </c>
      <c r="C1061" t="s">
        <v>5989</v>
      </c>
      <c r="D1061" t="s">
        <v>5198</v>
      </c>
    </row>
    <row r="1062" spans="1:4" x14ac:dyDescent="0.35">
      <c r="A1062" t="s">
        <v>1061</v>
      </c>
      <c r="B1062" t="s">
        <v>3362</v>
      </c>
      <c r="C1062" t="s">
        <v>5989</v>
      </c>
      <c r="D1062" t="s">
        <v>5199</v>
      </c>
    </row>
    <row r="1063" spans="1:4" x14ac:dyDescent="0.35">
      <c r="A1063" t="s">
        <v>1062</v>
      </c>
      <c r="B1063" t="s">
        <v>3105</v>
      </c>
      <c r="C1063" t="s">
        <v>5989</v>
      </c>
      <c r="D1063" t="s">
        <v>5986</v>
      </c>
    </row>
    <row r="1064" spans="1:4" x14ac:dyDescent="0.35">
      <c r="A1064" t="s">
        <v>1063</v>
      </c>
      <c r="B1064" t="s">
        <v>3363</v>
      </c>
      <c r="C1064" t="s">
        <v>5989</v>
      </c>
      <c r="D1064" t="s">
        <v>5200</v>
      </c>
    </row>
    <row r="1065" spans="1:4" x14ac:dyDescent="0.35">
      <c r="A1065" t="s">
        <v>1064</v>
      </c>
      <c r="B1065" t="s">
        <v>3364</v>
      </c>
      <c r="C1065" t="s">
        <v>5989</v>
      </c>
      <c r="D1065" t="s">
        <v>5201</v>
      </c>
    </row>
    <row r="1066" spans="1:4" x14ac:dyDescent="0.35">
      <c r="A1066" t="s">
        <v>1065</v>
      </c>
      <c r="B1066" t="s">
        <v>3365</v>
      </c>
      <c r="C1066" t="s">
        <v>5990</v>
      </c>
      <c r="D1066" t="s">
        <v>5202</v>
      </c>
    </row>
    <row r="1067" spans="1:4" x14ac:dyDescent="0.35">
      <c r="A1067" t="s">
        <v>1066</v>
      </c>
      <c r="B1067" t="s">
        <v>3366</v>
      </c>
      <c r="C1067" t="s">
        <v>5989</v>
      </c>
      <c r="D1067" t="s">
        <v>5203</v>
      </c>
    </row>
    <row r="1068" spans="1:4" x14ac:dyDescent="0.35">
      <c r="A1068" t="s">
        <v>1067</v>
      </c>
      <c r="B1068" t="s">
        <v>3367</v>
      </c>
      <c r="C1068" t="s">
        <v>5990</v>
      </c>
      <c r="D1068" t="s">
        <v>5009</v>
      </c>
    </row>
    <row r="1069" spans="1:4" x14ac:dyDescent="0.35">
      <c r="A1069" t="s">
        <v>1068</v>
      </c>
      <c r="B1069" t="s">
        <v>3368</v>
      </c>
      <c r="C1069" t="s">
        <v>5989</v>
      </c>
      <c r="D1069" t="s">
        <v>4395</v>
      </c>
    </row>
    <row r="1070" spans="1:4" x14ac:dyDescent="0.35">
      <c r="A1070" t="s">
        <v>1069</v>
      </c>
      <c r="B1070" t="s">
        <v>3113</v>
      </c>
      <c r="C1070" t="s">
        <v>5990</v>
      </c>
      <c r="D1070" t="s">
        <v>5204</v>
      </c>
    </row>
    <row r="1071" spans="1:4" x14ac:dyDescent="0.35">
      <c r="A1071" t="s">
        <v>1070</v>
      </c>
      <c r="B1071" t="s">
        <v>3369</v>
      </c>
      <c r="C1071" t="s">
        <v>5990</v>
      </c>
      <c r="D1071" t="s">
        <v>5205</v>
      </c>
    </row>
    <row r="1072" spans="1:4" x14ac:dyDescent="0.35">
      <c r="A1072" t="s">
        <v>1071</v>
      </c>
      <c r="B1072" t="s">
        <v>3370</v>
      </c>
      <c r="C1072" t="s">
        <v>5990</v>
      </c>
      <c r="D1072" t="s">
        <v>4691</v>
      </c>
    </row>
    <row r="1073" spans="1:4" x14ac:dyDescent="0.35">
      <c r="A1073" t="s">
        <v>1072</v>
      </c>
      <c r="B1073" t="s">
        <v>3371</v>
      </c>
      <c r="C1073" t="s">
        <v>5991</v>
      </c>
      <c r="D1073" t="s">
        <v>5206</v>
      </c>
    </row>
    <row r="1074" spans="1:4" x14ac:dyDescent="0.35">
      <c r="A1074" t="s">
        <v>1073</v>
      </c>
      <c r="B1074" t="s">
        <v>3372</v>
      </c>
      <c r="C1074" t="s">
        <v>5990</v>
      </c>
      <c r="D1074" t="s">
        <v>5207</v>
      </c>
    </row>
    <row r="1075" spans="1:4" x14ac:dyDescent="0.35">
      <c r="A1075" t="s">
        <v>1074</v>
      </c>
      <c r="B1075" t="s">
        <v>3373</v>
      </c>
      <c r="C1075" t="s">
        <v>5989</v>
      </c>
      <c r="D1075" t="s">
        <v>4524</v>
      </c>
    </row>
    <row r="1076" spans="1:4" x14ac:dyDescent="0.35">
      <c r="A1076" t="s">
        <v>1075</v>
      </c>
      <c r="B1076" t="s">
        <v>3374</v>
      </c>
      <c r="C1076" t="s">
        <v>5989</v>
      </c>
      <c r="D1076" t="s">
        <v>4840</v>
      </c>
    </row>
    <row r="1077" spans="1:4" x14ac:dyDescent="0.35">
      <c r="A1077" t="s">
        <v>1076</v>
      </c>
      <c r="B1077" t="s">
        <v>2861</v>
      </c>
      <c r="C1077" t="s">
        <v>5989</v>
      </c>
      <c r="D1077" t="s">
        <v>5208</v>
      </c>
    </row>
    <row r="1078" spans="1:4" x14ac:dyDescent="0.35">
      <c r="A1078" t="s">
        <v>1077</v>
      </c>
      <c r="B1078" t="s">
        <v>3375</v>
      </c>
      <c r="C1078" t="s">
        <v>5990</v>
      </c>
      <c r="D1078" t="s">
        <v>5209</v>
      </c>
    </row>
    <row r="1079" spans="1:4" x14ac:dyDescent="0.35">
      <c r="A1079" t="s">
        <v>1078</v>
      </c>
      <c r="B1079" t="s">
        <v>3376</v>
      </c>
      <c r="C1079" t="s">
        <v>5989</v>
      </c>
      <c r="D1079" t="s">
        <v>4591</v>
      </c>
    </row>
    <row r="1080" spans="1:4" x14ac:dyDescent="0.35">
      <c r="A1080" t="s">
        <v>1079</v>
      </c>
      <c r="B1080" t="s">
        <v>3377</v>
      </c>
      <c r="C1080" t="s">
        <v>5989</v>
      </c>
      <c r="D1080" t="s">
        <v>5210</v>
      </c>
    </row>
    <row r="1081" spans="1:4" x14ac:dyDescent="0.35">
      <c r="A1081" t="s">
        <v>1080</v>
      </c>
      <c r="B1081" t="s">
        <v>3378</v>
      </c>
      <c r="C1081" t="s">
        <v>5989</v>
      </c>
      <c r="D1081" t="s">
        <v>5211</v>
      </c>
    </row>
    <row r="1082" spans="1:4" x14ac:dyDescent="0.35">
      <c r="A1082" t="s">
        <v>1081</v>
      </c>
      <c r="B1082" t="s">
        <v>3379</v>
      </c>
      <c r="C1082" t="s">
        <v>5989</v>
      </c>
      <c r="D1082" t="s">
        <v>4849</v>
      </c>
    </row>
    <row r="1083" spans="1:4" x14ac:dyDescent="0.35">
      <c r="A1083" t="s">
        <v>1082</v>
      </c>
      <c r="B1083" t="s">
        <v>3380</v>
      </c>
      <c r="C1083" t="s">
        <v>5991</v>
      </c>
      <c r="D1083" t="s">
        <v>5212</v>
      </c>
    </row>
    <row r="1084" spans="1:4" x14ac:dyDescent="0.35">
      <c r="A1084" t="s">
        <v>1083</v>
      </c>
      <c r="B1084" t="s">
        <v>3381</v>
      </c>
      <c r="C1084" t="s">
        <v>5991</v>
      </c>
      <c r="D1084" t="s">
        <v>5213</v>
      </c>
    </row>
    <row r="1085" spans="1:4" x14ac:dyDescent="0.35">
      <c r="A1085" t="s">
        <v>1084</v>
      </c>
      <c r="B1085" t="s">
        <v>3382</v>
      </c>
      <c r="C1085" t="s">
        <v>5989</v>
      </c>
      <c r="D1085" t="s">
        <v>5214</v>
      </c>
    </row>
    <row r="1086" spans="1:4" x14ac:dyDescent="0.35">
      <c r="A1086" t="s">
        <v>1085</v>
      </c>
      <c r="B1086" t="s">
        <v>3383</v>
      </c>
      <c r="C1086" t="s">
        <v>5989</v>
      </c>
      <c r="D1086" t="s">
        <v>4840</v>
      </c>
    </row>
    <row r="1087" spans="1:4" x14ac:dyDescent="0.35">
      <c r="A1087" t="s">
        <v>1086</v>
      </c>
      <c r="B1087" t="s">
        <v>3384</v>
      </c>
      <c r="C1087" t="s">
        <v>5989</v>
      </c>
      <c r="D1087" t="s">
        <v>4591</v>
      </c>
    </row>
    <row r="1088" spans="1:4" x14ac:dyDescent="0.35">
      <c r="A1088" t="s">
        <v>1087</v>
      </c>
      <c r="B1088" t="s">
        <v>3385</v>
      </c>
      <c r="C1088" t="s">
        <v>5990</v>
      </c>
      <c r="D1088" t="s">
        <v>5215</v>
      </c>
    </row>
    <row r="1089" spans="1:4" x14ac:dyDescent="0.35">
      <c r="A1089" t="s">
        <v>1088</v>
      </c>
      <c r="B1089" t="s">
        <v>3386</v>
      </c>
      <c r="C1089" t="s">
        <v>5990</v>
      </c>
      <c r="D1089" t="s">
        <v>5216</v>
      </c>
    </row>
    <row r="1090" spans="1:4" x14ac:dyDescent="0.35">
      <c r="A1090" t="s">
        <v>1089</v>
      </c>
      <c r="B1090" t="s">
        <v>3387</v>
      </c>
      <c r="C1090" t="s">
        <v>5991</v>
      </c>
      <c r="D1090" t="s">
        <v>5217</v>
      </c>
    </row>
    <row r="1091" spans="1:4" x14ac:dyDescent="0.35">
      <c r="A1091" t="s">
        <v>1090</v>
      </c>
      <c r="B1091" t="s">
        <v>3388</v>
      </c>
      <c r="C1091" t="s">
        <v>5990</v>
      </c>
      <c r="D1091" t="s">
        <v>5218</v>
      </c>
    </row>
    <row r="1092" spans="1:4" x14ac:dyDescent="0.35">
      <c r="A1092" t="s">
        <v>1091</v>
      </c>
      <c r="B1092" t="s">
        <v>3341</v>
      </c>
      <c r="C1092" t="s">
        <v>5990</v>
      </c>
      <c r="D1092" t="s">
        <v>5219</v>
      </c>
    </row>
    <row r="1093" spans="1:4" x14ac:dyDescent="0.35">
      <c r="A1093" t="s">
        <v>1092</v>
      </c>
      <c r="B1093" t="s">
        <v>3389</v>
      </c>
      <c r="C1093" t="s">
        <v>5989</v>
      </c>
      <c r="D1093" t="s">
        <v>5220</v>
      </c>
    </row>
    <row r="1094" spans="1:4" x14ac:dyDescent="0.35">
      <c r="A1094" t="s">
        <v>1093</v>
      </c>
      <c r="B1094" t="s">
        <v>3390</v>
      </c>
      <c r="C1094" t="s">
        <v>5990</v>
      </c>
      <c r="D1094" t="s">
        <v>5221</v>
      </c>
    </row>
    <row r="1095" spans="1:4" x14ac:dyDescent="0.35">
      <c r="A1095" t="s">
        <v>1094</v>
      </c>
      <c r="B1095" t="s">
        <v>2448</v>
      </c>
      <c r="C1095" t="s">
        <v>5989</v>
      </c>
      <c r="D1095" t="s">
        <v>5051</v>
      </c>
    </row>
    <row r="1096" spans="1:4" x14ac:dyDescent="0.35">
      <c r="A1096" t="s">
        <v>1095</v>
      </c>
      <c r="B1096" t="s">
        <v>3391</v>
      </c>
      <c r="C1096" t="s">
        <v>5989</v>
      </c>
      <c r="D1096" t="s">
        <v>4534</v>
      </c>
    </row>
    <row r="1097" spans="1:4" x14ac:dyDescent="0.35">
      <c r="A1097" t="s">
        <v>1096</v>
      </c>
      <c r="B1097" t="s">
        <v>3392</v>
      </c>
      <c r="C1097" t="s">
        <v>5991</v>
      </c>
      <c r="D1097" t="s">
        <v>5222</v>
      </c>
    </row>
    <row r="1098" spans="1:4" x14ac:dyDescent="0.35">
      <c r="A1098" t="s">
        <v>1097</v>
      </c>
      <c r="B1098" t="s">
        <v>3393</v>
      </c>
      <c r="C1098" t="s">
        <v>5990</v>
      </c>
      <c r="D1098" t="s">
        <v>5223</v>
      </c>
    </row>
    <row r="1099" spans="1:4" x14ac:dyDescent="0.35">
      <c r="A1099" t="s">
        <v>1098</v>
      </c>
      <c r="B1099" t="s">
        <v>3394</v>
      </c>
      <c r="C1099" t="s">
        <v>5990</v>
      </c>
      <c r="D1099" t="s">
        <v>4953</v>
      </c>
    </row>
    <row r="1100" spans="1:4" x14ac:dyDescent="0.35">
      <c r="A1100" t="s">
        <v>1099</v>
      </c>
      <c r="B1100" t="s">
        <v>2635</v>
      </c>
      <c r="C1100" t="s">
        <v>5990</v>
      </c>
      <c r="D1100" t="s">
        <v>5224</v>
      </c>
    </row>
    <row r="1101" spans="1:4" x14ac:dyDescent="0.35">
      <c r="A1101" t="s">
        <v>1100</v>
      </c>
      <c r="B1101" t="s">
        <v>3395</v>
      </c>
      <c r="C1101" t="s">
        <v>5989</v>
      </c>
      <c r="D1101" t="s">
        <v>5225</v>
      </c>
    </row>
    <row r="1102" spans="1:4" x14ac:dyDescent="0.35">
      <c r="A1102" t="s">
        <v>1101</v>
      </c>
      <c r="B1102" t="s">
        <v>3396</v>
      </c>
      <c r="C1102" t="s">
        <v>5991</v>
      </c>
      <c r="D1102" t="s">
        <v>4774</v>
      </c>
    </row>
    <row r="1103" spans="1:4" x14ac:dyDescent="0.35">
      <c r="A1103" t="s">
        <v>1102</v>
      </c>
      <c r="B1103" t="s">
        <v>2839</v>
      </c>
      <c r="C1103" t="s">
        <v>5989</v>
      </c>
      <c r="D1103" t="s">
        <v>4395</v>
      </c>
    </row>
    <row r="1104" spans="1:4" x14ac:dyDescent="0.35">
      <c r="A1104" t="s">
        <v>1103</v>
      </c>
      <c r="B1104" t="s">
        <v>3397</v>
      </c>
      <c r="C1104" t="s">
        <v>5989</v>
      </c>
      <c r="D1104" t="s">
        <v>5226</v>
      </c>
    </row>
    <row r="1105" spans="1:4" x14ac:dyDescent="0.35">
      <c r="A1105" t="s">
        <v>1104</v>
      </c>
      <c r="B1105" t="s">
        <v>3398</v>
      </c>
      <c r="C1105" t="s">
        <v>5990</v>
      </c>
      <c r="D1105" t="s">
        <v>5227</v>
      </c>
    </row>
    <row r="1106" spans="1:4" x14ac:dyDescent="0.35">
      <c r="A1106" t="s">
        <v>1105</v>
      </c>
      <c r="B1106" t="s">
        <v>3399</v>
      </c>
      <c r="C1106" t="s">
        <v>5989</v>
      </c>
      <c r="D1106" t="s">
        <v>5228</v>
      </c>
    </row>
    <row r="1107" spans="1:4" x14ac:dyDescent="0.35">
      <c r="A1107" t="s">
        <v>1106</v>
      </c>
      <c r="B1107" t="s">
        <v>3400</v>
      </c>
      <c r="C1107" t="s">
        <v>5989</v>
      </c>
      <c r="D1107" t="s">
        <v>4498</v>
      </c>
    </row>
    <row r="1108" spans="1:4" x14ac:dyDescent="0.35">
      <c r="A1108" t="s">
        <v>1107</v>
      </c>
      <c r="B1108" t="s">
        <v>3401</v>
      </c>
      <c r="C1108" t="s">
        <v>5989</v>
      </c>
      <c r="D1108" t="s">
        <v>4875</v>
      </c>
    </row>
    <row r="1109" spans="1:4" x14ac:dyDescent="0.35">
      <c r="A1109" t="s">
        <v>1108</v>
      </c>
      <c r="B1109" t="s">
        <v>3402</v>
      </c>
      <c r="C1109" t="s">
        <v>5990</v>
      </c>
      <c r="D1109" t="s">
        <v>5229</v>
      </c>
    </row>
    <row r="1110" spans="1:4" x14ac:dyDescent="0.35">
      <c r="A1110" t="s">
        <v>1109</v>
      </c>
      <c r="B1110" t="s">
        <v>3403</v>
      </c>
      <c r="C1110" t="s">
        <v>5991</v>
      </c>
      <c r="D1110" t="s">
        <v>5230</v>
      </c>
    </row>
    <row r="1111" spans="1:4" x14ac:dyDescent="0.35">
      <c r="A1111" t="s">
        <v>1110</v>
      </c>
      <c r="B1111" t="s">
        <v>3404</v>
      </c>
      <c r="C1111" t="s">
        <v>5991</v>
      </c>
      <c r="D1111" t="s">
        <v>5231</v>
      </c>
    </row>
    <row r="1112" spans="1:4" x14ac:dyDescent="0.35">
      <c r="A1112" t="s">
        <v>1111</v>
      </c>
      <c r="B1112" t="s">
        <v>2769</v>
      </c>
      <c r="C1112" t="s">
        <v>5990</v>
      </c>
      <c r="D1112" t="s">
        <v>4464</v>
      </c>
    </row>
    <row r="1113" spans="1:4" x14ac:dyDescent="0.35">
      <c r="A1113" t="s">
        <v>1112</v>
      </c>
      <c r="B1113" t="s">
        <v>3405</v>
      </c>
      <c r="C1113" t="s">
        <v>5991</v>
      </c>
      <c r="D1113" t="s">
        <v>5232</v>
      </c>
    </row>
    <row r="1114" spans="1:4" x14ac:dyDescent="0.35">
      <c r="A1114" t="s">
        <v>1113</v>
      </c>
      <c r="B1114" t="s">
        <v>3406</v>
      </c>
      <c r="C1114" t="s">
        <v>5989</v>
      </c>
      <c r="D1114" t="s">
        <v>4478</v>
      </c>
    </row>
    <row r="1115" spans="1:4" x14ac:dyDescent="0.35">
      <c r="A1115" t="s">
        <v>1114</v>
      </c>
      <c r="B1115" t="s">
        <v>3407</v>
      </c>
      <c r="C1115" t="s">
        <v>5990</v>
      </c>
      <c r="D1115" t="s">
        <v>5233</v>
      </c>
    </row>
    <row r="1116" spans="1:4" x14ac:dyDescent="0.35">
      <c r="A1116" t="s">
        <v>1115</v>
      </c>
      <c r="B1116" t="s">
        <v>3408</v>
      </c>
      <c r="C1116" t="s">
        <v>5990</v>
      </c>
      <c r="D1116" t="s">
        <v>5234</v>
      </c>
    </row>
    <row r="1117" spans="1:4" x14ac:dyDescent="0.35">
      <c r="A1117" t="s">
        <v>1116</v>
      </c>
      <c r="B1117" t="s">
        <v>3409</v>
      </c>
      <c r="C1117" t="s">
        <v>5990</v>
      </c>
      <c r="D1117" t="s">
        <v>5235</v>
      </c>
    </row>
    <row r="1118" spans="1:4" x14ac:dyDescent="0.35">
      <c r="A1118" t="s">
        <v>1117</v>
      </c>
      <c r="B1118" t="s">
        <v>3410</v>
      </c>
      <c r="C1118" t="s">
        <v>5990</v>
      </c>
      <c r="D1118" t="s">
        <v>5236</v>
      </c>
    </row>
    <row r="1119" spans="1:4" x14ac:dyDescent="0.35">
      <c r="A1119" t="s">
        <v>1118</v>
      </c>
      <c r="B1119" t="s">
        <v>3411</v>
      </c>
      <c r="C1119" t="s">
        <v>5990</v>
      </c>
      <c r="D1119" t="s">
        <v>4595</v>
      </c>
    </row>
    <row r="1120" spans="1:4" x14ac:dyDescent="0.35">
      <c r="A1120" t="s">
        <v>1119</v>
      </c>
      <c r="B1120" t="s">
        <v>3412</v>
      </c>
      <c r="C1120" t="s">
        <v>5989</v>
      </c>
      <c r="D1120" t="s">
        <v>5237</v>
      </c>
    </row>
    <row r="1121" spans="1:4" x14ac:dyDescent="0.35">
      <c r="A1121" t="s">
        <v>1120</v>
      </c>
      <c r="B1121" t="s">
        <v>3413</v>
      </c>
      <c r="C1121" t="s">
        <v>5989</v>
      </c>
      <c r="D1121" t="s">
        <v>5238</v>
      </c>
    </row>
    <row r="1122" spans="1:4" x14ac:dyDescent="0.35">
      <c r="A1122" t="s">
        <v>1121</v>
      </c>
      <c r="B1122" t="s">
        <v>3414</v>
      </c>
      <c r="C1122" t="s">
        <v>5989</v>
      </c>
      <c r="D1122" t="s">
        <v>5239</v>
      </c>
    </row>
    <row r="1123" spans="1:4" x14ac:dyDescent="0.35">
      <c r="A1123" t="s">
        <v>1122</v>
      </c>
      <c r="B1123" t="s">
        <v>3415</v>
      </c>
      <c r="C1123" t="s">
        <v>5989</v>
      </c>
      <c r="D1123" t="s">
        <v>5051</v>
      </c>
    </row>
    <row r="1124" spans="1:4" x14ac:dyDescent="0.35">
      <c r="A1124" t="s">
        <v>1123</v>
      </c>
      <c r="B1124" t="s">
        <v>3416</v>
      </c>
      <c r="C1124" t="s">
        <v>5990</v>
      </c>
      <c r="D1124" t="s">
        <v>5240</v>
      </c>
    </row>
    <row r="1125" spans="1:4" x14ac:dyDescent="0.35">
      <c r="A1125" t="s">
        <v>1124</v>
      </c>
      <c r="B1125" t="s">
        <v>3417</v>
      </c>
      <c r="C1125" t="s">
        <v>5989</v>
      </c>
      <c r="D1125" t="s">
        <v>4739</v>
      </c>
    </row>
    <row r="1126" spans="1:4" x14ac:dyDescent="0.35">
      <c r="A1126" t="s">
        <v>1125</v>
      </c>
      <c r="B1126" t="s">
        <v>3418</v>
      </c>
      <c r="C1126" t="s">
        <v>5991</v>
      </c>
      <c r="D1126" t="s">
        <v>5241</v>
      </c>
    </row>
    <row r="1127" spans="1:4" x14ac:dyDescent="0.35">
      <c r="A1127" t="s">
        <v>1126</v>
      </c>
      <c r="B1127" t="s">
        <v>3419</v>
      </c>
      <c r="C1127" t="s">
        <v>5990</v>
      </c>
      <c r="D1127" t="s">
        <v>5242</v>
      </c>
    </row>
    <row r="1128" spans="1:4" x14ac:dyDescent="0.35">
      <c r="A1128" t="s">
        <v>1127</v>
      </c>
      <c r="B1128" t="s">
        <v>3420</v>
      </c>
      <c r="C1128" t="s">
        <v>5989</v>
      </c>
      <c r="D1128" t="s">
        <v>4745</v>
      </c>
    </row>
    <row r="1129" spans="1:4" x14ac:dyDescent="0.35">
      <c r="A1129" t="s">
        <v>1128</v>
      </c>
      <c r="B1129" t="s">
        <v>3421</v>
      </c>
      <c r="C1129" t="s">
        <v>5989</v>
      </c>
      <c r="D1129" t="s">
        <v>4436</v>
      </c>
    </row>
    <row r="1130" spans="1:4" x14ac:dyDescent="0.35">
      <c r="A1130" t="s">
        <v>1129</v>
      </c>
      <c r="B1130" t="s">
        <v>3422</v>
      </c>
      <c r="C1130" t="s">
        <v>5989</v>
      </c>
      <c r="D1130" t="s">
        <v>5243</v>
      </c>
    </row>
    <row r="1131" spans="1:4" x14ac:dyDescent="0.35">
      <c r="A1131" t="s">
        <v>1130</v>
      </c>
      <c r="B1131" t="s">
        <v>3423</v>
      </c>
      <c r="C1131" t="s">
        <v>5990</v>
      </c>
      <c r="D1131" t="s">
        <v>4827</v>
      </c>
    </row>
    <row r="1132" spans="1:4" x14ac:dyDescent="0.35">
      <c r="A1132" t="s">
        <v>1131</v>
      </c>
      <c r="B1132" t="s">
        <v>3424</v>
      </c>
      <c r="C1132" t="s">
        <v>5991</v>
      </c>
      <c r="D1132" t="s">
        <v>5244</v>
      </c>
    </row>
    <row r="1133" spans="1:4" x14ac:dyDescent="0.35">
      <c r="A1133" t="s">
        <v>1132</v>
      </c>
      <c r="B1133" t="s">
        <v>3425</v>
      </c>
      <c r="C1133" t="s">
        <v>5990</v>
      </c>
      <c r="D1133" t="s">
        <v>5245</v>
      </c>
    </row>
    <row r="1134" spans="1:4" x14ac:dyDescent="0.35">
      <c r="A1134" t="s">
        <v>1133</v>
      </c>
      <c r="B1134" t="s">
        <v>3426</v>
      </c>
      <c r="C1134" t="s">
        <v>5989</v>
      </c>
      <c r="D1134" t="s">
        <v>5246</v>
      </c>
    </row>
    <row r="1135" spans="1:4" x14ac:dyDescent="0.35">
      <c r="A1135" t="s">
        <v>1134</v>
      </c>
      <c r="B1135" t="s">
        <v>3427</v>
      </c>
      <c r="C1135" t="s">
        <v>5990</v>
      </c>
      <c r="D1135" t="s">
        <v>4563</v>
      </c>
    </row>
    <row r="1136" spans="1:4" x14ac:dyDescent="0.35">
      <c r="A1136" t="s">
        <v>1135</v>
      </c>
      <c r="B1136" t="s">
        <v>3428</v>
      </c>
      <c r="C1136" t="s">
        <v>5990</v>
      </c>
      <c r="D1136" t="s">
        <v>4450</v>
      </c>
    </row>
    <row r="1137" spans="1:4" x14ac:dyDescent="0.35">
      <c r="A1137" t="s">
        <v>1136</v>
      </c>
      <c r="B1137" t="s">
        <v>3429</v>
      </c>
      <c r="C1137" t="s">
        <v>5990</v>
      </c>
      <c r="D1137" t="s">
        <v>5247</v>
      </c>
    </row>
    <row r="1138" spans="1:4" x14ac:dyDescent="0.35">
      <c r="A1138" t="s">
        <v>1137</v>
      </c>
      <c r="B1138" t="s">
        <v>3430</v>
      </c>
      <c r="C1138" t="s">
        <v>5990</v>
      </c>
      <c r="D1138" t="s">
        <v>5248</v>
      </c>
    </row>
    <row r="1139" spans="1:4" x14ac:dyDescent="0.35">
      <c r="A1139" t="s">
        <v>1138</v>
      </c>
      <c r="B1139" t="s">
        <v>3431</v>
      </c>
      <c r="C1139" t="s">
        <v>5990</v>
      </c>
      <c r="D1139" t="s">
        <v>5249</v>
      </c>
    </row>
    <row r="1140" spans="1:4" x14ac:dyDescent="0.35">
      <c r="A1140" t="s">
        <v>1139</v>
      </c>
      <c r="B1140" t="s">
        <v>3432</v>
      </c>
      <c r="C1140" t="s">
        <v>5990</v>
      </c>
      <c r="D1140" t="s">
        <v>5250</v>
      </c>
    </row>
    <row r="1141" spans="1:4" x14ac:dyDescent="0.35">
      <c r="A1141" t="s">
        <v>1140</v>
      </c>
      <c r="B1141" t="s">
        <v>3433</v>
      </c>
      <c r="C1141" t="s">
        <v>5989</v>
      </c>
      <c r="D1141" t="s">
        <v>4436</v>
      </c>
    </row>
    <row r="1142" spans="1:4" x14ac:dyDescent="0.35">
      <c r="A1142" t="s">
        <v>1141</v>
      </c>
      <c r="B1142" t="s">
        <v>2601</v>
      </c>
      <c r="C1142" t="s">
        <v>5989</v>
      </c>
      <c r="D1142" t="s">
        <v>4451</v>
      </c>
    </row>
    <row r="1143" spans="1:4" x14ac:dyDescent="0.35">
      <c r="A1143" t="s">
        <v>1142</v>
      </c>
      <c r="B1143" t="s">
        <v>3434</v>
      </c>
      <c r="C1143" t="s">
        <v>5990</v>
      </c>
      <c r="D1143" t="s">
        <v>4562</v>
      </c>
    </row>
    <row r="1144" spans="1:4" x14ac:dyDescent="0.35">
      <c r="A1144" t="s">
        <v>1143</v>
      </c>
      <c r="B1144" t="s">
        <v>3435</v>
      </c>
      <c r="C1144" t="s">
        <v>5989</v>
      </c>
      <c r="D1144" t="s">
        <v>5051</v>
      </c>
    </row>
    <row r="1145" spans="1:4" x14ac:dyDescent="0.35">
      <c r="A1145" t="s">
        <v>1144</v>
      </c>
      <c r="B1145" t="s">
        <v>3436</v>
      </c>
      <c r="C1145" t="s">
        <v>5990</v>
      </c>
      <c r="D1145" t="s">
        <v>5251</v>
      </c>
    </row>
    <row r="1146" spans="1:4" x14ac:dyDescent="0.35">
      <c r="A1146" t="s">
        <v>1145</v>
      </c>
      <c r="B1146" t="s">
        <v>3437</v>
      </c>
      <c r="C1146" t="s">
        <v>5990</v>
      </c>
      <c r="D1146" t="s">
        <v>4411</v>
      </c>
    </row>
    <row r="1147" spans="1:4" x14ac:dyDescent="0.35">
      <c r="A1147" t="s">
        <v>1146</v>
      </c>
      <c r="B1147" t="s">
        <v>3438</v>
      </c>
      <c r="C1147" t="s">
        <v>5989</v>
      </c>
      <c r="D1147" t="s">
        <v>5252</v>
      </c>
    </row>
    <row r="1148" spans="1:4" x14ac:dyDescent="0.35">
      <c r="A1148" t="s">
        <v>1147</v>
      </c>
      <c r="B1148" t="s">
        <v>3439</v>
      </c>
      <c r="C1148" t="s">
        <v>5989</v>
      </c>
      <c r="D1148" t="s">
        <v>5253</v>
      </c>
    </row>
    <row r="1149" spans="1:4" x14ac:dyDescent="0.35">
      <c r="A1149" t="s">
        <v>1148</v>
      </c>
      <c r="B1149" t="s">
        <v>3440</v>
      </c>
      <c r="C1149" t="s">
        <v>5989</v>
      </c>
      <c r="D1149" t="s">
        <v>4482</v>
      </c>
    </row>
    <row r="1150" spans="1:4" x14ac:dyDescent="0.35">
      <c r="A1150" t="s">
        <v>1149</v>
      </c>
      <c r="B1150" t="s">
        <v>3441</v>
      </c>
      <c r="C1150" t="s">
        <v>5989</v>
      </c>
      <c r="D1150" t="s">
        <v>4534</v>
      </c>
    </row>
    <row r="1151" spans="1:4" x14ac:dyDescent="0.35">
      <c r="A1151" t="s">
        <v>1150</v>
      </c>
      <c r="B1151" t="s">
        <v>3442</v>
      </c>
      <c r="C1151" t="s">
        <v>5990</v>
      </c>
      <c r="D1151" t="s">
        <v>5254</v>
      </c>
    </row>
    <row r="1152" spans="1:4" x14ac:dyDescent="0.35">
      <c r="A1152" t="s">
        <v>1151</v>
      </c>
      <c r="B1152" t="s">
        <v>2880</v>
      </c>
      <c r="C1152" t="s">
        <v>5989</v>
      </c>
      <c r="D1152" t="s">
        <v>5255</v>
      </c>
    </row>
    <row r="1153" spans="1:4" x14ac:dyDescent="0.35">
      <c r="A1153" t="s">
        <v>1152</v>
      </c>
      <c r="B1153" t="s">
        <v>3443</v>
      </c>
      <c r="C1153" t="s">
        <v>5989</v>
      </c>
      <c r="D1153" t="s">
        <v>5256</v>
      </c>
    </row>
    <row r="1154" spans="1:4" x14ac:dyDescent="0.35">
      <c r="A1154" t="s">
        <v>1153</v>
      </c>
      <c r="B1154" t="s">
        <v>3444</v>
      </c>
      <c r="C1154" t="s">
        <v>5990</v>
      </c>
      <c r="D1154" t="s">
        <v>4812</v>
      </c>
    </row>
    <row r="1155" spans="1:4" x14ac:dyDescent="0.35">
      <c r="A1155" t="s">
        <v>1154</v>
      </c>
      <c r="B1155" t="s">
        <v>3445</v>
      </c>
      <c r="C1155" t="s">
        <v>5990</v>
      </c>
      <c r="D1155" t="s">
        <v>5257</v>
      </c>
    </row>
    <row r="1156" spans="1:4" x14ac:dyDescent="0.35">
      <c r="A1156" t="s">
        <v>1155</v>
      </c>
      <c r="B1156" t="s">
        <v>3446</v>
      </c>
      <c r="C1156" t="s">
        <v>5990</v>
      </c>
      <c r="D1156" t="s">
        <v>5258</v>
      </c>
    </row>
    <row r="1157" spans="1:4" x14ac:dyDescent="0.35">
      <c r="A1157" t="s">
        <v>1156</v>
      </c>
      <c r="B1157" t="s">
        <v>3447</v>
      </c>
      <c r="C1157" t="s">
        <v>5989</v>
      </c>
      <c r="D1157" t="s">
        <v>5259</v>
      </c>
    </row>
    <row r="1158" spans="1:4" x14ac:dyDescent="0.35">
      <c r="A1158" t="s">
        <v>1157</v>
      </c>
      <c r="B1158" t="s">
        <v>3448</v>
      </c>
      <c r="C1158" t="s">
        <v>5989</v>
      </c>
      <c r="D1158" t="s">
        <v>5260</v>
      </c>
    </row>
    <row r="1159" spans="1:4" x14ac:dyDescent="0.35">
      <c r="A1159" t="s">
        <v>1158</v>
      </c>
      <c r="B1159" t="s">
        <v>3449</v>
      </c>
      <c r="C1159" t="s">
        <v>5989</v>
      </c>
      <c r="D1159" t="s">
        <v>5261</v>
      </c>
    </row>
    <row r="1160" spans="1:4" x14ac:dyDescent="0.35">
      <c r="A1160" t="s">
        <v>1159</v>
      </c>
      <c r="B1160" t="s">
        <v>3450</v>
      </c>
      <c r="C1160" t="s">
        <v>5990</v>
      </c>
      <c r="D1160" t="s">
        <v>5262</v>
      </c>
    </row>
    <row r="1161" spans="1:4" x14ac:dyDescent="0.35">
      <c r="A1161" t="s">
        <v>1160</v>
      </c>
      <c r="B1161" t="s">
        <v>3451</v>
      </c>
      <c r="C1161" t="s">
        <v>5989</v>
      </c>
      <c r="D1161" t="s">
        <v>5263</v>
      </c>
    </row>
    <row r="1162" spans="1:4" x14ac:dyDescent="0.35">
      <c r="A1162" t="s">
        <v>1161</v>
      </c>
      <c r="B1162" t="s">
        <v>3452</v>
      </c>
      <c r="C1162" t="s">
        <v>5990</v>
      </c>
      <c r="D1162" t="s">
        <v>5264</v>
      </c>
    </row>
    <row r="1163" spans="1:4" x14ac:dyDescent="0.35">
      <c r="A1163" t="s">
        <v>1162</v>
      </c>
      <c r="B1163" t="s">
        <v>3453</v>
      </c>
      <c r="C1163" t="s">
        <v>5990</v>
      </c>
      <c r="D1163" t="s">
        <v>4989</v>
      </c>
    </row>
    <row r="1164" spans="1:4" x14ac:dyDescent="0.35">
      <c r="A1164" t="s">
        <v>1163</v>
      </c>
      <c r="B1164" t="s">
        <v>3454</v>
      </c>
      <c r="C1164" t="s">
        <v>5989</v>
      </c>
      <c r="D1164" t="s">
        <v>5265</v>
      </c>
    </row>
    <row r="1165" spans="1:4" x14ac:dyDescent="0.35">
      <c r="A1165" t="s">
        <v>1164</v>
      </c>
      <c r="B1165" t="s">
        <v>3455</v>
      </c>
      <c r="C1165" t="s">
        <v>5990</v>
      </c>
      <c r="D1165" t="s">
        <v>5266</v>
      </c>
    </row>
    <row r="1166" spans="1:4" x14ac:dyDescent="0.35">
      <c r="A1166" t="s">
        <v>1165</v>
      </c>
      <c r="B1166" t="s">
        <v>3456</v>
      </c>
      <c r="C1166" t="s">
        <v>5990</v>
      </c>
      <c r="D1166" t="s">
        <v>5267</v>
      </c>
    </row>
    <row r="1167" spans="1:4" x14ac:dyDescent="0.35">
      <c r="A1167" t="s">
        <v>1166</v>
      </c>
      <c r="B1167" t="s">
        <v>3457</v>
      </c>
      <c r="C1167" t="s">
        <v>5990</v>
      </c>
      <c r="D1167" t="s">
        <v>4577</v>
      </c>
    </row>
    <row r="1168" spans="1:4" x14ac:dyDescent="0.35">
      <c r="A1168" t="s">
        <v>1167</v>
      </c>
      <c r="B1168" t="s">
        <v>3458</v>
      </c>
      <c r="C1168" t="s">
        <v>5990</v>
      </c>
      <c r="D1168" t="s">
        <v>4426</v>
      </c>
    </row>
    <row r="1169" spans="1:4" x14ac:dyDescent="0.35">
      <c r="A1169" t="s">
        <v>1168</v>
      </c>
      <c r="B1169" t="s">
        <v>3459</v>
      </c>
      <c r="C1169" t="s">
        <v>5991</v>
      </c>
      <c r="D1169" t="s">
        <v>5268</v>
      </c>
    </row>
    <row r="1170" spans="1:4" x14ac:dyDescent="0.35">
      <c r="A1170" t="s">
        <v>1169</v>
      </c>
      <c r="B1170" t="s">
        <v>2426</v>
      </c>
      <c r="C1170" t="s">
        <v>5989</v>
      </c>
      <c r="D1170" t="s">
        <v>5269</v>
      </c>
    </row>
    <row r="1171" spans="1:4" x14ac:dyDescent="0.35">
      <c r="A1171" t="s">
        <v>1170</v>
      </c>
      <c r="B1171" t="s">
        <v>3460</v>
      </c>
      <c r="C1171" t="s">
        <v>5989</v>
      </c>
      <c r="D1171" t="s">
        <v>5270</v>
      </c>
    </row>
    <row r="1172" spans="1:4" x14ac:dyDescent="0.35">
      <c r="A1172" t="s">
        <v>1171</v>
      </c>
      <c r="B1172" t="s">
        <v>3301</v>
      </c>
      <c r="C1172" t="s">
        <v>5991</v>
      </c>
      <c r="D1172" t="s">
        <v>5271</v>
      </c>
    </row>
    <row r="1173" spans="1:4" x14ac:dyDescent="0.35">
      <c r="A1173" t="s">
        <v>1172</v>
      </c>
      <c r="B1173" t="s">
        <v>3461</v>
      </c>
      <c r="C1173" t="s">
        <v>5990</v>
      </c>
      <c r="D1173" t="s">
        <v>5272</v>
      </c>
    </row>
    <row r="1174" spans="1:4" x14ac:dyDescent="0.35">
      <c r="A1174" t="s">
        <v>1173</v>
      </c>
      <c r="B1174" t="s">
        <v>3462</v>
      </c>
      <c r="C1174" t="s">
        <v>5989</v>
      </c>
      <c r="D1174" t="s">
        <v>5273</v>
      </c>
    </row>
    <row r="1175" spans="1:4" x14ac:dyDescent="0.35">
      <c r="A1175" t="s">
        <v>1174</v>
      </c>
      <c r="B1175" t="s">
        <v>3463</v>
      </c>
      <c r="C1175" t="s">
        <v>5991</v>
      </c>
      <c r="D1175" t="s">
        <v>5274</v>
      </c>
    </row>
    <row r="1176" spans="1:4" x14ac:dyDescent="0.35">
      <c r="A1176" t="s">
        <v>1175</v>
      </c>
      <c r="B1176" t="s">
        <v>3464</v>
      </c>
      <c r="C1176" t="s">
        <v>5989</v>
      </c>
      <c r="D1176" t="s">
        <v>5275</v>
      </c>
    </row>
    <row r="1177" spans="1:4" x14ac:dyDescent="0.35">
      <c r="A1177" t="s">
        <v>1176</v>
      </c>
      <c r="B1177" t="s">
        <v>3465</v>
      </c>
      <c r="C1177" t="s">
        <v>5989</v>
      </c>
      <c r="D1177" t="s">
        <v>5276</v>
      </c>
    </row>
    <row r="1178" spans="1:4" x14ac:dyDescent="0.35">
      <c r="A1178" t="s">
        <v>1177</v>
      </c>
      <c r="B1178" t="s">
        <v>3466</v>
      </c>
      <c r="C1178" t="s">
        <v>5989</v>
      </c>
      <c r="D1178" t="s">
        <v>5277</v>
      </c>
    </row>
    <row r="1179" spans="1:4" x14ac:dyDescent="0.35">
      <c r="A1179" t="s">
        <v>1178</v>
      </c>
      <c r="B1179" t="s">
        <v>3467</v>
      </c>
      <c r="C1179" t="s">
        <v>5990</v>
      </c>
      <c r="D1179" t="s">
        <v>5278</v>
      </c>
    </row>
    <row r="1180" spans="1:4" x14ac:dyDescent="0.35">
      <c r="A1180" t="s">
        <v>1179</v>
      </c>
      <c r="B1180" t="s">
        <v>3468</v>
      </c>
      <c r="C1180" t="s">
        <v>5989</v>
      </c>
      <c r="D1180" t="s">
        <v>4455</v>
      </c>
    </row>
    <row r="1181" spans="1:4" x14ac:dyDescent="0.35">
      <c r="A1181" t="s">
        <v>1180</v>
      </c>
      <c r="B1181" t="s">
        <v>3469</v>
      </c>
      <c r="C1181" t="s">
        <v>5990</v>
      </c>
      <c r="D1181" t="s">
        <v>4560</v>
      </c>
    </row>
    <row r="1182" spans="1:4" x14ac:dyDescent="0.35">
      <c r="A1182" t="s">
        <v>1181</v>
      </c>
      <c r="B1182" t="s">
        <v>3470</v>
      </c>
      <c r="C1182" t="s">
        <v>5989</v>
      </c>
      <c r="D1182" t="s">
        <v>4414</v>
      </c>
    </row>
    <row r="1183" spans="1:4" x14ac:dyDescent="0.35">
      <c r="A1183" t="s">
        <v>1182</v>
      </c>
      <c r="B1183" t="s">
        <v>2425</v>
      </c>
      <c r="C1183" t="s">
        <v>5990</v>
      </c>
      <c r="D1183" t="s">
        <v>5279</v>
      </c>
    </row>
    <row r="1184" spans="1:4" x14ac:dyDescent="0.35">
      <c r="A1184" t="s">
        <v>1183</v>
      </c>
      <c r="B1184" t="s">
        <v>3471</v>
      </c>
      <c r="C1184" t="s">
        <v>5990</v>
      </c>
      <c r="D1184" t="s">
        <v>5280</v>
      </c>
    </row>
    <row r="1185" spans="1:4" x14ac:dyDescent="0.35">
      <c r="A1185" t="s">
        <v>1184</v>
      </c>
      <c r="B1185" t="s">
        <v>3472</v>
      </c>
      <c r="C1185" t="s">
        <v>5991</v>
      </c>
      <c r="D1185" t="s">
        <v>5281</v>
      </c>
    </row>
    <row r="1186" spans="1:4" x14ac:dyDescent="0.35">
      <c r="A1186" t="s">
        <v>1185</v>
      </c>
      <c r="B1186" t="s">
        <v>3473</v>
      </c>
      <c r="C1186" t="s">
        <v>5989</v>
      </c>
      <c r="D1186" t="s">
        <v>5282</v>
      </c>
    </row>
    <row r="1187" spans="1:4" x14ac:dyDescent="0.35">
      <c r="A1187" t="s">
        <v>1186</v>
      </c>
      <c r="B1187" t="s">
        <v>3474</v>
      </c>
      <c r="C1187" t="s">
        <v>5990</v>
      </c>
      <c r="D1187" t="s">
        <v>4411</v>
      </c>
    </row>
    <row r="1188" spans="1:4" x14ac:dyDescent="0.35">
      <c r="A1188" t="s">
        <v>1187</v>
      </c>
      <c r="B1188" t="s">
        <v>3475</v>
      </c>
      <c r="C1188" t="s">
        <v>5990</v>
      </c>
      <c r="D1188" t="s">
        <v>5283</v>
      </c>
    </row>
    <row r="1189" spans="1:4" x14ac:dyDescent="0.35">
      <c r="A1189" t="s">
        <v>1188</v>
      </c>
      <c r="B1189" t="s">
        <v>2653</v>
      </c>
      <c r="C1189" t="s">
        <v>5989</v>
      </c>
      <c r="D1189" t="s">
        <v>5284</v>
      </c>
    </row>
    <row r="1190" spans="1:4" x14ac:dyDescent="0.35">
      <c r="A1190" t="s">
        <v>1189</v>
      </c>
      <c r="B1190" t="s">
        <v>3476</v>
      </c>
      <c r="C1190" t="s">
        <v>5989</v>
      </c>
      <c r="D1190" t="s">
        <v>5285</v>
      </c>
    </row>
    <row r="1191" spans="1:4" x14ac:dyDescent="0.35">
      <c r="A1191" t="s">
        <v>1190</v>
      </c>
      <c r="B1191" t="s">
        <v>3477</v>
      </c>
      <c r="C1191" t="s">
        <v>5989</v>
      </c>
      <c r="D1191" t="s">
        <v>5286</v>
      </c>
    </row>
    <row r="1192" spans="1:4" x14ac:dyDescent="0.35">
      <c r="A1192" t="s">
        <v>1191</v>
      </c>
      <c r="B1192" t="s">
        <v>3478</v>
      </c>
      <c r="C1192" t="s">
        <v>5989</v>
      </c>
      <c r="D1192" t="s">
        <v>5287</v>
      </c>
    </row>
    <row r="1193" spans="1:4" x14ac:dyDescent="0.35">
      <c r="A1193" t="s">
        <v>1192</v>
      </c>
      <c r="B1193" t="s">
        <v>3479</v>
      </c>
      <c r="C1193" t="s">
        <v>5989</v>
      </c>
      <c r="D1193" t="s">
        <v>4607</v>
      </c>
    </row>
    <row r="1194" spans="1:4" x14ac:dyDescent="0.35">
      <c r="A1194" t="s">
        <v>1193</v>
      </c>
      <c r="B1194" t="s">
        <v>3480</v>
      </c>
      <c r="C1194" t="s">
        <v>5990</v>
      </c>
      <c r="D1194" t="s">
        <v>4690</v>
      </c>
    </row>
    <row r="1195" spans="1:4" x14ac:dyDescent="0.35">
      <c r="A1195" t="s">
        <v>1194</v>
      </c>
      <c r="B1195" t="s">
        <v>3481</v>
      </c>
      <c r="C1195" t="s">
        <v>5990</v>
      </c>
      <c r="D1195" t="s">
        <v>4490</v>
      </c>
    </row>
    <row r="1196" spans="1:4" x14ac:dyDescent="0.35">
      <c r="A1196" t="s">
        <v>1195</v>
      </c>
      <c r="B1196" t="s">
        <v>3482</v>
      </c>
      <c r="C1196" t="s">
        <v>5990</v>
      </c>
      <c r="D1196" t="s">
        <v>5288</v>
      </c>
    </row>
    <row r="1197" spans="1:4" x14ac:dyDescent="0.35">
      <c r="A1197" t="s">
        <v>1196</v>
      </c>
      <c r="B1197" t="s">
        <v>3483</v>
      </c>
      <c r="C1197" t="s">
        <v>5990</v>
      </c>
      <c r="D1197" t="s">
        <v>5289</v>
      </c>
    </row>
    <row r="1198" spans="1:4" x14ac:dyDescent="0.35">
      <c r="A1198" t="s">
        <v>1197</v>
      </c>
      <c r="B1198" t="s">
        <v>3484</v>
      </c>
      <c r="C1198" t="s">
        <v>5990</v>
      </c>
      <c r="D1198" t="s">
        <v>5290</v>
      </c>
    </row>
    <row r="1199" spans="1:4" x14ac:dyDescent="0.35">
      <c r="A1199" t="s">
        <v>1198</v>
      </c>
      <c r="B1199" t="s">
        <v>3485</v>
      </c>
      <c r="C1199" t="s">
        <v>5989</v>
      </c>
      <c r="D1199" t="s">
        <v>5177</v>
      </c>
    </row>
    <row r="1200" spans="1:4" x14ac:dyDescent="0.35">
      <c r="A1200" t="s">
        <v>1199</v>
      </c>
      <c r="B1200" t="s">
        <v>3486</v>
      </c>
      <c r="C1200" t="s">
        <v>5989</v>
      </c>
      <c r="D1200" t="s">
        <v>5291</v>
      </c>
    </row>
    <row r="1201" spans="1:4" x14ac:dyDescent="0.35">
      <c r="A1201" t="s">
        <v>1200</v>
      </c>
      <c r="B1201" t="s">
        <v>3487</v>
      </c>
      <c r="C1201" t="s">
        <v>5991</v>
      </c>
      <c r="D1201" t="s">
        <v>5117</v>
      </c>
    </row>
    <row r="1202" spans="1:4" x14ac:dyDescent="0.35">
      <c r="A1202" t="s">
        <v>1201</v>
      </c>
      <c r="B1202" t="s">
        <v>3164</v>
      </c>
      <c r="C1202" t="s">
        <v>5989</v>
      </c>
      <c r="D1202" t="s">
        <v>4436</v>
      </c>
    </row>
    <row r="1203" spans="1:4" x14ac:dyDescent="0.35">
      <c r="A1203" t="s">
        <v>1202</v>
      </c>
      <c r="B1203" t="s">
        <v>3488</v>
      </c>
      <c r="C1203" t="s">
        <v>5991</v>
      </c>
      <c r="D1203" t="s">
        <v>5292</v>
      </c>
    </row>
    <row r="1204" spans="1:4" x14ac:dyDescent="0.35">
      <c r="A1204" t="s">
        <v>1203</v>
      </c>
      <c r="B1204" t="s">
        <v>3489</v>
      </c>
      <c r="C1204" t="s">
        <v>5989</v>
      </c>
      <c r="D1204" t="s">
        <v>5293</v>
      </c>
    </row>
    <row r="1205" spans="1:4" x14ac:dyDescent="0.35">
      <c r="A1205" t="s">
        <v>1204</v>
      </c>
      <c r="B1205" t="s">
        <v>3490</v>
      </c>
      <c r="C1205" t="s">
        <v>5989</v>
      </c>
      <c r="D1205" t="s">
        <v>4688</v>
      </c>
    </row>
    <row r="1206" spans="1:4" x14ac:dyDescent="0.35">
      <c r="A1206" t="s">
        <v>1205</v>
      </c>
      <c r="B1206" t="s">
        <v>3491</v>
      </c>
      <c r="C1206" t="s">
        <v>5991</v>
      </c>
      <c r="D1206" t="s">
        <v>5294</v>
      </c>
    </row>
    <row r="1207" spans="1:4" x14ac:dyDescent="0.35">
      <c r="A1207" t="s">
        <v>1206</v>
      </c>
      <c r="B1207" t="s">
        <v>3492</v>
      </c>
      <c r="C1207" t="s">
        <v>5989</v>
      </c>
      <c r="D1207" t="s">
        <v>5295</v>
      </c>
    </row>
    <row r="1208" spans="1:4" x14ac:dyDescent="0.35">
      <c r="A1208" t="s">
        <v>1207</v>
      </c>
      <c r="B1208" t="s">
        <v>3493</v>
      </c>
      <c r="C1208" t="s">
        <v>5991</v>
      </c>
      <c r="D1208" t="s">
        <v>5296</v>
      </c>
    </row>
    <row r="1209" spans="1:4" x14ac:dyDescent="0.35">
      <c r="A1209" t="s">
        <v>1208</v>
      </c>
      <c r="B1209" t="s">
        <v>2920</v>
      </c>
      <c r="C1209" t="s">
        <v>5990</v>
      </c>
      <c r="D1209" t="s">
        <v>5297</v>
      </c>
    </row>
    <row r="1210" spans="1:4" x14ac:dyDescent="0.35">
      <c r="A1210" t="s">
        <v>1209</v>
      </c>
      <c r="B1210" t="s">
        <v>3494</v>
      </c>
      <c r="C1210" t="s">
        <v>5989</v>
      </c>
      <c r="D1210" t="s">
        <v>5298</v>
      </c>
    </row>
    <row r="1211" spans="1:4" x14ac:dyDescent="0.35">
      <c r="A1211" t="s">
        <v>1210</v>
      </c>
      <c r="B1211" t="s">
        <v>2977</v>
      </c>
      <c r="C1211" t="s">
        <v>5989</v>
      </c>
      <c r="D1211" t="s">
        <v>4534</v>
      </c>
    </row>
    <row r="1212" spans="1:4" x14ac:dyDescent="0.35">
      <c r="A1212" t="s">
        <v>1211</v>
      </c>
      <c r="B1212" t="s">
        <v>3495</v>
      </c>
      <c r="C1212" t="s">
        <v>5989</v>
      </c>
      <c r="D1212" t="s">
        <v>5299</v>
      </c>
    </row>
    <row r="1213" spans="1:4" x14ac:dyDescent="0.35">
      <c r="A1213" t="s">
        <v>1212</v>
      </c>
      <c r="B1213" t="s">
        <v>3496</v>
      </c>
      <c r="C1213" t="s">
        <v>5989</v>
      </c>
      <c r="D1213" t="s">
        <v>4533</v>
      </c>
    </row>
    <row r="1214" spans="1:4" x14ac:dyDescent="0.35">
      <c r="A1214" t="s">
        <v>1213</v>
      </c>
      <c r="B1214" t="s">
        <v>3497</v>
      </c>
      <c r="C1214" t="s">
        <v>5991</v>
      </c>
      <c r="D1214" t="s">
        <v>4754</v>
      </c>
    </row>
    <row r="1215" spans="1:4" x14ac:dyDescent="0.35">
      <c r="A1215" t="s">
        <v>1214</v>
      </c>
      <c r="B1215" t="s">
        <v>3498</v>
      </c>
      <c r="C1215" t="s">
        <v>5990</v>
      </c>
      <c r="D1215" t="s">
        <v>4953</v>
      </c>
    </row>
    <row r="1216" spans="1:4" x14ac:dyDescent="0.35">
      <c r="A1216" t="s">
        <v>1215</v>
      </c>
      <c r="B1216" t="s">
        <v>3499</v>
      </c>
      <c r="C1216" t="s">
        <v>5989</v>
      </c>
      <c r="D1216" t="s">
        <v>5300</v>
      </c>
    </row>
    <row r="1217" spans="1:4" x14ac:dyDescent="0.35">
      <c r="A1217" t="s">
        <v>1216</v>
      </c>
      <c r="B1217" t="s">
        <v>3500</v>
      </c>
      <c r="C1217" t="s">
        <v>5990</v>
      </c>
      <c r="D1217" t="s">
        <v>5301</v>
      </c>
    </row>
    <row r="1218" spans="1:4" x14ac:dyDescent="0.35">
      <c r="A1218" t="s">
        <v>1217</v>
      </c>
      <c r="B1218" t="s">
        <v>3088</v>
      </c>
      <c r="C1218" t="s">
        <v>5990</v>
      </c>
      <c r="D1218" t="s">
        <v>4948</v>
      </c>
    </row>
    <row r="1219" spans="1:4" x14ac:dyDescent="0.35">
      <c r="A1219" t="s">
        <v>1218</v>
      </c>
      <c r="B1219" t="s">
        <v>3501</v>
      </c>
      <c r="C1219" t="s">
        <v>5989</v>
      </c>
      <c r="D1219" t="s">
        <v>5302</v>
      </c>
    </row>
    <row r="1220" spans="1:4" x14ac:dyDescent="0.35">
      <c r="A1220" t="s">
        <v>1219</v>
      </c>
      <c r="B1220" t="s">
        <v>3502</v>
      </c>
      <c r="C1220" t="s">
        <v>5989</v>
      </c>
      <c r="D1220" t="s">
        <v>4396</v>
      </c>
    </row>
    <row r="1221" spans="1:4" x14ac:dyDescent="0.35">
      <c r="A1221" t="s">
        <v>1220</v>
      </c>
      <c r="B1221" t="s">
        <v>3503</v>
      </c>
      <c r="C1221" t="s">
        <v>5989</v>
      </c>
      <c r="D1221" t="s">
        <v>5303</v>
      </c>
    </row>
    <row r="1222" spans="1:4" x14ac:dyDescent="0.35">
      <c r="A1222" t="s">
        <v>1221</v>
      </c>
      <c r="B1222" t="s">
        <v>3504</v>
      </c>
      <c r="C1222" t="s">
        <v>5989</v>
      </c>
      <c r="D1222" t="s">
        <v>5304</v>
      </c>
    </row>
    <row r="1223" spans="1:4" x14ac:dyDescent="0.35">
      <c r="A1223" t="s">
        <v>1222</v>
      </c>
      <c r="B1223" t="s">
        <v>3505</v>
      </c>
      <c r="C1223" t="s">
        <v>5990</v>
      </c>
      <c r="D1223" t="s">
        <v>4881</v>
      </c>
    </row>
    <row r="1224" spans="1:4" x14ac:dyDescent="0.35">
      <c r="A1224" t="s">
        <v>1223</v>
      </c>
      <c r="B1224" t="s">
        <v>3506</v>
      </c>
      <c r="C1224" t="s">
        <v>5990</v>
      </c>
      <c r="D1224" t="s">
        <v>5305</v>
      </c>
    </row>
    <row r="1225" spans="1:4" x14ac:dyDescent="0.35">
      <c r="A1225" t="s">
        <v>1224</v>
      </c>
      <c r="B1225" t="s">
        <v>2679</v>
      </c>
      <c r="C1225" t="s">
        <v>5989</v>
      </c>
      <c r="D1225" t="s">
        <v>5306</v>
      </c>
    </row>
    <row r="1226" spans="1:4" x14ac:dyDescent="0.35">
      <c r="A1226" t="s">
        <v>1225</v>
      </c>
      <c r="B1226" t="s">
        <v>2435</v>
      </c>
      <c r="C1226" t="s">
        <v>5990</v>
      </c>
      <c r="D1226" t="s">
        <v>5307</v>
      </c>
    </row>
    <row r="1227" spans="1:4" x14ac:dyDescent="0.35">
      <c r="A1227" t="s">
        <v>1226</v>
      </c>
      <c r="B1227" t="s">
        <v>3507</v>
      </c>
      <c r="C1227" t="s">
        <v>5989</v>
      </c>
      <c r="D1227" t="s">
        <v>5308</v>
      </c>
    </row>
    <row r="1228" spans="1:4" x14ac:dyDescent="0.35">
      <c r="A1228" t="s">
        <v>1227</v>
      </c>
      <c r="B1228" t="s">
        <v>3508</v>
      </c>
      <c r="C1228" t="s">
        <v>5990</v>
      </c>
      <c r="D1228" t="s">
        <v>5309</v>
      </c>
    </row>
    <row r="1229" spans="1:4" x14ac:dyDescent="0.35">
      <c r="A1229" t="s">
        <v>1228</v>
      </c>
      <c r="B1229" t="s">
        <v>3509</v>
      </c>
      <c r="C1229" t="s">
        <v>5989</v>
      </c>
      <c r="D1229" t="s">
        <v>5310</v>
      </c>
    </row>
    <row r="1230" spans="1:4" x14ac:dyDescent="0.35">
      <c r="A1230" t="s">
        <v>1229</v>
      </c>
      <c r="B1230" t="s">
        <v>3510</v>
      </c>
      <c r="C1230" t="s">
        <v>5989</v>
      </c>
      <c r="D1230" t="s">
        <v>4607</v>
      </c>
    </row>
    <row r="1231" spans="1:4" x14ac:dyDescent="0.35">
      <c r="A1231" t="s">
        <v>1230</v>
      </c>
      <c r="B1231" t="s">
        <v>3511</v>
      </c>
      <c r="C1231" t="s">
        <v>5990</v>
      </c>
      <c r="D1231" t="s">
        <v>5311</v>
      </c>
    </row>
    <row r="1232" spans="1:4" x14ac:dyDescent="0.35">
      <c r="A1232" t="s">
        <v>1231</v>
      </c>
      <c r="B1232" t="s">
        <v>3512</v>
      </c>
      <c r="C1232" t="s">
        <v>5990</v>
      </c>
      <c r="D1232" t="s">
        <v>5312</v>
      </c>
    </row>
    <row r="1233" spans="1:4" x14ac:dyDescent="0.35">
      <c r="A1233" t="s">
        <v>1232</v>
      </c>
      <c r="B1233" t="s">
        <v>3513</v>
      </c>
      <c r="C1233" t="s">
        <v>5990</v>
      </c>
      <c r="D1233" t="s">
        <v>5313</v>
      </c>
    </row>
    <row r="1234" spans="1:4" x14ac:dyDescent="0.35">
      <c r="A1234" t="s">
        <v>1233</v>
      </c>
      <c r="B1234" t="s">
        <v>3514</v>
      </c>
      <c r="C1234" t="s">
        <v>5989</v>
      </c>
      <c r="D1234" t="s">
        <v>5314</v>
      </c>
    </row>
    <row r="1235" spans="1:4" x14ac:dyDescent="0.35">
      <c r="A1235" t="s">
        <v>1234</v>
      </c>
      <c r="B1235" t="s">
        <v>3324</v>
      </c>
      <c r="C1235" t="s">
        <v>5989</v>
      </c>
      <c r="D1235" t="s">
        <v>5315</v>
      </c>
    </row>
    <row r="1236" spans="1:4" x14ac:dyDescent="0.35">
      <c r="A1236" t="s">
        <v>1235</v>
      </c>
      <c r="B1236" t="s">
        <v>3515</v>
      </c>
      <c r="C1236" t="s">
        <v>5991</v>
      </c>
      <c r="D1236" t="s">
        <v>5231</v>
      </c>
    </row>
    <row r="1237" spans="1:4" x14ac:dyDescent="0.35">
      <c r="A1237" t="s">
        <v>1236</v>
      </c>
      <c r="B1237" t="s">
        <v>3516</v>
      </c>
      <c r="C1237" t="s">
        <v>5991</v>
      </c>
      <c r="D1237" t="s">
        <v>5316</v>
      </c>
    </row>
    <row r="1238" spans="1:4" x14ac:dyDescent="0.35">
      <c r="A1238" t="s">
        <v>1237</v>
      </c>
      <c r="B1238" t="s">
        <v>3517</v>
      </c>
      <c r="C1238" t="s">
        <v>5990</v>
      </c>
      <c r="D1238" t="s">
        <v>5317</v>
      </c>
    </row>
    <row r="1239" spans="1:4" x14ac:dyDescent="0.35">
      <c r="A1239" t="s">
        <v>1238</v>
      </c>
      <c r="B1239" t="s">
        <v>3518</v>
      </c>
      <c r="C1239" t="s">
        <v>5989</v>
      </c>
      <c r="D1239" t="s">
        <v>4533</v>
      </c>
    </row>
    <row r="1240" spans="1:4" x14ac:dyDescent="0.35">
      <c r="A1240" t="s">
        <v>1239</v>
      </c>
      <c r="B1240" t="s">
        <v>3519</v>
      </c>
      <c r="C1240" t="s">
        <v>5989</v>
      </c>
      <c r="D1240" t="s">
        <v>5318</v>
      </c>
    </row>
    <row r="1241" spans="1:4" x14ac:dyDescent="0.35">
      <c r="A1241" t="s">
        <v>1240</v>
      </c>
      <c r="B1241" t="s">
        <v>3520</v>
      </c>
      <c r="C1241" t="s">
        <v>5990</v>
      </c>
      <c r="D1241" t="s">
        <v>5319</v>
      </c>
    </row>
    <row r="1242" spans="1:4" x14ac:dyDescent="0.35">
      <c r="A1242" t="s">
        <v>1241</v>
      </c>
      <c r="B1242" t="s">
        <v>3521</v>
      </c>
      <c r="C1242" t="s">
        <v>5989</v>
      </c>
      <c r="D1242" t="s">
        <v>5320</v>
      </c>
    </row>
    <row r="1243" spans="1:4" x14ac:dyDescent="0.35">
      <c r="A1243" t="s">
        <v>1242</v>
      </c>
      <c r="B1243" t="s">
        <v>3233</v>
      </c>
      <c r="C1243" t="s">
        <v>5991</v>
      </c>
      <c r="D1243" t="s">
        <v>5321</v>
      </c>
    </row>
    <row r="1244" spans="1:4" x14ac:dyDescent="0.35">
      <c r="A1244" t="s">
        <v>1243</v>
      </c>
      <c r="B1244" t="s">
        <v>3522</v>
      </c>
      <c r="C1244" t="s">
        <v>5989</v>
      </c>
      <c r="D1244" t="s">
        <v>5322</v>
      </c>
    </row>
    <row r="1245" spans="1:4" x14ac:dyDescent="0.35">
      <c r="A1245" t="s">
        <v>1244</v>
      </c>
      <c r="B1245" t="s">
        <v>3523</v>
      </c>
      <c r="C1245" t="s">
        <v>5990</v>
      </c>
      <c r="D1245" t="s">
        <v>5204</v>
      </c>
    </row>
    <row r="1246" spans="1:4" x14ac:dyDescent="0.35">
      <c r="A1246" t="s">
        <v>1245</v>
      </c>
      <c r="B1246" t="s">
        <v>3489</v>
      </c>
      <c r="C1246" t="s">
        <v>5990</v>
      </c>
      <c r="D1246" t="s">
        <v>5323</v>
      </c>
    </row>
    <row r="1247" spans="1:4" x14ac:dyDescent="0.35">
      <c r="A1247" t="s">
        <v>1246</v>
      </c>
      <c r="B1247" t="s">
        <v>3524</v>
      </c>
      <c r="C1247" t="s">
        <v>5989</v>
      </c>
      <c r="D1247" t="s">
        <v>5324</v>
      </c>
    </row>
    <row r="1248" spans="1:4" x14ac:dyDescent="0.35">
      <c r="A1248" t="s">
        <v>1247</v>
      </c>
      <c r="B1248" t="s">
        <v>3525</v>
      </c>
      <c r="C1248" t="s">
        <v>5989</v>
      </c>
      <c r="D1248" t="s">
        <v>5325</v>
      </c>
    </row>
    <row r="1249" spans="1:4" x14ac:dyDescent="0.35">
      <c r="A1249" t="s">
        <v>1248</v>
      </c>
      <c r="B1249" t="s">
        <v>3526</v>
      </c>
      <c r="C1249" t="s">
        <v>5989</v>
      </c>
      <c r="D1249" t="s">
        <v>4734</v>
      </c>
    </row>
    <row r="1250" spans="1:4" x14ac:dyDescent="0.35">
      <c r="A1250" t="s">
        <v>1249</v>
      </c>
      <c r="B1250" t="s">
        <v>3527</v>
      </c>
      <c r="C1250" t="s">
        <v>5989</v>
      </c>
      <c r="D1250" t="s">
        <v>4524</v>
      </c>
    </row>
    <row r="1251" spans="1:4" x14ac:dyDescent="0.35">
      <c r="A1251" t="s">
        <v>1250</v>
      </c>
      <c r="B1251" t="s">
        <v>3528</v>
      </c>
      <c r="C1251" t="s">
        <v>5990</v>
      </c>
      <c r="D1251" t="s">
        <v>5326</v>
      </c>
    </row>
    <row r="1252" spans="1:4" x14ac:dyDescent="0.35">
      <c r="A1252" t="s">
        <v>1251</v>
      </c>
      <c r="B1252" t="s">
        <v>3529</v>
      </c>
      <c r="C1252" t="s">
        <v>5989</v>
      </c>
      <c r="D1252" t="s">
        <v>5327</v>
      </c>
    </row>
    <row r="1253" spans="1:4" x14ac:dyDescent="0.35">
      <c r="A1253" t="s">
        <v>1252</v>
      </c>
      <c r="B1253" t="s">
        <v>3530</v>
      </c>
      <c r="C1253" t="s">
        <v>5989</v>
      </c>
      <c r="D1253" t="s">
        <v>4895</v>
      </c>
    </row>
    <row r="1254" spans="1:4" x14ac:dyDescent="0.35">
      <c r="A1254" t="s">
        <v>1253</v>
      </c>
      <c r="B1254" t="s">
        <v>3531</v>
      </c>
      <c r="C1254" t="s">
        <v>5990</v>
      </c>
      <c r="D1254" t="s">
        <v>5328</v>
      </c>
    </row>
    <row r="1255" spans="1:4" x14ac:dyDescent="0.35">
      <c r="A1255" t="s">
        <v>1254</v>
      </c>
      <c r="B1255" t="s">
        <v>3532</v>
      </c>
      <c r="C1255" t="s">
        <v>5991</v>
      </c>
      <c r="D1255" t="s">
        <v>4464</v>
      </c>
    </row>
    <row r="1256" spans="1:4" x14ac:dyDescent="0.35">
      <c r="A1256" t="s">
        <v>1255</v>
      </c>
      <c r="B1256" t="s">
        <v>3533</v>
      </c>
      <c r="C1256" t="s">
        <v>5990</v>
      </c>
      <c r="D1256" t="s">
        <v>5329</v>
      </c>
    </row>
    <row r="1257" spans="1:4" x14ac:dyDescent="0.35">
      <c r="A1257" t="s">
        <v>1256</v>
      </c>
      <c r="B1257" t="s">
        <v>3534</v>
      </c>
      <c r="C1257" t="s">
        <v>5990</v>
      </c>
      <c r="D1257" t="s">
        <v>5330</v>
      </c>
    </row>
    <row r="1258" spans="1:4" x14ac:dyDescent="0.35">
      <c r="A1258" t="s">
        <v>1257</v>
      </c>
      <c r="B1258" t="s">
        <v>3535</v>
      </c>
      <c r="C1258" t="s">
        <v>5989</v>
      </c>
      <c r="D1258" t="s">
        <v>4532</v>
      </c>
    </row>
    <row r="1259" spans="1:4" x14ac:dyDescent="0.35">
      <c r="A1259" t="s">
        <v>1258</v>
      </c>
      <c r="B1259" t="s">
        <v>3536</v>
      </c>
      <c r="C1259" t="s">
        <v>5990</v>
      </c>
      <c r="D1259" t="s">
        <v>5331</v>
      </c>
    </row>
    <row r="1260" spans="1:4" x14ac:dyDescent="0.35">
      <c r="A1260" t="s">
        <v>1259</v>
      </c>
      <c r="B1260" t="s">
        <v>3537</v>
      </c>
      <c r="C1260" t="s">
        <v>5989</v>
      </c>
      <c r="D1260" t="s">
        <v>5332</v>
      </c>
    </row>
    <row r="1261" spans="1:4" x14ac:dyDescent="0.35">
      <c r="A1261" t="s">
        <v>1260</v>
      </c>
      <c r="B1261" t="s">
        <v>3305</v>
      </c>
      <c r="C1261" t="s">
        <v>5989</v>
      </c>
      <c r="D1261" t="s">
        <v>5333</v>
      </c>
    </row>
    <row r="1262" spans="1:4" x14ac:dyDescent="0.35">
      <c r="A1262" t="s">
        <v>1261</v>
      </c>
      <c r="B1262" t="s">
        <v>3538</v>
      </c>
      <c r="C1262" t="s">
        <v>5989</v>
      </c>
      <c r="D1262" t="s">
        <v>4732</v>
      </c>
    </row>
    <row r="1263" spans="1:4" x14ac:dyDescent="0.35">
      <c r="A1263" t="s">
        <v>1262</v>
      </c>
      <c r="B1263" t="s">
        <v>3539</v>
      </c>
      <c r="C1263" t="s">
        <v>5990</v>
      </c>
      <c r="D1263" t="s">
        <v>5334</v>
      </c>
    </row>
    <row r="1264" spans="1:4" x14ac:dyDescent="0.35">
      <c r="A1264" t="s">
        <v>1263</v>
      </c>
      <c r="B1264" t="s">
        <v>3540</v>
      </c>
      <c r="C1264" t="s">
        <v>5990</v>
      </c>
      <c r="D1264" t="s">
        <v>5335</v>
      </c>
    </row>
    <row r="1265" spans="1:4" x14ac:dyDescent="0.35">
      <c r="A1265" t="s">
        <v>1264</v>
      </c>
      <c r="B1265" t="s">
        <v>3541</v>
      </c>
      <c r="C1265" t="s">
        <v>5989</v>
      </c>
      <c r="D1265" t="s">
        <v>5336</v>
      </c>
    </row>
    <row r="1266" spans="1:4" x14ac:dyDescent="0.35">
      <c r="A1266" t="s">
        <v>1265</v>
      </c>
      <c r="B1266" t="s">
        <v>3542</v>
      </c>
      <c r="C1266" t="s">
        <v>5989</v>
      </c>
      <c r="D1266" t="s">
        <v>5337</v>
      </c>
    </row>
    <row r="1267" spans="1:4" x14ac:dyDescent="0.35">
      <c r="A1267" t="s">
        <v>1266</v>
      </c>
      <c r="B1267" t="s">
        <v>3543</v>
      </c>
      <c r="C1267" t="s">
        <v>5989</v>
      </c>
      <c r="D1267" t="s">
        <v>4575</v>
      </c>
    </row>
    <row r="1268" spans="1:4" x14ac:dyDescent="0.35">
      <c r="A1268" t="s">
        <v>1267</v>
      </c>
      <c r="B1268" t="s">
        <v>3544</v>
      </c>
      <c r="C1268" t="s">
        <v>5989</v>
      </c>
      <c r="D1268" t="s">
        <v>5338</v>
      </c>
    </row>
    <row r="1269" spans="1:4" x14ac:dyDescent="0.35">
      <c r="A1269" t="s">
        <v>1268</v>
      </c>
      <c r="B1269" t="s">
        <v>3545</v>
      </c>
      <c r="C1269" t="s">
        <v>5990</v>
      </c>
      <c r="D1269" t="s">
        <v>5339</v>
      </c>
    </row>
    <row r="1270" spans="1:4" x14ac:dyDescent="0.35">
      <c r="A1270" t="s">
        <v>1269</v>
      </c>
      <c r="B1270" t="s">
        <v>3546</v>
      </c>
      <c r="C1270" t="s">
        <v>5990</v>
      </c>
      <c r="D1270" t="s">
        <v>5334</v>
      </c>
    </row>
    <row r="1271" spans="1:4" x14ac:dyDescent="0.35">
      <c r="A1271" t="s">
        <v>1270</v>
      </c>
      <c r="B1271" t="s">
        <v>2571</v>
      </c>
      <c r="C1271" t="s">
        <v>5990</v>
      </c>
      <c r="D1271" t="s">
        <v>5340</v>
      </c>
    </row>
    <row r="1272" spans="1:4" x14ac:dyDescent="0.35">
      <c r="A1272" t="s">
        <v>1271</v>
      </c>
      <c r="B1272" t="s">
        <v>2527</v>
      </c>
      <c r="C1272" t="s">
        <v>5989</v>
      </c>
      <c r="D1272" t="s">
        <v>5341</v>
      </c>
    </row>
    <row r="1273" spans="1:4" x14ac:dyDescent="0.35">
      <c r="A1273" t="s">
        <v>1272</v>
      </c>
      <c r="B1273" t="s">
        <v>3547</v>
      </c>
      <c r="C1273" t="s">
        <v>5989</v>
      </c>
      <c r="D1273" t="s">
        <v>5342</v>
      </c>
    </row>
    <row r="1274" spans="1:4" x14ac:dyDescent="0.35">
      <c r="A1274" t="s">
        <v>1273</v>
      </c>
      <c r="B1274" t="s">
        <v>3548</v>
      </c>
      <c r="C1274" t="s">
        <v>5989</v>
      </c>
      <c r="D1274" t="s">
        <v>5343</v>
      </c>
    </row>
    <row r="1275" spans="1:4" x14ac:dyDescent="0.35">
      <c r="A1275" t="s">
        <v>1274</v>
      </c>
      <c r="B1275" t="s">
        <v>3549</v>
      </c>
      <c r="C1275" t="s">
        <v>5989</v>
      </c>
      <c r="D1275" t="s">
        <v>4855</v>
      </c>
    </row>
    <row r="1276" spans="1:4" x14ac:dyDescent="0.35">
      <c r="A1276" t="s">
        <v>1275</v>
      </c>
      <c r="B1276" t="s">
        <v>3550</v>
      </c>
      <c r="C1276" t="s">
        <v>5989</v>
      </c>
      <c r="D1276" t="s">
        <v>4414</v>
      </c>
    </row>
    <row r="1277" spans="1:4" x14ac:dyDescent="0.35">
      <c r="A1277" t="s">
        <v>1276</v>
      </c>
      <c r="B1277" t="s">
        <v>3289</v>
      </c>
      <c r="C1277" t="s">
        <v>5989</v>
      </c>
      <c r="D1277" t="s">
        <v>5344</v>
      </c>
    </row>
    <row r="1278" spans="1:4" x14ac:dyDescent="0.35">
      <c r="A1278" t="s">
        <v>1277</v>
      </c>
      <c r="B1278" t="s">
        <v>3551</v>
      </c>
      <c r="C1278" t="s">
        <v>5990</v>
      </c>
      <c r="D1278" t="s">
        <v>5345</v>
      </c>
    </row>
    <row r="1279" spans="1:4" x14ac:dyDescent="0.35">
      <c r="A1279" t="s">
        <v>1278</v>
      </c>
      <c r="B1279" t="s">
        <v>3552</v>
      </c>
      <c r="C1279" t="s">
        <v>5990</v>
      </c>
      <c r="D1279" t="s">
        <v>5346</v>
      </c>
    </row>
    <row r="1280" spans="1:4" x14ac:dyDescent="0.35">
      <c r="A1280" t="s">
        <v>1279</v>
      </c>
      <c r="B1280" t="s">
        <v>3553</v>
      </c>
      <c r="C1280" t="s">
        <v>5990</v>
      </c>
      <c r="D1280" t="s">
        <v>5218</v>
      </c>
    </row>
    <row r="1281" spans="1:4" x14ac:dyDescent="0.35">
      <c r="A1281" t="s">
        <v>1280</v>
      </c>
      <c r="B1281" t="s">
        <v>3554</v>
      </c>
      <c r="C1281" t="s">
        <v>5989</v>
      </c>
      <c r="D1281" t="s">
        <v>5347</v>
      </c>
    </row>
    <row r="1282" spans="1:4" x14ac:dyDescent="0.35">
      <c r="A1282" t="s">
        <v>1281</v>
      </c>
      <c r="B1282" t="s">
        <v>3555</v>
      </c>
      <c r="C1282" t="s">
        <v>5989</v>
      </c>
      <c r="D1282" t="s">
        <v>4531</v>
      </c>
    </row>
    <row r="1283" spans="1:4" x14ac:dyDescent="0.35">
      <c r="A1283" t="s">
        <v>1282</v>
      </c>
      <c r="B1283" t="s">
        <v>3556</v>
      </c>
      <c r="C1283" t="s">
        <v>5990</v>
      </c>
      <c r="D1283" t="s">
        <v>5207</v>
      </c>
    </row>
    <row r="1284" spans="1:4" x14ac:dyDescent="0.35">
      <c r="A1284" t="s">
        <v>1283</v>
      </c>
      <c r="B1284" t="s">
        <v>2623</v>
      </c>
      <c r="C1284" t="s">
        <v>5989</v>
      </c>
      <c r="D1284" t="s">
        <v>4589</v>
      </c>
    </row>
    <row r="1285" spans="1:4" x14ac:dyDescent="0.35">
      <c r="A1285" t="s">
        <v>1284</v>
      </c>
      <c r="B1285" t="s">
        <v>3557</v>
      </c>
      <c r="C1285" t="s">
        <v>5990</v>
      </c>
      <c r="D1285" t="s">
        <v>5348</v>
      </c>
    </row>
    <row r="1286" spans="1:4" x14ac:dyDescent="0.35">
      <c r="A1286" t="s">
        <v>1285</v>
      </c>
      <c r="B1286" t="s">
        <v>3558</v>
      </c>
      <c r="C1286" t="s">
        <v>5990</v>
      </c>
      <c r="D1286" t="s">
        <v>5349</v>
      </c>
    </row>
    <row r="1287" spans="1:4" x14ac:dyDescent="0.35">
      <c r="A1287" t="s">
        <v>1286</v>
      </c>
      <c r="B1287" t="s">
        <v>3559</v>
      </c>
      <c r="C1287" t="s">
        <v>5990</v>
      </c>
      <c r="D1287" t="s">
        <v>5350</v>
      </c>
    </row>
    <row r="1288" spans="1:4" x14ac:dyDescent="0.35">
      <c r="A1288" t="s">
        <v>1287</v>
      </c>
      <c r="B1288" t="s">
        <v>2397</v>
      </c>
      <c r="C1288" t="s">
        <v>5990</v>
      </c>
      <c r="D1288" t="s">
        <v>5351</v>
      </c>
    </row>
    <row r="1289" spans="1:4" x14ac:dyDescent="0.35">
      <c r="A1289" t="s">
        <v>1288</v>
      </c>
      <c r="B1289" t="s">
        <v>3560</v>
      </c>
      <c r="C1289" t="s">
        <v>5990</v>
      </c>
      <c r="D1289" t="s">
        <v>4562</v>
      </c>
    </row>
    <row r="1290" spans="1:4" x14ac:dyDescent="0.35">
      <c r="A1290" t="s">
        <v>1289</v>
      </c>
      <c r="B1290" t="s">
        <v>3561</v>
      </c>
      <c r="C1290" t="s">
        <v>5990</v>
      </c>
      <c r="D1290" t="s">
        <v>5352</v>
      </c>
    </row>
    <row r="1291" spans="1:4" x14ac:dyDescent="0.35">
      <c r="A1291" t="s">
        <v>1290</v>
      </c>
      <c r="B1291" t="s">
        <v>3562</v>
      </c>
      <c r="C1291" t="s">
        <v>5990</v>
      </c>
      <c r="D1291" t="s">
        <v>5353</v>
      </c>
    </row>
    <row r="1292" spans="1:4" x14ac:dyDescent="0.35">
      <c r="A1292" t="s">
        <v>1291</v>
      </c>
      <c r="B1292" t="s">
        <v>3563</v>
      </c>
      <c r="C1292" t="s">
        <v>5990</v>
      </c>
      <c r="D1292" t="s">
        <v>4443</v>
      </c>
    </row>
    <row r="1293" spans="1:4" x14ac:dyDescent="0.35">
      <c r="A1293" t="s">
        <v>1292</v>
      </c>
      <c r="B1293" t="s">
        <v>3564</v>
      </c>
      <c r="C1293" t="s">
        <v>5990</v>
      </c>
      <c r="D1293" t="s">
        <v>5218</v>
      </c>
    </row>
    <row r="1294" spans="1:4" x14ac:dyDescent="0.35">
      <c r="A1294" t="s">
        <v>1293</v>
      </c>
      <c r="B1294" t="s">
        <v>3565</v>
      </c>
      <c r="C1294" t="s">
        <v>5990</v>
      </c>
      <c r="D1294" t="s">
        <v>5354</v>
      </c>
    </row>
    <row r="1295" spans="1:4" x14ac:dyDescent="0.35">
      <c r="A1295" t="s">
        <v>1294</v>
      </c>
      <c r="B1295" t="s">
        <v>3566</v>
      </c>
      <c r="C1295" t="s">
        <v>5990</v>
      </c>
      <c r="D1295" t="s">
        <v>5355</v>
      </c>
    </row>
    <row r="1296" spans="1:4" x14ac:dyDescent="0.35">
      <c r="A1296" t="s">
        <v>1295</v>
      </c>
      <c r="B1296" t="s">
        <v>3567</v>
      </c>
      <c r="C1296" t="s">
        <v>5989</v>
      </c>
      <c r="D1296" t="s">
        <v>5987</v>
      </c>
    </row>
    <row r="1297" spans="1:4" x14ac:dyDescent="0.35">
      <c r="A1297" t="s">
        <v>1296</v>
      </c>
      <c r="B1297" t="s">
        <v>3568</v>
      </c>
      <c r="C1297" t="s">
        <v>5990</v>
      </c>
      <c r="D1297" t="s">
        <v>5356</v>
      </c>
    </row>
    <row r="1298" spans="1:4" x14ac:dyDescent="0.35">
      <c r="A1298" t="s">
        <v>1297</v>
      </c>
      <c r="B1298" t="s">
        <v>3569</v>
      </c>
      <c r="C1298" t="s">
        <v>5989</v>
      </c>
      <c r="D1298" t="s">
        <v>5357</v>
      </c>
    </row>
    <row r="1299" spans="1:4" x14ac:dyDescent="0.35">
      <c r="A1299" t="s">
        <v>1298</v>
      </c>
      <c r="B1299" t="s">
        <v>2988</v>
      </c>
      <c r="C1299" t="s">
        <v>5991</v>
      </c>
      <c r="D1299" t="s">
        <v>5358</v>
      </c>
    </row>
    <row r="1300" spans="1:4" x14ac:dyDescent="0.35">
      <c r="A1300" t="s">
        <v>1299</v>
      </c>
      <c r="B1300" t="s">
        <v>3388</v>
      </c>
      <c r="C1300" t="s">
        <v>5990</v>
      </c>
      <c r="D1300" t="s">
        <v>5359</v>
      </c>
    </row>
    <row r="1301" spans="1:4" x14ac:dyDescent="0.35">
      <c r="A1301" t="s">
        <v>1300</v>
      </c>
      <c r="B1301" t="s">
        <v>3570</v>
      </c>
      <c r="C1301" t="s">
        <v>5989</v>
      </c>
      <c r="D1301" t="s">
        <v>4427</v>
      </c>
    </row>
    <row r="1302" spans="1:4" x14ac:dyDescent="0.35">
      <c r="A1302" t="s">
        <v>1301</v>
      </c>
      <c r="B1302" t="s">
        <v>3571</v>
      </c>
      <c r="C1302" t="s">
        <v>5989</v>
      </c>
      <c r="D1302" t="s">
        <v>5360</v>
      </c>
    </row>
    <row r="1303" spans="1:4" x14ac:dyDescent="0.35">
      <c r="A1303" t="s">
        <v>1302</v>
      </c>
      <c r="B1303" t="s">
        <v>3572</v>
      </c>
      <c r="C1303" t="s">
        <v>5989</v>
      </c>
      <c r="D1303" t="s">
        <v>5361</v>
      </c>
    </row>
    <row r="1304" spans="1:4" x14ac:dyDescent="0.35">
      <c r="A1304" t="s">
        <v>1303</v>
      </c>
      <c r="B1304" t="s">
        <v>3573</v>
      </c>
      <c r="C1304" t="s">
        <v>5989</v>
      </c>
      <c r="D1304" t="s">
        <v>5362</v>
      </c>
    </row>
    <row r="1305" spans="1:4" x14ac:dyDescent="0.35">
      <c r="A1305" t="s">
        <v>1304</v>
      </c>
      <c r="B1305" t="s">
        <v>3574</v>
      </c>
      <c r="C1305" t="s">
        <v>5989</v>
      </c>
      <c r="D1305" t="s">
        <v>4589</v>
      </c>
    </row>
    <row r="1306" spans="1:4" x14ac:dyDescent="0.35">
      <c r="A1306" t="s">
        <v>1305</v>
      </c>
      <c r="B1306" t="s">
        <v>3575</v>
      </c>
      <c r="C1306" t="s">
        <v>5989</v>
      </c>
      <c r="D1306" t="s">
        <v>4745</v>
      </c>
    </row>
    <row r="1307" spans="1:4" x14ac:dyDescent="0.35">
      <c r="A1307" t="s">
        <v>1306</v>
      </c>
      <c r="B1307" t="s">
        <v>3576</v>
      </c>
      <c r="C1307" t="s">
        <v>5989</v>
      </c>
      <c r="D1307" t="s">
        <v>5363</v>
      </c>
    </row>
    <row r="1308" spans="1:4" x14ac:dyDescent="0.35">
      <c r="A1308" t="s">
        <v>1307</v>
      </c>
      <c r="B1308" t="s">
        <v>3577</v>
      </c>
      <c r="C1308" t="s">
        <v>5989</v>
      </c>
      <c r="D1308" t="s">
        <v>5364</v>
      </c>
    </row>
    <row r="1309" spans="1:4" x14ac:dyDescent="0.35">
      <c r="A1309" t="s">
        <v>1308</v>
      </c>
      <c r="B1309" t="s">
        <v>3578</v>
      </c>
      <c r="C1309" t="s">
        <v>5989</v>
      </c>
      <c r="D1309" t="s">
        <v>5072</v>
      </c>
    </row>
    <row r="1310" spans="1:4" x14ac:dyDescent="0.35">
      <c r="A1310" t="s">
        <v>1309</v>
      </c>
      <c r="B1310" t="s">
        <v>2697</v>
      </c>
      <c r="C1310" t="s">
        <v>5989</v>
      </c>
      <c r="D1310" t="s">
        <v>4890</v>
      </c>
    </row>
    <row r="1311" spans="1:4" x14ac:dyDescent="0.35">
      <c r="A1311" t="s">
        <v>1310</v>
      </c>
      <c r="B1311" t="s">
        <v>3579</v>
      </c>
      <c r="C1311" t="s">
        <v>5989</v>
      </c>
      <c r="D1311" t="s">
        <v>5365</v>
      </c>
    </row>
    <row r="1312" spans="1:4" x14ac:dyDescent="0.35">
      <c r="A1312" t="s">
        <v>1311</v>
      </c>
      <c r="B1312" t="s">
        <v>3580</v>
      </c>
      <c r="C1312" t="s">
        <v>5989</v>
      </c>
      <c r="D1312" t="s">
        <v>5366</v>
      </c>
    </row>
    <row r="1313" spans="1:4" x14ac:dyDescent="0.35">
      <c r="A1313" t="s">
        <v>1312</v>
      </c>
      <c r="B1313" t="s">
        <v>3581</v>
      </c>
      <c r="C1313" t="s">
        <v>5989</v>
      </c>
      <c r="D1313" t="s">
        <v>4732</v>
      </c>
    </row>
    <row r="1314" spans="1:4" x14ac:dyDescent="0.35">
      <c r="A1314" t="s">
        <v>1313</v>
      </c>
      <c r="B1314" t="s">
        <v>3582</v>
      </c>
      <c r="C1314" t="s">
        <v>5990</v>
      </c>
      <c r="D1314" t="s">
        <v>5367</v>
      </c>
    </row>
    <row r="1315" spans="1:4" x14ac:dyDescent="0.35">
      <c r="A1315" t="s">
        <v>1314</v>
      </c>
      <c r="B1315" t="s">
        <v>3583</v>
      </c>
      <c r="C1315" t="s">
        <v>5990</v>
      </c>
      <c r="D1315" t="s">
        <v>4628</v>
      </c>
    </row>
    <row r="1316" spans="1:4" x14ac:dyDescent="0.35">
      <c r="A1316" t="s">
        <v>1315</v>
      </c>
      <c r="B1316" t="s">
        <v>3584</v>
      </c>
      <c r="C1316" t="s">
        <v>5989</v>
      </c>
      <c r="D1316" t="s">
        <v>5368</v>
      </c>
    </row>
    <row r="1317" spans="1:4" x14ac:dyDescent="0.35">
      <c r="A1317" t="s">
        <v>1316</v>
      </c>
      <c r="B1317" t="s">
        <v>3585</v>
      </c>
      <c r="C1317" t="s">
        <v>5990</v>
      </c>
      <c r="D1317" t="s">
        <v>4803</v>
      </c>
    </row>
    <row r="1318" spans="1:4" x14ac:dyDescent="0.35">
      <c r="A1318" t="s">
        <v>1317</v>
      </c>
      <c r="B1318" t="s">
        <v>3586</v>
      </c>
      <c r="C1318" t="s">
        <v>5990</v>
      </c>
      <c r="D1318" t="s">
        <v>5369</v>
      </c>
    </row>
    <row r="1319" spans="1:4" x14ac:dyDescent="0.35">
      <c r="A1319" t="s">
        <v>1318</v>
      </c>
      <c r="B1319" t="s">
        <v>3587</v>
      </c>
      <c r="C1319" t="s">
        <v>5990</v>
      </c>
      <c r="D1319" t="s">
        <v>5370</v>
      </c>
    </row>
    <row r="1320" spans="1:4" x14ac:dyDescent="0.35">
      <c r="A1320" t="s">
        <v>1319</v>
      </c>
      <c r="B1320" t="s">
        <v>3588</v>
      </c>
      <c r="C1320" t="s">
        <v>5989</v>
      </c>
      <c r="D1320" t="s">
        <v>5371</v>
      </c>
    </row>
    <row r="1321" spans="1:4" x14ac:dyDescent="0.35">
      <c r="A1321" t="s">
        <v>1320</v>
      </c>
      <c r="B1321" t="s">
        <v>3589</v>
      </c>
      <c r="C1321" t="s">
        <v>5990</v>
      </c>
      <c r="D1321" t="s">
        <v>4392</v>
      </c>
    </row>
    <row r="1322" spans="1:4" x14ac:dyDescent="0.35">
      <c r="A1322" t="s">
        <v>1321</v>
      </c>
      <c r="B1322" t="s">
        <v>3590</v>
      </c>
      <c r="C1322" t="s">
        <v>5989</v>
      </c>
      <c r="D1322" t="s">
        <v>5372</v>
      </c>
    </row>
    <row r="1323" spans="1:4" x14ac:dyDescent="0.35">
      <c r="A1323" t="s">
        <v>1322</v>
      </c>
      <c r="B1323" t="s">
        <v>3591</v>
      </c>
      <c r="C1323" t="s">
        <v>5990</v>
      </c>
      <c r="D1323" t="s">
        <v>5373</v>
      </c>
    </row>
    <row r="1324" spans="1:4" x14ac:dyDescent="0.35">
      <c r="A1324" t="s">
        <v>1323</v>
      </c>
      <c r="B1324" t="s">
        <v>3592</v>
      </c>
      <c r="C1324" t="s">
        <v>5990</v>
      </c>
      <c r="D1324" t="s">
        <v>5374</v>
      </c>
    </row>
    <row r="1325" spans="1:4" x14ac:dyDescent="0.35">
      <c r="A1325" t="s">
        <v>1324</v>
      </c>
      <c r="B1325" t="s">
        <v>3593</v>
      </c>
      <c r="C1325" t="s">
        <v>5990</v>
      </c>
      <c r="D1325" t="s">
        <v>5375</v>
      </c>
    </row>
    <row r="1326" spans="1:4" x14ac:dyDescent="0.35">
      <c r="A1326" t="s">
        <v>1325</v>
      </c>
      <c r="B1326" t="s">
        <v>3594</v>
      </c>
      <c r="C1326" t="s">
        <v>5990</v>
      </c>
      <c r="D1326" t="s">
        <v>4450</v>
      </c>
    </row>
    <row r="1327" spans="1:4" x14ac:dyDescent="0.35">
      <c r="A1327" t="s">
        <v>1326</v>
      </c>
      <c r="B1327" t="s">
        <v>3595</v>
      </c>
      <c r="C1327" t="s">
        <v>5990</v>
      </c>
      <c r="D1327" t="s">
        <v>5376</v>
      </c>
    </row>
    <row r="1328" spans="1:4" x14ac:dyDescent="0.35">
      <c r="A1328" t="s">
        <v>1327</v>
      </c>
      <c r="B1328" t="s">
        <v>3596</v>
      </c>
      <c r="C1328" t="s">
        <v>5990</v>
      </c>
      <c r="D1328" t="s">
        <v>4801</v>
      </c>
    </row>
    <row r="1329" spans="1:4" x14ac:dyDescent="0.35">
      <c r="A1329" t="s">
        <v>1328</v>
      </c>
      <c r="B1329" t="s">
        <v>3597</v>
      </c>
      <c r="C1329" t="s">
        <v>5989</v>
      </c>
      <c r="D1329" t="s">
        <v>4737</v>
      </c>
    </row>
    <row r="1330" spans="1:4" x14ac:dyDescent="0.35">
      <c r="A1330" t="s">
        <v>1329</v>
      </c>
      <c r="B1330" t="s">
        <v>3598</v>
      </c>
      <c r="C1330" t="s">
        <v>5991</v>
      </c>
      <c r="D1330" t="s">
        <v>5351</v>
      </c>
    </row>
    <row r="1331" spans="1:4" x14ac:dyDescent="0.35">
      <c r="A1331" t="s">
        <v>1330</v>
      </c>
      <c r="B1331" t="s">
        <v>3599</v>
      </c>
      <c r="C1331" t="s">
        <v>5989</v>
      </c>
      <c r="D1331" t="s">
        <v>4596</v>
      </c>
    </row>
    <row r="1332" spans="1:4" x14ac:dyDescent="0.35">
      <c r="A1332" t="s">
        <v>1331</v>
      </c>
      <c r="B1332" t="s">
        <v>3600</v>
      </c>
      <c r="C1332" t="s">
        <v>5990</v>
      </c>
      <c r="D1332" t="s">
        <v>4806</v>
      </c>
    </row>
    <row r="1333" spans="1:4" x14ac:dyDescent="0.35">
      <c r="A1333" t="s">
        <v>1332</v>
      </c>
      <c r="B1333" t="s">
        <v>3601</v>
      </c>
      <c r="C1333" t="s">
        <v>5989</v>
      </c>
      <c r="D1333" t="s">
        <v>5377</v>
      </c>
    </row>
    <row r="1334" spans="1:4" x14ac:dyDescent="0.35">
      <c r="A1334" t="s">
        <v>1333</v>
      </c>
      <c r="B1334" t="s">
        <v>3602</v>
      </c>
      <c r="C1334" t="s">
        <v>5991</v>
      </c>
      <c r="D1334" t="s">
        <v>5378</v>
      </c>
    </row>
    <row r="1335" spans="1:4" x14ac:dyDescent="0.35">
      <c r="A1335" t="s">
        <v>1334</v>
      </c>
      <c r="B1335" t="s">
        <v>3603</v>
      </c>
      <c r="C1335" t="s">
        <v>5989</v>
      </c>
      <c r="D1335" t="s">
        <v>5379</v>
      </c>
    </row>
    <row r="1336" spans="1:4" x14ac:dyDescent="0.35">
      <c r="A1336" t="s">
        <v>1335</v>
      </c>
      <c r="B1336" t="s">
        <v>3604</v>
      </c>
      <c r="C1336" t="s">
        <v>5989</v>
      </c>
      <c r="D1336" t="s">
        <v>5380</v>
      </c>
    </row>
    <row r="1337" spans="1:4" x14ac:dyDescent="0.35">
      <c r="A1337" t="s">
        <v>1336</v>
      </c>
      <c r="B1337" t="s">
        <v>2390</v>
      </c>
      <c r="C1337" t="s">
        <v>5989</v>
      </c>
      <c r="D1337" t="s">
        <v>5381</v>
      </c>
    </row>
    <row r="1338" spans="1:4" x14ac:dyDescent="0.35">
      <c r="A1338" t="s">
        <v>1337</v>
      </c>
      <c r="B1338" t="s">
        <v>3605</v>
      </c>
      <c r="C1338" t="s">
        <v>5989</v>
      </c>
      <c r="D1338" t="s">
        <v>5382</v>
      </c>
    </row>
    <row r="1339" spans="1:4" x14ac:dyDescent="0.35">
      <c r="A1339" t="s">
        <v>1338</v>
      </c>
      <c r="B1339" t="s">
        <v>2451</v>
      </c>
      <c r="C1339" t="s">
        <v>5991</v>
      </c>
      <c r="D1339" t="s">
        <v>4871</v>
      </c>
    </row>
    <row r="1340" spans="1:4" x14ac:dyDescent="0.35">
      <c r="A1340" t="s">
        <v>1339</v>
      </c>
      <c r="B1340" t="s">
        <v>3606</v>
      </c>
      <c r="C1340" t="s">
        <v>5989</v>
      </c>
      <c r="D1340" t="s">
        <v>4533</v>
      </c>
    </row>
    <row r="1341" spans="1:4" x14ac:dyDescent="0.35">
      <c r="A1341" t="s">
        <v>1340</v>
      </c>
      <c r="B1341" t="s">
        <v>3607</v>
      </c>
      <c r="C1341" t="s">
        <v>5989</v>
      </c>
      <c r="D1341" t="s">
        <v>5383</v>
      </c>
    </row>
    <row r="1342" spans="1:4" x14ac:dyDescent="0.35">
      <c r="A1342" t="s">
        <v>1341</v>
      </c>
      <c r="B1342" t="s">
        <v>3608</v>
      </c>
      <c r="C1342" t="s">
        <v>5991</v>
      </c>
      <c r="D1342" t="s">
        <v>4893</v>
      </c>
    </row>
    <row r="1343" spans="1:4" x14ac:dyDescent="0.35">
      <c r="A1343" t="s">
        <v>1342</v>
      </c>
      <c r="B1343" t="s">
        <v>3609</v>
      </c>
      <c r="C1343" t="s">
        <v>5990</v>
      </c>
      <c r="D1343" t="s">
        <v>5384</v>
      </c>
    </row>
    <row r="1344" spans="1:4" x14ac:dyDescent="0.35">
      <c r="A1344" t="s">
        <v>1343</v>
      </c>
      <c r="B1344" t="s">
        <v>3610</v>
      </c>
      <c r="C1344" t="s">
        <v>5991</v>
      </c>
      <c r="D1344" t="s">
        <v>5385</v>
      </c>
    </row>
    <row r="1345" spans="1:4" x14ac:dyDescent="0.35">
      <c r="A1345" t="s">
        <v>1344</v>
      </c>
      <c r="B1345" t="s">
        <v>3611</v>
      </c>
      <c r="C1345" t="s">
        <v>5990</v>
      </c>
      <c r="D1345" t="s">
        <v>4753</v>
      </c>
    </row>
    <row r="1346" spans="1:4" x14ac:dyDescent="0.35">
      <c r="A1346" t="s">
        <v>1345</v>
      </c>
      <c r="B1346" t="s">
        <v>3612</v>
      </c>
      <c r="C1346" t="s">
        <v>5989</v>
      </c>
      <c r="D1346" t="s">
        <v>4482</v>
      </c>
    </row>
    <row r="1347" spans="1:4" x14ac:dyDescent="0.35">
      <c r="A1347" t="s">
        <v>1346</v>
      </c>
      <c r="B1347" t="s">
        <v>3613</v>
      </c>
      <c r="C1347" t="s">
        <v>5990</v>
      </c>
      <c r="D1347" t="s">
        <v>5386</v>
      </c>
    </row>
    <row r="1348" spans="1:4" x14ac:dyDescent="0.35">
      <c r="A1348" t="s">
        <v>1347</v>
      </c>
      <c r="B1348" t="s">
        <v>3614</v>
      </c>
      <c r="C1348" t="s">
        <v>5989</v>
      </c>
      <c r="D1348" t="s">
        <v>4556</v>
      </c>
    </row>
    <row r="1349" spans="1:4" x14ac:dyDescent="0.35">
      <c r="A1349" t="s">
        <v>1348</v>
      </c>
      <c r="B1349" t="s">
        <v>3615</v>
      </c>
      <c r="C1349" t="s">
        <v>5990</v>
      </c>
      <c r="D1349" t="s">
        <v>5387</v>
      </c>
    </row>
    <row r="1350" spans="1:4" x14ac:dyDescent="0.35">
      <c r="A1350" t="s">
        <v>1349</v>
      </c>
      <c r="B1350" t="s">
        <v>3616</v>
      </c>
      <c r="C1350" t="s">
        <v>5991</v>
      </c>
      <c r="D1350" t="s">
        <v>4754</v>
      </c>
    </row>
    <row r="1351" spans="1:4" x14ac:dyDescent="0.35">
      <c r="A1351" t="s">
        <v>1350</v>
      </c>
      <c r="B1351" t="s">
        <v>3617</v>
      </c>
      <c r="C1351" t="s">
        <v>5989</v>
      </c>
      <c r="D1351" t="s">
        <v>5388</v>
      </c>
    </row>
    <row r="1352" spans="1:4" x14ac:dyDescent="0.35">
      <c r="A1352" t="s">
        <v>1351</v>
      </c>
      <c r="B1352" t="s">
        <v>2679</v>
      </c>
      <c r="C1352" t="s">
        <v>5990</v>
      </c>
      <c r="D1352" t="s">
        <v>5389</v>
      </c>
    </row>
    <row r="1353" spans="1:4" x14ac:dyDescent="0.35">
      <c r="A1353" t="s">
        <v>1352</v>
      </c>
      <c r="B1353" t="s">
        <v>3618</v>
      </c>
      <c r="C1353" t="s">
        <v>5989</v>
      </c>
      <c r="D1353" t="s">
        <v>4724</v>
      </c>
    </row>
    <row r="1354" spans="1:4" x14ac:dyDescent="0.35">
      <c r="A1354" t="s">
        <v>1353</v>
      </c>
      <c r="B1354" t="s">
        <v>3619</v>
      </c>
      <c r="C1354" t="s">
        <v>5990</v>
      </c>
      <c r="D1354" t="s">
        <v>5390</v>
      </c>
    </row>
    <row r="1355" spans="1:4" x14ac:dyDescent="0.35">
      <c r="A1355" t="s">
        <v>1354</v>
      </c>
      <c r="B1355" t="s">
        <v>2723</v>
      </c>
      <c r="C1355" t="s">
        <v>5990</v>
      </c>
      <c r="D1355" t="s">
        <v>5391</v>
      </c>
    </row>
    <row r="1356" spans="1:4" x14ac:dyDescent="0.35">
      <c r="A1356" t="s">
        <v>1355</v>
      </c>
      <c r="B1356" t="s">
        <v>3466</v>
      </c>
      <c r="C1356" t="s">
        <v>5990</v>
      </c>
      <c r="D1356" t="s">
        <v>5392</v>
      </c>
    </row>
    <row r="1357" spans="1:4" x14ac:dyDescent="0.35">
      <c r="A1357" t="s">
        <v>1356</v>
      </c>
      <c r="B1357" t="s">
        <v>3620</v>
      </c>
      <c r="C1357" t="s">
        <v>5990</v>
      </c>
      <c r="D1357" t="s">
        <v>5393</v>
      </c>
    </row>
    <row r="1358" spans="1:4" x14ac:dyDescent="0.35">
      <c r="A1358" t="s">
        <v>1357</v>
      </c>
      <c r="B1358" t="s">
        <v>3621</v>
      </c>
      <c r="C1358" t="s">
        <v>5990</v>
      </c>
      <c r="D1358" t="s">
        <v>5394</v>
      </c>
    </row>
    <row r="1359" spans="1:4" x14ac:dyDescent="0.35">
      <c r="A1359" t="s">
        <v>1358</v>
      </c>
      <c r="B1359" t="s">
        <v>3622</v>
      </c>
      <c r="C1359" t="s">
        <v>5989</v>
      </c>
      <c r="D1359" t="s">
        <v>4888</v>
      </c>
    </row>
    <row r="1360" spans="1:4" x14ac:dyDescent="0.35">
      <c r="A1360" t="s">
        <v>1359</v>
      </c>
      <c r="B1360" t="s">
        <v>3623</v>
      </c>
      <c r="C1360" t="s">
        <v>5990</v>
      </c>
      <c r="D1360" t="s">
        <v>5395</v>
      </c>
    </row>
    <row r="1361" spans="1:4" x14ac:dyDescent="0.35">
      <c r="A1361" t="s">
        <v>1360</v>
      </c>
      <c r="B1361" t="s">
        <v>2517</v>
      </c>
      <c r="C1361" t="s">
        <v>5990</v>
      </c>
      <c r="D1361" t="s">
        <v>5396</v>
      </c>
    </row>
    <row r="1362" spans="1:4" x14ac:dyDescent="0.35">
      <c r="A1362" t="s">
        <v>1361</v>
      </c>
      <c r="B1362" t="s">
        <v>3624</v>
      </c>
      <c r="C1362" t="s">
        <v>5989</v>
      </c>
      <c r="D1362" t="s">
        <v>5397</v>
      </c>
    </row>
    <row r="1363" spans="1:4" x14ac:dyDescent="0.35">
      <c r="A1363" t="s">
        <v>1362</v>
      </c>
      <c r="B1363" t="s">
        <v>3625</v>
      </c>
      <c r="C1363" t="s">
        <v>5989</v>
      </c>
      <c r="D1363" t="s">
        <v>5398</v>
      </c>
    </row>
    <row r="1364" spans="1:4" x14ac:dyDescent="0.35">
      <c r="A1364" t="s">
        <v>1363</v>
      </c>
      <c r="B1364" t="s">
        <v>3148</v>
      </c>
      <c r="C1364" t="s">
        <v>5989</v>
      </c>
      <c r="D1364" t="s">
        <v>4856</v>
      </c>
    </row>
    <row r="1365" spans="1:4" x14ac:dyDescent="0.35">
      <c r="A1365" t="s">
        <v>1364</v>
      </c>
      <c r="B1365" t="s">
        <v>3626</v>
      </c>
      <c r="C1365" t="s">
        <v>5990</v>
      </c>
      <c r="D1365" t="s">
        <v>5399</v>
      </c>
    </row>
    <row r="1366" spans="1:4" x14ac:dyDescent="0.35">
      <c r="A1366" t="s">
        <v>1365</v>
      </c>
      <c r="B1366" t="s">
        <v>3627</v>
      </c>
      <c r="C1366" t="s">
        <v>5990</v>
      </c>
      <c r="D1366" t="s">
        <v>4411</v>
      </c>
    </row>
    <row r="1367" spans="1:4" x14ac:dyDescent="0.35">
      <c r="A1367" t="s">
        <v>1366</v>
      </c>
      <c r="B1367" t="s">
        <v>3628</v>
      </c>
      <c r="C1367" t="s">
        <v>5991</v>
      </c>
      <c r="D1367" t="s">
        <v>5400</v>
      </c>
    </row>
    <row r="1368" spans="1:4" x14ac:dyDescent="0.35">
      <c r="A1368" t="s">
        <v>1367</v>
      </c>
      <c r="B1368" t="s">
        <v>3629</v>
      </c>
      <c r="C1368" t="s">
        <v>5990</v>
      </c>
      <c r="D1368" t="s">
        <v>5401</v>
      </c>
    </row>
    <row r="1369" spans="1:4" x14ac:dyDescent="0.35">
      <c r="A1369" t="s">
        <v>1368</v>
      </c>
      <c r="B1369" t="s">
        <v>3630</v>
      </c>
      <c r="C1369" t="s">
        <v>5989</v>
      </c>
      <c r="D1369" t="s">
        <v>4482</v>
      </c>
    </row>
    <row r="1370" spans="1:4" x14ac:dyDescent="0.35">
      <c r="A1370" t="s">
        <v>1369</v>
      </c>
      <c r="B1370" t="s">
        <v>3631</v>
      </c>
      <c r="C1370" t="s">
        <v>5989</v>
      </c>
      <c r="D1370" t="s">
        <v>5402</v>
      </c>
    </row>
    <row r="1371" spans="1:4" x14ac:dyDescent="0.35">
      <c r="A1371" t="s">
        <v>1370</v>
      </c>
      <c r="B1371" t="s">
        <v>3632</v>
      </c>
      <c r="C1371" t="s">
        <v>5989</v>
      </c>
      <c r="D1371" t="s">
        <v>5403</v>
      </c>
    </row>
    <row r="1372" spans="1:4" x14ac:dyDescent="0.35">
      <c r="A1372" t="s">
        <v>1371</v>
      </c>
      <c r="B1372" t="s">
        <v>3633</v>
      </c>
      <c r="C1372" t="s">
        <v>5990</v>
      </c>
      <c r="D1372" t="s">
        <v>5404</v>
      </c>
    </row>
    <row r="1373" spans="1:4" x14ac:dyDescent="0.35">
      <c r="A1373" t="s">
        <v>1372</v>
      </c>
      <c r="B1373" t="s">
        <v>3634</v>
      </c>
      <c r="C1373" t="s">
        <v>5990</v>
      </c>
      <c r="D1373" t="s">
        <v>5405</v>
      </c>
    </row>
    <row r="1374" spans="1:4" x14ac:dyDescent="0.35">
      <c r="A1374" t="s">
        <v>1373</v>
      </c>
      <c r="B1374" t="s">
        <v>2562</v>
      </c>
      <c r="C1374" t="s">
        <v>5989</v>
      </c>
      <c r="D1374" t="s">
        <v>5406</v>
      </c>
    </row>
    <row r="1375" spans="1:4" x14ac:dyDescent="0.35">
      <c r="A1375" t="s">
        <v>1374</v>
      </c>
      <c r="B1375" t="s">
        <v>3635</v>
      </c>
      <c r="C1375" t="s">
        <v>5989</v>
      </c>
      <c r="D1375" t="s">
        <v>5407</v>
      </c>
    </row>
    <row r="1376" spans="1:4" x14ac:dyDescent="0.35">
      <c r="A1376" t="s">
        <v>1375</v>
      </c>
      <c r="B1376" t="s">
        <v>2908</v>
      </c>
      <c r="C1376" t="s">
        <v>5991</v>
      </c>
      <c r="D1376" t="s">
        <v>5408</v>
      </c>
    </row>
    <row r="1377" spans="1:4" x14ac:dyDescent="0.35">
      <c r="A1377" t="s">
        <v>1376</v>
      </c>
      <c r="B1377" t="s">
        <v>3636</v>
      </c>
      <c r="C1377" t="s">
        <v>5989</v>
      </c>
      <c r="D1377" t="s">
        <v>5409</v>
      </c>
    </row>
    <row r="1378" spans="1:4" x14ac:dyDescent="0.35">
      <c r="A1378" t="s">
        <v>1377</v>
      </c>
      <c r="B1378" t="s">
        <v>3637</v>
      </c>
      <c r="C1378" t="s">
        <v>5989</v>
      </c>
      <c r="D1378" t="s">
        <v>4703</v>
      </c>
    </row>
    <row r="1379" spans="1:4" x14ac:dyDescent="0.35">
      <c r="A1379" t="s">
        <v>1378</v>
      </c>
      <c r="B1379" t="s">
        <v>3638</v>
      </c>
      <c r="C1379" t="s">
        <v>5990</v>
      </c>
      <c r="D1379" t="s">
        <v>5410</v>
      </c>
    </row>
    <row r="1380" spans="1:4" x14ac:dyDescent="0.35">
      <c r="A1380" t="s">
        <v>1379</v>
      </c>
      <c r="B1380" t="s">
        <v>3639</v>
      </c>
      <c r="C1380" t="s">
        <v>5989</v>
      </c>
      <c r="D1380" t="s">
        <v>4451</v>
      </c>
    </row>
    <row r="1381" spans="1:4" x14ac:dyDescent="0.35">
      <c r="A1381" t="s">
        <v>1380</v>
      </c>
      <c r="B1381" t="s">
        <v>3640</v>
      </c>
      <c r="C1381" t="s">
        <v>5989</v>
      </c>
      <c r="D1381" t="s">
        <v>4578</v>
      </c>
    </row>
    <row r="1382" spans="1:4" x14ac:dyDescent="0.35">
      <c r="A1382" t="s">
        <v>1381</v>
      </c>
      <c r="B1382" t="s">
        <v>3641</v>
      </c>
      <c r="C1382" t="s">
        <v>5989</v>
      </c>
      <c r="D1382" t="s">
        <v>5411</v>
      </c>
    </row>
    <row r="1383" spans="1:4" x14ac:dyDescent="0.35">
      <c r="A1383" t="s">
        <v>1382</v>
      </c>
      <c r="B1383" t="s">
        <v>3642</v>
      </c>
      <c r="C1383" t="s">
        <v>5990</v>
      </c>
      <c r="D1383" t="s">
        <v>4827</v>
      </c>
    </row>
    <row r="1384" spans="1:4" x14ac:dyDescent="0.35">
      <c r="A1384" t="s">
        <v>1383</v>
      </c>
      <c r="B1384" t="s">
        <v>2991</v>
      </c>
      <c r="C1384" t="s">
        <v>5989</v>
      </c>
      <c r="D1384" t="s">
        <v>5198</v>
      </c>
    </row>
    <row r="1385" spans="1:4" x14ac:dyDescent="0.35">
      <c r="A1385" t="s">
        <v>1384</v>
      </c>
      <c r="B1385" t="s">
        <v>3643</v>
      </c>
      <c r="C1385" t="s">
        <v>5989</v>
      </c>
      <c r="D1385" t="s">
        <v>5412</v>
      </c>
    </row>
    <row r="1386" spans="1:4" x14ac:dyDescent="0.35">
      <c r="A1386" t="s">
        <v>1385</v>
      </c>
      <c r="B1386" t="s">
        <v>2659</v>
      </c>
      <c r="C1386" t="s">
        <v>5990</v>
      </c>
      <c r="D1386" t="s">
        <v>5413</v>
      </c>
    </row>
    <row r="1387" spans="1:4" x14ac:dyDescent="0.35">
      <c r="A1387" t="s">
        <v>1386</v>
      </c>
      <c r="B1387" t="s">
        <v>3644</v>
      </c>
      <c r="C1387" t="s">
        <v>5989</v>
      </c>
      <c r="D1387" t="s">
        <v>5414</v>
      </c>
    </row>
    <row r="1388" spans="1:4" x14ac:dyDescent="0.35">
      <c r="A1388" t="s">
        <v>1387</v>
      </c>
      <c r="B1388" t="s">
        <v>3308</v>
      </c>
      <c r="C1388" t="s">
        <v>5989</v>
      </c>
      <c r="D1388" t="s">
        <v>5415</v>
      </c>
    </row>
    <row r="1389" spans="1:4" x14ac:dyDescent="0.35">
      <c r="A1389" t="s">
        <v>1388</v>
      </c>
      <c r="B1389" t="s">
        <v>3645</v>
      </c>
      <c r="C1389" t="s">
        <v>5990</v>
      </c>
      <c r="D1389" t="s">
        <v>5416</v>
      </c>
    </row>
    <row r="1390" spans="1:4" x14ac:dyDescent="0.35">
      <c r="A1390" t="s">
        <v>1389</v>
      </c>
      <c r="B1390" t="s">
        <v>3646</v>
      </c>
      <c r="C1390" t="s">
        <v>5989</v>
      </c>
      <c r="D1390" t="s">
        <v>4400</v>
      </c>
    </row>
    <row r="1391" spans="1:4" x14ac:dyDescent="0.35">
      <c r="A1391" t="s">
        <v>1390</v>
      </c>
      <c r="B1391" t="s">
        <v>3647</v>
      </c>
      <c r="C1391" t="s">
        <v>5989</v>
      </c>
      <c r="D1391" t="s">
        <v>4785</v>
      </c>
    </row>
    <row r="1392" spans="1:4" x14ac:dyDescent="0.35">
      <c r="A1392" t="s">
        <v>1391</v>
      </c>
      <c r="B1392" t="s">
        <v>2816</v>
      </c>
      <c r="C1392" t="s">
        <v>5989</v>
      </c>
      <c r="D1392" t="s">
        <v>5417</v>
      </c>
    </row>
    <row r="1393" spans="1:4" x14ac:dyDescent="0.35">
      <c r="A1393" t="s">
        <v>1392</v>
      </c>
      <c r="B1393" t="s">
        <v>3648</v>
      </c>
      <c r="C1393" t="s">
        <v>5989</v>
      </c>
      <c r="D1393" t="s">
        <v>4532</v>
      </c>
    </row>
    <row r="1394" spans="1:4" x14ac:dyDescent="0.35">
      <c r="A1394" t="s">
        <v>1393</v>
      </c>
      <c r="B1394" t="s">
        <v>3649</v>
      </c>
      <c r="C1394" t="s">
        <v>5990</v>
      </c>
      <c r="D1394" t="s">
        <v>5418</v>
      </c>
    </row>
    <row r="1395" spans="1:4" x14ac:dyDescent="0.35">
      <c r="A1395" t="s">
        <v>1394</v>
      </c>
      <c r="B1395" t="s">
        <v>3650</v>
      </c>
      <c r="C1395" t="s">
        <v>5990</v>
      </c>
      <c r="D1395" t="s">
        <v>5419</v>
      </c>
    </row>
    <row r="1396" spans="1:4" x14ac:dyDescent="0.35">
      <c r="A1396" t="s">
        <v>1395</v>
      </c>
      <c r="B1396" t="s">
        <v>3651</v>
      </c>
      <c r="C1396" t="s">
        <v>5989</v>
      </c>
      <c r="D1396" t="s">
        <v>4482</v>
      </c>
    </row>
    <row r="1397" spans="1:4" x14ac:dyDescent="0.35">
      <c r="A1397" t="s">
        <v>1396</v>
      </c>
      <c r="B1397" t="s">
        <v>3652</v>
      </c>
      <c r="C1397" t="s">
        <v>5989</v>
      </c>
      <c r="D1397" t="s">
        <v>4482</v>
      </c>
    </row>
    <row r="1398" spans="1:4" x14ac:dyDescent="0.35">
      <c r="A1398" t="s">
        <v>1397</v>
      </c>
      <c r="B1398" t="s">
        <v>3653</v>
      </c>
      <c r="C1398" t="s">
        <v>5990</v>
      </c>
      <c r="D1398" t="s">
        <v>5420</v>
      </c>
    </row>
    <row r="1399" spans="1:4" x14ac:dyDescent="0.35">
      <c r="A1399" t="s">
        <v>1398</v>
      </c>
      <c r="B1399" t="s">
        <v>3654</v>
      </c>
      <c r="C1399" t="s">
        <v>5991</v>
      </c>
      <c r="D1399" t="s">
        <v>5421</v>
      </c>
    </row>
    <row r="1400" spans="1:4" x14ac:dyDescent="0.35">
      <c r="A1400" t="s">
        <v>1399</v>
      </c>
      <c r="B1400" t="s">
        <v>3655</v>
      </c>
      <c r="C1400" t="s">
        <v>5990</v>
      </c>
      <c r="D1400" t="s">
        <v>4613</v>
      </c>
    </row>
    <row r="1401" spans="1:4" x14ac:dyDescent="0.35">
      <c r="A1401" t="s">
        <v>1400</v>
      </c>
      <c r="B1401" t="s">
        <v>3656</v>
      </c>
      <c r="C1401" t="s">
        <v>5990</v>
      </c>
      <c r="D1401" t="s">
        <v>4979</v>
      </c>
    </row>
    <row r="1402" spans="1:4" x14ac:dyDescent="0.35">
      <c r="A1402" t="s">
        <v>1401</v>
      </c>
      <c r="B1402" t="s">
        <v>3484</v>
      </c>
      <c r="C1402" t="s">
        <v>5990</v>
      </c>
      <c r="D1402" t="s">
        <v>5422</v>
      </c>
    </row>
    <row r="1403" spans="1:4" x14ac:dyDescent="0.35">
      <c r="A1403" t="s">
        <v>1402</v>
      </c>
      <c r="B1403" t="s">
        <v>3657</v>
      </c>
      <c r="C1403" t="s">
        <v>5990</v>
      </c>
      <c r="D1403" t="s">
        <v>4443</v>
      </c>
    </row>
    <row r="1404" spans="1:4" x14ac:dyDescent="0.35">
      <c r="A1404" t="s">
        <v>1403</v>
      </c>
      <c r="B1404" t="s">
        <v>3658</v>
      </c>
      <c r="C1404" t="s">
        <v>5990</v>
      </c>
      <c r="D1404" t="s">
        <v>4911</v>
      </c>
    </row>
    <row r="1405" spans="1:4" x14ac:dyDescent="0.35">
      <c r="A1405" t="s">
        <v>1404</v>
      </c>
      <c r="B1405" t="s">
        <v>3659</v>
      </c>
      <c r="C1405" t="s">
        <v>5990</v>
      </c>
      <c r="D1405" t="s">
        <v>5423</v>
      </c>
    </row>
    <row r="1406" spans="1:4" x14ac:dyDescent="0.35">
      <c r="A1406" t="s">
        <v>1405</v>
      </c>
      <c r="B1406" t="s">
        <v>3660</v>
      </c>
      <c r="C1406" t="s">
        <v>5990</v>
      </c>
      <c r="D1406" t="s">
        <v>5424</v>
      </c>
    </row>
    <row r="1407" spans="1:4" x14ac:dyDescent="0.35">
      <c r="A1407" t="s">
        <v>1406</v>
      </c>
      <c r="B1407" t="s">
        <v>3661</v>
      </c>
      <c r="C1407" t="s">
        <v>5989</v>
      </c>
      <c r="D1407" t="s">
        <v>4414</v>
      </c>
    </row>
    <row r="1408" spans="1:4" x14ac:dyDescent="0.35">
      <c r="A1408" t="s">
        <v>1407</v>
      </c>
      <c r="B1408" t="s">
        <v>3662</v>
      </c>
      <c r="C1408" t="s">
        <v>5990</v>
      </c>
      <c r="D1408" t="s">
        <v>4979</v>
      </c>
    </row>
    <row r="1409" spans="1:4" x14ac:dyDescent="0.35">
      <c r="A1409" t="s">
        <v>1408</v>
      </c>
      <c r="B1409" t="s">
        <v>3663</v>
      </c>
      <c r="C1409" t="s">
        <v>5989</v>
      </c>
      <c r="D1409" t="s">
        <v>4431</v>
      </c>
    </row>
    <row r="1410" spans="1:4" x14ac:dyDescent="0.35">
      <c r="A1410" t="s">
        <v>1409</v>
      </c>
      <c r="B1410" t="s">
        <v>3664</v>
      </c>
      <c r="C1410" t="s">
        <v>5989</v>
      </c>
      <c r="D1410" t="s">
        <v>4390</v>
      </c>
    </row>
    <row r="1411" spans="1:4" x14ac:dyDescent="0.35">
      <c r="A1411" t="s">
        <v>1410</v>
      </c>
      <c r="B1411" t="s">
        <v>3665</v>
      </c>
      <c r="C1411" t="s">
        <v>5989</v>
      </c>
      <c r="D1411" t="s">
        <v>5425</v>
      </c>
    </row>
    <row r="1412" spans="1:4" x14ac:dyDescent="0.35">
      <c r="A1412" t="s">
        <v>1411</v>
      </c>
      <c r="B1412" t="s">
        <v>3405</v>
      </c>
      <c r="C1412" t="s">
        <v>5990</v>
      </c>
      <c r="D1412" t="s">
        <v>5426</v>
      </c>
    </row>
    <row r="1413" spans="1:4" x14ac:dyDescent="0.35">
      <c r="A1413" t="s">
        <v>1412</v>
      </c>
      <c r="B1413" t="s">
        <v>3666</v>
      </c>
      <c r="C1413" t="s">
        <v>5990</v>
      </c>
      <c r="D1413" t="s">
        <v>5404</v>
      </c>
    </row>
    <row r="1414" spans="1:4" x14ac:dyDescent="0.35">
      <c r="A1414" t="s">
        <v>1413</v>
      </c>
      <c r="B1414" t="s">
        <v>3509</v>
      </c>
      <c r="C1414" t="s">
        <v>5990</v>
      </c>
      <c r="D1414" t="s">
        <v>5427</v>
      </c>
    </row>
    <row r="1415" spans="1:4" x14ac:dyDescent="0.35">
      <c r="A1415" t="s">
        <v>1414</v>
      </c>
      <c r="B1415" t="s">
        <v>3667</v>
      </c>
      <c r="C1415" t="s">
        <v>5989</v>
      </c>
      <c r="D1415" t="s">
        <v>4534</v>
      </c>
    </row>
    <row r="1416" spans="1:4" x14ac:dyDescent="0.35">
      <c r="A1416" t="s">
        <v>1415</v>
      </c>
      <c r="B1416" t="s">
        <v>3668</v>
      </c>
      <c r="C1416" t="s">
        <v>5989</v>
      </c>
      <c r="D1416" t="s">
        <v>5428</v>
      </c>
    </row>
    <row r="1417" spans="1:4" x14ac:dyDescent="0.35">
      <c r="A1417" t="s">
        <v>1416</v>
      </c>
      <c r="B1417" t="s">
        <v>3669</v>
      </c>
      <c r="C1417" t="s">
        <v>5989</v>
      </c>
      <c r="D1417" t="s">
        <v>4468</v>
      </c>
    </row>
    <row r="1418" spans="1:4" x14ac:dyDescent="0.35">
      <c r="A1418" t="s">
        <v>1417</v>
      </c>
      <c r="B1418" t="s">
        <v>3670</v>
      </c>
      <c r="C1418" t="s">
        <v>5990</v>
      </c>
      <c r="D1418" t="s">
        <v>5429</v>
      </c>
    </row>
    <row r="1419" spans="1:4" x14ac:dyDescent="0.35">
      <c r="A1419" t="s">
        <v>1418</v>
      </c>
      <c r="B1419" t="s">
        <v>3671</v>
      </c>
      <c r="C1419" t="s">
        <v>5991</v>
      </c>
      <c r="D1419" t="s">
        <v>4490</v>
      </c>
    </row>
    <row r="1420" spans="1:4" x14ac:dyDescent="0.35">
      <c r="A1420" t="s">
        <v>1419</v>
      </c>
      <c r="B1420" t="s">
        <v>3672</v>
      </c>
      <c r="C1420" t="s">
        <v>5989</v>
      </c>
      <c r="D1420" t="s">
        <v>4632</v>
      </c>
    </row>
    <row r="1421" spans="1:4" x14ac:dyDescent="0.35">
      <c r="A1421" t="s">
        <v>1420</v>
      </c>
      <c r="B1421" t="s">
        <v>3673</v>
      </c>
      <c r="C1421" t="s">
        <v>5989</v>
      </c>
      <c r="D1421" t="s">
        <v>5430</v>
      </c>
    </row>
    <row r="1422" spans="1:4" x14ac:dyDescent="0.35">
      <c r="A1422" t="s">
        <v>1421</v>
      </c>
      <c r="B1422" t="s">
        <v>3674</v>
      </c>
      <c r="C1422" t="s">
        <v>5990</v>
      </c>
      <c r="D1422" t="s">
        <v>5431</v>
      </c>
    </row>
    <row r="1423" spans="1:4" x14ac:dyDescent="0.35">
      <c r="A1423" t="s">
        <v>1422</v>
      </c>
      <c r="B1423" t="s">
        <v>3675</v>
      </c>
      <c r="C1423" t="s">
        <v>5989</v>
      </c>
      <c r="D1423" t="s">
        <v>5432</v>
      </c>
    </row>
    <row r="1424" spans="1:4" x14ac:dyDescent="0.35">
      <c r="A1424" t="s">
        <v>1423</v>
      </c>
      <c r="B1424" t="s">
        <v>3676</v>
      </c>
      <c r="C1424" t="s">
        <v>5989</v>
      </c>
      <c r="D1424" t="s">
        <v>5433</v>
      </c>
    </row>
    <row r="1425" spans="1:4" x14ac:dyDescent="0.35">
      <c r="A1425" t="s">
        <v>1424</v>
      </c>
      <c r="B1425" t="s">
        <v>3677</v>
      </c>
      <c r="C1425" t="s">
        <v>5990</v>
      </c>
      <c r="D1425" t="s">
        <v>5434</v>
      </c>
    </row>
    <row r="1426" spans="1:4" x14ac:dyDescent="0.35">
      <c r="A1426" t="s">
        <v>1425</v>
      </c>
      <c r="B1426" t="s">
        <v>3678</v>
      </c>
      <c r="C1426" t="s">
        <v>5989</v>
      </c>
      <c r="D1426" t="s">
        <v>5435</v>
      </c>
    </row>
    <row r="1427" spans="1:4" x14ac:dyDescent="0.35">
      <c r="A1427" t="s">
        <v>1426</v>
      </c>
      <c r="B1427" t="s">
        <v>3679</v>
      </c>
      <c r="C1427" t="s">
        <v>5989</v>
      </c>
      <c r="D1427" t="s">
        <v>4395</v>
      </c>
    </row>
    <row r="1428" spans="1:4" x14ac:dyDescent="0.35">
      <c r="A1428" t="s">
        <v>1427</v>
      </c>
      <c r="B1428" t="s">
        <v>2671</v>
      </c>
      <c r="C1428" t="s">
        <v>5990</v>
      </c>
      <c r="D1428" t="s">
        <v>5436</v>
      </c>
    </row>
    <row r="1429" spans="1:4" x14ac:dyDescent="0.35">
      <c r="A1429" t="s">
        <v>1428</v>
      </c>
      <c r="B1429" t="s">
        <v>3680</v>
      </c>
      <c r="C1429" t="s">
        <v>5990</v>
      </c>
      <c r="D1429" t="s">
        <v>5437</v>
      </c>
    </row>
    <row r="1430" spans="1:4" x14ac:dyDescent="0.35">
      <c r="A1430" t="s">
        <v>1429</v>
      </c>
      <c r="B1430" t="s">
        <v>2448</v>
      </c>
      <c r="C1430" t="s">
        <v>5990</v>
      </c>
      <c r="D1430" t="s">
        <v>4782</v>
      </c>
    </row>
    <row r="1431" spans="1:4" x14ac:dyDescent="0.35">
      <c r="A1431" t="s">
        <v>1430</v>
      </c>
      <c r="B1431" t="s">
        <v>3681</v>
      </c>
      <c r="C1431" t="s">
        <v>5989</v>
      </c>
      <c r="D1431" t="s">
        <v>5438</v>
      </c>
    </row>
    <row r="1432" spans="1:4" x14ac:dyDescent="0.35">
      <c r="A1432" t="s">
        <v>1431</v>
      </c>
      <c r="B1432" t="s">
        <v>3682</v>
      </c>
      <c r="C1432" t="s">
        <v>5991</v>
      </c>
      <c r="D1432" t="s">
        <v>5439</v>
      </c>
    </row>
    <row r="1433" spans="1:4" x14ac:dyDescent="0.35">
      <c r="A1433" t="s">
        <v>1432</v>
      </c>
      <c r="B1433" t="s">
        <v>3683</v>
      </c>
      <c r="C1433" t="s">
        <v>5990</v>
      </c>
      <c r="D1433" t="s">
        <v>4411</v>
      </c>
    </row>
    <row r="1434" spans="1:4" x14ac:dyDescent="0.35">
      <c r="A1434" t="s">
        <v>1433</v>
      </c>
      <c r="B1434" t="s">
        <v>3684</v>
      </c>
      <c r="C1434" t="s">
        <v>5990</v>
      </c>
      <c r="D1434" t="s">
        <v>5440</v>
      </c>
    </row>
    <row r="1435" spans="1:4" x14ac:dyDescent="0.35">
      <c r="A1435" t="s">
        <v>1434</v>
      </c>
      <c r="B1435" t="s">
        <v>3685</v>
      </c>
      <c r="C1435" t="s">
        <v>5990</v>
      </c>
      <c r="D1435" t="s">
        <v>4689</v>
      </c>
    </row>
    <row r="1436" spans="1:4" x14ac:dyDescent="0.35">
      <c r="A1436" t="s">
        <v>1435</v>
      </c>
      <c r="B1436" t="s">
        <v>2683</v>
      </c>
      <c r="C1436" t="s">
        <v>5990</v>
      </c>
      <c r="D1436" t="s">
        <v>5441</v>
      </c>
    </row>
    <row r="1437" spans="1:4" x14ac:dyDescent="0.35">
      <c r="A1437" t="s">
        <v>1436</v>
      </c>
      <c r="B1437" t="s">
        <v>3686</v>
      </c>
      <c r="C1437" t="s">
        <v>5989</v>
      </c>
      <c r="D1437" t="s">
        <v>5442</v>
      </c>
    </row>
    <row r="1438" spans="1:4" x14ac:dyDescent="0.35">
      <c r="A1438" t="s">
        <v>1437</v>
      </c>
      <c r="B1438" t="s">
        <v>3687</v>
      </c>
      <c r="C1438" t="s">
        <v>5990</v>
      </c>
      <c r="D1438" t="s">
        <v>5095</v>
      </c>
    </row>
    <row r="1439" spans="1:4" x14ac:dyDescent="0.35">
      <c r="A1439" t="s">
        <v>1438</v>
      </c>
      <c r="B1439" t="s">
        <v>3688</v>
      </c>
      <c r="C1439" t="s">
        <v>5990</v>
      </c>
      <c r="D1439" t="s">
        <v>4653</v>
      </c>
    </row>
    <row r="1440" spans="1:4" x14ac:dyDescent="0.35">
      <c r="A1440" t="s">
        <v>1439</v>
      </c>
      <c r="B1440" t="s">
        <v>3689</v>
      </c>
      <c r="C1440" t="s">
        <v>5990</v>
      </c>
      <c r="D1440" t="s">
        <v>5005</v>
      </c>
    </row>
    <row r="1441" spans="1:4" x14ac:dyDescent="0.35">
      <c r="A1441" t="s">
        <v>1440</v>
      </c>
      <c r="B1441" t="s">
        <v>3690</v>
      </c>
      <c r="C1441" t="s">
        <v>5990</v>
      </c>
      <c r="D1441" t="s">
        <v>5443</v>
      </c>
    </row>
    <row r="1442" spans="1:4" x14ac:dyDescent="0.35">
      <c r="A1442" t="s">
        <v>1441</v>
      </c>
      <c r="B1442" t="s">
        <v>2527</v>
      </c>
      <c r="C1442" t="s">
        <v>5990</v>
      </c>
      <c r="D1442" t="s">
        <v>5444</v>
      </c>
    </row>
    <row r="1443" spans="1:4" x14ac:dyDescent="0.35">
      <c r="A1443" t="s">
        <v>1442</v>
      </c>
      <c r="B1443" t="s">
        <v>3691</v>
      </c>
      <c r="C1443" t="s">
        <v>5989</v>
      </c>
      <c r="D1443" t="s">
        <v>4468</v>
      </c>
    </row>
    <row r="1444" spans="1:4" x14ac:dyDescent="0.35">
      <c r="A1444" t="s">
        <v>1443</v>
      </c>
      <c r="B1444" t="s">
        <v>3692</v>
      </c>
      <c r="C1444" t="s">
        <v>5990</v>
      </c>
      <c r="D1444" t="s">
        <v>4803</v>
      </c>
    </row>
    <row r="1445" spans="1:4" x14ac:dyDescent="0.35">
      <c r="A1445" t="s">
        <v>1444</v>
      </c>
      <c r="B1445" t="s">
        <v>2390</v>
      </c>
      <c r="C1445" t="s">
        <v>5990</v>
      </c>
      <c r="D1445" t="s">
        <v>5445</v>
      </c>
    </row>
    <row r="1446" spans="1:4" x14ac:dyDescent="0.35">
      <c r="A1446" t="s">
        <v>1445</v>
      </c>
      <c r="B1446" t="s">
        <v>3693</v>
      </c>
      <c r="C1446" t="s">
        <v>5989</v>
      </c>
      <c r="D1446" t="s">
        <v>5446</v>
      </c>
    </row>
    <row r="1447" spans="1:4" x14ac:dyDescent="0.35">
      <c r="A1447" t="s">
        <v>1446</v>
      </c>
      <c r="B1447" t="s">
        <v>2451</v>
      </c>
      <c r="C1447" t="s">
        <v>5990</v>
      </c>
      <c r="D1447" t="s">
        <v>4580</v>
      </c>
    </row>
    <row r="1448" spans="1:4" x14ac:dyDescent="0.35">
      <c r="A1448" t="s">
        <v>1447</v>
      </c>
      <c r="B1448" t="s">
        <v>3694</v>
      </c>
      <c r="C1448" t="s">
        <v>5990</v>
      </c>
      <c r="D1448" t="s">
        <v>5061</v>
      </c>
    </row>
    <row r="1449" spans="1:4" x14ac:dyDescent="0.35">
      <c r="A1449" t="s">
        <v>1448</v>
      </c>
      <c r="B1449" t="s">
        <v>3695</v>
      </c>
      <c r="C1449" t="s">
        <v>5990</v>
      </c>
      <c r="D1449" t="s">
        <v>5447</v>
      </c>
    </row>
    <row r="1450" spans="1:4" x14ac:dyDescent="0.35">
      <c r="A1450" t="s">
        <v>1449</v>
      </c>
      <c r="B1450" t="s">
        <v>3696</v>
      </c>
      <c r="C1450" t="s">
        <v>5990</v>
      </c>
      <c r="D1450" t="s">
        <v>5448</v>
      </c>
    </row>
    <row r="1451" spans="1:4" x14ac:dyDescent="0.35">
      <c r="A1451" t="s">
        <v>1450</v>
      </c>
      <c r="B1451" t="s">
        <v>3697</v>
      </c>
      <c r="C1451" t="s">
        <v>5990</v>
      </c>
      <c r="D1451" t="s">
        <v>5449</v>
      </c>
    </row>
    <row r="1452" spans="1:4" x14ac:dyDescent="0.35">
      <c r="A1452" t="s">
        <v>1451</v>
      </c>
      <c r="B1452" t="s">
        <v>3698</v>
      </c>
      <c r="C1452" t="s">
        <v>5989</v>
      </c>
      <c r="D1452" t="s">
        <v>5450</v>
      </c>
    </row>
    <row r="1453" spans="1:4" x14ac:dyDescent="0.35">
      <c r="A1453" t="s">
        <v>1452</v>
      </c>
      <c r="B1453" t="s">
        <v>3699</v>
      </c>
      <c r="C1453" t="s">
        <v>5989</v>
      </c>
      <c r="D1453" t="s">
        <v>4414</v>
      </c>
    </row>
    <row r="1454" spans="1:4" x14ac:dyDescent="0.35">
      <c r="A1454" t="s">
        <v>1453</v>
      </c>
      <c r="B1454" t="s">
        <v>3700</v>
      </c>
      <c r="C1454" t="s">
        <v>5989</v>
      </c>
      <c r="D1454" t="s">
        <v>5007</v>
      </c>
    </row>
    <row r="1455" spans="1:4" x14ac:dyDescent="0.35">
      <c r="A1455" t="s">
        <v>1454</v>
      </c>
      <c r="B1455" t="s">
        <v>3701</v>
      </c>
      <c r="C1455" t="s">
        <v>5989</v>
      </c>
      <c r="D1455" t="s">
        <v>5451</v>
      </c>
    </row>
    <row r="1456" spans="1:4" x14ac:dyDescent="0.35">
      <c r="A1456" t="s">
        <v>1455</v>
      </c>
      <c r="B1456" t="s">
        <v>3702</v>
      </c>
      <c r="C1456" t="s">
        <v>5989</v>
      </c>
      <c r="D1456" t="s">
        <v>5452</v>
      </c>
    </row>
    <row r="1457" spans="1:5" x14ac:dyDescent="0.35">
      <c r="A1457" t="s">
        <v>1456</v>
      </c>
      <c r="B1457" t="s">
        <v>2727</v>
      </c>
      <c r="C1457" t="s">
        <v>5989</v>
      </c>
      <c r="D1457" t="s">
        <v>5453</v>
      </c>
    </row>
    <row r="1458" spans="1:5" x14ac:dyDescent="0.35">
      <c r="A1458" t="s">
        <v>1457</v>
      </c>
      <c r="B1458" t="s">
        <v>3703</v>
      </c>
      <c r="C1458" t="s">
        <v>5990</v>
      </c>
      <c r="D1458" t="s">
        <v>5454</v>
      </c>
    </row>
    <row r="1459" spans="1:5" x14ac:dyDescent="0.35">
      <c r="A1459" t="s">
        <v>1458</v>
      </c>
      <c r="B1459" t="s">
        <v>3704</v>
      </c>
      <c r="C1459" t="s">
        <v>5990</v>
      </c>
      <c r="D1459" t="s">
        <v>4613</v>
      </c>
    </row>
    <row r="1460" spans="1:5" x14ac:dyDescent="0.35">
      <c r="A1460" t="s">
        <v>1459</v>
      </c>
      <c r="B1460" t="s">
        <v>3705</v>
      </c>
      <c r="C1460" t="s">
        <v>5989</v>
      </c>
      <c r="D1460" t="s">
        <v>5455</v>
      </c>
    </row>
    <row r="1461" spans="1:5" x14ac:dyDescent="0.35">
      <c r="A1461" t="s">
        <v>1460</v>
      </c>
      <c r="B1461" t="s">
        <v>3134</v>
      </c>
      <c r="C1461" t="s">
        <v>5989</v>
      </c>
      <c r="D1461" t="s">
        <v>5456</v>
      </c>
    </row>
    <row r="1462" spans="1:5" x14ac:dyDescent="0.35">
      <c r="A1462" t="s">
        <v>1461</v>
      </c>
      <c r="B1462" t="s">
        <v>2668</v>
      </c>
      <c r="C1462" t="s">
        <v>5990</v>
      </c>
      <c r="D1462" t="s">
        <v>4827</v>
      </c>
    </row>
    <row r="1463" spans="1:5" x14ac:dyDescent="0.35">
      <c r="A1463" t="s">
        <v>1462</v>
      </c>
      <c r="B1463" t="s">
        <v>2607</v>
      </c>
      <c r="C1463" t="s">
        <v>5990</v>
      </c>
      <c r="D1463" t="s">
        <v>5457</v>
      </c>
    </row>
    <row r="1464" spans="1:5" x14ac:dyDescent="0.35">
      <c r="A1464" t="s">
        <v>1463</v>
      </c>
      <c r="B1464" t="s">
        <v>3706</v>
      </c>
      <c r="C1464" t="s">
        <v>5989</v>
      </c>
      <c r="D1464" t="s">
        <v>4618</v>
      </c>
    </row>
    <row r="1465" spans="1:5" x14ac:dyDescent="0.35">
      <c r="A1465" t="s">
        <v>1464</v>
      </c>
      <c r="B1465" t="s">
        <v>3707</v>
      </c>
      <c r="C1465" t="s">
        <v>5989</v>
      </c>
      <c r="D1465" t="s">
        <v>5458</v>
      </c>
      <c r="E1465" t="s">
        <v>5981</v>
      </c>
    </row>
    <row r="1466" spans="1:5" x14ac:dyDescent="0.35">
      <c r="A1466" t="s">
        <v>1465</v>
      </c>
      <c r="B1466" t="s">
        <v>2649</v>
      </c>
      <c r="C1466" t="s">
        <v>5990</v>
      </c>
      <c r="D1466" t="s">
        <v>5459</v>
      </c>
    </row>
    <row r="1467" spans="1:5" x14ac:dyDescent="0.35">
      <c r="A1467" t="s">
        <v>1466</v>
      </c>
      <c r="B1467" t="s">
        <v>2816</v>
      </c>
      <c r="C1467" t="s">
        <v>5989</v>
      </c>
      <c r="D1467" t="s">
        <v>5460</v>
      </c>
    </row>
    <row r="1468" spans="1:5" x14ac:dyDescent="0.35">
      <c r="A1468" t="s">
        <v>1467</v>
      </c>
      <c r="B1468" t="s">
        <v>3708</v>
      </c>
      <c r="C1468" t="s">
        <v>5989</v>
      </c>
      <c r="D1468" t="s">
        <v>5461</v>
      </c>
    </row>
    <row r="1469" spans="1:5" x14ac:dyDescent="0.35">
      <c r="A1469" t="s">
        <v>1468</v>
      </c>
      <c r="B1469" t="s">
        <v>3709</v>
      </c>
      <c r="C1469" t="s">
        <v>5989</v>
      </c>
      <c r="D1469" t="s">
        <v>5462</v>
      </c>
    </row>
    <row r="1470" spans="1:5" x14ac:dyDescent="0.35">
      <c r="A1470" t="s">
        <v>1469</v>
      </c>
      <c r="B1470" t="s">
        <v>3710</v>
      </c>
      <c r="C1470" t="s">
        <v>5989</v>
      </c>
      <c r="D1470" t="s">
        <v>4596</v>
      </c>
    </row>
    <row r="1471" spans="1:5" x14ac:dyDescent="0.35">
      <c r="A1471" t="s">
        <v>1470</v>
      </c>
      <c r="B1471" t="s">
        <v>3711</v>
      </c>
      <c r="C1471" t="s">
        <v>5990</v>
      </c>
      <c r="D1471" t="s">
        <v>5463</v>
      </c>
    </row>
    <row r="1472" spans="1:5" x14ac:dyDescent="0.35">
      <c r="A1472" t="s">
        <v>1471</v>
      </c>
      <c r="B1472" t="s">
        <v>3712</v>
      </c>
      <c r="C1472" t="s">
        <v>5989</v>
      </c>
      <c r="D1472" t="s">
        <v>5464</v>
      </c>
    </row>
    <row r="1473" spans="1:4" x14ac:dyDescent="0.35">
      <c r="A1473" t="s">
        <v>1472</v>
      </c>
      <c r="B1473" t="s">
        <v>3713</v>
      </c>
      <c r="C1473" t="s">
        <v>5990</v>
      </c>
      <c r="D1473" t="s">
        <v>4735</v>
      </c>
    </row>
    <row r="1474" spans="1:4" x14ac:dyDescent="0.35">
      <c r="A1474" t="s">
        <v>1473</v>
      </c>
      <c r="B1474" t="s">
        <v>3714</v>
      </c>
      <c r="C1474" t="s">
        <v>5989</v>
      </c>
      <c r="D1474" t="s">
        <v>4973</v>
      </c>
    </row>
    <row r="1475" spans="1:4" x14ac:dyDescent="0.35">
      <c r="A1475" t="s">
        <v>1474</v>
      </c>
      <c r="B1475" t="s">
        <v>3715</v>
      </c>
      <c r="C1475" t="s">
        <v>5989</v>
      </c>
      <c r="D1475" t="s">
        <v>5465</v>
      </c>
    </row>
    <row r="1476" spans="1:4" x14ac:dyDescent="0.35">
      <c r="A1476" t="s">
        <v>1475</v>
      </c>
      <c r="B1476" t="s">
        <v>3716</v>
      </c>
      <c r="C1476" t="s">
        <v>5990</v>
      </c>
      <c r="D1476" t="s">
        <v>5466</v>
      </c>
    </row>
    <row r="1477" spans="1:4" x14ac:dyDescent="0.35">
      <c r="A1477" t="s">
        <v>1476</v>
      </c>
      <c r="B1477" t="s">
        <v>3717</v>
      </c>
      <c r="C1477" t="s">
        <v>5989</v>
      </c>
      <c r="D1477" t="s">
        <v>5467</v>
      </c>
    </row>
    <row r="1478" spans="1:4" x14ac:dyDescent="0.35">
      <c r="A1478" t="s">
        <v>1477</v>
      </c>
      <c r="B1478" t="s">
        <v>3718</v>
      </c>
      <c r="C1478" t="s">
        <v>5990</v>
      </c>
      <c r="D1478" t="s">
        <v>5356</v>
      </c>
    </row>
    <row r="1479" spans="1:4" x14ac:dyDescent="0.35">
      <c r="A1479" t="s">
        <v>1478</v>
      </c>
      <c r="B1479" t="s">
        <v>3719</v>
      </c>
      <c r="C1479" t="s">
        <v>5989</v>
      </c>
      <c r="D1479" t="s">
        <v>5468</v>
      </c>
    </row>
    <row r="1480" spans="1:4" x14ac:dyDescent="0.35">
      <c r="A1480" t="s">
        <v>1479</v>
      </c>
      <c r="B1480" t="s">
        <v>3720</v>
      </c>
      <c r="C1480" t="s">
        <v>5989</v>
      </c>
      <c r="D1480" t="s">
        <v>5469</v>
      </c>
    </row>
    <row r="1481" spans="1:4" x14ac:dyDescent="0.35">
      <c r="A1481" t="s">
        <v>1480</v>
      </c>
      <c r="B1481" t="s">
        <v>3721</v>
      </c>
      <c r="C1481" t="s">
        <v>5990</v>
      </c>
      <c r="D1481" t="s">
        <v>5470</v>
      </c>
    </row>
    <row r="1482" spans="1:4" x14ac:dyDescent="0.35">
      <c r="A1482" t="s">
        <v>1481</v>
      </c>
      <c r="B1482" t="s">
        <v>3722</v>
      </c>
      <c r="C1482" t="s">
        <v>5989</v>
      </c>
      <c r="D1482" t="s">
        <v>4634</v>
      </c>
    </row>
    <row r="1483" spans="1:4" x14ac:dyDescent="0.35">
      <c r="A1483" t="s">
        <v>1482</v>
      </c>
      <c r="B1483" t="s">
        <v>3615</v>
      </c>
      <c r="C1483" t="s">
        <v>5990</v>
      </c>
      <c r="D1483" t="s">
        <v>5471</v>
      </c>
    </row>
    <row r="1484" spans="1:4" x14ac:dyDescent="0.35">
      <c r="A1484" t="s">
        <v>1483</v>
      </c>
      <c r="B1484" t="s">
        <v>3723</v>
      </c>
      <c r="C1484" t="s">
        <v>5989</v>
      </c>
      <c r="D1484" t="s">
        <v>5472</v>
      </c>
    </row>
    <row r="1485" spans="1:4" x14ac:dyDescent="0.35">
      <c r="A1485" t="s">
        <v>1484</v>
      </c>
      <c r="B1485" t="s">
        <v>3724</v>
      </c>
      <c r="C1485" t="s">
        <v>5990</v>
      </c>
      <c r="D1485" t="s">
        <v>4448</v>
      </c>
    </row>
    <row r="1486" spans="1:4" x14ac:dyDescent="0.35">
      <c r="A1486" t="s">
        <v>1485</v>
      </c>
      <c r="B1486" t="s">
        <v>3725</v>
      </c>
      <c r="C1486" t="s">
        <v>5990</v>
      </c>
      <c r="D1486" t="s">
        <v>5078</v>
      </c>
    </row>
    <row r="1487" spans="1:4" x14ac:dyDescent="0.35">
      <c r="A1487" t="s">
        <v>1486</v>
      </c>
      <c r="B1487" t="s">
        <v>3726</v>
      </c>
      <c r="C1487" t="s">
        <v>5990</v>
      </c>
      <c r="D1487" t="s">
        <v>5473</v>
      </c>
    </row>
    <row r="1488" spans="1:4" x14ac:dyDescent="0.35">
      <c r="A1488" t="s">
        <v>1487</v>
      </c>
      <c r="B1488" t="s">
        <v>3727</v>
      </c>
      <c r="C1488" t="s">
        <v>5990</v>
      </c>
      <c r="D1488" t="s">
        <v>5474</v>
      </c>
    </row>
    <row r="1489" spans="1:5" x14ac:dyDescent="0.35">
      <c r="A1489" t="s">
        <v>1488</v>
      </c>
      <c r="B1489" t="s">
        <v>3291</v>
      </c>
      <c r="C1489" t="s">
        <v>5989</v>
      </c>
      <c r="D1489" t="s">
        <v>5475</v>
      </c>
    </row>
    <row r="1490" spans="1:5" x14ac:dyDescent="0.35">
      <c r="A1490" t="s">
        <v>1489</v>
      </c>
      <c r="B1490" t="s">
        <v>3728</v>
      </c>
      <c r="C1490" t="s">
        <v>5990</v>
      </c>
      <c r="D1490" t="s">
        <v>5476</v>
      </c>
    </row>
    <row r="1491" spans="1:5" x14ac:dyDescent="0.35">
      <c r="A1491" t="s">
        <v>1490</v>
      </c>
      <c r="B1491" t="s">
        <v>3729</v>
      </c>
      <c r="C1491" t="s">
        <v>5990</v>
      </c>
      <c r="D1491" t="s">
        <v>5477</v>
      </c>
    </row>
    <row r="1492" spans="1:5" x14ac:dyDescent="0.35">
      <c r="A1492" t="s">
        <v>1491</v>
      </c>
      <c r="B1492" t="s">
        <v>3730</v>
      </c>
      <c r="C1492" t="s">
        <v>5990</v>
      </c>
      <c r="D1492" t="s">
        <v>5478</v>
      </c>
    </row>
    <row r="1493" spans="1:5" x14ac:dyDescent="0.35">
      <c r="A1493" t="s">
        <v>1492</v>
      </c>
      <c r="B1493" t="s">
        <v>3731</v>
      </c>
      <c r="C1493" t="s">
        <v>5989</v>
      </c>
      <c r="D1493" t="s">
        <v>5479</v>
      </c>
      <c r="E1493" t="s">
        <v>5981</v>
      </c>
    </row>
    <row r="1494" spans="1:5" x14ac:dyDescent="0.35">
      <c r="A1494" t="s">
        <v>1493</v>
      </c>
      <c r="B1494" t="s">
        <v>3732</v>
      </c>
      <c r="C1494" t="s">
        <v>5989</v>
      </c>
      <c r="D1494" t="s">
        <v>5480</v>
      </c>
    </row>
    <row r="1495" spans="1:5" x14ac:dyDescent="0.35">
      <c r="A1495" t="s">
        <v>1494</v>
      </c>
      <c r="B1495" t="s">
        <v>3733</v>
      </c>
      <c r="C1495" t="s">
        <v>5990</v>
      </c>
      <c r="D1495" t="s">
        <v>5351</v>
      </c>
    </row>
    <row r="1496" spans="1:5" x14ac:dyDescent="0.35">
      <c r="A1496" t="s">
        <v>1495</v>
      </c>
      <c r="B1496" t="s">
        <v>3734</v>
      </c>
      <c r="C1496" t="s">
        <v>5989</v>
      </c>
      <c r="D1496" t="s">
        <v>5481</v>
      </c>
    </row>
    <row r="1497" spans="1:5" x14ac:dyDescent="0.35">
      <c r="A1497" t="s">
        <v>1496</v>
      </c>
      <c r="B1497" t="s">
        <v>3735</v>
      </c>
      <c r="C1497" t="s">
        <v>5989</v>
      </c>
      <c r="D1497" t="s">
        <v>5482</v>
      </c>
    </row>
    <row r="1498" spans="1:5" x14ac:dyDescent="0.35">
      <c r="A1498" t="s">
        <v>1497</v>
      </c>
      <c r="B1498" t="s">
        <v>3736</v>
      </c>
      <c r="C1498" t="s">
        <v>5989</v>
      </c>
      <c r="D1498" t="s">
        <v>5483</v>
      </c>
    </row>
    <row r="1499" spans="1:5" x14ac:dyDescent="0.35">
      <c r="A1499" t="s">
        <v>1498</v>
      </c>
      <c r="B1499" t="s">
        <v>3737</v>
      </c>
      <c r="C1499" t="s">
        <v>5989</v>
      </c>
      <c r="D1499" t="s">
        <v>4482</v>
      </c>
    </row>
    <row r="1500" spans="1:5" x14ac:dyDescent="0.35">
      <c r="A1500" t="s">
        <v>1499</v>
      </c>
      <c r="B1500" t="s">
        <v>3738</v>
      </c>
      <c r="C1500" t="s">
        <v>5990</v>
      </c>
      <c r="D1500" t="s">
        <v>5484</v>
      </c>
    </row>
    <row r="1501" spans="1:5" x14ac:dyDescent="0.35">
      <c r="A1501" t="s">
        <v>1500</v>
      </c>
      <c r="B1501" t="s">
        <v>3739</v>
      </c>
      <c r="C1501" t="s">
        <v>5990</v>
      </c>
      <c r="D1501" t="s">
        <v>4936</v>
      </c>
    </row>
    <row r="1502" spans="1:5" x14ac:dyDescent="0.35">
      <c r="A1502" t="s">
        <v>1501</v>
      </c>
      <c r="B1502" t="s">
        <v>3740</v>
      </c>
      <c r="C1502" t="s">
        <v>5991</v>
      </c>
      <c r="D1502" t="s">
        <v>5485</v>
      </c>
    </row>
    <row r="1503" spans="1:5" x14ac:dyDescent="0.35">
      <c r="A1503" t="s">
        <v>1502</v>
      </c>
      <c r="B1503" t="s">
        <v>3741</v>
      </c>
      <c r="C1503" t="s">
        <v>5990</v>
      </c>
      <c r="D1503" t="s">
        <v>4924</v>
      </c>
    </row>
    <row r="1504" spans="1:5" x14ac:dyDescent="0.35">
      <c r="A1504" t="s">
        <v>1503</v>
      </c>
      <c r="B1504" t="s">
        <v>3742</v>
      </c>
      <c r="C1504" t="s">
        <v>5990</v>
      </c>
      <c r="D1504" t="s">
        <v>5486</v>
      </c>
    </row>
    <row r="1505" spans="1:4" x14ac:dyDescent="0.35">
      <c r="A1505" t="s">
        <v>1504</v>
      </c>
      <c r="B1505" t="s">
        <v>3225</v>
      </c>
      <c r="C1505" t="s">
        <v>5989</v>
      </c>
      <c r="D1505" t="s">
        <v>5487</v>
      </c>
    </row>
    <row r="1506" spans="1:4" x14ac:dyDescent="0.35">
      <c r="A1506" t="s">
        <v>1505</v>
      </c>
      <c r="B1506" t="s">
        <v>3743</v>
      </c>
      <c r="C1506" t="s">
        <v>5989</v>
      </c>
      <c r="D1506" t="s">
        <v>5488</v>
      </c>
    </row>
    <row r="1507" spans="1:4" x14ac:dyDescent="0.35">
      <c r="A1507" t="s">
        <v>1506</v>
      </c>
      <c r="B1507" t="s">
        <v>3744</v>
      </c>
      <c r="C1507" t="s">
        <v>5990</v>
      </c>
      <c r="D1507" t="s">
        <v>5489</v>
      </c>
    </row>
    <row r="1508" spans="1:4" x14ac:dyDescent="0.35">
      <c r="A1508" t="s">
        <v>1507</v>
      </c>
      <c r="B1508" t="s">
        <v>3745</v>
      </c>
      <c r="C1508" t="s">
        <v>5989</v>
      </c>
      <c r="D1508" t="s">
        <v>5415</v>
      </c>
    </row>
    <row r="1509" spans="1:4" x14ac:dyDescent="0.35">
      <c r="A1509" t="s">
        <v>1508</v>
      </c>
      <c r="B1509" t="s">
        <v>3152</v>
      </c>
      <c r="C1509" t="s">
        <v>5989</v>
      </c>
      <c r="D1509" t="s">
        <v>5490</v>
      </c>
    </row>
    <row r="1510" spans="1:4" x14ac:dyDescent="0.35">
      <c r="A1510" t="s">
        <v>1509</v>
      </c>
      <c r="B1510" t="s">
        <v>2549</v>
      </c>
      <c r="C1510" t="s">
        <v>5989</v>
      </c>
      <c r="D1510" t="s">
        <v>4564</v>
      </c>
    </row>
    <row r="1511" spans="1:4" x14ac:dyDescent="0.35">
      <c r="A1511" t="s">
        <v>1510</v>
      </c>
      <c r="B1511" t="s">
        <v>3746</v>
      </c>
      <c r="C1511" t="s">
        <v>5990</v>
      </c>
      <c r="D1511" t="s">
        <v>5491</v>
      </c>
    </row>
    <row r="1512" spans="1:4" x14ac:dyDescent="0.35">
      <c r="A1512" t="s">
        <v>1511</v>
      </c>
      <c r="B1512" t="s">
        <v>3747</v>
      </c>
      <c r="C1512" t="s">
        <v>5989</v>
      </c>
      <c r="D1512" t="s">
        <v>4534</v>
      </c>
    </row>
    <row r="1513" spans="1:4" x14ac:dyDescent="0.35">
      <c r="A1513" t="s">
        <v>1512</v>
      </c>
      <c r="B1513" t="s">
        <v>3748</v>
      </c>
      <c r="C1513" t="s">
        <v>5989</v>
      </c>
      <c r="D1513" t="s">
        <v>5492</v>
      </c>
    </row>
    <row r="1514" spans="1:4" x14ac:dyDescent="0.35">
      <c r="A1514" t="s">
        <v>1513</v>
      </c>
      <c r="B1514" t="s">
        <v>3749</v>
      </c>
      <c r="C1514" t="s">
        <v>5990</v>
      </c>
      <c r="D1514" t="s">
        <v>5493</v>
      </c>
    </row>
    <row r="1515" spans="1:4" x14ac:dyDescent="0.35">
      <c r="A1515" t="s">
        <v>1514</v>
      </c>
      <c r="B1515" t="s">
        <v>3750</v>
      </c>
      <c r="C1515" t="s">
        <v>5989</v>
      </c>
      <c r="D1515" t="s">
        <v>5494</v>
      </c>
    </row>
    <row r="1516" spans="1:4" x14ac:dyDescent="0.35">
      <c r="A1516" t="s">
        <v>1515</v>
      </c>
      <c r="B1516" t="s">
        <v>3751</v>
      </c>
      <c r="C1516" t="s">
        <v>5989</v>
      </c>
      <c r="D1516" t="s">
        <v>4534</v>
      </c>
    </row>
    <row r="1517" spans="1:4" x14ac:dyDescent="0.35">
      <c r="A1517" t="s">
        <v>1516</v>
      </c>
      <c r="B1517" t="s">
        <v>3752</v>
      </c>
      <c r="C1517" t="s">
        <v>5989</v>
      </c>
      <c r="D1517" t="s">
        <v>5284</v>
      </c>
    </row>
    <row r="1518" spans="1:4" x14ac:dyDescent="0.35">
      <c r="A1518" t="s">
        <v>1517</v>
      </c>
      <c r="B1518" t="s">
        <v>3753</v>
      </c>
      <c r="C1518" t="s">
        <v>5990</v>
      </c>
      <c r="D1518" t="s">
        <v>5495</v>
      </c>
    </row>
    <row r="1519" spans="1:4" x14ac:dyDescent="0.35">
      <c r="A1519" t="s">
        <v>1518</v>
      </c>
      <c r="B1519" t="s">
        <v>3754</v>
      </c>
      <c r="C1519" t="s">
        <v>5990</v>
      </c>
      <c r="D1519" t="s">
        <v>4774</v>
      </c>
    </row>
    <row r="1520" spans="1:4" x14ac:dyDescent="0.35">
      <c r="A1520" t="s">
        <v>1519</v>
      </c>
      <c r="B1520" t="s">
        <v>3755</v>
      </c>
      <c r="C1520" t="s">
        <v>5990</v>
      </c>
      <c r="D1520" t="s">
        <v>5496</v>
      </c>
    </row>
    <row r="1521" spans="1:4" x14ac:dyDescent="0.35">
      <c r="A1521" t="s">
        <v>1520</v>
      </c>
      <c r="B1521" t="s">
        <v>3756</v>
      </c>
      <c r="C1521" t="s">
        <v>5990</v>
      </c>
      <c r="D1521" t="s">
        <v>5497</v>
      </c>
    </row>
    <row r="1522" spans="1:4" x14ac:dyDescent="0.35">
      <c r="A1522" t="s">
        <v>1521</v>
      </c>
      <c r="B1522" t="s">
        <v>3757</v>
      </c>
      <c r="C1522" t="s">
        <v>5989</v>
      </c>
      <c r="D1522" t="s">
        <v>5498</v>
      </c>
    </row>
    <row r="1523" spans="1:4" x14ac:dyDescent="0.35">
      <c r="A1523" t="s">
        <v>1522</v>
      </c>
      <c r="B1523" t="s">
        <v>3758</v>
      </c>
      <c r="C1523" t="s">
        <v>5990</v>
      </c>
      <c r="D1523" t="s">
        <v>4917</v>
      </c>
    </row>
    <row r="1524" spans="1:4" x14ac:dyDescent="0.35">
      <c r="A1524" t="s">
        <v>1523</v>
      </c>
      <c r="B1524" t="s">
        <v>3759</v>
      </c>
      <c r="C1524" t="s">
        <v>5989</v>
      </c>
      <c r="D1524" t="s">
        <v>5499</v>
      </c>
    </row>
    <row r="1525" spans="1:4" x14ac:dyDescent="0.35">
      <c r="A1525" t="s">
        <v>1524</v>
      </c>
      <c r="B1525" t="s">
        <v>3760</v>
      </c>
      <c r="C1525" t="s">
        <v>5989</v>
      </c>
      <c r="D1525" t="s">
        <v>4596</v>
      </c>
    </row>
    <row r="1526" spans="1:4" x14ac:dyDescent="0.35">
      <c r="A1526" t="s">
        <v>1525</v>
      </c>
      <c r="B1526" t="s">
        <v>3201</v>
      </c>
      <c r="C1526" t="s">
        <v>5989</v>
      </c>
      <c r="D1526" t="s">
        <v>4692</v>
      </c>
    </row>
    <row r="1527" spans="1:4" x14ac:dyDescent="0.35">
      <c r="A1527" t="s">
        <v>1526</v>
      </c>
      <c r="B1527" t="s">
        <v>3761</v>
      </c>
      <c r="C1527" t="s">
        <v>5990</v>
      </c>
      <c r="D1527" t="s">
        <v>5500</v>
      </c>
    </row>
    <row r="1528" spans="1:4" x14ac:dyDescent="0.35">
      <c r="A1528" t="s">
        <v>1527</v>
      </c>
      <c r="B1528" t="s">
        <v>3762</v>
      </c>
      <c r="C1528" t="s">
        <v>5990</v>
      </c>
      <c r="D1528" t="s">
        <v>5501</v>
      </c>
    </row>
    <row r="1529" spans="1:4" x14ac:dyDescent="0.35">
      <c r="A1529" t="s">
        <v>1528</v>
      </c>
      <c r="B1529" t="s">
        <v>3763</v>
      </c>
      <c r="C1529" t="s">
        <v>5989</v>
      </c>
      <c r="D1529" t="s">
        <v>5502</v>
      </c>
    </row>
    <row r="1530" spans="1:4" x14ac:dyDescent="0.35">
      <c r="A1530" t="s">
        <v>1529</v>
      </c>
      <c r="B1530" t="s">
        <v>3764</v>
      </c>
      <c r="C1530" t="s">
        <v>5990</v>
      </c>
      <c r="D1530" t="s">
        <v>5503</v>
      </c>
    </row>
    <row r="1531" spans="1:4" x14ac:dyDescent="0.35">
      <c r="A1531" t="s">
        <v>1530</v>
      </c>
      <c r="B1531" t="s">
        <v>2671</v>
      </c>
      <c r="C1531" t="s">
        <v>5990</v>
      </c>
      <c r="D1531" t="s">
        <v>4467</v>
      </c>
    </row>
    <row r="1532" spans="1:4" x14ac:dyDescent="0.35">
      <c r="A1532" t="s">
        <v>1531</v>
      </c>
      <c r="B1532" t="s">
        <v>3765</v>
      </c>
      <c r="C1532" t="s">
        <v>5990</v>
      </c>
      <c r="D1532" t="s">
        <v>5504</v>
      </c>
    </row>
    <row r="1533" spans="1:4" x14ac:dyDescent="0.35">
      <c r="A1533" t="s">
        <v>1532</v>
      </c>
      <c r="B1533" t="s">
        <v>3766</v>
      </c>
      <c r="C1533" t="s">
        <v>5989</v>
      </c>
      <c r="D1533" t="s">
        <v>5505</v>
      </c>
    </row>
    <row r="1534" spans="1:4" x14ac:dyDescent="0.35">
      <c r="A1534" t="s">
        <v>1533</v>
      </c>
      <c r="B1534" t="s">
        <v>3767</v>
      </c>
      <c r="C1534" t="s">
        <v>5989</v>
      </c>
      <c r="D1534" t="s">
        <v>4734</v>
      </c>
    </row>
    <row r="1535" spans="1:4" x14ac:dyDescent="0.35">
      <c r="A1535" t="s">
        <v>1534</v>
      </c>
      <c r="B1535" t="s">
        <v>3768</v>
      </c>
      <c r="C1535" t="s">
        <v>5990</v>
      </c>
      <c r="D1535" t="s">
        <v>4472</v>
      </c>
    </row>
    <row r="1536" spans="1:4" x14ac:dyDescent="0.35">
      <c r="A1536" t="s">
        <v>1535</v>
      </c>
      <c r="B1536" t="s">
        <v>3769</v>
      </c>
      <c r="C1536" t="s">
        <v>5989</v>
      </c>
      <c r="D1536" t="s">
        <v>4414</v>
      </c>
    </row>
    <row r="1537" spans="1:5" x14ac:dyDescent="0.35">
      <c r="A1537" t="s">
        <v>1536</v>
      </c>
      <c r="B1537" t="s">
        <v>3770</v>
      </c>
      <c r="C1537" t="s">
        <v>5989</v>
      </c>
      <c r="D1537" t="s">
        <v>4436</v>
      </c>
    </row>
    <row r="1538" spans="1:5" x14ac:dyDescent="0.35">
      <c r="A1538" t="s">
        <v>1537</v>
      </c>
      <c r="B1538" t="s">
        <v>3771</v>
      </c>
      <c r="C1538" t="s">
        <v>5990</v>
      </c>
      <c r="D1538" t="s">
        <v>5506</v>
      </c>
    </row>
    <row r="1539" spans="1:5" x14ac:dyDescent="0.35">
      <c r="A1539" t="s">
        <v>1538</v>
      </c>
      <c r="B1539" t="s">
        <v>3772</v>
      </c>
      <c r="C1539" t="s">
        <v>5989</v>
      </c>
      <c r="D1539" t="s">
        <v>4591</v>
      </c>
    </row>
    <row r="1540" spans="1:5" x14ac:dyDescent="0.35">
      <c r="A1540" t="s">
        <v>1539</v>
      </c>
      <c r="B1540" t="s">
        <v>3773</v>
      </c>
      <c r="C1540" t="s">
        <v>5989</v>
      </c>
      <c r="D1540" t="s">
        <v>5507</v>
      </c>
    </row>
    <row r="1541" spans="1:5" x14ac:dyDescent="0.35">
      <c r="A1541" t="s">
        <v>1540</v>
      </c>
      <c r="B1541" t="s">
        <v>3774</v>
      </c>
      <c r="C1541" t="s">
        <v>5990</v>
      </c>
      <c r="D1541" t="s">
        <v>5508</v>
      </c>
    </row>
    <row r="1542" spans="1:5" x14ac:dyDescent="0.35">
      <c r="A1542" t="s">
        <v>1541</v>
      </c>
      <c r="B1542" t="s">
        <v>3775</v>
      </c>
      <c r="C1542" t="s">
        <v>5990</v>
      </c>
      <c r="D1542" t="s">
        <v>5509</v>
      </c>
    </row>
    <row r="1543" spans="1:5" x14ac:dyDescent="0.35">
      <c r="A1543" t="s">
        <v>1542</v>
      </c>
      <c r="B1543" t="s">
        <v>3776</v>
      </c>
      <c r="C1543" t="s">
        <v>5989</v>
      </c>
      <c r="D1543" t="s">
        <v>5510</v>
      </c>
    </row>
    <row r="1544" spans="1:5" x14ac:dyDescent="0.35">
      <c r="A1544" t="s">
        <v>1543</v>
      </c>
      <c r="B1544" t="s">
        <v>3777</v>
      </c>
      <c r="C1544" t="s">
        <v>5989</v>
      </c>
      <c r="D1544" t="s">
        <v>4436</v>
      </c>
    </row>
    <row r="1545" spans="1:5" x14ac:dyDescent="0.35">
      <c r="A1545" t="s">
        <v>1544</v>
      </c>
      <c r="B1545" t="s">
        <v>3778</v>
      </c>
      <c r="C1545" t="s">
        <v>5989</v>
      </c>
      <c r="D1545" t="s">
        <v>5511</v>
      </c>
    </row>
    <row r="1546" spans="1:5" x14ac:dyDescent="0.35">
      <c r="A1546" t="s">
        <v>1545</v>
      </c>
      <c r="B1546" t="s">
        <v>3779</v>
      </c>
      <c r="C1546" t="s">
        <v>5989</v>
      </c>
      <c r="D1546" t="s">
        <v>5512</v>
      </c>
    </row>
    <row r="1547" spans="1:5" x14ac:dyDescent="0.35">
      <c r="A1547" t="s">
        <v>1546</v>
      </c>
      <c r="B1547" t="s">
        <v>3780</v>
      </c>
      <c r="C1547" t="s">
        <v>5990</v>
      </c>
      <c r="D1547" t="s">
        <v>4735</v>
      </c>
    </row>
    <row r="1548" spans="1:5" x14ac:dyDescent="0.35">
      <c r="A1548" t="s">
        <v>1547</v>
      </c>
      <c r="B1548" t="s">
        <v>3781</v>
      </c>
      <c r="C1548" t="s">
        <v>5990</v>
      </c>
      <c r="D1548" t="s">
        <v>5513</v>
      </c>
    </row>
    <row r="1549" spans="1:5" x14ac:dyDescent="0.35">
      <c r="A1549" t="s">
        <v>1548</v>
      </c>
      <c r="B1549" t="s">
        <v>3782</v>
      </c>
      <c r="C1549" t="s">
        <v>5990</v>
      </c>
      <c r="D1549" t="s">
        <v>5514</v>
      </c>
    </row>
    <row r="1550" spans="1:5" x14ac:dyDescent="0.35">
      <c r="A1550" t="s">
        <v>1549</v>
      </c>
      <c r="B1550" t="s">
        <v>3783</v>
      </c>
      <c r="C1550" t="s">
        <v>5989</v>
      </c>
      <c r="D1550" t="s">
        <v>5515</v>
      </c>
      <c r="E1550" t="s">
        <v>5982</v>
      </c>
    </row>
    <row r="1551" spans="1:5" x14ac:dyDescent="0.35">
      <c r="A1551" t="s">
        <v>1550</v>
      </c>
      <c r="B1551" t="s">
        <v>3784</v>
      </c>
      <c r="C1551" t="s">
        <v>5990</v>
      </c>
      <c r="D1551" t="s">
        <v>4416</v>
      </c>
    </row>
    <row r="1552" spans="1:5" x14ac:dyDescent="0.35">
      <c r="A1552" t="s">
        <v>1551</v>
      </c>
      <c r="B1552" t="s">
        <v>3785</v>
      </c>
      <c r="C1552" t="s">
        <v>5989</v>
      </c>
      <c r="D1552" t="s">
        <v>5516</v>
      </c>
    </row>
    <row r="1553" spans="1:5" x14ac:dyDescent="0.35">
      <c r="A1553" t="s">
        <v>1552</v>
      </c>
      <c r="B1553" t="s">
        <v>3534</v>
      </c>
      <c r="C1553" t="s">
        <v>5989</v>
      </c>
      <c r="D1553" t="s">
        <v>4785</v>
      </c>
    </row>
    <row r="1554" spans="1:5" x14ac:dyDescent="0.35">
      <c r="A1554" t="s">
        <v>1553</v>
      </c>
      <c r="B1554" t="s">
        <v>3786</v>
      </c>
      <c r="C1554" t="s">
        <v>5989</v>
      </c>
      <c r="D1554" t="s">
        <v>5517</v>
      </c>
    </row>
    <row r="1555" spans="1:5" x14ac:dyDescent="0.35">
      <c r="A1555" t="s">
        <v>1554</v>
      </c>
      <c r="B1555" t="s">
        <v>3787</v>
      </c>
      <c r="C1555" t="s">
        <v>5990</v>
      </c>
      <c r="D1555" t="s">
        <v>5518</v>
      </c>
    </row>
    <row r="1556" spans="1:5" x14ac:dyDescent="0.35">
      <c r="A1556" t="s">
        <v>1555</v>
      </c>
      <c r="B1556" t="s">
        <v>3788</v>
      </c>
      <c r="C1556" t="s">
        <v>5990</v>
      </c>
      <c r="D1556" t="s">
        <v>4566</v>
      </c>
    </row>
    <row r="1557" spans="1:5" x14ac:dyDescent="0.35">
      <c r="A1557" t="s">
        <v>1556</v>
      </c>
      <c r="B1557" t="s">
        <v>3386</v>
      </c>
      <c r="C1557" t="s">
        <v>5989</v>
      </c>
      <c r="D1557" t="s">
        <v>4605</v>
      </c>
      <c r="E1557" t="s">
        <v>5981</v>
      </c>
    </row>
    <row r="1558" spans="1:5" x14ac:dyDescent="0.35">
      <c r="A1558" t="s">
        <v>1557</v>
      </c>
      <c r="B1558" t="s">
        <v>3789</v>
      </c>
      <c r="C1558" t="s">
        <v>5990</v>
      </c>
      <c r="D1558" t="s">
        <v>5519</v>
      </c>
    </row>
    <row r="1559" spans="1:5" x14ac:dyDescent="0.35">
      <c r="A1559" t="s">
        <v>1558</v>
      </c>
      <c r="B1559" t="s">
        <v>3790</v>
      </c>
      <c r="C1559" t="s">
        <v>5990</v>
      </c>
      <c r="D1559" t="s">
        <v>4911</v>
      </c>
    </row>
    <row r="1560" spans="1:5" x14ac:dyDescent="0.35">
      <c r="A1560" t="s">
        <v>1559</v>
      </c>
      <c r="B1560" t="s">
        <v>3791</v>
      </c>
      <c r="C1560" t="s">
        <v>5990</v>
      </c>
      <c r="D1560" t="s">
        <v>5520</v>
      </c>
    </row>
    <row r="1561" spans="1:5" x14ac:dyDescent="0.35">
      <c r="A1561" t="s">
        <v>1560</v>
      </c>
      <c r="B1561" t="s">
        <v>3792</v>
      </c>
      <c r="C1561" t="s">
        <v>5990</v>
      </c>
      <c r="D1561" t="s">
        <v>5521</v>
      </c>
    </row>
    <row r="1562" spans="1:5" x14ac:dyDescent="0.35">
      <c r="A1562" t="s">
        <v>1561</v>
      </c>
      <c r="B1562" t="s">
        <v>3793</v>
      </c>
      <c r="C1562" t="s">
        <v>5989</v>
      </c>
      <c r="D1562" t="s">
        <v>5522</v>
      </c>
    </row>
    <row r="1563" spans="1:5" x14ac:dyDescent="0.35">
      <c r="A1563" t="s">
        <v>1562</v>
      </c>
      <c r="B1563" t="s">
        <v>3794</v>
      </c>
      <c r="C1563" t="s">
        <v>5989</v>
      </c>
      <c r="D1563" t="s">
        <v>5523</v>
      </c>
    </row>
    <row r="1564" spans="1:5" x14ac:dyDescent="0.35">
      <c r="A1564" t="s">
        <v>1563</v>
      </c>
      <c r="B1564" t="s">
        <v>3795</v>
      </c>
      <c r="C1564" t="s">
        <v>5989</v>
      </c>
      <c r="D1564" t="s">
        <v>5524</v>
      </c>
    </row>
    <row r="1565" spans="1:5" x14ac:dyDescent="0.35">
      <c r="A1565" t="s">
        <v>1564</v>
      </c>
      <c r="B1565" t="s">
        <v>2850</v>
      </c>
      <c r="C1565" t="s">
        <v>5989</v>
      </c>
      <c r="D1565" t="s">
        <v>4531</v>
      </c>
    </row>
    <row r="1566" spans="1:5" x14ac:dyDescent="0.35">
      <c r="A1566" t="s">
        <v>1565</v>
      </c>
      <c r="B1566" t="s">
        <v>3209</v>
      </c>
      <c r="C1566" t="s">
        <v>5989</v>
      </c>
      <c r="D1566" t="s">
        <v>5525</v>
      </c>
    </row>
    <row r="1567" spans="1:5" x14ac:dyDescent="0.35">
      <c r="A1567" t="s">
        <v>1566</v>
      </c>
      <c r="B1567" t="s">
        <v>3796</v>
      </c>
      <c r="C1567" t="s">
        <v>5990</v>
      </c>
      <c r="D1567" t="s">
        <v>5526</v>
      </c>
    </row>
    <row r="1568" spans="1:5" x14ac:dyDescent="0.35">
      <c r="A1568" t="s">
        <v>1567</v>
      </c>
      <c r="B1568" t="s">
        <v>3797</v>
      </c>
      <c r="C1568" t="s">
        <v>5990</v>
      </c>
      <c r="D1568" t="s">
        <v>4707</v>
      </c>
    </row>
    <row r="1569" spans="1:4" x14ac:dyDescent="0.35">
      <c r="A1569" t="s">
        <v>1568</v>
      </c>
      <c r="B1569" t="s">
        <v>2893</v>
      </c>
      <c r="C1569" t="s">
        <v>5989</v>
      </c>
      <c r="D1569" t="s">
        <v>5527</v>
      </c>
    </row>
    <row r="1570" spans="1:4" x14ac:dyDescent="0.35">
      <c r="A1570" t="s">
        <v>1569</v>
      </c>
      <c r="B1570" t="s">
        <v>3798</v>
      </c>
      <c r="C1570" t="s">
        <v>5990</v>
      </c>
      <c r="D1570" t="s">
        <v>5528</v>
      </c>
    </row>
    <row r="1571" spans="1:4" x14ac:dyDescent="0.35">
      <c r="A1571" t="s">
        <v>1570</v>
      </c>
      <c r="B1571" t="s">
        <v>3799</v>
      </c>
      <c r="C1571" t="s">
        <v>5989</v>
      </c>
      <c r="D1571" t="s">
        <v>5190</v>
      </c>
    </row>
    <row r="1572" spans="1:4" x14ac:dyDescent="0.35">
      <c r="A1572" t="s">
        <v>1571</v>
      </c>
      <c r="B1572" t="s">
        <v>3800</v>
      </c>
      <c r="C1572" t="s">
        <v>5990</v>
      </c>
      <c r="D1572" t="s">
        <v>5193</v>
      </c>
    </row>
    <row r="1573" spans="1:4" x14ac:dyDescent="0.35">
      <c r="A1573" t="s">
        <v>1572</v>
      </c>
      <c r="B1573" t="s">
        <v>2841</v>
      </c>
      <c r="C1573" t="s">
        <v>5989</v>
      </c>
      <c r="D1573" t="s">
        <v>5529</v>
      </c>
    </row>
    <row r="1574" spans="1:4" x14ac:dyDescent="0.35">
      <c r="A1574" t="s">
        <v>1573</v>
      </c>
      <c r="B1574" t="s">
        <v>3801</v>
      </c>
      <c r="C1574" t="s">
        <v>5989</v>
      </c>
      <c r="D1574" t="s">
        <v>5530</v>
      </c>
    </row>
    <row r="1575" spans="1:4" x14ac:dyDescent="0.35">
      <c r="A1575" t="s">
        <v>1574</v>
      </c>
      <c r="B1575" t="s">
        <v>3802</v>
      </c>
      <c r="C1575" t="s">
        <v>5989</v>
      </c>
      <c r="D1575" t="s">
        <v>5531</v>
      </c>
    </row>
    <row r="1576" spans="1:4" x14ac:dyDescent="0.35">
      <c r="A1576" t="s">
        <v>1575</v>
      </c>
      <c r="B1576" t="s">
        <v>3803</v>
      </c>
      <c r="C1576" t="s">
        <v>5989</v>
      </c>
      <c r="D1576" t="s">
        <v>4412</v>
      </c>
    </row>
    <row r="1577" spans="1:4" x14ac:dyDescent="0.35">
      <c r="A1577" t="s">
        <v>1576</v>
      </c>
      <c r="B1577" t="s">
        <v>2908</v>
      </c>
      <c r="C1577" t="s">
        <v>5990</v>
      </c>
      <c r="D1577" t="s">
        <v>5532</v>
      </c>
    </row>
    <row r="1578" spans="1:4" x14ac:dyDescent="0.35">
      <c r="A1578" t="s">
        <v>1577</v>
      </c>
      <c r="B1578" t="s">
        <v>3804</v>
      </c>
      <c r="C1578" t="s">
        <v>5989</v>
      </c>
      <c r="D1578" t="s">
        <v>5533</v>
      </c>
    </row>
    <row r="1579" spans="1:4" x14ac:dyDescent="0.35">
      <c r="A1579" t="s">
        <v>1578</v>
      </c>
      <c r="B1579" t="s">
        <v>3805</v>
      </c>
      <c r="C1579" t="s">
        <v>5989</v>
      </c>
      <c r="D1579" t="s">
        <v>5534</v>
      </c>
    </row>
    <row r="1580" spans="1:4" x14ac:dyDescent="0.35">
      <c r="A1580" t="s">
        <v>1579</v>
      </c>
      <c r="B1580" t="s">
        <v>3001</v>
      </c>
      <c r="C1580" t="s">
        <v>5990</v>
      </c>
      <c r="D1580" t="s">
        <v>5535</v>
      </c>
    </row>
    <row r="1581" spans="1:4" x14ac:dyDescent="0.35">
      <c r="A1581" t="s">
        <v>1580</v>
      </c>
      <c r="B1581" t="s">
        <v>3806</v>
      </c>
      <c r="C1581" t="s">
        <v>5989</v>
      </c>
      <c r="D1581" t="s">
        <v>4532</v>
      </c>
    </row>
    <row r="1582" spans="1:4" x14ac:dyDescent="0.35">
      <c r="A1582" t="s">
        <v>1581</v>
      </c>
      <c r="B1582" t="s">
        <v>3807</v>
      </c>
      <c r="C1582" t="s">
        <v>5989</v>
      </c>
      <c r="D1582" t="s">
        <v>5536</v>
      </c>
    </row>
    <row r="1583" spans="1:4" x14ac:dyDescent="0.35">
      <c r="A1583" t="s">
        <v>1582</v>
      </c>
      <c r="B1583" t="s">
        <v>2710</v>
      </c>
      <c r="C1583" t="s">
        <v>5989</v>
      </c>
      <c r="D1583" t="s">
        <v>5537</v>
      </c>
    </row>
    <row r="1584" spans="1:4" x14ac:dyDescent="0.35">
      <c r="A1584" t="s">
        <v>1583</v>
      </c>
      <c r="B1584" t="s">
        <v>3808</v>
      </c>
      <c r="C1584" t="s">
        <v>5991</v>
      </c>
      <c r="D1584" t="s">
        <v>5538</v>
      </c>
    </row>
    <row r="1585" spans="1:4" x14ac:dyDescent="0.35">
      <c r="A1585" t="s">
        <v>1584</v>
      </c>
      <c r="B1585" t="s">
        <v>3809</v>
      </c>
      <c r="C1585" t="s">
        <v>5990</v>
      </c>
      <c r="D1585" t="s">
        <v>5539</v>
      </c>
    </row>
    <row r="1586" spans="1:4" x14ac:dyDescent="0.35">
      <c r="A1586" t="s">
        <v>1585</v>
      </c>
      <c r="B1586" t="s">
        <v>3810</v>
      </c>
      <c r="C1586" t="s">
        <v>5991</v>
      </c>
      <c r="D1586" t="s">
        <v>5540</v>
      </c>
    </row>
    <row r="1587" spans="1:4" x14ac:dyDescent="0.35">
      <c r="A1587" t="s">
        <v>1586</v>
      </c>
      <c r="B1587" t="s">
        <v>3811</v>
      </c>
      <c r="C1587" t="s">
        <v>5990</v>
      </c>
      <c r="D1587" t="s">
        <v>5541</v>
      </c>
    </row>
    <row r="1588" spans="1:4" x14ac:dyDescent="0.35">
      <c r="A1588" t="s">
        <v>1587</v>
      </c>
      <c r="B1588" t="s">
        <v>3812</v>
      </c>
      <c r="C1588" t="s">
        <v>5989</v>
      </c>
      <c r="D1588" t="s">
        <v>5542</v>
      </c>
    </row>
    <row r="1589" spans="1:4" x14ac:dyDescent="0.35">
      <c r="A1589" t="s">
        <v>1588</v>
      </c>
      <c r="B1589" t="s">
        <v>3813</v>
      </c>
      <c r="C1589" t="s">
        <v>5989</v>
      </c>
      <c r="D1589" t="s">
        <v>5543</v>
      </c>
    </row>
    <row r="1590" spans="1:4" x14ac:dyDescent="0.35">
      <c r="A1590" t="s">
        <v>1589</v>
      </c>
      <c r="B1590" t="s">
        <v>3814</v>
      </c>
      <c r="C1590" t="s">
        <v>5990</v>
      </c>
      <c r="D1590" t="s">
        <v>5544</v>
      </c>
    </row>
    <row r="1591" spans="1:4" x14ac:dyDescent="0.35">
      <c r="A1591" t="s">
        <v>1590</v>
      </c>
      <c r="B1591" t="s">
        <v>2675</v>
      </c>
      <c r="C1591" t="s">
        <v>5989</v>
      </c>
      <c r="D1591" t="s">
        <v>4745</v>
      </c>
    </row>
    <row r="1592" spans="1:4" x14ac:dyDescent="0.35">
      <c r="A1592" t="s">
        <v>1591</v>
      </c>
      <c r="B1592" t="s">
        <v>3815</v>
      </c>
      <c r="C1592" t="s">
        <v>5989</v>
      </c>
      <c r="D1592" t="s">
        <v>4821</v>
      </c>
    </row>
    <row r="1593" spans="1:4" x14ac:dyDescent="0.35">
      <c r="A1593" t="s">
        <v>1592</v>
      </c>
      <c r="B1593" t="s">
        <v>3816</v>
      </c>
      <c r="C1593" t="s">
        <v>5989</v>
      </c>
      <c r="D1593" t="s">
        <v>4584</v>
      </c>
    </row>
    <row r="1594" spans="1:4" x14ac:dyDescent="0.35">
      <c r="A1594" t="s">
        <v>1593</v>
      </c>
      <c r="B1594" t="s">
        <v>3817</v>
      </c>
      <c r="C1594" t="s">
        <v>5991</v>
      </c>
      <c r="D1594" t="s">
        <v>4827</v>
      </c>
    </row>
    <row r="1595" spans="1:4" x14ac:dyDescent="0.35">
      <c r="A1595" t="s">
        <v>1594</v>
      </c>
      <c r="B1595" t="s">
        <v>3818</v>
      </c>
      <c r="C1595" t="s">
        <v>5989</v>
      </c>
      <c r="D1595" t="s">
        <v>5545</v>
      </c>
    </row>
    <row r="1596" spans="1:4" x14ac:dyDescent="0.35">
      <c r="A1596" t="s">
        <v>1595</v>
      </c>
      <c r="B1596" t="s">
        <v>3819</v>
      </c>
      <c r="C1596" t="s">
        <v>5990</v>
      </c>
      <c r="D1596" t="s">
        <v>4562</v>
      </c>
    </row>
    <row r="1597" spans="1:4" x14ac:dyDescent="0.35">
      <c r="A1597" t="s">
        <v>1596</v>
      </c>
      <c r="B1597" t="s">
        <v>3820</v>
      </c>
      <c r="C1597" t="s">
        <v>5991</v>
      </c>
      <c r="D1597" t="s">
        <v>4680</v>
      </c>
    </row>
    <row r="1598" spans="1:4" x14ac:dyDescent="0.35">
      <c r="A1598" t="s">
        <v>1597</v>
      </c>
      <c r="B1598" t="s">
        <v>3821</v>
      </c>
      <c r="C1598" t="s">
        <v>5989</v>
      </c>
      <c r="D1598" t="s">
        <v>5546</v>
      </c>
    </row>
    <row r="1599" spans="1:4" x14ac:dyDescent="0.35">
      <c r="A1599" t="s">
        <v>1598</v>
      </c>
      <c r="B1599" t="s">
        <v>3822</v>
      </c>
      <c r="C1599" t="s">
        <v>5989</v>
      </c>
      <c r="D1599" t="s">
        <v>5547</v>
      </c>
    </row>
    <row r="1600" spans="1:4" x14ac:dyDescent="0.35">
      <c r="A1600" t="s">
        <v>1599</v>
      </c>
      <c r="B1600" t="s">
        <v>3246</v>
      </c>
      <c r="C1600" t="s">
        <v>5989</v>
      </c>
      <c r="D1600" t="s">
        <v>5548</v>
      </c>
    </row>
    <row r="1601" spans="1:4" x14ac:dyDescent="0.35">
      <c r="A1601" t="s">
        <v>1600</v>
      </c>
      <c r="B1601" t="s">
        <v>3823</v>
      </c>
      <c r="C1601" t="s">
        <v>5989</v>
      </c>
      <c r="D1601" t="s">
        <v>4728</v>
      </c>
    </row>
    <row r="1602" spans="1:4" x14ac:dyDescent="0.35">
      <c r="A1602" t="s">
        <v>1601</v>
      </c>
      <c r="B1602" t="s">
        <v>3824</v>
      </c>
      <c r="C1602" t="s">
        <v>5990</v>
      </c>
      <c r="D1602" t="s">
        <v>5549</v>
      </c>
    </row>
    <row r="1603" spans="1:4" x14ac:dyDescent="0.35">
      <c r="A1603" t="s">
        <v>1602</v>
      </c>
      <c r="B1603" t="s">
        <v>3825</v>
      </c>
      <c r="C1603" t="s">
        <v>5989</v>
      </c>
      <c r="D1603" t="s">
        <v>5077</v>
      </c>
    </row>
    <row r="1604" spans="1:4" x14ac:dyDescent="0.35">
      <c r="A1604" t="s">
        <v>1603</v>
      </c>
      <c r="B1604" t="s">
        <v>3826</v>
      </c>
      <c r="C1604" t="s">
        <v>5989</v>
      </c>
      <c r="D1604" t="s">
        <v>4512</v>
      </c>
    </row>
    <row r="1605" spans="1:4" x14ac:dyDescent="0.35">
      <c r="A1605" t="s">
        <v>1604</v>
      </c>
      <c r="B1605" t="s">
        <v>3133</v>
      </c>
      <c r="C1605" t="s">
        <v>5989</v>
      </c>
      <c r="D1605" t="s">
        <v>5550</v>
      </c>
    </row>
    <row r="1606" spans="1:4" x14ac:dyDescent="0.35">
      <c r="A1606" t="s">
        <v>1605</v>
      </c>
      <c r="B1606" t="s">
        <v>3827</v>
      </c>
      <c r="C1606" t="s">
        <v>5991</v>
      </c>
      <c r="D1606" t="s">
        <v>5319</v>
      </c>
    </row>
    <row r="1607" spans="1:4" x14ac:dyDescent="0.35">
      <c r="A1607" t="s">
        <v>1606</v>
      </c>
      <c r="B1607" t="s">
        <v>3828</v>
      </c>
      <c r="C1607" t="s">
        <v>5989</v>
      </c>
      <c r="D1607" t="s">
        <v>4477</v>
      </c>
    </row>
    <row r="1608" spans="1:4" x14ac:dyDescent="0.35">
      <c r="A1608" t="s">
        <v>1607</v>
      </c>
      <c r="B1608" t="s">
        <v>2850</v>
      </c>
      <c r="C1608" t="s">
        <v>5989</v>
      </c>
      <c r="D1608" t="s">
        <v>4902</v>
      </c>
    </row>
    <row r="1609" spans="1:4" x14ac:dyDescent="0.35">
      <c r="A1609" t="s">
        <v>1608</v>
      </c>
      <c r="B1609" t="s">
        <v>3829</v>
      </c>
      <c r="C1609" t="s">
        <v>5990</v>
      </c>
      <c r="D1609" t="s">
        <v>5551</v>
      </c>
    </row>
    <row r="1610" spans="1:4" x14ac:dyDescent="0.35">
      <c r="A1610" t="s">
        <v>1609</v>
      </c>
      <c r="B1610" t="s">
        <v>3830</v>
      </c>
      <c r="C1610" t="s">
        <v>5990</v>
      </c>
      <c r="D1610" t="s">
        <v>4827</v>
      </c>
    </row>
    <row r="1611" spans="1:4" x14ac:dyDescent="0.35">
      <c r="A1611" t="s">
        <v>1610</v>
      </c>
      <c r="B1611" t="s">
        <v>3831</v>
      </c>
      <c r="C1611" t="s">
        <v>5990</v>
      </c>
      <c r="D1611" t="s">
        <v>5008</v>
      </c>
    </row>
    <row r="1612" spans="1:4" x14ac:dyDescent="0.35">
      <c r="A1612" t="s">
        <v>1611</v>
      </c>
      <c r="B1612" t="s">
        <v>3832</v>
      </c>
      <c r="C1612" t="s">
        <v>5990</v>
      </c>
      <c r="D1612" t="s">
        <v>5552</v>
      </c>
    </row>
    <row r="1613" spans="1:4" x14ac:dyDescent="0.35">
      <c r="A1613" t="s">
        <v>1612</v>
      </c>
      <c r="B1613" t="s">
        <v>3833</v>
      </c>
      <c r="C1613" t="s">
        <v>5990</v>
      </c>
      <c r="D1613" t="s">
        <v>4733</v>
      </c>
    </row>
    <row r="1614" spans="1:4" x14ac:dyDescent="0.35">
      <c r="A1614" t="s">
        <v>1613</v>
      </c>
      <c r="B1614" t="s">
        <v>3834</v>
      </c>
      <c r="C1614" t="s">
        <v>5989</v>
      </c>
      <c r="D1614" t="s">
        <v>5553</v>
      </c>
    </row>
    <row r="1615" spans="1:4" x14ac:dyDescent="0.35">
      <c r="A1615" t="s">
        <v>1614</v>
      </c>
      <c r="B1615" t="s">
        <v>3835</v>
      </c>
      <c r="C1615" t="s">
        <v>5990</v>
      </c>
      <c r="D1615" t="s">
        <v>5554</v>
      </c>
    </row>
    <row r="1616" spans="1:4" x14ac:dyDescent="0.35">
      <c r="A1616" t="s">
        <v>1615</v>
      </c>
      <c r="B1616" t="s">
        <v>3836</v>
      </c>
      <c r="C1616" t="s">
        <v>5989</v>
      </c>
      <c r="D1616" t="s">
        <v>4591</v>
      </c>
    </row>
    <row r="1617" spans="1:4" x14ac:dyDescent="0.35">
      <c r="A1617" t="s">
        <v>1616</v>
      </c>
      <c r="B1617" t="s">
        <v>3837</v>
      </c>
      <c r="C1617" t="s">
        <v>5990</v>
      </c>
      <c r="D1617" t="s">
        <v>4405</v>
      </c>
    </row>
    <row r="1618" spans="1:4" x14ac:dyDescent="0.35">
      <c r="A1618" t="s">
        <v>1617</v>
      </c>
      <c r="B1618" t="s">
        <v>3838</v>
      </c>
      <c r="C1618" t="s">
        <v>5989</v>
      </c>
      <c r="D1618" t="s">
        <v>5555</v>
      </c>
    </row>
    <row r="1619" spans="1:4" x14ac:dyDescent="0.35">
      <c r="A1619" t="s">
        <v>1618</v>
      </c>
      <c r="B1619" t="s">
        <v>3839</v>
      </c>
      <c r="C1619" t="s">
        <v>5990</v>
      </c>
      <c r="D1619" t="s">
        <v>5161</v>
      </c>
    </row>
    <row r="1620" spans="1:4" x14ac:dyDescent="0.35">
      <c r="A1620" t="s">
        <v>1619</v>
      </c>
      <c r="B1620" t="s">
        <v>2435</v>
      </c>
      <c r="C1620" t="s">
        <v>5989</v>
      </c>
      <c r="D1620" t="s">
        <v>5556</v>
      </c>
    </row>
    <row r="1621" spans="1:4" x14ac:dyDescent="0.35">
      <c r="A1621" t="s">
        <v>1620</v>
      </c>
      <c r="B1621" t="s">
        <v>3840</v>
      </c>
      <c r="C1621" t="s">
        <v>5990</v>
      </c>
      <c r="D1621" t="s">
        <v>5557</v>
      </c>
    </row>
    <row r="1622" spans="1:4" x14ac:dyDescent="0.35">
      <c r="A1622" t="s">
        <v>1621</v>
      </c>
      <c r="B1622" t="s">
        <v>3841</v>
      </c>
      <c r="C1622" t="s">
        <v>5990</v>
      </c>
      <c r="D1622" t="s">
        <v>5558</v>
      </c>
    </row>
    <row r="1623" spans="1:4" x14ac:dyDescent="0.35">
      <c r="A1623" t="s">
        <v>1622</v>
      </c>
      <c r="B1623" t="s">
        <v>3842</v>
      </c>
      <c r="C1623" t="s">
        <v>5989</v>
      </c>
      <c r="D1623" t="s">
        <v>4557</v>
      </c>
    </row>
    <row r="1624" spans="1:4" x14ac:dyDescent="0.35">
      <c r="A1624" t="s">
        <v>1623</v>
      </c>
      <c r="B1624" t="s">
        <v>3843</v>
      </c>
      <c r="C1624" t="s">
        <v>5989</v>
      </c>
      <c r="D1624" t="s">
        <v>4888</v>
      </c>
    </row>
    <row r="1625" spans="1:4" x14ac:dyDescent="0.35">
      <c r="A1625" t="s">
        <v>1624</v>
      </c>
      <c r="B1625" t="s">
        <v>3844</v>
      </c>
      <c r="C1625" t="s">
        <v>5990</v>
      </c>
      <c r="D1625" t="s">
        <v>4754</v>
      </c>
    </row>
    <row r="1626" spans="1:4" x14ac:dyDescent="0.35">
      <c r="A1626" t="s">
        <v>1625</v>
      </c>
      <c r="B1626" t="s">
        <v>3845</v>
      </c>
      <c r="C1626" t="s">
        <v>5990</v>
      </c>
      <c r="D1626" t="s">
        <v>4472</v>
      </c>
    </row>
    <row r="1627" spans="1:4" x14ac:dyDescent="0.35">
      <c r="A1627" t="s">
        <v>1626</v>
      </c>
      <c r="B1627" t="s">
        <v>3339</v>
      </c>
      <c r="C1627" t="s">
        <v>5991</v>
      </c>
      <c r="D1627" t="s">
        <v>5559</v>
      </c>
    </row>
    <row r="1628" spans="1:4" x14ac:dyDescent="0.35">
      <c r="A1628" t="s">
        <v>1627</v>
      </c>
      <c r="B1628" t="s">
        <v>3846</v>
      </c>
      <c r="C1628" t="s">
        <v>5990</v>
      </c>
      <c r="D1628" t="s">
        <v>5560</v>
      </c>
    </row>
    <row r="1629" spans="1:4" x14ac:dyDescent="0.35">
      <c r="A1629" t="s">
        <v>1628</v>
      </c>
      <c r="B1629" t="s">
        <v>3847</v>
      </c>
      <c r="C1629" t="s">
        <v>5989</v>
      </c>
      <c r="D1629" t="s">
        <v>4468</v>
      </c>
    </row>
    <row r="1630" spans="1:4" x14ac:dyDescent="0.35">
      <c r="A1630" t="s">
        <v>1629</v>
      </c>
      <c r="B1630" t="s">
        <v>3848</v>
      </c>
      <c r="C1630" t="s">
        <v>5989</v>
      </c>
      <c r="D1630" t="s">
        <v>5561</v>
      </c>
    </row>
    <row r="1631" spans="1:4" x14ac:dyDescent="0.35">
      <c r="A1631" t="s">
        <v>1630</v>
      </c>
      <c r="B1631" t="s">
        <v>3849</v>
      </c>
      <c r="C1631" t="s">
        <v>5990</v>
      </c>
      <c r="D1631" t="s">
        <v>5562</v>
      </c>
    </row>
    <row r="1632" spans="1:4" x14ac:dyDescent="0.35">
      <c r="A1632" t="s">
        <v>1631</v>
      </c>
      <c r="B1632" t="s">
        <v>3334</v>
      </c>
      <c r="C1632" t="s">
        <v>5989</v>
      </c>
      <c r="D1632" t="s">
        <v>4591</v>
      </c>
    </row>
    <row r="1633" spans="1:4" x14ac:dyDescent="0.35">
      <c r="A1633" t="s">
        <v>1632</v>
      </c>
      <c r="B1633" t="s">
        <v>3771</v>
      </c>
      <c r="C1633" t="s">
        <v>5989</v>
      </c>
      <c r="D1633" t="s">
        <v>5563</v>
      </c>
    </row>
    <row r="1634" spans="1:4" x14ac:dyDescent="0.35">
      <c r="A1634" t="s">
        <v>1633</v>
      </c>
      <c r="B1634" t="s">
        <v>3850</v>
      </c>
      <c r="C1634" t="s">
        <v>5990</v>
      </c>
      <c r="D1634" t="s">
        <v>5272</v>
      </c>
    </row>
    <row r="1635" spans="1:4" x14ac:dyDescent="0.35">
      <c r="A1635" t="s">
        <v>1634</v>
      </c>
      <c r="B1635" t="s">
        <v>3851</v>
      </c>
      <c r="C1635" t="s">
        <v>5989</v>
      </c>
      <c r="D1635" t="s">
        <v>5564</v>
      </c>
    </row>
    <row r="1636" spans="1:4" x14ac:dyDescent="0.35">
      <c r="A1636" t="s">
        <v>1635</v>
      </c>
      <c r="B1636" t="s">
        <v>3852</v>
      </c>
      <c r="C1636" t="s">
        <v>5990</v>
      </c>
      <c r="D1636" t="s">
        <v>5565</v>
      </c>
    </row>
    <row r="1637" spans="1:4" x14ac:dyDescent="0.35">
      <c r="A1637" t="s">
        <v>1636</v>
      </c>
      <c r="B1637" t="s">
        <v>3853</v>
      </c>
      <c r="C1637" t="s">
        <v>5990</v>
      </c>
      <c r="D1637" t="s">
        <v>4801</v>
      </c>
    </row>
    <row r="1638" spans="1:4" x14ac:dyDescent="0.35">
      <c r="A1638" t="s">
        <v>1637</v>
      </c>
      <c r="B1638" t="s">
        <v>3854</v>
      </c>
      <c r="C1638" t="s">
        <v>5990</v>
      </c>
      <c r="D1638" t="s">
        <v>5566</v>
      </c>
    </row>
    <row r="1639" spans="1:4" x14ac:dyDescent="0.35">
      <c r="A1639" t="s">
        <v>1638</v>
      </c>
      <c r="B1639" t="s">
        <v>3613</v>
      </c>
      <c r="C1639" t="s">
        <v>5990</v>
      </c>
      <c r="D1639" t="s">
        <v>5567</v>
      </c>
    </row>
    <row r="1640" spans="1:4" x14ac:dyDescent="0.35">
      <c r="A1640" t="s">
        <v>1639</v>
      </c>
      <c r="B1640" t="s">
        <v>2622</v>
      </c>
      <c r="C1640" t="s">
        <v>5989</v>
      </c>
      <c r="D1640" t="s">
        <v>5568</v>
      </c>
    </row>
    <row r="1641" spans="1:4" x14ac:dyDescent="0.35">
      <c r="A1641" t="s">
        <v>1640</v>
      </c>
      <c r="B1641" t="s">
        <v>3855</v>
      </c>
      <c r="C1641" t="s">
        <v>5990</v>
      </c>
      <c r="D1641" t="s">
        <v>5569</v>
      </c>
    </row>
    <row r="1642" spans="1:4" x14ac:dyDescent="0.35">
      <c r="A1642" t="s">
        <v>1641</v>
      </c>
      <c r="B1642" t="s">
        <v>3856</v>
      </c>
      <c r="C1642" t="s">
        <v>5990</v>
      </c>
      <c r="D1642" t="s">
        <v>5570</v>
      </c>
    </row>
    <row r="1643" spans="1:4" x14ac:dyDescent="0.35">
      <c r="A1643" t="s">
        <v>1642</v>
      </c>
      <c r="B1643" t="s">
        <v>2823</v>
      </c>
      <c r="C1643" t="s">
        <v>5990</v>
      </c>
      <c r="D1643" t="s">
        <v>4782</v>
      </c>
    </row>
    <row r="1644" spans="1:4" x14ac:dyDescent="0.35">
      <c r="A1644" t="s">
        <v>1643</v>
      </c>
      <c r="B1644" t="s">
        <v>3857</v>
      </c>
      <c r="C1644" t="s">
        <v>5990</v>
      </c>
      <c r="D1644" t="s">
        <v>4820</v>
      </c>
    </row>
    <row r="1645" spans="1:4" x14ac:dyDescent="0.35">
      <c r="A1645" t="s">
        <v>1644</v>
      </c>
      <c r="B1645" t="s">
        <v>2909</v>
      </c>
      <c r="C1645" t="s">
        <v>5989</v>
      </c>
      <c r="D1645" t="s">
        <v>4547</v>
      </c>
    </row>
    <row r="1646" spans="1:4" x14ac:dyDescent="0.35">
      <c r="A1646" t="s">
        <v>1645</v>
      </c>
      <c r="B1646" t="s">
        <v>3124</v>
      </c>
      <c r="C1646" t="s">
        <v>5989</v>
      </c>
      <c r="D1646" t="s">
        <v>5571</v>
      </c>
    </row>
    <row r="1647" spans="1:4" x14ac:dyDescent="0.35">
      <c r="A1647" t="s">
        <v>1646</v>
      </c>
      <c r="B1647" t="s">
        <v>3858</v>
      </c>
      <c r="C1647" t="s">
        <v>5991</v>
      </c>
      <c r="D1647" t="s">
        <v>5326</v>
      </c>
    </row>
    <row r="1648" spans="1:4" x14ac:dyDescent="0.35">
      <c r="A1648" t="s">
        <v>1647</v>
      </c>
      <c r="B1648" t="s">
        <v>3859</v>
      </c>
      <c r="C1648" t="s">
        <v>5989</v>
      </c>
      <c r="D1648" t="s">
        <v>4550</v>
      </c>
    </row>
    <row r="1649" spans="1:4" x14ac:dyDescent="0.35">
      <c r="A1649" t="s">
        <v>1648</v>
      </c>
      <c r="B1649" t="s">
        <v>3860</v>
      </c>
      <c r="C1649" t="s">
        <v>5989</v>
      </c>
      <c r="D1649" t="s">
        <v>4607</v>
      </c>
    </row>
    <row r="1650" spans="1:4" x14ac:dyDescent="0.35">
      <c r="A1650" t="s">
        <v>1649</v>
      </c>
      <c r="B1650" t="s">
        <v>2622</v>
      </c>
      <c r="C1650" t="s">
        <v>5990</v>
      </c>
      <c r="D1650" t="s">
        <v>4405</v>
      </c>
    </row>
    <row r="1651" spans="1:4" x14ac:dyDescent="0.35">
      <c r="A1651" t="s">
        <v>1650</v>
      </c>
      <c r="B1651" t="s">
        <v>3861</v>
      </c>
      <c r="C1651" t="s">
        <v>5991</v>
      </c>
      <c r="D1651" t="s">
        <v>4480</v>
      </c>
    </row>
    <row r="1652" spans="1:4" x14ac:dyDescent="0.35">
      <c r="A1652" t="s">
        <v>1651</v>
      </c>
      <c r="B1652" t="s">
        <v>3862</v>
      </c>
      <c r="C1652" t="s">
        <v>5989</v>
      </c>
      <c r="D1652" t="s">
        <v>5572</v>
      </c>
    </row>
    <row r="1653" spans="1:4" x14ac:dyDescent="0.35">
      <c r="A1653" t="s">
        <v>1652</v>
      </c>
      <c r="B1653" t="s">
        <v>3863</v>
      </c>
      <c r="C1653" t="s">
        <v>5990</v>
      </c>
      <c r="D1653" t="s">
        <v>5573</v>
      </c>
    </row>
    <row r="1654" spans="1:4" x14ac:dyDescent="0.35">
      <c r="A1654" t="s">
        <v>1653</v>
      </c>
      <c r="B1654" t="s">
        <v>3864</v>
      </c>
      <c r="C1654" t="s">
        <v>5990</v>
      </c>
      <c r="D1654" t="s">
        <v>4803</v>
      </c>
    </row>
    <row r="1655" spans="1:4" x14ac:dyDescent="0.35">
      <c r="A1655" t="s">
        <v>1654</v>
      </c>
      <c r="B1655" t="s">
        <v>3865</v>
      </c>
      <c r="C1655" t="s">
        <v>5989</v>
      </c>
      <c r="D1655" t="s">
        <v>5574</v>
      </c>
    </row>
    <row r="1656" spans="1:4" x14ac:dyDescent="0.35">
      <c r="A1656" t="s">
        <v>1655</v>
      </c>
      <c r="B1656" t="s">
        <v>3866</v>
      </c>
      <c r="C1656" t="s">
        <v>5989</v>
      </c>
      <c r="D1656" t="s">
        <v>5575</v>
      </c>
    </row>
    <row r="1657" spans="1:4" x14ac:dyDescent="0.35">
      <c r="A1657" t="s">
        <v>1656</v>
      </c>
      <c r="B1657" t="s">
        <v>3867</v>
      </c>
      <c r="C1657" t="s">
        <v>5989</v>
      </c>
      <c r="D1657" t="s">
        <v>4526</v>
      </c>
    </row>
    <row r="1658" spans="1:4" x14ac:dyDescent="0.35">
      <c r="A1658" t="s">
        <v>1657</v>
      </c>
      <c r="B1658" t="s">
        <v>3055</v>
      </c>
      <c r="C1658" t="s">
        <v>5990</v>
      </c>
      <c r="D1658" t="s">
        <v>5576</v>
      </c>
    </row>
    <row r="1659" spans="1:4" x14ac:dyDescent="0.35">
      <c r="A1659" t="s">
        <v>1658</v>
      </c>
      <c r="B1659" t="s">
        <v>3868</v>
      </c>
      <c r="C1659" t="s">
        <v>5991</v>
      </c>
      <c r="D1659" t="s">
        <v>5577</v>
      </c>
    </row>
    <row r="1660" spans="1:4" x14ac:dyDescent="0.35">
      <c r="A1660" t="s">
        <v>1659</v>
      </c>
      <c r="B1660" t="s">
        <v>3239</v>
      </c>
      <c r="C1660" t="s">
        <v>5990</v>
      </c>
      <c r="D1660" t="s">
        <v>4389</v>
      </c>
    </row>
    <row r="1661" spans="1:4" x14ac:dyDescent="0.35">
      <c r="A1661" t="s">
        <v>1660</v>
      </c>
      <c r="B1661" t="s">
        <v>3869</v>
      </c>
      <c r="C1661" t="s">
        <v>5989</v>
      </c>
      <c r="D1661" t="s">
        <v>5578</v>
      </c>
    </row>
    <row r="1662" spans="1:4" x14ac:dyDescent="0.35">
      <c r="A1662" t="s">
        <v>1661</v>
      </c>
      <c r="B1662" t="s">
        <v>3870</v>
      </c>
      <c r="C1662" t="s">
        <v>5991</v>
      </c>
      <c r="D1662" t="s">
        <v>5579</v>
      </c>
    </row>
    <row r="1663" spans="1:4" x14ac:dyDescent="0.35">
      <c r="A1663" t="s">
        <v>1662</v>
      </c>
      <c r="B1663" t="s">
        <v>3871</v>
      </c>
      <c r="C1663" t="s">
        <v>5989</v>
      </c>
      <c r="D1663" t="s">
        <v>4596</v>
      </c>
    </row>
    <row r="1664" spans="1:4" x14ac:dyDescent="0.35">
      <c r="A1664" t="s">
        <v>1663</v>
      </c>
      <c r="B1664" t="s">
        <v>3872</v>
      </c>
      <c r="C1664" t="s">
        <v>5990</v>
      </c>
      <c r="D1664" t="s">
        <v>5580</v>
      </c>
    </row>
    <row r="1665" spans="1:4" x14ac:dyDescent="0.35">
      <c r="A1665" t="s">
        <v>1664</v>
      </c>
      <c r="B1665" t="s">
        <v>3873</v>
      </c>
      <c r="C1665" t="s">
        <v>5989</v>
      </c>
      <c r="D1665" t="s">
        <v>5581</v>
      </c>
    </row>
    <row r="1666" spans="1:4" x14ac:dyDescent="0.35">
      <c r="A1666" t="s">
        <v>1665</v>
      </c>
      <c r="B1666" t="s">
        <v>3874</v>
      </c>
      <c r="C1666" t="s">
        <v>5989</v>
      </c>
      <c r="D1666" t="s">
        <v>5582</v>
      </c>
    </row>
    <row r="1667" spans="1:4" x14ac:dyDescent="0.35">
      <c r="A1667" t="s">
        <v>1666</v>
      </c>
      <c r="B1667" t="s">
        <v>2451</v>
      </c>
      <c r="C1667" t="s">
        <v>5989</v>
      </c>
      <c r="D1667" t="s">
        <v>5583</v>
      </c>
    </row>
    <row r="1668" spans="1:4" x14ac:dyDescent="0.35">
      <c r="A1668" t="s">
        <v>1667</v>
      </c>
      <c r="B1668" t="s">
        <v>3875</v>
      </c>
      <c r="C1668" t="s">
        <v>5989</v>
      </c>
      <c r="D1668" t="s">
        <v>4427</v>
      </c>
    </row>
    <row r="1669" spans="1:4" x14ac:dyDescent="0.35">
      <c r="A1669" t="s">
        <v>1668</v>
      </c>
      <c r="B1669" t="s">
        <v>3876</v>
      </c>
      <c r="C1669" t="s">
        <v>5989</v>
      </c>
      <c r="D1669" t="s">
        <v>5584</v>
      </c>
    </row>
    <row r="1670" spans="1:4" x14ac:dyDescent="0.35">
      <c r="A1670" t="s">
        <v>1669</v>
      </c>
      <c r="B1670" t="s">
        <v>2785</v>
      </c>
      <c r="C1670" t="s">
        <v>5989</v>
      </c>
      <c r="D1670" t="s">
        <v>4534</v>
      </c>
    </row>
    <row r="1671" spans="1:4" x14ac:dyDescent="0.35">
      <c r="A1671" t="s">
        <v>1670</v>
      </c>
      <c r="B1671" t="s">
        <v>3877</v>
      </c>
      <c r="C1671" t="s">
        <v>5989</v>
      </c>
      <c r="D1671" t="s">
        <v>5585</v>
      </c>
    </row>
    <row r="1672" spans="1:4" x14ac:dyDescent="0.35">
      <c r="A1672" t="s">
        <v>1671</v>
      </c>
      <c r="B1672" t="s">
        <v>3484</v>
      </c>
      <c r="C1672" t="s">
        <v>5990</v>
      </c>
      <c r="D1672" t="s">
        <v>5586</v>
      </c>
    </row>
    <row r="1673" spans="1:4" x14ac:dyDescent="0.35">
      <c r="A1673" t="s">
        <v>1672</v>
      </c>
      <c r="B1673" t="s">
        <v>3878</v>
      </c>
      <c r="C1673" t="s">
        <v>5989</v>
      </c>
      <c r="D1673" t="s">
        <v>5512</v>
      </c>
    </row>
    <row r="1674" spans="1:4" x14ac:dyDescent="0.35">
      <c r="A1674" t="s">
        <v>1673</v>
      </c>
      <c r="B1674" t="s">
        <v>3879</v>
      </c>
      <c r="C1674" t="s">
        <v>5990</v>
      </c>
      <c r="D1674" t="s">
        <v>5513</v>
      </c>
    </row>
    <row r="1675" spans="1:4" x14ac:dyDescent="0.35">
      <c r="A1675" t="s">
        <v>1674</v>
      </c>
      <c r="B1675" t="s">
        <v>3880</v>
      </c>
      <c r="C1675" t="s">
        <v>5990</v>
      </c>
      <c r="D1675" t="s">
        <v>5429</v>
      </c>
    </row>
    <row r="1676" spans="1:4" x14ac:dyDescent="0.35">
      <c r="A1676" t="s">
        <v>1675</v>
      </c>
      <c r="B1676" t="s">
        <v>3881</v>
      </c>
      <c r="C1676" t="s">
        <v>5989</v>
      </c>
      <c r="D1676" t="s">
        <v>5587</v>
      </c>
    </row>
    <row r="1677" spans="1:4" x14ac:dyDescent="0.35">
      <c r="A1677" t="s">
        <v>1676</v>
      </c>
      <c r="B1677" t="s">
        <v>3882</v>
      </c>
      <c r="C1677" t="s">
        <v>5990</v>
      </c>
      <c r="D1677" t="s">
        <v>5588</v>
      </c>
    </row>
    <row r="1678" spans="1:4" x14ac:dyDescent="0.35">
      <c r="A1678" t="s">
        <v>1677</v>
      </c>
      <c r="B1678" t="s">
        <v>3883</v>
      </c>
      <c r="C1678" t="s">
        <v>5990</v>
      </c>
      <c r="D1678" t="s">
        <v>5589</v>
      </c>
    </row>
    <row r="1679" spans="1:4" x14ac:dyDescent="0.35">
      <c r="A1679" t="s">
        <v>1678</v>
      </c>
      <c r="B1679" t="s">
        <v>3884</v>
      </c>
      <c r="C1679" t="s">
        <v>5989</v>
      </c>
      <c r="D1679" t="s">
        <v>5590</v>
      </c>
    </row>
    <row r="1680" spans="1:4" x14ac:dyDescent="0.35">
      <c r="A1680" t="s">
        <v>1679</v>
      </c>
      <c r="B1680" t="s">
        <v>3457</v>
      </c>
      <c r="C1680" t="s">
        <v>5990</v>
      </c>
      <c r="D1680" t="s">
        <v>5591</v>
      </c>
    </row>
    <row r="1681" spans="1:4" x14ac:dyDescent="0.35">
      <c r="A1681" t="s">
        <v>1680</v>
      </c>
      <c r="B1681" t="s">
        <v>3885</v>
      </c>
      <c r="C1681" t="s">
        <v>5990</v>
      </c>
      <c r="D1681" t="s">
        <v>5592</v>
      </c>
    </row>
    <row r="1682" spans="1:4" x14ac:dyDescent="0.35">
      <c r="A1682" t="s">
        <v>1681</v>
      </c>
      <c r="B1682" t="s">
        <v>2923</v>
      </c>
      <c r="C1682" t="s">
        <v>5989</v>
      </c>
      <c r="D1682" t="s">
        <v>5593</v>
      </c>
    </row>
    <row r="1683" spans="1:4" x14ac:dyDescent="0.35">
      <c r="A1683" t="s">
        <v>1682</v>
      </c>
      <c r="B1683" t="s">
        <v>3886</v>
      </c>
      <c r="C1683" t="s">
        <v>5989</v>
      </c>
      <c r="D1683" t="s">
        <v>5284</v>
      </c>
    </row>
    <row r="1684" spans="1:4" x14ac:dyDescent="0.35">
      <c r="A1684" t="s">
        <v>1683</v>
      </c>
      <c r="B1684" t="s">
        <v>2722</v>
      </c>
      <c r="C1684" t="s">
        <v>5990</v>
      </c>
      <c r="D1684" t="s">
        <v>5594</v>
      </c>
    </row>
    <row r="1685" spans="1:4" x14ac:dyDescent="0.35">
      <c r="A1685" t="s">
        <v>1684</v>
      </c>
      <c r="B1685" t="s">
        <v>3611</v>
      </c>
      <c r="C1685" t="s">
        <v>5989</v>
      </c>
      <c r="D1685" t="s">
        <v>5595</v>
      </c>
    </row>
    <row r="1686" spans="1:4" x14ac:dyDescent="0.35">
      <c r="A1686" t="s">
        <v>1685</v>
      </c>
      <c r="B1686" t="s">
        <v>3887</v>
      </c>
      <c r="C1686" t="s">
        <v>5989</v>
      </c>
      <c r="D1686" t="s">
        <v>4433</v>
      </c>
    </row>
    <row r="1687" spans="1:4" x14ac:dyDescent="0.35">
      <c r="A1687" t="s">
        <v>1686</v>
      </c>
      <c r="B1687" t="s">
        <v>2838</v>
      </c>
      <c r="C1687" t="s">
        <v>5989</v>
      </c>
      <c r="D1687" t="s">
        <v>5596</v>
      </c>
    </row>
    <row r="1688" spans="1:4" x14ac:dyDescent="0.35">
      <c r="A1688" t="s">
        <v>1687</v>
      </c>
      <c r="B1688" t="s">
        <v>3888</v>
      </c>
      <c r="C1688" t="s">
        <v>5990</v>
      </c>
      <c r="D1688" t="s">
        <v>5597</v>
      </c>
    </row>
    <row r="1689" spans="1:4" x14ac:dyDescent="0.35">
      <c r="A1689" t="s">
        <v>1688</v>
      </c>
      <c r="B1689" t="s">
        <v>3889</v>
      </c>
      <c r="C1689" t="s">
        <v>5991</v>
      </c>
      <c r="D1689" t="s">
        <v>5598</v>
      </c>
    </row>
    <row r="1690" spans="1:4" x14ac:dyDescent="0.35">
      <c r="A1690" t="s">
        <v>1689</v>
      </c>
      <c r="B1690" t="s">
        <v>3890</v>
      </c>
      <c r="C1690" t="s">
        <v>5989</v>
      </c>
      <c r="D1690" t="s">
        <v>5287</v>
      </c>
    </row>
    <row r="1691" spans="1:4" x14ac:dyDescent="0.35">
      <c r="A1691" t="s">
        <v>1690</v>
      </c>
      <c r="B1691" t="s">
        <v>3891</v>
      </c>
      <c r="C1691" t="s">
        <v>5990</v>
      </c>
      <c r="D1691" t="s">
        <v>5599</v>
      </c>
    </row>
    <row r="1692" spans="1:4" x14ac:dyDescent="0.35">
      <c r="A1692" t="s">
        <v>1691</v>
      </c>
      <c r="B1692" t="s">
        <v>3892</v>
      </c>
      <c r="C1692" t="s">
        <v>5990</v>
      </c>
      <c r="D1692" t="s">
        <v>5600</v>
      </c>
    </row>
    <row r="1693" spans="1:4" x14ac:dyDescent="0.35">
      <c r="A1693" t="s">
        <v>1692</v>
      </c>
      <c r="B1693" t="s">
        <v>3893</v>
      </c>
      <c r="C1693" t="s">
        <v>5989</v>
      </c>
      <c r="D1693" t="s">
        <v>5276</v>
      </c>
    </row>
    <row r="1694" spans="1:4" x14ac:dyDescent="0.35">
      <c r="A1694" t="s">
        <v>1693</v>
      </c>
      <c r="B1694" t="s">
        <v>2848</v>
      </c>
      <c r="C1694" t="s">
        <v>5989</v>
      </c>
      <c r="D1694" t="s">
        <v>5601</v>
      </c>
    </row>
    <row r="1695" spans="1:4" x14ac:dyDescent="0.35">
      <c r="A1695" t="s">
        <v>1694</v>
      </c>
      <c r="B1695" t="s">
        <v>3894</v>
      </c>
      <c r="C1695" t="s">
        <v>5990</v>
      </c>
      <c r="D1695" t="s">
        <v>4880</v>
      </c>
    </row>
    <row r="1696" spans="1:4" x14ac:dyDescent="0.35">
      <c r="A1696" t="s">
        <v>1695</v>
      </c>
      <c r="B1696" t="s">
        <v>3895</v>
      </c>
      <c r="C1696" t="s">
        <v>5990</v>
      </c>
      <c r="D1696" t="s">
        <v>5602</v>
      </c>
    </row>
    <row r="1697" spans="1:5" x14ac:dyDescent="0.35">
      <c r="A1697" t="s">
        <v>1696</v>
      </c>
      <c r="B1697" t="s">
        <v>3896</v>
      </c>
      <c r="C1697" t="s">
        <v>5990</v>
      </c>
      <c r="D1697" t="s">
        <v>5603</v>
      </c>
    </row>
    <row r="1698" spans="1:5" x14ac:dyDescent="0.35">
      <c r="A1698" t="s">
        <v>1697</v>
      </c>
      <c r="B1698" t="s">
        <v>3639</v>
      </c>
      <c r="C1698" t="s">
        <v>5990</v>
      </c>
      <c r="D1698" t="s">
        <v>5604</v>
      </c>
    </row>
    <row r="1699" spans="1:5" x14ac:dyDescent="0.35">
      <c r="A1699" t="s">
        <v>1698</v>
      </c>
      <c r="B1699" t="s">
        <v>3897</v>
      </c>
      <c r="C1699" t="s">
        <v>5990</v>
      </c>
      <c r="D1699" t="s">
        <v>5191</v>
      </c>
    </row>
    <row r="1700" spans="1:5" x14ac:dyDescent="0.35">
      <c r="A1700" t="s">
        <v>1699</v>
      </c>
      <c r="B1700" t="s">
        <v>3898</v>
      </c>
      <c r="C1700" t="s">
        <v>5989</v>
      </c>
      <c r="D1700" t="s">
        <v>4482</v>
      </c>
    </row>
    <row r="1701" spans="1:5" x14ac:dyDescent="0.35">
      <c r="A1701" t="s">
        <v>1700</v>
      </c>
      <c r="B1701" t="s">
        <v>3899</v>
      </c>
      <c r="C1701" t="s">
        <v>5990</v>
      </c>
      <c r="D1701" t="s">
        <v>5605</v>
      </c>
    </row>
    <row r="1702" spans="1:5" x14ac:dyDescent="0.35">
      <c r="A1702" t="s">
        <v>1701</v>
      </c>
      <c r="B1702" t="s">
        <v>3900</v>
      </c>
      <c r="C1702" t="s">
        <v>5989</v>
      </c>
      <c r="D1702" t="s">
        <v>4396</v>
      </c>
    </row>
    <row r="1703" spans="1:5" x14ac:dyDescent="0.35">
      <c r="A1703" t="s">
        <v>1702</v>
      </c>
      <c r="B1703" t="s">
        <v>3901</v>
      </c>
      <c r="C1703" t="s">
        <v>5989</v>
      </c>
      <c r="D1703" t="s">
        <v>4463</v>
      </c>
    </row>
    <row r="1704" spans="1:5" x14ac:dyDescent="0.35">
      <c r="A1704" t="s">
        <v>1703</v>
      </c>
      <c r="B1704" t="s">
        <v>3902</v>
      </c>
      <c r="C1704" t="s">
        <v>5989</v>
      </c>
      <c r="D1704" t="s">
        <v>4973</v>
      </c>
    </row>
    <row r="1705" spans="1:5" x14ac:dyDescent="0.35">
      <c r="A1705" t="s">
        <v>1704</v>
      </c>
      <c r="B1705" t="s">
        <v>3903</v>
      </c>
      <c r="C1705" t="s">
        <v>5990</v>
      </c>
      <c r="D1705" t="s">
        <v>4566</v>
      </c>
    </row>
    <row r="1706" spans="1:5" x14ac:dyDescent="0.35">
      <c r="A1706" t="s">
        <v>1705</v>
      </c>
      <c r="B1706" t="s">
        <v>3107</v>
      </c>
      <c r="C1706" t="s">
        <v>5989</v>
      </c>
      <c r="D1706" t="s">
        <v>5606</v>
      </c>
    </row>
    <row r="1707" spans="1:5" x14ac:dyDescent="0.35">
      <c r="A1707" t="s">
        <v>1706</v>
      </c>
      <c r="B1707" t="s">
        <v>3904</v>
      </c>
      <c r="C1707" t="s">
        <v>5990</v>
      </c>
      <c r="D1707" t="s">
        <v>5607</v>
      </c>
    </row>
    <row r="1708" spans="1:5" x14ac:dyDescent="0.35">
      <c r="A1708" t="s">
        <v>1707</v>
      </c>
      <c r="B1708" t="s">
        <v>3432</v>
      </c>
      <c r="C1708" t="s">
        <v>5990</v>
      </c>
      <c r="D1708" t="s">
        <v>4850</v>
      </c>
    </row>
    <row r="1709" spans="1:5" x14ac:dyDescent="0.35">
      <c r="A1709" t="s">
        <v>1708</v>
      </c>
      <c r="B1709" t="s">
        <v>3905</v>
      </c>
      <c r="C1709" t="s">
        <v>5989</v>
      </c>
      <c r="D1709" t="s">
        <v>5608</v>
      </c>
    </row>
    <row r="1710" spans="1:5" x14ac:dyDescent="0.35">
      <c r="A1710" t="s">
        <v>1709</v>
      </c>
      <c r="B1710" t="s">
        <v>3639</v>
      </c>
      <c r="C1710" t="s">
        <v>5990</v>
      </c>
      <c r="D1710" t="s">
        <v>5097</v>
      </c>
    </row>
    <row r="1711" spans="1:5" x14ac:dyDescent="0.35">
      <c r="A1711" t="s">
        <v>1710</v>
      </c>
      <c r="B1711" t="s">
        <v>3906</v>
      </c>
      <c r="C1711" t="s">
        <v>5990</v>
      </c>
      <c r="D1711" t="s">
        <v>5609</v>
      </c>
    </row>
    <row r="1712" spans="1:5" x14ac:dyDescent="0.35">
      <c r="A1712" t="s">
        <v>1711</v>
      </c>
      <c r="B1712" t="s">
        <v>3907</v>
      </c>
      <c r="C1712" t="s">
        <v>5989</v>
      </c>
      <c r="D1712" t="s">
        <v>5610</v>
      </c>
      <c r="E1712" t="s">
        <v>5981</v>
      </c>
    </row>
    <row r="1713" spans="1:4" x14ac:dyDescent="0.35">
      <c r="A1713" t="s">
        <v>1712</v>
      </c>
      <c r="B1713" t="s">
        <v>3908</v>
      </c>
      <c r="C1713" t="s">
        <v>5990</v>
      </c>
      <c r="D1713" t="s">
        <v>4687</v>
      </c>
    </row>
    <row r="1714" spans="1:4" x14ac:dyDescent="0.35">
      <c r="A1714" t="s">
        <v>1713</v>
      </c>
      <c r="B1714" t="s">
        <v>3909</v>
      </c>
      <c r="C1714" t="s">
        <v>5989</v>
      </c>
      <c r="D1714" t="s">
        <v>4556</v>
      </c>
    </row>
    <row r="1715" spans="1:4" x14ac:dyDescent="0.35">
      <c r="A1715" t="s">
        <v>1714</v>
      </c>
      <c r="B1715" t="s">
        <v>3910</v>
      </c>
      <c r="C1715" t="s">
        <v>5990</v>
      </c>
      <c r="D1715" t="s">
        <v>5611</v>
      </c>
    </row>
    <row r="1716" spans="1:4" x14ac:dyDescent="0.35">
      <c r="A1716" t="s">
        <v>1715</v>
      </c>
      <c r="B1716" t="s">
        <v>3911</v>
      </c>
      <c r="C1716" t="s">
        <v>5990</v>
      </c>
      <c r="D1716" t="s">
        <v>5609</v>
      </c>
    </row>
    <row r="1717" spans="1:4" x14ac:dyDescent="0.35">
      <c r="A1717" t="s">
        <v>1716</v>
      </c>
      <c r="B1717" t="s">
        <v>3912</v>
      </c>
      <c r="C1717" t="s">
        <v>5989</v>
      </c>
      <c r="D1717" t="s">
        <v>4478</v>
      </c>
    </row>
    <row r="1718" spans="1:4" x14ac:dyDescent="0.35">
      <c r="A1718" t="s">
        <v>1717</v>
      </c>
      <c r="B1718" t="s">
        <v>3913</v>
      </c>
      <c r="C1718" t="s">
        <v>5990</v>
      </c>
      <c r="D1718" t="s">
        <v>5612</v>
      </c>
    </row>
    <row r="1719" spans="1:4" x14ac:dyDescent="0.35">
      <c r="A1719" t="s">
        <v>1718</v>
      </c>
      <c r="B1719" t="s">
        <v>3914</v>
      </c>
      <c r="C1719" t="s">
        <v>5990</v>
      </c>
      <c r="D1719" t="s">
        <v>5613</v>
      </c>
    </row>
    <row r="1720" spans="1:4" x14ac:dyDescent="0.35">
      <c r="A1720" t="s">
        <v>1719</v>
      </c>
      <c r="B1720" t="s">
        <v>3915</v>
      </c>
      <c r="C1720" t="s">
        <v>5990</v>
      </c>
      <c r="D1720" t="s">
        <v>5117</v>
      </c>
    </row>
    <row r="1721" spans="1:4" x14ac:dyDescent="0.35">
      <c r="A1721" t="s">
        <v>1720</v>
      </c>
      <c r="B1721" t="s">
        <v>2588</v>
      </c>
      <c r="C1721" t="s">
        <v>5990</v>
      </c>
      <c r="D1721" t="s">
        <v>5614</v>
      </c>
    </row>
    <row r="1722" spans="1:4" x14ac:dyDescent="0.35">
      <c r="A1722" t="s">
        <v>1721</v>
      </c>
      <c r="B1722" t="s">
        <v>3916</v>
      </c>
      <c r="C1722" t="s">
        <v>5989</v>
      </c>
      <c r="D1722" t="s">
        <v>4466</v>
      </c>
    </row>
    <row r="1723" spans="1:4" x14ac:dyDescent="0.35">
      <c r="A1723" t="s">
        <v>1722</v>
      </c>
      <c r="B1723" t="s">
        <v>3917</v>
      </c>
      <c r="C1723" t="s">
        <v>5989</v>
      </c>
      <c r="D1723" t="s">
        <v>5615</v>
      </c>
    </row>
    <row r="1724" spans="1:4" x14ac:dyDescent="0.35">
      <c r="A1724" t="s">
        <v>1723</v>
      </c>
      <c r="B1724" t="s">
        <v>3918</v>
      </c>
      <c r="C1724" t="s">
        <v>5990</v>
      </c>
      <c r="D1724" t="s">
        <v>5616</v>
      </c>
    </row>
    <row r="1725" spans="1:4" x14ac:dyDescent="0.35">
      <c r="A1725" t="s">
        <v>1724</v>
      </c>
      <c r="B1725" t="s">
        <v>3919</v>
      </c>
      <c r="C1725" t="s">
        <v>5989</v>
      </c>
      <c r="D1725" t="s">
        <v>5617</v>
      </c>
    </row>
    <row r="1726" spans="1:4" x14ac:dyDescent="0.35">
      <c r="A1726" t="s">
        <v>1725</v>
      </c>
      <c r="B1726" t="s">
        <v>3696</v>
      </c>
      <c r="C1726" t="s">
        <v>5990</v>
      </c>
      <c r="D1726" t="s">
        <v>5618</v>
      </c>
    </row>
    <row r="1727" spans="1:4" x14ac:dyDescent="0.35">
      <c r="A1727" t="s">
        <v>1726</v>
      </c>
      <c r="B1727" t="s">
        <v>3920</v>
      </c>
      <c r="C1727" t="s">
        <v>5990</v>
      </c>
      <c r="D1727" t="s">
        <v>5619</v>
      </c>
    </row>
    <row r="1728" spans="1:4" x14ac:dyDescent="0.35">
      <c r="A1728" t="s">
        <v>1727</v>
      </c>
      <c r="B1728" t="s">
        <v>3921</v>
      </c>
      <c r="C1728" t="s">
        <v>5990</v>
      </c>
      <c r="D1728" t="s">
        <v>5429</v>
      </c>
    </row>
    <row r="1729" spans="1:4" x14ac:dyDescent="0.35">
      <c r="A1729" t="s">
        <v>1728</v>
      </c>
      <c r="B1729" t="s">
        <v>3014</v>
      </c>
      <c r="C1729" t="s">
        <v>5989</v>
      </c>
      <c r="D1729" t="s">
        <v>5620</v>
      </c>
    </row>
    <row r="1730" spans="1:4" x14ac:dyDescent="0.35">
      <c r="A1730" t="s">
        <v>1729</v>
      </c>
      <c r="B1730" t="s">
        <v>3922</v>
      </c>
      <c r="C1730" t="s">
        <v>5989</v>
      </c>
      <c r="D1730" t="s">
        <v>5621</v>
      </c>
    </row>
    <row r="1731" spans="1:4" x14ac:dyDescent="0.35">
      <c r="A1731" t="s">
        <v>1730</v>
      </c>
      <c r="B1731" t="s">
        <v>3819</v>
      </c>
      <c r="C1731" t="s">
        <v>5989</v>
      </c>
      <c r="D1731" t="s">
        <v>5622</v>
      </c>
    </row>
    <row r="1732" spans="1:4" x14ac:dyDescent="0.35">
      <c r="A1732" t="s">
        <v>1731</v>
      </c>
      <c r="B1732" t="s">
        <v>2944</v>
      </c>
      <c r="C1732" t="s">
        <v>5990</v>
      </c>
      <c r="D1732" t="s">
        <v>5623</v>
      </c>
    </row>
    <row r="1733" spans="1:4" x14ac:dyDescent="0.35">
      <c r="A1733" t="s">
        <v>1732</v>
      </c>
      <c r="B1733" t="s">
        <v>3923</v>
      </c>
      <c r="C1733" t="s">
        <v>5990</v>
      </c>
      <c r="D1733" t="s">
        <v>4467</v>
      </c>
    </row>
    <row r="1734" spans="1:4" x14ac:dyDescent="0.35">
      <c r="A1734" t="s">
        <v>1733</v>
      </c>
      <c r="B1734" t="s">
        <v>3924</v>
      </c>
      <c r="C1734" t="s">
        <v>5990</v>
      </c>
      <c r="D1734" t="s">
        <v>5624</v>
      </c>
    </row>
    <row r="1735" spans="1:4" x14ac:dyDescent="0.35">
      <c r="A1735" t="s">
        <v>1734</v>
      </c>
      <c r="B1735" t="s">
        <v>3925</v>
      </c>
      <c r="C1735" t="s">
        <v>5990</v>
      </c>
      <c r="D1735" t="s">
        <v>5625</v>
      </c>
    </row>
    <row r="1736" spans="1:4" x14ac:dyDescent="0.35">
      <c r="A1736" t="s">
        <v>1735</v>
      </c>
      <c r="B1736" t="s">
        <v>3926</v>
      </c>
      <c r="C1736" t="s">
        <v>5991</v>
      </c>
      <c r="D1736" t="s">
        <v>5626</v>
      </c>
    </row>
    <row r="1737" spans="1:4" x14ac:dyDescent="0.35">
      <c r="A1737" t="s">
        <v>1736</v>
      </c>
      <c r="B1737" t="s">
        <v>3927</v>
      </c>
      <c r="C1737" t="s">
        <v>5990</v>
      </c>
      <c r="D1737" t="s">
        <v>5627</v>
      </c>
    </row>
    <row r="1738" spans="1:4" x14ac:dyDescent="0.35">
      <c r="A1738" t="s">
        <v>1737</v>
      </c>
      <c r="B1738" t="s">
        <v>3225</v>
      </c>
      <c r="C1738" t="s">
        <v>5989</v>
      </c>
      <c r="D1738" t="s">
        <v>5628</v>
      </c>
    </row>
    <row r="1739" spans="1:4" x14ac:dyDescent="0.35">
      <c r="A1739" t="s">
        <v>1738</v>
      </c>
      <c r="B1739" t="s">
        <v>3928</v>
      </c>
      <c r="C1739" t="s">
        <v>5989</v>
      </c>
      <c r="D1739" t="s">
        <v>4438</v>
      </c>
    </row>
    <row r="1740" spans="1:4" x14ac:dyDescent="0.35">
      <c r="A1740" t="s">
        <v>1739</v>
      </c>
      <c r="B1740" t="s">
        <v>3929</v>
      </c>
      <c r="C1740" t="s">
        <v>5989</v>
      </c>
      <c r="D1740" t="s">
        <v>5629</v>
      </c>
    </row>
    <row r="1741" spans="1:4" x14ac:dyDescent="0.35">
      <c r="A1741" t="s">
        <v>1740</v>
      </c>
      <c r="B1741" t="s">
        <v>3930</v>
      </c>
      <c r="C1741" t="s">
        <v>5990</v>
      </c>
      <c r="D1741" t="s">
        <v>5630</v>
      </c>
    </row>
    <row r="1742" spans="1:4" x14ac:dyDescent="0.35">
      <c r="A1742" t="s">
        <v>1741</v>
      </c>
      <c r="B1742" t="s">
        <v>3931</v>
      </c>
      <c r="C1742" t="s">
        <v>5990</v>
      </c>
      <c r="D1742" t="s">
        <v>5631</v>
      </c>
    </row>
    <row r="1743" spans="1:4" x14ac:dyDescent="0.35">
      <c r="A1743" t="s">
        <v>1742</v>
      </c>
      <c r="B1743" t="s">
        <v>3932</v>
      </c>
      <c r="C1743" t="s">
        <v>5990</v>
      </c>
      <c r="D1743" t="s">
        <v>5632</v>
      </c>
    </row>
    <row r="1744" spans="1:4" x14ac:dyDescent="0.35">
      <c r="A1744" t="s">
        <v>1743</v>
      </c>
      <c r="B1744" t="s">
        <v>3933</v>
      </c>
      <c r="C1744" t="s">
        <v>5990</v>
      </c>
      <c r="D1744" t="s">
        <v>5633</v>
      </c>
    </row>
    <row r="1745" spans="1:4" x14ac:dyDescent="0.35">
      <c r="A1745" t="s">
        <v>1744</v>
      </c>
      <c r="B1745" t="s">
        <v>3934</v>
      </c>
      <c r="C1745" t="s">
        <v>5990</v>
      </c>
      <c r="D1745" t="s">
        <v>4827</v>
      </c>
    </row>
    <row r="1746" spans="1:4" x14ac:dyDescent="0.35">
      <c r="A1746" t="s">
        <v>1745</v>
      </c>
      <c r="B1746" t="s">
        <v>3077</v>
      </c>
      <c r="C1746" t="s">
        <v>5989</v>
      </c>
      <c r="D1746" t="s">
        <v>5211</v>
      </c>
    </row>
    <row r="1747" spans="1:4" x14ac:dyDescent="0.35">
      <c r="A1747" t="s">
        <v>1746</v>
      </c>
      <c r="B1747" t="s">
        <v>3935</v>
      </c>
      <c r="C1747" t="s">
        <v>5990</v>
      </c>
      <c r="D1747" t="s">
        <v>5500</v>
      </c>
    </row>
    <row r="1748" spans="1:4" x14ac:dyDescent="0.35">
      <c r="A1748" t="s">
        <v>1747</v>
      </c>
      <c r="B1748" t="s">
        <v>3936</v>
      </c>
      <c r="C1748" t="s">
        <v>5990</v>
      </c>
      <c r="D1748" t="s">
        <v>5634</v>
      </c>
    </row>
    <row r="1749" spans="1:4" x14ac:dyDescent="0.35">
      <c r="A1749" t="s">
        <v>1748</v>
      </c>
      <c r="B1749" t="s">
        <v>3927</v>
      </c>
      <c r="C1749" t="s">
        <v>5989</v>
      </c>
      <c r="D1749" t="s">
        <v>5635</v>
      </c>
    </row>
    <row r="1750" spans="1:4" x14ac:dyDescent="0.35">
      <c r="A1750" t="s">
        <v>1749</v>
      </c>
      <c r="B1750" t="s">
        <v>3937</v>
      </c>
      <c r="C1750" t="s">
        <v>5989</v>
      </c>
      <c r="D1750" t="s">
        <v>5035</v>
      </c>
    </row>
    <row r="1751" spans="1:4" x14ac:dyDescent="0.35">
      <c r="A1751" t="s">
        <v>1750</v>
      </c>
      <c r="B1751" t="s">
        <v>3395</v>
      </c>
      <c r="C1751" t="s">
        <v>5989</v>
      </c>
      <c r="D1751" t="s">
        <v>5636</v>
      </c>
    </row>
    <row r="1752" spans="1:4" x14ac:dyDescent="0.35">
      <c r="A1752" t="s">
        <v>1751</v>
      </c>
      <c r="B1752" t="s">
        <v>3938</v>
      </c>
      <c r="C1752" t="s">
        <v>5991</v>
      </c>
      <c r="D1752" t="s">
        <v>5637</v>
      </c>
    </row>
    <row r="1753" spans="1:4" x14ac:dyDescent="0.35">
      <c r="A1753" t="s">
        <v>1752</v>
      </c>
      <c r="B1753" t="s">
        <v>3939</v>
      </c>
      <c r="C1753" t="s">
        <v>5989</v>
      </c>
      <c r="D1753" t="s">
        <v>4902</v>
      </c>
    </row>
    <row r="1754" spans="1:4" x14ac:dyDescent="0.35">
      <c r="A1754" t="s">
        <v>1753</v>
      </c>
      <c r="B1754" t="s">
        <v>3940</v>
      </c>
      <c r="C1754" t="s">
        <v>5989</v>
      </c>
      <c r="D1754" t="s">
        <v>5638</v>
      </c>
    </row>
    <row r="1755" spans="1:4" x14ac:dyDescent="0.35">
      <c r="A1755" t="s">
        <v>1754</v>
      </c>
      <c r="B1755" t="s">
        <v>2954</v>
      </c>
      <c r="C1755" t="s">
        <v>5989</v>
      </c>
      <c r="D1755" t="s">
        <v>5639</v>
      </c>
    </row>
    <row r="1756" spans="1:4" x14ac:dyDescent="0.35">
      <c r="A1756" t="s">
        <v>1755</v>
      </c>
      <c r="B1756" t="s">
        <v>3941</v>
      </c>
      <c r="C1756" t="s">
        <v>5990</v>
      </c>
      <c r="D1756" t="s">
        <v>5640</v>
      </c>
    </row>
    <row r="1757" spans="1:4" x14ac:dyDescent="0.35">
      <c r="A1757" t="s">
        <v>1756</v>
      </c>
      <c r="B1757" t="s">
        <v>3942</v>
      </c>
      <c r="C1757" t="s">
        <v>5990</v>
      </c>
      <c r="D1757" t="s">
        <v>5641</v>
      </c>
    </row>
    <row r="1758" spans="1:4" x14ac:dyDescent="0.35">
      <c r="A1758" t="s">
        <v>1757</v>
      </c>
      <c r="B1758" t="s">
        <v>2622</v>
      </c>
      <c r="C1758" t="s">
        <v>5989</v>
      </c>
      <c r="D1758" t="s">
        <v>5642</v>
      </c>
    </row>
    <row r="1759" spans="1:4" x14ac:dyDescent="0.35">
      <c r="A1759" t="s">
        <v>1758</v>
      </c>
      <c r="B1759" t="s">
        <v>3943</v>
      </c>
      <c r="C1759" t="s">
        <v>5991</v>
      </c>
      <c r="D1759" t="s">
        <v>5643</v>
      </c>
    </row>
    <row r="1760" spans="1:4" x14ac:dyDescent="0.35">
      <c r="A1760" t="s">
        <v>1759</v>
      </c>
      <c r="B1760" t="s">
        <v>3944</v>
      </c>
      <c r="C1760" t="s">
        <v>5989</v>
      </c>
      <c r="D1760" t="s">
        <v>5644</v>
      </c>
    </row>
    <row r="1761" spans="1:4" x14ac:dyDescent="0.35">
      <c r="A1761" t="s">
        <v>1760</v>
      </c>
      <c r="B1761" t="s">
        <v>3945</v>
      </c>
      <c r="C1761" t="s">
        <v>5989</v>
      </c>
      <c r="D1761" t="s">
        <v>5645</v>
      </c>
    </row>
    <row r="1762" spans="1:4" x14ac:dyDescent="0.35">
      <c r="A1762" t="s">
        <v>1761</v>
      </c>
      <c r="B1762" t="s">
        <v>3946</v>
      </c>
      <c r="C1762" t="s">
        <v>5989</v>
      </c>
      <c r="D1762" t="s">
        <v>5646</v>
      </c>
    </row>
    <row r="1763" spans="1:4" x14ac:dyDescent="0.35">
      <c r="A1763" t="s">
        <v>1762</v>
      </c>
      <c r="B1763" t="s">
        <v>3947</v>
      </c>
      <c r="C1763" t="s">
        <v>5990</v>
      </c>
      <c r="D1763" t="s">
        <v>5647</v>
      </c>
    </row>
    <row r="1764" spans="1:4" x14ac:dyDescent="0.35">
      <c r="A1764" t="s">
        <v>1763</v>
      </c>
      <c r="B1764" t="s">
        <v>3948</v>
      </c>
      <c r="C1764" t="s">
        <v>5990</v>
      </c>
      <c r="D1764" t="s">
        <v>5648</v>
      </c>
    </row>
    <row r="1765" spans="1:4" x14ac:dyDescent="0.35">
      <c r="A1765" t="s">
        <v>1764</v>
      </c>
      <c r="B1765" t="s">
        <v>2612</v>
      </c>
      <c r="C1765" t="s">
        <v>5990</v>
      </c>
      <c r="D1765" t="s">
        <v>5649</v>
      </c>
    </row>
    <row r="1766" spans="1:4" x14ac:dyDescent="0.35">
      <c r="A1766" t="s">
        <v>1765</v>
      </c>
      <c r="B1766" t="s">
        <v>3452</v>
      </c>
      <c r="C1766" t="s">
        <v>5990</v>
      </c>
      <c r="D1766" t="s">
        <v>5650</v>
      </c>
    </row>
    <row r="1767" spans="1:4" x14ac:dyDescent="0.35">
      <c r="A1767" t="s">
        <v>1766</v>
      </c>
      <c r="B1767" t="s">
        <v>3949</v>
      </c>
      <c r="C1767" t="s">
        <v>5989</v>
      </c>
      <c r="D1767" t="s">
        <v>4541</v>
      </c>
    </row>
    <row r="1768" spans="1:4" x14ac:dyDescent="0.35">
      <c r="A1768" t="s">
        <v>1767</v>
      </c>
      <c r="B1768" t="s">
        <v>3950</v>
      </c>
      <c r="C1768" t="s">
        <v>5990</v>
      </c>
      <c r="D1768" t="s">
        <v>5231</v>
      </c>
    </row>
    <row r="1769" spans="1:4" x14ac:dyDescent="0.35">
      <c r="A1769" t="s">
        <v>1768</v>
      </c>
      <c r="B1769" t="s">
        <v>3951</v>
      </c>
      <c r="C1769" t="s">
        <v>5990</v>
      </c>
      <c r="D1769" t="s">
        <v>4562</v>
      </c>
    </row>
    <row r="1770" spans="1:4" x14ac:dyDescent="0.35">
      <c r="A1770" t="s">
        <v>1769</v>
      </c>
      <c r="B1770" t="s">
        <v>3952</v>
      </c>
      <c r="C1770" t="s">
        <v>5990</v>
      </c>
      <c r="D1770" t="s">
        <v>4827</v>
      </c>
    </row>
    <row r="1771" spans="1:4" x14ac:dyDescent="0.35">
      <c r="A1771" t="s">
        <v>1770</v>
      </c>
      <c r="B1771" t="s">
        <v>3953</v>
      </c>
      <c r="C1771" t="s">
        <v>5990</v>
      </c>
      <c r="D1771" t="s">
        <v>5651</v>
      </c>
    </row>
    <row r="1772" spans="1:4" x14ac:dyDescent="0.35">
      <c r="A1772" t="s">
        <v>1771</v>
      </c>
      <c r="B1772" t="s">
        <v>3954</v>
      </c>
      <c r="C1772" t="s">
        <v>5990</v>
      </c>
      <c r="D1772" t="s">
        <v>5652</v>
      </c>
    </row>
    <row r="1773" spans="1:4" x14ac:dyDescent="0.35">
      <c r="A1773" t="s">
        <v>1772</v>
      </c>
      <c r="B1773" t="s">
        <v>3955</v>
      </c>
      <c r="C1773" t="s">
        <v>5990</v>
      </c>
      <c r="D1773" t="s">
        <v>4807</v>
      </c>
    </row>
    <row r="1774" spans="1:4" x14ac:dyDescent="0.35">
      <c r="A1774" t="s">
        <v>1773</v>
      </c>
      <c r="B1774" t="s">
        <v>3956</v>
      </c>
      <c r="C1774" t="s">
        <v>5990</v>
      </c>
      <c r="D1774" t="s">
        <v>5653</v>
      </c>
    </row>
    <row r="1775" spans="1:4" x14ac:dyDescent="0.35">
      <c r="A1775" t="s">
        <v>1774</v>
      </c>
      <c r="B1775" t="s">
        <v>3957</v>
      </c>
      <c r="C1775" t="s">
        <v>5989</v>
      </c>
      <c r="D1775" t="s">
        <v>5157</v>
      </c>
    </row>
    <row r="1776" spans="1:4" x14ac:dyDescent="0.35">
      <c r="A1776" t="s">
        <v>1775</v>
      </c>
      <c r="B1776" t="s">
        <v>3958</v>
      </c>
      <c r="C1776" t="s">
        <v>5990</v>
      </c>
      <c r="D1776" t="s">
        <v>5192</v>
      </c>
    </row>
    <row r="1777" spans="1:5" x14ac:dyDescent="0.35">
      <c r="A1777" t="s">
        <v>1776</v>
      </c>
      <c r="B1777" t="s">
        <v>3959</v>
      </c>
      <c r="C1777" t="s">
        <v>5990</v>
      </c>
      <c r="D1777" t="s">
        <v>4480</v>
      </c>
    </row>
    <row r="1778" spans="1:5" x14ac:dyDescent="0.35">
      <c r="A1778" t="s">
        <v>1777</v>
      </c>
      <c r="B1778" t="s">
        <v>3960</v>
      </c>
      <c r="C1778" t="s">
        <v>5989</v>
      </c>
      <c r="D1778" t="s">
        <v>5654</v>
      </c>
    </row>
    <row r="1779" spans="1:5" x14ac:dyDescent="0.35">
      <c r="A1779" t="s">
        <v>1778</v>
      </c>
      <c r="B1779" t="s">
        <v>3396</v>
      </c>
      <c r="C1779" t="s">
        <v>5990</v>
      </c>
      <c r="D1779" t="s">
        <v>5655</v>
      </c>
    </row>
    <row r="1780" spans="1:5" x14ac:dyDescent="0.35">
      <c r="A1780" t="s">
        <v>1779</v>
      </c>
      <c r="B1780" t="s">
        <v>3961</v>
      </c>
      <c r="C1780" t="s">
        <v>5989</v>
      </c>
      <c r="D1780" t="s">
        <v>5656</v>
      </c>
      <c r="E1780" t="s">
        <v>5982</v>
      </c>
    </row>
    <row r="1781" spans="1:5" x14ac:dyDescent="0.35">
      <c r="A1781" t="s">
        <v>1780</v>
      </c>
      <c r="B1781" t="s">
        <v>3962</v>
      </c>
      <c r="C1781" t="s">
        <v>5990</v>
      </c>
      <c r="D1781" t="s">
        <v>5024</v>
      </c>
    </row>
    <row r="1782" spans="1:5" x14ac:dyDescent="0.35">
      <c r="A1782" t="s">
        <v>1781</v>
      </c>
      <c r="B1782" t="s">
        <v>3963</v>
      </c>
      <c r="C1782" t="s">
        <v>5990</v>
      </c>
      <c r="D1782" t="s">
        <v>5075</v>
      </c>
    </row>
    <row r="1783" spans="1:5" x14ac:dyDescent="0.35">
      <c r="A1783" t="s">
        <v>1782</v>
      </c>
      <c r="B1783" t="s">
        <v>3825</v>
      </c>
      <c r="C1783" t="s">
        <v>5989</v>
      </c>
      <c r="D1783" t="s">
        <v>5657</v>
      </c>
    </row>
    <row r="1784" spans="1:5" x14ac:dyDescent="0.35">
      <c r="A1784" t="s">
        <v>1783</v>
      </c>
      <c r="B1784" t="s">
        <v>2410</v>
      </c>
      <c r="C1784" t="s">
        <v>5990</v>
      </c>
      <c r="D1784" t="s">
        <v>5658</v>
      </c>
    </row>
    <row r="1785" spans="1:5" x14ac:dyDescent="0.35">
      <c r="A1785" t="s">
        <v>1784</v>
      </c>
      <c r="B1785" t="s">
        <v>2942</v>
      </c>
      <c r="C1785" t="s">
        <v>5989</v>
      </c>
      <c r="D1785" t="s">
        <v>5018</v>
      </c>
    </row>
    <row r="1786" spans="1:5" x14ac:dyDescent="0.35">
      <c r="A1786" t="s">
        <v>1785</v>
      </c>
      <c r="B1786" t="s">
        <v>3964</v>
      </c>
      <c r="C1786" t="s">
        <v>5989</v>
      </c>
      <c r="D1786" t="s">
        <v>5659</v>
      </c>
    </row>
    <row r="1787" spans="1:5" x14ac:dyDescent="0.35">
      <c r="A1787" t="s">
        <v>1786</v>
      </c>
      <c r="B1787" t="s">
        <v>3965</v>
      </c>
      <c r="C1787" t="s">
        <v>5989</v>
      </c>
      <c r="D1787" t="s">
        <v>4408</v>
      </c>
    </row>
    <row r="1788" spans="1:5" x14ac:dyDescent="0.35">
      <c r="A1788" t="s">
        <v>1787</v>
      </c>
      <c r="B1788" t="s">
        <v>3966</v>
      </c>
      <c r="C1788" t="s">
        <v>5989</v>
      </c>
      <c r="D1788" t="s">
        <v>5660</v>
      </c>
    </row>
    <row r="1789" spans="1:5" x14ac:dyDescent="0.35">
      <c r="A1789" t="s">
        <v>1788</v>
      </c>
      <c r="B1789" t="s">
        <v>3416</v>
      </c>
      <c r="C1789" t="s">
        <v>5989</v>
      </c>
      <c r="D1789" t="s">
        <v>5661</v>
      </c>
    </row>
    <row r="1790" spans="1:5" x14ac:dyDescent="0.35">
      <c r="A1790" t="s">
        <v>1789</v>
      </c>
      <c r="B1790" t="s">
        <v>3967</v>
      </c>
      <c r="C1790" t="s">
        <v>5989</v>
      </c>
      <c r="D1790" t="s">
        <v>4395</v>
      </c>
    </row>
    <row r="1791" spans="1:5" x14ac:dyDescent="0.35">
      <c r="A1791" t="s">
        <v>1790</v>
      </c>
      <c r="B1791" t="s">
        <v>3968</v>
      </c>
      <c r="C1791" t="s">
        <v>5989</v>
      </c>
      <c r="D1791" t="s">
        <v>5662</v>
      </c>
    </row>
    <row r="1792" spans="1:5" x14ac:dyDescent="0.35">
      <c r="A1792" t="s">
        <v>1791</v>
      </c>
      <c r="B1792" t="s">
        <v>2778</v>
      </c>
      <c r="C1792" t="s">
        <v>5989</v>
      </c>
      <c r="D1792" t="s">
        <v>5663</v>
      </c>
      <c r="E1792" t="s">
        <v>5982</v>
      </c>
    </row>
    <row r="1793" spans="1:4" x14ac:dyDescent="0.35">
      <c r="A1793" t="s">
        <v>1792</v>
      </c>
      <c r="B1793" t="s">
        <v>3969</v>
      </c>
      <c r="C1793" t="s">
        <v>5990</v>
      </c>
      <c r="D1793" t="s">
        <v>4566</v>
      </c>
    </row>
    <row r="1794" spans="1:4" x14ac:dyDescent="0.35">
      <c r="A1794" t="s">
        <v>1793</v>
      </c>
      <c r="B1794" t="s">
        <v>3970</v>
      </c>
      <c r="C1794" t="s">
        <v>5989</v>
      </c>
      <c r="D1794" t="s">
        <v>4532</v>
      </c>
    </row>
    <row r="1795" spans="1:4" x14ac:dyDescent="0.35">
      <c r="A1795" t="s">
        <v>1794</v>
      </c>
      <c r="B1795" t="s">
        <v>3971</v>
      </c>
      <c r="C1795" t="s">
        <v>5990</v>
      </c>
      <c r="D1795" t="s">
        <v>4924</v>
      </c>
    </row>
    <row r="1796" spans="1:4" x14ac:dyDescent="0.35">
      <c r="A1796" t="s">
        <v>1795</v>
      </c>
      <c r="B1796" t="s">
        <v>3684</v>
      </c>
      <c r="C1796" t="s">
        <v>5989</v>
      </c>
      <c r="D1796" t="s">
        <v>4424</v>
      </c>
    </row>
    <row r="1797" spans="1:4" x14ac:dyDescent="0.35">
      <c r="A1797" t="s">
        <v>1796</v>
      </c>
      <c r="B1797" t="s">
        <v>3972</v>
      </c>
      <c r="C1797" t="s">
        <v>5990</v>
      </c>
      <c r="D1797" t="s">
        <v>5247</v>
      </c>
    </row>
    <row r="1798" spans="1:4" x14ac:dyDescent="0.35">
      <c r="A1798" t="s">
        <v>1797</v>
      </c>
      <c r="B1798" t="s">
        <v>3973</v>
      </c>
      <c r="C1798" t="s">
        <v>5989</v>
      </c>
      <c r="D1798" t="s">
        <v>5664</v>
      </c>
    </row>
    <row r="1799" spans="1:4" x14ac:dyDescent="0.35">
      <c r="A1799" t="s">
        <v>1798</v>
      </c>
      <c r="B1799" t="s">
        <v>3974</v>
      </c>
      <c r="C1799" t="s">
        <v>5990</v>
      </c>
      <c r="D1799" t="s">
        <v>4969</v>
      </c>
    </row>
    <row r="1800" spans="1:4" x14ac:dyDescent="0.35">
      <c r="A1800" t="s">
        <v>1799</v>
      </c>
      <c r="B1800" t="s">
        <v>2915</v>
      </c>
      <c r="C1800" t="s">
        <v>5990</v>
      </c>
      <c r="D1800" t="s">
        <v>5292</v>
      </c>
    </row>
    <row r="1801" spans="1:4" x14ac:dyDescent="0.35">
      <c r="A1801" t="s">
        <v>1800</v>
      </c>
      <c r="B1801" t="s">
        <v>3975</v>
      </c>
      <c r="C1801" t="s">
        <v>5989</v>
      </c>
      <c r="D1801" t="s">
        <v>5665</v>
      </c>
    </row>
    <row r="1802" spans="1:4" x14ac:dyDescent="0.35">
      <c r="A1802" t="s">
        <v>1801</v>
      </c>
      <c r="B1802" t="s">
        <v>3976</v>
      </c>
      <c r="C1802" t="s">
        <v>5990</v>
      </c>
      <c r="D1802" t="s">
        <v>5609</v>
      </c>
    </row>
    <row r="1803" spans="1:4" x14ac:dyDescent="0.35">
      <c r="A1803" t="s">
        <v>1802</v>
      </c>
      <c r="B1803" t="s">
        <v>3977</v>
      </c>
      <c r="C1803" t="s">
        <v>5989</v>
      </c>
      <c r="D1803" t="s">
        <v>4451</v>
      </c>
    </row>
    <row r="1804" spans="1:4" x14ac:dyDescent="0.35">
      <c r="A1804" t="s">
        <v>1803</v>
      </c>
      <c r="B1804" t="s">
        <v>2585</v>
      </c>
      <c r="C1804" t="s">
        <v>5989</v>
      </c>
      <c r="D1804" t="s">
        <v>4864</v>
      </c>
    </row>
    <row r="1805" spans="1:4" x14ac:dyDescent="0.35">
      <c r="A1805" t="s">
        <v>1804</v>
      </c>
      <c r="B1805" t="s">
        <v>2413</v>
      </c>
      <c r="C1805" t="s">
        <v>5989</v>
      </c>
      <c r="D1805" t="s">
        <v>5666</v>
      </c>
    </row>
    <row r="1806" spans="1:4" x14ac:dyDescent="0.35">
      <c r="A1806" t="s">
        <v>1805</v>
      </c>
      <c r="B1806" t="s">
        <v>3978</v>
      </c>
      <c r="C1806" t="s">
        <v>5989</v>
      </c>
      <c r="D1806" t="s">
        <v>5438</v>
      </c>
    </row>
    <row r="1807" spans="1:4" x14ac:dyDescent="0.35">
      <c r="A1807" t="s">
        <v>1806</v>
      </c>
      <c r="B1807" t="s">
        <v>3979</v>
      </c>
      <c r="C1807" t="s">
        <v>5990</v>
      </c>
      <c r="D1807" t="s">
        <v>4774</v>
      </c>
    </row>
    <row r="1808" spans="1:4" x14ac:dyDescent="0.35">
      <c r="A1808" t="s">
        <v>1807</v>
      </c>
      <c r="B1808" t="s">
        <v>3980</v>
      </c>
      <c r="C1808" t="s">
        <v>5990</v>
      </c>
      <c r="D1808" t="s">
        <v>5667</v>
      </c>
    </row>
    <row r="1809" spans="1:5" x14ac:dyDescent="0.35">
      <c r="A1809" t="s">
        <v>1808</v>
      </c>
      <c r="B1809" t="s">
        <v>3981</v>
      </c>
      <c r="C1809" t="s">
        <v>5990</v>
      </c>
      <c r="D1809" t="s">
        <v>5668</v>
      </c>
    </row>
    <row r="1810" spans="1:5" x14ac:dyDescent="0.35">
      <c r="A1810" t="s">
        <v>1809</v>
      </c>
      <c r="B1810" t="s">
        <v>3982</v>
      </c>
      <c r="C1810" t="s">
        <v>5990</v>
      </c>
      <c r="D1810" t="s">
        <v>4613</v>
      </c>
    </row>
    <row r="1811" spans="1:5" x14ac:dyDescent="0.35">
      <c r="A1811" t="s">
        <v>1810</v>
      </c>
      <c r="B1811" t="s">
        <v>3983</v>
      </c>
      <c r="C1811" t="s">
        <v>5990</v>
      </c>
      <c r="D1811" t="s">
        <v>5631</v>
      </c>
    </row>
    <row r="1812" spans="1:5" x14ac:dyDescent="0.35">
      <c r="A1812" t="s">
        <v>1811</v>
      </c>
      <c r="B1812" t="s">
        <v>3984</v>
      </c>
      <c r="C1812" t="s">
        <v>5990</v>
      </c>
      <c r="D1812" t="s">
        <v>5669</v>
      </c>
    </row>
    <row r="1813" spans="1:5" x14ac:dyDescent="0.35">
      <c r="A1813" t="s">
        <v>1812</v>
      </c>
      <c r="B1813" t="s">
        <v>3985</v>
      </c>
      <c r="C1813" t="s">
        <v>5990</v>
      </c>
      <c r="D1813" t="s">
        <v>5670</v>
      </c>
    </row>
    <row r="1814" spans="1:5" x14ac:dyDescent="0.35">
      <c r="A1814" t="s">
        <v>1813</v>
      </c>
      <c r="B1814" t="s">
        <v>3986</v>
      </c>
      <c r="C1814" t="s">
        <v>5989</v>
      </c>
      <c r="D1814" t="s">
        <v>5671</v>
      </c>
    </row>
    <row r="1815" spans="1:5" x14ac:dyDescent="0.35">
      <c r="A1815" t="s">
        <v>1814</v>
      </c>
      <c r="B1815" t="s">
        <v>3987</v>
      </c>
      <c r="C1815" t="s">
        <v>5990</v>
      </c>
      <c r="D1815" t="s">
        <v>4774</v>
      </c>
    </row>
    <row r="1816" spans="1:5" x14ac:dyDescent="0.35">
      <c r="A1816" t="s">
        <v>1815</v>
      </c>
      <c r="B1816" t="s">
        <v>3988</v>
      </c>
      <c r="C1816" t="s">
        <v>5989</v>
      </c>
      <c r="D1816" t="s">
        <v>4980</v>
      </c>
    </row>
    <row r="1817" spans="1:5" x14ac:dyDescent="0.35">
      <c r="A1817" t="s">
        <v>1816</v>
      </c>
      <c r="B1817" t="s">
        <v>3989</v>
      </c>
      <c r="C1817" t="s">
        <v>5989</v>
      </c>
      <c r="D1817" t="s">
        <v>5672</v>
      </c>
    </row>
    <row r="1818" spans="1:5" x14ac:dyDescent="0.35">
      <c r="A1818" t="s">
        <v>1817</v>
      </c>
      <c r="B1818" t="s">
        <v>3990</v>
      </c>
      <c r="C1818" t="s">
        <v>5989</v>
      </c>
      <c r="D1818" t="s">
        <v>5157</v>
      </c>
      <c r="E1818" t="s">
        <v>5982</v>
      </c>
    </row>
    <row r="1819" spans="1:5" x14ac:dyDescent="0.35">
      <c r="A1819" t="s">
        <v>1818</v>
      </c>
      <c r="B1819" t="s">
        <v>3991</v>
      </c>
      <c r="C1819" t="s">
        <v>5989</v>
      </c>
      <c r="D1819" t="s">
        <v>5472</v>
      </c>
    </row>
    <row r="1820" spans="1:5" x14ac:dyDescent="0.35">
      <c r="A1820" t="s">
        <v>1819</v>
      </c>
      <c r="B1820" t="s">
        <v>3333</v>
      </c>
      <c r="C1820" t="s">
        <v>5989</v>
      </c>
      <c r="D1820" t="s">
        <v>4696</v>
      </c>
    </row>
    <row r="1821" spans="1:5" x14ac:dyDescent="0.35">
      <c r="A1821" t="s">
        <v>1820</v>
      </c>
      <c r="B1821" t="s">
        <v>3992</v>
      </c>
      <c r="C1821" t="s">
        <v>5989</v>
      </c>
      <c r="D1821" t="s">
        <v>5673</v>
      </c>
    </row>
    <row r="1822" spans="1:5" x14ac:dyDescent="0.35">
      <c r="A1822" t="s">
        <v>1821</v>
      </c>
      <c r="B1822" t="s">
        <v>3993</v>
      </c>
      <c r="C1822" t="s">
        <v>5989</v>
      </c>
      <c r="D1822" t="s">
        <v>4466</v>
      </c>
    </row>
    <row r="1823" spans="1:5" x14ac:dyDescent="0.35">
      <c r="A1823" t="s">
        <v>1822</v>
      </c>
      <c r="B1823" t="s">
        <v>3994</v>
      </c>
      <c r="C1823" t="s">
        <v>5989</v>
      </c>
      <c r="D1823" t="s">
        <v>5674</v>
      </c>
    </row>
    <row r="1824" spans="1:5" x14ac:dyDescent="0.35">
      <c r="A1824" t="s">
        <v>1823</v>
      </c>
      <c r="B1824" t="s">
        <v>3995</v>
      </c>
      <c r="C1824" t="s">
        <v>5990</v>
      </c>
      <c r="D1824" t="s">
        <v>5675</v>
      </c>
    </row>
    <row r="1825" spans="1:4" x14ac:dyDescent="0.35">
      <c r="A1825" t="s">
        <v>1824</v>
      </c>
      <c r="B1825" t="s">
        <v>3094</v>
      </c>
      <c r="C1825" t="s">
        <v>5989</v>
      </c>
      <c r="D1825" t="s">
        <v>4786</v>
      </c>
    </row>
    <row r="1826" spans="1:4" x14ac:dyDescent="0.35">
      <c r="A1826" t="s">
        <v>1825</v>
      </c>
      <c r="B1826" t="s">
        <v>3996</v>
      </c>
      <c r="C1826" t="s">
        <v>5990</v>
      </c>
      <c r="D1826" t="s">
        <v>5676</v>
      </c>
    </row>
    <row r="1827" spans="1:4" x14ac:dyDescent="0.35">
      <c r="A1827" t="s">
        <v>1826</v>
      </c>
      <c r="B1827" t="s">
        <v>3997</v>
      </c>
      <c r="C1827" t="s">
        <v>5990</v>
      </c>
      <c r="D1827" t="s">
        <v>5677</v>
      </c>
    </row>
    <row r="1828" spans="1:4" x14ac:dyDescent="0.35">
      <c r="A1828" t="s">
        <v>1827</v>
      </c>
      <c r="B1828" t="s">
        <v>3998</v>
      </c>
      <c r="C1828" t="s">
        <v>5990</v>
      </c>
      <c r="D1828" t="s">
        <v>5678</v>
      </c>
    </row>
    <row r="1829" spans="1:4" x14ac:dyDescent="0.35">
      <c r="A1829" t="s">
        <v>1828</v>
      </c>
      <c r="B1829" t="s">
        <v>3999</v>
      </c>
      <c r="C1829" t="s">
        <v>5990</v>
      </c>
      <c r="D1829" t="s">
        <v>5616</v>
      </c>
    </row>
    <row r="1830" spans="1:4" x14ac:dyDescent="0.35">
      <c r="A1830" t="s">
        <v>1829</v>
      </c>
      <c r="B1830" t="s">
        <v>4000</v>
      </c>
      <c r="C1830" t="s">
        <v>5990</v>
      </c>
      <c r="D1830" t="s">
        <v>4769</v>
      </c>
    </row>
    <row r="1831" spans="1:4" x14ac:dyDescent="0.35">
      <c r="A1831" t="s">
        <v>1830</v>
      </c>
      <c r="B1831" t="s">
        <v>2572</v>
      </c>
      <c r="C1831" t="s">
        <v>5989</v>
      </c>
      <c r="D1831" t="s">
        <v>5679</v>
      </c>
    </row>
    <row r="1832" spans="1:4" x14ac:dyDescent="0.35">
      <c r="A1832" t="s">
        <v>1831</v>
      </c>
      <c r="B1832" t="s">
        <v>3334</v>
      </c>
      <c r="C1832" t="s">
        <v>5990</v>
      </c>
      <c r="D1832" t="s">
        <v>4578</v>
      </c>
    </row>
    <row r="1833" spans="1:4" x14ac:dyDescent="0.35">
      <c r="A1833" t="s">
        <v>1832</v>
      </c>
      <c r="B1833" t="s">
        <v>2765</v>
      </c>
      <c r="C1833" t="s">
        <v>5990</v>
      </c>
      <c r="D1833" t="s">
        <v>5580</v>
      </c>
    </row>
    <row r="1834" spans="1:4" x14ac:dyDescent="0.35">
      <c r="A1834" t="s">
        <v>1833</v>
      </c>
      <c r="B1834" t="s">
        <v>4001</v>
      </c>
      <c r="C1834" t="s">
        <v>5989</v>
      </c>
      <c r="D1834" t="s">
        <v>5680</v>
      </c>
    </row>
    <row r="1835" spans="1:4" x14ac:dyDescent="0.35">
      <c r="A1835" t="s">
        <v>1834</v>
      </c>
      <c r="B1835" t="s">
        <v>4002</v>
      </c>
      <c r="C1835" t="s">
        <v>5990</v>
      </c>
      <c r="D1835" t="s">
        <v>5681</v>
      </c>
    </row>
    <row r="1836" spans="1:4" x14ac:dyDescent="0.35">
      <c r="A1836" t="s">
        <v>1835</v>
      </c>
      <c r="B1836" t="s">
        <v>4003</v>
      </c>
      <c r="C1836" t="s">
        <v>5991</v>
      </c>
      <c r="D1836" t="s">
        <v>5351</v>
      </c>
    </row>
    <row r="1837" spans="1:4" x14ac:dyDescent="0.35">
      <c r="A1837" t="s">
        <v>1836</v>
      </c>
      <c r="B1837" t="s">
        <v>4004</v>
      </c>
      <c r="C1837" t="s">
        <v>5989</v>
      </c>
      <c r="D1837" t="s">
        <v>4980</v>
      </c>
    </row>
    <row r="1838" spans="1:4" x14ac:dyDescent="0.35">
      <c r="A1838" t="s">
        <v>1837</v>
      </c>
      <c r="B1838" t="s">
        <v>4005</v>
      </c>
      <c r="C1838" t="s">
        <v>5989</v>
      </c>
      <c r="D1838" t="s">
        <v>5682</v>
      </c>
    </row>
    <row r="1839" spans="1:4" x14ac:dyDescent="0.35">
      <c r="A1839" t="s">
        <v>1838</v>
      </c>
      <c r="B1839" t="s">
        <v>4006</v>
      </c>
      <c r="C1839" t="s">
        <v>5989</v>
      </c>
      <c r="D1839" t="s">
        <v>5683</v>
      </c>
    </row>
    <row r="1840" spans="1:4" x14ac:dyDescent="0.35">
      <c r="A1840" t="s">
        <v>1839</v>
      </c>
      <c r="B1840" t="s">
        <v>3463</v>
      </c>
      <c r="C1840" t="s">
        <v>5989</v>
      </c>
      <c r="D1840" t="s">
        <v>5684</v>
      </c>
    </row>
    <row r="1841" spans="1:4" x14ac:dyDescent="0.35">
      <c r="A1841" t="s">
        <v>1840</v>
      </c>
      <c r="B1841" t="s">
        <v>3509</v>
      </c>
      <c r="C1841" t="s">
        <v>5989</v>
      </c>
      <c r="D1841" t="s">
        <v>5685</v>
      </c>
    </row>
    <row r="1842" spans="1:4" x14ac:dyDescent="0.35">
      <c r="A1842" t="s">
        <v>1841</v>
      </c>
      <c r="B1842" t="s">
        <v>4007</v>
      </c>
      <c r="C1842" t="s">
        <v>5990</v>
      </c>
      <c r="D1842" t="s">
        <v>4450</v>
      </c>
    </row>
    <row r="1843" spans="1:4" x14ac:dyDescent="0.35">
      <c r="A1843" t="s">
        <v>1842</v>
      </c>
      <c r="B1843" t="s">
        <v>4008</v>
      </c>
      <c r="C1843" t="s">
        <v>5990</v>
      </c>
      <c r="D1843" t="s">
        <v>5686</v>
      </c>
    </row>
    <row r="1844" spans="1:4" x14ac:dyDescent="0.35">
      <c r="A1844" t="s">
        <v>1843</v>
      </c>
      <c r="B1844" t="s">
        <v>2451</v>
      </c>
      <c r="C1844" t="s">
        <v>5989</v>
      </c>
      <c r="D1844" t="s">
        <v>5687</v>
      </c>
    </row>
    <row r="1845" spans="1:4" x14ac:dyDescent="0.35">
      <c r="A1845" t="s">
        <v>1844</v>
      </c>
      <c r="B1845" t="s">
        <v>4009</v>
      </c>
      <c r="C1845" t="s">
        <v>5989</v>
      </c>
      <c r="D1845" t="s">
        <v>5688</v>
      </c>
    </row>
    <row r="1846" spans="1:4" x14ac:dyDescent="0.35">
      <c r="A1846" t="s">
        <v>1845</v>
      </c>
      <c r="B1846" t="s">
        <v>4010</v>
      </c>
      <c r="C1846" t="s">
        <v>5989</v>
      </c>
      <c r="D1846" t="s">
        <v>4414</v>
      </c>
    </row>
    <row r="1847" spans="1:4" x14ac:dyDescent="0.35">
      <c r="A1847" t="s">
        <v>1846</v>
      </c>
      <c r="B1847" t="s">
        <v>4011</v>
      </c>
      <c r="C1847" t="s">
        <v>5989</v>
      </c>
      <c r="D1847" t="s">
        <v>5689</v>
      </c>
    </row>
    <row r="1848" spans="1:4" x14ac:dyDescent="0.35">
      <c r="A1848" t="s">
        <v>1847</v>
      </c>
      <c r="B1848" t="s">
        <v>4012</v>
      </c>
      <c r="C1848" t="s">
        <v>5989</v>
      </c>
      <c r="D1848" t="s">
        <v>5690</v>
      </c>
    </row>
    <row r="1849" spans="1:4" x14ac:dyDescent="0.35">
      <c r="A1849" t="s">
        <v>1848</v>
      </c>
      <c r="B1849" t="s">
        <v>4013</v>
      </c>
      <c r="C1849" t="s">
        <v>5989</v>
      </c>
      <c r="D1849" t="s">
        <v>5691</v>
      </c>
    </row>
    <row r="1850" spans="1:4" x14ac:dyDescent="0.35">
      <c r="A1850" t="s">
        <v>1849</v>
      </c>
      <c r="B1850" t="s">
        <v>4014</v>
      </c>
      <c r="C1850" t="s">
        <v>5989</v>
      </c>
      <c r="D1850" t="s">
        <v>5692</v>
      </c>
    </row>
    <row r="1851" spans="1:4" x14ac:dyDescent="0.35">
      <c r="A1851" t="s">
        <v>1850</v>
      </c>
      <c r="B1851" t="s">
        <v>4015</v>
      </c>
      <c r="C1851" t="s">
        <v>5989</v>
      </c>
      <c r="D1851" t="s">
        <v>4656</v>
      </c>
    </row>
    <row r="1852" spans="1:4" x14ac:dyDescent="0.35">
      <c r="A1852" t="s">
        <v>1851</v>
      </c>
      <c r="B1852" t="s">
        <v>4016</v>
      </c>
      <c r="C1852" t="s">
        <v>5989</v>
      </c>
      <c r="D1852" t="s">
        <v>4436</v>
      </c>
    </row>
    <row r="1853" spans="1:4" x14ac:dyDescent="0.35">
      <c r="A1853" t="s">
        <v>1852</v>
      </c>
      <c r="B1853" t="s">
        <v>4017</v>
      </c>
      <c r="C1853" t="s">
        <v>5989</v>
      </c>
      <c r="D1853" t="s">
        <v>5693</v>
      </c>
    </row>
    <row r="1854" spans="1:4" x14ac:dyDescent="0.35">
      <c r="A1854" t="s">
        <v>1853</v>
      </c>
      <c r="B1854" t="s">
        <v>4018</v>
      </c>
      <c r="C1854" t="s">
        <v>5989</v>
      </c>
      <c r="D1854" t="s">
        <v>4436</v>
      </c>
    </row>
    <row r="1855" spans="1:4" x14ac:dyDescent="0.35">
      <c r="A1855" t="s">
        <v>1854</v>
      </c>
      <c r="B1855" t="s">
        <v>3851</v>
      </c>
      <c r="C1855" t="s">
        <v>5990</v>
      </c>
      <c r="D1855" t="s">
        <v>5694</v>
      </c>
    </row>
    <row r="1856" spans="1:4" x14ac:dyDescent="0.35">
      <c r="A1856" t="s">
        <v>1855</v>
      </c>
      <c r="B1856" t="s">
        <v>3033</v>
      </c>
      <c r="C1856" t="s">
        <v>5989</v>
      </c>
      <c r="D1856" t="s">
        <v>4855</v>
      </c>
    </row>
    <row r="1857" spans="1:4" x14ac:dyDescent="0.35">
      <c r="A1857" t="s">
        <v>1856</v>
      </c>
      <c r="B1857" t="s">
        <v>4019</v>
      </c>
      <c r="C1857" t="s">
        <v>5989</v>
      </c>
      <c r="D1857" t="s">
        <v>4745</v>
      </c>
    </row>
    <row r="1858" spans="1:4" x14ac:dyDescent="0.35">
      <c r="A1858" t="s">
        <v>1857</v>
      </c>
      <c r="B1858" t="s">
        <v>4020</v>
      </c>
      <c r="C1858" t="s">
        <v>5990</v>
      </c>
      <c r="D1858" t="s">
        <v>5695</v>
      </c>
    </row>
    <row r="1859" spans="1:4" x14ac:dyDescent="0.35">
      <c r="A1859" t="s">
        <v>1858</v>
      </c>
      <c r="B1859" t="s">
        <v>4021</v>
      </c>
      <c r="C1859" t="s">
        <v>5989</v>
      </c>
      <c r="D1859" t="s">
        <v>5696</v>
      </c>
    </row>
    <row r="1860" spans="1:4" x14ac:dyDescent="0.35">
      <c r="A1860" t="s">
        <v>1859</v>
      </c>
      <c r="B1860" t="s">
        <v>3383</v>
      </c>
      <c r="C1860" t="s">
        <v>5990</v>
      </c>
      <c r="D1860" t="s">
        <v>5370</v>
      </c>
    </row>
    <row r="1861" spans="1:4" x14ac:dyDescent="0.35">
      <c r="A1861" t="s">
        <v>1860</v>
      </c>
      <c r="B1861" t="s">
        <v>3225</v>
      </c>
      <c r="C1861" t="s">
        <v>5990</v>
      </c>
      <c r="D1861" t="s">
        <v>5697</v>
      </c>
    </row>
    <row r="1862" spans="1:4" x14ac:dyDescent="0.35">
      <c r="A1862" t="s">
        <v>1861</v>
      </c>
      <c r="B1862" t="s">
        <v>4022</v>
      </c>
      <c r="C1862" t="s">
        <v>5990</v>
      </c>
      <c r="D1862" t="s">
        <v>5698</v>
      </c>
    </row>
    <row r="1863" spans="1:4" x14ac:dyDescent="0.35">
      <c r="A1863" t="s">
        <v>1862</v>
      </c>
      <c r="B1863" t="s">
        <v>2769</v>
      </c>
      <c r="C1863" t="s">
        <v>5990</v>
      </c>
      <c r="D1863" t="s">
        <v>4827</v>
      </c>
    </row>
    <row r="1864" spans="1:4" x14ac:dyDescent="0.35">
      <c r="A1864" t="s">
        <v>1863</v>
      </c>
      <c r="B1864" t="s">
        <v>4023</v>
      </c>
      <c r="C1864" t="s">
        <v>5990</v>
      </c>
      <c r="D1864" t="s">
        <v>5699</v>
      </c>
    </row>
    <row r="1865" spans="1:4" x14ac:dyDescent="0.35">
      <c r="A1865" t="s">
        <v>1864</v>
      </c>
      <c r="B1865" t="s">
        <v>4024</v>
      </c>
      <c r="C1865" t="s">
        <v>5990</v>
      </c>
      <c r="D1865" t="s">
        <v>4441</v>
      </c>
    </row>
    <row r="1866" spans="1:4" x14ac:dyDescent="0.35">
      <c r="A1866" t="s">
        <v>1865</v>
      </c>
      <c r="B1866" t="s">
        <v>2816</v>
      </c>
      <c r="C1866" t="s">
        <v>5990</v>
      </c>
      <c r="D1866" t="s">
        <v>5700</v>
      </c>
    </row>
    <row r="1867" spans="1:4" x14ac:dyDescent="0.35">
      <c r="A1867" t="s">
        <v>1866</v>
      </c>
      <c r="B1867" t="s">
        <v>4025</v>
      </c>
      <c r="C1867" t="s">
        <v>5989</v>
      </c>
      <c r="D1867" t="s">
        <v>5701</v>
      </c>
    </row>
    <row r="1868" spans="1:4" x14ac:dyDescent="0.35">
      <c r="A1868" t="s">
        <v>1867</v>
      </c>
      <c r="B1868" t="s">
        <v>3148</v>
      </c>
      <c r="C1868" t="s">
        <v>5990</v>
      </c>
      <c r="D1868" t="s">
        <v>5006</v>
      </c>
    </row>
    <row r="1869" spans="1:4" x14ac:dyDescent="0.35">
      <c r="A1869" t="s">
        <v>1868</v>
      </c>
      <c r="B1869" t="s">
        <v>3055</v>
      </c>
      <c r="C1869" t="s">
        <v>5989</v>
      </c>
      <c r="D1869" t="s">
        <v>5702</v>
      </c>
    </row>
    <row r="1870" spans="1:4" x14ac:dyDescent="0.35">
      <c r="A1870" t="s">
        <v>1869</v>
      </c>
      <c r="B1870" t="s">
        <v>4026</v>
      </c>
      <c r="C1870" t="s">
        <v>5989</v>
      </c>
      <c r="D1870" t="s">
        <v>4717</v>
      </c>
    </row>
    <row r="1871" spans="1:4" x14ac:dyDescent="0.35">
      <c r="A1871" t="s">
        <v>1870</v>
      </c>
      <c r="B1871" t="s">
        <v>2589</v>
      </c>
      <c r="C1871" t="s">
        <v>5989</v>
      </c>
      <c r="D1871" t="s">
        <v>4508</v>
      </c>
    </row>
    <row r="1872" spans="1:4" x14ac:dyDescent="0.35">
      <c r="A1872" t="s">
        <v>1871</v>
      </c>
      <c r="B1872" t="s">
        <v>4027</v>
      </c>
      <c r="C1872" t="s">
        <v>5989</v>
      </c>
      <c r="D1872" t="s">
        <v>5703</v>
      </c>
    </row>
    <row r="1873" spans="1:4" x14ac:dyDescent="0.35">
      <c r="A1873" t="s">
        <v>1872</v>
      </c>
      <c r="B1873" t="s">
        <v>4028</v>
      </c>
      <c r="C1873" t="s">
        <v>5989</v>
      </c>
      <c r="D1873" t="s">
        <v>5704</v>
      </c>
    </row>
    <row r="1874" spans="1:4" x14ac:dyDescent="0.35">
      <c r="A1874" t="s">
        <v>1873</v>
      </c>
      <c r="B1874" t="s">
        <v>4029</v>
      </c>
      <c r="C1874" t="s">
        <v>5989</v>
      </c>
      <c r="D1874" t="s">
        <v>5705</v>
      </c>
    </row>
    <row r="1875" spans="1:4" x14ac:dyDescent="0.35">
      <c r="A1875" t="s">
        <v>1874</v>
      </c>
      <c r="B1875" t="s">
        <v>4030</v>
      </c>
      <c r="C1875" t="s">
        <v>5989</v>
      </c>
      <c r="D1875" t="s">
        <v>5706</v>
      </c>
    </row>
    <row r="1876" spans="1:4" x14ac:dyDescent="0.35">
      <c r="A1876" t="s">
        <v>1875</v>
      </c>
      <c r="B1876" t="s">
        <v>4031</v>
      </c>
      <c r="C1876" t="s">
        <v>5989</v>
      </c>
      <c r="D1876" t="s">
        <v>5707</v>
      </c>
    </row>
    <row r="1877" spans="1:4" x14ac:dyDescent="0.35">
      <c r="A1877" t="s">
        <v>1876</v>
      </c>
      <c r="B1877" t="s">
        <v>3416</v>
      </c>
      <c r="C1877" t="s">
        <v>5990</v>
      </c>
      <c r="D1877" t="s">
        <v>5708</v>
      </c>
    </row>
    <row r="1878" spans="1:4" x14ac:dyDescent="0.35">
      <c r="A1878" t="s">
        <v>1877</v>
      </c>
      <c r="B1878" t="s">
        <v>4032</v>
      </c>
      <c r="C1878" t="s">
        <v>5990</v>
      </c>
      <c r="D1878" t="s">
        <v>4948</v>
      </c>
    </row>
    <row r="1879" spans="1:4" x14ac:dyDescent="0.35">
      <c r="A1879" t="s">
        <v>1878</v>
      </c>
      <c r="B1879" t="s">
        <v>4033</v>
      </c>
      <c r="C1879" t="s">
        <v>5991</v>
      </c>
      <c r="D1879" t="s">
        <v>5709</v>
      </c>
    </row>
    <row r="1880" spans="1:4" x14ac:dyDescent="0.35">
      <c r="A1880" t="s">
        <v>1879</v>
      </c>
      <c r="B1880" t="s">
        <v>4034</v>
      </c>
      <c r="C1880" t="s">
        <v>5990</v>
      </c>
      <c r="D1880" t="s">
        <v>5710</v>
      </c>
    </row>
    <row r="1881" spans="1:4" x14ac:dyDescent="0.35">
      <c r="A1881" t="s">
        <v>1880</v>
      </c>
      <c r="B1881" t="s">
        <v>4035</v>
      </c>
      <c r="C1881" t="s">
        <v>5990</v>
      </c>
      <c r="D1881" t="s">
        <v>5711</v>
      </c>
    </row>
    <row r="1882" spans="1:4" x14ac:dyDescent="0.35">
      <c r="A1882" t="s">
        <v>1881</v>
      </c>
      <c r="B1882" t="s">
        <v>2924</v>
      </c>
      <c r="C1882" t="s">
        <v>5989</v>
      </c>
      <c r="D1882" t="s">
        <v>5712</v>
      </c>
    </row>
    <row r="1883" spans="1:4" x14ac:dyDescent="0.35">
      <c r="A1883" t="s">
        <v>1882</v>
      </c>
      <c r="B1883" t="s">
        <v>4036</v>
      </c>
      <c r="C1883" t="s">
        <v>5990</v>
      </c>
      <c r="D1883" t="s">
        <v>5708</v>
      </c>
    </row>
    <row r="1884" spans="1:4" x14ac:dyDescent="0.35">
      <c r="A1884" t="s">
        <v>1883</v>
      </c>
      <c r="B1884" t="s">
        <v>4037</v>
      </c>
      <c r="C1884" t="s">
        <v>5990</v>
      </c>
      <c r="D1884" t="s">
        <v>5713</v>
      </c>
    </row>
    <row r="1885" spans="1:4" x14ac:dyDescent="0.35">
      <c r="A1885" t="s">
        <v>1884</v>
      </c>
      <c r="B1885" t="s">
        <v>4038</v>
      </c>
      <c r="C1885" t="s">
        <v>5990</v>
      </c>
      <c r="D1885" t="s">
        <v>5714</v>
      </c>
    </row>
    <row r="1886" spans="1:4" x14ac:dyDescent="0.35">
      <c r="A1886" t="s">
        <v>1885</v>
      </c>
      <c r="B1886" t="s">
        <v>4039</v>
      </c>
      <c r="C1886" t="s">
        <v>5990</v>
      </c>
      <c r="D1886" t="s">
        <v>5715</v>
      </c>
    </row>
    <row r="1887" spans="1:4" x14ac:dyDescent="0.35">
      <c r="A1887" t="s">
        <v>1886</v>
      </c>
      <c r="B1887" t="s">
        <v>4040</v>
      </c>
      <c r="C1887" t="s">
        <v>5990</v>
      </c>
      <c r="D1887" t="s">
        <v>5716</v>
      </c>
    </row>
    <row r="1888" spans="1:4" x14ac:dyDescent="0.35">
      <c r="A1888" t="s">
        <v>1887</v>
      </c>
      <c r="B1888" t="s">
        <v>4041</v>
      </c>
      <c r="C1888" t="s">
        <v>5989</v>
      </c>
      <c r="D1888" t="s">
        <v>5717</v>
      </c>
    </row>
    <row r="1889" spans="1:5" x14ac:dyDescent="0.35">
      <c r="A1889" t="s">
        <v>1888</v>
      </c>
      <c r="B1889" t="s">
        <v>4042</v>
      </c>
      <c r="C1889" t="s">
        <v>5989</v>
      </c>
      <c r="D1889" t="s">
        <v>4732</v>
      </c>
    </row>
    <row r="1890" spans="1:5" x14ac:dyDescent="0.35">
      <c r="A1890" t="s">
        <v>1889</v>
      </c>
      <c r="B1890" t="s">
        <v>2939</v>
      </c>
      <c r="C1890" t="s">
        <v>5989</v>
      </c>
      <c r="D1890" t="s">
        <v>5718</v>
      </c>
    </row>
    <row r="1891" spans="1:5" x14ac:dyDescent="0.35">
      <c r="A1891" t="s">
        <v>1890</v>
      </c>
      <c r="B1891" t="s">
        <v>4043</v>
      </c>
      <c r="C1891" t="s">
        <v>5990</v>
      </c>
      <c r="D1891" t="s">
        <v>5272</v>
      </c>
    </row>
    <row r="1892" spans="1:5" x14ac:dyDescent="0.35">
      <c r="A1892" t="s">
        <v>1891</v>
      </c>
      <c r="B1892" t="s">
        <v>4044</v>
      </c>
      <c r="C1892" t="s">
        <v>5989</v>
      </c>
      <c r="D1892" t="s">
        <v>4408</v>
      </c>
    </row>
    <row r="1893" spans="1:5" x14ac:dyDescent="0.35">
      <c r="A1893" t="s">
        <v>1892</v>
      </c>
      <c r="B1893" t="s">
        <v>4045</v>
      </c>
      <c r="C1893" t="s">
        <v>5989</v>
      </c>
      <c r="D1893" t="s">
        <v>5719</v>
      </c>
    </row>
    <row r="1894" spans="1:5" x14ac:dyDescent="0.35">
      <c r="A1894" t="s">
        <v>1893</v>
      </c>
      <c r="B1894" t="s">
        <v>4046</v>
      </c>
      <c r="C1894" t="s">
        <v>5990</v>
      </c>
      <c r="D1894" t="s">
        <v>5720</v>
      </c>
    </row>
    <row r="1895" spans="1:5" x14ac:dyDescent="0.35">
      <c r="A1895" t="s">
        <v>1894</v>
      </c>
      <c r="B1895" t="s">
        <v>4047</v>
      </c>
      <c r="C1895" t="s">
        <v>5989</v>
      </c>
      <c r="D1895" t="s">
        <v>4498</v>
      </c>
    </row>
    <row r="1896" spans="1:5" x14ac:dyDescent="0.35">
      <c r="A1896" t="s">
        <v>1895</v>
      </c>
      <c r="B1896" t="s">
        <v>4048</v>
      </c>
      <c r="C1896" t="s">
        <v>5990</v>
      </c>
      <c r="D1896" t="s">
        <v>5721</v>
      </c>
    </row>
    <row r="1897" spans="1:5" x14ac:dyDescent="0.35">
      <c r="A1897" t="s">
        <v>1896</v>
      </c>
      <c r="B1897" t="s">
        <v>2621</v>
      </c>
      <c r="C1897" t="s">
        <v>5989</v>
      </c>
      <c r="D1897" t="s">
        <v>5722</v>
      </c>
      <c r="E1897" t="s">
        <v>5982</v>
      </c>
    </row>
    <row r="1898" spans="1:5" x14ac:dyDescent="0.35">
      <c r="A1898" t="s">
        <v>1897</v>
      </c>
      <c r="B1898" t="s">
        <v>4049</v>
      </c>
      <c r="C1898" t="s">
        <v>5989</v>
      </c>
      <c r="D1898" t="s">
        <v>4534</v>
      </c>
    </row>
    <row r="1899" spans="1:5" x14ac:dyDescent="0.35">
      <c r="A1899" t="s">
        <v>1898</v>
      </c>
      <c r="B1899" t="s">
        <v>2454</v>
      </c>
      <c r="C1899" t="s">
        <v>5989</v>
      </c>
      <c r="D1899" t="s">
        <v>5723</v>
      </c>
    </row>
    <row r="1900" spans="1:5" x14ac:dyDescent="0.35">
      <c r="A1900" t="s">
        <v>1899</v>
      </c>
      <c r="B1900" t="s">
        <v>2484</v>
      </c>
      <c r="C1900" t="s">
        <v>5989</v>
      </c>
      <c r="D1900" t="s">
        <v>4745</v>
      </c>
    </row>
    <row r="1901" spans="1:5" x14ac:dyDescent="0.35">
      <c r="A1901" t="s">
        <v>1900</v>
      </c>
      <c r="B1901" t="s">
        <v>4050</v>
      </c>
      <c r="C1901" t="s">
        <v>5990</v>
      </c>
      <c r="D1901" t="s">
        <v>4480</v>
      </c>
    </row>
    <row r="1902" spans="1:5" x14ac:dyDescent="0.35">
      <c r="A1902" t="s">
        <v>1901</v>
      </c>
      <c r="B1902" t="s">
        <v>3960</v>
      </c>
      <c r="C1902" t="s">
        <v>5990</v>
      </c>
      <c r="D1902" t="s">
        <v>5724</v>
      </c>
    </row>
    <row r="1903" spans="1:5" x14ac:dyDescent="0.35">
      <c r="A1903" t="s">
        <v>1902</v>
      </c>
      <c r="B1903" t="s">
        <v>4051</v>
      </c>
      <c r="C1903" t="s">
        <v>5990</v>
      </c>
      <c r="D1903" t="s">
        <v>5247</v>
      </c>
    </row>
    <row r="1904" spans="1:5" x14ac:dyDescent="0.35">
      <c r="A1904" t="s">
        <v>1903</v>
      </c>
      <c r="B1904" t="s">
        <v>4052</v>
      </c>
      <c r="C1904" t="s">
        <v>5990</v>
      </c>
      <c r="D1904" t="s">
        <v>4595</v>
      </c>
    </row>
    <row r="1905" spans="1:4" x14ac:dyDescent="0.35">
      <c r="A1905" t="s">
        <v>1904</v>
      </c>
      <c r="B1905" t="s">
        <v>4053</v>
      </c>
      <c r="C1905" t="s">
        <v>5990</v>
      </c>
      <c r="D1905" t="s">
        <v>5725</v>
      </c>
    </row>
    <row r="1906" spans="1:4" x14ac:dyDescent="0.35">
      <c r="A1906" t="s">
        <v>1905</v>
      </c>
      <c r="B1906" t="s">
        <v>4054</v>
      </c>
      <c r="C1906" t="s">
        <v>5990</v>
      </c>
      <c r="D1906" t="s">
        <v>5726</v>
      </c>
    </row>
    <row r="1907" spans="1:4" x14ac:dyDescent="0.35">
      <c r="A1907" t="s">
        <v>1906</v>
      </c>
      <c r="B1907" t="s">
        <v>4055</v>
      </c>
      <c r="C1907" t="s">
        <v>5989</v>
      </c>
      <c r="D1907" t="s">
        <v>5727</v>
      </c>
    </row>
    <row r="1908" spans="1:4" x14ac:dyDescent="0.35">
      <c r="A1908" t="s">
        <v>1907</v>
      </c>
      <c r="B1908" t="s">
        <v>2670</v>
      </c>
      <c r="C1908" t="s">
        <v>5990</v>
      </c>
      <c r="D1908" t="s">
        <v>5728</v>
      </c>
    </row>
    <row r="1909" spans="1:4" x14ac:dyDescent="0.35">
      <c r="A1909" t="s">
        <v>1908</v>
      </c>
      <c r="B1909" t="s">
        <v>4056</v>
      </c>
      <c r="C1909" t="s">
        <v>5990</v>
      </c>
      <c r="D1909" t="s">
        <v>5729</v>
      </c>
    </row>
    <row r="1910" spans="1:4" x14ac:dyDescent="0.35">
      <c r="A1910" t="s">
        <v>1909</v>
      </c>
      <c r="B1910" t="s">
        <v>4057</v>
      </c>
      <c r="C1910" t="s">
        <v>5989</v>
      </c>
      <c r="D1910" t="s">
        <v>5730</v>
      </c>
    </row>
    <row r="1911" spans="1:4" x14ac:dyDescent="0.35">
      <c r="A1911" t="s">
        <v>1910</v>
      </c>
      <c r="B1911" t="s">
        <v>2816</v>
      </c>
      <c r="C1911" t="s">
        <v>5989</v>
      </c>
      <c r="D1911" t="s">
        <v>5731</v>
      </c>
    </row>
    <row r="1912" spans="1:4" x14ac:dyDescent="0.35">
      <c r="A1912" t="s">
        <v>1911</v>
      </c>
      <c r="B1912" t="s">
        <v>4058</v>
      </c>
      <c r="C1912" t="s">
        <v>5990</v>
      </c>
      <c r="D1912" t="s">
        <v>5732</v>
      </c>
    </row>
    <row r="1913" spans="1:4" x14ac:dyDescent="0.35">
      <c r="A1913" t="s">
        <v>1912</v>
      </c>
      <c r="B1913" t="s">
        <v>2758</v>
      </c>
      <c r="C1913" t="s">
        <v>5989</v>
      </c>
      <c r="D1913" t="s">
        <v>5733</v>
      </c>
    </row>
    <row r="1914" spans="1:4" x14ac:dyDescent="0.35">
      <c r="A1914" t="s">
        <v>1913</v>
      </c>
      <c r="B1914" t="s">
        <v>4059</v>
      </c>
      <c r="C1914" t="s">
        <v>5989</v>
      </c>
      <c r="D1914" t="s">
        <v>5734</v>
      </c>
    </row>
    <row r="1915" spans="1:4" x14ac:dyDescent="0.35">
      <c r="A1915" t="s">
        <v>1914</v>
      </c>
      <c r="B1915" t="s">
        <v>2944</v>
      </c>
      <c r="C1915" t="s">
        <v>5989</v>
      </c>
      <c r="D1915" t="s">
        <v>5735</v>
      </c>
    </row>
    <row r="1916" spans="1:4" x14ac:dyDescent="0.35">
      <c r="A1916" t="s">
        <v>1915</v>
      </c>
      <c r="B1916" t="s">
        <v>4060</v>
      </c>
      <c r="C1916" t="s">
        <v>5990</v>
      </c>
      <c r="D1916" t="s">
        <v>5736</v>
      </c>
    </row>
    <row r="1917" spans="1:4" x14ac:dyDescent="0.35">
      <c r="A1917" t="s">
        <v>1916</v>
      </c>
      <c r="B1917" t="s">
        <v>4061</v>
      </c>
      <c r="C1917" t="s">
        <v>5989</v>
      </c>
      <c r="D1917" t="s">
        <v>5737</v>
      </c>
    </row>
    <row r="1918" spans="1:4" x14ac:dyDescent="0.35">
      <c r="A1918" t="s">
        <v>1917</v>
      </c>
      <c r="B1918" t="s">
        <v>4062</v>
      </c>
      <c r="C1918" t="s">
        <v>5989</v>
      </c>
      <c r="D1918" t="s">
        <v>4532</v>
      </c>
    </row>
    <row r="1919" spans="1:4" x14ac:dyDescent="0.35">
      <c r="A1919" t="s">
        <v>1918</v>
      </c>
      <c r="B1919" t="s">
        <v>4063</v>
      </c>
      <c r="C1919" t="s">
        <v>5989</v>
      </c>
      <c r="D1919" t="s">
        <v>5380</v>
      </c>
    </row>
    <row r="1920" spans="1:4" x14ac:dyDescent="0.35">
      <c r="A1920" t="s">
        <v>1919</v>
      </c>
      <c r="B1920" t="s">
        <v>4064</v>
      </c>
      <c r="C1920" t="s">
        <v>5989</v>
      </c>
      <c r="D1920" t="s">
        <v>5738</v>
      </c>
    </row>
    <row r="1921" spans="1:4" x14ac:dyDescent="0.35">
      <c r="A1921" t="s">
        <v>1920</v>
      </c>
      <c r="B1921" t="s">
        <v>4065</v>
      </c>
      <c r="C1921" t="s">
        <v>5989</v>
      </c>
      <c r="D1921" t="s">
        <v>4495</v>
      </c>
    </row>
    <row r="1922" spans="1:4" x14ac:dyDescent="0.35">
      <c r="A1922" t="s">
        <v>1921</v>
      </c>
      <c r="B1922" t="s">
        <v>4066</v>
      </c>
      <c r="C1922" t="s">
        <v>5991</v>
      </c>
      <c r="D1922" t="s">
        <v>5739</v>
      </c>
    </row>
    <row r="1923" spans="1:4" x14ac:dyDescent="0.35">
      <c r="A1923" t="s">
        <v>1922</v>
      </c>
      <c r="B1923" t="s">
        <v>4067</v>
      </c>
      <c r="C1923" t="s">
        <v>5989</v>
      </c>
      <c r="D1923" t="s">
        <v>4532</v>
      </c>
    </row>
    <row r="1924" spans="1:4" x14ac:dyDescent="0.35">
      <c r="A1924" t="s">
        <v>1923</v>
      </c>
      <c r="B1924" t="s">
        <v>4068</v>
      </c>
      <c r="C1924" t="s">
        <v>5989</v>
      </c>
      <c r="D1924" t="s">
        <v>4980</v>
      </c>
    </row>
    <row r="1925" spans="1:4" x14ac:dyDescent="0.35">
      <c r="A1925" t="s">
        <v>1924</v>
      </c>
      <c r="B1925" t="s">
        <v>4069</v>
      </c>
      <c r="C1925" t="s">
        <v>5989</v>
      </c>
      <c r="D1925" t="s">
        <v>5740</v>
      </c>
    </row>
    <row r="1926" spans="1:4" x14ac:dyDescent="0.35">
      <c r="A1926" t="s">
        <v>1925</v>
      </c>
      <c r="B1926" t="s">
        <v>4070</v>
      </c>
      <c r="C1926" t="s">
        <v>5989</v>
      </c>
      <c r="D1926" t="s">
        <v>4518</v>
      </c>
    </row>
    <row r="1927" spans="1:4" x14ac:dyDescent="0.35">
      <c r="A1927" t="s">
        <v>1926</v>
      </c>
      <c r="B1927" t="s">
        <v>3186</v>
      </c>
      <c r="C1927" t="s">
        <v>5990</v>
      </c>
      <c r="D1927" t="s">
        <v>5741</v>
      </c>
    </row>
    <row r="1928" spans="1:4" x14ac:dyDescent="0.35">
      <c r="A1928" t="s">
        <v>1927</v>
      </c>
      <c r="B1928" t="s">
        <v>4071</v>
      </c>
      <c r="C1928" t="s">
        <v>5990</v>
      </c>
      <c r="D1928" t="s">
        <v>5742</v>
      </c>
    </row>
    <row r="1929" spans="1:4" x14ac:dyDescent="0.35">
      <c r="A1929" t="s">
        <v>1928</v>
      </c>
      <c r="B1929" t="s">
        <v>4072</v>
      </c>
      <c r="C1929" t="s">
        <v>5989</v>
      </c>
      <c r="D1929" t="s">
        <v>4451</v>
      </c>
    </row>
    <row r="1930" spans="1:4" x14ac:dyDescent="0.35">
      <c r="A1930" t="s">
        <v>1929</v>
      </c>
      <c r="B1930" t="s">
        <v>3388</v>
      </c>
      <c r="C1930" t="s">
        <v>5990</v>
      </c>
      <c r="D1930" t="s">
        <v>5743</v>
      </c>
    </row>
    <row r="1931" spans="1:4" x14ac:dyDescent="0.35">
      <c r="A1931" t="s">
        <v>1930</v>
      </c>
      <c r="B1931" t="s">
        <v>2850</v>
      </c>
      <c r="C1931" t="s">
        <v>5990</v>
      </c>
      <c r="D1931" t="s">
        <v>5245</v>
      </c>
    </row>
    <row r="1932" spans="1:4" x14ac:dyDescent="0.35">
      <c r="A1932" t="s">
        <v>1931</v>
      </c>
      <c r="B1932" t="s">
        <v>4073</v>
      </c>
      <c r="C1932" t="s">
        <v>5990</v>
      </c>
      <c r="D1932" t="s">
        <v>5744</v>
      </c>
    </row>
    <row r="1933" spans="1:4" x14ac:dyDescent="0.35">
      <c r="A1933" t="s">
        <v>1932</v>
      </c>
      <c r="B1933" t="s">
        <v>4074</v>
      </c>
      <c r="C1933" t="s">
        <v>5990</v>
      </c>
      <c r="D1933" t="s">
        <v>5745</v>
      </c>
    </row>
    <row r="1934" spans="1:4" x14ac:dyDescent="0.35">
      <c r="A1934" t="s">
        <v>1933</v>
      </c>
      <c r="B1934" t="s">
        <v>4075</v>
      </c>
      <c r="C1934" t="s">
        <v>5989</v>
      </c>
      <c r="D1934" t="s">
        <v>4468</v>
      </c>
    </row>
    <row r="1935" spans="1:4" x14ac:dyDescent="0.35">
      <c r="A1935" t="s">
        <v>1934</v>
      </c>
      <c r="B1935" t="s">
        <v>4076</v>
      </c>
      <c r="C1935" t="s">
        <v>5990</v>
      </c>
      <c r="D1935" t="s">
        <v>4480</v>
      </c>
    </row>
    <row r="1936" spans="1:4" x14ac:dyDescent="0.35">
      <c r="A1936" t="s">
        <v>1935</v>
      </c>
      <c r="B1936" t="s">
        <v>4077</v>
      </c>
      <c r="C1936" t="s">
        <v>5990</v>
      </c>
      <c r="D1936" t="s">
        <v>5746</v>
      </c>
    </row>
    <row r="1937" spans="1:4" x14ac:dyDescent="0.35">
      <c r="A1937" t="s">
        <v>1936</v>
      </c>
      <c r="B1937" t="s">
        <v>4078</v>
      </c>
      <c r="C1937" t="s">
        <v>5989</v>
      </c>
      <c r="D1937" t="s">
        <v>5747</v>
      </c>
    </row>
    <row r="1938" spans="1:4" x14ac:dyDescent="0.35">
      <c r="A1938" t="s">
        <v>1937</v>
      </c>
      <c r="B1938" t="s">
        <v>4079</v>
      </c>
      <c r="C1938" t="s">
        <v>5991</v>
      </c>
      <c r="D1938" t="s">
        <v>5748</v>
      </c>
    </row>
    <row r="1939" spans="1:4" x14ac:dyDescent="0.35">
      <c r="A1939" t="s">
        <v>1938</v>
      </c>
      <c r="B1939" t="s">
        <v>3901</v>
      </c>
      <c r="C1939" t="s">
        <v>5989</v>
      </c>
      <c r="D1939" t="s">
        <v>4400</v>
      </c>
    </row>
    <row r="1940" spans="1:4" x14ac:dyDescent="0.35">
      <c r="A1940" t="s">
        <v>1939</v>
      </c>
      <c r="B1940" t="s">
        <v>4080</v>
      </c>
      <c r="C1940" t="s">
        <v>5989</v>
      </c>
      <c r="D1940" t="s">
        <v>5749</v>
      </c>
    </row>
    <row r="1941" spans="1:4" x14ac:dyDescent="0.35">
      <c r="A1941" t="s">
        <v>1940</v>
      </c>
      <c r="B1941" t="s">
        <v>4081</v>
      </c>
      <c r="C1941" t="s">
        <v>5989</v>
      </c>
      <c r="D1941" t="s">
        <v>4526</v>
      </c>
    </row>
    <row r="1942" spans="1:4" x14ac:dyDescent="0.35">
      <c r="A1942" t="s">
        <v>1941</v>
      </c>
      <c r="B1942" t="s">
        <v>3152</v>
      </c>
      <c r="C1942" t="s">
        <v>5989</v>
      </c>
      <c r="D1942" t="s">
        <v>5750</v>
      </c>
    </row>
    <row r="1943" spans="1:4" x14ac:dyDescent="0.35">
      <c r="A1943" t="s">
        <v>1942</v>
      </c>
      <c r="B1943" t="s">
        <v>4082</v>
      </c>
      <c r="C1943" t="s">
        <v>5989</v>
      </c>
      <c r="D1943" t="s">
        <v>5751</v>
      </c>
    </row>
    <row r="1944" spans="1:4" x14ac:dyDescent="0.35">
      <c r="A1944" t="s">
        <v>1943</v>
      </c>
      <c r="B1944" t="s">
        <v>4083</v>
      </c>
      <c r="C1944" t="s">
        <v>5989</v>
      </c>
      <c r="D1944" t="s">
        <v>4532</v>
      </c>
    </row>
    <row r="1945" spans="1:4" x14ac:dyDescent="0.35">
      <c r="A1945" t="s">
        <v>1944</v>
      </c>
      <c r="B1945" t="s">
        <v>3076</v>
      </c>
      <c r="C1945" t="s">
        <v>5989</v>
      </c>
      <c r="D1945" t="s">
        <v>5752</v>
      </c>
    </row>
    <row r="1946" spans="1:4" x14ac:dyDescent="0.35">
      <c r="A1946" t="s">
        <v>1945</v>
      </c>
      <c r="B1946" t="s">
        <v>4084</v>
      </c>
      <c r="C1946" t="s">
        <v>5990</v>
      </c>
      <c r="D1946" t="s">
        <v>4490</v>
      </c>
    </row>
    <row r="1947" spans="1:4" x14ac:dyDescent="0.35">
      <c r="A1947" t="s">
        <v>1946</v>
      </c>
      <c r="B1947" t="s">
        <v>4085</v>
      </c>
      <c r="C1947" t="s">
        <v>5989</v>
      </c>
      <c r="D1947" t="s">
        <v>5707</v>
      </c>
    </row>
    <row r="1948" spans="1:4" x14ac:dyDescent="0.35">
      <c r="A1948" t="s">
        <v>1947</v>
      </c>
      <c r="B1948" t="s">
        <v>4086</v>
      </c>
      <c r="C1948" t="s">
        <v>5989</v>
      </c>
      <c r="D1948" t="s">
        <v>5753</v>
      </c>
    </row>
    <row r="1949" spans="1:4" x14ac:dyDescent="0.35">
      <c r="A1949" t="s">
        <v>1948</v>
      </c>
      <c r="B1949" t="s">
        <v>4087</v>
      </c>
      <c r="C1949" t="s">
        <v>5989</v>
      </c>
      <c r="D1949" t="s">
        <v>5754</v>
      </c>
    </row>
    <row r="1950" spans="1:4" x14ac:dyDescent="0.35">
      <c r="A1950" t="s">
        <v>1949</v>
      </c>
      <c r="B1950" t="s">
        <v>4088</v>
      </c>
      <c r="C1950" t="s">
        <v>5990</v>
      </c>
      <c r="D1950" t="s">
        <v>5755</v>
      </c>
    </row>
    <row r="1951" spans="1:4" x14ac:dyDescent="0.35">
      <c r="A1951" t="s">
        <v>1950</v>
      </c>
      <c r="B1951" t="s">
        <v>2950</v>
      </c>
      <c r="C1951" t="s">
        <v>5989</v>
      </c>
      <c r="D1951" t="s">
        <v>4518</v>
      </c>
    </row>
    <row r="1952" spans="1:4" x14ac:dyDescent="0.35">
      <c r="A1952" t="s">
        <v>1951</v>
      </c>
      <c r="B1952" t="s">
        <v>4089</v>
      </c>
      <c r="C1952" t="s">
        <v>5990</v>
      </c>
      <c r="D1952" t="s">
        <v>5756</v>
      </c>
    </row>
    <row r="1953" spans="1:4" x14ac:dyDescent="0.35">
      <c r="A1953" t="s">
        <v>1952</v>
      </c>
      <c r="B1953" t="s">
        <v>4090</v>
      </c>
      <c r="C1953" t="s">
        <v>5989</v>
      </c>
      <c r="D1953" t="s">
        <v>5757</v>
      </c>
    </row>
    <row r="1954" spans="1:4" x14ac:dyDescent="0.35">
      <c r="A1954" t="s">
        <v>1953</v>
      </c>
      <c r="B1954" t="s">
        <v>4091</v>
      </c>
      <c r="C1954" t="s">
        <v>5989</v>
      </c>
      <c r="D1954" t="s">
        <v>5758</v>
      </c>
    </row>
    <row r="1955" spans="1:4" x14ac:dyDescent="0.35">
      <c r="A1955" t="s">
        <v>1954</v>
      </c>
      <c r="B1955" t="s">
        <v>4092</v>
      </c>
      <c r="C1955" t="s">
        <v>5990</v>
      </c>
      <c r="D1955" t="s">
        <v>5759</v>
      </c>
    </row>
    <row r="1956" spans="1:4" x14ac:dyDescent="0.35">
      <c r="A1956" t="s">
        <v>1955</v>
      </c>
      <c r="B1956" t="s">
        <v>4093</v>
      </c>
      <c r="C1956" t="s">
        <v>5990</v>
      </c>
      <c r="D1956" t="s">
        <v>5760</v>
      </c>
    </row>
    <row r="1957" spans="1:4" x14ac:dyDescent="0.35">
      <c r="A1957" t="s">
        <v>1956</v>
      </c>
      <c r="B1957" t="s">
        <v>4094</v>
      </c>
      <c r="C1957" t="s">
        <v>5990</v>
      </c>
      <c r="D1957" t="s">
        <v>5761</v>
      </c>
    </row>
    <row r="1958" spans="1:4" x14ac:dyDescent="0.35">
      <c r="A1958" t="s">
        <v>1957</v>
      </c>
      <c r="B1958" t="s">
        <v>4095</v>
      </c>
      <c r="C1958" t="s">
        <v>5989</v>
      </c>
      <c r="D1958" t="s">
        <v>5762</v>
      </c>
    </row>
    <row r="1959" spans="1:4" x14ac:dyDescent="0.35">
      <c r="A1959" t="s">
        <v>1958</v>
      </c>
      <c r="B1959" t="s">
        <v>2714</v>
      </c>
      <c r="C1959" t="s">
        <v>5990</v>
      </c>
      <c r="D1959" t="s">
        <v>4774</v>
      </c>
    </row>
    <row r="1960" spans="1:4" x14ac:dyDescent="0.35">
      <c r="A1960" t="s">
        <v>1959</v>
      </c>
      <c r="B1960" t="s">
        <v>4096</v>
      </c>
      <c r="C1960" t="s">
        <v>5990</v>
      </c>
      <c r="D1960" t="s">
        <v>4421</v>
      </c>
    </row>
    <row r="1961" spans="1:4" x14ac:dyDescent="0.35">
      <c r="A1961" t="s">
        <v>1960</v>
      </c>
      <c r="B1961" t="s">
        <v>2850</v>
      </c>
      <c r="C1961" t="s">
        <v>5990</v>
      </c>
      <c r="D1961" t="s">
        <v>4595</v>
      </c>
    </row>
    <row r="1962" spans="1:4" x14ac:dyDescent="0.35">
      <c r="A1962" t="s">
        <v>1961</v>
      </c>
      <c r="B1962" t="s">
        <v>4097</v>
      </c>
      <c r="C1962" t="s">
        <v>5990</v>
      </c>
      <c r="D1962" t="s">
        <v>5763</v>
      </c>
    </row>
    <row r="1963" spans="1:4" x14ac:dyDescent="0.35">
      <c r="A1963" t="s">
        <v>1962</v>
      </c>
      <c r="B1963" t="s">
        <v>3960</v>
      </c>
      <c r="C1963" t="s">
        <v>5989</v>
      </c>
      <c r="D1963" t="s">
        <v>4390</v>
      </c>
    </row>
    <row r="1964" spans="1:4" x14ac:dyDescent="0.35">
      <c r="A1964" t="s">
        <v>1963</v>
      </c>
      <c r="B1964" t="s">
        <v>4098</v>
      </c>
      <c r="C1964" t="s">
        <v>5989</v>
      </c>
      <c r="D1964" t="s">
        <v>5764</v>
      </c>
    </row>
    <row r="1965" spans="1:4" x14ac:dyDescent="0.35">
      <c r="A1965" t="s">
        <v>1964</v>
      </c>
      <c r="B1965" t="s">
        <v>2683</v>
      </c>
      <c r="C1965" t="s">
        <v>5989</v>
      </c>
      <c r="D1965" t="s">
        <v>5765</v>
      </c>
    </row>
    <row r="1966" spans="1:4" x14ac:dyDescent="0.35">
      <c r="A1966" t="s">
        <v>1965</v>
      </c>
      <c r="B1966" t="s">
        <v>4099</v>
      </c>
      <c r="C1966" t="s">
        <v>5990</v>
      </c>
      <c r="D1966" t="s">
        <v>5766</v>
      </c>
    </row>
    <row r="1967" spans="1:4" x14ac:dyDescent="0.35">
      <c r="A1967" t="s">
        <v>1966</v>
      </c>
      <c r="B1967" t="s">
        <v>2437</v>
      </c>
      <c r="C1967" t="s">
        <v>5989</v>
      </c>
      <c r="D1967" t="s">
        <v>5767</v>
      </c>
    </row>
    <row r="1968" spans="1:4" x14ac:dyDescent="0.35">
      <c r="A1968" t="s">
        <v>1967</v>
      </c>
      <c r="B1968" t="s">
        <v>4100</v>
      </c>
      <c r="C1968" t="s">
        <v>5989</v>
      </c>
      <c r="D1968" t="s">
        <v>5768</v>
      </c>
    </row>
    <row r="1969" spans="1:4" x14ac:dyDescent="0.35">
      <c r="A1969" t="s">
        <v>1968</v>
      </c>
      <c r="B1969" t="s">
        <v>3628</v>
      </c>
      <c r="C1969" t="s">
        <v>5989</v>
      </c>
      <c r="D1969" t="s">
        <v>5769</v>
      </c>
    </row>
    <row r="1970" spans="1:4" x14ac:dyDescent="0.35">
      <c r="A1970" t="s">
        <v>1969</v>
      </c>
      <c r="B1970" t="s">
        <v>3412</v>
      </c>
      <c r="C1970" t="s">
        <v>5989</v>
      </c>
      <c r="D1970" t="s">
        <v>5770</v>
      </c>
    </row>
    <row r="1971" spans="1:4" x14ac:dyDescent="0.35">
      <c r="A1971" t="s">
        <v>1970</v>
      </c>
      <c r="B1971" t="s">
        <v>4101</v>
      </c>
      <c r="C1971" t="s">
        <v>5991</v>
      </c>
      <c r="D1971" t="s">
        <v>5771</v>
      </c>
    </row>
    <row r="1972" spans="1:4" x14ac:dyDescent="0.35">
      <c r="A1972" t="s">
        <v>1971</v>
      </c>
      <c r="B1972" t="s">
        <v>4102</v>
      </c>
      <c r="C1972" t="s">
        <v>5990</v>
      </c>
      <c r="D1972" t="s">
        <v>5772</v>
      </c>
    </row>
    <row r="1973" spans="1:4" x14ac:dyDescent="0.35">
      <c r="A1973" t="s">
        <v>1972</v>
      </c>
      <c r="B1973" t="s">
        <v>4103</v>
      </c>
      <c r="C1973" t="s">
        <v>5989</v>
      </c>
      <c r="D1973" t="s">
        <v>4463</v>
      </c>
    </row>
    <row r="1974" spans="1:4" x14ac:dyDescent="0.35">
      <c r="A1974" t="s">
        <v>1973</v>
      </c>
      <c r="B1974" t="s">
        <v>4104</v>
      </c>
      <c r="C1974" t="s">
        <v>5989</v>
      </c>
      <c r="D1974" t="s">
        <v>5773</v>
      </c>
    </row>
    <row r="1975" spans="1:4" x14ac:dyDescent="0.35">
      <c r="A1975" t="s">
        <v>1974</v>
      </c>
      <c r="B1975" t="s">
        <v>4105</v>
      </c>
      <c r="C1975" t="s">
        <v>5990</v>
      </c>
      <c r="D1975" t="s">
        <v>5774</v>
      </c>
    </row>
    <row r="1976" spans="1:4" x14ac:dyDescent="0.35">
      <c r="A1976" t="s">
        <v>1975</v>
      </c>
      <c r="B1976" t="s">
        <v>4106</v>
      </c>
      <c r="C1976" t="s">
        <v>5990</v>
      </c>
      <c r="D1976" t="s">
        <v>5775</v>
      </c>
    </row>
    <row r="1977" spans="1:4" x14ac:dyDescent="0.35">
      <c r="A1977" t="s">
        <v>1976</v>
      </c>
      <c r="B1977" t="s">
        <v>4107</v>
      </c>
      <c r="C1977" t="s">
        <v>5990</v>
      </c>
      <c r="D1977" t="s">
        <v>5776</v>
      </c>
    </row>
    <row r="1978" spans="1:4" x14ac:dyDescent="0.35">
      <c r="A1978" t="s">
        <v>1977</v>
      </c>
      <c r="B1978" t="s">
        <v>4108</v>
      </c>
      <c r="C1978" t="s">
        <v>5990</v>
      </c>
      <c r="D1978" t="s">
        <v>4443</v>
      </c>
    </row>
    <row r="1979" spans="1:4" x14ac:dyDescent="0.35">
      <c r="A1979" t="s">
        <v>1978</v>
      </c>
      <c r="B1979" t="s">
        <v>2599</v>
      </c>
      <c r="C1979" t="s">
        <v>5990</v>
      </c>
      <c r="D1979" t="s">
        <v>5777</v>
      </c>
    </row>
    <row r="1980" spans="1:4" x14ac:dyDescent="0.35">
      <c r="A1980" t="s">
        <v>1979</v>
      </c>
      <c r="B1980" t="s">
        <v>4109</v>
      </c>
      <c r="C1980" t="s">
        <v>5990</v>
      </c>
      <c r="D1980" t="s">
        <v>5778</v>
      </c>
    </row>
    <row r="1981" spans="1:4" x14ac:dyDescent="0.35">
      <c r="A1981" t="s">
        <v>1980</v>
      </c>
      <c r="B1981" t="s">
        <v>4110</v>
      </c>
      <c r="C1981" t="s">
        <v>5990</v>
      </c>
      <c r="D1981" t="s">
        <v>5779</v>
      </c>
    </row>
    <row r="1982" spans="1:4" x14ac:dyDescent="0.35">
      <c r="A1982" t="s">
        <v>1981</v>
      </c>
      <c r="B1982" t="s">
        <v>4111</v>
      </c>
      <c r="C1982" t="s">
        <v>5990</v>
      </c>
      <c r="D1982" t="s">
        <v>5780</v>
      </c>
    </row>
    <row r="1983" spans="1:4" x14ac:dyDescent="0.35">
      <c r="A1983" t="s">
        <v>1982</v>
      </c>
      <c r="B1983" t="s">
        <v>4112</v>
      </c>
      <c r="C1983" t="s">
        <v>5990</v>
      </c>
      <c r="D1983" t="s">
        <v>5781</v>
      </c>
    </row>
    <row r="1984" spans="1:4" x14ac:dyDescent="0.35">
      <c r="A1984" t="s">
        <v>1983</v>
      </c>
      <c r="B1984" t="s">
        <v>4113</v>
      </c>
      <c r="C1984" t="s">
        <v>5990</v>
      </c>
      <c r="D1984" t="s">
        <v>5782</v>
      </c>
    </row>
    <row r="1985" spans="1:4" x14ac:dyDescent="0.35">
      <c r="A1985" t="s">
        <v>1984</v>
      </c>
      <c r="B1985" t="s">
        <v>4114</v>
      </c>
      <c r="C1985" t="s">
        <v>5989</v>
      </c>
      <c r="D1985" t="s">
        <v>5783</v>
      </c>
    </row>
    <row r="1986" spans="1:4" x14ac:dyDescent="0.35">
      <c r="A1986" t="s">
        <v>1985</v>
      </c>
      <c r="B1986" t="s">
        <v>4115</v>
      </c>
      <c r="C1986" t="s">
        <v>5989</v>
      </c>
      <c r="D1986" t="s">
        <v>5177</v>
      </c>
    </row>
    <row r="1987" spans="1:4" x14ac:dyDescent="0.35">
      <c r="A1987" t="s">
        <v>1986</v>
      </c>
      <c r="B1987" t="s">
        <v>4116</v>
      </c>
      <c r="C1987" t="s">
        <v>5989</v>
      </c>
      <c r="D1987" t="s">
        <v>4408</v>
      </c>
    </row>
    <row r="1988" spans="1:4" x14ac:dyDescent="0.35">
      <c r="A1988" t="s">
        <v>1987</v>
      </c>
      <c r="B1988" t="s">
        <v>4117</v>
      </c>
      <c r="C1988" t="s">
        <v>5991</v>
      </c>
      <c r="D1988" t="s">
        <v>4687</v>
      </c>
    </row>
    <row r="1989" spans="1:4" x14ac:dyDescent="0.35">
      <c r="A1989" t="s">
        <v>1988</v>
      </c>
      <c r="B1989" t="s">
        <v>4118</v>
      </c>
      <c r="C1989" t="s">
        <v>5989</v>
      </c>
      <c r="D1989" t="s">
        <v>5784</v>
      </c>
    </row>
    <row r="1990" spans="1:4" x14ac:dyDescent="0.35">
      <c r="A1990" t="s">
        <v>1989</v>
      </c>
      <c r="B1990" t="s">
        <v>4119</v>
      </c>
      <c r="C1990" t="s">
        <v>5990</v>
      </c>
      <c r="D1990" t="s">
        <v>4467</v>
      </c>
    </row>
    <row r="1991" spans="1:4" x14ac:dyDescent="0.35">
      <c r="A1991" t="s">
        <v>1990</v>
      </c>
      <c r="B1991" t="s">
        <v>4120</v>
      </c>
      <c r="C1991" t="s">
        <v>5989</v>
      </c>
      <c r="D1991" t="s">
        <v>5785</v>
      </c>
    </row>
    <row r="1992" spans="1:4" x14ac:dyDescent="0.35">
      <c r="A1992" t="s">
        <v>1991</v>
      </c>
      <c r="B1992" t="s">
        <v>4121</v>
      </c>
      <c r="C1992" t="s">
        <v>5989</v>
      </c>
      <c r="D1992" t="s">
        <v>4930</v>
      </c>
    </row>
    <row r="1993" spans="1:4" x14ac:dyDescent="0.35">
      <c r="A1993" t="s">
        <v>1992</v>
      </c>
      <c r="B1993" t="s">
        <v>4122</v>
      </c>
      <c r="C1993" t="s">
        <v>5989</v>
      </c>
      <c r="D1993" t="s">
        <v>5786</v>
      </c>
    </row>
    <row r="1994" spans="1:4" x14ac:dyDescent="0.35">
      <c r="A1994" t="s">
        <v>1993</v>
      </c>
      <c r="B1994" t="s">
        <v>4123</v>
      </c>
      <c r="C1994" t="s">
        <v>5989</v>
      </c>
      <c r="D1994" t="s">
        <v>5787</v>
      </c>
    </row>
    <row r="1995" spans="1:4" x14ac:dyDescent="0.35">
      <c r="A1995" t="s">
        <v>1994</v>
      </c>
      <c r="B1995" t="s">
        <v>4124</v>
      </c>
      <c r="C1995" t="s">
        <v>5990</v>
      </c>
      <c r="D1995" t="s">
        <v>5501</v>
      </c>
    </row>
    <row r="1996" spans="1:4" x14ac:dyDescent="0.35">
      <c r="A1996" t="s">
        <v>1995</v>
      </c>
      <c r="B1996" t="s">
        <v>4125</v>
      </c>
      <c r="C1996" t="s">
        <v>5990</v>
      </c>
      <c r="D1996" t="s">
        <v>5788</v>
      </c>
    </row>
    <row r="1997" spans="1:4" x14ac:dyDescent="0.35">
      <c r="A1997" t="s">
        <v>1996</v>
      </c>
      <c r="B1997" t="s">
        <v>2754</v>
      </c>
      <c r="C1997" t="s">
        <v>5990</v>
      </c>
      <c r="D1997" t="s">
        <v>5789</v>
      </c>
    </row>
    <row r="1998" spans="1:4" x14ac:dyDescent="0.35">
      <c r="A1998" t="s">
        <v>1997</v>
      </c>
      <c r="B1998" t="s">
        <v>2479</v>
      </c>
      <c r="C1998" t="s">
        <v>5990</v>
      </c>
      <c r="D1998" t="s">
        <v>4616</v>
      </c>
    </row>
    <row r="1999" spans="1:4" x14ac:dyDescent="0.35">
      <c r="A1999" t="s">
        <v>1998</v>
      </c>
      <c r="B1999" t="s">
        <v>4126</v>
      </c>
      <c r="C1999" t="s">
        <v>5990</v>
      </c>
      <c r="D1999" t="s">
        <v>5790</v>
      </c>
    </row>
    <row r="2000" spans="1:4" x14ac:dyDescent="0.35">
      <c r="A2000" t="s">
        <v>1999</v>
      </c>
      <c r="B2000" t="s">
        <v>2670</v>
      </c>
      <c r="C2000" t="s">
        <v>5990</v>
      </c>
      <c r="D2000" t="s">
        <v>4782</v>
      </c>
    </row>
    <row r="2001" spans="1:4" x14ac:dyDescent="0.35">
      <c r="A2001" t="s">
        <v>2000</v>
      </c>
      <c r="B2001" t="s">
        <v>4127</v>
      </c>
      <c r="C2001" t="s">
        <v>5990</v>
      </c>
      <c r="D2001" t="s">
        <v>5791</v>
      </c>
    </row>
    <row r="2002" spans="1:4" x14ac:dyDescent="0.35">
      <c r="A2002" t="s">
        <v>2001</v>
      </c>
      <c r="B2002" t="s">
        <v>4128</v>
      </c>
      <c r="C2002" t="s">
        <v>5989</v>
      </c>
      <c r="D2002" t="s">
        <v>5792</v>
      </c>
    </row>
    <row r="2003" spans="1:4" x14ac:dyDescent="0.35">
      <c r="A2003" t="s">
        <v>2002</v>
      </c>
      <c r="B2003" t="s">
        <v>4129</v>
      </c>
      <c r="C2003" t="s">
        <v>5990</v>
      </c>
      <c r="D2003" t="s">
        <v>5793</v>
      </c>
    </row>
    <row r="2004" spans="1:4" x14ac:dyDescent="0.35">
      <c r="A2004" t="s">
        <v>2003</v>
      </c>
      <c r="B2004" t="s">
        <v>4130</v>
      </c>
      <c r="C2004" t="s">
        <v>5990</v>
      </c>
      <c r="D2004" t="s">
        <v>4803</v>
      </c>
    </row>
    <row r="2005" spans="1:4" x14ac:dyDescent="0.35">
      <c r="A2005" t="s">
        <v>2004</v>
      </c>
      <c r="B2005" t="s">
        <v>4131</v>
      </c>
      <c r="C2005" t="s">
        <v>5990</v>
      </c>
      <c r="D2005" t="s">
        <v>5794</v>
      </c>
    </row>
    <row r="2006" spans="1:4" x14ac:dyDescent="0.35">
      <c r="A2006" t="s">
        <v>2005</v>
      </c>
      <c r="B2006" t="s">
        <v>3563</v>
      </c>
      <c r="C2006" t="s">
        <v>5990</v>
      </c>
      <c r="D2006" t="s">
        <v>5795</v>
      </c>
    </row>
    <row r="2007" spans="1:4" x14ac:dyDescent="0.35">
      <c r="A2007" t="s">
        <v>2006</v>
      </c>
      <c r="B2007" t="s">
        <v>4132</v>
      </c>
      <c r="C2007" t="s">
        <v>5990</v>
      </c>
      <c r="D2007" t="s">
        <v>4450</v>
      </c>
    </row>
    <row r="2008" spans="1:4" x14ac:dyDescent="0.35">
      <c r="A2008" t="s">
        <v>2007</v>
      </c>
      <c r="B2008" t="s">
        <v>2778</v>
      </c>
      <c r="C2008" t="s">
        <v>5991</v>
      </c>
      <c r="D2008" t="s">
        <v>5796</v>
      </c>
    </row>
    <row r="2009" spans="1:4" x14ac:dyDescent="0.35">
      <c r="A2009" t="s">
        <v>2008</v>
      </c>
      <c r="B2009" t="s">
        <v>4133</v>
      </c>
      <c r="C2009" t="s">
        <v>5990</v>
      </c>
      <c r="D2009" t="s">
        <v>5797</v>
      </c>
    </row>
    <row r="2010" spans="1:4" x14ac:dyDescent="0.35">
      <c r="A2010" t="s">
        <v>2009</v>
      </c>
      <c r="B2010" t="s">
        <v>4134</v>
      </c>
      <c r="C2010" t="s">
        <v>5989</v>
      </c>
      <c r="D2010" t="s">
        <v>5798</v>
      </c>
    </row>
    <row r="2011" spans="1:4" x14ac:dyDescent="0.35">
      <c r="A2011" t="s">
        <v>2010</v>
      </c>
      <c r="B2011" t="s">
        <v>4135</v>
      </c>
      <c r="C2011" t="s">
        <v>5989</v>
      </c>
      <c r="D2011" t="s">
        <v>4724</v>
      </c>
    </row>
    <row r="2012" spans="1:4" x14ac:dyDescent="0.35">
      <c r="A2012" t="s">
        <v>2011</v>
      </c>
      <c r="B2012" t="s">
        <v>4136</v>
      </c>
      <c r="C2012" t="s">
        <v>5989</v>
      </c>
      <c r="D2012" t="s">
        <v>4642</v>
      </c>
    </row>
    <row r="2013" spans="1:4" x14ac:dyDescent="0.35">
      <c r="A2013" t="s">
        <v>2012</v>
      </c>
      <c r="B2013" t="s">
        <v>4137</v>
      </c>
      <c r="C2013" t="s">
        <v>5989</v>
      </c>
      <c r="D2013" t="s">
        <v>4575</v>
      </c>
    </row>
    <row r="2014" spans="1:4" x14ac:dyDescent="0.35">
      <c r="A2014" t="s">
        <v>2013</v>
      </c>
      <c r="B2014" t="s">
        <v>3333</v>
      </c>
      <c r="C2014" t="s">
        <v>5990</v>
      </c>
      <c r="D2014" t="s">
        <v>5799</v>
      </c>
    </row>
    <row r="2015" spans="1:4" x14ac:dyDescent="0.35">
      <c r="A2015" t="s">
        <v>2014</v>
      </c>
      <c r="B2015" t="s">
        <v>4138</v>
      </c>
      <c r="C2015" t="s">
        <v>5989</v>
      </c>
      <c r="D2015" t="s">
        <v>5800</v>
      </c>
    </row>
    <row r="2016" spans="1:4" x14ac:dyDescent="0.35">
      <c r="A2016" t="s">
        <v>2015</v>
      </c>
      <c r="B2016" t="s">
        <v>4139</v>
      </c>
      <c r="C2016" t="s">
        <v>5990</v>
      </c>
      <c r="D2016" t="s">
        <v>5801</v>
      </c>
    </row>
    <row r="2017" spans="1:5" x14ac:dyDescent="0.35">
      <c r="A2017" t="s">
        <v>2016</v>
      </c>
      <c r="B2017" t="s">
        <v>4140</v>
      </c>
      <c r="C2017" t="s">
        <v>5989</v>
      </c>
      <c r="D2017" t="s">
        <v>5754</v>
      </c>
    </row>
    <row r="2018" spans="1:5" x14ac:dyDescent="0.35">
      <c r="A2018" t="s">
        <v>2017</v>
      </c>
      <c r="B2018" t="s">
        <v>4141</v>
      </c>
      <c r="C2018" t="s">
        <v>5990</v>
      </c>
      <c r="D2018" t="s">
        <v>5802</v>
      </c>
    </row>
    <row r="2019" spans="1:5" x14ac:dyDescent="0.35">
      <c r="A2019" t="s">
        <v>2018</v>
      </c>
      <c r="B2019" t="s">
        <v>4142</v>
      </c>
      <c r="C2019" t="s">
        <v>5990</v>
      </c>
      <c r="D2019" t="s">
        <v>4450</v>
      </c>
    </row>
    <row r="2020" spans="1:5" x14ac:dyDescent="0.35">
      <c r="A2020" t="s">
        <v>2019</v>
      </c>
      <c r="B2020" t="s">
        <v>2446</v>
      </c>
      <c r="C2020" t="s">
        <v>5990</v>
      </c>
      <c r="D2020" t="s">
        <v>5803</v>
      </c>
    </row>
    <row r="2021" spans="1:5" x14ac:dyDescent="0.35">
      <c r="A2021" t="s">
        <v>2020</v>
      </c>
      <c r="B2021" t="s">
        <v>4143</v>
      </c>
      <c r="C2021" t="s">
        <v>5989</v>
      </c>
      <c r="D2021" t="s">
        <v>5804</v>
      </c>
    </row>
    <row r="2022" spans="1:5" x14ac:dyDescent="0.35">
      <c r="A2022" t="s">
        <v>2021</v>
      </c>
      <c r="B2022" t="s">
        <v>2607</v>
      </c>
      <c r="C2022" t="s">
        <v>5989</v>
      </c>
      <c r="D2022" t="s">
        <v>5661</v>
      </c>
    </row>
    <row r="2023" spans="1:5" x14ac:dyDescent="0.35">
      <c r="A2023" t="s">
        <v>2022</v>
      </c>
      <c r="B2023" t="s">
        <v>4144</v>
      </c>
      <c r="C2023" t="s">
        <v>5990</v>
      </c>
      <c r="D2023" t="s">
        <v>5805</v>
      </c>
    </row>
    <row r="2024" spans="1:5" x14ac:dyDescent="0.35">
      <c r="A2024" t="s">
        <v>2023</v>
      </c>
      <c r="B2024" t="s">
        <v>4145</v>
      </c>
      <c r="C2024" t="s">
        <v>5989</v>
      </c>
      <c r="D2024" t="s">
        <v>5806</v>
      </c>
    </row>
    <row r="2025" spans="1:5" x14ac:dyDescent="0.35">
      <c r="A2025" t="s">
        <v>2024</v>
      </c>
      <c r="B2025" t="s">
        <v>4146</v>
      </c>
      <c r="C2025" t="s">
        <v>5990</v>
      </c>
      <c r="D2025" t="s">
        <v>5807</v>
      </c>
    </row>
    <row r="2026" spans="1:5" x14ac:dyDescent="0.35">
      <c r="A2026" t="s">
        <v>2025</v>
      </c>
      <c r="B2026" t="s">
        <v>4147</v>
      </c>
      <c r="C2026" t="s">
        <v>5990</v>
      </c>
      <c r="D2026" t="s">
        <v>5808</v>
      </c>
    </row>
    <row r="2027" spans="1:5" x14ac:dyDescent="0.35">
      <c r="A2027" t="s">
        <v>2026</v>
      </c>
      <c r="B2027" t="s">
        <v>4148</v>
      </c>
      <c r="C2027" t="s">
        <v>5989</v>
      </c>
      <c r="D2027" t="s">
        <v>5809</v>
      </c>
    </row>
    <row r="2028" spans="1:5" x14ac:dyDescent="0.35">
      <c r="A2028" t="s">
        <v>2027</v>
      </c>
      <c r="B2028" t="s">
        <v>3800</v>
      </c>
      <c r="C2028" t="s">
        <v>5990</v>
      </c>
      <c r="D2028" t="s">
        <v>5810</v>
      </c>
    </row>
    <row r="2029" spans="1:5" x14ac:dyDescent="0.35">
      <c r="A2029" t="s">
        <v>2028</v>
      </c>
      <c r="B2029" t="s">
        <v>4149</v>
      </c>
      <c r="C2029" t="s">
        <v>5989</v>
      </c>
      <c r="D2029" t="s">
        <v>5811</v>
      </c>
      <c r="E2029" t="s">
        <v>5982</v>
      </c>
    </row>
    <row r="2030" spans="1:5" x14ac:dyDescent="0.35">
      <c r="A2030" t="s">
        <v>2029</v>
      </c>
      <c r="B2030" t="s">
        <v>4150</v>
      </c>
      <c r="C2030" t="s">
        <v>5989</v>
      </c>
      <c r="D2030" t="s">
        <v>4451</v>
      </c>
    </row>
    <row r="2031" spans="1:5" x14ac:dyDescent="0.35">
      <c r="A2031" t="s">
        <v>2030</v>
      </c>
      <c r="B2031" t="s">
        <v>4151</v>
      </c>
      <c r="C2031" t="s">
        <v>5990</v>
      </c>
      <c r="D2031" t="s">
        <v>5812</v>
      </c>
    </row>
    <row r="2032" spans="1:5" x14ac:dyDescent="0.35">
      <c r="A2032" t="s">
        <v>2031</v>
      </c>
      <c r="B2032" t="s">
        <v>4152</v>
      </c>
      <c r="C2032" t="s">
        <v>5990</v>
      </c>
      <c r="D2032" t="s">
        <v>5813</v>
      </c>
    </row>
    <row r="2033" spans="1:4" x14ac:dyDescent="0.35">
      <c r="A2033" t="s">
        <v>2032</v>
      </c>
      <c r="B2033" t="s">
        <v>3065</v>
      </c>
      <c r="C2033" t="s">
        <v>5989</v>
      </c>
      <c r="D2033" t="s">
        <v>5814</v>
      </c>
    </row>
    <row r="2034" spans="1:4" x14ac:dyDescent="0.35">
      <c r="A2034" t="s">
        <v>2033</v>
      </c>
      <c r="B2034" t="s">
        <v>4153</v>
      </c>
      <c r="C2034" t="s">
        <v>5989</v>
      </c>
      <c r="D2034" t="s">
        <v>5815</v>
      </c>
    </row>
    <row r="2035" spans="1:4" x14ac:dyDescent="0.35">
      <c r="A2035" t="s">
        <v>2034</v>
      </c>
      <c r="B2035" t="s">
        <v>4154</v>
      </c>
      <c r="C2035" t="s">
        <v>5989</v>
      </c>
      <c r="D2035" t="s">
        <v>5157</v>
      </c>
    </row>
    <row r="2036" spans="1:4" x14ac:dyDescent="0.35">
      <c r="A2036" t="s">
        <v>2035</v>
      </c>
      <c r="B2036" t="s">
        <v>4155</v>
      </c>
      <c r="C2036" t="s">
        <v>5990</v>
      </c>
      <c r="D2036" t="s">
        <v>5816</v>
      </c>
    </row>
    <row r="2037" spans="1:4" x14ac:dyDescent="0.35">
      <c r="A2037" t="s">
        <v>2036</v>
      </c>
      <c r="B2037" t="s">
        <v>4156</v>
      </c>
      <c r="C2037" t="s">
        <v>5990</v>
      </c>
      <c r="D2037" t="s">
        <v>5817</v>
      </c>
    </row>
    <row r="2038" spans="1:4" x14ac:dyDescent="0.35">
      <c r="A2038" t="s">
        <v>2037</v>
      </c>
      <c r="B2038" t="s">
        <v>4157</v>
      </c>
      <c r="C2038" t="s">
        <v>5990</v>
      </c>
      <c r="D2038" t="s">
        <v>5003</v>
      </c>
    </row>
    <row r="2039" spans="1:4" x14ac:dyDescent="0.35">
      <c r="A2039" t="s">
        <v>2038</v>
      </c>
      <c r="B2039" t="s">
        <v>4158</v>
      </c>
      <c r="C2039" t="s">
        <v>5990</v>
      </c>
      <c r="D2039" t="s">
        <v>4611</v>
      </c>
    </row>
    <row r="2040" spans="1:4" x14ac:dyDescent="0.35">
      <c r="A2040" t="s">
        <v>2039</v>
      </c>
      <c r="B2040" t="s">
        <v>2449</v>
      </c>
      <c r="C2040" t="s">
        <v>5989</v>
      </c>
      <c r="D2040" t="s">
        <v>5661</v>
      </c>
    </row>
    <row r="2041" spans="1:4" x14ac:dyDescent="0.35">
      <c r="A2041" t="s">
        <v>2040</v>
      </c>
      <c r="B2041" t="s">
        <v>4159</v>
      </c>
      <c r="C2041" t="s">
        <v>5990</v>
      </c>
      <c r="D2041" t="s">
        <v>5818</v>
      </c>
    </row>
    <row r="2042" spans="1:4" x14ac:dyDescent="0.35">
      <c r="A2042" t="s">
        <v>2041</v>
      </c>
      <c r="B2042" t="s">
        <v>3225</v>
      </c>
      <c r="C2042" t="s">
        <v>5989</v>
      </c>
      <c r="D2042" t="s">
        <v>5107</v>
      </c>
    </row>
    <row r="2043" spans="1:4" x14ac:dyDescent="0.35">
      <c r="A2043" t="s">
        <v>2042</v>
      </c>
      <c r="B2043" t="s">
        <v>4160</v>
      </c>
      <c r="C2043" t="s">
        <v>5989</v>
      </c>
      <c r="D2043" t="s">
        <v>5819</v>
      </c>
    </row>
    <row r="2044" spans="1:4" x14ac:dyDescent="0.35">
      <c r="A2044" t="s">
        <v>2043</v>
      </c>
      <c r="B2044" t="s">
        <v>4161</v>
      </c>
      <c r="C2044" t="s">
        <v>5989</v>
      </c>
      <c r="D2044" t="s">
        <v>5820</v>
      </c>
    </row>
    <row r="2045" spans="1:4" x14ac:dyDescent="0.35">
      <c r="A2045" t="s">
        <v>2044</v>
      </c>
      <c r="B2045" t="s">
        <v>4162</v>
      </c>
      <c r="C2045" t="s">
        <v>5990</v>
      </c>
      <c r="D2045" t="s">
        <v>5821</v>
      </c>
    </row>
    <row r="2046" spans="1:4" x14ac:dyDescent="0.35">
      <c r="A2046" t="s">
        <v>2045</v>
      </c>
      <c r="B2046" t="s">
        <v>4163</v>
      </c>
      <c r="C2046" t="s">
        <v>5990</v>
      </c>
      <c r="D2046" t="s">
        <v>5822</v>
      </c>
    </row>
    <row r="2047" spans="1:4" x14ac:dyDescent="0.35">
      <c r="A2047" t="s">
        <v>2046</v>
      </c>
      <c r="B2047" t="s">
        <v>4164</v>
      </c>
      <c r="C2047" t="s">
        <v>5990</v>
      </c>
      <c r="D2047" t="s">
        <v>5823</v>
      </c>
    </row>
    <row r="2048" spans="1:4" x14ac:dyDescent="0.35">
      <c r="A2048" t="s">
        <v>2047</v>
      </c>
      <c r="B2048" t="s">
        <v>2453</v>
      </c>
      <c r="C2048" t="s">
        <v>5990</v>
      </c>
      <c r="D2048" t="s">
        <v>4464</v>
      </c>
    </row>
    <row r="2049" spans="1:4" x14ac:dyDescent="0.35">
      <c r="A2049" t="s">
        <v>2048</v>
      </c>
      <c r="B2049" t="s">
        <v>4165</v>
      </c>
      <c r="C2049" t="s">
        <v>5990</v>
      </c>
      <c r="D2049" t="s">
        <v>5824</v>
      </c>
    </row>
    <row r="2050" spans="1:4" x14ac:dyDescent="0.35">
      <c r="A2050" t="s">
        <v>2049</v>
      </c>
      <c r="B2050" t="s">
        <v>3416</v>
      </c>
      <c r="C2050" t="s">
        <v>5989</v>
      </c>
      <c r="D2050" t="s">
        <v>5825</v>
      </c>
    </row>
    <row r="2051" spans="1:4" x14ac:dyDescent="0.35">
      <c r="A2051" t="s">
        <v>2050</v>
      </c>
      <c r="B2051" t="s">
        <v>3732</v>
      </c>
      <c r="C2051" t="s">
        <v>5989</v>
      </c>
      <c r="D2051" t="s">
        <v>4856</v>
      </c>
    </row>
    <row r="2052" spans="1:4" x14ac:dyDescent="0.35">
      <c r="A2052" t="s">
        <v>2051</v>
      </c>
      <c r="B2052" t="s">
        <v>4166</v>
      </c>
      <c r="C2052" t="s">
        <v>5989</v>
      </c>
      <c r="D2052" t="s">
        <v>5826</v>
      </c>
    </row>
    <row r="2053" spans="1:4" x14ac:dyDescent="0.35">
      <c r="A2053" t="s">
        <v>2052</v>
      </c>
      <c r="B2053" t="s">
        <v>3020</v>
      </c>
      <c r="C2053" t="s">
        <v>5990</v>
      </c>
      <c r="D2053" t="s">
        <v>5827</v>
      </c>
    </row>
    <row r="2054" spans="1:4" x14ac:dyDescent="0.35">
      <c r="A2054" t="s">
        <v>2053</v>
      </c>
      <c r="B2054" t="s">
        <v>4167</v>
      </c>
      <c r="C2054" t="s">
        <v>5990</v>
      </c>
      <c r="D2054" t="s">
        <v>5828</v>
      </c>
    </row>
    <row r="2055" spans="1:4" x14ac:dyDescent="0.35">
      <c r="A2055" t="s">
        <v>2054</v>
      </c>
      <c r="B2055" t="s">
        <v>4168</v>
      </c>
      <c r="C2055" t="s">
        <v>5990</v>
      </c>
      <c r="D2055" t="s">
        <v>4554</v>
      </c>
    </row>
    <row r="2056" spans="1:4" x14ac:dyDescent="0.35">
      <c r="A2056" t="s">
        <v>2055</v>
      </c>
      <c r="B2056" t="s">
        <v>2848</v>
      </c>
      <c r="C2056" t="s">
        <v>5990</v>
      </c>
      <c r="D2056" t="s">
        <v>5829</v>
      </c>
    </row>
    <row r="2057" spans="1:4" x14ac:dyDescent="0.35">
      <c r="A2057" t="s">
        <v>2056</v>
      </c>
      <c r="B2057" t="s">
        <v>4169</v>
      </c>
      <c r="C2057" t="s">
        <v>5989</v>
      </c>
      <c r="D2057" t="s">
        <v>5830</v>
      </c>
    </row>
    <row r="2058" spans="1:4" x14ac:dyDescent="0.35">
      <c r="A2058" t="s">
        <v>2057</v>
      </c>
      <c r="B2058" t="s">
        <v>4170</v>
      </c>
      <c r="C2058" t="s">
        <v>5990</v>
      </c>
      <c r="D2058" t="s">
        <v>5831</v>
      </c>
    </row>
    <row r="2059" spans="1:4" x14ac:dyDescent="0.35">
      <c r="A2059" t="s">
        <v>2058</v>
      </c>
      <c r="B2059" t="s">
        <v>4171</v>
      </c>
      <c r="C2059" t="s">
        <v>5989</v>
      </c>
      <c r="D2059" t="s">
        <v>4840</v>
      </c>
    </row>
    <row r="2060" spans="1:4" x14ac:dyDescent="0.35">
      <c r="A2060" t="s">
        <v>2059</v>
      </c>
      <c r="B2060" t="s">
        <v>4172</v>
      </c>
      <c r="C2060" t="s">
        <v>5990</v>
      </c>
      <c r="D2060" t="s">
        <v>5832</v>
      </c>
    </row>
    <row r="2061" spans="1:4" x14ac:dyDescent="0.35">
      <c r="A2061" t="s">
        <v>2060</v>
      </c>
      <c r="B2061" t="s">
        <v>4173</v>
      </c>
      <c r="C2061" t="s">
        <v>5989</v>
      </c>
      <c r="D2061" t="s">
        <v>5104</v>
      </c>
    </row>
    <row r="2062" spans="1:4" x14ac:dyDescent="0.35">
      <c r="A2062" t="s">
        <v>2061</v>
      </c>
      <c r="B2062" t="s">
        <v>4174</v>
      </c>
      <c r="C2062" t="s">
        <v>5989</v>
      </c>
      <c r="D2062" t="s">
        <v>5833</v>
      </c>
    </row>
    <row r="2063" spans="1:4" x14ac:dyDescent="0.35">
      <c r="A2063" t="s">
        <v>2062</v>
      </c>
      <c r="B2063" t="s">
        <v>4175</v>
      </c>
      <c r="C2063" t="s">
        <v>5989</v>
      </c>
      <c r="D2063" t="s">
        <v>5834</v>
      </c>
    </row>
    <row r="2064" spans="1:4" x14ac:dyDescent="0.35">
      <c r="A2064" t="s">
        <v>2063</v>
      </c>
      <c r="B2064" t="s">
        <v>3621</v>
      </c>
      <c r="C2064" t="s">
        <v>5990</v>
      </c>
      <c r="D2064" t="s">
        <v>5835</v>
      </c>
    </row>
    <row r="2065" spans="1:4" x14ac:dyDescent="0.35">
      <c r="A2065" t="s">
        <v>2064</v>
      </c>
      <c r="B2065" t="s">
        <v>2884</v>
      </c>
      <c r="C2065" t="s">
        <v>5990</v>
      </c>
      <c r="D2065" t="s">
        <v>4611</v>
      </c>
    </row>
    <row r="2066" spans="1:4" x14ac:dyDescent="0.35">
      <c r="A2066" t="s">
        <v>2065</v>
      </c>
      <c r="B2066" t="s">
        <v>4176</v>
      </c>
      <c r="C2066" t="s">
        <v>5990</v>
      </c>
      <c r="D2066" t="s">
        <v>5836</v>
      </c>
    </row>
    <row r="2067" spans="1:4" x14ac:dyDescent="0.35">
      <c r="A2067" t="s">
        <v>2066</v>
      </c>
      <c r="B2067" t="s">
        <v>3225</v>
      </c>
      <c r="C2067" t="s">
        <v>5990</v>
      </c>
      <c r="D2067" t="s">
        <v>5837</v>
      </c>
    </row>
    <row r="2068" spans="1:4" x14ac:dyDescent="0.35">
      <c r="A2068" t="s">
        <v>2067</v>
      </c>
      <c r="B2068" t="s">
        <v>4177</v>
      </c>
      <c r="C2068" t="s">
        <v>5989</v>
      </c>
      <c r="D2068" t="s">
        <v>5505</v>
      </c>
    </row>
    <row r="2069" spans="1:4" x14ac:dyDescent="0.35">
      <c r="A2069" t="s">
        <v>2068</v>
      </c>
      <c r="B2069" t="s">
        <v>4178</v>
      </c>
      <c r="C2069" t="s">
        <v>5989</v>
      </c>
      <c r="D2069" t="s">
        <v>5838</v>
      </c>
    </row>
    <row r="2070" spans="1:4" x14ac:dyDescent="0.35">
      <c r="A2070" t="s">
        <v>2069</v>
      </c>
      <c r="B2070" t="s">
        <v>4179</v>
      </c>
      <c r="C2070" t="s">
        <v>5989</v>
      </c>
      <c r="D2070" t="s">
        <v>5839</v>
      </c>
    </row>
    <row r="2071" spans="1:4" x14ac:dyDescent="0.35">
      <c r="A2071" t="s">
        <v>2070</v>
      </c>
      <c r="B2071" t="s">
        <v>4180</v>
      </c>
      <c r="C2071" t="s">
        <v>5990</v>
      </c>
      <c r="D2071" t="s">
        <v>4562</v>
      </c>
    </row>
    <row r="2072" spans="1:4" x14ac:dyDescent="0.35">
      <c r="A2072" t="s">
        <v>2071</v>
      </c>
      <c r="B2072" t="s">
        <v>2582</v>
      </c>
      <c r="C2072" t="s">
        <v>5989</v>
      </c>
      <c r="D2072" t="s">
        <v>4588</v>
      </c>
    </row>
    <row r="2073" spans="1:4" x14ac:dyDescent="0.35">
      <c r="A2073" t="s">
        <v>2072</v>
      </c>
      <c r="B2073" t="s">
        <v>4181</v>
      </c>
      <c r="C2073" t="s">
        <v>5990</v>
      </c>
      <c r="D2073" t="s">
        <v>5840</v>
      </c>
    </row>
    <row r="2074" spans="1:4" x14ac:dyDescent="0.35">
      <c r="A2074" t="s">
        <v>2073</v>
      </c>
      <c r="B2074" t="s">
        <v>4182</v>
      </c>
      <c r="C2074" t="s">
        <v>5989</v>
      </c>
      <c r="D2074" t="s">
        <v>5841</v>
      </c>
    </row>
    <row r="2075" spans="1:4" x14ac:dyDescent="0.35">
      <c r="A2075" t="s">
        <v>2074</v>
      </c>
      <c r="B2075" t="s">
        <v>4183</v>
      </c>
      <c r="C2075" t="s">
        <v>5990</v>
      </c>
      <c r="D2075" t="s">
        <v>5842</v>
      </c>
    </row>
    <row r="2076" spans="1:4" x14ac:dyDescent="0.35">
      <c r="A2076" t="s">
        <v>2075</v>
      </c>
      <c r="B2076" t="s">
        <v>4079</v>
      </c>
      <c r="C2076" t="s">
        <v>5990</v>
      </c>
      <c r="D2076" t="s">
        <v>5843</v>
      </c>
    </row>
    <row r="2077" spans="1:4" x14ac:dyDescent="0.35">
      <c r="A2077" t="s">
        <v>2076</v>
      </c>
      <c r="B2077" t="s">
        <v>4184</v>
      </c>
      <c r="C2077" t="s">
        <v>5989</v>
      </c>
      <c r="D2077" t="s">
        <v>5622</v>
      </c>
    </row>
    <row r="2078" spans="1:4" x14ac:dyDescent="0.35">
      <c r="A2078" t="s">
        <v>2077</v>
      </c>
      <c r="B2078" t="s">
        <v>4185</v>
      </c>
      <c r="C2078" t="s">
        <v>5989</v>
      </c>
      <c r="D2078" t="s">
        <v>4477</v>
      </c>
    </row>
    <row r="2079" spans="1:4" x14ac:dyDescent="0.35">
      <c r="A2079" t="s">
        <v>2078</v>
      </c>
      <c r="B2079" t="s">
        <v>4186</v>
      </c>
      <c r="C2079" t="s">
        <v>5989</v>
      </c>
      <c r="D2079" t="s">
        <v>4915</v>
      </c>
    </row>
    <row r="2080" spans="1:4" x14ac:dyDescent="0.35">
      <c r="A2080" t="s">
        <v>2079</v>
      </c>
      <c r="B2080" t="s">
        <v>4187</v>
      </c>
      <c r="C2080" t="s">
        <v>5989</v>
      </c>
      <c r="D2080" t="s">
        <v>4840</v>
      </c>
    </row>
    <row r="2081" spans="1:4" x14ac:dyDescent="0.35">
      <c r="A2081" t="s">
        <v>2080</v>
      </c>
      <c r="B2081" t="s">
        <v>3187</v>
      </c>
      <c r="C2081" t="s">
        <v>5990</v>
      </c>
      <c r="D2081" t="s">
        <v>5844</v>
      </c>
    </row>
    <row r="2082" spans="1:4" x14ac:dyDescent="0.35">
      <c r="A2082" t="s">
        <v>2081</v>
      </c>
      <c r="B2082" t="s">
        <v>4188</v>
      </c>
      <c r="C2082" t="s">
        <v>5990</v>
      </c>
      <c r="D2082" t="s">
        <v>5283</v>
      </c>
    </row>
    <row r="2083" spans="1:4" x14ac:dyDescent="0.35">
      <c r="A2083" t="s">
        <v>2082</v>
      </c>
      <c r="B2083" t="s">
        <v>4189</v>
      </c>
      <c r="C2083" t="s">
        <v>5990</v>
      </c>
      <c r="D2083" t="s">
        <v>5218</v>
      </c>
    </row>
    <row r="2084" spans="1:4" x14ac:dyDescent="0.35">
      <c r="A2084" t="s">
        <v>2083</v>
      </c>
      <c r="B2084" t="s">
        <v>4190</v>
      </c>
      <c r="C2084" t="s">
        <v>5990</v>
      </c>
      <c r="D2084" t="s">
        <v>5845</v>
      </c>
    </row>
    <row r="2085" spans="1:4" x14ac:dyDescent="0.35">
      <c r="A2085" t="s">
        <v>2084</v>
      </c>
      <c r="B2085" t="s">
        <v>4191</v>
      </c>
      <c r="C2085" t="s">
        <v>5990</v>
      </c>
      <c r="D2085" t="s">
        <v>5846</v>
      </c>
    </row>
    <row r="2086" spans="1:4" x14ac:dyDescent="0.35">
      <c r="A2086" t="s">
        <v>2085</v>
      </c>
      <c r="B2086" t="s">
        <v>4192</v>
      </c>
      <c r="C2086" t="s">
        <v>5990</v>
      </c>
      <c r="D2086" t="s">
        <v>5847</v>
      </c>
    </row>
    <row r="2087" spans="1:4" x14ac:dyDescent="0.35">
      <c r="A2087" t="s">
        <v>2086</v>
      </c>
      <c r="B2087" t="s">
        <v>4193</v>
      </c>
      <c r="C2087" t="s">
        <v>5989</v>
      </c>
      <c r="D2087" t="s">
        <v>5848</v>
      </c>
    </row>
    <row r="2088" spans="1:4" x14ac:dyDescent="0.35">
      <c r="A2088" t="s">
        <v>2087</v>
      </c>
      <c r="B2088" t="s">
        <v>2582</v>
      </c>
      <c r="C2088" t="s">
        <v>5989</v>
      </c>
      <c r="D2088" t="s">
        <v>4593</v>
      </c>
    </row>
    <row r="2089" spans="1:4" x14ac:dyDescent="0.35">
      <c r="A2089" t="s">
        <v>2088</v>
      </c>
      <c r="B2089" t="s">
        <v>4194</v>
      </c>
      <c r="C2089" t="s">
        <v>5990</v>
      </c>
      <c r="D2089" t="s">
        <v>5849</v>
      </c>
    </row>
    <row r="2090" spans="1:4" x14ac:dyDescent="0.35">
      <c r="A2090" t="s">
        <v>2089</v>
      </c>
      <c r="B2090" t="s">
        <v>4195</v>
      </c>
      <c r="C2090" t="s">
        <v>5989</v>
      </c>
      <c r="D2090" t="s">
        <v>5740</v>
      </c>
    </row>
    <row r="2091" spans="1:4" x14ac:dyDescent="0.35">
      <c r="A2091" t="s">
        <v>2090</v>
      </c>
      <c r="B2091" t="s">
        <v>4196</v>
      </c>
      <c r="C2091" t="s">
        <v>5989</v>
      </c>
      <c r="D2091" t="s">
        <v>5850</v>
      </c>
    </row>
    <row r="2092" spans="1:4" x14ac:dyDescent="0.35">
      <c r="A2092" t="s">
        <v>2091</v>
      </c>
      <c r="B2092" t="s">
        <v>4197</v>
      </c>
      <c r="C2092" t="s">
        <v>5989</v>
      </c>
      <c r="D2092" t="s">
        <v>5851</v>
      </c>
    </row>
    <row r="2093" spans="1:4" x14ac:dyDescent="0.35">
      <c r="A2093" t="s">
        <v>2092</v>
      </c>
      <c r="B2093" t="s">
        <v>4198</v>
      </c>
      <c r="C2093" t="s">
        <v>5989</v>
      </c>
      <c r="D2093" t="s">
        <v>4521</v>
      </c>
    </row>
    <row r="2094" spans="1:4" x14ac:dyDescent="0.35">
      <c r="A2094" t="s">
        <v>2093</v>
      </c>
      <c r="B2094" t="s">
        <v>4199</v>
      </c>
      <c r="C2094" t="s">
        <v>5989</v>
      </c>
      <c r="D2094" t="s">
        <v>4487</v>
      </c>
    </row>
    <row r="2095" spans="1:4" x14ac:dyDescent="0.35">
      <c r="A2095" t="s">
        <v>2094</v>
      </c>
      <c r="B2095" t="s">
        <v>4200</v>
      </c>
      <c r="C2095" t="s">
        <v>5990</v>
      </c>
      <c r="D2095" t="s">
        <v>4774</v>
      </c>
    </row>
    <row r="2096" spans="1:4" x14ac:dyDescent="0.35">
      <c r="A2096" t="s">
        <v>2095</v>
      </c>
      <c r="B2096" t="s">
        <v>4201</v>
      </c>
      <c r="C2096" t="s">
        <v>5989</v>
      </c>
      <c r="D2096" t="s">
        <v>5852</v>
      </c>
    </row>
    <row r="2097" spans="1:4" x14ac:dyDescent="0.35">
      <c r="A2097" t="s">
        <v>2096</v>
      </c>
      <c r="B2097" t="s">
        <v>4202</v>
      </c>
      <c r="C2097" t="s">
        <v>5989</v>
      </c>
      <c r="D2097" t="s">
        <v>4973</v>
      </c>
    </row>
    <row r="2098" spans="1:4" x14ac:dyDescent="0.35">
      <c r="A2098" t="s">
        <v>2097</v>
      </c>
      <c r="B2098" t="s">
        <v>4203</v>
      </c>
      <c r="C2098" t="s">
        <v>5989</v>
      </c>
      <c r="D2098" t="s">
        <v>5853</v>
      </c>
    </row>
    <row r="2099" spans="1:4" x14ac:dyDescent="0.35">
      <c r="A2099" t="s">
        <v>2098</v>
      </c>
      <c r="B2099" t="s">
        <v>4204</v>
      </c>
      <c r="C2099" t="s">
        <v>5990</v>
      </c>
      <c r="D2099" t="s">
        <v>5078</v>
      </c>
    </row>
    <row r="2100" spans="1:4" x14ac:dyDescent="0.35">
      <c r="A2100" t="s">
        <v>2099</v>
      </c>
      <c r="B2100" t="s">
        <v>4205</v>
      </c>
      <c r="C2100" t="s">
        <v>5989</v>
      </c>
      <c r="D2100" t="s">
        <v>4534</v>
      </c>
    </row>
    <row r="2101" spans="1:4" x14ac:dyDescent="0.35">
      <c r="A2101" t="s">
        <v>2100</v>
      </c>
      <c r="B2101" t="s">
        <v>4206</v>
      </c>
      <c r="C2101" t="s">
        <v>5990</v>
      </c>
      <c r="D2101" t="s">
        <v>5854</v>
      </c>
    </row>
    <row r="2102" spans="1:4" x14ac:dyDescent="0.35">
      <c r="A2102" t="s">
        <v>2101</v>
      </c>
      <c r="B2102" t="s">
        <v>4207</v>
      </c>
      <c r="C2102" t="s">
        <v>5990</v>
      </c>
      <c r="D2102" t="s">
        <v>5855</v>
      </c>
    </row>
    <row r="2103" spans="1:4" x14ac:dyDescent="0.35">
      <c r="A2103" t="s">
        <v>2102</v>
      </c>
      <c r="B2103" t="s">
        <v>3864</v>
      </c>
      <c r="C2103" t="s">
        <v>5989</v>
      </c>
      <c r="D2103" t="s">
        <v>4888</v>
      </c>
    </row>
    <row r="2104" spans="1:4" x14ac:dyDescent="0.35">
      <c r="A2104" t="s">
        <v>2103</v>
      </c>
      <c r="B2104" t="s">
        <v>4208</v>
      </c>
      <c r="C2104" t="s">
        <v>5989</v>
      </c>
      <c r="D2104" t="s">
        <v>5856</v>
      </c>
    </row>
    <row r="2105" spans="1:4" x14ac:dyDescent="0.35">
      <c r="A2105" t="s">
        <v>2104</v>
      </c>
      <c r="B2105" t="s">
        <v>2393</v>
      </c>
      <c r="C2105" t="s">
        <v>5989</v>
      </c>
      <c r="D2105" t="s">
        <v>4702</v>
      </c>
    </row>
    <row r="2106" spans="1:4" x14ac:dyDescent="0.35">
      <c r="A2106" t="s">
        <v>2105</v>
      </c>
      <c r="B2106" t="s">
        <v>4209</v>
      </c>
      <c r="C2106" t="s">
        <v>5990</v>
      </c>
      <c r="D2106" t="s">
        <v>5857</v>
      </c>
    </row>
    <row r="2107" spans="1:4" x14ac:dyDescent="0.35">
      <c r="A2107" t="s">
        <v>2106</v>
      </c>
      <c r="B2107" t="s">
        <v>4210</v>
      </c>
      <c r="C2107" t="s">
        <v>5990</v>
      </c>
      <c r="D2107" t="s">
        <v>5858</v>
      </c>
    </row>
    <row r="2108" spans="1:4" x14ac:dyDescent="0.35">
      <c r="A2108" t="s">
        <v>2107</v>
      </c>
      <c r="B2108" t="s">
        <v>4211</v>
      </c>
      <c r="C2108" t="s">
        <v>5990</v>
      </c>
      <c r="D2108" t="s">
        <v>5859</v>
      </c>
    </row>
    <row r="2109" spans="1:4" x14ac:dyDescent="0.35">
      <c r="A2109" t="s">
        <v>2108</v>
      </c>
      <c r="B2109" t="s">
        <v>4212</v>
      </c>
      <c r="C2109" t="s">
        <v>5990</v>
      </c>
      <c r="D2109" t="s">
        <v>5860</v>
      </c>
    </row>
    <row r="2110" spans="1:4" x14ac:dyDescent="0.35">
      <c r="A2110" t="s">
        <v>2109</v>
      </c>
      <c r="B2110" t="s">
        <v>2831</v>
      </c>
      <c r="C2110" t="s">
        <v>5990</v>
      </c>
      <c r="D2110" t="s">
        <v>5861</v>
      </c>
    </row>
    <row r="2111" spans="1:4" x14ac:dyDescent="0.35">
      <c r="A2111" t="s">
        <v>2110</v>
      </c>
      <c r="B2111" t="s">
        <v>4213</v>
      </c>
      <c r="C2111" t="s">
        <v>5990</v>
      </c>
      <c r="D2111" t="s">
        <v>5862</v>
      </c>
    </row>
    <row r="2112" spans="1:4" x14ac:dyDescent="0.35">
      <c r="A2112" t="s">
        <v>2111</v>
      </c>
      <c r="B2112" t="s">
        <v>4214</v>
      </c>
      <c r="C2112" t="s">
        <v>5990</v>
      </c>
      <c r="D2112" t="s">
        <v>5863</v>
      </c>
    </row>
    <row r="2113" spans="1:4" x14ac:dyDescent="0.35">
      <c r="A2113" t="s">
        <v>2112</v>
      </c>
      <c r="B2113" t="s">
        <v>4215</v>
      </c>
      <c r="C2113" t="s">
        <v>5990</v>
      </c>
      <c r="D2113" t="s">
        <v>5864</v>
      </c>
    </row>
    <row r="2114" spans="1:4" x14ac:dyDescent="0.35">
      <c r="A2114" t="s">
        <v>2113</v>
      </c>
      <c r="B2114" t="s">
        <v>4216</v>
      </c>
      <c r="C2114" t="s">
        <v>5990</v>
      </c>
      <c r="D2114" t="s">
        <v>5061</v>
      </c>
    </row>
    <row r="2115" spans="1:4" x14ac:dyDescent="0.35">
      <c r="A2115" t="s">
        <v>2114</v>
      </c>
      <c r="B2115" t="s">
        <v>4217</v>
      </c>
      <c r="C2115" t="s">
        <v>5990</v>
      </c>
      <c r="D2115" t="s">
        <v>4689</v>
      </c>
    </row>
    <row r="2116" spans="1:4" x14ac:dyDescent="0.35">
      <c r="A2116" t="s">
        <v>2115</v>
      </c>
      <c r="B2116" t="s">
        <v>4218</v>
      </c>
      <c r="C2116" t="s">
        <v>5990</v>
      </c>
      <c r="D2116" t="s">
        <v>4825</v>
      </c>
    </row>
    <row r="2117" spans="1:4" x14ac:dyDescent="0.35">
      <c r="A2117" t="s">
        <v>2116</v>
      </c>
      <c r="B2117" t="s">
        <v>4219</v>
      </c>
      <c r="C2117" t="s">
        <v>5990</v>
      </c>
      <c r="D2117" t="s">
        <v>5865</v>
      </c>
    </row>
    <row r="2118" spans="1:4" x14ac:dyDescent="0.35">
      <c r="A2118" t="s">
        <v>2117</v>
      </c>
      <c r="B2118" t="s">
        <v>4220</v>
      </c>
      <c r="C2118" t="s">
        <v>5990</v>
      </c>
      <c r="D2118" t="s">
        <v>5866</v>
      </c>
    </row>
    <row r="2119" spans="1:4" x14ac:dyDescent="0.35">
      <c r="A2119" t="s">
        <v>2118</v>
      </c>
      <c r="B2119" t="s">
        <v>4221</v>
      </c>
      <c r="C2119" t="s">
        <v>5989</v>
      </c>
      <c r="D2119" t="s">
        <v>5867</v>
      </c>
    </row>
    <row r="2120" spans="1:4" x14ac:dyDescent="0.35">
      <c r="A2120" t="s">
        <v>2119</v>
      </c>
      <c r="B2120" t="s">
        <v>4222</v>
      </c>
      <c r="C2120" t="s">
        <v>5989</v>
      </c>
      <c r="D2120" t="s">
        <v>4534</v>
      </c>
    </row>
    <row r="2121" spans="1:4" x14ac:dyDescent="0.35">
      <c r="A2121" t="s">
        <v>2120</v>
      </c>
      <c r="B2121" t="s">
        <v>4223</v>
      </c>
      <c r="C2121" t="s">
        <v>5990</v>
      </c>
      <c r="D2121" t="s">
        <v>4812</v>
      </c>
    </row>
    <row r="2122" spans="1:4" x14ac:dyDescent="0.35">
      <c r="A2122" t="s">
        <v>2121</v>
      </c>
      <c r="B2122" t="s">
        <v>4224</v>
      </c>
      <c r="C2122" t="s">
        <v>5990</v>
      </c>
      <c r="D2122" t="s">
        <v>5868</v>
      </c>
    </row>
    <row r="2123" spans="1:4" x14ac:dyDescent="0.35">
      <c r="A2123" t="s">
        <v>2122</v>
      </c>
      <c r="B2123" t="s">
        <v>4225</v>
      </c>
      <c r="C2123" t="s">
        <v>5990</v>
      </c>
      <c r="D2123" t="s">
        <v>5869</v>
      </c>
    </row>
    <row r="2124" spans="1:4" x14ac:dyDescent="0.35">
      <c r="A2124" t="s">
        <v>2123</v>
      </c>
      <c r="B2124" t="s">
        <v>4226</v>
      </c>
      <c r="C2124" t="s">
        <v>5990</v>
      </c>
      <c r="D2124" t="s">
        <v>5870</v>
      </c>
    </row>
    <row r="2125" spans="1:4" x14ac:dyDescent="0.35">
      <c r="A2125" t="s">
        <v>2124</v>
      </c>
      <c r="B2125" t="s">
        <v>3083</v>
      </c>
      <c r="C2125" t="s">
        <v>5990</v>
      </c>
      <c r="D2125" t="s">
        <v>5871</v>
      </c>
    </row>
    <row r="2126" spans="1:4" x14ac:dyDescent="0.35">
      <c r="A2126" t="s">
        <v>2125</v>
      </c>
      <c r="B2126" t="s">
        <v>4227</v>
      </c>
      <c r="C2126" t="s">
        <v>5990</v>
      </c>
      <c r="D2126" t="s">
        <v>5872</v>
      </c>
    </row>
    <row r="2127" spans="1:4" x14ac:dyDescent="0.35">
      <c r="A2127" t="s">
        <v>2126</v>
      </c>
      <c r="B2127" t="s">
        <v>4228</v>
      </c>
      <c r="C2127" t="s">
        <v>5990</v>
      </c>
      <c r="D2127" t="s">
        <v>4554</v>
      </c>
    </row>
    <row r="2128" spans="1:4" x14ac:dyDescent="0.35">
      <c r="A2128" t="s">
        <v>2127</v>
      </c>
      <c r="B2128" t="s">
        <v>4229</v>
      </c>
      <c r="C2128" t="s">
        <v>5989</v>
      </c>
      <c r="D2128" t="s">
        <v>5873</v>
      </c>
    </row>
    <row r="2129" spans="1:4" x14ac:dyDescent="0.35">
      <c r="A2129" t="s">
        <v>2128</v>
      </c>
      <c r="B2129" t="s">
        <v>4230</v>
      </c>
      <c r="C2129" t="s">
        <v>5990</v>
      </c>
      <c r="D2129" t="s">
        <v>5609</v>
      </c>
    </row>
    <row r="2130" spans="1:4" x14ac:dyDescent="0.35">
      <c r="A2130" t="s">
        <v>2129</v>
      </c>
      <c r="B2130" t="s">
        <v>4231</v>
      </c>
      <c r="C2130" t="s">
        <v>5990</v>
      </c>
      <c r="D2130" t="s">
        <v>5874</v>
      </c>
    </row>
    <row r="2131" spans="1:4" x14ac:dyDescent="0.35">
      <c r="A2131" t="s">
        <v>2130</v>
      </c>
      <c r="B2131" t="s">
        <v>3143</v>
      </c>
      <c r="C2131" t="s">
        <v>5990</v>
      </c>
      <c r="D2131" t="s">
        <v>5539</v>
      </c>
    </row>
    <row r="2132" spans="1:4" x14ac:dyDescent="0.35">
      <c r="A2132" t="s">
        <v>2131</v>
      </c>
      <c r="B2132" t="s">
        <v>2424</v>
      </c>
      <c r="C2132" t="s">
        <v>5990</v>
      </c>
      <c r="D2132" t="s">
        <v>5875</v>
      </c>
    </row>
    <row r="2133" spans="1:4" x14ac:dyDescent="0.35">
      <c r="A2133" t="s">
        <v>2132</v>
      </c>
      <c r="B2133" t="s">
        <v>4232</v>
      </c>
      <c r="C2133" t="s">
        <v>5989</v>
      </c>
      <c r="D2133" t="s">
        <v>5876</v>
      </c>
    </row>
    <row r="2134" spans="1:4" x14ac:dyDescent="0.35">
      <c r="A2134" t="s">
        <v>2133</v>
      </c>
      <c r="B2134" t="s">
        <v>4233</v>
      </c>
      <c r="C2134" t="s">
        <v>5990</v>
      </c>
      <c r="D2134" t="s">
        <v>5003</v>
      </c>
    </row>
    <row r="2135" spans="1:4" x14ac:dyDescent="0.35">
      <c r="A2135" t="s">
        <v>2134</v>
      </c>
      <c r="B2135" t="s">
        <v>4234</v>
      </c>
      <c r="C2135" t="s">
        <v>5989</v>
      </c>
      <c r="D2135" t="s">
        <v>4621</v>
      </c>
    </row>
    <row r="2136" spans="1:4" x14ac:dyDescent="0.35">
      <c r="A2136" t="s">
        <v>2135</v>
      </c>
      <c r="B2136" t="s">
        <v>4235</v>
      </c>
      <c r="C2136" t="s">
        <v>5989</v>
      </c>
      <c r="D2136" t="s">
        <v>5877</v>
      </c>
    </row>
    <row r="2137" spans="1:4" x14ac:dyDescent="0.35">
      <c r="A2137" t="s">
        <v>2136</v>
      </c>
      <c r="B2137" t="s">
        <v>4140</v>
      </c>
      <c r="C2137" t="s">
        <v>5989</v>
      </c>
      <c r="D2137" t="s">
        <v>5878</v>
      </c>
    </row>
    <row r="2138" spans="1:4" x14ac:dyDescent="0.35">
      <c r="A2138" t="s">
        <v>2137</v>
      </c>
      <c r="B2138" t="s">
        <v>3808</v>
      </c>
      <c r="C2138" t="s">
        <v>5989</v>
      </c>
      <c r="D2138" t="s">
        <v>5879</v>
      </c>
    </row>
    <row r="2139" spans="1:4" x14ac:dyDescent="0.35">
      <c r="A2139" t="s">
        <v>2138</v>
      </c>
      <c r="B2139" t="s">
        <v>4236</v>
      </c>
      <c r="C2139" t="s">
        <v>5991</v>
      </c>
      <c r="D2139" t="s">
        <v>4774</v>
      </c>
    </row>
    <row r="2140" spans="1:4" x14ac:dyDescent="0.35">
      <c r="A2140" t="s">
        <v>2139</v>
      </c>
      <c r="B2140" t="s">
        <v>4237</v>
      </c>
      <c r="C2140" t="s">
        <v>5989</v>
      </c>
      <c r="D2140" t="s">
        <v>5880</v>
      </c>
    </row>
    <row r="2141" spans="1:4" x14ac:dyDescent="0.35">
      <c r="A2141" t="s">
        <v>2140</v>
      </c>
      <c r="B2141" t="s">
        <v>4238</v>
      </c>
      <c r="C2141" t="s">
        <v>5989</v>
      </c>
      <c r="D2141" t="s">
        <v>4478</v>
      </c>
    </row>
    <row r="2142" spans="1:4" x14ac:dyDescent="0.35">
      <c r="A2142" t="s">
        <v>2141</v>
      </c>
      <c r="B2142" t="s">
        <v>4239</v>
      </c>
      <c r="C2142" t="s">
        <v>5990</v>
      </c>
      <c r="D2142" t="s">
        <v>4464</v>
      </c>
    </row>
    <row r="2143" spans="1:4" x14ac:dyDescent="0.35">
      <c r="A2143" t="s">
        <v>2142</v>
      </c>
      <c r="B2143" t="s">
        <v>4240</v>
      </c>
      <c r="C2143" t="s">
        <v>5990</v>
      </c>
      <c r="D2143" t="s">
        <v>5881</v>
      </c>
    </row>
    <row r="2144" spans="1:4" x14ac:dyDescent="0.35">
      <c r="A2144" t="s">
        <v>2143</v>
      </c>
      <c r="B2144" t="s">
        <v>4241</v>
      </c>
      <c r="C2144" t="s">
        <v>5990</v>
      </c>
      <c r="D2144" t="s">
        <v>5882</v>
      </c>
    </row>
    <row r="2145" spans="1:4" x14ac:dyDescent="0.35">
      <c r="A2145" t="s">
        <v>2144</v>
      </c>
      <c r="B2145" t="s">
        <v>4242</v>
      </c>
      <c r="C2145" t="s">
        <v>5990</v>
      </c>
      <c r="D2145" t="s">
        <v>5883</v>
      </c>
    </row>
    <row r="2146" spans="1:4" x14ac:dyDescent="0.35">
      <c r="A2146" t="s">
        <v>2145</v>
      </c>
      <c r="B2146" t="s">
        <v>4243</v>
      </c>
      <c r="C2146" t="s">
        <v>5989</v>
      </c>
      <c r="D2146" t="s">
        <v>5884</v>
      </c>
    </row>
    <row r="2147" spans="1:4" x14ac:dyDescent="0.35">
      <c r="A2147" t="s">
        <v>2146</v>
      </c>
      <c r="B2147" t="s">
        <v>4244</v>
      </c>
      <c r="C2147" t="s">
        <v>5989</v>
      </c>
      <c r="D2147" t="s">
        <v>5885</v>
      </c>
    </row>
    <row r="2148" spans="1:4" x14ac:dyDescent="0.35">
      <c r="A2148" t="s">
        <v>2147</v>
      </c>
      <c r="B2148" t="s">
        <v>4245</v>
      </c>
      <c r="C2148" t="s">
        <v>5989</v>
      </c>
      <c r="D2148" t="s">
        <v>5886</v>
      </c>
    </row>
    <row r="2149" spans="1:4" x14ac:dyDescent="0.35">
      <c r="A2149" t="s">
        <v>2148</v>
      </c>
      <c r="B2149" t="s">
        <v>4246</v>
      </c>
      <c r="C2149" t="s">
        <v>5989</v>
      </c>
      <c r="D2149" t="s">
        <v>5887</v>
      </c>
    </row>
    <row r="2150" spans="1:4" x14ac:dyDescent="0.35">
      <c r="A2150" t="s">
        <v>2149</v>
      </c>
      <c r="B2150" t="s">
        <v>4247</v>
      </c>
      <c r="C2150" t="s">
        <v>5989</v>
      </c>
      <c r="D2150" t="s">
        <v>4414</v>
      </c>
    </row>
    <row r="2151" spans="1:4" x14ac:dyDescent="0.35">
      <c r="A2151" t="s">
        <v>2150</v>
      </c>
      <c r="B2151" t="s">
        <v>3670</v>
      </c>
      <c r="C2151" t="s">
        <v>5989</v>
      </c>
      <c r="D2151" t="s">
        <v>5888</v>
      </c>
    </row>
    <row r="2152" spans="1:4" x14ac:dyDescent="0.35">
      <c r="A2152" t="s">
        <v>2151</v>
      </c>
      <c r="B2152" t="s">
        <v>4248</v>
      </c>
      <c r="C2152" t="s">
        <v>5989</v>
      </c>
      <c r="D2152" t="s">
        <v>5889</v>
      </c>
    </row>
    <row r="2153" spans="1:4" x14ac:dyDescent="0.35">
      <c r="A2153" t="s">
        <v>2152</v>
      </c>
      <c r="B2153" t="s">
        <v>4249</v>
      </c>
      <c r="C2153" t="s">
        <v>5989</v>
      </c>
      <c r="D2153" t="s">
        <v>5890</v>
      </c>
    </row>
    <row r="2154" spans="1:4" x14ac:dyDescent="0.35">
      <c r="A2154" t="s">
        <v>2153</v>
      </c>
      <c r="B2154" t="s">
        <v>4250</v>
      </c>
      <c r="C2154" t="s">
        <v>5989</v>
      </c>
      <c r="D2154" t="s">
        <v>5891</v>
      </c>
    </row>
    <row r="2155" spans="1:4" x14ac:dyDescent="0.35">
      <c r="A2155" t="s">
        <v>2154</v>
      </c>
      <c r="B2155" t="s">
        <v>4251</v>
      </c>
      <c r="C2155" t="s">
        <v>5989</v>
      </c>
      <c r="D2155" t="s">
        <v>5892</v>
      </c>
    </row>
    <row r="2156" spans="1:4" x14ac:dyDescent="0.35">
      <c r="A2156" t="s">
        <v>2155</v>
      </c>
      <c r="B2156" t="s">
        <v>4223</v>
      </c>
      <c r="C2156" t="s">
        <v>5989</v>
      </c>
      <c r="D2156" t="s">
        <v>5893</v>
      </c>
    </row>
    <row r="2157" spans="1:4" x14ac:dyDescent="0.35">
      <c r="A2157" t="s">
        <v>2156</v>
      </c>
      <c r="B2157" t="s">
        <v>4252</v>
      </c>
      <c r="C2157" t="s">
        <v>5989</v>
      </c>
      <c r="D2157" t="s">
        <v>5731</v>
      </c>
    </row>
    <row r="2158" spans="1:4" x14ac:dyDescent="0.35">
      <c r="A2158" t="s">
        <v>2157</v>
      </c>
      <c r="B2158" t="s">
        <v>4253</v>
      </c>
      <c r="C2158" t="s">
        <v>5989</v>
      </c>
      <c r="D2158" t="s">
        <v>4396</v>
      </c>
    </row>
    <row r="2159" spans="1:4" x14ac:dyDescent="0.35">
      <c r="A2159" t="s">
        <v>2158</v>
      </c>
      <c r="B2159" t="s">
        <v>4254</v>
      </c>
      <c r="C2159" t="s">
        <v>5990</v>
      </c>
      <c r="D2159" t="s">
        <v>5894</v>
      </c>
    </row>
    <row r="2160" spans="1:4" x14ac:dyDescent="0.35">
      <c r="A2160" t="s">
        <v>2159</v>
      </c>
      <c r="B2160" t="s">
        <v>4255</v>
      </c>
      <c r="C2160" t="s">
        <v>5990</v>
      </c>
      <c r="D2160" t="s">
        <v>5631</v>
      </c>
    </row>
    <row r="2161" spans="1:4" x14ac:dyDescent="0.35">
      <c r="A2161" t="s">
        <v>2160</v>
      </c>
      <c r="B2161" t="s">
        <v>4256</v>
      </c>
      <c r="C2161" t="s">
        <v>5990</v>
      </c>
      <c r="D2161" t="s">
        <v>5895</v>
      </c>
    </row>
    <row r="2162" spans="1:4" x14ac:dyDescent="0.35">
      <c r="A2162" t="s">
        <v>2161</v>
      </c>
      <c r="B2162" t="s">
        <v>4257</v>
      </c>
      <c r="C2162" t="s">
        <v>5990</v>
      </c>
      <c r="D2162" t="s">
        <v>5008</v>
      </c>
    </row>
    <row r="2163" spans="1:4" x14ac:dyDescent="0.35">
      <c r="A2163" t="s">
        <v>2162</v>
      </c>
      <c r="B2163" t="s">
        <v>4258</v>
      </c>
      <c r="C2163" t="s">
        <v>5990</v>
      </c>
      <c r="D2163" t="s">
        <v>4560</v>
      </c>
    </row>
    <row r="2164" spans="1:4" x14ac:dyDescent="0.35">
      <c r="A2164" t="s">
        <v>2163</v>
      </c>
      <c r="B2164" t="s">
        <v>4259</v>
      </c>
      <c r="C2164" t="s">
        <v>5991</v>
      </c>
      <c r="D2164" t="s">
        <v>5896</v>
      </c>
    </row>
    <row r="2165" spans="1:4" x14ac:dyDescent="0.35">
      <c r="A2165" t="s">
        <v>2164</v>
      </c>
      <c r="B2165" t="s">
        <v>2464</v>
      </c>
      <c r="C2165" t="s">
        <v>5990</v>
      </c>
      <c r="D2165" t="s">
        <v>5897</v>
      </c>
    </row>
    <row r="2166" spans="1:4" x14ac:dyDescent="0.35">
      <c r="A2166" t="s">
        <v>2165</v>
      </c>
      <c r="B2166" t="s">
        <v>4260</v>
      </c>
      <c r="C2166" t="s">
        <v>5989</v>
      </c>
      <c r="D2166" t="s">
        <v>4980</v>
      </c>
    </row>
    <row r="2167" spans="1:4" x14ac:dyDescent="0.35">
      <c r="A2167" t="s">
        <v>2166</v>
      </c>
      <c r="B2167" t="s">
        <v>4261</v>
      </c>
      <c r="C2167" t="s">
        <v>5989</v>
      </c>
      <c r="D2167" t="s">
        <v>5898</v>
      </c>
    </row>
    <row r="2168" spans="1:4" x14ac:dyDescent="0.35">
      <c r="A2168" t="s">
        <v>2167</v>
      </c>
      <c r="B2168" t="s">
        <v>4262</v>
      </c>
      <c r="C2168" t="s">
        <v>5989</v>
      </c>
      <c r="D2168" t="s">
        <v>5899</v>
      </c>
    </row>
    <row r="2169" spans="1:4" x14ac:dyDescent="0.35">
      <c r="A2169" t="s">
        <v>2168</v>
      </c>
      <c r="B2169" t="s">
        <v>4263</v>
      </c>
      <c r="C2169" t="s">
        <v>5989</v>
      </c>
      <c r="D2169" t="s">
        <v>4864</v>
      </c>
    </row>
    <row r="2170" spans="1:4" x14ac:dyDescent="0.35">
      <c r="A2170" t="s">
        <v>2169</v>
      </c>
      <c r="B2170" t="s">
        <v>4264</v>
      </c>
      <c r="C2170" t="s">
        <v>5989</v>
      </c>
      <c r="D2170" t="s">
        <v>5900</v>
      </c>
    </row>
    <row r="2171" spans="1:4" x14ac:dyDescent="0.35">
      <c r="A2171" t="s">
        <v>2170</v>
      </c>
      <c r="B2171" t="s">
        <v>4265</v>
      </c>
      <c r="C2171" t="s">
        <v>5989</v>
      </c>
      <c r="D2171" t="s">
        <v>4524</v>
      </c>
    </row>
    <row r="2172" spans="1:4" x14ac:dyDescent="0.35">
      <c r="A2172" t="s">
        <v>2171</v>
      </c>
      <c r="B2172" t="s">
        <v>4266</v>
      </c>
      <c r="C2172" t="s">
        <v>5990</v>
      </c>
      <c r="D2172" t="s">
        <v>4948</v>
      </c>
    </row>
    <row r="2173" spans="1:4" x14ac:dyDescent="0.35">
      <c r="A2173" t="s">
        <v>2172</v>
      </c>
      <c r="B2173" t="s">
        <v>3875</v>
      </c>
      <c r="C2173" t="s">
        <v>5989</v>
      </c>
      <c r="D2173" t="s">
        <v>4531</v>
      </c>
    </row>
    <row r="2174" spans="1:4" x14ac:dyDescent="0.35">
      <c r="A2174" t="s">
        <v>2173</v>
      </c>
      <c r="B2174" t="s">
        <v>4267</v>
      </c>
      <c r="C2174" t="s">
        <v>5989</v>
      </c>
      <c r="D2174" t="s">
        <v>5901</v>
      </c>
    </row>
    <row r="2175" spans="1:4" x14ac:dyDescent="0.35">
      <c r="A2175" t="s">
        <v>2174</v>
      </c>
      <c r="B2175" t="s">
        <v>3418</v>
      </c>
      <c r="C2175" t="s">
        <v>5990</v>
      </c>
      <c r="D2175" t="s">
        <v>5902</v>
      </c>
    </row>
    <row r="2176" spans="1:4" x14ac:dyDescent="0.35">
      <c r="A2176" t="s">
        <v>2175</v>
      </c>
      <c r="B2176" t="s">
        <v>4268</v>
      </c>
      <c r="C2176" t="s">
        <v>5989</v>
      </c>
      <c r="D2176" t="s">
        <v>5903</v>
      </c>
    </row>
    <row r="2177" spans="1:4" x14ac:dyDescent="0.35">
      <c r="A2177" t="s">
        <v>2176</v>
      </c>
      <c r="B2177" t="s">
        <v>2607</v>
      </c>
      <c r="C2177" t="s">
        <v>5990</v>
      </c>
      <c r="D2177" t="s">
        <v>5904</v>
      </c>
    </row>
    <row r="2178" spans="1:4" x14ac:dyDescent="0.35">
      <c r="A2178" t="s">
        <v>2177</v>
      </c>
      <c r="B2178" t="s">
        <v>2599</v>
      </c>
      <c r="C2178" t="s">
        <v>5990</v>
      </c>
      <c r="D2178" t="s">
        <v>5905</v>
      </c>
    </row>
    <row r="2179" spans="1:4" x14ac:dyDescent="0.35">
      <c r="A2179" t="s">
        <v>2178</v>
      </c>
      <c r="B2179" t="s">
        <v>3014</v>
      </c>
      <c r="C2179" t="s">
        <v>5990</v>
      </c>
      <c r="D2179" t="s">
        <v>4699</v>
      </c>
    </row>
    <row r="2180" spans="1:4" x14ac:dyDescent="0.35">
      <c r="A2180" t="s">
        <v>2179</v>
      </c>
      <c r="B2180" t="s">
        <v>4269</v>
      </c>
      <c r="C2180" t="s">
        <v>5990</v>
      </c>
      <c r="D2180" t="s">
        <v>5906</v>
      </c>
    </row>
    <row r="2181" spans="1:4" x14ac:dyDescent="0.35">
      <c r="A2181" t="s">
        <v>2180</v>
      </c>
      <c r="B2181" t="s">
        <v>3452</v>
      </c>
      <c r="C2181" t="s">
        <v>5990</v>
      </c>
      <c r="D2181" t="s">
        <v>4682</v>
      </c>
    </row>
    <row r="2182" spans="1:4" x14ac:dyDescent="0.35">
      <c r="A2182" t="s">
        <v>2181</v>
      </c>
      <c r="B2182" t="s">
        <v>4270</v>
      </c>
      <c r="C2182" t="s">
        <v>5990</v>
      </c>
      <c r="D2182" t="s">
        <v>5907</v>
      </c>
    </row>
    <row r="2183" spans="1:4" x14ac:dyDescent="0.35">
      <c r="A2183" t="s">
        <v>2182</v>
      </c>
      <c r="B2183" t="s">
        <v>4271</v>
      </c>
      <c r="C2183" t="s">
        <v>5990</v>
      </c>
      <c r="D2183" t="s">
        <v>4697</v>
      </c>
    </row>
    <row r="2184" spans="1:4" x14ac:dyDescent="0.35">
      <c r="A2184" t="s">
        <v>2183</v>
      </c>
      <c r="B2184" t="s">
        <v>2758</v>
      </c>
      <c r="C2184" t="s">
        <v>5989</v>
      </c>
      <c r="D2184" t="s">
        <v>5671</v>
      </c>
    </row>
    <row r="2185" spans="1:4" x14ac:dyDescent="0.35">
      <c r="A2185" t="s">
        <v>2184</v>
      </c>
      <c r="B2185" t="s">
        <v>4272</v>
      </c>
      <c r="C2185" t="s">
        <v>5989</v>
      </c>
      <c r="D2185" t="s">
        <v>5908</v>
      </c>
    </row>
    <row r="2186" spans="1:4" x14ac:dyDescent="0.35">
      <c r="A2186" t="s">
        <v>2185</v>
      </c>
      <c r="B2186" t="s">
        <v>4273</v>
      </c>
      <c r="C2186" t="s">
        <v>5989</v>
      </c>
      <c r="D2186" t="s">
        <v>4619</v>
      </c>
    </row>
    <row r="2187" spans="1:4" x14ac:dyDescent="0.35">
      <c r="A2187" t="s">
        <v>2186</v>
      </c>
      <c r="B2187" t="s">
        <v>2907</v>
      </c>
      <c r="C2187" t="s">
        <v>5989</v>
      </c>
      <c r="D2187" t="s">
        <v>5909</v>
      </c>
    </row>
    <row r="2188" spans="1:4" x14ac:dyDescent="0.35">
      <c r="A2188" t="s">
        <v>2187</v>
      </c>
      <c r="B2188" t="s">
        <v>4274</v>
      </c>
      <c r="C2188" t="s">
        <v>5989</v>
      </c>
      <c r="D2188" t="s">
        <v>4395</v>
      </c>
    </row>
    <row r="2189" spans="1:4" x14ac:dyDescent="0.35">
      <c r="A2189" t="s">
        <v>2188</v>
      </c>
      <c r="B2189" t="s">
        <v>4275</v>
      </c>
      <c r="C2189" t="s">
        <v>5989</v>
      </c>
      <c r="D2189" t="s">
        <v>4468</v>
      </c>
    </row>
    <row r="2190" spans="1:4" x14ac:dyDescent="0.35">
      <c r="A2190" t="s">
        <v>2189</v>
      </c>
      <c r="B2190" t="s">
        <v>3606</v>
      </c>
      <c r="C2190" t="s">
        <v>5989</v>
      </c>
      <c r="D2190" t="s">
        <v>5910</v>
      </c>
    </row>
    <row r="2191" spans="1:4" x14ac:dyDescent="0.35">
      <c r="A2191" t="s">
        <v>2190</v>
      </c>
      <c r="B2191" t="s">
        <v>4276</v>
      </c>
      <c r="C2191" t="s">
        <v>5989</v>
      </c>
      <c r="D2191" t="s">
        <v>5911</v>
      </c>
    </row>
    <row r="2192" spans="1:4" x14ac:dyDescent="0.35">
      <c r="A2192" t="s">
        <v>2191</v>
      </c>
      <c r="B2192" t="s">
        <v>2597</v>
      </c>
      <c r="C2192" t="s">
        <v>5989</v>
      </c>
      <c r="D2192" t="s">
        <v>5912</v>
      </c>
    </row>
    <row r="2193" spans="1:5" x14ac:dyDescent="0.35">
      <c r="A2193" t="s">
        <v>2192</v>
      </c>
      <c r="B2193" t="s">
        <v>4277</v>
      </c>
      <c r="C2193" t="s">
        <v>5989</v>
      </c>
      <c r="D2193" t="s">
        <v>5913</v>
      </c>
      <c r="E2193" t="s">
        <v>5982</v>
      </c>
    </row>
    <row r="2194" spans="1:5" x14ac:dyDescent="0.35">
      <c r="A2194" t="s">
        <v>2193</v>
      </c>
      <c r="B2194" t="s">
        <v>3933</v>
      </c>
      <c r="C2194" t="s">
        <v>5989</v>
      </c>
      <c r="D2194" t="s">
        <v>5199</v>
      </c>
    </row>
    <row r="2195" spans="1:5" x14ac:dyDescent="0.35">
      <c r="A2195" t="s">
        <v>2194</v>
      </c>
      <c r="B2195" t="s">
        <v>2969</v>
      </c>
      <c r="C2195" t="s">
        <v>5989</v>
      </c>
      <c r="D2195" t="s">
        <v>5914</v>
      </c>
    </row>
    <row r="2196" spans="1:5" x14ac:dyDescent="0.35">
      <c r="A2196" t="s">
        <v>2195</v>
      </c>
      <c r="B2196" t="s">
        <v>4278</v>
      </c>
      <c r="C2196" t="s">
        <v>5989</v>
      </c>
      <c r="D2196" t="s">
        <v>5915</v>
      </c>
    </row>
    <row r="2197" spans="1:5" x14ac:dyDescent="0.35">
      <c r="A2197" t="s">
        <v>2196</v>
      </c>
      <c r="B2197" t="s">
        <v>2873</v>
      </c>
      <c r="C2197" t="s">
        <v>5989</v>
      </c>
      <c r="D2197" t="s">
        <v>5916</v>
      </c>
    </row>
    <row r="2198" spans="1:5" x14ac:dyDescent="0.35">
      <c r="A2198" t="s">
        <v>2197</v>
      </c>
      <c r="B2198" t="s">
        <v>4279</v>
      </c>
      <c r="C2198" t="s">
        <v>5989</v>
      </c>
      <c r="D2198" t="s">
        <v>5917</v>
      </c>
    </row>
    <row r="2199" spans="1:5" x14ac:dyDescent="0.35">
      <c r="A2199" t="s">
        <v>2198</v>
      </c>
      <c r="B2199" t="s">
        <v>4280</v>
      </c>
      <c r="C2199" t="s">
        <v>5989</v>
      </c>
      <c r="D2199" t="s">
        <v>4436</v>
      </c>
    </row>
    <row r="2200" spans="1:5" x14ac:dyDescent="0.35">
      <c r="A2200" t="s">
        <v>2199</v>
      </c>
      <c r="B2200" t="s">
        <v>4281</v>
      </c>
      <c r="C2200" t="s">
        <v>5989</v>
      </c>
      <c r="D2200" t="s">
        <v>5918</v>
      </c>
    </row>
    <row r="2201" spans="1:5" x14ac:dyDescent="0.35">
      <c r="A2201" t="s">
        <v>2200</v>
      </c>
      <c r="B2201" t="s">
        <v>4282</v>
      </c>
      <c r="C2201" t="s">
        <v>5989</v>
      </c>
      <c r="D2201" t="s">
        <v>5919</v>
      </c>
    </row>
    <row r="2202" spans="1:5" x14ac:dyDescent="0.35">
      <c r="A2202" t="s">
        <v>2201</v>
      </c>
      <c r="B2202" t="s">
        <v>4283</v>
      </c>
      <c r="C2202" t="s">
        <v>5989</v>
      </c>
      <c r="D2202" t="s">
        <v>5920</v>
      </c>
    </row>
    <row r="2203" spans="1:5" x14ac:dyDescent="0.35">
      <c r="A2203" t="s">
        <v>2202</v>
      </c>
      <c r="B2203" t="s">
        <v>4284</v>
      </c>
      <c r="C2203" t="s">
        <v>5989</v>
      </c>
      <c r="D2203" t="s">
        <v>4556</v>
      </c>
    </row>
    <row r="2204" spans="1:5" x14ac:dyDescent="0.35">
      <c r="A2204" t="s">
        <v>2203</v>
      </c>
      <c r="B2204" t="s">
        <v>4285</v>
      </c>
      <c r="C2204" t="s">
        <v>5990</v>
      </c>
      <c r="D2204" t="s">
        <v>5921</v>
      </c>
    </row>
    <row r="2205" spans="1:5" x14ac:dyDescent="0.35">
      <c r="A2205" t="s">
        <v>2204</v>
      </c>
      <c r="B2205" t="s">
        <v>4286</v>
      </c>
      <c r="C2205" t="s">
        <v>5990</v>
      </c>
      <c r="D2205" t="s">
        <v>5566</v>
      </c>
    </row>
    <row r="2206" spans="1:5" x14ac:dyDescent="0.35">
      <c r="A2206" t="s">
        <v>2205</v>
      </c>
      <c r="B2206" t="s">
        <v>4287</v>
      </c>
      <c r="C2206" t="s">
        <v>5990</v>
      </c>
      <c r="D2206" t="s">
        <v>5922</v>
      </c>
    </row>
    <row r="2207" spans="1:5" x14ac:dyDescent="0.35">
      <c r="A2207" t="s">
        <v>2206</v>
      </c>
      <c r="B2207" t="s">
        <v>4288</v>
      </c>
      <c r="C2207" t="s">
        <v>5989</v>
      </c>
      <c r="D2207" t="s">
        <v>5923</v>
      </c>
    </row>
    <row r="2208" spans="1:5" x14ac:dyDescent="0.35">
      <c r="A2208" t="s">
        <v>2207</v>
      </c>
      <c r="B2208" t="s">
        <v>4289</v>
      </c>
      <c r="C2208" t="s">
        <v>5989</v>
      </c>
      <c r="D2208" t="s">
        <v>5446</v>
      </c>
    </row>
    <row r="2209" spans="1:4" x14ac:dyDescent="0.35">
      <c r="A2209" t="s">
        <v>2208</v>
      </c>
      <c r="B2209" t="s">
        <v>4290</v>
      </c>
      <c r="C2209" t="s">
        <v>5990</v>
      </c>
      <c r="D2209" t="s">
        <v>5924</v>
      </c>
    </row>
    <row r="2210" spans="1:4" x14ac:dyDescent="0.35">
      <c r="A2210" t="s">
        <v>2209</v>
      </c>
      <c r="B2210" t="s">
        <v>4291</v>
      </c>
      <c r="C2210" t="s">
        <v>5990</v>
      </c>
      <c r="D2210" t="s">
        <v>5925</v>
      </c>
    </row>
    <row r="2211" spans="1:4" x14ac:dyDescent="0.35">
      <c r="A2211" t="s">
        <v>2210</v>
      </c>
      <c r="B2211" t="s">
        <v>4292</v>
      </c>
      <c r="C2211" t="s">
        <v>5990</v>
      </c>
      <c r="D2211" t="s">
        <v>4405</v>
      </c>
    </row>
    <row r="2212" spans="1:4" x14ac:dyDescent="0.35">
      <c r="A2212" t="s">
        <v>2211</v>
      </c>
      <c r="B2212" t="s">
        <v>4293</v>
      </c>
      <c r="C2212" t="s">
        <v>5989</v>
      </c>
      <c r="D2212" t="s">
        <v>5751</v>
      </c>
    </row>
    <row r="2213" spans="1:4" x14ac:dyDescent="0.35">
      <c r="A2213" t="s">
        <v>2212</v>
      </c>
      <c r="B2213" t="s">
        <v>3980</v>
      </c>
      <c r="C2213" t="s">
        <v>5989</v>
      </c>
      <c r="D2213" t="s">
        <v>5446</v>
      </c>
    </row>
    <row r="2214" spans="1:4" x14ac:dyDescent="0.35">
      <c r="A2214" t="s">
        <v>2213</v>
      </c>
      <c r="B2214" t="s">
        <v>4294</v>
      </c>
      <c r="C2214" t="s">
        <v>5989</v>
      </c>
      <c r="D2214" t="s">
        <v>4745</v>
      </c>
    </row>
    <row r="2215" spans="1:4" x14ac:dyDescent="0.35">
      <c r="A2215" t="s">
        <v>2214</v>
      </c>
      <c r="B2215" t="s">
        <v>4295</v>
      </c>
      <c r="C2215" t="s">
        <v>5990</v>
      </c>
      <c r="D2215" t="s">
        <v>5926</v>
      </c>
    </row>
    <row r="2216" spans="1:4" x14ac:dyDescent="0.35">
      <c r="A2216" t="s">
        <v>2215</v>
      </c>
      <c r="B2216" t="s">
        <v>4296</v>
      </c>
      <c r="C2216" t="s">
        <v>5990</v>
      </c>
      <c r="D2216" t="s">
        <v>4754</v>
      </c>
    </row>
    <row r="2217" spans="1:4" x14ac:dyDescent="0.35">
      <c r="A2217" t="s">
        <v>2216</v>
      </c>
      <c r="B2217" t="s">
        <v>3115</v>
      </c>
      <c r="C2217" t="s">
        <v>5989</v>
      </c>
      <c r="D2217" t="s">
        <v>5927</v>
      </c>
    </row>
    <row r="2218" spans="1:4" x14ac:dyDescent="0.35">
      <c r="A2218" t="s">
        <v>2217</v>
      </c>
      <c r="B2218" t="s">
        <v>2448</v>
      </c>
      <c r="C2218" t="s">
        <v>5990</v>
      </c>
      <c r="D2218" t="s">
        <v>5928</v>
      </c>
    </row>
    <row r="2219" spans="1:4" x14ac:dyDescent="0.35">
      <c r="A2219" t="s">
        <v>2218</v>
      </c>
      <c r="B2219" t="s">
        <v>4297</v>
      </c>
      <c r="C2219" t="s">
        <v>5990</v>
      </c>
      <c r="D2219" t="s">
        <v>4990</v>
      </c>
    </row>
    <row r="2220" spans="1:4" x14ac:dyDescent="0.35">
      <c r="A2220" t="s">
        <v>2219</v>
      </c>
      <c r="B2220" t="s">
        <v>4298</v>
      </c>
      <c r="C2220" t="s">
        <v>5990</v>
      </c>
      <c r="D2220" t="s">
        <v>4595</v>
      </c>
    </row>
    <row r="2221" spans="1:4" x14ac:dyDescent="0.35">
      <c r="A2221" t="s">
        <v>2220</v>
      </c>
      <c r="B2221" t="s">
        <v>4299</v>
      </c>
      <c r="C2221" t="s">
        <v>5990</v>
      </c>
      <c r="D2221" t="s">
        <v>5491</v>
      </c>
    </row>
    <row r="2222" spans="1:4" x14ac:dyDescent="0.35">
      <c r="A2222" t="s">
        <v>2221</v>
      </c>
      <c r="B2222" t="s">
        <v>4300</v>
      </c>
      <c r="C2222" t="s">
        <v>5989</v>
      </c>
      <c r="D2222" t="s">
        <v>4520</v>
      </c>
    </row>
    <row r="2223" spans="1:4" x14ac:dyDescent="0.35">
      <c r="A2223" t="s">
        <v>2222</v>
      </c>
      <c r="B2223" t="s">
        <v>4301</v>
      </c>
      <c r="C2223" t="s">
        <v>5989</v>
      </c>
      <c r="D2223" t="s">
        <v>4786</v>
      </c>
    </row>
    <row r="2224" spans="1:4" x14ac:dyDescent="0.35">
      <c r="A2224" t="s">
        <v>2223</v>
      </c>
      <c r="B2224" t="s">
        <v>2841</v>
      </c>
      <c r="C2224" t="s">
        <v>5989</v>
      </c>
      <c r="D2224" t="s">
        <v>4717</v>
      </c>
    </row>
    <row r="2225" spans="1:4" x14ac:dyDescent="0.35">
      <c r="A2225" t="s">
        <v>2224</v>
      </c>
      <c r="B2225" t="s">
        <v>4302</v>
      </c>
      <c r="C2225" t="s">
        <v>5989</v>
      </c>
      <c r="D2225" t="s">
        <v>4786</v>
      </c>
    </row>
    <row r="2226" spans="1:4" x14ac:dyDescent="0.35">
      <c r="A2226" t="s">
        <v>2225</v>
      </c>
      <c r="B2226" t="s">
        <v>3982</v>
      </c>
      <c r="C2226" t="s">
        <v>5989</v>
      </c>
      <c r="D2226" t="s">
        <v>5929</v>
      </c>
    </row>
    <row r="2227" spans="1:4" x14ac:dyDescent="0.35">
      <c r="A2227" t="s">
        <v>2226</v>
      </c>
      <c r="B2227" t="s">
        <v>3089</v>
      </c>
      <c r="C2227" t="s">
        <v>5990</v>
      </c>
      <c r="D2227" t="s">
        <v>4613</v>
      </c>
    </row>
    <row r="2228" spans="1:4" x14ac:dyDescent="0.35">
      <c r="A2228" t="s">
        <v>2227</v>
      </c>
      <c r="B2228" t="s">
        <v>3626</v>
      </c>
      <c r="C2228" t="s">
        <v>5990</v>
      </c>
      <c r="D2228" t="s">
        <v>5351</v>
      </c>
    </row>
    <row r="2229" spans="1:4" x14ac:dyDescent="0.35">
      <c r="A2229" t="s">
        <v>2228</v>
      </c>
      <c r="B2229" t="s">
        <v>4303</v>
      </c>
      <c r="C2229" t="s">
        <v>5990</v>
      </c>
      <c r="D2229" t="s">
        <v>5930</v>
      </c>
    </row>
    <row r="2230" spans="1:4" x14ac:dyDescent="0.35">
      <c r="A2230" t="s">
        <v>2229</v>
      </c>
      <c r="B2230" t="s">
        <v>4304</v>
      </c>
      <c r="C2230" t="s">
        <v>5990</v>
      </c>
      <c r="D2230" t="s">
        <v>5931</v>
      </c>
    </row>
    <row r="2231" spans="1:4" x14ac:dyDescent="0.35">
      <c r="A2231" t="s">
        <v>2230</v>
      </c>
      <c r="B2231" t="s">
        <v>4305</v>
      </c>
      <c r="C2231" t="s">
        <v>5989</v>
      </c>
      <c r="D2231" t="s">
        <v>5932</v>
      </c>
    </row>
    <row r="2232" spans="1:4" x14ac:dyDescent="0.35">
      <c r="A2232" t="s">
        <v>2231</v>
      </c>
      <c r="B2232" t="s">
        <v>4306</v>
      </c>
      <c r="C2232" t="s">
        <v>5990</v>
      </c>
      <c r="D2232" t="s">
        <v>5933</v>
      </c>
    </row>
    <row r="2233" spans="1:4" x14ac:dyDescent="0.35">
      <c r="A2233" t="s">
        <v>2232</v>
      </c>
      <c r="B2233" t="s">
        <v>4307</v>
      </c>
      <c r="C2233" t="s">
        <v>5990</v>
      </c>
      <c r="D2233" t="s">
        <v>5934</v>
      </c>
    </row>
    <row r="2234" spans="1:4" x14ac:dyDescent="0.35">
      <c r="A2234" t="s">
        <v>2233</v>
      </c>
      <c r="B2234" t="s">
        <v>4308</v>
      </c>
      <c r="C2234" t="s">
        <v>5990</v>
      </c>
      <c r="D2234" t="s">
        <v>5935</v>
      </c>
    </row>
    <row r="2235" spans="1:4" x14ac:dyDescent="0.35">
      <c r="A2235" t="s">
        <v>2234</v>
      </c>
      <c r="B2235" t="s">
        <v>3388</v>
      </c>
      <c r="C2235" t="s">
        <v>5989</v>
      </c>
      <c r="D2235" t="s">
        <v>4395</v>
      </c>
    </row>
    <row r="2236" spans="1:4" x14ac:dyDescent="0.35">
      <c r="A2236" t="s">
        <v>2235</v>
      </c>
      <c r="B2236" t="s">
        <v>4309</v>
      </c>
      <c r="C2236" t="s">
        <v>5989</v>
      </c>
      <c r="D2236" t="s">
        <v>4408</v>
      </c>
    </row>
    <row r="2237" spans="1:4" x14ac:dyDescent="0.35">
      <c r="A2237" t="s">
        <v>2236</v>
      </c>
      <c r="B2237" t="s">
        <v>4310</v>
      </c>
      <c r="C2237" t="s">
        <v>5989</v>
      </c>
      <c r="D2237" t="s">
        <v>5936</v>
      </c>
    </row>
    <row r="2238" spans="1:4" x14ac:dyDescent="0.35">
      <c r="A2238" t="s">
        <v>2237</v>
      </c>
      <c r="B2238" t="s">
        <v>4311</v>
      </c>
      <c r="C2238" t="s">
        <v>5989</v>
      </c>
      <c r="D2238" t="s">
        <v>5438</v>
      </c>
    </row>
    <row r="2239" spans="1:4" x14ac:dyDescent="0.35">
      <c r="A2239" t="s">
        <v>2238</v>
      </c>
      <c r="B2239" t="s">
        <v>4312</v>
      </c>
      <c r="C2239" t="s">
        <v>5989</v>
      </c>
      <c r="D2239" t="s">
        <v>5937</v>
      </c>
    </row>
    <row r="2240" spans="1:4" x14ac:dyDescent="0.35">
      <c r="A2240" t="s">
        <v>2239</v>
      </c>
      <c r="B2240" t="s">
        <v>2451</v>
      </c>
      <c r="C2240" t="s">
        <v>5989</v>
      </c>
      <c r="D2240" t="s">
        <v>5293</v>
      </c>
    </row>
    <row r="2241" spans="1:4" x14ac:dyDescent="0.35">
      <c r="A2241" t="s">
        <v>2240</v>
      </c>
      <c r="B2241" t="s">
        <v>4313</v>
      </c>
      <c r="C2241" t="s">
        <v>5990</v>
      </c>
      <c r="D2241" t="s">
        <v>5938</v>
      </c>
    </row>
    <row r="2242" spans="1:4" x14ac:dyDescent="0.35">
      <c r="A2242" t="s">
        <v>2241</v>
      </c>
      <c r="B2242" t="s">
        <v>4314</v>
      </c>
      <c r="C2242" t="s">
        <v>5990</v>
      </c>
      <c r="D2242" t="s">
        <v>4480</v>
      </c>
    </row>
    <row r="2243" spans="1:4" x14ac:dyDescent="0.35">
      <c r="A2243" t="s">
        <v>2242</v>
      </c>
      <c r="B2243" t="s">
        <v>4315</v>
      </c>
      <c r="C2243" t="s">
        <v>5990</v>
      </c>
      <c r="D2243" t="s">
        <v>5939</v>
      </c>
    </row>
    <row r="2244" spans="1:4" x14ac:dyDescent="0.35">
      <c r="A2244" t="s">
        <v>2243</v>
      </c>
      <c r="B2244" t="s">
        <v>3239</v>
      </c>
      <c r="C2244" t="s">
        <v>5989</v>
      </c>
      <c r="D2244" t="s">
        <v>4747</v>
      </c>
    </row>
    <row r="2245" spans="1:4" x14ac:dyDescent="0.35">
      <c r="A2245" t="s">
        <v>2244</v>
      </c>
      <c r="B2245" t="s">
        <v>4316</v>
      </c>
      <c r="C2245" t="s">
        <v>5989</v>
      </c>
      <c r="D2245" t="s">
        <v>4482</v>
      </c>
    </row>
    <row r="2246" spans="1:4" x14ac:dyDescent="0.35">
      <c r="A2246" t="s">
        <v>2245</v>
      </c>
      <c r="B2246" t="s">
        <v>3014</v>
      </c>
      <c r="C2246" t="s">
        <v>5990</v>
      </c>
      <c r="D2246" t="s">
        <v>5445</v>
      </c>
    </row>
    <row r="2247" spans="1:4" x14ac:dyDescent="0.35">
      <c r="A2247" t="s">
        <v>2246</v>
      </c>
      <c r="B2247" t="s">
        <v>4317</v>
      </c>
      <c r="C2247" t="s">
        <v>5990</v>
      </c>
      <c r="D2247" t="s">
        <v>5014</v>
      </c>
    </row>
    <row r="2248" spans="1:4" x14ac:dyDescent="0.35">
      <c r="A2248" t="s">
        <v>2247</v>
      </c>
      <c r="B2248" t="s">
        <v>4318</v>
      </c>
      <c r="C2248" t="s">
        <v>5990</v>
      </c>
      <c r="D2248" t="s">
        <v>4480</v>
      </c>
    </row>
    <row r="2249" spans="1:4" x14ac:dyDescent="0.35">
      <c r="A2249" t="s">
        <v>2248</v>
      </c>
      <c r="B2249" t="s">
        <v>4319</v>
      </c>
      <c r="C2249" t="s">
        <v>5989</v>
      </c>
      <c r="D2249" t="s">
        <v>5940</v>
      </c>
    </row>
    <row r="2250" spans="1:4" x14ac:dyDescent="0.35">
      <c r="A2250" t="s">
        <v>2249</v>
      </c>
      <c r="B2250" t="s">
        <v>4320</v>
      </c>
      <c r="C2250" t="s">
        <v>5989</v>
      </c>
      <c r="D2250" t="s">
        <v>4821</v>
      </c>
    </row>
    <row r="2251" spans="1:4" x14ac:dyDescent="0.35">
      <c r="A2251" t="s">
        <v>2250</v>
      </c>
      <c r="B2251" t="s">
        <v>4321</v>
      </c>
      <c r="C2251" t="s">
        <v>5990</v>
      </c>
      <c r="D2251" t="s">
        <v>4871</v>
      </c>
    </row>
    <row r="2252" spans="1:4" x14ac:dyDescent="0.35">
      <c r="A2252" t="s">
        <v>2251</v>
      </c>
      <c r="B2252" t="s">
        <v>4322</v>
      </c>
      <c r="C2252" t="s">
        <v>5990</v>
      </c>
      <c r="D2252" t="s">
        <v>4417</v>
      </c>
    </row>
    <row r="2253" spans="1:4" x14ac:dyDescent="0.35">
      <c r="A2253" t="s">
        <v>2252</v>
      </c>
      <c r="B2253" t="s">
        <v>4323</v>
      </c>
      <c r="C2253" t="s">
        <v>5989</v>
      </c>
      <c r="D2253" t="s">
        <v>4745</v>
      </c>
    </row>
    <row r="2254" spans="1:4" x14ac:dyDescent="0.35">
      <c r="A2254" t="s">
        <v>2253</v>
      </c>
      <c r="B2254" t="s">
        <v>4324</v>
      </c>
      <c r="C2254" t="s">
        <v>5990</v>
      </c>
      <c r="D2254" t="s">
        <v>5941</v>
      </c>
    </row>
    <row r="2255" spans="1:4" x14ac:dyDescent="0.35">
      <c r="A2255" t="s">
        <v>2254</v>
      </c>
      <c r="B2255" t="s">
        <v>4325</v>
      </c>
      <c r="C2255" t="s">
        <v>5990</v>
      </c>
      <c r="D2255" t="s">
        <v>5192</v>
      </c>
    </row>
    <row r="2256" spans="1:4" x14ac:dyDescent="0.35">
      <c r="A2256" t="s">
        <v>2255</v>
      </c>
      <c r="B2256" t="s">
        <v>4326</v>
      </c>
      <c r="C2256" t="s">
        <v>5990</v>
      </c>
      <c r="D2256" t="s">
        <v>5942</v>
      </c>
    </row>
    <row r="2257" spans="1:4" x14ac:dyDescent="0.35">
      <c r="A2257" t="s">
        <v>2256</v>
      </c>
      <c r="B2257" t="s">
        <v>2451</v>
      </c>
      <c r="C2257" t="s">
        <v>5989</v>
      </c>
      <c r="D2257" t="s">
        <v>4507</v>
      </c>
    </row>
    <row r="2258" spans="1:4" x14ac:dyDescent="0.35">
      <c r="A2258" t="s">
        <v>2257</v>
      </c>
      <c r="B2258" t="s">
        <v>4327</v>
      </c>
      <c r="C2258" t="s">
        <v>5989</v>
      </c>
      <c r="D2258" t="s">
        <v>5943</v>
      </c>
    </row>
    <row r="2259" spans="1:4" x14ac:dyDescent="0.35">
      <c r="A2259" t="s">
        <v>2258</v>
      </c>
      <c r="B2259" t="s">
        <v>4328</v>
      </c>
      <c r="C2259" t="s">
        <v>5989</v>
      </c>
      <c r="D2259" t="s">
        <v>5944</v>
      </c>
    </row>
    <row r="2260" spans="1:4" x14ac:dyDescent="0.35">
      <c r="A2260" t="s">
        <v>2259</v>
      </c>
      <c r="B2260" t="s">
        <v>4329</v>
      </c>
      <c r="C2260" t="s">
        <v>5989</v>
      </c>
      <c r="D2260" t="s">
        <v>5945</v>
      </c>
    </row>
    <row r="2261" spans="1:4" x14ac:dyDescent="0.35">
      <c r="A2261" t="s">
        <v>2260</v>
      </c>
      <c r="B2261" t="s">
        <v>4330</v>
      </c>
      <c r="C2261" t="s">
        <v>5989</v>
      </c>
      <c r="D2261" t="s">
        <v>4596</v>
      </c>
    </row>
    <row r="2262" spans="1:4" x14ac:dyDescent="0.35">
      <c r="A2262" t="s">
        <v>2261</v>
      </c>
      <c r="B2262" t="s">
        <v>4331</v>
      </c>
      <c r="C2262" t="s">
        <v>5990</v>
      </c>
      <c r="D2262" t="s">
        <v>4462</v>
      </c>
    </row>
    <row r="2263" spans="1:4" x14ac:dyDescent="0.35">
      <c r="A2263" t="s">
        <v>2262</v>
      </c>
      <c r="B2263" t="s">
        <v>4332</v>
      </c>
      <c r="C2263" t="s">
        <v>5989</v>
      </c>
      <c r="D2263" t="s">
        <v>4451</v>
      </c>
    </row>
    <row r="2264" spans="1:4" x14ac:dyDescent="0.35">
      <c r="A2264" t="s">
        <v>2263</v>
      </c>
      <c r="B2264" t="s">
        <v>4333</v>
      </c>
      <c r="C2264" t="s">
        <v>5989</v>
      </c>
      <c r="D2264" t="s">
        <v>4578</v>
      </c>
    </row>
    <row r="2265" spans="1:4" x14ac:dyDescent="0.35">
      <c r="A2265" t="s">
        <v>2264</v>
      </c>
      <c r="B2265" t="s">
        <v>4334</v>
      </c>
      <c r="C2265" t="s">
        <v>5989</v>
      </c>
      <c r="D2265" t="s">
        <v>5946</v>
      </c>
    </row>
    <row r="2266" spans="1:4" x14ac:dyDescent="0.35">
      <c r="A2266" t="s">
        <v>2265</v>
      </c>
      <c r="B2266" t="s">
        <v>3857</v>
      </c>
      <c r="C2266" t="s">
        <v>5989</v>
      </c>
      <c r="D2266" t="s">
        <v>4534</v>
      </c>
    </row>
    <row r="2267" spans="1:4" x14ac:dyDescent="0.35">
      <c r="A2267" t="s">
        <v>2266</v>
      </c>
      <c r="B2267" t="s">
        <v>4335</v>
      </c>
      <c r="C2267" t="s">
        <v>5990</v>
      </c>
      <c r="D2267" t="s">
        <v>5249</v>
      </c>
    </row>
    <row r="2268" spans="1:4" x14ac:dyDescent="0.35">
      <c r="A2268" t="s">
        <v>2267</v>
      </c>
      <c r="B2268" t="s">
        <v>4336</v>
      </c>
      <c r="C2268" t="s">
        <v>5990</v>
      </c>
      <c r="D2268" t="s">
        <v>4827</v>
      </c>
    </row>
    <row r="2269" spans="1:4" x14ac:dyDescent="0.35">
      <c r="A2269" t="s">
        <v>2268</v>
      </c>
      <c r="B2269" t="s">
        <v>4337</v>
      </c>
      <c r="C2269" t="s">
        <v>5990</v>
      </c>
      <c r="D2269" t="s">
        <v>5947</v>
      </c>
    </row>
    <row r="2270" spans="1:4" x14ac:dyDescent="0.35">
      <c r="A2270" t="s">
        <v>2269</v>
      </c>
      <c r="B2270" t="s">
        <v>2517</v>
      </c>
      <c r="C2270" t="s">
        <v>5990</v>
      </c>
      <c r="D2270" t="s">
        <v>5948</v>
      </c>
    </row>
    <row r="2271" spans="1:4" x14ac:dyDescent="0.35">
      <c r="A2271" t="s">
        <v>2270</v>
      </c>
      <c r="B2271" t="s">
        <v>2944</v>
      </c>
      <c r="C2271" t="s">
        <v>5990</v>
      </c>
      <c r="D2271" t="s">
        <v>5447</v>
      </c>
    </row>
    <row r="2272" spans="1:4" x14ac:dyDescent="0.35">
      <c r="A2272" t="s">
        <v>2271</v>
      </c>
      <c r="B2272" t="s">
        <v>4338</v>
      </c>
      <c r="C2272" t="s">
        <v>5989</v>
      </c>
      <c r="D2272" t="s">
        <v>5949</v>
      </c>
    </row>
    <row r="2273" spans="1:4" x14ac:dyDescent="0.35">
      <c r="A2273" t="s">
        <v>2272</v>
      </c>
      <c r="B2273" t="s">
        <v>4339</v>
      </c>
      <c r="C2273" t="s">
        <v>5990</v>
      </c>
      <c r="D2273" t="s">
        <v>5950</v>
      </c>
    </row>
    <row r="2274" spans="1:4" x14ac:dyDescent="0.35">
      <c r="A2274" t="s">
        <v>2273</v>
      </c>
      <c r="B2274" t="s">
        <v>2453</v>
      </c>
      <c r="C2274" t="s">
        <v>5989</v>
      </c>
      <c r="D2274" t="s">
        <v>5951</v>
      </c>
    </row>
    <row r="2275" spans="1:4" x14ac:dyDescent="0.35">
      <c r="A2275" t="s">
        <v>2274</v>
      </c>
      <c r="B2275" t="s">
        <v>4340</v>
      </c>
      <c r="C2275" t="s">
        <v>5990</v>
      </c>
      <c r="D2275" t="s">
        <v>5906</v>
      </c>
    </row>
    <row r="2276" spans="1:4" x14ac:dyDescent="0.35">
      <c r="A2276" t="s">
        <v>2275</v>
      </c>
      <c r="B2276" t="s">
        <v>4341</v>
      </c>
      <c r="C2276" t="s">
        <v>5989</v>
      </c>
      <c r="D2276" t="s">
        <v>4785</v>
      </c>
    </row>
    <row r="2277" spans="1:4" x14ac:dyDescent="0.35">
      <c r="A2277" t="s">
        <v>2276</v>
      </c>
      <c r="B2277" t="s">
        <v>4342</v>
      </c>
      <c r="C2277" t="s">
        <v>5989</v>
      </c>
      <c r="D2277" t="s">
        <v>5177</v>
      </c>
    </row>
    <row r="2278" spans="1:4" x14ac:dyDescent="0.35">
      <c r="A2278" t="s">
        <v>2277</v>
      </c>
      <c r="B2278" t="s">
        <v>4343</v>
      </c>
      <c r="C2278" t="s">
        <v>5990</v>
      </c>
      <c r="D2278" t="s">
        <v>5952</v>
      </c>
    </row>
    <row r="2279" spans="1:4" x14ac:dyDescent="0.35">
      <c r="A2279" t="s">
        <v>2278</v>
      </c>
      <c r="B2279" t="s">
        <v>4344</v>
      </c>
      <c r="C2279" t="s">
        <v>5989</v>
      </c>
      <c r="D2279" t="s">
        <v>4487</v>
      </c>
    </row>
    <row r="2280" spans="1:4" x14ac:dyDescent="0.35">
      <c r="A2280" t="s">
        <v>2279</v>
      </c>
      <c r="B2280" t="s">
        <v>2562</v>
      </c>
      <c r="C2280" t="s">
        <v>5989</v>
      </c>
      <c r="D2280" t="s">
        <v>5953</v>
      </c>
    </row>
    <row r="2281" spans="1:4" x14ac:dyDescent="0.35">
      <c r="A2281" t="s">
        <v>2280</v>
      </c>
      <c r="B2281" t="s">
        <v>4345</v>
      </c>
      <c r="C2281" t="s">
        <v>5989</v>
      </c>
      <c r="D2281" t="s">
        <v>4463</v>
      </c>
    </row>
    <row r="2282" spans="1:4" x14ac:dyDescent="0.35">
      <c r="A2282" t="s">
        <v>2281</v>
      </c>
      <c r="B2282" t="s">
        <v>4346</v>
      </c>
      <c r="C2282" t="s">
        <v>5989</v>
      </c>
      <c r="D2282" t="s">
        <v>5954</v>
      </c>
    </row>
    <row r="2283" spans="1:4" x14ac:dyDescent="0.35">
      <c r="A2283" t="s">
        <v>2282</v>
      </c>
      <c r="B2283" t="s">
        <v>2426</v>
      </c>
      <c r="C2283" t="s">
        <v>5990</v>
      </c>
      <c r="D2283" t="s">
        <v>4467</v>
      </c>
    </row>
    <row r="2284" spans="1:4" x14ac:dyDescent="0.35">
      <c r="A2284" t="s">
        <v>2283</v>
      </c>
      <c r="B2284" t="s">
        <v>4347</v>
      </c>
      <c r="C2284" t="s">
        <v>5989</v>
      </c>
      <c r="D2284" t="s">
        <v>4400</v>
      </c>
    </row>
    <row r="2285" spans="1:4" x14ac:dyDescent="0.35">
      <c r="A2285" t="s">
        <v>2284</v>
      </c>
      <c r="B2285" t="s">
        <v>4348</v>
      </c>
      <c r="C2285" t="s">
        <v>5990</v>
      </c>
      <c r="D2285" t="s">
        <v>5114</v>
      </c>
    </row>
    <row r="2286" spans="1:4" x14ac:dyDescent="0.35">
      <c r="A2286" t="s">
        <v>2285</v>
      </c>
      <c r="B2286" t="s">
        <v>4349</v>
      </c>
      <c r="C2286" t="s">
        <v>5989</v>
      </c>
      <c r="D2286" t="s">
        <v>5955</v>
      </c>
    </row>
    <row r="2287" spans="1:4" x14ac:dyDescent="0.35">
      <c r="A2287" t="s">
        <v>2286</v>
      </c>
      <c r="B2287" t="s">
        <v>4323</v>
      </c>
      <c r="C2287" t="s">
        <v>5990</v>
      </c>
      <c r="D2287" t="s">
        <v>4475</v>
      </c>
    </row>
    <row r="2288" spans="1:4" x14ac:dyDescent="0.35">
      <c r="A2288" t="s">
        <v>2287</v>
      </c>
      <c r="B2288" t="s">
        <v>4350</v>
      </c>
      <c r="C2288" t="s">
        <v>5989</v>
      </c>
      <c r="D2288" t="s">
        <v>5956</v>
      </c>
    </row>
    <row r="2289" spans="1:4" x14ac:dyDescent="0.35">
      <c r="A2289" t="s">
        <v>2288</v>
      </c>
      <c r="B2289" t="s">
        <v>4351</v>
      </c>
      <c r="C2289" t="s">
        <v>5990</v>
      </c>
      <c r="D2289" t="s">
        <v>5449</v>
      </c>
    </row>
    <row r="2290" spans="1:4" x14ac:dyDescent="0.35">
      <c r="A2290" t="s">
        <v>2289</v>
      </c>
      <c r="B2290" t="s">
        <v>4352</v>
      </c>
      <c r="C2290" t="s">
        <v>5989</v>
      </c>
      <c r="D2290" t="s">
        <v>5957</v>
      </c>
    </row>
    <row r="2291" spans="1:4" x14ac:dyDescent="0.35">
      <c r="A2291" t="s">
        <v>2290</v>
      </c>
      <c r="B2291" t="s">
        <v>4353</v>
      </c>
      <c r="C2291" t="s">
        <v>5989</v>
      </c>
      <c r="D2291" t="s">
        <v>5958</v>
      </c>
    </row>
    <row r="2292" spans="1:4" x14ac:dyDescent="0.35">
      <c r="A2292" t="s">
        <v>2291</v>
      </c>
      <c r="B2292" t="s">
        <v>2562</v>
      </c>
      <c r="C2292" t="s">
        <v>5990</v>
      </c>
      <c r="D2292" t="s">
        <v>4628</v>
      </c>
    </row>
    <row r="2293" spans="1:4" x14ac:dyDescent="0.35">
      <c r="A2293" t="s">
        <v>2292</v>
      </c>
      <c r="B2293" t="s">
        <v>4354</v>
      </c>
      <c r="C2293" t="s">
        <v>5989</v>
      </c>
      <c r="D2293" t="s">
        <v>5959</v>
      </c>
    </row>
    <row r="2294" spans="1:4" x14ac:dyDescent="0.35">
      <c r="A2294" t="s">
        <v>2293</v>
      </c>
      <c r="B2294" t="s">
        <v>2469</v>
      </c>
      <c r="C2294" t="s">
        <v>5989</v>
      </c>
      <c r="D2294" t="s">
        <v>4436</v>
      </c>
    </row>
    <row r="2295" spans="1:4" x14ac:dyDescent="0.35">
      <c r="A2295" t="s">
        <v>2294</v>
      </c>
      <c r="B2295" t="s">
        <v>4355</v>
      </c>
      <c r="C2295" t="s">
        <v>5990</v>
      </c>
      <c r="D2295" t="s">
        <v>4475</v>
      </c>
    </row>
    <row r="2296" spans="1:4" x14ac:dyDescent="0.35">
      <c r="A2296" t="s">
        <v>2295</v>
      </c>
      <c r="B2296" t="s">
        <v>4356</v>
      </c>
      <c r="C2296" t="s">
        <v>5989</v>
      </c>
      <c r="D2296" t="s">
        <v>4973</v>
      </c>
    </row>
    <row r="2297" spans="1:4" x14ac:dyDescent="0.35">
      <c r="A2297" t="s">
        <v>2296</v>
      </c>
      <c r="B2297" t="s">
        <v>4357</v>
      </c>
      <c r="C2297" t="s">
        <v>5989</v>
      </c>
      <c r="D2297" t="s">
        <v>5960</v>
      </c>
    </row>
    <row r="2298" spans="1:4" x14ac:dyDescent="0.35">
      <c r="A2298" t="s">
        <v>2297</v>
      </c>
      <c r="B2298" t="s">
        <v>4358</v>
      </c>
      <c r="C2298" t="s">
        <v>5989</v>
      </c>
      <c r="D2298" t="s">
        <v>5961</v>
      </c>
    </row>
    <row r="2299" spans="1:4" x14ac:dyDescent="0.35">
      <c r="A2299" t="s">
        <v>2298</v>
      </c>
      <c r="B2299" t="s">
        <v>4359</v>
      </c>
      <c r="C2299" t="s">
        <v>5990</v>
      </c>
      <c r="D2299" t="s">
        <v>5962</v>
      </c>
    </row>
    <row r="2300" spans="1:4" x14ac:dyDescent="0.35">
      <c r="A2300" t="s">
        <v>2299</v>
      </c>
      <c r="B2300" t="s">
        <v>4360</v>
      </c>
      <c r="C2300" t="s">
        <v>5989</v>
      </c>
      <c r="D2300" t="s">
        <v>5963</v>
      </c>
    </row>
    <row r="2301" spans="1:4" x14ac:dyDescent="0.35">
      <c r="A2301" t="s">
        <v>2300</v>
      </c>
      <c r="B2301" t="s">
        <v>4361</v>
      </c>
      <c r="C2301" t="s">
        <v>5989</v>
      </c>
      <c r="D2301" t="s">
        <v>4466</v>
      </c>
    </row>
    <row r="2302" spans="1:4" x14ac:dyDescent="0.35">
      <c r="A2302" t="s">
        <v>2301</v>
      </c>
      <c r="B2302" t="s">
        <v>4362</v>
      </c>
      <c r="C2302" t="s">
        <v>5989</v>
      </c>
      <c r="D2302" t="s">
        <v>5964</v>
      </c>
    </row>
    <row r="2303" spans="1:4" x14ac:dyDescent="0.35">
      <c r="A2303" t="s">
        <v>2302</v>
      </c>
      <c r="B2303" t="s">
        <v>2654</v>
      </c>
      <c r="C2303" t="s">
        <v>5989</v>
      </c>
      <c r="D2303" t="s">
        <v>4400</v>
      </c>
    </row>
    <row r="2304" spans="1:4" x14ac:dyDescent="0.35">
      <c r="A2304" t="s">
        <v>2303</v>
      </c>
      <c r="B2304" t="s">
        <v>4363</v>
      </c>
      <c r="C2304" t="s">
        <v>5990</v>
      </c>
      <c r="D2304" t="s">
        <v>5965</v>
      </c>
    </row>
    <row r="2305" spans="1:4" x14ac:dyDescent="0.35">
      <c r="A2305" t="s">
        <v>2304</v>
      </c>
      <c r="B2305" t="s">
        <v>4364</v>
      </c>
      <c r="C2305" t="s">
        <v>5989</v>
      </c>
      <c r="D2305" t="s">
        <v>4785</v>
      </c>
    </row>
    <row r="2306" spans="1:4" x14ac:dyDescent="0.35">
      <c r="A2306" t="s">
        <v>2305</v>
      </c>
      <c r="B2306" t="s">
        <v>4365</v>
      </c>
      <c r="C2306" t="s">
        <v>5989</v>
      </c>
      <c r="D2306" t="s">
        <v>4523</v>
      </c>
    </row>
    <row r="2307" spans="1:4" x14ac:dyDescent="0.35">
      <c r="A2307" t="s">
        <v>2306</v>
      </c>
      <c r="B2307" t="s">
        <v>4366</v>
      </c>
      <c r="C2307" t="s">
        <v>5989</v>
      </c>
      <c r="D2307" t="s">
        <v>5237</v>
      </c>
    </row>
    <row r="2308" spans="1:4" x14ac:dyDescent="0.35">
      <c r="A2308" t="s">
        <v>2307</v>
      </c>
      <c r="B2308" t="s">
        <v>4367</v>
      </c>
      <c r="C2308" t="s">
        <v>5990</v>
      </c>
      <c r="D2308" t="s">
        <v>4643</v>
      </c>
    </row>
    <row r="2309" spans="1:4" x14ac:dyDescent="0.35">
      <c r="A2309" t="s">
        <v>2308</v>
      </c>
      <c r="B2309" t="s">
        <v>4368</v>
      </c>
      <c r="C2309" t="s">
        <v>5990</v>
      </c>
      <c r="D2309" t="s">
        <v>5624</v>
      </c>
    </row>
    <row r="2310" spans="1:4" x14ac:dyDescent="0.35">
      <c r="A2310" t="s">
        <v>2309</v>
      </c>
      <c r="B2310" t="s">
        <v>4004</v>
      </c>
      <c r="C2310" t="s">
        <v>5990</v>
      </c>
      <c r="D2310" t="s">
        <v>5609</v>
      </c>
    </row>
    <row r="2311" spans="1:4" x14ac:dyDescent="0.35">
      <c r="A2311" t="s">
        <v>2310</v>
      </c>
      <c r="B2311" t="s">
        <v>2517</v>
      </c>
      <c r="C2311" t="s">
        <v>5989</v>
      </c>
      <c r="D2311" t="s">
        <v>4534</v>
      </c>
    </row>
    <row r="2312" spans="1:4" x14ac:dyDescent="0.35">
      <c r="A2312" t="s">
        <v>2311</v>
      </c>
      <c r="B2312" t="s">
        <v>4369</v>
      </c>
      <c r="C2312" t="s">
        <v>5991</v>
      </c>
      <c r="D2312" t="s">
        <v>4924</v>
      </c>
    </row>
    <row r="2313" spans="1:4" x14ac:dyDescent="0.35">
      <c r="A2313" t="s">
        <v>2312</v>
      </c>
      <c r="B2313" t="s">
        <v>4370</v>
      </c>
      <c r="C2313" t="s">
        <v>5990</v>
      </c>
      <c r="D2313" t="s">
        <v>4443</v>
      </c>
    </row>
    <row r="2314" spans="1:4" x14ac:dyDescent="0.35">
      <c r="A2314" t="s">
        <v>2313</v>
      </c>
      <c r="B2314" t="s">
        <v>4371</v>
      </c>
      <c r="C2314" t="s">
        <v>5989</v>
      </c>
      <c r="D2314" t="s">
        <v>4427</v>
      </c>
    </row>
    <row r="2315" spans="1:4" x14ac:dyDescent="0.35">
      <c r="A2315" t="s">
        <v>2314</v>
      </c>
      <c r="B2315" t="s">
        <v>4372</v>
      </c>
      <c r="C2315" t="s">
        <v>5990</v>
      </c>
      <c r="D2315" t="s">
        <v>4735</v>
      </c>
    </row>
    <row r="2316" spans="1:4" x14ac:dyDescent="0.35">
      <c r="A2316" t="s">
        <v>2315</v>
      </c>
      <c r="B2316" t="s">
        <v>3195</v>
      </c>
      <c r="C2316" t="s">
        <v>5990</v>
      </c>
      <c r="D2316" t="s">
        <v>5966</v>
      </c>
    </row>
    <row r="2317" spans="1:4" x14ac:dyDescent="0.35">
      <c r="A2317" t="s">
        <v>2316</v>
      </c>
      <c r="B2317" t="s">
        <v>2671</v>
      </c>
      <c r="C2317" t="s">
        <v>5989</v>
      </c>
      <c r="D2317" t="s">
        <v>5967</v>
      </c>
    </row>
    <row r="2318" spans="1:4" x14ac:dyDescent="0.35">
      <c r="A2318" t="s">
        <v>2317</v>
      </c>
      <c r="B2318" t="s">
        <v>4373</v>
      </c>
      <c r="C2318" t="s">
        <v>5989</v>
      </c>
      <c r="D2318" t="s">
        <v>5023</v>
      </c>
    </row>
    <row r="2319" spans="1:4" x14ac:dyDescent="0.35">
      <c r="A2319" t="s">
        <v>2318</v>
      </c>
      <c r="B2319" t="s">
        <v>3936</v>
      </c>
      <c r="C2319" t="s">
        <v>5990</v>
      </c>
      <c r="D2319" t="s">
        <v>5968</v>
      </c>
    </row>
    <row r="2320" spans="1:4" x14ac:dyDescent="0.35">
      <c r="A2320" t="s">
        <v>2319</v>
      </c>
      <c r="B2320" t="s">
        <v>4374</v>
      </c>
      <c r="C2320" t="s">
        <v>5989</v>
      </c>
      <c r="D2320" t="s">
        <v>5969</v>
      </c>
    </row>
    <row r="2321" spans="1:5" x14ac:dyDescent="0.35">
      <c r="A2321" t="s">
        <v>2320</v>
      </c>
      <c r="B2321" t="s">
        <v>4375</v>
      </c>
      <c r="C2321" t="s">
        <v>5990</v>
      </c>
      <c r="D2321" t="s">
        <v>5970</v>
      </c>
    </row>
    <row r="2322" spans="1:5" x14ac:dyDescent="0.35">
      <c r="A2322" t="s">
        <v>2321</v>
      </c>
      <c r="B2322" t="s">
        <v>4376</v>
      </c>
      <c r="C2322" t="s">
        <v>5989</v>
      </c>
      <c r="D2322" t="s">
        <v>4478</v>
      </c>
    </row>
    <row r="2323" spans="1:5" x14ac:dyDescent="0.35">
      <c r="A2323" t="s">
        <v>2322</v>
      </c>
      <c r="B2323" t="s">
        <v>4377</v>
      </c>
      <c r="C2323" t="s">
        <v>5990</v>
      </c>
      <c r="D2323" t="s">
        <v>5971</v>
      </c>
    </row>
    <row r="2324" spans="1:5" x14ac:dyDescent="0.35">
      <c r="A2324" t="s">
        <v>2323</v>
      </c>
      <c r="B2324" t="s">
        <v>4378</v>
      </c>
      <c r="C2324" t="s">
        <v>5989</v>
      </c>
      <c r="D2324" t="s">
        <v>4534</v>
      </c>
    </row>
    <row r="2325" spans="1:5" x14ac:dyDescent="0.35">
      <c r="A2325" t="s">
        <v>2324</v>
      </c>
      <c r="B2325" t="s">
        <v>4379</v>
      </c>
      <c r="C2325" t="s">
        <v>5990</v>
      </c>
      <c r="D2325" t="s">
        <v>5972</v>
      </c>
    </row>
    <row r="2326" spans="1:5" x14ac:dyDescent="0.35">
      <c r="A2326" t="s">
        <v>2325</v>
      </c>
      <c r="B2326" t="s">
        <v>3093</v>
      </c>
      <c r="C2326" t="s">
        <v>5989</v>
      </c>
      <c r="D2326" t="s">
        <v>5973</v>
      </c>
    </row>
    <row r="2327" spans="1:5" x14ac:dyDescent="0.35">
      <c r="A2327" t="s">
        <v>2326</v>
      </c>
      <c r="B2327" t="s">
        <v>4380</v>
      </c>
      <c r="C2327" t="s">
        <v>5989</v>
      </c>
      <c r="D2327" t="s">
        <v>5974</v>
      </c>
    </row>
    <row r="2328" spans="1:5" x14ac:dyDescent="0.35">
      <c r="A2328" t="s">
        <v>2327</v>
      </c>
      <c r="B2328" t="s">
        <v>2721</v>
      </c>
      <c r="C2328" t="s">
        <v>5990</v>
      </c>
      <c r="D2328" t="s">
        <v>5218</v>
      </c>
    </row>
    <row r="2329" spans="1:5" x14ac:dyDescent="0.35">
      <c r="A2329" t="s">
        <v>2328</v>
      </c>
      <c r="B2329" t="s">
        <v>4381</v>
      </c>
      <c r="C2329" t="s">
        <v>5990</v>
      </c>
      <c r="D2329" t="s">
        <v>4411</v>
      </c>
    </row>
    <row r="2330" spans="1:5" x14ac:dyDescent="0.35">
      <c r="A2330" t="s">
        <v>2329</v>
      </c>
      <c r="B2330" t="s">
        <v>4382</v>
      </c>
      <c r="C2330" t="s">
        <v>5990</v>
      </c>
      <c r="D2330" t="s">
        <v>5975</v>
      </c>
    </row>
    <row r="2331" spans="1:5" x14ac:dyDescent="0.35">
      <c r="A2331" t="s">
        <v>2330</v>
      </c>
      <c r="B2331" t="s">
        <v>4383</v>
      </c>
      <c r="C2331" t="s">
        <v>5990</v>
      </c>
      <c r="D2331" t="s">
        <v>5976</v>
      </c>
    </row>
    <row r="2332" spans="1:5" x14ac:dyDescent="0.35">
      <c r="A2332" t="s">
        <v>2331</v>
      </c>
      <c r="B2332" t="s">
        <v>4384</v>
      </c>
      <c r="C2332" t="s">
        <v>5989</v>
      </c>
      <c r="D2332" t="s">
        <v>4747</v>
      </c>
    </row>
    <row r="2333" spans="1:5" x14ac:dyDescent="0.35">
      <c r="A2333" t="s">
        <v>2332</v>
      </c>
      <c r="B2333" t="s">
        <v>4385</v>
      </c>
      <c r="C2333" t="s">
        <v>5989</v>
      </c>
      <c r="D2333" t="s">
        <v>5977</v>
      </c>
      <c r="E2333" t="s">
        <v>5981</v>
      </c>
    </row>
    <row r="2334" spans="1:5" x14ac:dyDescent="0.35">
      <c r="A2334" t="s">
        <v>2333</v>
      </c>
      <c r="B2334" t="s">
        <v>4386</v>
      </c>
      <c r="C2334" t="s">
        <v>5990</v>
      </c>
      <c r="D2334" t="s">
        <v>5616</v>
      </c>
    </row>
    <row r="2335" spans="1:5" x14ac:dyDescent="0.35">
      <c r="A2335" t="s">
        <v>2334</v>
      </c>
      <c r="B2335" t="s">
        <v>4387</v>
      </c>
      <c r="C2335" t="s">
        <v>5989</v>
      </c>
      <c r="D2335" t="s">
        <v>5978</v>
      </c>
    </row>
    <row r="2336" spans="1:5" x14ac:dyDescent="0.35">
      <c r="A2336" t="s">
        <v>2335</v>
      </c>
      <c r="B2336" t="s">
        <v>4388</v>
      </c>
      <c r="C2336" t="s">
        <v>5989</v>
      </c>
      <c r="D2336" t="s">
        <v>5979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5B94-3619-4A77-9C8D-EC47937704A1}">
  <dimension ref="A1"/>
  <sheetViews>
    <sheetView showGridLines="0" workbookViewId="0">
      <selection activeCell="Q26" sqref="Q26"/>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2A275-F6E6-4270-931D-E6C666ADA705}">
  <dimension ref="A3:H15"/>
  <sheetViews>
    <sheetView workbookViewId="0">
      <selection activeCell="J12" sqref="J12"/>
    </sheetView>
  </sheetViews>
  <sheetFormatPr defaultRowHeight="14.5" x14ac:dyDescent="0.35"/>
  <cols>
    <col min="1" max="1" width="17" bestFit="1" customWidth="1"/>
    <col min="2" max="2" width="15.26953125" bestFit="1" customWidth="1"/>
    <col min="3" max="5" width="11.81640625" bestFit="1" customWidth="1"/>
    <col min="6" max="6" width="10.7265625" bestFit="1" customWidth="1"/>
    <col min="7" max="7" width="12.36328125" bestFit="1" customWidth="1"/>
    <col min="8" max="8" width="17" bestFit="1" customWidth="1"/>
  </cols>
  <sheetData>
    <row r="3" spans="1:8" x14ac:dyDescent="0.35">
      <c r="A3" s="14" t="s">
        <v>6006</v>
      </c>
      <c r="B3" t="s">
        <v>6009</v>
      </c>
      <c r="D3" s="14" t="s">
        <v>6006</v>
      </c>
      <c r="E3" t="s">
        <v>6010</v>
      </c>
      <c r="F3" t="s">
        <v>6011</v>
      </c>
    </row>
    <row r="4" spans="1:8" x14ac:dyDescent="0.35">
      <c r="A4" s="15" t="s">
        <v>2379</v>
      </c>
      <c r="B4">
        <v>1944</v>
      </c>
      <c r="D4" s="15" t="s">
        <v>2379</v>
      </c>
      <c r="E4">
        <v>1417</v>
      </c>
      <c r="F4">
        <v>6.6608854404381557</v>
      </c>
    </row>
    <row r="5" spans="1:8" x14ac:dyDescent="0.35">
      <c r="A5" s="15" t="s">
        <v>2380</v>
      </c>
      <c r="B5">
        <v>391</v>
      </c>
      <c r="D5" s="15" t="s">
        <v>2381</v>
      </c>
      <c r="E5">
        <v>162</v>
      </c>
      <c r="F5">
        <v>5.1736111111111107</v>
      </c>
    </row>
    <row r="6" spans="1:8" x14ac:dyDescent="0.35">
      <c r="A6" s="15" t="s">
        <v>6007</v>
      </c>
      <c r="B6">
        <v>2335</v>
      </c>
      <c r="D6" s="15" t="s">
        <v>6007</v>
      </c>
      <c r="E6">
        <v>1579</v>
      </c>
      <c r="F6">
        <v>6.569164882226981</v>
      </c>
    </row>
    <row r="9" spans="1:8" x14ac:dyDescent="0.35">
      <c r="A9" s="14" t="s">
        <v>6018</v>
      </c>
      <c r="B9" s="14" t="s">
        <v>6008</v>
      </c>
      <c r="G9" s="14" t="s">
        <v>6006</v>
      </c>
      <c r="H9" t="s">
        <v>6018</v>
      </c>
    </row>
    <row r="10" spans="1:8" x14ac:dyDescent="0.35">
      <c r="A10" s="14" t="s">
        <v>6006</v>
      </c>
      <c r="B10" t="s">
        <v>6003</v>
      </c>
      <c r="C10" t="s">
        <v>6012</v>
      </c>
      <c r="D10" t="s">
        <v>6013</v>
      </c>
      <c r="E10" t="s">
        <v>6007</v>
      </c>
      <c r="G10" s="15" t="s">
        <v>2354</v>
      </c>
      <c r="H10">
        <v>29767.394822006474</v>
      </c>
    </row>
    <row r="11" spans="1:8" x14ac:dyDescent="0.35">
      <c r="A11" s="15" t="s">
        <v>6014</v>
      </c>
      <c r="B11">
        <v>13632.370078740158</v>
      </c>
      <c r="C11">
        <v>13428.63190184049</v>
      </c>
      <c r="D11">
        <v>14795.962616822429</v>
      </c>
      <c r="E11">
        <v>13862.33249370277</v>
      </c>
      <c r="G11" s="15" t="s">
        <v>2345</v>
      </c>
      <c r="H11">
        <v>11807.332081141998</v>
      </c>
    </row>
    <row r="12" spans="1:8" x14ac:dyDescent="0.35">
      <c r="A12" s="15" t="s">
        <v>6015</v>
      </c>
      <c r="B12">
        <v>14198.297356828194</v>
      </c>
      <c r="C12">
        <v>10373.8671875</v>
      </c>
      <c r="D12">
        <v>18338.189873417723</v>
      </c>
      <c r="E12">
        <v>13691.353354134166</v>
      </c>
      <c r="G12" s="15" t="s">
        <v>2353</v>
      </c>
      <c r="H12">
        <v>9450.2780979827094</v>
      </c>
    </row>
    <row r="13" spans="1:8" x14ac:dyDescent="0.35">
      <c r="A13" s="15" t="s">
        <v>6016</v>
      </c>
      <c r="B13">
        <v>13680.798507462687</v>
      </c>
      <c r="C13">
        <v>12072.497512437811</v>
      </c>
      <c r="D13">
        <v>13518.55944055944</v>
      </c>
      <c r="E13">
        <v>12955.968619246862</v>
      </c>
      <c r="G13" s="15" t="s">
        <v>2355</v>
      </c>
      <c r="H13">
        <v>700</v>
      </c>
    </row>
    <row r="14" spans="1:8" x14ac:dyDescent="0.35">
      <c r="A14" s="15" t="s">
        <v>6017</v>
      </c>
      <c r="B14">
        <v>14268.757575757576</v>
      </c>
      <c r="C14">
        <v>8884.4459459459467</v>
      </c>
      <c r="D14">
        <v>16449.36842105263</v>
      </c>
      <c r="E14">
        <v>12495.859550561798</v>
      </c>
      <c r="G14" s="15" t="s">
        <v>6007</v>
      </c>
      <c r="H14">
        <v>13478.74817987152</v>
      </c>
    </row>
    <row r="15" spans="1:8" x14ac:dyDescent="0.35">
      <c r="A15" s="15" t="s">
        <v>6007</v>
      </c>
      <c r="B15">
        <v>14023.435339308578</v>
      </c>
      <c r="C15">
        <v>11141.376842105263</v>
      </c>
      <c r="D15">
        <v>16450.77152317881</v>
      </c>
      <c r="E15">
        <v>13478.74817987152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E191F-F754-4D5C-8A27-8CCA884133BD}">
  <dimension ref="A1:P2342"/>
  <sheetViews>
    <sheetView tabSelected="1" workbookViewId="0">
      <selection activeCell="J7" sqref="J7"/>
    </sheetView>
  </sheetViews>
  <sheetFormatPr defaultRowHeight="14.5" x14ac:dyDescent="0.35"/>
  <cols>
    <col min="1" max="1" width="13.54296875" bestFit="1" customWidth="1"/>
    <col min="2" max="2" width="6.7265625" bestFit="1" customWidth="1"/>
    <col min="3" max="3" width="8.90625" bestFit="1" customWidth="1"/>
    <col min="4" max="4" width="6.90625" bestFit="1" customWidth="1"/>
    <col min="5" max="5" width="9.81640625" bestFit="1" customWidth="1"/>
    <col min="6" max="6" width="10.54296875" style="12" bestFit="1" customWidth="1"/>
    <col min="7" max="7" width="13.36328125" bestFit="1" customWidth="1"/>
    <col min="8" max="8" width="9.6328125" bestFit="1" customWidth="1"/>
    <col min="9" max="9" width="9.7265625" bestFit="1" customWidth="1"/>
    <col min="10" max="10" width="17.6328125" customWidth="1"/>
    <col min="11" max="12" width="13.54296875" customWidth="1"/>
    <col min="14" max="14" width="12" customWidth="1"/>
    <col min="15" max="16" width="9.36328125" bestFit="1" customWidth="1"/>
  </cols>
  <sheetData>
    <row r="1" spans="1:16" x14ac:dyDescent="0.35">
      <c r="A1" t="s">
        <v>0</v>
      </c>
      <c r="B1" t="s">
        <v>2336</v>
      </c>
      <c r="C1" t="s">
        <v>2337</v>
      </c>
      <c r="D1" t="s">
        <v>2338</v>
      </c>
      <c r="E1" t="s">
        <v>2339</v>
      </c>
      <c r="F1" s="12" t="s">
        <v>2340</v>
      </c>
      <c r="G1" t="s">
        <v>2341</v>
      </c>
      <c r="H1" t="s">
        <v>2342</v>
      </c>
      <c r="I1" t="s">
        <v>2343</v>
      </c>
      <c r="J1" s="11" t="s">
        <v>5998</v>
      </c>
      <c r="K1" s="11" t="s">
        <v>5999</v>
      </c>
    </row>
    <row r="2" spans="1:16" x14ac:dyDescent="0.35">
      <c r="A2" t="s">
        <v>2285</v>
      </c>
      <c r="B2">
        <v>2004</v>
      </c>
      <c r="C2" t="s">
        <v>2344</v>
      </c>
      <c r="D2">
        <v>10</v>
      </c>
      <c r="E2">
        <v>0</v>
      </c>
      <c r="F2" s="12">
        <v>1147</v>
      </c>
      <c r="G2" t="s">
        <v>2345</v>
      </c>
      <c r="H2" t="s">
        <v>2345</v>
      </c>
      <c r="I2" t="s">
        <v>2346</v>
      </c>
      <c r="J2" t="str">
        <f>CONCATENATE(D2," ",C2," ",B2)</f>
        <v>10 Jun 2004</v>
      </c>
      <c r="K2">
        <f>DATEDIF(J2,DATE(2023,6,8),"Y")</f>
        <v>18</v>
      </c>
    </row>
    <row r="3" spans="1:16" x14ac:dyDescent="0.35">
      <c r="A3" t="s">
        <v>2283</v>
      </c>
      <c r="B3">
        <v>2004</v>
      </c>
      <c r="C3" t="s">
        <v>2347</v>
      </c>
      <c r="D3">
        <v>18</v>
      </c>
      <c r="E3">
        <v>0</v>
      </c>
      <c r="F3" s="12">
        <v>1149</v>
      </c>
      <c r="G3" t="s">
        <v>2345</v>
      </c>
      <c r="H3" t="s">
        <v>2345</v>
      </c>
      <c r="I3" t="s">
        <v>2346</v>
      </c>
      <c r="J3" t="str">
        <f t="shared" ref="J3:J11" si="0">CONCATENATE(D3," ",C3," ",B3)</f>
        <v>18 Jul 2004</v>
      </c>
      <c r="K3">
        <f t="shared" ref="K3:K65" si="1">DATEDIF(J3,DATE(2023,6,8),"Y")</f>
        <v>18</v>
      </c>
    </row>
    <row r="4" spans="1:16" x14ac:dyDescent="0.35">
      <c r="A4" t="s">
        <v>2277</v>
      </c>
      <c r="B4">
        <v>1997</v>
      </c>
      <c r="C4" t="s">
        <v>2344</v>
      </c>
      <c r="D4">
        <v>28</v>
      </c>
      <c r="E4">
        <v>0</v>
      </c>
      <c r="F4" s="12">
        <v>1178</v>
      </c>
      <c r="G4" t="s">
        <v>2345</v>
      </c>
      <c r="H4" t="s">
        <v>2345</v>
      </c>
      <c r="I4" t="s">
        <v>2346</v>
      </c>
      <c r="J4" t="str">
        <f t="shared" si="0"/>
        <v>28 Jun 1997</v>
      </c>
      <c r="K4">
        <f>DATEDIF(J4,DATE(2023,6,8),"Y")</f>
        <v>25</v>
      </c>
    </row>
    <row r="5" spans="1:16" x14ac:dyDescent="0.35">
      <c r="A5" t="s">
        <v>2268</v>
      </c>
      <c r="B5">
        <v>2002</v>
      </c>
      <c r="C5" t="s">
        <v>2348</v>
      </c>
      <c r="D5">
        <v>12</v>
      </c>
      <c r="E5">
        <v>0</v>
      </c>
      <c r="F5" s="12">
        <v>1237</v>
      </c>
      <c r="G5" t="s">
        <v>2345</v>
      </c>
      <c r="H5" t="s">
        <v>2345</v>
      </c>
      <c r="I5" t="s">
        <v>2346</v>
      </c>
      <c r="J5" t="str">
        <f t="shared" si="0"/>
        <v>12 Dec 2002</v>
      </c>
      <c r="K5">
        <f t="shared" si="1"/>
        <v>20</v>
      </c>
    </row>
    <row r="6" spans="1:16" x14ac:dyDescent="0.35">
      <c r="A6" t="s">
        <v>2266</v>
      </c>
      <c r="B6">
        <v>2002</v>
      </c>
      <c r="C6" t="s">
        <v>2347</v>
      </c>
      <c r="D6">
        <v>1</v>
      </c>
      <c r="E6">
        <v>0</v>
      </c>
      <c r="F6" s="12">
        <v>1241</v>
      </c>
      <c r="G6" t="s">
        <v>2345</v>
      </c>
      <c r="H6" t="s">
        <v>2345</v>
      </c>
      <c r="I6" t="s">
        <v>2346</v>
      </c>
      <c r="J6" t="str">
        <f t="shared" si="0"/>
        <v>1 Jul 2002</v>
      </c>
      <c r="K6">
        <f t="shared" si="1"/>
        <v>20</v>
      </c>
    </row>
    <row r="7" spans="1:16" x14ac:dyDescent="0.35">
      <c r="A7" t="s">
        <v>2261</v>
      </c>
      <c r="B7">
        <v>1997</v>
      </c>
      <c r="C7" t="s">
        <v>2349</v>
      </c>
      <c r="D7">
        <v>4</v>
      </c>
      <c r="E7">
        <v>0</v>
      </c>
      <c r="F7" s="12">
        <v>1253</v>
      </c>
      <c r="G7" t="s">
        <v>2345</v>
      </c>
      <c r="H7" t="s">
        <v>2345</v>
      </c>
      <c r="I7" t="s">
        <v>2346</v>
      </c>
      <c r="J7" t="str">
        <f t="shared" si="0"/>
        <v>4 Nov 1997</v>
      </c>
      <c r="K7">
        <f t="shared" si="1"/>
        <v>25</v>
      </c>
    </row>
    <row r="8" spans="1:16" x14ac:dyDescent="0.35">
      <c r="A8" t="s">
        <v>2251</v>
      </c>
      <c r="B8">
        <v>2000</v>
      </c>
      <c r="C8" t="s">
        <v>2344</v>
      </c>
      <c r="D8">
        <v>26</v>
      </c>
      <c r="E8">
        <v>0</v>
      </c>
      <c r="F8" s="12">
        <v>1286</v>
      </c>
      <c r="G8" t="s">
        <v>2345</v>
      </c>
      <c r="H8" t="s">
        <v>2345</v>
      </c>
      <c r="I8" t="s">
        <v>2346</v>
      </c>
      <c r="J8" t="str">
        <f t="shared" si="0"/>
        <v>26 Jun 2000</v>
      </c>
      <c r="K8">
        <f t="shared" si="1"/>
        <v>22</v>
      </c>
      <c r="N8" s="2" t="s">
        <v>2382</v>
      </c>
      <c r="O8" s="2">
        <f>ROUND(AVERAGE(Hospitalisation_Details[year]),0)</f>
        <v>1983</v>
      </c>
    </row>
    <row r="9" spans="1:16" x14ac:dyDescent="0.35">
      <c r="A9" t="s">
        <v>2250</v>
      </c>
      <c r="B9">
        <v>1998</v>
      </c>
      <c r="C9" t="s">
        <v>2344</v>
      </c>
      <c r="D9">
        <v>4</v>
      </c>
      <c r="E9">
        <v>0</v>
      </c>
      <c r="F9" s="12">
        <v>1291</v>
      </c>
      <c r="G9" t="s">
        <v>2345</v>
      </c>
      <c r="H9" t="s">
        <v>2345</v>
      </c>
      <c r="I9" t="s">
        <v>2346</v>
      </c>
      <c r="J9" t="str">
        <f t="shared" si="0"/>
        <v>4 Jun 1998</v>
      </c>
      <c r="K9">
        <f t="shared" si="1"/>
        <v>25</v>
      </c>
      <c r="N9" s="2"/>
      <c r="O9" s="2"/>
    </row>
    <row r="10" spans="1:16" x14ac:dyDescent="0.35">
      <c r="A10" t="s">
        <v>2247</v>
      </c>
      <c r="B10">
        <v>1999</v>
      </c>
      <c r="C10" t="s">
        <v>2348</v>
      </c>
      <c r="D10">
        <v>2</v>
      </c>
      <c r="E10">
        <v>0</v>
      </c>
      <c r="F10" s="12">
        <v>1304</v>
      </c>
      <c r="G10" t="s">
        <v>2345</v>
      </c>
      <c r="H10" t="s">
        <v>2345</v>
      </c>
      <c r="I10" t="s">
        <v>2346</v>
      </c>
      <c r="J10" t="str">
        <f t="shared" si="0"/>
        <v>2 Dec 1999</v>
      </c>
      <c r="K10">
        <f t="shared" si="1"/>
        <v>23</v>
      </c>
      <c r="N10" s="2" t="s">
        <v>2383</v>
      </c>
      <c r="O10" s="3">
        <f>AVERAGEIF(Hospitalisation_Details[date],"&gt;0",Hospitalisation_Details[year])</f>
        <v>1982.841520717642</v>
      </c>
      <c r="P10" s="1"/>
    </row>
    <row r="11" spans="1:16" x14ac:dyDescent="0.35">
      <c r="A11" t="s">
        <v>2246</v>
      </c>
      <c r="B11">
        <v>2002</v>
      </c>
      <c r="C11" t="s">
        <v>2350</v>
      </c>
      <c r="D11">
        <v>13</v>
      </c>
      <c r="E11">
        <v>0</v>
      </c>
      <c r="F11" s="12">
        <v>1315</v>
      </c>
      <c r="G11" t="s">
        <v>2345</v>
      </c>
      <c r="H11" t="s">
        <v>2345</v>
      </c>
      <c r="I11" t="s">
        <v>2346</v>
      </c>
      <c r="J11" t="str">
        <f t="shared" si="0"/>
        <v>13 Oct 2002</v>
      </c>
      <c r="K11">
        <f t="shared" si="1"/>
        <v>20</v>
      </c>
    </row>
    <row r="12" spans="1:16" x14ac:dyDescent="0.35">
      <c r="A12" t="s">
        <v>2239</v>
      </c>
      <c r="B12">
        <v>1999</v>
      </c>
      <c r="C12" t="s">
        <v>2347</v>
      </c>
      <c r="D12">
        <v>6</v>
      </c>
      <c r="E12">
        <v>0</v>
      </c>
      <c r="F12" s="12">
        <v>1389</v>
      </c>
      <c r="G12" t="s">
        <v>2345</v>
      </c>
      <c r="H12" t="s">
        <v>2345</v>
      </c>
      <c r="I12" t="s">
        <v>2346</v>
      </c>
      <c r="J12" t="str">
        <f>CONCATENATE(D12," ",C12," ",B12)</f>
        <v>6 Jul 1999</v>
      </c>
      <c r="K12">
        <f t="shared" si="1"/>
        <v>23</v>
      </c>
    </row>
    <row r="13" spans="1:16" x14ac:dyDescent="0.35">
      <c r="A13" t="s">
        <v>2238</v>
      </c>
      <c r="B13">
        <v>2002</v>
      </c>
      <c r="C13" t="s">
        <v>2349</v>
      </c>
      <c r="D13">
        <v>14</v>
      </c>
      <c r="E13">
        <v>0</v>
      </c>
      <c r="F13" s="12">
        <v>1390</v>
      </c>
      <c r="G13" t="s">
        <v>2345</v>
      </c>
      <c r="H13" t="s">
        <v>2345</v>
      </c>
      <c r="I13" t="s">
        <v>2346</v>
      </c>
      <c r="J13" t="str">
        <f t="shared" ref="J13:J76" si="2">CONCATENATE(D13," ",C13," ",B13)</f>
        <v>14 Nov 2002</v>
      </c>
      <c r="K13">
        <f t="shared" si="1"/>
        <v>20</v>
      </c>
      <c r="N13" s="5" t="s">
        <v>2384</v>
      </c>
      <c r="O13" s="5" t="str" cm="1">
        <f t="array" ref="O13">INDEX(Hospitalisation_Details[Hospital tier],_xlfn.MODE.SNGL(MATCH(Hospitalisation_Details[Hospital tier],Hospitalisation_Details[Hospital tier],0)))</f>
        <v>tier - 2</v>
      </c>
    </row>
    <row r="14" spans="1:16" x14ac:dyDescent="0.35">
      <c r="A14" t="s">
        <v>2236</v>
      </c>
      <c r="B14">
        <v>1998</v>
      </c>
      <c r="C14" t="s">
        <v>2351</v>
      </c>
      <c r="D14">
        <v>5</v>
      </c>
      <c r="E14">
        <v>0</v>
      </c>
      <c r="F14" s="12">
        <v>1400</v>
      </c>
      <c r="G14" t="s">
        <v>2345</v>
      </c>
      <c r="H14" t="s">
        <v>2345</v>
      </c>
      <c r="I14" t="s">
        <v>2346</v>
      </c>
      <c r="J14" t="str">
        <f t="shared" si="2"/>
        <v>5 Sep 1998</v>
      </c>
      <c r="K14">
        <f t="shared" si="1"/>
        <v>24</v>
      </c>
    </row>
    <row r="15" spans="1:16" x14ac:dyDescent="0.35">
      <c r="A15" t="s">
        <v>2233</v>
      </c>
      <c r="B15">
        <v>2001</v>
      </c>
      <c r="C15" t="s">
        <v>2352</v>
      </c>
      <c r="D15">
        <v>23</v>
      </c>
      <c r="E15">
        <v>0</v>
      </c>
      <c r="F15" s="12">
        <v>1421</v>
      </c>
      <c r="G15" t="s">
        <v>2345</v>
      </c>
      <c r="H15" t="s">
        <v>2345</v>
      </c>
      <c r="I15" t="s">
        <v>2346</v>
      </c>
      <c r="J15" t="str">
        <f t="shared" si="2"/>
        <v>23 Aug 2001</v>
      </c>
      <c r="K15">
        <f t="shared" si="1"/>
        <v>21</v>
      </c>
    </row>
    <row r="16" spans="1:16" x14ac:dyDescent="0.35">
      <c r="A16" t="s">
        <v>2232</v>
      </c>
      <c r="B16">
        <v>1997</v>
      </c>
      <c r="C16" t="s">
        <v>2348</v>
      </c>
      <c r="D16">
        <v>5</v>
      </c>
      <c r="E16">
        <v>0</v>
      </c>
      <c r="F16" s="12">
        <v>1422</v>
      </c>
      <c r="G16" t="s">
        <v>2345</v>
      </c>
      <c r="H16" t="s">
        <v>2345</v>
      </c>
      <c r="I16" t="s">
        <v>2346</v>
      </c>
      <c r="J16" t="str">
        <f t="shared" si="2"/>
        <v>5 Dec 1997</v>
      </c>
      <c r="K16">
        <f t="shared" si="1"/>
        <v>25</v>
      </c>
    </row>
    <row r="17" spans="1:11" x14ac:dyDescent="0.35">
      <c r="A17" t="s">
        <v>2231</v>
      </c>
      <c r="B17">
        <v>2000</v>
      </c>
      <c r="C17" t="s">
        <v>2351</v>
      </c>
      <c r="D17">
        <v>1</v>
      </c>
      <c r="E17">
        <v>0</v>
      </c>
      <c r="F17" s="12">
        <v>1438</v>
      </c>
      <c r="G17" t="s">
        <v>2345</v>
      </c>
      <c r="H17" t="s">
        <v>2345</v>
      </c>
      <c r="I17" t="s">
        <v>2346</v>
      </c>
      <c r="J17" t="str">
        <f t="shared" si="2"/>
        <v>1 Sep 2000</v>
      </c>
      <c r="K17">
        <f t="shared" si="1"/>
        <v>22</v>
      </c>
    </row>
    <row r="18" spans="1:11" x14ac:dyDescent="0.35">
      <c r="A18" t="s">
        <v>2229</v>
      </c>
      <c r="B18">
        <v>2003</v>
      </c>
      <c r="C18" t="s">
        <v>2344</v>
      </c>
      <c r="D18">
        <v>20</v>
      </c>
      <c r="E18">
        <v>0</v>
      </c>
      <c r="F18" s="12">
        <v>1467</v>
      </c>
      <c r="G18" t="s">
        <v>2345</v>
      </c>
      <c r="H18" t="s">
        <v>2345</v>
      </c>
      <c r="I18" t="s">
        <v>2346</v>
      </c>
      <c r="J18" t="str">
        <f t="shared" si="2"/>
        <v>20 Jun 2003</v>
      </c>
      <c r="K18">
        <f t="shared" si="1"/>
        <v>19</v>
      </c>
    </row>
    <row r="19" spans="1:11" x14ac:dyDescent="0.35">
      <c r="A19" t="s">
        <v>2225</v>
      </c>
      <c r="B19">
        <v>1998</v>
      </c>
      <c r="C19" t="s">
        <v>2344</v>
      </c>
      <c r="D19">
        <v>19</v>
      </c>
      <c r="E19">
        <v>0</v>
      </c>
      <c r="F19" s="12">
        <v>1497</v>
      </c>
      <c r="G19" t="s">
        <v>2345</v>
      </c>
      <c r="H19" t="s">
        <v>2345</v>
      </c>
      <c r="I19" t="s">
        <v>2346</v>
      </c>
      <c r="J19" t="str">
        <f t="shared" si="2"/>
        <v>19 Jun 1998</v>
      </c>
      <c r="K19">
        <f t="shared" si="1"/>
        <v>24</v>
      </c>
    </row>
    <row r="20" spans="1:11" x14ac:dyDescent="0.35">
      <c r="A20" t="s">
        <v>2222</v>
      </c>
      <c r="B20">
        <v>2001</v>
      </c>
      <c r="C20" t="s">
        <v>2344</v>
      </c>
      <c r="D20">
        <v>2</v>
      </c>
      <c r="E20">
        <v>0</v>
      </c>
      <c r="F20" s="12">
        <v>1532</v>
      </c>
      <c r="G20" t="s">
        <v>2345</v>
      </c>
      <c r="H20" t="s">
        <v>2345</v>
      </c>
      <c r="I20" t="s">
        <v>2346</v>
      </c>
      <c r="J20" t="str">
        <f t="shared" si="2"/>
        <v>2 Jun 2001</v>
      </c>
      <c r="K20">
        <f t="shared" si="1"/>
        <v>22</v>
      </c>
    </row>
    <row r="21" spans="1:11" x14ac:dyDescent="0.35">
      <c r="A21" t="s">
        <v>2221</v>
      </c>
      <c r="B21">
        <v>2001</v>
      </c>
      <c r="C21" t="s">
        <v>2348</v>
      </c>
      <c r="D21">
        <v>5</v>
      </c>
      <c r="E21">
        <v>0</v>
      </c>
      <c r="F21" s="12">
        <v>1534</v>
      </c>
      <c r="G21" t="s">
        <v>2345</v>
      </c>
      <c r="H21" t="s">
        <v>2345</v>
      </c>
      <c r="I21" t="s">
        <v>2346</v>
      </c>
      <c r="J21" t="str">
        <f t="shared" si="2"/>
        <v>5 Dec 2001</v>
      </c>
      <c r="K21">
        <f t="shared" si="1"/>
        <v>21</v>
      </c>
    </row>
    <row r="22" spans="1:11" x14ac:dyDescent="0.35">
      <c r="A22" t="s">
        <v>2215</v>
      </c>
      <c r="B22">
        <v>2004</v>
      </c>
      <c r="C22" t="s">
        <v>2352</v>
      </c>
      <c r="D22">
        <v>21</v>
      </c>
      <c r="E22">
        <v>0</v>
      </c>
      <c r="F22" s="12">
        <v>1622</v>
      </c>
      <c r="G22" t="s">
        <v>2345</v>
      </c>
      <c r="H22" t="s">
        <v>2345</v>
      </c>
      <c r="I22" t="s">
        <v>2346</v>
      </c>
      <c r="J22" t="str">
        <f t="shared" si="2"/>
        <v>21 Aug 2004</v>
      </c>
      <c r="K22">
        <f t="shared" si="1"/>
        <v>18</v>
      </c>
    </row>
    <row r="23" spans="1:11" x14ac:dyDescent="0.35">
      <c r="A23" t="s">
        <v>2210</v>
      </c>
      <c r="B23">
        <v>2004</v>
      </c>
      <c r="C23" t="s">
        <v>2350</v>
      </c>
      <c r="D23">
        <v>4</v>
      </c>
      <c r="E23">
        <v>0</v>
      </c>
      <c r="F23" s="12">
        <v>1630</v>
      </c>
      <c r="G23" t="s">
        <v>2345</v>
      </c>
      <c r="H23" t="s">
        <v>2345</v>
      </c>
      <c r="I23" t="s">
        <v>2346</v>
      </c>
      <c r="J23" t="str">
        <f t="shared" si="2"/>
        <v>4 Oct 2004</v>
      </c>
      <c r="K23">
        <f t="shared" si="1"/>
        <v>18</v>
      </c>
    </row>
    <row r="24" spans="1:11" x14ac:dyDescent="0.35">
      <c r="A24" t="s">
        <v>2205</v>
      </c>
      <c r="B24">
        <v>2004</v>
      </c>
      <c r="C24" t="s">
        <v>2348</v>
      </c>
      <c r="D24">
        <v>13</v>
      </c>
      <c r="E24">
        <v>0</v>
      </c>
      <c r="F24" s="12">
        <v>1633</v>
      </c>
      <c r="G24" t="s">
        <v>2345</v>
      </c>
      <c r="H24" t="s">
        <v>2345</v>
      </c>
      <c r="I24" t="s">
        <v>2346</v>
      </c>
      <c r="J24" t="str">
        <f t="shared" si="2"/>
        <v>13 Dec 2004</v>
      </c>
      <c r="K24">
        <f t="shared" si="1"/>
        <v>18</v>
      </c>
    </row>
    <row r="25" spans="1:11" x14ac:dyDescent="0.35">
      <c r="A25" t="s">
        <v>2203</v>
      </c>
      <c r="B25">
        <v>2004</v>
      </c>
      <c r="C25" t="s">
        <v>2344</v>
      </c>
      <c r="D25">
        <v>13</v>
      </c>
      <c r="E25">
        <v>0</v>
      </c>
      <c r="F25" s="12">
        <v>1635</v>
      </c>
      <c r="G25" t="s">
        <v>2345</v>
      </c>
      <c r="H25" t="s">
        <v>2345</v>
      </c>
      <c r="I25" t="s">
        <v>2346</v>
      </c>
      <c r="J25" t="str">
        <f t="shared" si="2"/>
        <v>13 Jun 2004</v>
      </c>
      <c r="K25">
        <f t="shared" si="1"/>
        <v>18</v>
      </c>
    </row>
    <row r="26" spans="1:11" x14ac:dyDescent="0.35">
      <c r="A26" t="s">
        <v>2198</v>
      </c>
      <c r="B26">
        <v>2000</v>
      </c>
      <c r="C26" t="s">
        <v>2350</v>
      </c>
      <c r="D26">
        <v>23</v>
      </c>
      <c r="E26">
        <v>0</v>
      </c>
      <c r="F26" s="12">
        <v>1665</v>
      </c>
      <c r="G26" t="s">
        <v>2345</v>
      </c>
      <c r="H26" t="s">
        <v>2345</v>
      </c>
      <c r="I26" t="s">
        <v>2346</v>
      </c>
      <c r="J26" t="str">
        <f t="shared" si="2"/>
        <v>23 Oct 2000</v>
      </c>
      <c r="K26">
        <f t="shared" si="1"/>
        <v>22</v>
      </c>
    </row>
    <row r="27" spans="1:11" x14ac:dyDescent="0.35">
      <c r="A27" t="s">
        <v>2197</v>
      </c>
      <c r="B27">
        <v>2000</v>
      </c>
      <c r="C27" t="s">
        <v>2344</v>
      </c>
      <c r="D27">
        <v>10</v>
      </c>
      <c r="E27">
        <v>0</v>
      </c>
      <c r="F27" s="12">
        <v>1675</v>
      </c>
      <c r="G27" t="s">
        <v>2345</v>
      </c>
      <c r="H27" t="s">
        <v>2345</v>
      </c>
      <c r="I27" t="s">
        <v>2346</v>
      </c>
      <c r="J27" t="str">
        <f t="shared" si="2"/>
        <v>10 Jun 2000</v>
      </c>
      <c r="K27">
        <f t="shared" si="1"/>
        <v>22</v>
      </c>
    </row>
    <row r="28" spans="1:11" x14ac:dyDescent="0.35">
      <c r="A28" t="s">
        <v>2121</v>
      </c>
      <c r="B28">
        <v>2000</v>
      </c>
      <c r="C28" t="s">
        <v>2348</v>
      </c>
      <c r="D28">
        <v>10</v>
      </c>
      <c r="E28">
        <v>0</v>
      </c>
      <c r="F28" s="12">
        <v>2157</v>
      </c>
      <c r="G28" t="s">
        <v>2345</v>
      </c>
      <c r="H28" t="s">
        <v>2345</v>
      </c>
      <c r="I28" t="s">
        <v>2346</v>
      </c>
      <c r="J28" t="str">
        <f t="shared" si="2"/>
        <v>10 Dec 2000</v>
      </c>
      <c r="K28">
        <f t="shared" si="1"/>
        <v>22</v>
      </c>
    </row>
    <row r="29" spans="1:11" x14ac:dyDescent="0.35">
      <c r="A29" t="s">
        <v>2119</v>
      </c>
      <c r="B29">
        <v>1994</v>
      </c>
      <c r="C29" t="s">
        <v>2351</v>
      </c>
      <c r="D29">
        <v>27</v>
      </c>
      <c r="E29">
        <v>0</v>
      </c>
      <c r="F29" s="12">
        <v>2170</v>
      </c>
      <c r="G29" t="s">
        <v>2345</v>
      </c>
      <c r="H29" t="s">
        <v>2345</v>
      </c>
      <c r="I29" t="s">
        <v>2346</v>
      </c>
      <c r="J29" t="str">
        <f t="shared" si="2"/>
        <v>27 Sep 1994</v>
      </c>
      <c r="K29">
        <f t="shared" si="1"/>
        <v>28</v>
      </c>
    </row>
    <row r="30" spans="1:11" x14ac:dyDescent="0.35">
      <c r="A30" t="s">
        <v>2108</v>
      </c>
      <c r="B30">
        <v>1994</v>
      </c>
      <c r="C30" t="s">
        <v>2349</v>
      </c>
      <c r="D30">
        <v>17</v>
      </c>
      <c r="E30">
        <v>0</v>
      </c>
      <c r="F30" s="12">
        <v>2213</v>
      </c>
      <c r="G30" t="s">
        <v>2345</v>
      </c>
      <c r="H30" t="s">
        <v>2345</v>
      </c>
      <c r="I30" t="s">
        <v>2346</v>
      </c>
      <c r="J30" t="str">
        <f t="shared" si="2"/>
        <v>17 Nov 1994</v>
      </c>
      <c r="K30">
        <f t="shared" si="1"/>
        <v>28</v>
      </c>
    </row>
    <row r="31" spans="1:11" x14ac:dyDescent="0.35">
      <c r="A31" t="s">
        <v>2080</v>
      </c>
      <c r="B31">
        <v>1998</v>
      </c>
      <c r="C31" t="s">
        <v>2344</v>
      </c>
      <c r="D31">
        <v>20</v>
      </c>
      <c r="E31">
        <v>0</v>
      </c>
      <c r="F31" s="12">
        <v>2481</v>
      </c>
      <c r="G31" t="s">
        <v>2345</v>
      </c>
      <c r="H31" t="s">
        <v>2345</v>
      </c>
      <c r="I31" t="s">
        <v>2346</v>
      </c>
      <c r="J31" t="str">
        <f t="shared" si="2"/>
        <v>20 Jun 1998</v>
      </c>
      <c r="K31">
        <f t="shared" si="1"/>
        <v>24</v>
      </c>
    </row>
    <row r="32" spans="1:11" x14ac:dyDescent="0.35">
      <c r="A32" t="s">
        <v>2059</v>
      </c>
      <c r="B32">
        <v>1994</v>
      </c>
      <c r="C32" t="s">
        <v>2351</v>
      </c>
      <c r="D32">
        <v>17</v>
      </c>
      <c r="E32">
        <v>0</v>
      </c>
      <c r="F32" s="12">
        <v>2685</v>
      </c>
      <c r="G32" t="s">
        <v>2345</v>
      </c>
      <c r="H32" t="s">
        <v>2345</v>
      </c>
      <c r="I32" t="s">
        <v>2346</v>
      </c>
      <c r="J32" t="str">
        <f t="shared" si="2"/>
        <v>17 Sep 1994</v>
      </c>
      <c r="K32">
        <f t="shared" si="1"/>
        <v>28</v>
      </c>
    </row>
    <row r="33" spans="1:11" x14ac:dyDescent="0.35">
      <c r="A33" t="s">
        <v>1981</v>
      </c>
      <c r="B33">
        <v>1993</v>
      </c>
      <c r="C33" t="s">
        <v>2350</v>
      </c>
      <c r="D33">
        <v>7</v>
      </c>
      <c r="E33">
        <v>0</v>
      </c>
      <c r="F33" s="12">
        <v>3367</v>
      </c>
      <c r="G33" t="s">
        <v>2345</v>
      </c>
      <c r="H33" t="s">
        <v>2345</v>
      </c>
      <c r="I33" t="s">
        <v>2346</v>
      </c>
      <c r="J33" t="str">
        <f t="shared" si="2"/>
        <v>7 Oct 1993</v>
      </c>
      <c r="K33">
        <f t="shared" si="1"/>
        <v>29</v>
      </c>
    </row>
    <row r="34" spans="1:11" x14ac:dyDescent="0.35">
      <c r="A34" t="s">
        <v>1938</v>
      </c>
      <c r="B34">
        <v>1989</v>
      </c>
      <c r="C34" t="s">
        <v>2348</v>
      </c>
      <c r="D34">
        <v>2</v>
      </c>
      <c r="E34">
        <v>0</v>
      </c>
      <c r="F34" s="12">
        <v>3704</v>
      </c>
      <c r="G34" t="s">
        <v>2345</v>
      </c>
      <c r="H34" t="s">
        <v>2345</v>
      </c>
      <c r="I34" t="s">
        <v>2346</v>
      </c>
      <c r="J34" t="str">
        <f t="shared" si="2"/>
        <v>2 Dec 1989</v>
      </c>
      <c r="K34">
        <f t="shared" si="1"/>
        <v>33</v>
      </c>
    </row>
    <row r="35" spans="1:11" x14ac:dyDescent="0.35">
      <c r="A35" t="s">
        <v>1932</v>
      </c>
      <c r="B35">
        <v>1991</v>
      </c>
      <c r="C35" t="s">
        <v>2350</v>
      </c>
      <c r="D35">
        <v>28</v>
      </c>
      <c r="E35">
        <v>0</v>
      </c>
      <c r="F35" s="12">
        <v>3757</v>
      </c>
      <c r="G35" t="s">
        <v>2345</v>
      </c>
      <c r="H35" t="s">
        <v>2345</v>
      </c>
      <c r="I35" t="s">
        <v>2346</v>
      </c>
      <c r="J35" t="str">
        <f t="shared" si="2"/>
        <v>28 Oct 1991</v>
      </c>
      <c r="K35">
        <f t="shared" si="1"/>
        <v>31</v>
      </c>
    </row>
    <row r="36" spans="1:11" x14ac:dyDescent="0.35">
      <c r="A36" t="s">
        <v>1900</v>
      </c>
      <c r="B36">
        <v>1990</v>
      </c>
      <c r="C36" t="s">
        <v>2349</v>
      </c>
      <c r="D36">
        <v>1</v>
      </c>
      <c r="E36">
        <v>0</v>
      </c>
      <c r="F36" s="12">
        <v>3994</v>
      </c>
      <c r="G36" t="s">
        <v>2345</v>
      </c>
      <c r="H36" t="s">
        <v>2345</v>
      </c>
      <c r="I36" t="s">
        <v>2346</v>
      </c>
      <c r="J36" t="str">
        <f t="shared" si="2"/>
        <v>1 Nov 1990</v>
      </c>
      <c r="K36">
        <f t="shared" si="1"/>
        <v>32</v>
      </c>
    </row>
    <row r="37" spans="1:11" x14ac:dyDescent="0.35">
      <c r="A37" t="s">
        <v>1786</v>
      </c>
      <c r="B37">
        <v>1974</v>
      </c>
      <c r="C37" t="s">
        <v>2351</v>
      </c>
      <c r="D37">
        <v>11</v>
      </c>
      <c r="E37">
        <v>0</v>
      </c>
      <c r="F37" s="12">
        <v>4845</v>
      </c>
      <c r="G37" t="s">
        <v>2345</v>
      </c>
      <c r="H37" t="s">
        <v>2345</v>
      </c>
      <c r="I37" t="s">
        <v>2346</v>
      </c>
      <c r="J37" t="str">
        <f t="shared" si="2"/>
        <v>11 Sep 1974</v>
      </c>
      <c r="K37">
        <f t="shared" si="1"/>
        <v>48</v>
      </c>
    </row>
    <row r="38" spans="1:11" x14ac:dyDescent="0.35">
      <c r="A38" t="s">
        <v>1770</v>
      </c>
      <c r="B38">
        <v>1974</v>
      </c>
      <c r="C38" t="s">
        <v>2344</v>
      </c>
      <c r="D38">
        <v>26</v>
      </c>
      <c r="E38">
        <v>0</v>
      </c>
      <c r="F38" s="12">
        <v>4942</v>
      </c>
      <c r="G38" t="s">
        <v>2345</v>
      </c>
      <c r="H38" t="s">
        <v>2345</v>
      </c>
      <c r="I38" t="s">
        <v>2346</v>
      </c>
      <c r="J38" t="str">
        <f t="shared" si="2"/>
        <v>26 Jun 1974</v>
      </c>
      <c r="K38">
        <f t="shared" si="1"/>
        <v>48</v>
      </c>
    </row>
    <row r="39" spans="1:11" x14ac:dyDescent="0.35">
      <c r="A39" t="s">
        <v>1707</v>
      </c>
      <c r="B39">
        <v>1984</v>
      </c>
      <c r="C39" t="s">
        <v>2351</v>
      </c>
      <c r="D39">
        <v>3</v>
      </c>
      <c r="E39">
        <v>0</v>
      </c>
      <c r="F39" s="12">
        <v>5398</v>
      </c>
      <c r="G39" t="s">
        <v>2345</v>
      </c>
      <c r="H39" t="s">
        <v>2345</v>
      </c>
      <c r="I39" t="s">
        <v>2346</v>
      </c>
      <c r="J39" t="str">
        <f t="shared" si="2"/>
        <v>3 Sep 1984</v>
      </c>
      <c r="K39">
        <f t="shared" si="1"/>
        <v>38</v>
      </c>
    </row>
    <row r="40" spans="1:11" x14ac:dyDescent="0.35">
      <c r="A40" t="s">
        <v>1706</v>
      </c>
      <c r="B40">
        <v>1984</v>
      </c>
      <c r="C40" t="s">
        <v>2352</v>
      </c>
      <c r="D40">
        <v>1</v>
      </c>
      <c r="E40">
        <v>0</v>
      </c>
      <c r="F40" s="12">
        <v>5401</v>
      </c>
      <c r="G40" t="s">
        <v>2345</v>
      </c>
      <c r="H40" t="s">
        <v>2345</v>
      </c>
      <c r="I40" t="s">
        <v>2346</v>
      </c>
      <c r="J40" t="str">
        <f t="shared" si="2"/>
        <v>1 Aug 1984</v>
      </c>
      <c r="K40">
        <f t="shared" si="1"/>
        <v>38</v>
      </c>
    </row>
    <row r="41" spans="1:11" x14ac:dyDescent="0.35">
      <c r="A41" t="s">
        <v>1697</v>
      </c>
      <c r="B41">
        <v>1973</v>
      </c>
      <c r="C41" t="s">
        <v>2350</v>
      </c>
      <c r="D41">
        <v>24</v>
      </c>
      <c r="E41">
        <v>0</v>
      </c>
      <c r="F41" s="12">
        <v>5467</v>
      </c>
      <c r="G41" t="s">
        <v>2345</v>
      </c>
      <c r="H41" t="s">
        <v>2345</v>
      </c>
      <c r="I41" t="s">
        <v>2346</v>
      </c>
      <c r="J41" t="str">
        <f t="shared" si="2"/>
        <v>24 Oct 1973</v>
      </c>
      <c r="K41">
        <f t="shared" si="1"/>
        <v>49</v>
      </c>
    </row>
    <row r="42" spans="1:11" x14ac:dyDescent="0.35">
      <c r="A42" t="s">
        <v>1662</v>
      </c>
      <c r="B42">
        <v>1972</v>
      </c>
      <c r="C42" t="s">
        <v>2349</v>
      </c>
      <c r="D42">
        <v>2</v>
      </c>
      <c r="E42">
        <v>0</v>
      </c>
      <c r="F42" s="12">
        <v>5813</v>
      </c>
      <c r="G42" t="s">
        <v>2345</v>
      </c>
      <c r="H42" t="s">
        <v>2345</v>
      </c>
      <c r="I42" t="s">
        <v>2346</v>
      </c>
      <c r="J42" t="str">
        <f t="shared" si="2"/>
        <v>2 Nov 1972</v>
      </c>
      <c r="K42">
        <f t="shared" si="1"/>
        <v>50</v>
      </c>
    </row>
    <row r="43" spans="1:11" x14ac:dyDescent="0.35">
      <c r="A43" t="s">
        <v>1636</v>
      </c>
      <c r="B43">
        <v>1974</v>
      </c>
      <c r="C43" t="s">
        <v>2352</v>
      </c>
      <c r="D43">
        <v>17</v>
      </c>
      <c r="E43">
        <v>0</v>
      </c>
      <c r="F43" s="12">
        <v>5990</v>
      </c>
      <c r="G43" t="s">
        <v>2345</v>
      </c>
      <c r="H43" t="s">
        <v>2345</v>
      </c>
      <c r="I43" t="s">
        <v>2346</v>
      </c>
      <c r="J43" t="str">
        <f t="shared" si="2"/>
        <v>17 Aug 1974</v>
      </c>
      <c r="K43">
        <f t="shared" si="1"/>
        <v>48</v>
      </c>
    </row>
    <row r="44" spans="1:11" x14ac:dyDescent="0.35">
      <c r="A44" t="s">
        <v>1627</v>
      </c>
      <c r="B44">
        <v>1970</v>
      </c>
      <c r="C44" t="s">
        <v>2344</v>
      </c>
      <c r="D44">
        <v>9</v>
      </c>
      <c r="E44">
        <v>0</v>
      </c>
      <c r="F44" s="12">
        <v>6098</v>
      </c>
      <c r="G44" t="s">
        <v>2345</v>
      </c>
      <c r="H44" t="s">
        <v>2345</v>
      </c>
      <c r="I44" t="s">
        <v>2346</v>
      </c>
      <c r="J44" t="str">
        <f t="shared" si="2"/>
        <v>9 Jun 1970</v>
      </c>
      <c r="K44">
        <f t="shared" si="1"/>
        <v>52</v>
      </c>
    </row>
    <row r="45" spans="1:11" x14ac:dyDescent="0.35">
      <c r="A45" t="s">
        <v>1603</v>
      </c>
      <c r="B45">
        <v>1972</v>
      </c>
      <c r="C45" t="s">
        <v>2344</v>
      </c>
      <c r="D45">
        <v>29</v>
      </c>
      <c r="E45">
        <v>0</v>
      </c>
      <c r="F45" s="12">
        <v>6220</v>
      </c>
      <c r="G45" t="s">
        <v>2345</v>
      </c>
      <c r="H45" t="s">
        <v>2345</v>
      </c>
      <c r="I45" t="s">
        <v>2346</v>
      </c>
      <c r="J45" t="str">
        <f t="shared" si="2"/>
        <v>29 Jun 1972</v>
      </c>
      <c r="K45">
        <f t="shared" si="1"/>
        <v>50</v>
      </c>
    </row>
    <row r="46" spans="1:11" x14ac:dyDescent="0.35">
      <c r="A46" t="s">
        <v>1599</v>
      </c>
      <c r="B46">
        <v>1972</v>
      </c>
      <c r="C46" t="s">
        <v>2349</v>
      </c>
      <c r="D46">
        <v>11</v>
      </c>
      <c r="E46">
        <v>0</v>
      </c>
      <c r="F46" s="12">
        <v>6254</v>
      </c>
      <c r="G46" t="s">
        <v>2345</v>
      </c>
      <c r="H46" t="s">
        <v>2345</v>
      </c>
      <c r="I46" t="s">
        <v>2346</v>
      </c>
      <c r="J46" t="str">
        <f t="shared" si="2"/>
        <v>11 Nov 1972</v>
      </c>
      <c r="K46">
        <f t="shared" si="1"/>
        <v>50</v>
      </c>
    </row>
    <row r="47" spans="1:11" x14ac:dyDescent="0.35">
      <c r="A47" t="s">
        <v>1597</v>
      </c>
      <c r="B47">
        <v>1970</v>
      </c>
      <c r="C47" t="s">
        <v>2350</v>
      </c>
      <c r="D47">
        <v>11</v>
      </c>
      <c r="E47">
        <v>0</v>
      </c>
      <c r="F47" s="12">
        <v>6255</v>
      </c>
      <c r="G47" t="s">
        <v>2345</v>
      </c>
      <c r="H47" t="s">
        <v>2345</v>
      </c>
      <c r="I47" t="s">
        <v>2346</v>
      </c>
      <c r="J47" t="str">
        <f t="shared" si="2"/>
        <v>11 Oct 1970</v>
      </c>
      <c r="K47">
        <f t="shared" si="1"/>
        <v>52</v>
      </c>
    </row>
    <row r="48" spans="1:11" x14ac:dyDescent="0.35">
      <c r="A48" t="s">
        <v>1559</v>
      </c>
      <c r="B48">
        <v>1970</v>
      </c>
      <c r="C48" t="s">
        <v>2348</v>
      </c>
      <c r="D48">
        <v>1</v>
      </c>
      <c r="E48">
        <v>0</v>
      </c>
      <c r="F48" s="12">
        <v>6482</v>
      </c>
      <c r="G48" t="s">
        <v>2345</v>
      </c>
      <c r="H48" t="s">
        <v>2345</v>
      </c>
      <c r="I48" t="s">
        <v>2346</v>
      </c>
      <c r="J48" t="str">
        <f t="shared" si="2"/>
        <v>1 Dec 1970</v>
      </c>
      <c r="K48">
        <f t="shared" si="1"/>
        <v>52</v>
      </c>
    </row>
    <row r="49" spans="1:11" x14ac:dyDescent="0.35">
      <c r="A49" t="s">
        <v>1505</v>
      </c>
      <c r="B49">
        <v>1969</v>
      </c>
      <c r="C49" t="s">
        <v>2350</v>
      </c>
      <c r="D49">
        <v>23</v>
      </c>
      <c r="E49">
        <v>0</v>
      </c>
      <c r="F49" s="12">
        <v>6868</v>
      </c>
      <c r="G49" t="s">
        <v>2345</v>
      </c>
      <c r="H49" t="s">
        <v>2345</v>
      </c>
      <c r="I49" t="s">
        <v>2346</v>
      </c>
      <c r="J49" t="str">
        <f t="shared" si="2"/>
        <v>23 Oct 1969</v>
      </c>
      <c r="K49">
        <f t="shared" si="1"/>
        <v>53</v>
      </c>
    </row>
    <row r="50" spans="1:11" x14ac:dyDescent="0.35">
      <c r="A50" t="s">
        <v>1453</v>
      </c>
      <c r="B50">
        <v>1973</v>
      </c>
      <c r="C50" t="s">
        <v>2350</v>
      </c>
      <c r="D50">
        <v>25</v>
      </c>
      <c r="E50">
        <v>0</v>
      </c>
      <c r="F50" s="12">
        <v>7266</v>
      </c>
      <c r="G50" t="s">
        <v>2345</v>
      </c>
      <c r="H50" t="s">
        <v>2345</v>
      </c>
      <c r="I50" t="s">
        <v>2346</v>
      </c>
      <c r="J50" t="str">
        <f t="shared" si="2"/>
        <v>25 Oct 1973</v>
      </c>
      <c r="K50">
        <f t="shared" si="1"/>
        <v>49</v>
      </c>
    </row>
    <row r="51" spans="1:11" x14ac:dyDescent="0.35">
      <c r="A51" t="s">
        <v>1363</v>
      </c>
      <c r="B51">
        <v>1970</v>
      </c>
      <c r="C51" t="s">
        <v>2344</v>
      </c>
      <c r="D51">
        <v>19</v>
      </c>
      <c r="E51">
        <v>0</v>
      </c>
      <c r="F51" s="12">
        <v>7958</v>
      </c>
      <c r="G51" t="s">
        <v>2345</v>
      </c>
      <c r="H51" t="s">
        <v>2345</v>
      </c>
      <c r="I51" t="s">
        <v>2346</v>
      </c>
      <c r="J51" t="str">
        <f t="shared" si="2"/>
        <v>19 Jun 1970</v>
      </c>
      <c r="K51">
        <f t="shared" si="1"/>
        <v>52</v>
      </c>
    </row>
    <row r="52" spans="1:11" x14ac:dyDescent="0.35">
      <c r="A52" t="s">
        <v>1361</v>
      </c>
      <c r="B52">
        <v>1972</v>
      </c>
      <c r="C52" t="s">
        <v>2349</v>
      </c>
      <c r="D52">
        <v>23</v>
      </c>
      <c r="E52">
        <v>0</v>
      </c>
      <c r="F52" s="12">
        <v>7980</v>
      </c>
      <c r="G52" t="s">
        <v>2345</v>
      </c>
      <c r="H52" t="s">
        <v>2345</v>
      </c>
      <c r="I52" t="s">
        <v>2346</v>
      </c>
      <c r="J52" t="str">
        <f t="shared" si="2"/>
        <v>23 Nov 1972</v>
      </c>
      <c r="K52">
        <f t="shared" si="1"/>
        <v>50</v>
      </c>
    </row>
    <row r="53" spans="1:11" x14ac:dyDescent="0.35">
      <c r="A53" t="s">
        <v>1338</v>
      </c>
      <c r="B53">
        <v>1973</v>
      </c>
      <c r="C53" t="s">
        <v>2350</v>
      </c>
      <c r="D53">
        <v>11</v>
      </c>
      <c r="E53">
        <v>0</v>
      </c>
      <c r="F53" s="12">
        <v>8113</v>
      </c>
      <c r="G53" t="s">
        <v>2345</v>
      </c>
      <c r="H53" t="s">
        <v>2345</v>
      </c>
      <c r="I53" t="s">
        <v>2346</v>
      </c>
      <c r="J53" t="str">
        <f t="shared" si="2"/>
        <v>11 Oct 1973</v>
      </c>
      <c r="K53">
        <f t="shared" si="1"/>
        <v>49</v>
      </c>
    </row>
    <row r="54" spans="1:11" x14ac:dyDescent="0.35">
      <c r="A54" t="s">
        <v>1334</v>
      </c>
      <c r="B54">
        <v>1973</v>
      </c>
      <c r="C54" t="s">
        <v>2351</v>
      </c>
      <c r="D54">
        <v>3</v>
      </c>
      <c r="E54">
        <v>0</v>
      </c>
      <c r="F54" s="12">
        <v>8126</v>
      </c>
      <c r="G54" t="s">
        <v>2345</v>
      </c>
      <c r="H54" t="s">
        <v>2345</v>
      </c>
      <c r="I54" t="s">
        <v>2346</v>
      </c>
      <c r="J54" t="str">
        <f t="shared" si="2"/>
        <v>3 Sep 1973</v>
      </c>
      <c r="K54">
        <f t="shared" si="1"/>
        <v>49</v>
      </c>
    </row>
    <row r="55" spans="1:11" x14ac:dyDescent="0.35">
      <c r="A55" t="s">
        <v>1317</v>
      </c>
      <c r="B55">
        <v>1974</v>
      </c>
      <c r="C55" t="s">
        <v>2348</v>
      </c>
      <c r="D55">
        <v>22</v>
      </c>
      <c r="E55">
        <v>0</v>
      </c>
      <c r="F55" s="12">
        <v>8281</v>
      </c>
      <c r="G55" t="s">
        <v>2345</v>
      </c>
      <c r="H55" t="s">
        <v>2345</v>
      </c>
      <c r="I55" t="s">
        <v>2346</v>
      </c>
      <c r="J55" t="str">
        <f t="shared" si="2"/>
        <v>22 Dec 1974</v>
      </c>
      <c r="K55">
        <f t="shared" si="1"/>
        <v>48</v>
      </c>
    </row>
    <row r="56" spans="1:11" x14ac:dyDescent="0.35">
      <c r="A56" t="s">
        <v>1190</v>
      </c>
      <c r="B56">
        <v>1969</v>
      </c>
      <c r="C56" t="s">
        <v>2344</v>
      </c>
      <c r="D56">
        <v>4</v>
      </c>
      <c r="E56">
        <v>0</v>
      </c>
      <c r="F56" s="12">
        <v>9488</v>
      </c>
      <c r="G56" t="s">
        <v>2345</v>
      </c>
      <c r="H56" t="s">
        <v>2345</v>
      </c>
      <c r="I56" t="s">
        <v>2346</v>
      </c>
      <c r="J56" t="str">
        <f t="shared" si="2"/>
        <v>4 Jun 1969</v>
      </c>
      <c r="K56">
        <f t="shared" si="1"/>
        <v>54</v>
      </c>
    </row>
    <row r="57" spans="1:11" x14ac:dyDescent="0.35">
      <c r="A57" t="s">
        <v>730</v>
      </c>
      <c r="B57">
        <v>1959</v>
      </c>
      <c r="C57" t="s">
        <v>2347</v>
      </c>
      <c r="D57">
        <v>7</v>
      </c>
      <c r="E57">
        <v>0</v>
      </c>
      <c r="F57" s="12">
        <v>13888</v>
      </c>
      <c r="G57" t="s">
        <v>2345</v>
      </c>
      <c r="H57" t="s">
        <v>2345</v>
      </c>
      <c r="I57" t="s">
        <v>2346</v>
      </c>
      <c r="J57" t="str">
        <f t="shared" si="2"/>
        <v>7 Jul 1959</v>
      </c>
      <c r="K57">
        <f t="shared" si="1"/>
        <v>63</v>
      </c>
    </row>
    <row r="58" spans="1:11" x14ac:dyDescent="0.35">
      <c r="A58" t="s">
        <v>444</v>
      </c>
      <c r="B58">
        <v>1975</v>
      </c>
      <c r="C58" t="s">
        <v>2351</v>
      </c>
      <c r="D58">
        <v>9</v>
      </c>
      <c r="E58">
        <v>0</v>
      </c>
      <c r="F58" s="12">
        <v>23065</v>
      </c>
      <c r="G58" t="s">
        <v>2345</v>
      </c>
      <c r="H58" t="s">
        <v>2345</v>
      </c>
      <c r="I58" t="s">
        <v>2346</v>
      </c>
      <c r="J58" t="str">
        <f t="shared" si="2"/>
        <v>9 Sep 1975</v>
      </c>
      <c r="K58">
        <f t="shared" si="1"/>
        <v>47</v>
      </c>
    </row>
    <row r="59" spans="1:11" x14ac:dyDescent="0.35">
      <c r="A59" t="s">
        <v>424</v>
      </c>
      <c r="B59">
        <v>1961</v>
      </c>
      <c r="C59" t="s">
        <v>2350</v>
      </c>
      <c r="D59">
        <v>21</v>
      </c>
      <c r="E59">
        <v>0</v>
      </c>
      <c r="F59" s="12">
        <v>24513</v>
      </c>
      <c r="G59" t="s">
        <v>2345</v>
      </c>
      <c r="H59" t="s">
        <v>2345</v>
      </c>
      <c r="I59" t="s">
        <v>2346</v>
      </c>
      <c r="J59" t="str">
        <f t="shared" si="2"/>
        <v>21 Oct 1961</v>
      </c>
      <c r="K59">
        <f t="shared" si="1"/>
        <v>61</v>
      </c>
    </row>
    <row r="60" spans="1:11" x14ac:dyDescent="0.35">
      <c r="A60" t="s">
        <v>410</v>
      </c>
      <c r="B60">
        <v>1998</v>
      </c>
      <c r="C60" t="s">
        <v>2344</v>
      </c>
      <c r="D60">
        <v>14</v>
      </c>
      <c r="E60">
        <v>0</v>
      </c>
      <c r="F60" s="12">
        <v>25082</v>
      </c>
      <c r="G60" t="s">
        <v>2345</v>
      </c>
      <c r="H60" t="s">
        <v>2345</v>
      </c>
      <c r="I60" t="s">
        <v>2346</v>
      </c>
      <c r="J60" t="str">
        <f t="shared" si="2"/>
        <v>14 Jun 1998</v>
      </c>
      <c r="K60">
        <f t="shared" si="1"/>
        <v>24</v>
      </c>
    </row>
    <row r="61" spans="1:11" x14ac:dyDescent="0.35">
      <c r="A61" t="s">
        <v>384</v>
      </c>
      <c r="B61">
        <v>1958</v>
      </c>
      <c r="C61" t="s">
        <v>2344</v>
      </c>
      <c r="D61">
        <v>30</v>
      </c>
      <c r="E61">
        <v>0</v>
      </c>
      <c r="F61" s="12">
        <v>27038</v>
      </c>
      <c r="G61" t="s">
        <v>2345</v>
      </c>
      <c r="H61" t="s">
        <v>2345</v>
      </c>
      <c r="I61" t="s">
        <v>2346</v>
      </c>
      <c r="J61" t="str">
        <f t="shared" si="2"/>
        <v>30 Jun 1958</v>
      </c>
      <c r="K61">
        <f t="shared" si="1"/>
        <v>64</v>
      </c>
    </row>
    <row r="62" spans="1:11" x14ac:dyDescent="0.35">
      <c r="A62" t="s">
        <v>381</v>
      </c>
      <c r="B62">
        <v>1970</v>
      </c>
      <c r="C62" t="s">
        <v>2350</v>
      </c>
      <c r="D62">
        <v>2</v>
      </c>
      <c r="E62">
        <v>0</v>
      </c>
      <c r="F62" s="12">
        <v>27118</v>
      </c>
      <c r="G62" t="s">
        <v>2345</v>
      </c>
      <c r="H62" t="s">
        <v>2345</v>
      </c>
      <c r="I62" t="s">
        <v>2346</v>
      </c>
      <c r="J62" t="str">
        <f t="shared" si="2"/>
        <v>2 Oct 1970</v>
      </c>
      <c r="K62">
        <f t="shared" si="1"/>
        <v>52</v>
      </c>
    </row>
    <row r="63" spans="1:11" x14ac:dyDescent="0.35">
      <c r="A63" t="s">
        <v>377</v>
      </c>
      <c r="B63">
        <v>1969</v>
      </c>
      <c r="C63" t="s">
        <v>2350</v>
      </c>
      <c r="D63">
        <v>16</v>
      </c>
      <c r="E63">
        <v>0</v>
      </c>
      <c r="F63" s="12">
        <v>27346</v>
      </c>
      <c r="G63" t="s">
        <v>2345</v>
      </c>
      <c r="H63" t="s">
        <v>2345</v>
      </c>
      <c r="I63" t="s">
        <v>2346</v>
      </c>
      <c r="J63" t="str">
        <f t="shared" si="2"/>
        <v>16 Oct 1969</v>
      </c>
      <c r="K63">
        <f t="shared" si="1"/>
        <v>53</v>
      </c>
    </row>
    <row r="64" spans="1:11" x14ac:dyDescent="0.35">
      <c r="A64" t="s">
        <v>199</v>
      </c>
      <c r="B64">
        <v>2004</v>
      </c>
      <c r="C64" t="s">
        <v>2352</v>
      </c>
      <c r="D64">
        <v>30</v>
      </c>
      <c r="E64">
        <v>0</v>
      </c>
      <c r="F64" s="12">
        <v>36149</v>
      </c>
      <c r="G64" t="s">
        <v>2345</v>
      </c>
      <c r="H64" t="s">
        <v>2345</v>
      </c>
      <c r="I64" t="s">
        <v>2346</v>
      </c>
      <c r="J64" t="str">
        <f t="shared" si="2"/>
        <v>30 Aug 2004</v>
      </c>
      <c r="K64">
        <f t="shared" si="1"/>
        <v>18</v>
      </c>
    </row>
    <row r="65" spans="1:11" x14ac:dyDescent="0.35">
      <c r="A65" t="s">
        <v>171</v>
      </c>
      <c r="B65">
        <v>1995</v>
      </c>
      <c r="C65" t="s">
        <v>2350</v>
      </c>
      <c r="D65">
        <v>30</v>
      </c>
      <c r="E65">
        <v>0</v>
      </c>
      <c r="F65" s="12">
        <v>37134</v>
      </c>
      <c r="G65" t="s">
        <v>2345</v>
      </c>
      <c r="H65" t="s">
        <v>2345</v>
      </c>
      <c r="I65" t="s">
        <v>2346</v>
      </c>
      <c r="J65" t="str">
        <f t="shared" si="2"/>
        <v>30 Oct 1995</v>
      </c>
      <c r="K65">
        <f t="shared" si="1"/>
        <v>27</v>
      </c>
    </row>
    <row r="66" spans="1:11" x14ac:dyDescent="0.35">
      <c r="A66" t="s">
        <v>137</v>
      </c>
      <c r="B66">
        <v>2004</v>
      </c>
      <c r="C66" t="s">
        <v>2348</v>
      </c>
      <c r="D66">
        <v>5</v>
      </c>
      <c r="E66">
        <v>0</v>
      </c>
      <c r="F66" s="12">
        <v>38793</v>
      </c>
      <c r="G66" t="s">
        <v>2345</v>
      </c>
      <c r="H66" t="s">
        <v>2345</v>
      </c>
      <c r="I66" t="s">
        <v>2346</v>
      </c>
      <c r="J66" t="str">
        <f t="shared" si="2"/>
        <v>5 Dec 2004</v>
      </c>
      <c r="K66">
        <f t="shared" ref="K66:K129" si="3">DATEDIF(J66,DATE(2023,6,8),"Y")</f>
        <v>18</v>
      </c>
    </row>
    <row r="67" spans="1:11" x14ac:dyDescent="0.35">
      <c r="A67" t="s">
        <v>43</v>
      </c>
      <c r="B67">
        <v>1971</v>
      </c>
      <c r="C67" t="s">
        <v>2350</v>
      </c>
      <c r="D67">
        <v>29</v>
      </c>
      <c r="E67">
        <v>0</v>
      </c>
      <c r="F67" s="12">
        <v>44400</v>
      </c>
      <c r="G67" t="s">
        <v>2345</v>
      </c>
      <c r="H67" t="s">
        <v>2345</v>
      </c>
      <c r="I67" t="s">
        <v>2346</v>
      </c>
      <c r="J67" t="str">
        <f t="shared" si="2"/>
        <v>29 Oct 1971</v>
      </c>
      <c r="K67">
        <f t="shared" si="3"/>
        <v>51</v>
      </c>
    </row>
    <row r="68" spans="1:11" x14ac:dyDescent="0.35">
      <c r="A68" t="s">
        <v>38</v>
      </c>
      <c r="B68">
        <v>1962</v>
      </c>
      <c r="C68" t="s">
        <v>2348</v>
      </c>
      <c r="D68">
        <v>17</v>
      </c>
      <c r="E68">
        <v>0</v>
      </c>
      <c r="F68" s="12">
        <v>45009</v>
      </c>
      <c r="G68" t="s">
        <v>2345</v>
      </c>
      <c r="H68" t="s">
        <v>2345</v>
      </c>
      <c r="I68" t="s">
        <v>2346</v>
      </c>
      <c r="J68" t="str">
        <f t="shared" si="2"/>
        <v>17 Dec 1962</v>
      </c>
      <c r="K68">
        <f t="shared" si="3"/>
        <v>60</v>
      </c>
    </row>
    <row r="69" spans="1:11" x14ac:dyDescent="0.35">
      <c r="A69" t="s">
        <v>2335</v>
      </c>
      <c r="B69">
        <v>1992</v>
      </c>
      <c r="C69" t="s">
        <v>2347</v>
      </c>
      <c r="D69">
        <v>9</v>
      </c>
      <c r="E69">
        <v>0</v>
      </c>
      <c r="F69" s="12">
        <v>564</v>
      </c>
      <c r="G69" t="s">
        <v>2345</v>
      </c>
      <c r="H69" t="s">
        <v>2353</v>
      </c>
      <c r="I69" t="s">
        <v>2346</v>
      </c>
      <c r="J69" t="str">
        <f t="shared" si="2"/>
        <v>9 Jul 1992</v>
      </c>
      <c r="K69">
        <f t="shared" si="3"/>
        <v>30</v>
      </c>
    </row>
    <row r="70" spans="1:11" x14ac:dyDescent="0.35">
      <c r="A70" t="s">
        <v>2334</v>
      </c>
      <c r="B70">
        <v>1992</v>
      </c>
      <c r="C70" t="s">
        <v>2349</v>
      </c>
      <c r="D70">
        <v>30</v>
      </c>
      <c r="E70">
        <v>0</v>
      </c>
      <c r="F70" s="12">
        <v>571</v>
      </c>
      <c r="G70" t="s">
        <v>2345</v>
      </c>
      <c r="H70" t="s">
        <v>2354</v>
      </c>
      <c r="I70" t="s">
        <v>2346</v>
      </c>
      <c r="J70" t="str">
        <f t="shared" si="2"/>
        <v>30 Nov 1992</v>
      </c>
      <c r="K70">
        <f t="shared" si="3"/>
        <v>30</v>
      </c>
    </row>
    <row r="71" spans="1:11" x14ac:dyDescent="0.35">
      <c r="A71" t="s">
        <v>2333</v>
      </c>
      <c r="B71">
        <v>1993</v>
      </c>
      <c r="C71" t="s">
        <v>2344</v>
      </c>
      <c r="D71">
        <v>30</v>
      </c>
      <c r="E71">
        <v>0</v>
      </c>
      <c r="F71" s="12">
        <v>600</v>
      </c>
      <c r="G71" t="s">
        <v>2345</v>
      </c>
      <c r="H71" t="s">
        <v>2354</v>
      </c>
      <c r="I71" t="s">
        <v>2346</v>
      </c>
      <c r="J71" t="str">
        <f t="shared" si="2"/>
        <v>30 Jun 1993</v>
      </c>
      <c r="K71">
        <f t="shared" si="3"/>
        <v>29</v>
      </c>
    </row>
    <row r="72" spans="1:11" x14ac:dyDescent="0.35">
      <c r="A72" t="s">
        <v>2282</v>
      </c>
      <c r="B72">
        <v>1994</v>
      </c>
      <c r="C72" t="s">
        <v>2347</v>
      </c>
      <c r="D72">
        <v>26</v>
      </c>
      <c r="E72">
        <v>0</v>
      </c>
      <c r="F72" s="12">
        <v>1158</v>
      </c>
      <c r="G72" t="s">
        <v>2345</v>
      </c>
      <c r="H72" t="s">
        <v>2354</v>
      </c>
      <c r="I72" t="s">
        <v>2346</v>
      </c>
      <c r="J72" t="str">
        <f t="shared" si="2"/>
        <v>26 Jul 1994</v>
      </c>
      <c r="K72">
        <f t="shared" si="3"/>
        <v>28</v>
      </c>
    </row>
    <row r="73" spans="1:11" x14ac:dyDescent="0.35">
      <c r="A73" t="s">
        <v>2281</v>
      </c>
      <c r="B73">
        <v>2004</v>
      </c>
      <c r="C73" t="s">
        <v>2349</v>
      </c>
      <c r="D73">
        <v>11</v>
      </c>
      <c r="E73">
        <v>0</v>
      </c>
      <c r="F73" s="12">
        <v>1163</v>
      </c>
      <c r="G73" t="s">
        <v>2345</v>
      </c>
      <c r="H73" t="s">
        <v>2353</v>
      </c>
      <c r="I73" t="s">
        <v>2346</v>
      </c>
      <c r="J73" t="str">
        <f t="shared" si="2"/>
        <v>11 Nov 2004</v>
      </c>
      <c r="K73">
        <f t="shared" si="3"/>
        <v>18</v>
      </c>
    </row>
    <row r="74" spans="1:11" x14ac:dyDescent="0.35">
      <c r="A74" t="s">
        <v>2279</v>
      </c>
      <c r="B74">
        <v>2001</v>
      </c>
      <c r="C74" t="s">
        <v>2349</v>
      </c>
      <c r="D74">
        <v>12</v>
      </c>
      <c r="E74">
        <v>0</v>
      </c>
      <c r="F74" s="12">
        <v>1167</v>
      </c>
      <c r="G74" t="s">
        <v>2345</v>
      </c>
      <c r="H74" t="s">
        <v>2354</v>
      </c>
      <c r="I74" t="s">
        <v>2346</v>
      </c>
      <c r="J74" t="str">
        <f t="shared" si="2"/>
        <v>12 Nov 2001</v>
      </c>
      <c r="K74">
        <f t="shared" si="3"/>
        <v>21</v>
      </c>
    </row>
    <row r="75" spans="1:11" x14ac:dyDescent="0.35">
      <c r="A75" t="s">
        <v>2278</v>
      </c>
      <c r="B75">
        <v>1996</v>
      </c>
      <c r="C75" t="s">
        <v>2352</v>
      </c>
      <c r="D75">
        <v>11</v>
      </c>
      <c r="E75">
        <v>0</v>
      </c>
      <c r="F75" s="12">
        <v>1178</v>
      </c>
      <c r="G75" t="s">
        <v>2345</v>
      </c>
      <c r="H75" t="s">
        <v>2353</v>
      </c>
      <c r="I75" t="s">
        <v>2346</v>
      </c>
      <c r="J75" t="str">
        <f t="shared" si="2"/>
        <v>11 Aug 1996</v>
      </c>
      <c r="K75">
        <f t="shared" si="3"/>
        <v>26</v>
      </c>
    </row>
    <row r="76" spans="1:11" x14ac:dyDescent="0.35">
      <c r="A76" t="s">
        <v>2276</v>
      </c>
      <c r="B76">
        <v>2002</v>
      </c>
      <c r="C76" t="s">
        <v>2352</v>
      </c>
      <c r="D76">
        <v>26</v>
      </c>
      <c r="E76">
        <v>0</v>
      </c>
      <c r="F76" s="12">
        <v>1191</v>
      </c>
      <c r="G76" t="s">
        <v>2345</v>
      </c>
      <c r="H76" t="s">
        <v>2354</v>
      </c>
      <c r="I76" t="s">
        <v>2346</v>
      </c>
      <c r="J76" t="str">
        <f t="shared" si="2"/>
        <v>26 Aug 2002</v>
      </c>
      <c r="K76">
        <f t="shared" si="3"/>
        <v>20</v>
      </c>
    </row>
    <row r="77" spans="1:11" x14ac:dyDescent="0.35">
      <c r="A77" t="s">
        <v>2274</v>
      </c>
      <c r="B77">
        <v>1992</v>
      </c>
      <c r="C77" t="s">
        <v>2350</v>
      </c>
      <c r="D77">
        <v>6</v>
      </c>
      <c r="E77">
        <v>0</v>
      </c>
      <c r="F77" s="12">
        <v>1201</v>
      </c>
      <c r="G77" t="s">
        <v>2345</v>
      </c>
      <c r="H77" t="s">
        <v>2353</v>
      </c>
      <c r="I77" t="s">
        <v>2346</v>
      </c>
      <c r="J77" t="str">
        <f t="shared" ref="J77:J140" si="4">CONCATENATE(D77," ",C77," ",B77)</f>
        <v>6 Oct 1992</v>
      </c>
      <c r="K77">
        <f t="shared" si="3"/>
        <v>30</v>
      </c>
    </row>
    <row r="78" spans="1:11" x14ac:dyDescent="0.35">
      <c r="A78" t="s">
        <v>2273</v>
      </c>
      <c r="B78">
        <v>2004</v>
      </c>
      <c r="C78" t="s">
        <v>2344</v>
      </c>
      <c r="D78">
        <v>2</v>
      </c>
      <c r="E78">
        <v>0</v>
      </c>
      <c r="F78" s="12">
        <v>1210</v>
      </c>
      <c r="G78" t="s">
        <v>2345</v>
      </c>
      <c r="H78" t="s">
        <v>2354</v>
      </c>
      <c r="I78" t="s">
        <v>2346</v>
      </c>
      <c r="J78" t="str">
        <f t="shared" si="4"/>
        <v>2 Jun 2004</v>
      </c>
      <c r="K78">
        <f t="shared" si="3"/>
        <v>19</v>
      </c>
    </row>
    <row r="79" spans="1:11" x14ac:dyDescent="0.35">
      <c r="A79" t="s">
        <v>2271</v>
      </c>
      <c r="B79">
        <v>2004</v>
      </c>
      <c r="C79" t="s">
        <v>2347</v>
      </c>
      <c r="D79">
        <v>9</v>
      </c>
      <c r="E79">
        <v>0</v>
      </c>
      <c r="F79" s="12">
        <v>1224</v>
      </c>
      <c r="G79" t="s">
        <v>2345</v>
      </c>
      <c r="H79" t="s">
        <v>2354</v>
      </c>
      <c r="I79" t="s">
        <v>2346</v>
      </c>
      <c r="J79" t="str">
        <f t="shared" si="4"/>
        <v>9 Jul 2004</v>
      </c>
      <c r="K79">
        <f t="shared" si="3"/>
        <v>18</v>
      </c>
    </row>
    <row r="80" spans="1:11" x14ac:dyDescent="0.35">
      <c r="A80" t="s">
        <v>2269</v>
      </c>
      <c r="B80">
        <v>1998</v>
      </c>
      <c r="C80" t="s">
        <v>2347</v>
      </c>
      <c r="D80">
        <v>13</v>
      </c>
      <c r="E80">
        <v>0</v>
      </c>
      <c r="F80" s="12">
        <v>1234</v>
      </c>
      <c r="G80" t="s">
        <v>2345</v>
      </c>
      <c r="H80" t="s">
        <v>2354</v>
      </c>
      <c r="I80" t="s">
        <v>2346</v>
      </c>
      <c r="J80" t="str">
        <f t="shared" si="4"/>
        <v>13 Jul 1998</v>
      </c>
      <c r="K80">
        <f t="shared" si="3"/>
        <v>24</v>
      </c>
    </row>
    <row r="81" spans="1:11" x14ac:dyDescent="0.35">
      <c r="A81" t="s">
        <v>2255</v>
      </c>
      <c r="B81">
        <v>2002</v>
      </c>
      <c r="C81" t="s">
        <v>2348</v>
      </c>
      <c r="D81">
        <v>4</v>
      </c>
      <c r="E81">
        <v>0</v>
      </c>
      <c r="F81" s="12">
        <v>1267</v>
      </c>
      <c r="G81" t="s">
        <v>2345</v>
      </c>
      <c r="H81" t="s">
        <v>2354</v>
      </c>
      <c r="I81" t="s">
        <v>2346</v>
      </c>
      <c r="J81" t="str">
        <f t="shared" si="4"/>
        <v>4 Dec 2002</v>
      </c>
      <c r="K81">
        <f t="shared" si="3"/>
        <v>20</v>
      </c>
    </row>
    <row r="82" spans="1:11" x14ac:dyDescent="0.35">
      <c r="A82" t="s">
        <v>2253</v>
      </c>
      <c r="B82">
        <v>2004</v>
      </c>
      <c r="C82" t="s">
        <v>2351</v>
      </c>
      <c r="D82">
        <v>30</v>
      </c>
      <c r="E82">
        <v>0</v>
      </c>
      <c r="F82" s="12">
        <v>1283</v>
      </c>
      <c r="G82" t="s">
        <v>2345</v>
      </c>
      <c r="H82" t="s">
        <v>2354</v>
      </c>
      <c r="I82" t="s">
        <v>2346</v>
      </c>
      <c r="J82" t="str">
        <f t="shared" si="4"/>
        <v>30 Sep 2004</v>
      </c>
      <c r="K82">
        <f t="shared" si="3"/>
        <v>18</v>
      </c>
    </row>
    <row r="83" spans="1:11" x14ac:dyDescent="0.35">
      <c r="A83" t="s">
        <v>2252</v>
      </c>
      <c r="B83">
        <v>2004</v>
      </c>
      <c r="C83" t="s">
        <v>2347</v>
      </c>
      <c r="D83">
        <v>28</v>
      </c>
      <c r="E83">
        <v>0</v>
      </c>
      <c r="F83" s="12">
        <v>1285</v>
      </c>
      <c r="G83" t="s">
        <v>2345</v>
      </c>
      <c r="H83" t="s">
        <v>2353</v>
      </c>
      <c r="I83" t="s">
        <v>2346</v>
      </c>
      <c r="J83" t="str">
        <f t="shared" si="4"/>
        <v>28 Jul 2004</v>
      </c>
      <c r="K83">
        <f t="shared" si="3"/>
        <v>18</v>
      </c>
    </row>
    <row r="84" spans="1:11" x14ac:dyDescent="0.35">
      <c r="A84" t="s">
        <v>2245</v>
      </c>
      <c r="B84">
        <v>1999</v>
      </c>
      <c r="C84" t="s">
        <v>2350</v>
      </c>
      <c r="D84">
        <v>14</v>
      </c>
      <c r="E84">
        <v>0</v>
      </c>
      <c r="F84" s="12">
        <v>1329</v>
      </c>
      <c r="G84" t="s">
        <v>2345</v>
      </c>
      <c r="H84" t="s">
        <v>2353</v>
      </c>
      <c r="I84" t="s">
        <v>2346</v>
      </c>
      <c r="J84" t="str">
        <f t="shared" si="4"/>
        <v>14 Oct 1999</v>
      </c>
      <c r="K84">
        <f t="shared" si="3"/>
        <v>23</v>
      </c>
    </row>
    <row r="85" spans="1:11" x14ac:dyDescent="0.35">
      <c r="A85" t="s">
        <v>2244</v>
      </c>
      <c r="B85">
        <v>1998</v>
      </c>
      <c r="C85" t="s">
        <v>2347</v>
      </c>
      <c r="D85">
        <v>12</v>
      </c>
      <c r="E85">
        <v>0</v>
      </c>
      <c r="F85" s="12">
        <v>1333</v>
      </c>
      <c r="G85" t="s">
        <v>2345</v>
      </c>
      <c r="H85" t="s">
        <v>2353</v>
      </c>
      <c r="I85" t="s">
        <v>2346</v>
      </c>
      <c r="J85" t="str">
        <f t="shared" si="4"/>
        <v>12 Jul 1998</v>
      </c>
      <c r="K85">
        <f t="shared" si="3"/>
        <v>24</v>
      </c>
    </row>
    <row r="86" spans="1:11" x14ac:dyDescent="0.35">
      <c r="A86" t="s">
        <v>2241</v>
      </c>
      <c r="B86">
        <v>1998</v>
      </c>
      <c r="C86" t="s">
        <v>2348</v>
      </c>
      <c r="D86">
        <v>3</v>
      </c>
      <c r="E86">
        <v>0</v>
      </c>
      <c r="F86" s="12">
        <v>1359</v>
      </c>
      <c r="G86" t="s">
        <v>2345</v>
      </c>
      <c r="H86" t="s">
        <v>2354</v>
      </c>
      <c r="I86" t="s">
        <v>2346</v>
      </c>
      <c r="J86" t="str">
        <f t="shared" si="4"/>
        <v>3 Dec 1998</v>
      </c>
      <c r="K86">
        <f t="shared" si="3"/>
        <v>24</v>
      </c>
    </row>
    <row r="87" spans="1:11" x14ac:dyDescent="0.35">
      <c r="A87" t="s">
        <v>2240</v>
      </c>
      <c r="B87">
        <v>2002</v>
      </c>
      <c r="C87" t="s">
        <v>2352</v>
      </c>
      <c r="D87">
        <v>15</v>
      </c>
      <c r="E87">
        <v>0</v>
      </c>
      <c r="F87" s="12">
        <v>1382</v>
      </c>
      <c r="G87" t="s">
        <v>2345</v>
      </c>
      <c r="H87" t="s">
        <v>2354</v>
      </c>
      <c r="I87" t="s">
        <v>2346</v>
      </c>
      <c r="J87" t="str">
        <f t="shared" si="4"/>
        <v>15 Aug 2002</v>
      </c>
      <c r="K87">
        <f t="shared" si="3"/>
        <v>20</v>
      </c>
    </row>
    <row r="88" spans="1:11" x14ac:dyDescent="0.35">
      <c r="A88" t="s">
        <v>2237</v>
      </c>
      <c r="B88">
        <v>2002</v>
      </c>
      <c r="C88" t="s">
        <v>2348</v>
      </c>
      <c r="D88">
        <v>22</v>
      </c>
      <c r="E88">
        <v>0</v>
      </c>
      <c r="F88" s="12">
        <v>1392</v>
      </c>
      <c r="G88" t="s">
        <v>2345</v>
      </c>
      <c r="H88" t="s">
        <v>2354</v>
      </c>
      <c r="I88" t="s">
        <v>2346</v>
      </c>
      <c r="J88" t="str">
        <f t="shared" si="4"/>
        <v>22 Dec 2002</v>
      </c>
      <c r="K88">
        <f t="shared" si="3"/>
        <v>20</v>
      </c>
    </row>
    <row r="89" spans="1:11" x14ac:dyDescent="0.35">
      <c r="A89" t="s">
        <v>2234</v>
      </c>
      <c r="B89">
        <v>1996</v>
      </c>
      <c r="C89" t="s">
        <v>2344</v>
      </c>
      <c r="D89">
        <v>23</v>
      </c>
      <c r="E89">
        <v>0</v>
      </c>
      <c r="F89" s="12">
        <v>1417</v>
      </c>
      <c r="G89" t="s">
        <v>2345</v>
      </c>
      <c r="H89" t="s">
        <v>2353</v>
      </c>
      <c r="I89" t="s">
        <v>2346</v>
      </c>
      <c r="J89" t="str">
        <f t="shared" si="4"/>
        <v>23 Jun 1996</v>
      </c>
      <c r="K89">
        <f t="shared" si="3"/>
        <v>26</v>
      </c>
    </row>
    <row r="90" spans="1:11" x14ac:dyDescent="0.35">
      <c r="A90" t="s">
        <v>2230</v>
      </c>
      <c r="B90">
        <v>1997</v>
      </c>
      <c r="C90" t="s">
        <v>2344</v>
      </c>
      <c r="D90">
        <v>19</v>
      </c>
      <c r="E90">
        <v>0</v>
      </c>
      <c r="F90" s="12">
        <v>1445</v>
      </c>
      <c r="G90" t="s">
        <v>2345</v>
      </c>
      <c r="H90" t="s">
        <v>2354</v>
      </c>
      <c r="I90" t="s">
        <v>2346</v>
      </c>
      <c r="J90" t="str">
        <f t="shared" si="4"/>
        <v>19 Jun 1997</v>
      </c>
      <c r="K90">
        <f t="shared" si="3"/>
        <v>25</v>
      </c>
    </row>
    <row r="91" spans="1:11" x14ac:dyDescent="0.35">
      <c r="A91" t="s">
        <v>2228</v>
      </c>
      <c r="B91">
        <v>1998</v>
      </c>
      <c r="C91" t="s">
        <v>2348</v>
      </c>
      <c r="D91">
        <v>7</v>
      </c>
      <c r="E91">
        <v>0</v>
      </c>
      <c r="F91" s="12">
        <v>1477</v>
      </c>
      <c r="G91" t="s">
        <v>2345</v>
      </c>
      <c r="H91" t="s">
        <v>2354</v>
      </c>
      <c r="I91" t="s">
        <v>2346</v>
      </c>
      <c r="J91" t="str">
        <f t="shared" si="4"/>
        <v>7 Dec 1998</v>
      </c>
      <c r="K91">
        <f t="shared" si="3"/>
        <v>24</v>
      </c>
    </row>
    <row r="92" spans="1:11" x14ac:dyDescent="0.35">
      <c r="A92" t="s">
        <v>2226</v>
      </c>
      <c r="B92">
        <v>1995</v>
      </c>
      <c r="C92" t="s">
        <v>2350</v>
      </c>
      <c r="D92">
        <v>7</v>
      </c>
      <c r="E92">
        <v>0</v>
      </c>
      <c r="F92" s="12">
        <v>1493</v>
      </c>
      <c r="G92" t="s">
        <v>2345</v>
      </c>
      <c r="H92" t="s">
        <v>2353</v>
      </c>
      <c r="I92" t="s">
        <v>2346</v>
      </c>
      <c r="J92" t="str">
        <f t="shared" si="4"/>
        <v>7 Oct 1995</v>
      </c>
      <c r="K92">
        <f t="shared" si="3"/>
        <v>27</v>
      </c>
    </row>
    <row r="93" spans="1:11" x14ac:dyDescent="0.35">
      <c r="A93" t="s">
        <v>2224</v>
      </c>
      <c r="B93">
        <v>2001</v>
      </c>
      <c r="C93" t="s">
        <v>2352</v>
      </c>
      <c r="D93">
        <v>25</v>
      </c>
      <c r="E93">
        <v>0</v>
      </c>
      <c r="F93" s="12">
        <v>1515</v>
      </c>
      <c r="G93" t="s">
        <v>2345</v>
      </c>
      <c r="H93" t="s">
        <v>2353</v>
      </c>
      <c r="I93" t="s">
        <v>2346</v>
      </c>
      <c r="J93" t="str">
        <f t="shared" si="4"/>
        <v>25 Aug 2001</v>
      </c>
      <c r="K93">
        <f t="shared" si="3"/>
        <v>21</v>
      </c>
    </row>
    <row r="94" spans="1:11" x14ac:dyDescent="0.35">
      <c r="A94" t="s">
        <v>2220</v>
      </c>
      <c r="B94">
        <v>1992</v>
      </c>
      <c r="C94" t="s">
        <v>2351</v>
      </c>
      <c r="D94">
        <v>22</v>
      </c>
      <c r="E94">
        <v>0</v>
      </c>
      <c r="F94" s="12">
        <v>1567</v>
      </c>
      <c r="G94" t="s">
        <v>2345</v>
      </c>
      <c r="H94" t="s">
        <v>2354</v>
      </c>
      <c r="I94" t="s">
        <v>2346</v>
      </c>
      <c r="J94" t="str">
        <f t="shared" si="4"/>
        <v>22 Sep 1992</v>
      </c>
      <c r="K94">
        <f t="shared" si="3"/>
        <v>30</v>
      </c>
    </row>
    <row r="95" spans="1:11" x14ac:dyDescent="0.35">
      <c r="A95" t="s">
        <v>2219</v>
      </c>
      <c r="B95">
        <v>2004</v>
      </c>
      <c r="C95" t="s">
        <v>2349</v>
      </c>
      <c r="D95">
        <v>19</v>
      </c>
      <c r="E95">
        <v>0</v>
      </c>
      <c r="F95" s="12">
        <v>1608</v>
      </c>
      <c r="G95" t="s">
        <v>2345</v>
      </c>
      <c r="H95" t="s">
        <v>2353</v>
      </c>
      <c r="I95" t="s">
        <v>2346</v>
      </c>
      <c r="J95" t="str">
        <f t="shared" si="4"/>
        <v>19 Nov 2004</v>
      </c>
      <c r="K95">
        <f t="shared" si="3"/>
        <v>18</v>
      </c>
    </row>
    <row r="96" spans="1:11" x14ac:dyDescent="0.35">
      <c r="A96" t="s">
        <v>2218</v>
      </c>
      <c r="B96">
        <v>2004</v>
      </c>
      <c r="C96" t="s">
        <v>2347</v>
      </c>
      <c r="D96">
        <v>22</v>
      </c>
      <c r="E96">
        <v>0</v>
      </c>
      <c r="F96" s="12">
        <v>1616</v>
      </c>
      <c r="G96" t="s">
        <v>2345</v>
      </c>
      <c r="H96" t="s">
        <v>2354</v>
      </c>
      <c r="I96" t="s">
        <v>2346</v>
      </c>
      <c r="J96" t="str">
        <f t="shared" si="4"/>
        <v>22 Jul 2004</v>
      </c>
      <c r="K96">
        <f t="shared" si="3"/>
        <v>18</v>
      </c>
    </row>
    <row r="97" spans="1:11" x14ac:dyDescent="0.35">
      <c r="A97" t="s">
        <v>2217</v>
      </c>
      <c r="B97">
        <v>1995</v>
      </c>
      <c r="C97" t="s">
        <v>2352</v>
      </c>
      <c r="D97">
        <v>5</v>
      </c>
      <c r="E97">
        <v>0</v>
      </c>
      <c r="F97" s="12">
        <v>1617</v>
      </c>
      <c r="G97" t="s">
        <v>2345</v>
      </c>
      <c r="H97" t="s">
        <v>2354</v>
      </c>
      <c r="I97" t="s">
        <v>2346</v>
      </c>
      <c r="J97" t="str">
        <f t="shared" si="4"/>
        <v>5 Aug 1995</v>
      </c>
      <c r="K97">
        <f t="shared" si="3"/>
        <v>27</v>
      </c>
    </row>
    <row r="98" spans="1:11" x14ac:dyDescent="0.35">
      <c r="A98" t="s">
        <v>2214</v>
      </c>
      <c r="B98">
        <v>2004</v>
      </c>
      <c r="C98" t="s">
        <v>2347</v>
      </c>
      <c r="D98">
        <v>25</v>
      </c>
      <c r="E98">
        <v>0</v>
      </c>
      <c r="F98" s="12">
        <v>1622</v>
      </c>
      <c r="G98" t="s">
        <v>2345</v>
      </c>
      <c r="H98" t="s">
        <v>2354</v>
      </c>
      <c r="I98" t="s">
        <v>2346</v>
      </c>
      <c r="J98" t="str">
        <f t="shared" si="4"/>
        <v>25 Jul 2004</v>
      </c>
      <c r="K98">
        <f t="shared" si="3"/>
        <v>18</v>
      </c>
    </row>
    <row r="99" spans="1:11" x14ac:dyDescent="0.35">
      <c r="A99" t="s">
        <v>2209</v>
      </c>
      <c r="B99">
        <v>2004</v>
      </c>
      <c r="C99" t="s">
        <v>2348</v>
      </c>
      <c r="D99">
        <v>5</v>
      </c>
      <c r="E99">
        <v>0</v>
      </c>
      <c r="F99" s="12">
        <v>1632</v>
      </c>
      <c r="G99" t="s">
        <v>2345</v>
      </c>
      <c r="H99" t="s">
        <v>2353</v>
      </c>
      <c r="I99" t="s">
        <v>2346</v>
      </c>
      <c r="J99" t="str">
        <f t="shared" si="4"/>
        <v>5 Dec 2004</v>
      </c>
      <c r="K99">
        <f t="shared" si="3"/>
        <v>18</v>
      </c>
    </row>
    <row r="100" spans="1:11" x14ac:dyDescent="0.35">
      <c r="A100" t="s">
        <v>2208</v>
      </c>
      <c r="B100">
        <v>2004</v>
      </c>
      <c r="C100" t="s">
        <v>2347</v>
      </c>
      <c r="D100">
        <v>9</v>
      </c>
      <c r="E100">
        <v>0</v>
      </c>
      <c r="F100" s="12">
        <v>1632</v>
      </c>
      <c r="G100" t="s">
        <v>2345</v>
      </c>
      <c r="H100" t="s">
        <v>2354</v>
      </c>
      <c r="I100" t="s">
        <v>2346</v>
      </c>
      <c r="J100" t="str">
        <f t="shared" si="4"/>
        <v>9 Jul 2004</v>
      </c>
      <c r="K100">
        <f t="shared" si="3"/>
        <v>18</v>
      </c>
    </row>
    <row r="101" spans="1:11" x14ac:dyDescent="0.35">
      <c r="A101" t="s">
        <v>2204</v>
      </c>
      <c r="B101">
        <v>2004</v>
      </c>
      <c r="C101" t="s">
        <v>2352</v>
      </c>
      <c r="D101">
        <v>8</v>
      </c>
      <c r="E101">
        <v>0</v>
      </c>
      <c r="F101" s="12">
        <v>1634</v>
      </c>
      <c r="G101" t="s">
        <v>2345</v>
      </c>
      <c r="H101" t="s">
        <v>2354</v>
      </c>
      <c r="I101" t="s">
        <v>2346</v>
      </c>
      <c r="J101" t="str">
        <f t="shared" si="4"/>
        <v>8 Aug 2004</v>
      </c>
      <c r="K101">
        <f t="shared" si="3"/>
        <v>18</v>
      </c>
    </row>
    <row r="102" spans="1:11" x14ac:dyDescent="0.35">
      <c r="A102" t="s">
        <v>2122</v>
      </c>
      <c r="B102">
        <v>2000</v>
      </c>
      <c r="C102" t="s">
        <v>2349</v>
      </c>
      <c r="D102">
        <v>29</v>
      </c>
      <c r="E102">
        <v>0</v>
      </c>
      <c r="F102" s="12">
        <v>2156</v>
      </c>
      <c r="G102" t="s">
        <v>2345</v>
      </c>
      <c r="H102" t="s">
        <v>2353</v>
      </c>
      <c r="I102" t="s">
        <v>2346</v>
      </c>
      <c r="J102" t="str">
        <f t="shared" si="4"/>
        <v>29 Nov 2000</v>
      </c>
      <c r="K102">
        <f t="shared" si="3"/>
        <v>22</v>
      </c>
    </row>
    <row r="103" spans="1:11" x14ac:dyDescent="0.35">
      <c r="A103" t="s">
        <v>2095</v>
      </c>
      <c r="B103">
        <v>1996</v>
      </c>
      <c r="C103" t="s">
        <v>2348</v>
      </c>
      <c r="D103">
        <v>17</v>
      </c>
      <c r="E103">
        <v>0</v>
      </c>
      <c r="F103" s="12">
        <v>2323</v>
      </c>
      <c r="G103" t="s">
        <v>2345</v>
      </c>
      <c r="H103" t="s">
        <v>2354</v>
      </c>
      <c r="I103" t="s">
        <v>2346</v>
      </c>
      <c r="J103" t="str">
        <f t="shared" si="4"/>
        <v>17 Dec 1996</v>
      </c>
      <c r="K103">
        <f t="shared" si="3"/>
        <v>26</v>
      </c>
    </row>
    <row r="104" spans="1:11" x14ac:dyDescent="0.35">
      <c r="A104" t="s">
        <v>2082</v>
      </c>
      <c r="B104">
        <v>1998</v>
      </c>
      <c r="C104" t="s">
        <v>2352</v>
      </c>
      <c r="D104">
        <v>17</v>
      </c>
      <c r="E104">
        <v>0</v>
      </c>
      <c r="F104" s="12">
        <v>2465</v>
      </c>
      <c r="G104" t="s">
        <v>2345</v>
      </c>
      <c r="H104" t="s">
        <v>2353</v>
      </c>
      <c r="I104" t="s">
        <v>2346</v>
      </c>
      <c r="J104" t="str">
        <f t="shared" si="4"/>
        <v>17 Aug 1998</v>
      </c>
      <c r="K104">
        <f t="shared" si="3"/>
        <v>24</v>
      </c>
    </row>
    <row r="105" spans="1:11" x14ac:dyDescent="0.35">
      <c r="A105" t="s">
        <v>2081</v>
      </c>
      <c r="B105">
        <v>1998</v>
      </c>
      <c r="C105" t="s">
        <v>2347</v>
      </c>
      <c r="D105">
        <v>2</v>
      </c>
      <c r="E105">
        <v>0</v>
      </c>
      <c r="F105" s="12">
        <v>2473</v>
      </c>
      <c r="G105" t="s">
        <v>2345</v>
      </c>
      <c r="H105" t="s">
        <v>2353</v>
      </c>
      <c r="I105" t="s">
        <v>2346</v>
      </c>
      <c r="J105" t="str">
        <f t="shared" si="4"/>
        <v>2 Jul 1998</v>
      </c>
      <c r="K105">
        <f t="shared" si="3"/>
        <v>24</v>
      </c>
    </row>
    <row r="106" spans="1:11" x14ac:dyDescent="0.35">
      <c r="A106" t="s">
        <v>2007</v>
      </c>
      <c r="B106">
        <v>1993</v>
      </c>
      <c r="C106" t="s">
        <v>2351</v>
      </c>
      <c r="D106">
        <v>25</v>
      </c>
      <c r="E106">
        <v>0</v>
      </c>
      <c r="F106" s="12">
        <v>3162</v>
      </c>
      <c r="G106" t="s">
        <v>2345</v>
      </c>
      <c r="H106" t="s">
        <v>2353</v>
      </c>
      <c r="I106" t="s">
        <v>2346</v>
      </c>
      <c r="J106" t="str">
        <f t="shared" si="4"/>
        <v>25 Sep 1993</v>
      </c>
      <c r="K106">
        <f t="shared" si="3"/>
        <v>29</v>
      </c>
    </row>
    <row r="107" spans="1:11" x14ac:dyDescent="0.35">
      <c r="A107" t="s">
        <v>2005</v>
      </c>
      <c r="B107">
        <v>1994</v>
      </c>
      <c r="C107" t="s">
        <v>2350</v>
      </c>
      <c r="D107">
        <v>25</v>
      </c>
      <c r="E107">
        <v>0</v>
      </c>
      <c r="F107" s="12">
        <v>3172</v>
      </c>
      <c r="G107" t="s">
        <v>2345</v>
      </c>
      <c r="H107" t="s">
        <v>2353</v>
      </c>
      <c r="I107" t="s">
        <v>2346</v>
      </c>
      <c r="J107" t="str">
        <f t="shared" si="4"/>
        <v>25 Oct 1994</v>
      </c>
      <c r="K107">
        <f t="shared" si="3"/>
        <v>28</v>
      </c>
    </row>
    <row r="108" spans="1:11" x14ac:dyDescent="0.35">
      <c r="A108" t="s">
        <v>1931</v>
      </c>
      <c r="B108">
        <v>1991</v>
      </c>
      <c r="C108" t="s">
        <v>2352</v>
      </c>
      <c r="D108">
        <v>25</v>
      </c>
      <c r="E108">
        <v>0</v>
      </c>
      <c r="F108" s="12">
        <v>3758</v>
      </c>
      <c r="G108" t="s">
        <v>2345</v>
      </c>
      <c r="H108" t="s">
        <v>2354</v>
      </c>
      <c r="I108" t="s">
        <v>2346</v>
      </c>
      <c r="J108" t="str">
        <f t="shared" si="4"/>
        <v>25 Aug 1991</v>
      </c>
      <c r="K108">
        <f t="shared" si="3"/>
        <v>31</v>
      </c>
    </row>
    <row r="109" spans="1:11" x14ac:dyDescent="0.35">
      <c r="A109" t="s">
        <v>1904</v>
      </c>
      <c r="B109">
        <v>1990</v>
      </c>
      <c r="C109" t="s">
        <v>2347</v>
      </c>
      <c r="D109">
        <v>29</v>
      </c>
      <c r="E109">
        <v>0</v>
      </c>
      <c r="F109" s="12">
        <v>3973</v>
      </c>
      <c r="G109" t="s">
        <v>2345</v>
      </c>
      <c r="H109" t="s">
        <v>2353</v>
      </c>
      <c r="I109" t="s">
        <v>2346</v>
      </c>
      <c r="J109" t="str">
        <f t="shared" si="4"/>
        <v>29 Jul 1990</v>
      </c>
      <c r="K109">
        <f t="shared" si="3"/>
        <v>32</v>
      </c>
    </row>
    <row r="110" spans="1:11" x14ac:dyDescent="0.35">
      <c r="A110" t="s">
        <v>1879</v>
      </c>
      <c r="B110">
        <v>1989</v>
      </c>
      <c r="C110" t="s">
        <v>2344</v>
      </c>
      <c r="D110">
        <v>25</v>
      </c>
      <c r="E110">
        <v>0</v>
      </c>
      <c r="F110" s="12">
        <v>4185</v>
      </c>
      <c r="G110" t="s">
        <v>2345</v>
      </c>
      <c r="H110" t="s">
        <v>2353</v>
      </c>
      <c r="I110" t="s">
        <v>2346</v>
      </c>
      <c r="J110" t="str">
        <f t="shared" si="4"/>
        <v>25 Jun 1989</v>
      </c>
      <c r="K110">
        <f t="shared" si="3"/>
        <v>33</v>
      </c>
    </row>
    <row r="111" spans="1:11" x14ac:dyDescent="0.35">
      <c r="A111" t="s">
        <v>1854</v>
      </c>
      <c r="B111">
        <v>1988</v>
      </c>
      <c r="C111" t="s">
        <v>2351</v>
      </c>
      <c r="D111">
        <v>16</v>
      </c>
      <c r="E111">
        <v>0</v>
      </c>
      <c r="F111" s="12">
        <v>4415</v>
      </c>
      <c r="G111" t="s">
        <v>2345</v>
      </c>
      <c r="H111" t="s">
        <v>2354</v>
      </c>
      <c r="I111" t="s">
        <v>2346</v>
      </c>
      <c r="J111" t="str">
        <f t="shared" si="4"/>
        <v>16 Sep 1988</v>
      </c>
      <c r="K111">
        <f t="shared" si="3"/>
        <v>34</v>
      </c>
    </row>
    <row r="112" spans="1:11" x14ac:dyDescent="0.35">
      <c r="A112" t="s">
        <v>1780</v>
      </c>
      <c r="B112">
        <v>1986</v>
      </c>
      <c r="C112" t="s">
        <v>2350</v>
      </c>
      <c r="D112">
        <v>27</v>
      </c>
      <c r="E112">
        <v>0</v>
      </c>
      <c r="F112" s="12">
        <v>4889</v>
      </c>
      <c r="G112" t="s">
        <v>2345</v>
      </c>
      <c r="H112" t="s">
        <v>2354</v>
      </c>
      <c r="I112" t="s">
        <v>2346</v>
      </c>
      <c r="J112" t="str">
        <f t="shared" si="4"/>
        <v>27 Oct 1986</v>
      </c>
      <c r="K112">
        <f t="shared" si="3"/>
        <v>36</v>
      </c>
    </row>
    <row r="113" spans="1:11" x14ac:dyDescent="0.35">
      <c r="A113" t="s">
        <v>1768</v>
      </c>
      <c r="B113">
        <v>1973</v>
      </c>
      <c r="C113" t="s">
        <v>2349</v>
      </c>
      <c r="D113">
        <v>7</v>
      </c>
      <c r="E113">
        <v>0</v>
      </c>
      <c r="F113" s="12">
        <v>4985</v>
      </c>
      <c r="G113" t="s">
        <v>2345</v>
      </c>
      <c r="H113" t="s">
        <v>2353</v>
      </c>
      <c r="I113" t="s">
        <v>2346</v>
      </c>
      <c r="J113" t="str">
        <f t="shared" si="4"/>
        <v>7 Nov 1973</v>
      </c>
      <c r="K113">
        <f t="shared" si="3"/>
        <v>49</v>
      </c>
    </row>
    <row r="114" spans="1:11" x14ac:dyDescent="0.35">
      <c r="A114" t="s">
        <v>1716</v>
      </c>
      <c r="B114">
        <v>1972</v>
      </c>
      <c r="C114" t="s">
        <v>2348</v>
      </c>
      <c r="D114">
        <v>15</v>
      </c>
      <c r="E114">
        <v>0</v>
      </c>
      <c r="F114" s="12">
        <v>5345</v>
      </c>
      <c r="G114" t="s">
        <v>2345</v>
      </c>
      <c r="H114" t="s">
        <v>2353</v>
      </c>
      <c r="I114" t="s">
        <v>2346</v>
      </c>
      <c r="J114" t="str">
        <f t="shared" si="4"/>
        <v>15 Dec 1972</v>
      </c>
      <c r="K114">
        <f t="shared" si="3"/>
        <v>50</v>
      </c>
    </row>
    <row r="115" spans="1:11" x14ac:dyDescent="0.35">
      <c r="A115" t="s">
        <v>1703</v>
      </c>
      <c r="B115">
        <v>1982</v>
      </c>
      <c r="C115" t="s">
        <v>2351</v>
      </c>
      <c r="D115">
        <v>27</v>
      </c>
      <c r="E115">
        <v>0</v>
      </c>
      <c r="F115" s="12">
        <v>5416</v>
      </c>
      <c r="G115" t="s">
        <v>2345</v>
      </c>
      <c r="H115" t="s">
        <v>2353</v>
      </c>
      <c r="I115" t="s">
        <v>2346</v>
      </c>
      <c r="J115" t="str">
        <f t="shared" si="4"/>
        <v>27 Sep 1982</v>
      </c>
      <c r="K115">
        <f t="shared" si="3"/>
        <v>40</v>
      </c>
    </row>
    <row r="116" spans="1:11" x14ac:dyDescent="0.35">
      <c r="A116" t="s">
        <v>1687</v>
      </c>
      <c r="B116">
        <v>1974</v>
      </c>
      <c r="C116" t="s">
        <v>2351</v>
      </c>
      <c r="D116">
        <v>18</v>
      </c>
      <c r="E116">
        <v>0</v>
      </c>
      <c r="F116" s="12">
        <v>5576</v>
      </c>
      <c r="G116" t="s">
        <v>2345</v>
      </c>
      <c r="H116" t="s">
        <v>2353</v>
      </c>
      <c r="I116" t="s">
        <v>2346</v>
      </c>
      <c r="J116" t="str">
        <f t="shared" si="4"/>
        <v>18 Sep 1974</v>
      </c>
      <c r="K116">
        <f t="shared" si="3"/>
        <v>48</v>
      </c>
    </row>
    <row r="117" spans="1:11" x14ac:dyDescent="0.35">
      <c r="A117" t="s">
        <v>1677</v>
      </c>
      <c r="B117">
        <v>1983</v>
      </c>
      <c r="C117" t="s">
        <v>2351</v>
      </c>
      <c r="D117">
        <v>3</v>
      </c>
      <c r="E117">
        <v>0</v>
      </c>
      <c r="F117" s="12">
        <v>5662</v>
      </c>
      <c r="G117" t="s">
        <v>2345</v>
      </c>
      <c r="H117" t="s">
        <v>2354</v>
      </c>
      <c r="I117" t="s">
        <v>2346</v>
      </c>
      <c r="J117" t="str">
        <f t="shared" si="4"/>
        <v>3 Sep 1983</v>
      </c>
      <c r="K117">
        <f t="shared" si="3"/>
        <v>39</v>
      </c>
    </row>
    <row r="118" spans="1:11" x14ac:dyDescent="0.35">
      <c r="A118" t="s">
        <v>1675</v>
      </c>
      <c r="B118">
        <v>1972</v>
      </c>
      <c r="C118" t="s">
        <v>2350</v>
      </c>
      <c r="D118">
        <v>28</v>
      </c>
      <c r="E118">
        <v>0</v>
      </c>
      <c r="F118" s="12">
        <v>5691</v>
      </c>
      <c r="G118" t="s">
        <v>2345</v>
      </c>
      <c r="H118" t="s">
        <v>2354</v>
      </c>
      <c r="I118" t="s">
        <v>2346</v>
      </c>
      <c r="J118" t="str">
        <f t="shared" si="4"/>
        <v>28 Oct 1972</v>
      </c>
      <c r="K118">
        <f t="shared" si="3"/>
        <v>50</v>
      </c>
    </row>
    <row r="119" spans="1:11" x14ac:dyDescent="0.35">
      <c r="A119" t="s">
        <v>1672</v>
      </c>
      <c r="B119">
        <v>1981</v>
      </c>
      <c r="C119" t="s">
        <v>2344</v>
      </c>
      <c r="D119">
        <v>15</v>
      </c>
      <c r="E119">
        <v>0</v>
      </c>
      <c r="F119" s="12">
        <v>5700</v>
      </c>
      <c r="G119" t="s">
        <v>2345</v>
      </c>
      <c r="H119" t="s">
        <v>2353</v>
      </c>
      <c r="I119" t="s">
        <v>2346</v>
      </c>
      <c r="J119" t="str">
        <f t="shared" si="4"/>
        <v>15 Jun 1981</v>
      </c>
      <c r="K119">
        <f t="shared" si="3"/>
        <v>41</v>
      </c>
    </row>
    <row r="120" spans="1:11" x14ac:dyDescent="0.35">
      <c r="A120" t="s">
        <v>1669</v>
      </c>
      <c r="B120">
        <v>1971</v>
      </c>
      <c r="C120" t="s">
        <v>2348</v>
      </c>
      <c r="D120">
        <v>18</v>
      </c>
      <c r="E120">
        <v>0</v>
      </c>
      <c r="F120" s="12">
        <v>5720</v>
      </c>
      <c r="G120" t="s">
        <v>2345</v>
      </c>
      <c r="H120" t="s">
        <v>2354</v>
      </c>
      <c r="I120" t="s">
        <v>2346</v>
      </c>
      <c r="J120" t="str">
        <f t="shared" si="4"/>
        <v>18 Dec 1971</v>
      </c>
      <c r="K120">
        <f t="shared" si="3"/>
        <v>51</v>
      </c>
    </row>
    <row r="121" spans="1:11" x14ac:dyDescent="0.35">
      <c r="A121" t="s">
        <v>1667</v>
      </c>
      <c r="B121">
        <v>1972</v>
      </c>
      <c r="C121" t="s">
        <v>2352</v>
      </c>
      <c r="D121">
        <v>21</v>
      </c>
      <c r="E121">
        <v>0</v>
      </c>
      <c r="F121" s="12">
        <v>5742</v>
      </c>
      <c r="G121" t="s">
        <v>2345</v>
      </c>
      <c r="H121" t="s">
        <v>2353</v>
      </c>
      <c r="I121" t="s">
        <v>2346</v>
      </c>
      <c r="J121" t="str">
        <f t="shared" si="4"/>
        <v>21 Aug 1972</v>
      </c>
      <c r="K121">
        <f t="shared" si="3"/>
        <v>50</v>
      </c>
    </row>
    <row r="122" spans="1:11" x14ac:dyDescent="0.35">
      <c r="A122" t="s">
        <v>1652</v>
      </c>
      <c r="B122">
        <v>1982</v>
      </c>
      <c r="C122" t="s">
        <v>2348</v>
      </c>
      <c r="D122">
        <v>21</v>
      </c>
      <c r="E122">
        <v>0</v>
      </c>
      <c r="F122" s="12">
        <v>5920</v>
      </c>
      <c r="G122" t="s">
        <v>2345</v>
      </c>
      <c r="H122" t="s">
        <v>2354</v>
      </c>
      <c r="I122" t="s">
        <v>2346</v>
      </c>
      <c r="J122" t="str">
        <f t="shared" si="4"/>
        <v>21 Dec 1982</v>
      </c>
      <c r="K122">
        <f t="shared" si="3"/>
        <v>40</v>
      </c>
    </row>
    <row r="123" spans="1:11" x14ac:dyDescent="0.35">
      <c r="A123" t="s">
        <v>1645</v>
      </c>
      <c r="B123">
        <v>1980</v>
      </c>
      <c r="C123" t="s">
        <v>2352</v>
      </c>
      <c r="D123">
        <v>5</v>
      </c>
      <c r="E123">
        <v>0</v>
      </c>
      <c r="F123" s="12">
        <v>5967</v>
      </c>
      <c r="G123" t="s">
        <v>2345</v>
      </c>
      <c r="H123" t="s">
        <v>2353</v>
      </c>
      <c r="I123" t="s">
        <v>2346</v>
      </c>
      <c r="J123" t="str">
        <f t="shared" si="4"/>
        <v>5 Aug 1980</v>
      </c>
      <c r="K123">
        <f t="shared" si="3"/>
        <v>42</v>
      </c>
    </row>
    <row r="124" spans="1:11" x14ac:dyDescent="0.35">
      <c r="A124" t="s">
        <v>1640</v>
      </c>
      <c r="B124">
        <v>1970</v>
      </c>
      <c r="C124" t="s">
        <v>2344</v>
      </c>
      <c r="D124">
        <v>25</v>
      </c>
      <c r="E124">
        <v>0</v>
      </c>
      <c r="F124" s="12">
        <v>5980</v>
      </c>
      <c r="G124" t="s">
        <v>2345</v>
      </c>
      <c r="H124" t="s">
        <v>2353</v>
      </c>
      <c r="I124" t="s">
        <v>2346</v>
      </c>
      <c r="J124" t="str">
        <f t="shared" si="4"/>
        <v>25 Jun 1970</v>
      </c>
      <c r="K124">
        <f t="shared" si="3"/>
        <v>52</v>
      </c>
    </row>
    <row r="125" spans="1:11" x14ac:dyDescent="0.35">
      <c r="A125" t="s">
        <v>1638</v>
      </c>
      <c r="B125">
        <v>1974</v>
      </c>
      <c r="C125" t="s">
        <v>2350</v>
      </c>
      <c r="D125">
        <v>11</v>
      </c>
      <c r="E125">
        <v>0</v>
      </c>
      <c r="F125" s="12">
        <v>5980</v>
      </c>
      <c r="G125" t="s">
        <v>2345</v>
      </c>
      <c r="H125" t="s">
        <v>2353</v>
      </c>
      <c r="I125" t="s">
        <v>2346</v>
      </c>
      <c r="J125" t="str">
        <f t="shared" si="4"/>
        <v>11 Oct 1974</v>
      </c>
      <c r="K125">
        <f t="shared" si="3"/>
        <v>48</v>
      </c>
    </row>
    <row r="126" spans="1:11" x14ac:dyDescent="0.35">
      <c r="A126" t="s">
        <v>1616</v>
      </c>
      <c r="B126">
        <v>1973</v>
      </c>
      <c r="C126" t="s">
        <v>2349</v>
      </c>
      <c r="D126">
        <v>6</v>
      </c>
      <c r="E126">
        <v>0</v>
      </c>
      <c r="F126" s="12">
        <v>6152</v>
      </c>
      <c r="G126" t="s">
        <v>2345</v>
      </c>
      <c r="H126" t="s">
        <v>2353</v>
      </c>
      <c r="I126" t="s">
        <v>2346</v>
      </c>
      <c r="J126" t="str">
        <f t="shared" si="4"/>
        <v>6 Nov 1973</v>
      </c>
      <c r="K126">
        <f t="shared" si="3"/>
        <v>49</v>
      </c>
    </row>
    <row r="127" spans="1:11" x14ac:dyDescent="0.35">
      <c r="A127" t="s">
        <v>1610</v>
      </c>
      <c r="B127">
        <v>1981</v>
      </c>
      <c r="C127" t="s">
        <v>2349</v>
      </c>
      <c r="D127">
        <v>22</v>
      </c>
      <c r="E127">
        <v>0</v>
      </c>
      <c r="F127" s="12">
        <v>6185</v>
      </c>
      <c r="G127" t="s">
        <v>2345</v>
      </c>
      <c r="H127" t="s">
        <v>2354</v>
      </c>
      <c r="I127" t="s">
        <v>2346</v>
      </c>
      <c r="J127" t="str">
        <f t="shared" si="4"/>
        <v>22 Nov 1981</v>
      </c>
      <c r="K127">
        <f t="shared" si="3"/>
        <v>41</v>
      </c>
    </row>
    <row r="128" spans="1:11" x14ac:dyDescent="0.35">
      <c r="A128" t="s">
        <v>1589</v>
      </c>
      <c r="B128">
        <v>1974</v>
      </c>
      <c r="C128" t="s">
        <v>2351</v>
      </c>
      <c r="D128">
        <v>17</v>
      </c>
      <c r="E128">
        <v>0</v>
      </c>
      <c r="F128" s="12">
        <v>6302</v>
      </c>
      <c r="G128" t="s">
        <v>2345</v>
      </c>
      <c r="H128" t="s">
        <v>2354</v>
      </c>
      <c r="I128" t="s">
        <v>2346</v>
      </c>
      <c r="J128" t="str">
        <f t="shared" si="4"/>
        <v>17 Sep 1974</v>
      </c>
      <c r="K128">
        <f t="shared" si="3"/>
        <v>48</v>
      </c>
    </row>
    <row r="129" spans="1:11" x14ac:dyDescent="0.35">
      <c r="A129" t="s">
        <v>1577</v>
      </c>
      <c r="B129">
        <v>1970</v>
      </c>
      <c r="C129" t="s">
        <v>2349</v>
      </c>
      <c r="D129">
        <v>9</v>
      </c>
      <c r="E129">
        <v>0</v>
      </c>
      <c r="F129" s="12">
        <v>6367</v>
      </c>
      <c r="G129" t="s">
        <v>2345</v>
      </c>
      <c r="H129" t="s">
        <v>2354</v>
      </c>
      <c r="I129" t="s">
        <v>2346</v>
      </c>
      <c r="J129" t="str">
        <f t="shared" si="4"/>
        <v>9 Nov 1970</v>
      </c>
      <c r="K129">
        <f t="shared" si="3"/>
        <v>52</v>
      </c>
    </row>
    <row r="130" spans="1:11" x14ac:dyDescent="0.35">
      <c r="A130" t="s">
        <v>1569</v>
      </c>
      <c r="B130">
        <v>1970</v>
      </c>
      <c r="C130" t="s">
        <v>2352</v>
      </c>
      <c r="D130">
        <v>20</v>
      </c>
      <c r="E130">
        <v>0</v>
      </c>
      <c r="F130" s="12">
        <v>6407</v>
      </c>
      <c r="G130" t="s">
        <v>2345</v>
      </c>
      <c r="H130" t="s">
        <v>2354</v>
      </c>
      <c r="I130" t="s">
        <v>2346</v>
      </c>
      <c r="J130" t="str">
        <f t="shared" si="4"/>
        <v>20 Aug 1970</v>
      </c>
      <c r="K130">
        <f t="shared" ref="K130:K193" si="5">DATEDIF(J130,DATE(2023,6,8),"Y")</f>
        <v>52</v>
      </c>
    </row>
    <row r="131" spans="1:11" x14ac:dyDescent="0.35">
      <c r="A131" t="s">
        <v>1568</v>
      </c>
      <c r="B131">
        <v>1971</v>
      </c>
      <c r="C131" t="s">
        <v>2352</v>
      </c>
      <c r="D131">
        <v>22</v>
      </c>
      <c r="E131">
        <v>0</v>
      </c>
      <c r="F131" s="12">
        <v>6412</v>
      </c>
      <c r="G131" t="s">
        <v>2345</v>
      </c>
      <c r="H131" t="s">
        <v>2353</v>
      </c>
      <c r="I131" t="s">
        <v>2346</v>
      </c>
      <c r="J131" t="str">
        <f t="shared" si="4"/>
        <v>22 Aug 1971</v>
      </c>
      <c r="K131">
        <f t="shared" si="5"/>
        <v>51</v>
      </c>
    </row>
    <row r="132" spans="1:11" x14ac:dyDescent="0.35">
      <c r="A132" t="s">
        <v>1552</v>
      </c>
      <c r="B132">
        <v>1969</v>
      </c>
      <c r="C132" t="s">
        <v>2348</v>
      </c>
      <c r="D132">
        <v>3</v>
      </c>
      <c r="E132">
        <v>0</v>
      </c>
      <c r="F132" s="12">
        <v>6546</v>
      </c>
      <c r="G132" t="s">
        <v>2345</v>
      </c>
      <c r="H132" t="s">
        <v>2353</v>
      </c>
      <c r="I132" t="s">
        <v>2346</v>
      </c>
      <c r="J132" t="str">
        <f t="shared" si="4"/>
        <v>3 Dec 1969</v>
      </c>
      <c r="K132">
        <f t="shared" si="5"/>
        <v>53</v>
      </c>
    </row>
    <row r="133" spans="1:11" x14ac:dyDescent="0.35">
      <c r="A133" t="s">
        <v>1541</v>
      </c>
      <c r="B133">
        <v>1973</v>
      </c>
      <c r="C133" t="s">
        <v>2352</v>
      </c>
      <c r="D133">
        <v>29</v>
      </c>
      <c r="E133">
        <v>0</v>
      </c>
      <c r="F133" s="12">
        <v>6630</v>
      </c>
      <c r="G133" t="s">
        <v>2345</v>
      </c>
      <c r="H133" t="s">
        <v>2354</v>
      </c>
      <c r="I133" t="s">
        <v>2346</v>
      </c>
      <c r="J133" t="str">
        <f t="shared" si="4"/>
        <v>29 Aug 1973</v>
      </c>
      <c r="K133">
        <f t="shared" si="5"/>
        <v>49</v>
      </c>
    </row>
    <row r="134" spans="1:11" x14ac:dyDescent="0.35">
      <c r="A134" t="s">
        <v>1537</v>
      </c>
      <c r="B134">
        <v>1970</v>
      </c>
      <c r="C134" t="s">
        <v>2349</v>
      </c>
      <c r="D134">
        <v>8</v>
      </c>
      <c r="E134">
        <v>0</v>
      </c>
      <c r="F134" s="12">
        <v>6651</v>
      </c>
      <c r="G134" t="s">
        <v>2345</v>
      </c>
      <c r="H134" t="s">
        <v>2353</v>
      </c>
      <c r="I134" t="s">
        <v>2346</v>
      </c>
      <c r="J134" t="str">
        <f t="shared" si="4"/>
        <v>8 Nov 1970</v>
      </c>
      <c r="K134">
        <f t="shared" si="5"/>
        <v>52</v>
      </c>
    </row>
    <row r="135" spans="1:11" x14ac:dyDescent="0.35">
      <c r="A135" t="s">
        <v>1529</v>
      </c>
      <c r="B135">
        <v>1971</v>
      </c>
      <c r="C135" t="s">
        <v>2348</v>
      </c>
      <c r="D135">
        <v>12</v>
      </c>
      <c r="E135">
        <v>0</v>
      </c>
      <c r="F135" s="12">
        <v>6706</v>
      </c>
      <c r="G135" t="s">
        <v>2345</v>
      </c>
      <c r="H135" t="s">
        <v>2354</v>
      </c>
      <c r="I135" t="s">
        <v>2346</v>
      </c>
      <c r="J135" t="str">
        <f t="shared" si="4"/>
        <v>12 Dec 1971</v>
      </c>
      <c r="K135">
        <f t="shared" si="5"/>
        <v>51</v>
      </c>
    </row>
    <row r="136" spans="1:11" x14ac:dyDescent="0.35">
      <c r="A136" t="s">
        <v>1522</v>
      </c>
      <c r="B136">
        <v>1970</v>
      </c>
      <c r="C136" t="s">
        <v>2344</v>
      </c>
      <c r="D136">
        <v>17</v>
      </c>
      <c r="E136">
        <v>0</v>
      </c>
      <c r="F136" s="12">
        <v>6750</v>
      </c>
      <c r="G136" t="s">
        <v>2345</v>
      </c>
      <c r="H136" t="s">
        <v>2354</v>
      </c>
      <c r="I136" t="s">
        <v>2346</v>
      </c>
      <c r="J136" t="str">
        <f t="shared" si="4"/>
        <v>17 Jun 1970</v>
      </c>
      <c r="K136">
        <f t="shared" si="5"/>
        <v>52</v>
      </c>
    </row>
    <row r="137" spans="1:11" x14ac:dyDescent="0.35">
      <c r="A137" t="s">
        <v>1490</v>
      </c>
      <c r="B137">
        <v>1969</v>
      </c>
      <c r="C137" t="s">
        <v>2347</v>
      </c>
      <c r="D137">
        <v>6</v>
      </c>
      <c r="E137">
        <v>0</v>
      </c>
      <c r="F137" s="12">
        <v>7003</v>
      </c>
      <c r="G137" t="s">
        <v>2345</v>
      </c>
      <c r="H137" t="s">
        <v>2353</v>
      </c>
      <c r="I137" t="s">
        <v>2346</v>
      </c>
      <c r="J137" t="str">
        <f t="shared" si="4"/>
        <v>6 Jul 1969</v>
      </c>
      <c r="K137">
        <f t="shared" si="5"/>
        <v>53</v>
      </c>
    </row>
    <row r="138" spans="1:11" x14ac:dyDescent="0.35">
      <c r="A138" t="s">
        <v>1390</v>
      </c>
      <c r="B138">
        <v>1971</v>
      </c>
      <c r="C138" t="s">
        <v>2350</v>
      </c>
      <c r="D138">
        <v>11</v>
      </c>
      <c r="E138">
        <v>0</v>
      </c>
      <c r="F138" s="12">
        <v>7681</v>
      </c>
      <c r="G138" t="s">
        <v>2345</v>
      </c>
      <c r="H138" t="s">
        <v>2354</v>
      </c>
      <c r="I138" t="s">
        <v>2346</v>
      </c>
      <c r="J138" t="str">
        <f t="shared" si="4"/>
        <v>11 Oct 1971</v>
      </c>
      <c r="K138">
        <f t="shared" si="5"/>
        <v>51</v>
      </c>
    </row>
    <row r="139" spans="1:11" x14ac:dyDescent="0.35">
      <c r="A139" t="s">
        <v>1373</v>
      </c>
      <c r="B139">
        <v>1974</v>
      </c>
      <c r="C139" t="s">
        <v>2349</v>
      </c>
      <c r="D139">
        <v>9</v>
      </c>
      <c r="E139">
        <v>0</v>
      </c>
      <c r="F139" s="12">
        <v>7804</v>
      </c>
      <c r="G139" t="s">
        <v>2345</v>
      </c>
      <c r="H139" t="s">
        <v>2353</v>
      </c>
      <c r="I139" t="s">
        <v>2346</v>
      </c>
      <c r="J139" t="str">
        <f t="shared" si="4"/>
        <v>9 Nov 1974</v>
      </c>
      <c r="K139">
        <f t="shared" si="5"/>
        <v>48</v>
      </c>
    </row>
    <row r="140" spans="1:11" x14ac:dyDescent="0.35">
      <c r="A140" t="s">
        <v>1348</v>
      </c>
      <c r="B140">
        <v>1970</v>
      </c>
      <c r="C140" t="s">
        <v>2348</v>
      </c>
      <c r="D140">
        <v>12</v>
      </c>
      <c r="E140">
        <v>0</v>
      </c>
      <c r="F140" s="12">
        <v>8062</v>
      </c>
      <c r="G140" t="s">
        <v>2345</v>
      </c>
      <c r="H140" t="s">
        <v>2354</v>
      </c>
      <c r="I140" t="s">
        <v>2346</v>
      </c>
      <c r="J140" t="str">
        <f t="shared" si="4"/>
        <v>12 Dec 1970</v>
      </c>
      <c r="K140">
        <f t="shared" si="5"/>
        <v>52</v>
      </c>
    </row>
    <row r="141" spans="1:11" x14ac:dyDescent="0.35">
      <c r="A141" t="s">
        <v>1316</v>
      </c>
      <c r="B141">
        <v>1974</v>
      </c>
      <c r="C141" t="s">
        <v>2344</v>
      </c>
      <c r="D141">
        <v>6</v>
      </c>
      <c r="E141">
        <v>0</v>
      </c>
      <c r="F141" s="12">
        <v>8284</v>
      </c>
      <c r="G141" t="s">
        <v>2345</v>
      </c>
      <c r="H141" t="s">
        <v>2353</v>
      </c>
      <c r="I141" t="s">
        <v>2346</v>
      </c>
      <c r="J141" t="str">
        <f t="shared" ref="J141:J204" si="6">CONCATENATE(D141," ",C141," ",B141)</f>
        <v>6 Jun 1974</v>
      </c>
      <c r="K141">
        <f t="shared" si="5"/>
        <v>49</v>
      </c>
    </row>
    <row r="142" spans="1:11" x14ac:dyDescent="0.35">
      <c r="A142" t="s">
        <v>1307</v>
      </c>
      <c r="B142">
        <v>1971</v>
      </c>
      <c r="C142" t="s">
        <v>2351</v>
      </c>
      <c r="D142">
        <v>4</v>
      </c>
      <c r="E142">
        <v>0</v>
      </c>
      <c r="F142" s="12">
        <v>8397</v>
      </c>
      <c r="G142" t="s">
        <v>2345</v>
      </c>
      <c r="H142" t="s">
        <v>2353</v>
      </c>
      <c r="I142" t="s">
        <v>2346</v>
      </c>
      <c r="J142" t="str">
        <f t="shared" si="6"/>
        <v>4 Sep 1971</v>
      </c>
      <c r="K142">
        <f t="shared" si="5"/>
        <v>51</v>
      </c>
    </row>
    <row r="143" spans="1:11" x14ac:dyDescent="0.35">
      <c r="A143" t="s">
        <v>1306</v>
      </c>
      <c r="B143">
        <v>1971</v>
      </c>
      <c r="C143" t="s">
        <v>2351</v>
      </c>
      <c r="D143">
        <v>18</v>
      </c>
      <c r="E143">
        <v>0</v>
      </c>
      <c r="F143" s="12">
        <v>8400</v>
      </c>
      <c r="G143" t="s">
        <v>2345</v>
      </c>
      <c r="H143" t="s">
        <v>2353</v>
      </c>
      <c r="I143" t="s">
        <v>2346</v>
      </c>
      <c r="J143" t="str">
        <f t="shared" si="6"/>
        <v>18 Sep 1971</v>
      </c>
      <c r="K143">
        <f t="shared" si="5"/>
        <v>51</v>
      </c>
    </row>
    <row r="144" spans="1:11" x14ac:dyDescent="0.35">
      <c r="A144" t="s">
        <v>1301</v>
      </c>
      <c r="B144">
        <v>1972</v>
      </c>
      <c r="C144" t="s">
        <v>2351</v>
      </c>
      <c r="D144">
        <v>9</v>
      </c>
      <c r="E144">
        <v>0</v>
      </c>
      <c r="F144" s="12">
        <v>8443</v>
      </c>
      <c r="G144" t="s">
        <v>2345</v>
      </c>
      <c r="H144" t="s">
        <v>2353</v>
      </c>
      <c r="I144" t="s">
        <v>2346</v>
      </c>
      <c r="J144" t="str">
        <f t="shared" si="6"/>
        <v>9 Sep 1972</v>
      </c>
      <c r="K144">
        <f t="shared" si="5"/>
        <v>50</v>
      </c>
    </row>
    <row r="145" spans="1:11" x14ac:dyDescent="0.35">
      <c r="A145" t="s">
        <v>1277</v>
      </c>
      <c r="B145">
        <v>1973</v>
      </c>
      <c r="C145" t="s">
        <v>2347</v>
      </c>
      <c r="D145">
        <v>11</v>
      </c>
      <c r="E145">
        <v>0</v>
      </c>
      <c r="F145" s="12">
        <v>8601</v>
      </c>
      <c r="G145" t="s">
        <v>2345</v>
      </c>
      <c r="H145" t="s">
        <v>2354</v>
      </c>
      <c r="I145" t="s">
        <v>2346</v>
      </c>
      <c r="J145" t="str">
        <f t="shared" si="6"/>
        <v>11 Jul 1973</v>
      </c>
      <c r="K145">
        <f t="shared" si="5"/>
        <v>49</v>
      </c>
    </row>
    <row r="146" spans="1:11" x14ac:dyDescent="0.35">
      <c r="A146" t="s">
        <v>1269</v>
      </c>
      <c r="B146">
        <v>1969</v>
      </c>
      <c r="C146" t="s">
        <v>2352</v>
      </c>
      <c r="D146">
        <v>10</v>
      </c>
      <c r="E146">
        <v>0</v>
      </c>
      <c r="F146" s="12">
        <v>8665</v>
      </c>
      <c r="G146" t="s">
        <v>2345</v>
      </c>
      <c r="H146" t="s">
        <v>2353</v>
      </c>
      <c r="I146" t="s">
        <v>2346</v>
      </c>
      <c r="J146" t="str">
        <f t="shared" si="6"/>
        <v>10 Aug 1969</v>
      </c>
      <c r="K146">
        <f t="shared" si="5"/>
        <v>53</v>
      </c>
    </row>
    <row r="147" spans="1:11" x14ac:dyDescent="0.35">
      <c r="A147" t="s">
        <v>1262</v>
      </c>
      <c r="B147">
        <v>1969</v>
      </c>
      <c r="C147" t="s">
        <v>2351</v>
      </c>
      <c r="D147">
        <v>9</v>
      </c>
      <c r="E147">
        <v>0</v>
      </c>
      <c r="F147" s="12">
        <v>8760</v>
      </c>
      <c r="G147" t="s">
        <v>2345</v>
      </c>
      <c r="H147" t="s">
        <v>2354</v>
      </c>
      <c r="I147" t="s">
        <v>2346</v>
      </c>
      <c r="J147" t="str">
        <f t="shared" si="6"/>
        <v>9 Sep 1969</v>
      </c>
      <c r="K147">
        <f t="shared" si="5"/>
        <v>53</v>
      </c>
    </row>
    <row r="148" spans="1:11" x14ac:dyDescent="0.35">
      <c r="A148" t="s">
        <v>1214</v>
      </c>
      <c r="B148">
        <v>1971</v>
      </c>
      <c r="C148" t="s">
        <v>2347</v>
      </c>
      <c r="D148">
        <v>2</v>
      </c>
      <c r="E148">
        <v>0</v>
      </c>
      <c r="F148" s="12">
        <v>9284</v>
      </c>
      <c r="G148" t="s">
        <v>2345</v>
      </c>
      <c r="H148" t="s">
        <v>2353</v>
      </c>
      <c r="I148" t="s">
        <v>2346</v>
      </c>
      <c r="J148" t="str">
        <f t="shared" si="6"/>
        <v>2 Jul 1971</v>
      </c>
      <c r="K148">
        <f t="shared" si="5"/>
        <v>51</v>
      </c>
    </row>
    <row r="149" spans="1:11" x14ac:dyDescent="0.35">
      <c r="A149" t="s">
        <v>1213</v>
      </c>
      <c r="B149">
        <v>1969</v>
      </c>
      <c r="C149" t="s">
        <v>2349</v>
      </c>
      <c r="D149">
        <v>26</v>
      </c>
      <c r="E149">
        <v>0</v>
      </c>
      <c r="F149" s="12">
        <v>9286</v>
      </c>
      <c r="G149" t="s">
        <v>2345</v>
      </c>
      <c r="H149" t="s">
        <v>2353</v>
      </c>
      <c r="I149" t="s">
        <v>2346</v>
      </c>
      <c r="J149" t="str">
        <f t="shared" si="6"/>
        <v>26 Nov 1969</v>
      </c>
      <c r="K149">
        <f t="shared" si="5"/>
        <v>53</v>
      </c>
    </row>
    <row r="150" spans="1:11" x14ac:dyDescent="0.35">
      <c r="A150" t="s">
        <v>1202</v>
      </c>
      <c r="B150">
        <v>1969</v>
      </c>
      <c r="C150" t="s">
        <v>2349</v>
      </c>
      <c r="D150">
        <v>24</v>
      </c>
      <c r="E150">
        <v>0</v>
      </c>
      <c r="F150" s="12">
        <v>9377</v>
      </c>
      <c r="G150" t="s">
        <v>2345</v>
      </c>
      <c r="H150" t="s">
        <v>2353</v>
      </c>
      <c r="I150" t="s">
        <v>2346</v>
      </c>
      <c r="J150" t="str">
        <f t="shared" si="6"/>
        <v>24 Nov 1969</v>
      </c>
      <c r="K150">
        <f t="shared" si="5"/>
        <v>53</v>
      </c>
    </row>
    <row r="151" spans="1:11" x14ac:dyDescent="0.35">
      <c r="A151" t="s">
        <v>731</v>
      </c>
      <c r="B151">
        <v>1959</v>
      </c>
      <c r="C151" t="s">
        <v>2348</v>
      </c>
      <c r="D151">
        <v>29</v>
      </c>
      <c r="E151">
        <v>0</v>
      </c>
      <c r="F151" s="12">
        <v>13887</v>
      </c>
      <c r="G151" t="s">
        <v>2345</v>
      </c>
      <c r="H151" t="s">
        <v>2353</v>
      </c>
      <c r="I151" t="s">
        <v>2346</v>
      </c>
      <c r="J151" t="str">
        <f t="shared" si="6"/>
        <v>29 Dec 1959</v>
      </c>
      <c r="K151">
        <f t="shared" si="5"/>
        <v>63</v>
      </c>
    </row>
    <row r="152" spans="1:11" x14ac:dyDescent="0.35">
      <c r="A152" t="s">
        <v>717</v>
      </c>
      <c r="B152">
        <v>2004</v>
      </c>
      <c r="C152" t="s">
        <v>2347</v>
      </c>
      <c r="D152">
        <v>6</v>
      </c>
      <c r="E152">
        <v>0</v>
      </c>
      <c r="F152" s="12">
        <v>14133</v>
      </c>
      <c r="G152" t="s">
        <v>2345</v>
      </c>
      <c r="H152" t="s">
        <v>2353</v>
      </c>
      <c r="I152" t="s">
        <v>2346</v>
      </c>
      <c r="J152" t="str">
        <f t="shared" si="6"/>
        <v>6 Jul 2004</v>
      </c>
      <c r="K152">
        <f t="shared" si="5"/>
        <v>18</v>
      </c>
    </row>
    <row r="153" spans="1:11" x14ac:dyDescent="0.35">
      <c r="A153" t="s">
        <v>705</v>
      </c>
      <c r="B153">
        <v>1958</v>
      </c>
      <c r="C153" t="s">
        <v>2350</v>
      </c>
      <c r="D153">
        <v>15</v>
      </c>
      <c r="E153">
        <v>0</v>
      </c>
      <c r="F153" s="12">
        <v>14314</v>
      </c>
      <c r="G153" t="s">
        <v>2345</v>
      </c>
      <c r="H153" t="s">
        <v>2353</v>
      </c>
      <c r="I153" t="s">
        <v>2346</v>
      </c>
      <c r="J153" t="str">
        <f t="shared" si="6"/>
        <v>15 Oct 1958</v>
      </c>
      <c r="K153">
        <f t="shared" si="5"/>
        <v>64</v>
      </c>
    </row>
    <row r="154" spans="1:11" x14ac:dyDescent="0.35">
      <c r="A154" t="s">
        <v>598</v>
      </c>
      <c r="B154">
        <v>1995</v>
      </c>
      <c r="C154" t="s">
        <v>2348</v>
      </c>
      <c r="D154">
        <v>23</v>
      </c>
      <c r="E154">
        <v>0</v>
      </c>
      <c r="F154" s="12">
        <v>16578</v>
      </c>
      <c r="G154" t="s">
        <v>2345</v>
      </c>
      <c r="H154" t="s">
        <v>2354</v>
      </c>
      <c r="I154" t="s">
        <v>2346</v>
      </c>
      <c r="J154" t="str">
        <f t="shared" si="6"/>
        <v>23 Dec 1995</v>
      </c>
      <c r="K154">
        <f t="shared" si="5"/>
        <v>27</v>
      </c>
    </row>
    <row r="155" spans="1:11" x14ac:dyDescent="0.35">
      <c r="A155" t="s">
        <v>597</v>
      </c>
      <c r="B155">
        <v>2001</v>
      </c>
      <c r="C155" t="s">
        <v>2344</v>
      </c>
      <c r="D155">
        <v>25</v>
      </c>
      <c r="E155">
        <v>0</v>
      </c>
      <c r="F155" s="12">
        <v>16586</v>
      </c>
      <c r="G155" t="s">
        <v>2345</v>
      </c>
      <c r="H155" t="s">
        <v>2354</v>
      </c>
      <c r="I155" t="s">
        <v>2346</v>
      </c>
      <c r="J155" t="str">
        <f t="shared" si="6"/>
        <v>25 Jun 2001</v>
      </c>
      <c r="K155">
        <f t="shared" si="5"/>
        <v>21</v>
      </c>
    </row>
    <row r="156" spans="1:11" x14ac:dyDescent="0.35">
      <c r="A156" t="s">
        <v>581</v>
      </c>
      <c r="B156">
        <v>1996</v>
      </c>
      <c r="C156" t="s">
        <v>2344</v>
      </c>
      <c r="D156">
        <v>10</v>
      </c>
      <c r="E156">
        <v>0</v>
      </c>
      <c r="F156" s="12">
        <v>17043</v>
      </c>
      <c r="G156" t="s">
        <v>2345</v>
      </c>
      <c r="H156" t="s">
        <v>2353</v>
      </c>
      <c r="I156" t="s">
        <v>2346</v>
      </c>
      <c r="J156" t="str">
        <f t="shared" si="6"/>
        <v>10 Jun 1996</v>
      </c>
      <c r="K156">
        <f t="shared" si="5"/>
        <v>26</v>
      </c>
    </row>
    <row r="157" spans="1:11" x14ac:dyDescent="0.35">
      <c r="A157" t="s">
        <v>478</v>
      </c>
      <c r="B157">
        <v>1967</v>
      </c>
      <c r="C157" t="s">
        <v>2351</v>
      </c>
      <c r="D157">
        <v>8</v>
      </c>
      <c r="E157">
        <v>0</v>
      </c>
      <c r="F157" s="12">
        <v>20781</v>
      </c>
      <c r="G157" t="s">
        <v>2345</v>
      </c>
      <c r="H157" t="s">
        <v>2353</v>
      </c>
      <c r="I157" t="s">
        <v>2346</v>
      </c>
      <c r="J157" t="str">
        <f t="shared" si="6"/>
        <v>8 Sep 1967</v>
      </c>
      <c r="K157">
        <f t="shared" si="5"/>
        <v>55</v>
      </c>
    </row>
    <row r="158" spans="1:11" x14ac:dyDescent="0.35">
      <c r="A158" t="s">
        <v>429</v>
      </c>
      <c r="B158">
        <v>1964</v>
      </c>
      <c r="C158" t="s">
        <v>2348</v>
      </c>
      <c r="D158">
        <v>16</v>
      </c>
      <c r="E158">
        <v>0</v>
      </c>
      <c r="F158" s="12">
        <v>24227</v>
      </c>
      <c r="G158" t="s">
        <v>2345</v>
      </c>
      <c r="H158" t="s">
        <v>2354</v>
      </c>
      <c r="I158" t="s">
        <v>2346</v>
      </c>
      <c r="J158" t="str">
        <f t="shared" si="6"/>
        <v>16 Dec 1964</v>
      </c>
      <c r="K158">
        <f t="shared" si="5"/>
        <v>58</v>
      </c>
    </row>
    <row r="159" spans="1:11" x14ac:dyDescent="0.35">
      <c r="A159" t="s">
        <v>397</v>
      </c>
      <c r="B159">
        <v>2002</v>
      </c>
      <c r="C159" t="s">
        <v>2350</v>
      </c>
      <c r="D159">
        <v>11</v>
      </c>
      <c r="E159">
        <v>0</v>
      </c>
      <c r="F159" s="12">
        <v>26126</v>
      </c>
      <c r="G159" t="s">
        <v>2345</v>
      </c>
      <c r="H159" t="s">
        <v>2354</v>
      </c>
      <c r="I159" t="s">
        <v>2346</v>
      </c>
      <c r="J159" t="str">
        <f t="shared" si="6"/>
        <v>11 Oct 2002</v>
      </c>
      <c r="K159">
        <f t="shared" si="5"/>
        <v>20</v>
      </c>
    </row>
    <row r="160" spans="1:11" x14ac:dyDescent="0.35">
      <c r="A160" t="s">
        <v>388</v>
      </c>
      <c r="B160">
        <v>1958</v>
      </c>
      <c r="C160" t="s">
        <v>2348</v>
      </c>
      <c r="D160">
        <v>25</v>
      </c>
      <c r="E160">
        <v>0</v>
      </c>
      <c r="F160" s="12">
        <v>26927</v>
      </c>
      <c r="G160" t="s">
        <v>2345</v>
      </c>
      <c r="H160" t="s">
        <v>2354</v>
      </c>
      <c r="I160" t="s">
        <v>2346</v>
      </c>
      <c r="J160" t="str">
        <f t="shared" si="6"/>
        <v>25 Dec 1958</v>
      </c>
      <c r="K160">
        <f t="shared" si="5"/>
        <v>64</v>
      </c>
    </row>
    <row r="161" spans="1:11" x14ac:dyDescent="0.35">
      <c r="A161" t="s">
        <v>373</v>
      </c>
      <c r="B161">
        <v>1965</v>
      </c>
      <c r="C161" t="s">
        <v>2350</v>
      </c>
      <c r="D161">
        <v>19</v>
      </c>
      <c r="E161">
        <v>0</v>
      </c>
      <c r="F161" s="12">
        <v>27534</v>
      </c>
      <c r="G161" t="s">
        <v>2345</v>
      </c>
      <c r="H161" t="s">
        <v>2353</v>
      </c>
      <c r="I161" t="s">
        <v>2346</v>
      </c>
      <c r="J161" t="str">
        <f t="shared" si="6"/>
        <v>19 Oct 1965</v>
      </c>
      <c r="K161">
        <f t="shared" si="5"/>
        <v>57</v>
      </c>
    </row>
    <row r="162" spans="1:11" x14ac:dyDescent="0.35">
      <c r="A162" t="s">
        <v>239</v>
      </c>
      <c r="B162">
        <v>2003</v>
      </c>
      <c r="C162" t="s">
        <v>2350</v>
      </c>
      <c r="D162">
        <v>5</v>
      </c>
      <c r="E162">
        <v>0</v>
      </c>
      <c r="F162" s="12">
        <v>34440</v>
      </c>
      <c r="G162" t="s">
        <v>2345</v>
      </c>
      <c r="H162" t="s">
        <v>2354</v>
      </c>
      <c r="I162" t="s">
        <v>2346</v>
      </c>
      <c r="J162" t="str">
        <f t="shared" si="6"/>
        <v>5 Oct 2003</v>
      </c>
      <c r="K162">
        <f t="shared" si="5"/>
        <v>19</v>
      </c>
    </row>
    <row r="163" spans="1:11" x14ac:dyDescent="0.35">
      <c r="A163" t="s">
        <v>42</v>
      </c>
      <c r="B163">
        <v>1967</v>
      </c>
      <c r="C163" t="s">
        <v>2351</v>
      </c>
      <c r="D163">
        <v>14</v>
      </c>
      <c r="E163">
        <v>0</v>
      </c>
      <c r="F163" s="12">
        <v>44424</v>
      </c>
      <c r="G163" t="s">
        <v>2345</v>
      </c>
      <c r="H163" t="s">
        <v>2353</v>
      </c>
      <c r="I163" t="s">
        <v>2346</v>
      </c>
      <c r="J163" t="str">
        <f t="shared" si="6"/>
        <v>14 Sep 1967</v>
      </c>
      <c r="K163">
        <f t="shared" si="5"/>
        <v>55</v>
      </c>
    </row>
    <row r="164" spans="1:11" x14ac:dyDescent="0.35">
      <c r="A164" t="s">
        <v>35</v>
      </c>
      <c r="B164">
        <v>1979</v>
      </c>
      <c r="C164" t="s">
        <v>2352</v>
      </c>
      <c r="D164">
        <v>12</v>
      </c>
      <c r="E164">
        <v>0</v>
      </c>
      <c r="F164" s="12">
        <v>45863</v>
      </c>
      <c r="G164" t="s">
        <v>2345</v>
      </c>
      <c r="H164" t="s">
        <v>2354</v>
      </c>
      <c r="I164" t="s">
        <v>2346</v>
      </c>
      <c r="J164" t="str">
        <f t="shared" si="6"/>
        <v>12 Aug 1979</v>
      </c>
      <c r="K164">
        <f t="shared" si="5"/>
        <v>43</v>
      </c>
    </row>
    <row r="165" spans="1:11" x14ac:dyDescent="0.35">
      <c r="A165" t="s">
        <v>26</v>
      </c>
      <c r="B165">
        <v>1958</v>
      </c>
      <c r="C165" t="s">
        <v>2351</v>
      </c>
      <c r="D165">
        <v>15</v>
      </c>
      <c r="E165">
        <v>0</v>
      </c>
      <c r="F165" s="12">
        <v>46889</v>
      </c>
      <c r="G165" t="s">
        <v>2345</v>
      </c>
      <c r="H165" t="s">
        <v>2353</v>
      </c>
      <c r="I165" t="s">
        <v>2346</v>
      </c>
      <c r="J165" t="str">
        <f t="shared" si="6"/>
        <v>15 Sep 1958</v>
      </c>
      <c r="K165">
        <f t="shared" si="5"/>
        <v>64</v>
      </c>
    </row>
    <row r="166" spans="1:11" x14ac:dyDescent="0.35">
      <c r="A166" t="s">
        <v>25</v>
      </c>
      <c r="B166">
        <v>1959</v>
      </c>
      <c r="C166" t="s">
        <v>2347</v>
      </c>
      <c r="D166">
        <v>14</v>
      </c>
      <c r="E166">
        <v>0</v>
      </c>
      <c r="F166" s="12">
        <v>47056</v>
      </c>
      <c r="G166" t="s">
        <v>2345</v>
      </c>
      <c r="H166" t="s">
        <v>2354</v>
      </c>
      <c r="I166" t="s">
        <v>2346</v>
      </c>
      <c r="J166" t="str">
        <f t="shared" si="6"/>
        <v>14 Jul 1959</v>
      </c>
      <c r="K166">
        <f t="shared" si="5"/>
        <v>63</v>
      </c>
    </row>
    <row r="167" spans="1:11" x14ac:dyDescent="0.35">
      <c r="A167" t="s">
        <v>2</v>
      </c>
      <c r="B167">
        <v>1977</v>
      </c>
      <c r="C167" t="s">
        <v>2344</v>
      </c>
      <c r="D167">
        <v>8</v>
      </c>
      <c r="E167">
        <v>0</v>
      </c>
      <c r="F167" s="12">
        <v>62593</v>
      </c>
      <c r="G167" t="s">
        <v>2345</v>
      </c>
      <c r="H167" t="s">
        <v>2353</v>
      </c>
      <c r="I167" t="s">
        <v>2346</v>
      </c>
      <c r="J167" t="str">
        <f t="shared" si="6"/>
        <v>8 Jun 1977</v>
      </c>
      <c r="K167">
        <f t="shared" si="5"/>
        <v>46</v>
      </c>
    </row>
    <row r="168" spans="1:11" x14ac:dyDescent="0.35">
      <c r="A168" t="s">
        <v>2332</v>
      </c>
      <c r="B168">
        <v>1992</v>
      </c>
      <c r="C168" t="s">
        <v>2351</v>
      </c>
      <c r="D168">
        <v>13</v>
      </c>
      <c r="E168">
        <v>0</v>
      </c>
      <c r="F168" s="12">
        <v>605</v>
      </c>
      <c r="G168" t="s">
        <v>2353</v>
      </c>
      <c r="H168" t="s">
        <v>2353</v>
      </c>
      <c r="I168" t="s">
        <v>2346</v>
      </c>
      <c r="J168" t="str">
        <f t="shared" si="6"/>
        <v>13 Sep 1992</v>
      </c>
      <c r="K168">
        <f t="shared" si="5"/>
        <v>30</v>
      </c>
    </row>
    <row r="169" spans="1:11" x14ac:dyDescent="0.35">
      <c r="A169" t="s">
        <v>2331</v>
      </c>
      <c r="B169">
        <v>1998</v>
      </c>
      <c r="C169" t="s">
        <v>2347</v>
      </c>
      <c r="D169">
        <v>27</v>
      </c>
      <c r="E169">
        <v>0</v>
      </c>
      <c r="F169" s="12">
        <v>637</v>
      </c>
      <c r="G169" t="s">
        <v>2353</v>
      </c>
      <c r="H169" t="s">
        <v>2353</v>
      </c>
      <c r="I169" t="s">
        <v>2346</v>
      </c>
      <c r="J169" t="str">
        <f t="shared" si="6"/>
        <v>27 Jul 1998</v>
      </c>
      <c r="K169">
        <f t="shared" si="5"/>
        <v>24</v>
      </c>
    </row>
    <row r="170" spans="1:11" x14ac:dyDescent="0.35">
      <c r="A170" t="s">
        <v>2329</v>
      </c>
      <c r="B170">
        <v>1993</v>
      </c>
      <c r="C170" t="s">
        <v>2344</v>
      </c>
      <c r="D170">
        <v>1</v>
      </c>
      <c r="E170">
        <v>0</v>
      </c>
      <c r="F170" s="12">
        <v>650</v>
      </c>
      <c r="G170" t="s">
        <v>2353</v>
      </c>
      <c r="H170" t="s">
        <v>2353</v>
      </c>
      <c r="I170" t="s">
        <v>2346</v>
      </c>
      <c r="J170" t="str">
        <f t="shared" si="6"/>
        <v>1 Jun 1993</v>
      </c>
      <c r="K170">
        <f t="shared" si="5"/>
        <v>30</v>
      </c>
    </row>
    <row r="171" spans="1:11" x14ac:dyDescent="0.35">
      <c r="A171" t="s">
        <v>2328</v>
      </c>
      <c r="B171">
        <v>1995</v>
      </c>
      <c r="C171" t="s">
        <v>2347</v>
      </c>
      <c r="D171">
        <v>4</v>
      </c>
      <c r="E171">
        <v>0</v>
      </c>
      <c r="F171" s="12">
        <v>650</v>
      </c>
      <c r="G171" t="s">
        <v>2353</v>
      </c>
      <c r="H171" t="s">
        <v>2353</v>
      </c>
      <c r="I171" t="s">
        <v>2346</v>
      </c>
      <c r="J171" t="str">
        <f t="shared" si="6"/>
        <v>4 Jul 1995</v>
      </c>
      <c r="K171">
        <f t="shared" si="5"/>
        <v>27</v>
      </c>
    </row>
    <row r="172" spans="1:11" x14ac:dyDescent="0.35">
      <c r="A172" t="s">
        <v>2326</v>
      </c>
      <c r="B172">
        <v>1997</v>
      </c>
      <c r="C172" t="s">
        <v>2349</v>
      </c>
      <c r="D172">
        <v>9</v>
      </c>
      <c r="E172">
        <v>0</v>
      </c>
      <c r="F172" s="12">
        <v>670</v>
      </c>
      <c r="G172" t="s">
        <v>2353</v>
      </c>
      <c r="H172" t="s">
        <v>2353</v>
      </c>
      <c r="I172" t="s">
        <v>2346</v>
      </c>
      <c r="J172" t="str">
        <f t="shared" si="6"/>
        <v>9 Nov 1997</v>
      </c>
      <c r="K172">
        <f t="shared" si="5"/>
        <v>25</v>
      </c>
    </row>
    <row r="173" spans="1:11" x14ac:dyDescent="0.35">
      <c r="A173" t="s">
        <v>2325</v>
      </c>
      <c r="B173">
        <v>2001</v>
      </c>
      <c r="C173" t="s">
        <v>2351</v>
      </c>
      <c r="D173">
        <v>12</v>
      </c>
      <c r="E173">
        <v>0</v>
      </c>
      <c r="F173" s="12">
        <v>688</v>
      </c>
      <c r="G173" t="s">
        <v>2353</v>
      </c>
      <c r="H173" t="s">
        <v>2345</v>
      </c>
      <c r="I173" t="s">
        <v>2346</v>
      </c>
      <c r="J173" t="str">
        <f t="shared" si="6"/>
        <v>12 Sep 2001</v>
      </c>
      <c r="K173">
        <f t="shared" si="5"/>
        <v>21</v>
      </c>
    </row>
    <row r="174" spans="1:11" x14ac:dyDescent="0.35">
      <c r="A174" t="s">
        <v>2323</v>
      </c>
      <c r="B174">
        <v>1999</v>
      </c>
      <c r="C174" t="s">
        <v>2348</v>
      </c>
      <c r="D174">
        <v>14</v>
      </c>
      <c r="E174">
        <v>0</v>
      </c>
      <c r="F174" s="12">
        <v>723</v>
      </c>
      <c r="G174" t="s">
        <v>2353</v>
      </c>
      <c r="H174" t="s">
        <v>2354</v>
      </c>
      <c r="I174" t="s">
        <v>2346</v>
      </c>
      <c r="J174" t="str">
        <f t="shared" si="6"/>
        <v>14 Dec 1999</v>
      </c>
      <c r="K174">
        <f t="shared" si="5"/>
        <v>23</v>
      </c>
    </row>
    <row r="175" spans="1:11" x14ac:dyDescent="0.35">
      <c r="A175" t="s">
        <v>2321</v>
      </c>
      <c r="B175">
        <v>1993</v>
      </c>
      <c r="C175" t="s">
        <v>2352</v>
      </c>
      <c r="D175">
        <v>9</v>
      </c>
      <c r="E175">
        <v>0</v>
      </c>
      <c r="F175" s="12">
        <v>760</v>
      </c>
      <c r="G175" t="s">
        <v>2353</v>
      </c>
      <c r="H175" t="s">
        <v>2354</v>
      </c>
      <c r="I175" t="s">
        <v>2346</v>
      </c>
      <c r="J175" t="str">
        <f t="shared" si="6"/>
        <v>9 Aug 1993</v>
      </c>
      <c r="K175">
        <f t="shared" si="5"/>
        <v>29</v>
      </c>
    </row>
    <row r="176" spans="1:11" x14ac:dyDescent="0.35">
      <c r="A176" t="s">
        <v>2320</v>
      </c>
      <c r="B176">
        <v>1996</v>
      </c>
      <c r="C176" t="s">
        <v>2350</v>
      </c>
      <c r="D176">
        <v>22</v>
      </c>
      <c r="E176">
        <v>0</v>
      </c>
      <c r="F176" s="12">
        <v>760</v>
      </c>
      <c r="G176" t="s">
        <v>2353</v>
      </c>
      <c r="H176" t="s">
        <v>2353</v>
      </c>
      <c r="I176" t="s">
        <v>2346</v>
      </c>
      <c r="J176" t="str">
        <f t="shared" si="6"/>
        <v>22 Oct 1996</v>
      </c>
      <c r="K176">
        <f t="shared" si="5"/>
        <v>26</v>
      </c>
    </row>
    <row r="177" spans="1:11" x14ac:dyDescent="0.35">
      <c r="A177" t="s">
        <v>2319</v>
      </c>
      <c r="B177">
        <v>1993</v>
      </c>
      <c r="C177" t="s">
        <v>2344</v>
      </c>
      <c r="D177">
        <v>28</v>
      </c>
      <c r="E177">
        <v>0</v>
      </c>
      <c r="F177" s="12">
        <v>770</v>
      </c>
      <c r="G177" t="s">
        <v>2353</v>
      </c>
      <c r="H177" t="s">
        <v>2353</v>
      </c>
      <c r="I177" t="s">
        <v>2346</v>
      </c>
      <c r="J177" t="str">
        <f t="shared" si="6"/>
        <v>28 Jun 1993</v>
      </c>
      <c r="K177">
        <f t="shared" si="5"/>
        <v>29</v>
      </c>
    </row>
    <row r="178" spans="1:11" x14ac:dyDescent="0.35">
      <c r="A178" t="s">
        <v>2317</v>
      </c>
      <c r="B178">
        <v>1995</v>
      </c>
      <c r="C178" t="s">
        <v>2348</v>
      </c>
      <c r="D178">
        <v>7</v>
      </c>
      <c r="E178">
        <v>0</v>
      </c>
      <c r="F178" s="12">
        <v>774</v>
      </c>
      <c r="G178" t="s">
        <v>2353</v>
      </c>
      <c r="H178" t="s">
        <v>2345</v>
      </c>
      <c r="I178" t="s">
        <v>2346</v>
      </c>
      <c r="J178" t="str">
        <f t="shared" si="6"/>
        <v>7 Dec 1995</v>
      </c>
      <c r="K178">
        <f t="shared" si="5"/>
        <v>27</v>
      </c>
    </row>
    <row r="179" spans="1:11" x14ac:dyDescent="0.35">
      <c r="A179" t="s">
        <v>2315</v>
      </c>
      <c r="B179">
        <v>2000</v>
      </c>
      <c r="C179" t="s">
        <v>2349</v>
      </c>
      <c r="D179">
        <v>18</v>
      </c>
      <c r="E179">
        <v>0</v>
      </c>
      <c r="F179" s="12">
        <v>865</v>
      </c>
      <c r="G179" t="s">
        <v>2353</v>
      </c>
      <c r="H179" t="s">
        <v>2354</v>
      </c>
      <c r="I179" t="s">
        <v>2346</v>
      </c>
      <c r="J179" t="str">
        <f t="shared" si="6"/>
        <v>18 Nov 2000</v>
      </c>
      <c r="K179">
        <f t="shared" si="5"/>
        <v>22</v>
      </c>
    </row>
    <row r="180" spans="1:11" x14ac:dyDescent="0.35">
      <c r="A180" t="s">
        <v>2314</v>
      </c>
      <c r="B180">
        <v>1993</v>
      </c>
      <c r="C180" t="s">
        <v>2349</v>
      </c>
      <c r="D180">
        <v>27</v>
      </c>
      <c r="E180">
        <v>0</v>
      </c>
      <c r="F180" s="12">
        <v>896</v>
      </c>
      <c r="G180" t="s">
        <v>2353</v>
      </c>
      <c r="H180" t="s">
        <v>2354</v>
      </c>
      <c r="I180" t="s">
        <v>2346</v>
      </c>
      <c r="J180" t="str">
        <f t="shared" si="6"/>
        <v>27 Nov 1993</v>
      </c>
      <c r="K180">
        <f t="shared" si="5"/>
        <v>29</v>
      </c>
    </row>
    <row r="181" spans="1:11" x14ac:dyDescent="0.35">
      <c r="A181" t="s">
        <v>2313</v>
      </c>
      <c r="B181">
        <v>1994</v>
      </c>
      <c r="C181" t="s">
        <v>2350</v>
      </c>
      <c r="D181">
        <v>30</v>
      </c>
      <c r="E181">
        <v>0</v>
      </c>
      <c r="F181" s="12">
        <v>915</v>
      </c>
      <c r="G181" t="s">
        <v>2353</v>
      </c>
      <c r="H181" t="s">
        <v>2354</v>
      </c>
      <c r="I181" t="s">
        <v>2346</v>
      </c>
      <c r="J181" t="str">
        <f t="shared" si="6"/>
        <v>30 Oct 1994</v>
      </c>
      <c r="K181">
        <f t="shared" si="5"/>
        <v>28</v>
      </c>
    </row>
    <row r="182" spans="1:11" x14ac:dyDescent="0.35">
      <c r="A182" t="s">
        <v>2312</v>
      </c>
      <c r="B182">
        <v>1995</v>
      </c>
      <c r="C182" t="s">
        <v>2350</v>
      </c>
      <c r="D182">
        <v>28</v>
      </c>
      <c r="E182">
        <v>0</v>
      </c>
      <c r="F182" s="12">
        <v>929</v>
      </c>
      <c r="G182" t="s">
        <v>2353</v>
      </c>
      <c r="H182" t="s">
        <v>2354</v>
      </c>
      <c r="I182" t="s">
        <v>2346</v>
      </c>
      <c r="J182" t="str">
        <f t="shared" si="6"/>
        <v>28 Oct 1995</v>
      </c>
      <c r="K182">
        <f t="shared" si="5"/>
        <v>27</v>
      </c>
    </row>
    <row r="183" spans="1:11" x14ac:dyDescent="0.35">
      <c r="A183" t="s">
        <v>2311</v>
      </c>
      <c r="B183">
        <v>2001</v>
      </c>
      <c r="C183" t="s">
        <v>2352</v>
      </c>
      <c r="D183">
        <v>19</v>
      </c>
      <c r="E183">
        <v>0</v>
      </c>
      <c r="F183" s="12">
        <v>965</v>
      </c>
      <c r="G183" t="s">
        <v>2353</v>
      </c>
      <c r="H183" t="s">
        <v>2345</v>
      </c>
      <c r="I183" t="s">
        <v>2346</v>
      </c>
      <c r="J183" t="str">
        <f t="shared" si="6"/>
        <v>19 Aug 2001</v>
      </c>
      <c r="K183">
        <f t="shared" si="5"/>
        <v>21</v>
      </c>
    </row>
    <row r="184" spans="1:11" x14ac:dyDescent="0.35">
      <c r="A184" t="s">
        <v>2310</v>
      </c>
      <c r="B184">
        <v>1994</v>
      </c>
      <c r="C184" t="s">
        <v>2349</v>
      </c>
      <c r="D184">
        <v>22</v>
      </c>
      <c r="E184">
        <v>0</v>
      </c>
      <c r="F184" s="12">
        <v>1007</v>
      </c>
      <c r="G184" t="s">
        <v>2353</v>
      </c>
      <c r="H184" t="s">
        <v>2345</v>
      </c>
      <c r="I184" t="s">
        <v>2346</v>
      </c>
      <c r="J184" t="str">
        <f t="shared" si="6"/>
        <v>22 Nov 1994</v>
      </c>
      <c r="K184">
        <f t="shared" si="5"/>
        <v>28</v>
      </c>
    </row>
    <row r="185" spans="1:11" x14ac:dyDescent="0.35">
      <c r="A185" t="s">
        <v>2309</v>
      </c>
      <c r="B185">
        <v>2000</v>
      </c>
      <c r="C185" t="s">
        <v>2350</v>
      </c>
      <c r="D185">
        <v>9</v>
      </c>
      <c r="E185">
        <v>0</v>
      </c>
      <c r="F185" s="12">
        <v>1012</v>
      </c>
      <c r="G185" t="s">
        <v>2353</v>
      </c>
      <c r="H185" t="s">
        <v>2345</v>
      </c>
      <c r="I185" t="s">
        <v>2346</v>
      </c>
      <c r="J185" t="str">
        <f t="shared" si="6"/>
        <v>9 Oct 2000</v>
      </c>
      <c r="K185">
        <f t="shared" si="5"/>
        <v>22</v>
      </c>
    </row>
    <row r="186" spans="1:11" x14ac:dyDescent="0.35">
      <c r="A186" t="s">
        <v>2308</v>
      </c>
      <c r="B186">
        <v>1999</v>
      </c>
      <c r="C186" t="s">
        <v>2352</v>
      </c>
      <c r="D186">
        <v>5</v>
      </c>
      <c r="E186">
        <v>0</v>
      </c>
      <c r="F186" s="12">
        <v>1019</v>
      </c>
      <c r="G186" t="s">
        <v>2353</v>
      </c>
      <c r="H186" t="s">
        <v>2345</v>
      </c>
      <c r="I186" t="s">
        <v>2346</v>
      </c>
      <c r="J186" t="str">
        <f t="shared" si="6"/>
        <v>5 Aug 1999</v>
      </c>
      <c r="K186">
        <f t="shared" si="5"/>
        <v>23</v>
      </c>
    </row>
    <row r="187" spans="1:11" x14ac:dyDescent="0.35">
      <c r="A187" t="s">
        <v>2307</v>
      </c>
      <c r="B187">
        <v>1995</v>
      </c>
      <c r="C187" t="s">
        <v>2350</v>
      </c>
      <c r="D187">
        <v>5</v>
      </c>
      <c r="E187">
        <v>0</v>
      </c>
      <c r="F187" s="12">
        <v>1034</v>
      </c>
      <c r="G187" t="s">
        <v>2353</v>
      </c>
      <c r="H187" t="s">
        <v>2354</v>
      </c>
      <c r="I187" t="s">
        <v>2346</v>
      </c>
      <c r="J187" t="str">
        <f t="shared" si="6"/>
        <v>5 Oct 1995</v>
      </c>
      <c r="K187">
        <f t="shared" si="5"/>
        <v>27</v>
      </c>
    </row>
    <row r="188" spans="1:11" x14ac:dyDescent="0.35">
      <c r="A188" t="s">
        <v>2306</v>
      </c>
      <c r="B188">
        <v>1994</v>
      </c>
      <c r="C188" t="s">
        <v>2349</v>
      </c>
      <c r="D188">
        <v>17</v>
      </c>
      <c r="E188">
        <v>0</v>
      </c>
      <c r="F188" s="12">
        <v>1044</v>
      </c>
      <c r="G188" t="s">
        <v>2353</v>
      </c>
      <c r="H188" t="s">
        <v>2345</v>
      </c>
      <c r="I188" t="s">
        <v>2346</v>
      </c>
      <c r="J188" t="str">
        <f t="shared" si="6"/>
        <v>17 Nov 1994</v>
      </c>
      <c r="K188">
        <f t="shared" si="5"/>
        <v>28</v>
      </c>
    </row>
    <row r="189" spans="1:11" x14ac:dyDescent="0.35">
      <c r="A189" t="s">
        <v>2305</v>
      </c>
      <c r="B189">
        <v>2002</v>
      </c>
      <c r="C189" t="s">
        <v>2347</v>
      </c>
      <c r="D189">
        <v>20</v>
      </c>
      <c r="E189">
        <v>0</v>
      </c>
      <c r="F189" s="12">
        <v>1047</v>
      </c>
      <c r="G189" t="s">
        <v>2353</v>
      </c>
      <c r="H189" t="s">
        <v>2354</v>
      </c>
      <c r="I189" t="s">
        <v>2346</v>
      </c>
      <c r="J189" t="str">
        <f t="shared" si="6"/>
        <v>20 Jul 2002</v>
      </c>
      <c r="K189">
        <f t="shared" si="5"/>
        <v>20</v>
      </c>
    </row>
    <row r="190" spans="1:11" x14ac:dyDescent="0.35">
      <c r="A190" t="s">
        <v>2303</v>
      </c>
      <c r="B190">
        <v>1995</v>
      </c>
      <c r="C190" t="s">
        <v>2344</v>
      </c>
      <c r="D190">
        <v>1</v>
      </c>
      <c r="E190">
        <v>0</v>
      </c>
      <c r="F190" s="12">
        <v>1056</v>
      </c>
      <c r="G190" t="s">
        <v>2353</v>
      </c>
      <c r="H190" t="s">
        <v>2345</v>
      </c>
      <c r="I190" t="s">
        <v>2346</v>
      </c>
      <c r="J190" t="str">
        <f t="shared" si="6"/>
        <v>1 Jun 1995</v>
      </c>
      <c r="K190">
        <f t="shared" si="5"/>
        <v>28</v>
      </c>
    </row>
    <row r="191" spans="1:11" x14ac:dyDescent="0.35">
      <c r="A191" t="s">
        <v>2302</v>
      </c>
      <c r="B191">
        <v>1993</v>
      </c>
      <c r="C191" t="s">
        <v>2351</v>
      </c>
      <c r="D191">
        <v>28</v>
      </c>
      <c r="E191">
        <v>0</v>
      </c>
      <c r="F191" s="12">
        <v>1068</v>
      </c>
      <c r="G191" t="s">
        <v>2353</v>
      </c>
      <c r="H191" t="s">
        <v>2354</v>
      </c>
      <c r="I191" t="s">
        <v>2346</v>
      </c>
      <c r="J191" t="str">
        <f t="shared" si="6"/>
        <v>28 Sep 1993</v>
      </c>
      <c r="K191">
        <f t="shared" si="5"/>
        <v>29</v>
      </c>
    </row>
    <row r="192" spans="1:11" x14ac:dyDescent="0.35">
      <c r="A192" t="s">
        <v>2301</v>
      </c>
      <c r="B192">
        <v>2004</v>
      </c>
      <c r="C192" t="s">
        <v>2352</v>
      </c>
      <c r="D192">
        <v>24</v>
      </c>
      <c r="E192">
        <v>0</v>
      </c>
      <c r="F192" s="12">
        <v>1070</v>
      </c>
      <c r="G192" t="s">
        <v>2353</v>
      </c>
      <c r="H192" t="s">
        <v>2353</v>
      </c>
      <c r="I192" t="s">
        <v>2346</v>
      </c>
      <c r="J192" t="str">
        <f t="shared" si="6"/>
        <v>24 Aug 2004</v>
      </c>
      <c r="K192">
        <f t="shared" si="5"/>
        <v>18</v>
      </c>
    </row>
    <row r="193" spans="1:11" x14ac:dyDescent="0.35">
      <c r="A193" t="s">
        <v>2300</v>
      </c>
      <c r="B193">
        <v>1997</v>
      </c>
      <c r="C193" t="s">
        <v>2352</v>
      </c>
      <c r="D193">
        <v>13</v>
      </c>
      <c r="E193">
        <v>0</v>
      </c>
      <c r="F193" s="12">
        <v>1071</v>
      </c>
      <c r="G193" t="s">
        <v>2353</v>
      </c>
      <c r="H193" t="s">
        <v>2353</v>
      </c>
      <c r="I193" t="s">
        <v>2346</v>
      </c>
      <c r="J193" t="str">
        <f t="shared" si="6"/>
        <v>13 Aug 1997</v>
      </c>
      <c r="K193">
        <f t="shared" si="5"/>
        <v>25</v>
      </c>
    </row>
    <row r="194" spans="1:11" x14ac:dyDescent="0.35">
      <c r="A194" t="s">
        <v>2299</v>
      </c>
      <c r="B194">
        <v>1998</v>
      </c>
      <c r="C194" t="s">
        <v>2348</v>
      </c>
      <c r="D194">
        <v>26</v>
      </c>
      <c r="E194">
        <v>0</v>
      </c>
      <c r="F194" s="12">
        <v>1082</v>
      </c>
      <c r="G194" t="s">
        <v>2353</v>
      </c>
      <c r="H194" t="s">
        <v>2345</v>
      </c>
      <c r="I194" t="s">
        <v>2346</v>
      </c>
      <c r="J194" t="str">
        <f t="shared" si="6"/>
        <v>26 Dec 1998</v>
      </c>
      <c r="K194">
        <f t="shared" ref="K194:K257" si="7">DATEDIF(J194,DATE(2023,6,8),"Y")</f>
        <v>24</v>
      </c>
    </row>
    <row r="195" spans="1:11" x14ac:dyDescent="0.35">
      <c r="A195" t="s">
        <v>2298</v>
      </c>
      <c r="B195">
        <v>2002</v>
      </c>
      <c r="C195" t="s">
        <v>2352</v>
      </c>
      <c r="D195">
        <v>13</v>
      </c>
      <c r="E195">
        <v>0</v>
      </c>
      <c r="F195" s="12">
        <v>1086</v>
      </c>
      <c r="G195" t="s">
        <v>2353</v>
      </c>
      <c r="H195" t="s">
        <v>2353</v>
      </c>
      <c r="I195" t="s">
        <v>2346</v>
      </c>
      <c r="J195" t="str">
        <f t="shared" si="6"/>
        <v>13 Aug 2002</v>
      </c>
      <c r="K195">
        <f t="shared" si="7"/>
        <v>20</v>
      </c>
    </row>
    <row r="196" spans="1:11" x14ac:dyDescent="0.35">
      <c r="A196" t="s">
        <v>2297</v>
      </c>
      <c r="B196">
        <v>2004</v>
      </c>
      <c r="C196" t="s">
        <v>2349</v>
      </c>
      <c r="D196">
        <v>12</v>
      </c>
      <c r="E196">
        <v>0</v>
      </c>
      <c r="F196" s="12">
        <v>1122</v>
      </c>
      <c r="G196" t="s">
        <v>2353</v>
      </c>
      <c r="H196" t="s">
        <v>2354</v>
      </c>
      <c r="I196" t="s">
        <v>2346</v>
      </c>
      <c r="J196" t="str">
        <f t="shared" si="6"/>
        <v>12 Nov 2004</v>
      </c>
      <c r="K196">
        <f t="shared" si="7"/>
        <v>18</v>
      </c>
    </row>
    <row r="197" spans="1:11" x14ac:dyDescent="0.35">
      <c r="A197" t="s">
        <v>2296</v>
      </c>
      <c r="B197">
        <v>2004</v>
      </c>
      <c r="C197" t="s">
        <v>2344</v>
      </c>
      <c r="D197">
        <v>14</v>
      </c>
      <c r="E197">
        <v>0</v>
      </c>
      <c r="F197" s="12">
        <v>1132</v>
      </c>
      <c r="G197" t="s">
        <v>2353</v>
      </c>
      <c r="H197" t="s">
        <v>2354</v>
      </c>
      <c r="I197" t="s">
        <v>2346</v>
      </c>
      <c r="J197" t="str">
        <f t="shared" si="6"/>
        <v>14 Jun 2004</v>
      </c>
      <c r="K197">
        <f t="shared" si="7"/>
        <v>18</v>
      </c>
    </row>
    <row r="198" spans="1:11" x14ac:dyDescent="0.35">
      <c r="A198" t="s">
        <v>2295</v>
      </c>
      <c r="B198">
        <v>2002</v>
      </c>
      <c r="C198" t="s">
        <v>2347</v>
      </c>
      <c r="D198">
        <v>19</v>
      </c>
      <c r="E198">
        <v>0</v>
      </c>
      <c r="F198" s="12">
        <v>1132</v>
      </c>
      <c r="G198" t="s">
        <v>2353</v>
      </c>
      <c r="H198" t="s">
        <v>2354</v>
      </c>
      <c r="I198" t="s">
        <v>2346</v>
      </c>
      <c r="J198" t="str">
        <f t="shared" si="6"/>
        <v>19 Jul 2002</v>
      </c>
      <c r="K198">
        <f t="shared" si="7"/>
        <v>20</v>
      </c>
    </row>
    <row r="199" spans="1:11" x14ac:dyDescent="0.35">
      <c r="A199" t="s">
        <v>2294</v>
      </c>
      <c r="B199">
        <v>2004</v>
      </c>
      <c r="C199" t="s">
        <v>2350</v>
      </c>
      <c r="D199">
        <v>6</v>
      </c>
      <c r="E199">
        <v>0</v>
      </c>
      <c r="F199" s="12">
        <v>1135</v>
      </c>
      <c r="G199" t="s">
        <v>2353</v>
      </c>
      <c r="H199" t="s">
        <v>2353</v>
      </c>
      <c r="I199" t="s">
        <v>2346</v>
      </c>
      <c r="J199" t="str">
        <f t="shared" si="6"/>
        <v>6 Oct 2004</v>
      </c>
      <c r="K199">
        <f t="shared" si="7"/>
        <v>18</v>
      </c>
    </row>
    <row r="200" spans="1:11" x14ac:dyDescent="0.35">
      <c r="A200" t="s">
        <v>2293</v>
      </c>
      <c r="B200">
        <v>2004</v>
      </c>
      <c r="C200" t="s">
        <v>2344</v>
      </c>
      <c r="D200">
        <v>11</v>
      </c>
      <c r="E200">
        <v>0</v>
      </c>
      <c r="F200" s="12">
        <v>1136</v>
      </c>
      <c r="G200" t="s">
        <v>2353</v>
      </c>
      <c r="H200" t="s">
        <v>2353</v>
      </c>
      <c r="I200" t="s">
        <v>2346</v>
      </c>
      <c r="J200" t="str">
        <f t="shared" si="6"/>
        <v>11 Jun 2004</v>
      </c>
      <c r="K200">
        <f t="shared" si="7"/>
        <v>18</v>
      </c>
    </row>
    <row r="201" spans="1:11" x14ac:dyDescent="0.35">
      <c r="A201" t="s">
        <v>2292</v>
      </c>
      <c r="B201">
        <v>2004</v>
      </c>
      <c r="C201" t="s">
        <v>2349</v>
      </c>
      <c r="D201">
        <v>28</v>
      </c>
      <c r="E201">
        <v>0</v>
      </c>
      <c r="F201" s="12">
        <v>1136</v>
      </c>
      <c r="G201" t="s">
        <v>2353</v>
      </c>
      <c r="H201" t="s">
        <v>2353</v>
      </c>
      <c r="I201" t="s">
        <v>2346</v>
      </c>
      <c r="J201" t="str">
        <f t="shared" si="6"/>
        <v>28 Nov 2004</v>
      </c>
      <c r="K201">
        <f t="shared" si="7"/>
        <v>18</v>
      </c>
    </row>
    <row r="202" spans="1:11" x14ac:dyDescent="0.35">
      <c r="A202" t="s">
        <v>2291</v>
      </c>
      <c r="B202">
        <v>2002</v>
      </c>
      <c r="C202" t="s">
        <v>2352</v>
      </c>
      <c r="D202">
        <v>11</v>
      </c>
      <c r="E202">
        <v>0</v>
      </c>
      <c r="F202" s="12">
        <v>1137</v>
      </c>
      <c r="G202" t="s">
        <v>2353</v>
      </c>
      <c r="H202" t="s">
        <v>2354</v>
      </c>
      <c r="I202" t="s">
        <v>2346</v>
      </c>
      <c r="J202" t="str">
        <f t="shared" si="6"/>
        <v>11 Aug 2002</v>
      </c>
      <c r="K202">
        <f t="shared" si="7"/>
        <v>20</v>
      </c>
    </row>
    <row r="203" spans="1:11" x14ac:dyDescent="0.35">
      <c r="A203" t="s">
        <v>2355</v>
      </c>
      <c r="B203">
        <v>2004</v>
      </c>
      <c r="C203" t="s">
        <v>2349</v>
      </c>
      <c r="D203">
        <v>6</v>
      </c>
      <c r="E203">
        <v>0</v>
      </c>
      <c r="F203" s="12">
        <v>1137</v>
      </c>
      <c r="G203" t="s">
        <v>2353</v>
      </c>
      <c r="H203" t="s">
        <v>2354</v>
      </c>
      <c r="I203" t="s">
        <v>2346</v>
      </c>
      <c r="J203" t="str">
        <f t="shared" si="6"/>
        <v>6 Nov 2004</v>
      </c>
      <c r="K203">
        <f t="shared" si="7"/>
        <v>18</v>
      </c>
    </row>
    <row r="204" spans="1:11" x14ac:dyDescent="0.35">
      <c r="A204" t="s">
        <v>2290</v>
      </c>
      <c r="B204">
        <v>2004</v>
      </c>
      <c r="C204" t="s">
        <v>2350</v>
      </c>
      <c r="D204">
        <v>15</v>
      </c>
      <c r="E204">
        <v>0</v>
      </c>
      <c r="F204" s="12">
        <v>1137</v>
      </c>
      <c r="G204" t="s">
        <v>2353</v>
      </c>
      <c r="H204" t="s">
        <v>2354</v>
      </c>
      <c r="I204" t="s">
        <v>2346</v>
      </c>
      <c r="J204" t="str">
        <f t="shared" si="6"/>
        <v>15 Oct 2004</v>
      </c>
      <c r="K204">
        <f t="shared" si="7"/>
        <v>18</v>
      </c>
    </row>
    <row r="205" spans="1:11" x14ac:dyDescent="0.35">
      <c r="A205" t="s">
        <v>2289</v>
      </c>
      <c r="B205">
        <v>2004</v>
      </c>
      <c r="C205" t="s">
        <v>2349</v>
      </c>
      <c r="D205">
        <v>27</v>
      </c>
      <c r="E205">
        <v>0</v>
      </c>
      <c r="F205" s="12">
        <v>1137</v>
      </c>
      <c r="G205" t="s">
        <v>2353</v>
      </c>
      <c r="H205" t="s">
        <v>2345</v>
      </c>
      <c r="I205" t="s">
        <v>2346</v>
      </c>
      <c r="J205" t="str">
        <f t="shared" ref="J205:J268" si="8">CONCATENATE(D205," ",C205," ",B205)</f>
        <v>27 Nov 2004</v>
      </c>
      <c r="K205">
        <f t="shared" si="7"/>
        <v>18</v>
      </c>
    </row>
    <row r="206" spans="1:11" x14ac:dyDescent="0.35">
      <c r="A206" t="s">
        <v>2288</v>
      </c>
      <c r="B206">
        <v>2001</v>
      </c>
      <c r="C206" t="s">
        <v>2350</v>
      </c>
      <c r="D206">
        <v>25</v>
      </c>
      <c r="E206">
        <v>0</v>
      </c>
      <c r="F206" s="12">
        <v>1141</v>
      </c>
      <c r="G206" t="s">
        <v>2353</v>
      </c>
      <c r="H206" t="s">
        <v>2354</v>
      </c>
      <c r="I206" t="s">
        <v>2346</v>
      </c>
      <c r="J206" t="str">
        <f t="shared" si="8"/>
        <v>25 Oct 2001</v>
      </c>
      <c r="K206">
        <f t="shared" si="7"/>
        <v>21</v>
      </c>
    </row>
    <row r="207" spans="1:11" x14ac:dyDescent="0.35">
      <c r="A207" t="s">
        <v>2287</v>
      </c>
      <c r="B207">
        <v>2004</v>
      </c>
      <c r="C207" t="s">
        <v>2351</v>
      </c>
      <c r="D207">
        <v>12</v>
      </c>
      <c r="E207">
        <v>0</v>
      </c>
      <c r="F207" s="12">
        <v>1141</v>
      </c>
      <c r="G207" t="s">
        <v>2353</v>
      </c>
      <c r="H207" t="s">
        <v>2353</v>
      </c>
      <c r="I207" t="s">
        <v>2346</v>
      </c>
      <c r="J207" t="str">
        <f t="shared" si="8"/>
        <v>12 Sep 2004</v>
      </c>
      <c r="K207">
        <f t="shared" si="7"/>
        <v>18</v>
      </c>
    </row>
    <row r="208" spans="1:11" x14ac:dyDescent="0.35">
      <c r="A208" t="s">
        <v>2175</v>
      </c>
      <c r="B208">
        <v>1998</v>
      </c>
      <c r="C208" t="s">
        <v>2350</v>
      </c>
      <c r="D208">
        <v>7</v>
      </c>
      <c r="E208">
        <v>0</v>
      </c>
      <c r="F208" s="12">
        <v>1757</v>
      </c>
      <c r="G208" t="s">
        <v>2353</v>
      </c>
      <c r="H208" t="s">
        <v>2353</v>
      </c>
      <c r="I208" t="s">
        <v>2346</v>
      </c>
      <c r="J208" t="str">
        <f t="shared" si="8"/>
        <v>7 Oct 1998</v>
      </c>
      <c r="K208">
        <f t="shared" si="7"/>
        <v>24</v>
      </c>
    </row>
    <row r="209" spans="1:11" x14ac:dyDescent="0.35">
      <c r="A209" t="s">
        <v>2172</v>
      </c>
      <c r="B209">
        <v>1999</v>
      </c>
      <c r="C209" t="s">
        <v>2351</v>
      </c>
      <c r="D209">
        <v>25</v>
      </c>
      <c r="E209">
        <v>0</v>
      </c>
      <c r="F209" s="12">
        <v>1816</v>
      </c>
      <c r="G209" t="s">
        <v>2353</v>
      </c>
      <c r="H209" t="s">
        <v>2353</v>
      </c>
      <c r="I209" t="s">
        <v>2346</v>
      </c>
      <c r="J209" t="str">
        <f t="shared" si="8"/>
        <v>25 Sep 1999</v>
      </c>
      <c r="K209">
        <f t="shared" si="7"/>
        <v>23</v>
      </c>
    </row>
    <row r="210" spans="1:11" x14ac:dyDescent="0.35">
      <c r="A210" t="s">
        <v>2170</v>
      </c>
      <c r="B210">
        <v>1999</v>
      </c>
      <c r="C210" t="s">
        <v>2349</v>
      </c>
      <c r="D210">
        <v>17</v>
      </c>
      <c r="E210">
        <v>0</v>
      </c>
      <c r="F210" s="12">
        <v>1824</v>
      </c>
      <c r="G210" t="s">
        <v>2353</v>
      </c>
      <c r="H210" t="s">
        <v>2353</v>
      </c>
      <c r="I210" t="s">
        <v>2346</v>
      </c>
      <c r="J210" t="str">
        <f t="shared" si="8"/>
        <v>17 Nov 1999</v>
      </c>
      <c r="K210">
        <f t="shared" si="7"/>
        <v>23</v>
      </c>
    </row>
    <row r="211" spans="1:11" x14ac:dyDescent="0.35">
      <c r="A211" t="s">
        <v>2166</v>
      </c>
      <c r="B211">
        <v>1999</v>
      </c>
      <c r="C211" t="s">
        <v>2348</v>
      </c>
      <c r="D211">
        <v>12</v>
      </c>
      <c r="E211">
        <v>0</v>
      </c>
      <c r="F211" s="12">
        <v>1837</v>
      </c>
      <c r="G211" t="s">
        <v>2353</v>
      </c>
      <c r="H211" t="s">
        <v>2345</v>
      </c>
      <c r="I211" t="s">
        <v>2346</v>
      </c>
      <c r="J211" t="str">
        <f t="shared" si="8"/>
        <v>12 Dec 1999</v>
      </c>
      <c r="K211">
        <f t="shared" si="7"/>
        <v>23</v>
      </c>
    </row>
    <row r="212" spans="1:11" x14ac:dyDescent="0.35">
      <c r="A212" t="s">
        <v>2160</v>
      </c>
      <c r="B212">
        <v>2002</v>
      </c>
      <c r="C212" t="s">
        <v>2350</v>
      </c>
      <c r="D212">
        <v>29</v>
      </c>
      <c r="E212">
        <v>0</v>
      </c>
      <c r="F212" s="12">
        <v>1878</v>
      </c>
      <c r="G212" t="s">
        <v>2353</v>
      </c>
      <c r="H212" t="s">
        <v>2354</v>
      </c>
      <c r="I212" t="s">
        <v>2346</v>
      </c>
      <c r="J212" t="str">
        <f t="shared" si="8"/>
        <v>29 Oct 2002</v>
      </c>
      <c r="K212">
        <f t="shared" si="7"/>
        <v>20</v>
      </c>
    </row>
    <row r="213" spans="1:11" x14ac:dyDescent="0.35">
      <c r="A213" t="s">
        <v>2159</v>
      </c>
      <c r="B213">
        <v>2002</v>
      </c>
      <c r="C213" t="s">
        <v>2352</v>
      </c>
      <c r="D213">
        <v>29</v>
      </c>
      <c r="E213">
        <v>0</v>
      </c>
      <c r="F213" s="12">
        <v>1880</v>
      </c>
      <c r="G213" t="s">
        <v>2353</v>
      </c>
      <c r="H213" t="s">
        <v>2345</v>
      </c>
      <c r="I213" t="s">
        <v>2346</v>
      </c>
      <c r="J213" t="str">
        <f t="shared" si="8"/>
        <v>29 Aug 2002</v>
      </c>
      <c r="K213">
        <f t="shared" si="7"/>
        <v>20</v>
      </c>
    </row>
    <row r="214" spans="1:11" x14ac:dyDescent="0.35">
      <c r="A214" t="s">
        <v>2156</v>
      </c>
      <c r="B214">
        <v>1994</v>
      </c>
      <c r="C214" t="s">
        <v>2350</v>
      </c>
      <c r="D214">
        <v>6</v>
      </c>
      <c r="E214">
        <v>0</v>
      </c>
      <c r="F214" s="12">
        <v>1909</v>
      </c>
      <c r="G214" t="s">
        <v>2353</v>
      </c>
      <c r="H214" t="s">
        <v>2353</v>
      </c>
      <c r="I214" t="s">
        <v>2346</v>
      </c>
      <c r="J214" t="str">
        <f t="shared" si="8"/>
        <v>6 Oct 1994</v>
      </c>
      <c r="K214">
        <f t="shared" si="7"/>
        <v>28</v>
      </c>
    </row>
    <row r="215" spans="1:11" x14ac:dyDescent="0.35">
      <c r="A215" t="s">
        <v>2147</v>
      </c>
      <c r="B215">
        <v>1998</v>
      </c>
      <c r="C215" t="s">
        <v>2348</v>
      </c>
      <c r="D215">
        <v>29</v>
      </c>
      <c r="E215">
        <v>0</v>
      </c>
      <c r="F215" s="12">
        <v>1982</v>
      </c>
      <c r="G215" t="s">
        <v>2353</v>
      </c>
      <c r="H215" t="s">
        <v>2354</v>
      </c>
      <c r="I215" t="s">
        <v>2346</v>
      </c>
      <c r="J215" t="str">
        <f t="shared" si="8"/>
        <v>29 Dec 1998</v>
      </c>
      <c r="K215">
        <f t="shared" si="7"/>
        <v>24</v>
      </c>
    </row>
    <row r="216" spans="1:11" x14ac:dyDescent="0.35">
      <c r="A216" t="s">
        <v>2145</v>
      </c>
      <c r="B216">
        <v>1998</v>
      </c>
      <c r="C216" t="s">
        <v>2351</v>
      </c>
      <c r="D216">
        <v>14</v>
      </c>
      <c r="E216">
        <v>0</v>
      </c>
      <c r="F216" s="12">
        <v>1987</v>
      </c>
      <c r="G216" t="s">
        <v>2353</v>
      </c>
      <c r="H216" t="s">
        <v>2345</v>
      </c>
      <c r="I216" t="s">
        <v>2346</v>
      </c>
      <c r="J216" t="str">
        <f t="shared" si="8"/>
        <v>14 Sep 1998</v>
      </c>
      <c r="K216">
        <f t="shared" si="7"/>
        <v>24</v>
      </c>
    </row>
    <row r="217" spans="1:11" x14ac:dyDescent="0.35">
      <c r="A217" t="s">
        <v>2142</v>
      </c>
      <c r="B217">
        <v>2001</v>
      </c>
      <c r="C217" t="s">
        <v>2351</v>
      </c>
      <c r="D217">
        <v>6</v>
      </c>
      <c r="E217">
        <v>0</v>
      </c>
      <c r="F217" s="12">
        <v>2021</v>
      </c>
      <c r="G217" t="s">
        <v>2353</v>
      </c>
      <c r="H217" t="s">
        <v>2345</v>
      </c>
      <c r="I217" t="s">
        <v>2346</v>
      </c>
      <c r="J217" t="str">
        <f t="shared" si="8"/>
        <v>6 Sep 2001</v>
      </c>
      <c r="K217">
        <f t="shared" si="7"/>
        <v>21</v>
      </c>
    </row>
    <row r="218" spans="1:11" x14ac:dyDescent="0.35">
      <c r="A218" t="s">
        <v>2141</v>
      </c>
      <c r="B218">
        <v>2001</v>
      </c>
      <c r="C218" t="s">
        <v>2352</v>
      </c>
      <c r="D218">
        <v>4</v>
      </c>
      <c r="E218">
        <v>0</v>
      </c>
      <c r="F218" s="12">
        <v>2027</v>
      </c>
      <c r="G218" t="s">
        <v>2353</v>
      </c>
      <c r="H218" t="s">
        <v>2345</v>
      </c>
      <c r="I218" t="s">
        <v>2346</v>
      </c>
      <c r="J218" t="str">
        <f t="shared" si="8"/>
        <v>4 Aug 2001</v>
      </c>
      <c r="K218">
        <f t="shared" si="7"/>
        <v>21</v>
      </c>
    </row>
    <row r="219" spans="1:11" x14ac:dyDescent="0.35">
      <c r="A219" t="s">
        <v>2127</v>
      </c>
      <c r="B219">
        <v>1997</v>
      </c>
      <c r="C219" t="s">
        <v>2351</v>
      </c>
      <c r="D219">
        <v>3</v>
      </c>
      <c r="E219">
        <v>0</v>
      </c>
      <c r="F219" s="12">
        <v>2138</v>
      </c>
      <c r="G219" t="s">
        <v>2353</v>
      </c>
      <c r="H219" t="s">
        <v>2354</v>
      </c>
      <c r="I219" t="s">
        <v>2346</v>
      </c>
      <c r="J219" t="str">
        <f t="shared" si="8"/>
        <v>3 Sep 1997</v>
      </c>
      <c r="K219">
        <f t="shared" si="7"/>
        <v>25</v>
      </c>
    </row>
    <row r="220" spans="1:11" x14ac:dyDescent="0.35">
      <c r="A220" t="s">
        <v>2079</v>
      </c>
      <c r="B220">
        <v>1995</v>
      </c>
      <c r="C220" t="s">
        <v>2349</v>
      </c>
      <c r="D220">
        <v>6</v>
      </c>
      <c r="E220">
        <v>0</v>
      </c>
      <c r="F220" s="12">
        <v>2484</v>
      </c>
      <c r="G220" t="s">
        <v>2353</v>
      </c>
      <c r="H220" t="s">
        <v>2345</v>
      </c>
      <c r="I220" t="s">
        <v>2346</v>
      </c>
      <c r="J220" t="str">
        <f t="shared" si="8"/>
        <v>6 Nov 1995</v>
      </c>
      <c r="K220">
        <f t="shared" si="7"/>
        <v>27</v>
      </c>
    </row>
    <row r="221" spans="1:11" x14ac:dyDescent="0.35">
      <c r="A221" t="s">
        <v>2077</v>
      </c>
      <c r="B221">
        <v>1995</v>
      </c>
      <c r="C221" t="s">
        <v>2347</v>
      </c>
      <c r="D221">
        <v>9</v>
      </c>
      <c r="E221">
        <v>0</v>
      </c>
      <c r="F221" s="12">
        <v>2497</v>
      </c>
      <c r="G221" t="s">
        <v>2353</v>
      </c>
      <c r="H221" t="s">
        <v>2353</v>
      </c>
      <c r="I221" t="s">
        <v>2346</v>
      </c>
      <c r="J221" t="str">
        <f t="shared" si="8"/>
        <v>9 Jul 1995</v>
      </c>
      <c r="K221">
        <f t="shared" si="7"/>
        <v>27</v>
      </c>
    </row>
    <row r="222" spans="1:11" x14ac:dyDescent="0.35">
      <c r="A222" t="s">
        <v>2076</v>
      </c>
      <c r="B222">
        <v>1995</v>
      </c>
      <c r="C222" t="s">
        <v>2350</v>
      </c>
      <c r="D222">
        <v>15</v>
      </c>
      <c r="E222">
        <v>0</v>
      </c>
      <c r="F222" s="12">
        <v>2498</v>
      </c>
      <c r="G222" t="s">
        <v>2353</v>
      </c>
      <c r="H222" t="s">
        <v>2353</v>
      </c>
      <c r="I222" t="s">
        <v>2346</v>
      </c>
      <c r="J222" t="str">
        <f t="shared" si="8"/>
        <v>15 Oct 1995</v>
      </c>
      <c r="K222">
        <f t="shared" si="7"/>
        <v>27</v>
      </c>
    </row>
    <row r="223" spans="1:11" x14ac:dyDescent="0.35">
      <c r="A223" t="s">
        <v>2058</v>
      </c>
      <c r="B223">
        <v>1994</v>
      </c>
      <c r="C223" t="s">
        <v>2350</v>
      </c>
      <c r="D223">
        <v>2</v>
      </c>
      <c r="E223">
        <v>0</v>
      </c>
      <c r="F223" s="12">
        <v>2690</v>
      </c>
      <c r="G223" t="s">
        <v>2353</v>
      </c>
      <c r="H223" t="s">
        <v>2345</v>
      </c>
      <c r="I223" t="s">
        <v>2346</v>
      </c>
      <c r="J223" t="str">
        <f t="shared" si="8"/>
        <v>2 Oct 1994</v>
      </c>
      <c r="K223">
        <f t="shared" si="7"/>
        <v>28</v>
      </c>
    </row>
    <row r="224" spans="1:11" x14ac:dyDescent="0.35">
      <c r="A224" t="s">
        <v>1909</v>
      </c>
      <c r="B224">
        <v>1988</v>
      </c>
      <c r="C224" t="s">
        <v>2350</v>
      </c>
      <c r="D224">
        <v>24</v>
      </c>
      <c r="E224">
        <v>0</v>
      </c>
      <c r="F224" s="12">
        <v>3935</v>
      </c>
      <c r="G224" t="s">
        <v>2353</v>
      </c>
      <c r="H224" t="s">
        <v>2354</v>
      </c>
      <c r="I224" t="s">
        <v>2346</v>
      </c>
      <c r="J224" t="str">
        <f t="shared" si="8"/>
        <v>24 Oct 1988</v>
      </c>
      <c r="K224">
        <f t="shared" si="7"/>
        <v>34</v>
      </c>
    </row>
    <row r="225" spans="1:11" x14ac:dyDescent="0.35">
      <c r="A225" t="s">
        <v>1856</v>
      </c>
      <c r="B225">
        <v>1986</v>
      </c>
      <c r="C225" t="s">
        <v>2352</v>
      </c>
      <c r="D225">
        <v>11</v>
      </c>
      <c r="E225">
        <v>0</v>
      </c>
      <c r="F225" s="12">
        <v>4400</v>
      </c>
      <c r="G225" t="s">
        <v>2353</v>
      </c>
      <c r="H225" t="s">
        <v>2345</v>
      </c>
      <c r="I225" t="s">
        <v>2346</v>
      </c>
      <c r="J225" t="str">
        <f t="shared" si="8"/>
        <v>11 Aug 1986</v>
      </c>
      <c r="K225">
        <f t="shared" si="7"/>
        <v>36</v>
      </c>
    </row>
    <row r="226" spans="1:11" x14ac:dyDescent="0.35">
      <c r="A226" t="s">
        <v>1699</v>
      </c>
      <c r="B226">
        <v>1982</v>
      </c>
      <c r="C226" t="s">
        <v>2352</v>
      </c>
      <c r="D226">
        <v>25</v>
      </c>
      <c r="E226">
        <v>0</v>
      </c>
      <c r="F226" s="12">
        <v>5439</v>
      </c>
      <c r="G226" t="s">
        <v>2353</v>
      </c>
      <c r="H226" t="s">
        <v>2345</v>
      </c>
      <c r="I226" t="s">
        <v>2346</v>
      </c>
      <c r="J226" t="str">
        <f t="shared" si="8"/>
        <v>25 Aug 1982</v>
      </c>
      <c r="K226">
        <f t="shared" si="7"/>
        <v>40</v>
      </c>
    </row>
    <row r="227" spans="1:11" x14ac:dyDescent="0.35">
      <c r="A227" t="s">
        <v>1670</v>
      </c>
      <c r="B227">
        <v>1981</v>
      </c>
      <c r="C227" t="s">
        <v>2352</v>
      </c>
      <c r="D227">
        <v>30</v>
      </c>
      <c r="E227">
        <v>0</v>
      </c>
      <c r="F227" s="12">
        <v>5709</v>
      </c>
      <c r="G227" t="s">
        <v>2353</v>
      </c>
      <c r="H227" t="s">
        <v>2353</v>
      </c>
      <c r="I227" t="s">
        <v>2346</v>
      </c>
      <c r="J227" t="str">
        <f t="shared" si="8"/>
        <v>30 Aug 1981</v>
      </c>
      <c r="K227">
        <f t="shared" si="7"/>
        <v>41</v>
      </c>
    </row>
    <row r="228" spans="1:11" x14ac:dyDescent="0.35">
      <c r="A228" t="s">
        <v>1549</v>
      </c>
      <c r="B228">
        <v>1968</v>
      </c>
      <c r="C228" t="s">
        <v>2348</v>
      </c>
      <c r="D228">
        <v>11</v>
      </c>
      <c r="E228">
        <v>0</v>
      </c>
      <c r="F228" s="12">
        <v>6552</v>
      </c>
      <c r="G228" t="s">
        <v>2353</v>
      </c>
      <c r="H228" t="s">
        <v>2345</v>
      </c>
      <c r="I228" t="s">
        <v>2346</v>
      </c>
      <c r="J228" t="str">
        <f t="shared" si="8"/>
        <v>11 Dec 1968</v>
      </c>
      <c r="K228">
        <f t="shared" si="7"/>
        <v>54</v>
      </c>
    </row>
    <row r="229" spans="1:11" x14ac:dyDescent="0.35">
      <c r="A229" t="s">
        <v>1521</v>
      </c>
      <c r="B229">
        <v>1966</v>
      </c>
      <c r="C229" t="s">
        <v>2348</v>
      </c>
      <c r="D229">
        <v>9</v>
      </c>
      <c r="E229">
        <v>0</v>
      </c>
      <c r="F229" s="12">
        <v>6750</v>
      </c>
      <c r="G229" t="s">
        <v>2353</v>
      </c>
      <c r="H229" t="s">
        <v>2345</v>
      </c>
      <c r="I229" t="s">
        <v>2346</v>
      </c>
      <c r="J229" t="str">
        <f t="shared" si="8"/>
        <v>9 Dec 1966</v>
      </c>
      <c r="K229">
        <f t="shared" si="7"/>
        <v>56</v>
      </c>
    </row>
    <row r="230" spans="1:11" x14ac:dyDescent="0.35">
      <c r="A230" t="s">
        <v>1479</v>
      </c>
      <c r="B230">
        <v>1968</v>
      </c>
      <c r="C230" t="s">
        <v>2344</v>
      </c>
      <c r="D230">
        <v>29</v>
      </c>
      <c r="E230">
        <v>0</v>
      </c>
      <c r="F230" s="12">
        <v>7125</v>
      </c>
      <c r="G230" t="s">
        <v>2353</v>
      </c>
      <c r="H230" t="s">
        <v>2345</v>
      </c>
      <c r="I230" t="s">
        <v>2346</v>
      </c>
      <c r="J230" t="str">
        <f t="shared" si="8"/>
        <v>29 Jun 1968</v>
      </c>
      <c r="K230">
        <f t="shared" si="7"/>
        <v>54</v>
      </c>
    </row>
    <row r="231" spans="1:11" x14ac:dyDescent="0.35">
      <c r="A231" t="s">
        <v>1464</v>
      </c>
      <c r="B231">
        <v>1968</v>
      </c>
      <c r="C231" t="s">
        <v>2352</v>
      </c>
      <c r="D231">
        <v>26</v>
      </c>
      <c r="E231">
        <v>0</v>
      </c>
      <c r="F231" s="12">
        <v>7180</v>
      </c>
      <c r="G231" t="s">
        <v>2353</v>
      </c>
      <c r="H231" t="s">
        <v>2353</v>
      </c>
      <c r="I231" t="s">
        <v>2346</v>
      </c>
      <c r="J231" t="str">
        <f t="shared" si="8"/>
        <v>26 Aug 1968</v>
      </c>
      <c r="K231">
        <f t="shared" si="7"/>
        <v>54</v>
      </c>
    </row>
    <row r="232" spans="1:11" x14ac:dyDescent="0.35">
      <c r="A232" t="s">
        <v>1448</v>
      </c>
      <c r="B232">
        <v>1965</v>
      </c>
      <c r="C232" t="s">
        <v>2344</v>
      </c>
      <c r="D232">
        <v>6</v>
      </c>
      <c r="E232">
        <v>0</v>
      </c>
      <c r="F232" s="12">
        <v>7305</v>
      </c>
      <c r="G232" t="s">
        <v>2353</v>
      </c>
      <c r="H232" t="s">
        <v>2353</v>
      </c>
      <c r="I232" t="s">
        <v>2346</v>
      </c>
      <c r="J232" t="str">
        <f t="shared" si="8"/>
        <v>6 Jun 1965</v>
      </c>
      <c r="K232">
        <f t="shared" si="7"/>
        <v>58</v>
      </c>
    </row>
    <row r="233" spans="1:11" x14ac:dyDescent="0.35">
      <c r="A233" t="s">
        <v>1447</v>
      </c>
      <c r="B233">
        <v>1965</v>
      </c>
      <c r="C233" t="s">
        <v>2344</v>
      </c>
      <c r="D233">
        <v>25</v>
      </c>
      <c r="E233">
        <v>0</v>
      </c>
      <c r="F233" s="12">
        <v>7318</v>
      </c>
      <c r="G233" t="s">
        <v>2353</v>
      </c>
      <c r="H233" t="s">
        <v>2354</v>
      </c>
      <c r="I233" t="s">
        <v>2346</v>
      </c>
      <c r="J233" t="str">
        <f t="shared" si="8"/>
        <v>25 Jun 1965</v>
      </c>
      <c r="K233">
        <f t="shared" si="7"/>
        <v>57</v>
      </c>
    </row>
    <row r="234" spans="1:11" x14ac:dyDescent="0.35">
      <c r="A234" t="s">
        <v>1433</v>
      </c>
      <c r="B234">
        <v>1965</v>
      </c>
      <c r="C234" t="s">
        <v>2348</v>
      </c>
      <c r="D234">
        <v>9</v>
      </c>
      <c r="E234">
        <v>0</v>
      </c>
      <c r="F234" s="12">
        <v>7362</v>
      </c>
      <c r="G234" t="s">
        <v>2353</v>
      </c>
      <c r="H234" t="s">
        <v>2353</v>
      </c>
      <c r="I234" t="s">
        <v>2346</v>
      </c>
      <c r="J234" t="str">
        <f t="shared" si="8"/>
        <v>9 Dec 1965</v>
      </c>
      <c r="K234">
        <f t="shared" si="7"/>
        <v>57</v>
      </c>
    </row>
    <row r="235" spans="1:11" x14ac:dyDescent="0.35">
      <c r="A235" t="s">
        <v>1430</v>
      </c>
      <c r="B235">
        <v>1965</v>
      </c>
      <c r="C235" t="s">
        <v>2348</v>
      </c>
      <c r="D235">
        <v>5</v>
      </c>
      <c r="E235">
        <v>0</v>
      </c>
      <c r="F235" s="12">
        <v>7404</v>
      </c>
      <c r="G235" t="s">
        <v>2353</v>
      </c>
      <c r="H235" t="s">
        <v>2345</v>
      </c>
      <c r="I235" t="s">
        <v>2346</v>
      </c>
      <c r="J235" t="str">
        <f t="shared" si="8"/>
        <v>5 Dec 1965</v>
      </c>
      <c r="K235">
        <f t="shared" si="7"/>
        <v>57</v>
      </c>
    </row>
    <row r="236" spans="1:11" x14ac:dyDescent="0.35">
      <c r="A236" t="s">
        <v>1420</v>
      </c>
      <c r="B236">
        <v>1967</v>
      </c>
      <c r="C236" t="s">
        <v>2352</v>
      </c>
      <c r="D236">
        <v>4</v>
      </c>
      <c r="E236">
        <v>0</v>
      </c>
      <c r="F236" s="12">
        <v>7464</v>
      </c>
      <c r="G236" t="s">
        <v>2353</v>
      </c>
      <c r="H236" t="s">
        <v>2353</v>
      </c>
      <c r="I236" t="s">
        <v>2346</v>
      </c>
      <c r="J236" t="str">
        <f t="shared" si="8"/>
        <v>4 Aug 1967</v>
      </c>
      <c r="K236">
        <f t="shared" si="7"/>
        <v>55</v>
      </c>
    </row>
    <row r="237" spans="1:11" x14ac:dyDescent="0.35">
      <c r="A237" t="s">
        <v>1409</v>
      </c>
      <c r="B237">
        <v>1967</v>
      </c>
      <c r="C237" t="s">
        <v>2347</v>
      </c>
      <c r="D237">
        <v>17</v>
      </c>
      <c r="E237">
        <v>0</v>
      </c>
      <c r="F237" s="12">
        <v>7586</v>
      </c>
      <c r="G237" t="s">
        <v>2353</v>
      </c>
      <c r="H237" t="s">
        <v>2345</v>
      </c>
      <c r="I237" t="s">
        <v>2346</v>
      </c>
      <c r="J237" t="str">
        <f t="shared" si="8"/>
        <v>17 Jul 1967</v>
      </c>
      <c r="K237">
        <f t="shared" si="7"/>
        <v>55</v>
      </c>
    </row>
    <row r="238" spans="1:11" x14ac:dyDescent="0.35">
      <c r="A238" t="s">
        <v>1381</v>
      </c>
      <c r="B238">
        <v>1965</v>
      </c>
      <c r="C238" t="s">
        <v>2347</v>
      </c>
      <c r="D238">
        <v>18</v>
      </c>
      <c r="E238">
        <v>0</v>
      </c>
      <c r="F238" s="12">
        <v>7736</v>
      </c>
      <c r="G238" t="s">
        <v>2353</v>
      </c>
      <c r="H238" t="s">
        <v>2345</v>
      </c>
      <c r="I238" t="s">
        <v>2346</v>
      </c>
      <c r="J238" t="str">
        <f t="shared" si="8"/>
        <v>18 Jul 1965</v>
      </c>
      <c r="K238">
        <f t="shared" si="7"/>
        <v>57</v>
      </c>
    </row>
    <row r="239" spans="1:11" x14ac:dyDescent="0.35">
      <c r="A239" t="s">
        <v>1368</v>
      </c>
      <c r="B239">
        <v>1962</v>
      </c>
      <c r="C239" t="s">
        <v>2350</v>
      </c>
      <c r="D239">
        <v>10</v>
      </c>
      <c r="E239">
        <v>0</v>
      </c>
      <c r="F239" s="12">
        <v>7896</v>
      </c>
      <c r="G239" t="s">
        <v>2353</v>
      </c>
      <c r="H239" t="s">
        <v>2345</v>
      </c>
      <c r="I239" t="s">
        <v>2346</v>
      </c>
      <c r="J239" t="str">
        <f t="shared" si="8"/>
        <v>10 Oct 1962</v>
      </c>
      <c r="K239">
        <f t="shared" si="7"/>
        <v>60</v>
      </c>
    </row>
    <row r="240" spans="1:11" x14ac:dyDescent="0.35">
      <c r="A240" t="s">
        <v>1358</v>
      </c>
      <c r="B240">
        <v>1962</v>
      </c>
      <c r="C240" t="s">
        <v>2352</v>
      </c>
      <c r="D240">
        <v>22</v>
      </c>
      <c r="E240">
        <v>0</v>
      </c>
      <c r="F240" s="12">
        <v>8005</v>
      </c>
      <c r="G240" t="s">
        <v>2353</v>
      </c>
      <c r="H240" t="s">
        <v>2354</v>
      </c>
      <c r="I240" t="s">
        <v>2346</v>
      </c>
      <c r="J240" t="str">
        <f t="shared" si="8"/>
        <v>22 Aug 1962</v>
      </c>
      <c r="K240">
        <f t="shared" si="7"/>
        <v>60</v>
      </c>
    </row>
    <row r="241" spans="1:11" x14ac:dyDescent="0.35">
      <c r="A241" t="s">
        <v>1346</v>
      </c>
      <c r="B241">
        <v>1965</v>
      </c>
      <c r="C241" t="s">
        <v>2352</v>
      </c>
      <c r="D241">
        <v>11</v>
      </c>
      <c r="E241">
        <v>0</v>
      </c>
      <c r="F241" s="12">
        <v>8068</v>
      </c>
      <c r="G241" t="s">
        <v>2353</v>
      </c>
      <c r="H241" t="s">
        <v>2354</v>
      </c>
      <c r="I241" t="s">
        <v>2346</v>
      </c>
      <c r="J241" t="str">
        <f t="shared" si="8"/>
        <v>11 Aug 1965</v>
      </c>
      <c r="K241">
        <f t="shared" si="7"/>
        <v>57</v>
      </c>
    </row>
    <row r="242" spans="1:11" x14ac:dyDescent="0.35">
      <c r="A242" t="s">
        <v>1335</v>
      </c>
      <c r="B242">
        <v>1973</v>
      </c>
      <c r="C242" t="s">
        <v>2352</v>
      </c>
      <c r="D242">
        <v>30</v>
      </c>
      <c r="E242">
        <v>0</v>
      </c>
      <c r="F242" s="12">
        <v>8124</v>
      </c>
      <c r="G242" t="s">
        <v>2353</v>
      </c>
      <c r="H242" t="s">
        <v>2354</v>
      </c>
      <c r="I242" t="s">
        <v>2346</v>
      </c>
      <c r="J242" t="str">
        <f t="shared" si="8"/>
        <v>30 Aug 1973</v>
      </c>
      <c r="K242">
        <f t="shared" si="7"/>
        <v>49</v>
      </c>
    </row>
    <row r="243" spans="1:11" x14ac:dyDescent="0.35">
      <c r="A243" t="s">
        <v>1331</v>
      </c>
      <c r="B243">
        <v>1963</v>
      </c>
      <c r="C243" t="s">
        <v>2349</v>
      </c>
      <c r="D243">
        <v>5</v>
      </c>
      <c r="E243">
        <v>0</v>
      </c>
      <c r="F243" s="12">
        <v>8178</v>
      </c>
      <c r="G243" t="s">
        <v>2353</v>
      </c>
      <c r="H243" t="s">
        <v>2354</v>
      </c>
      <c r="I243" t="s">
        <v>2346</v>
      </c>
      <c r="J243" t="str">
        <f t="shared" si="8"/>
        <v>5 Nov 1963</v>
      </c>
      <c r="K243">
        <f t="shared" si="7"/>
        <v>59</v>
      </c>
    </row>
    <row r="244" spans="1:11" x14ac:dyDescent="0.35">
      <c r="A244" t="s">
        <v>1328</v>
      </c>
      <c r="B244">
        <v>1962</v>
      </c>
      <c r="C244" t="s">
        <v>2349</v>
      </c>
      <c r="D244">
        <v>23</v>
      </c>
      <c r="E244">
        <v>0</v>
      </c>
      <c r="F244" s="12">
        <v>8188</v>
      </c>
      <c r="G244" t="s">
        <v>2353</v>
      </c>
      <c r="H244" t="s">
        <v>2353</v>
      </c>
      <c r="I244" t="s">
        <v>2346</v>
      </c>
      <c r="J244" t="str">
        <f t="shared" si="8"/>
        <v>23 Nov 1962</v>
      </c>
      <c r="K244">
        <f t="shared" si="7"/>
        <v>60</v>
      </c>
    </row>
    <row r="245" spans="1:11" x14ac:dyDescent="0.35">
      <c r="A245" t="s">
        <v>1321</v>
      </c>
      <c r="B245">
        <v>1964</v>
      </c>
      <c r="C245" t="s">
        <v>2351</v>
      </c>
      <c r="D245">
        <v>5</v>
      </c>
      <c r="E245">
        <v>0</v>
      </c>
      <c r="F245" s="12">
        <v>8268</v>
      </c>
      <c r="G245" t="s">
        <v>2353</v>
      </c>
      <c r="H245" t="s">
        <v>2353</v>
      </c>
      <c r="I245" t="s">
        <v>2346</v>
      </c>
      <c r="J245" t="str">
        <f t="shared" si="8"/>
        <v>5 Sep 1964</v>
      </c>
      <c r="K245">
        <f t="shared" si="7"/>
        <v>58</v>
      </c>
    </row>
    <row r="246" spans="1:11" x14ac:dyDescent="0.35">
      <c r="A246" t="s">
        <v>1302</v>
      </c>
      <c r="B246">
        <v>1963</v>
      </c>
      <c r="C246" t="s">
        <v>2351</v>
      </c>
      <c r="D246">
        <v>24</v>
      </c>
      <c r="E246">
        <v>0</v>
      </c>
      <c r="F246" s="12">
        <v>8440</v>
      </c>
      <c r="G246" t="s">
        <v>2353</v>
      </c>
      <c r="H246" t="s">
        <v>2345</v>
      </c>
      <c r="I246" t="s">
        <v>2346</v>
      </c>
      <c r="J246" t="str">
        <f t="shared" si="8"/>
        <v>24 Sep 1963</v>
      </c>
      <c r="K246">
        <f t="shared" si="7"/>
        <v>59</v>
      </c>
    </row>
    <row r="247" spans="1:11" x14ac:dyDescent="0.35">
      <c r="A247" t="s">
        <v>1299</v>
      </c>
      <c r="B247">
        <v>1966</v>
      </c>
      <c r="C247" t="s">
        <v>2344</v>
      </c>
      <c r="D247">
        <v>12</v>
      </c>
      <c r="E247">
        <v>0</v>
      </c>
      <c r="F247" s="12">
        <v>8449</v>
      </c>
      <c r="G247" t="s">
        <v>2353</v>
      </c>
      <c r="H247" t="s">
        <v>2354</v>
      </c>
      <c r="I247" t="s">
        <v>2346</v>
      </c>
      <c r="J247" t="str">
        <f t="shared" si="8"/>
        <v>12 Jun 1966</v>
      </c>
      <c r="K247">
        <f t="shared" si="7"/>
        <v>56</v>
      </c>
    </row>
    <row r="248" spans="1:11" x14ac:dyDescent="0.35">
      <c r="A248" t="s">
        <v>1258</v>
      </c>
      <c r="B248">
        <v>1965</v>
      </c>
      <c r="C248" t="s">
        <v>2352</v>
      </c>
      <c r="D248">
        <v>29</v>
      </c>
      <c r="E248">
        <v>0</v>
      </c>
      <c r="F248" s="12">
        <v>8800</v>
      </c>
      <c r="G248" t="s">
        <v>2353</v>
      </c>
      <c r="H248" t="s">
        <v>2345</v>
      </c>
      <c r="I248" t="s">
        <v>2346</v>
      </c>
      <c r="J248" t="str">
        <f t="shared" si="8"/>
        <v>29 Aug 1965</v>
      </c>
      <c r="K248">
        <f t="shared" si="7"/>
        <v>57</v>
      </c>
    </row>
    <row r="249" spans="1:11" x14ac:dyDescent="0.35">
      <c r="A249" t="s">
        <v>1246</v>
      </c>
      <c r="B249">
        <v>1967</v>
      </c>
      <c r="C249" t="s">
        <v>2351</v>
      </c>
      <c r="D249">
        <v>6</v>
      </c>
      <c r="E249">
        <v>0</v>
      </c>
      <c r="F249" s="12">
        <v>8908</v>
      </c>
      <c r="G249" t="s">
        <v>2353</v>
      </c>
      <c r="H249" t="s">
        <v>2345</v>
      </c>
      <c r="I249" t="s">
        <v>2346</v>
      </c>
      <c r="J249" t="str">
        <f t="shared" si="8"/>
        <v>6 Sep 1967</v>
      </c>
      <c r="K249">
        <f t="shared" si="7"/>
        <v>55</v>
      </c>
    </row>
    <row r="250" spans="1:11" x14ac:dyDescent="0.35">
      <c r="A250" t="s">
        <v>1229</v>
      </c>
      <c r="B250">
        <v>1970</v>
      </c>
      <c r="C250" t="s">
        <v>2352</v>
      </c>
      <c r="D250">
        <v>12</v>
      </c>
      <c r="E250">
        <v>0</v>
      </c>
      <c r="F250" s="12">
        <v>9141</v>
      </c>
      <c r="G250" t="s">
        <v>2353</v>
      </c>
      <c r="H250" t="s">
        <v>2353</v>
      </c>
      <c r="I250" t="s">
        <v>2346</v>
      </c>
      <c r="J250" t="str">
        <f t="shared" si="8"/>
        <v>12 Aug 1970</v>
      </c>
      <c r="K250">
        <f t="shared" si="7"/>
        <v>52</v>
      </c>
    </row>
    <row r="251" spans="1:11" x14ac:dyDescent="0.35">
      <c r="A251" t="s">
        <v>1208</v>
      </c>
      <c r="B251">
        <v>1963</v>
      </c>
      <c r="C251" t="s">
        <v>2344</v>
      </c>
      <c r="D251">
        <v>8</v>
      </c>
      <c r="E251">
        <v>0</v>
      </c>
      <c r="F251" s="12">
        <v>9311</v>
      </c>
      <c r="G251" t="s">
        <v>2353</v>
      </c>
      <c r="H251" t="s">
        <v>2354</v>
      </c>
      <c r="I251" t="s">
        <v>2346</v>
      </c>
      <c r="J251" t="str">
        <f t="shared" si="8"/>
        <v>8 Jun 1963</v>
      </c>
      <c r="K251">
        <f t="shared" si="7"/>
        <v>60</v>
      </c>
    </row>
    <row r="252" spans="1:11" x14ac:dyDescent="0.35">
      <c r="A252" t="s">
        <v>1188</v>
      </c>
      <c r="B252">
        <v>1969</v>
      </c>
      <c r="C252" t="s">
        <v>2352</v>
      </c>
      <c r="D252">
        <v>24</v>
      </c>
      <c r="E252">
        <v>0</v>
      </c>
      <c r="F252" s="12">
        <v>9504</v>
      </c>
      <c r="G252" t="s">
        <v>2353</v>
      </c>
      <c r="H252" t="s">
        <v>2345</v>
      </c>
      <c r="I252" t="s">
        <v>2346</v>
      </c>
      <c r="J252" t="str">
        <f t="shared" si="8"/>
        <v>24 Aug 1969</v>
      </c>
      <c r="K252">
        <f t="shared" si="7"/>
        <v>53</v>
      </c>
    </row>
    <row r="253" spans="1:11" x14ac:dyDescent="0.35">
      <c r="A253" t="s">
        <v>1179</v>
      </c>
      <c r="B253">
        <v>1966</v>
      </c>
      <c r="C253" t="s">
        <v>2348</v>
      </c>
      <c r="D253">
        <v>4</v>
      </c>
      <c r="E253">
        <v>0</v>
      </c>
      <c r="F253" s="12">
        <v>9583</v>
      </c>
      <c r="G253" t="s">
        <v>2353</v>
      </c>
      <c r="H253" t="s">
        <v>2345</v>
      </c>
      <c r="I253" t="s">
        <v>2346</v>
      </c>
      <c r="J253" t="str">
        <f t="shared" si="8"/>
        <v>4 Dec 1966</v>
      </c>
      <c r="K253">
        <f t="shared" si="7"/>
        <v>56</v>
      </c>
    </row>
    <row r="254" spans="1:11" x14ac:dyDescent="0.35">
      <c r="A254" t="s">
        <v>1176</v>
      </c>
      <c r="B254">
        <v>1964</v>
      </c>
      <c r="C254" t="s">
        <v>2348</v>
      </c>
      <c r="D254">
        <v>15</v>
      </c>
      <c r="E254">
        <v>0</v>
      </c>
      <c r="F254" s="12">
        <v>9598</v>
      </c>
      <c r="G254" t="s">
        <v>2353</v>
      </c>
      <c r="H254" t="s">
        <v>2353</v>
      </c>
      <c r="I254" t="s">
        <v>2346</v>
      </c>
      <c r="J254" t="str">
        <f t="shared" si="8"/>
        <v>15 Dec 1964</v>
      </c>
      <c r="K254">
        <f t="shared" si="7"/>
        <v>58</v>
      </c>
    </row>
    <row r="255" spans="1:11" x14ac:dyDescent="0.35">
      <c r="A255" t="s">
        <v>1168</v>
      </c>
      <c r="B255">
        <v>1968</v>
      </c>
      <c r="C255" t="s">
        <v>2344</v>
      </c>
      <c r="D255">
        <v>22</v>
      </c>
      <c r="E255">
        <v>0</v>
      </c>
      <c r="F255" s="12">
        <v>9631</v>
      </c>
      <c r="G255" t="s">
        <v>2353</v>
      </c>
      <c r="H255" t="s">
        <v>2345</v>
      </c>
      <c r="I255" t="s">
        <v>2346</v>
      </c>
      <c r="J255" t="str">
        <f t="shared" si="8"/>
        <v>22 Jun 1968</v>
      </c>
      <c r="K255">
        <f t="shared" si="7"/>
        <v>54</v>
      </c>
    </row>
    <row r="256" spans="1:11" x14ac:dyDescent="0.35">
      <c r="A256" t="s">
        <v>1163</v>
      </c>
      <c r="B256">
        <v>1966</v>
      </c>
      <c r="C256" t="s">
        <v>2351</v>
      </c>
      <c r="D256">
        <v>16</v>
      </c>
      <c r="E256">
        <v>0</v>
      </c>
      <c r="F256" s="12">
        <v>9684</v>
      </c>
      <c r="G256" t="s">
        <v>2353</v>
      </c>
      <c r="H256" t="s">
        <v>2345</v>
      </c>
      <c r="I256" t="s">
        <v>2346</v>
      </c>
      <c r="J256" t="str">
        <f t="shared" si="8"/>
        <v>16 Sep 1966</v>
      </c>
      <c r="K256">
        <f t="shared" si="7"/>
        <v>56</v>
      </c>
    </row>
    <row r="257" spans="1:11" x14ac:dyDescent="0.35">
      <c r="A257" t="s">
        <v>1162</v>
      </c>
      <c r="B257">
        <v>1964</v>
      </c>
      <c r="C257" t="s">
        <v>2349</v>
      </c>
      <c r="D257">
        <v>7</v>
      </c>
      <c r="E257">
        <v>0</v>
      </c>
      <c r="F257" s="12">
        <v>9698</v>
      </c>
      <c r="G257" t="s">
        <v>2353</v>
      </c>
      <c r="H257" t="s">
        <v>2353</v>
      </c>
      <c r="I257" t="s">
        <v>2346</v>
      </c>
      <c r="J257" t="str">
        <f t="shared" si="8"/>
        <v>7 Nov 1964</v>
      </c>
      <c r="K257">
        <f t="shared" si="7"/>
        <v>58</v>
      </c>
    </row>
    <row r="258" spans="1:11" x14ac:dyDescent="0.35">
      <c r="A258" t="s">
        <v>1135</v>
      </c>
      <c r="B258">
        <v>1966</v>
      </c>
      <c r="C258" t="s">
        <v>2349</v>
      </c>
      <c r="D258">
        <v>5</v>
      </c>
      <c r="E258">
        <v>0</v>
      </c>
      <c r="F258" s="12">
        <v>9890</v>
      </c>
      <c r="G258" t="s">
        <v>2353</v>
      </c>
      <c r="H258" t="s">
        <v>2353</v>
      </c>
      <c r="I258" t="s">
        <v>2346</v>
      </c>
      <c r="J258" t="str">
        <f t="shared" si="8"/>
        <v>5 Nov 1966</v>
      </c>
      <c r="K258">
        <f t="shared" ref="K258:K321" si="9">DATEDIF(J258,DATE(2023,6,8),"Y")</f>
        <v>56</v>
      </c>
    </row>
    <row r="259" spans="1:11" x14ac:dyDescent="0.35">
      <c r="A259" t="s">
        <v>1133</v>
      </c>
      <c r="B259">
        <v>1962</v>
      </c>
      <c r="C259" t="s">
        <v>2352</v>
      </c>
      <c r="D259">
        <v>17</v>
      </c>
      <c r="E259">
        <v>0</v>
      </c>
      <c r="F259" s="12">
        <v>9908</v>
      </c>
      <c r="G259" t="s">
        <v>2353</v>
      </c>
      <c r="H259" t="s">
        <v>2345</v>
      </c>
      <c r="I259" t="s">
        <v>2346</v>
      </c>
      <c r="J259" t="str">
        <f t="shared" si="8"/>
        <v>17 Aug 1962</v>
      </c>
      <c r="K259">
        <f t="shared" si="9"/>
        <v>60</v>
      </c>
    </row>
    <row r="260" spans="1:11" x14ac:dyDescent="0.35">
      <c r="A260" t="s">
        <v>1129</v>
      </c>
      <c r="B260">
        <v>1964</v>
      </c>
      <c r="C260" t="s">
        <v>2351</v>
      </c>
      <c r="D260">
        <v>11</v>
      </c>
      <c r="E260">
        <v>0</v>
      </c>
      <c r="F260" s="12">
        <v>9933</v>
      </c>
      <c r="G260" t="s">
        <v>2353</v>
      </c>
      <c r="H260" t="s">
        <v>2353</v>
      </c>
      <c r="I260" t="s">
        <v>2346</v>
      </c>
      <c r="J260" t="str">
        <f t="shared" si="8"/>
        <v>11 Sep 1964</v>
      </c>
      <c r="K260">
        <f t="shared" si="9"/>
        <v>58</v>
      </c>
    </row>
    <row r="261" spans="1:11" x14ac:dyDescent="0.35">
      <c r="A261" t="s">
        <v>1106</v>
      </c>
      <c r="B261">
        <v>1967</v>
      </c>
      <c r="C261" t="s">
        <v>2344</v>
      </c>
      <c r="D261">
        <v>28</v>
      </c>
      <c r="E261">
        <v>0</v>
      </c>
      <c r="F261" s="12">
        <v>10226</v>
      </c>
      <c r="G261" t="s">
        <v>2353</v>
      </c>
      <c r="H261" t="s">
        <v>2353</v>
      </c>
      <c r="I261" t="s">
        <v>2346</v>
      </c>
      <c r="J261" t="str">
        <f t="shared" si="8"/>
        <v>28 Jun 1967</v>
      </c>
      <c r="K261">
        <f t="shared" si="9"/>
        <v>55</v>
      </c>
    </row>
    <row r="262" spans="1:11" x14ac:dyDescent="0.35">
      <c r="A262" t="s">
        <v>1099</v>
      </c>
      <c r="B262">
        <v>1963</v>
      </c>
      <c r="C262" t="s">
        <v>2351</v>
      </c>
      <c r="D262">
        <v>24</v>
      </c>
      <c r="E262">
        <v>0</v>
      </c>
      <c r="F262" s="12">
        <v>10308</v>
      </c>
      <c r="G262" t="s">
        <v>2353</v>
      </c>
      <c r="H262" t="s">
        <v>2354</v>
      </c>
      <c r="I262" t="s">
        <v>2346</v>
      </c>
      <c r="J262" t="str">
        <f t="shared" si="8"/>
        <v>24 Sep 1963</v>
      </c>
      <c r="K262">
        <f t="shared" si="9"/>
        <v>59</v>
      </c>
    </row>
    <row r="263" spans="1:11" x14ac:dyDescent="0.35">
      <c r="A263" t="s">
        <v>1093</v>
      </c>
      <c r="B263">
        <v>1968</v>
      </c>
      <c r="C263" t="s">
        <v>2347</v>
      </c>
      <c r="D263">
        <v>19</v>
      </c>
      <c r="E263">
        <v>0</v>
      </c>
      <c r="F263" s="12">
        <v>10339</v>
      </c>
      <c r="G263" t="s">
        <v>2353</v>
      </c>
      <c r="H263" t="s">
        <v>2354</v>
      </c>
      <c r="I263" t="s">
        <v>2346</v>
      </c>
      <c r="J263" t="str">
        <f t="shared" si="8"/>
        <v>19 Jul 1968</v>
      </c>
      <c r="K263">
        <f t="shared" si="9"/>
        <v>54</v>
      </c>
    </row>
    <row r="264" spans="1:11" x14ac:dyDescent="0.35">
      <c r="A264" t="s">
        <v>1075</v>
      </c>
      <c r="B264">
        <v>1964</v>
      </c>
      <c r="C264" t="s">
        <v>2347</v>
      </c>
      <c r="D264">
        <v>27</v>
      </c>
      <c r="E264">
        <v>0</v>
      </c>
      <c r="F264" s="12">
        <v>10459</v>
      </c>
      <c r="G264" t="s">
        <v>2353</v>
      </c>
      <c r="H264" t="s">
        <v>2354</v>
      </c>
      <c r="I264" t="s">
        <v>2346</v>
      </c>
      <c r="J264" t="str">
        <f t="shared" si="8"/>
        <v>27 Jul 1964</v>
      </c>
      <c r="K264">
        <f t="shared" si="9"/>
        <v>58</v>
      </c>
    </row>
    <row r="265" spans="1:11" x14ac:dyDescent="0.35">
      <c r="A265" t="s">
        <v>1064</v>
      </c>
      <c r="B265">
        <v>1966</v>
      </c>
      <c r="C265" t="s">
        <v>2349</v>
      </c>
      <c r="D265">
        <v>3</v>
      </c>
      <c r="E265">
        <v>0</v>
      </c>
      <c r="F265" s="12">
        <v>10594</v>
      </c>
      <c r="G265" t="s">
        <v>2353</v>
      </c>
      <c r="H265" t="s">
        <v>2353</v>
      </c>
      <c r="I265" t="s">
        <v>2346</v>
      </c>
      <c r="J265" t="str">
        <f t="shared" si="8"/>
        <v>3 Nov 1966</v>
      </c>
      <c r="K265">
        <f t="shared" si="9"/>
        <v>56</v>
      </c>
    </row>
    <row r="266" spans="1:11" x14ac:dyDescent="0.35">
      <c r="A266" t="s">
        <v>1055</v>
      </c>
      <c r="B266">
        <v>1964</v>
      </c>
      <c r="C266" t="s">
        <v>2352</v>
      </c>
      <c r="D266">
        <v>8</v>
      </c>
      <c r="E266">
        <v>0</v>
      </c>
      <c r="F266" s="12">
        <v>10628</v>
      </c>
      <c r="G266" t="s">
        <v>2353</v>
      </c>
      <c r="H266" t="s">
        <v>2353</v>
      </c>
      <c r="I266" t="s">
        <v>2346</v>
      </c>
      <c r="J266" t="str">
        <f t="shared" si="8"/>
        <v>8 Aug 1964</v>
      </c>
      <c r="K266">
        <f t="shared" si="9"/>
        <v>58</v>
      </c>
    </row>
    <row r="267" spans="1:11" x14ac:dyDescent="0.35">
      <c r="A267" t="s">
        <v>1053</v>
      </c>
      <c r="B267">
        <v>1962</v>
      </c>
      <c r="C267" t="s">
        <v>2351</v>
      </c>
      <c r="D267">
        <v>7</v>
      </c>
      <c r="E267">
        <v>0</v>
      </c>
      <c r="F267" s="12">
        <v>10677</v>
      </c>
      <c r="G267" t="s">
        <v>2353</v>
      </c>
      <c r="H267" t="s">
        <v>2353</v>
      </c>
      <c r="I267" t="s">
        <v>2346</v>
      </c>
      <c r="J267" t="str">
        <f t="shared" si="8"/>
        <v>7 Sep 1962</v>
      </c>
      <c r="K267">
        <f t="shared" si="9"/>
        <v>60</v>
      </c>
    </row>
    <row r="268" spans="1:11" x14ac:dyDescent="0.35">
      <c r="A268" t="s">
        <v>1026</v>
      </c>
      <c r="B268">
        <v>1965</v>
      </c>
      <c r="C268" t="s">
        <v>2348</v>
      </c>
      <c r="D268">
        <v>18</v>
      </c>
      <c r="E268">
        <v>0</v>
      </c>
      <c r="F268" s="12">
        <v>10982</v>
      </c>
      <c r="G268" t="s">
        <v>2353</v>
      </c>
      <c r="H268" t="s">
        <v>2353</v>
      </c>
      <c r="I268" t="s">
        <v>2346</v>
      </c>
      <c r="J268" t="str">
        <f t="shared" si="8"/>
        <v>18 Dec 1965</v>
      </c>
      <c r="K268">
        <f t="shared" si="9"/>
        <v>57</v>
      </c>
    </row>
    <row r="269" spans="1:11" x14ac:dyDescent="0.35">
      <c r="A269" t="s">
        <v>1010</v>
      </c>
      <c r="B269">
        <v>1966</v>
      </c>
      <c r="C269" t="s">
        <v>2351</v>
      </c>
      <c r="D269">
        <v>9</v>
      </c>
      <c r="E269">
        <v>0</v>
      </c>
      <c r="F269" s="12">
        <v>11091</v>
      </c>
      <c r="G269" t="s">
        <v>2353</v>
      </c>
      <c r="H269" t="s">
        <v>2354</v>
      </c>
      <c r="I269" t="s">
        <v>2346</v>
      </c>
      <c r="J269" t="str">
        <f t="shared" ref="J269:J332" si="10">CONCATENATE(D269," ",C269," ",B269)</f>
        <v>9 Sep 1966</v>
      </c>
      <c r="K269">
        <f t="shared" si="9"/>
        <v>56</v>
      </c>
    </row>
    <row r="270" spans="1:11" x14ac:dyDescent="0.35">
      <c r="A270" t="s">
        <v>1009</v>
      </c>
      <c r="B270">
        <v>1966</v>
      </c>
      <c r="C270" t="s">
        <v>2347</v>
      </c>
      <c r="D270">
        <v>5</v>
      </c>
      <c r="E270">
        <v>0</v>
      </c>
      <c r="F270" s="12">
        <v>11094</v>
      </c>
      <c r="G270" t="s">
        <v>2353</v>
      </c>
      <c r="H270" t="s">
        <v>2354</v>
      </c>
      <c r="I270" t="s">
        <v>2346</v>
      </c>
      <c r="J270" t="str">
        <f t="shared" si="10"/>
        <v>5 Jul 1966</v>
      </c>
      <c r="K270">
        <f t="shared" si="9"/>
        <v>56</v>
      </c>
    </row>
    <row r="271" spans="1:11" x14ac:dyDescent="0.35">
      <c r="A271" t="s">
        <v>979</v>
      </c>
      <c r="B271">
        <v>1964</v>
      </c>
      <c r="C271" t="s">
        <v>2347</v>
      </c>
      <c r="D271">
        <v>3</v>
      </c>
      <c r="E271">
        <v>0</v>
      </c>
      <c r="F271" s="12">
        <v>11363</v>
      </c>
      <c r="G271" t="s">
        <v>2353</v>
      </c>
      <c r="H271" t="s">
        <v>2354</v>
      </c>
      <c r="I271" t="s">
        <v>2346</v>
      </c>
      <c r="J271" t="str">
        <f t="shared" si="10"/>
        <v>3 Jul 1964</v>
      </c>
      <c r="K271">
        <f t="shared" si="9"/>
        <v>58</v>
      </c>
    </row>
    <row r="272" spans="1:11" x14ac:dyDescent="0.35">
      <c r="A272" t="s">
        <v>975</v>
      </c>
      <c r="B272">
        <v>1964</v>
      </c>
      <c r="C272" t="s">
        <v>2344</v>
      </c>
      <c r="D272">
        <v>13</v>
      </c>
      <c r="E272">
        <v>0</v>
      </c>
      <c r="F272" s="12">
        <v>11381</v>
      </c>
      <c r="G272" t="s">
        <v>2353</v>
      </c>
      <c r="H272" t="s">
        <v>2345</v>
      </c>
      <c r="I272" t="s">
        <v>2346</v>
      </c>
      <c r="J272" t="str">
        <f t="shared" si="10"/>
        <v>13 Jun 1964</v>
      </c>
      <c r="K272">
        <f t="shared" si="9"/>
        <v>58</v>
      </c>
    </row>
    <row r="273" spans="1:11" x14ac:dyDescent="0.35">
      <c r="A273" t="s">
        <v>963</v>
      </c>
      <c r="B273">
        <v>2004</v>
      </c>
      <c r="C273" t="s">
        <v>2351</v>
      </c>
      <c r="D273">
        <v>10</v>
      </c>
      <c r="E273">
        <v>0</v>
      </c>
      <c r="F273" s="12">
        <v>11483</v>
      </c>
      <c r="G273" t="s">
        <v>2353</v>
      </c>
      <c r="H273" t="s">
        <v>2345</v>
      </c>
      <c r="I273" t="s">
        <v>2346</v>
      </c>
      <c r="J273" t="str">
        <f t="shared" si="10"/>
        <v>10 Sep 2004</v>
      </c>
      <c r="K273">
        <f t="shared" si="9"/>
        <v>18</v>
      </c>
    </row>
    <row r="274" spans="1:11" x14ac:dyDescent="0.35">
      <c r="A274" t="s">
        <v>933</v>
      </c>
      <c r="B274">
        <v>1963</v>
      </c>
      <c r="C274" t="s">
        <v>2344</v>
      </c>
      <c r="D274">
        <v>9</v>
      </c>
      <c r="E274">
        <v>0</v>
      </c>
      <c r="F274" s="12">
        <v>11743</v>
      </c>
      <c r="G274" t="s">
        <v>2353</v>
      </c>
      <c r="H274" t="s">
        <v>2353</v>
      </c>
      <c r="I274" t="s">
        <v>2346</v>
      </c>
      <c r="J274" t="str">
        <f t="shared" si="10"/>
        <v>9 Jun 1963</v>
      </c>
      <c r="K274">
        <f t="shared" si="9"/>
        <v>59</v>
      </c>
    </row>
    <row r="275" spans="1:11" x14ac:dyDescent="0.35">
      <c r="A275" t="s">
        <v>927</v>
      </c>
      <c r="B275">
        <v>1964</v>
      </c>
      <c r="C275" t="s">
        <v>2344</v>
      </c>
      <c r="D275">
        <v>27</v>
      </c>
      <c r="E275">
        <v>0</v>
      </c>
      <c r="F275" s="12">
        <v>11834</v>
      </c>
      <c r="G275" t="s">
        <v>2353</v>
      </c>
      <c r="H275" t="s">
        <v>2353</v>
      </c>
      <c r="I275" t="s">
        <v>2346</v>
      </c>
      <c r="J275" t="str">
        <f t="shared" si="10"/>
        <v>27 Jun 1964</v>
      </c>
      <c r="K275">
        <f t="shared" si="9"/>
        <v>58</v>
      </c>
    </row>
    <row r="276" spans="1:11" x14ac:dyDescent="0.35">
      <c r="A276" t="s">
        <v>921</v>
      </c>
      <c r="B276">
        <v>1964</v>
      </c>
      <c r="C276" t="s">
        <v>2351</v>
      </c>
      <c r="D276">
        <v>29</v>
      </c>
      <c r="E276">
        <v>0</v>
      </c>
      <c r="F276" s="12">
        <v>11856</v>
      </c>
      <c r="G276" t="s">
        <v>2353</v>
      </c>
      <c r="H276" t="s">
        <v>2345</v>
      </c>
      <c r="I276" t="s">
        <v>2346</v>
      </c>
      <c r="J276" t="str">
        <f t="shared" si="10"/>
        <v>29 Sep 1964</v>
      </c>
      <c r="K276">
        <f t="shared" si="9"/>
        <v>58</v>
      </c>
    </row>
    <row r="277" spans="1:11" x14ac:dyDescent="0.35">
      <c r="A277" t="s">
        <v>891</v>
      </c>
      <c r="B277">
        <v>1962</v>
      </c>
      <c r="C277" t="s">
        <v>2349</v>
      </c>
      <c r="D277">
        <v>4</v>
      </c>
      <c r="E277">
        <v>0</v>
      </c>
      <c r="F277" s="12">
        <v>12143</v>
      </c>
      <c r="G277" t="s">
        <v>2353</v>
      </c>
      <c r="H277" t="s">
        <v>2345</v>
      </c>
      <c r="I277" t="s">
        <v>2346</v>
      </c>
      <c r="J277" t="str">
        <f t="shared" si="10"/>
        <v>4 Nov 1962</v>
      </c>
      <c r="K277">
        <f t="shared" si="9"/>
        <v>60</v>
      </c>
    </row>
    <row r="278" spans="1:11" x14ac:dyDescent="0.35">
      <c r="A278" t="s">
        <v>880</v>
      </c>
      <c r="B278">
        <v>1963</v>
      </c>
      <c r="C278" t="s">
        <v>2347</v>
      </c>
      <c r="D278">
        <v>17</v>
      </c>
      <c r="E278">
        <v>0</v>
      </c>
      <c r="F278" s="12">
        <v>12245</v>
      </c>
      <c r="G278" t="s">
        <v>2353</v>
      </c>
      <c r="H278" t="s">
        <v>2354</v>
      </c>
      <c r="I278" t="s">
        <v>2346</v>
      </c>
      <c r="J278" t="str">
        <f t="shared" si="10"/>
        <v>17 Jul 1963</v>
      </c>
      <c r="K278">
        <f t="shared" si="9"/>
        <v>59</v>
      </c>
    </row>
    <row r="279" spans="1:11" x14ac:dyDescent="0.35">
      <c r="A279" t="s">
        <v>854</v>
      </c>
      <c r="B279">
        <v>1961</v>
      </c>
      <c r="C279" t="s">
        <v>2349</v>
      </c>
      <c r="D279">
        <v>28</v>
      </c>
      <c r="E279">
        <v>0</v>
      </c>
      <c r="F279" s="12">
        <v>12558</v>
      </c>
      <c r="G279" t="s">
        <v>2353</v>
      </c>
      <c r="H279" t="s">
        <v>2353</v>
      </c>
      <c r="I279" t="s">
        <v>2346</v>
      </c>
      <c r="J279" t="str">
        <f t="shared" si="10"/>
        <v>28 Nov 1961</v>
      </c>
      <c r="K279">
        <f t="shared" si="9"/>
        <v>61</v>
      </c>
    </row>
    <row r="280" spans="1:11" x14ac:dyDescent="0.35">
      <c r="A280" t="s">
        <v>845</v>
      </c>
      <c r="B280">
        <v>1962</v>
      </c>
      <c r="C280" t="s">
        <v>2349</v>
      </c>
      <c r="D280">
        <v>22</v>
      </c>
      <c r="E280">
        <v>0</v>
      </c>
      <c r="F280" s="12">
        <v>12630</v>
      </c>
      <c r="G280" t="s">
        <v>2353</v>
      </c>
      <c r="H280" t="s">
        <v>2353</v>
      </c>
      <c r="I280" t="s">
        <v>2346</v>
      </c>
      <c r="J280" t="str">
        <f t="shared" si="10"/>
        <v>22 Nov 1962</v>
      </c>
      <c r="K280">
        <f t="shared" si="9"/>
        <v>60</v>
      </c>
    </row>
    <row r="281" spans="1:11" x14ac:dyDescent="0.35">
      <c r="A281" t="s">
        <v>839</v>
      </c>
      <c r="B281">
        <v>1962</v>
      </c>
      <c r="C281" t="s">
        <v>2352</v>
      </c>
      <c r="D281">
        <v>27</v>
      </c>
      <c r="E281">
        <v>0</v>
      </c>
      <c r="F281" s="12">
        <v>12649</v>
      </c>
      <c r="G281" t="s">
        <v>2353</v>
      </c>
      <c r="H281" t="s">
        <v>2345</v>
      </c>
      <c r="I281" t="s">
        <v>2346</v>
      </c>
      <c r="J281" t="str">
        <f t="shared" si="10"/>
        <v>27 Aug 1962</v>
      </c>
      <c r="K281">
        <f t="shared" si="9"/>
        <v>60</v>
      </c>
    </row>
    <row r="282" spans="1:11" x14ac:dyDescent="0.35">
      <c r="A282" t="s">
        <v>811</v>
      </c>
      <c r="B282">
        <v>1960</v>
      </c>
      <c r="C282" t="s">
        <v>2351</v>
      </c>
      <c r="D282">
        <v>23</v>
      </c>
      <c r="E282">
        <v>0</v>
      </c>
      <c r="F282" s="12">
        <v>12981</v>
      </c>
      <c r="G282" t="s">
        <v>2353</v>
      </c>
      <c r="H282" t="s">
        <v>2353</v>
      </c>
      <c r="I282" t="s">
        <v>2346</v>
      </c>
      <c r="J282" t="str">
        <f t="shared" si="10"/>
        <v>23 Sep 1960</v>
      </c>
      <c r="K282">
        <f t="shared" si="9"/>
        <v>62</v>
      </c>
    </row>
    <row r="283" spans="1:11" x14ac:dyDescent="0.35">
      <c r="A283" t="s">
        <v>810</v>
      </c>
      <c r="B283">
        <v>1960</v>
      </c>
      <c r="C283" t="s">
        <v>2349</v>
      </c>
      <c r="D283">
        <v>28</v>
      </c>
      <c r="E283">
        <v>0</v>
      </c>
      <c r="F283" s="12">
        <v>12983</v>
      </c>
      <c r="G283" t="s">
        <v>2353</v>
      </c>
      <c r="H283" t="s">
        <v>2354</v>
      </c>
      <c r="I283" t="s">
        <v>2346</v>
      </c>
      <c r="J283" t="str">
        <f t="shared" si="10"/>
        <v>28 Nov 1960</v>
      </c>
      <c r="K283">
        <f t="shared" si="9"/>
        <v>62</v>
      </c>
    </row>
    <row r="284" spans="1:11" x14ac:dyDescent="0.35">
      <c r="A284" t="s">
        <v>772</v>
      </c>
      <c r="B284">
        <v>1959</v>
      </c>
      <c r="C284" t="s">
        <v>2348</v>
      </c>
      <c r="D284">
        <v>20</v>
      </c>
      <c r="E284">
        <v>0</v>
      </c>
      <c r="F284" s="12">
        <v>13405</v>
      </c>
      <c r="G284" t="s">
        <v>2353</v>
      </c>
      <c r="H284" t="s">
        <v>2353</v>
      </c>
      <c r="I284" t="s">
        <v>2346</v>
      </c>
      <c r="J284" t="str">
        <f t="shared" si="10"/>
        <v>20 Dec 1959</v>
      </c>
      <c r="K284">
        <f t="shared" si="9"/>
        <v>63</v>
      </c>
    </row>
    <row r="285" spans="1:11" x14ac:dyDescent="0.35">
      <c r="A285" t="s">
        <v>764</v>
      </c>
      <c r="B285">
        <v>1960</v>
      </c>
      <c r="C285" t="s">
        <v>2347</v>
      </c>
      <c r="D285">
        <v>11</v>
      </c>
      <c r="E285">
        <v>0</v>
      </c>
      <c r="F285" s="12">
        <v>13458</v>
      </c>
      <c r="G285" t="s">
        <v>2353</v>
      </c>
      <c r="H285" t="s">
        <v>2354</v>
      </c>
      <c r="I285" t="s">
        <v>2346</v>
      </c>
      <c r="J285" t="str">
        <f t="shared" si="10"/>
        <v>11 Jul 1960</v>
      </c>
      <c r="K285">
        <f t="shared" si="9"/>
        <v>62</v>
      </c>
    </row>
    <row r="286" spans="1:11" x14ac:dyDescent="0.35">
      <c r="A286" t="s">
        <v>761</v>
      </c>
      <c r="B286">
        <v>1960</v>
      </c>
      <c r="C286" t="s">
        <v>2347</v>
      </c>
      <c r="D286">
        <v>28</v>
      </c>
      <c r="E286">
        <v>0</v>
      </c>
      <c r="F286" s="12">
        <v>13471</v>
      </c>
      <c r="G286" t="s">
        <v>2353</v>
      </c>
      <c r="H286" t="s">
        <v>2345</v>
      </c>
      <c r="I286" t="s">
        <v>2346</v>
      </c>
      <c r="J286" t="str">
        <f t="shared" si="10"/>
        <v>28 Jul 1960</v>
      </c>
      <c r="K286">
        <f t="shared" si="9"/>
        <v>62</v>
      </c>
    </row>
    <row r="287" spans="1:11" x14ac:dyDescent="0.35">
      <c r="A287" t="s">
        <v>737</v>
      </c>
      <c r="B287">
        <v>1958</v>
      </c>
      <c r="C287" t="s">
        <v>2348</v>
      </c>
      <c r="D287">
        <v>10</v>
      </c>
      <c r="E287">
        <v>0</v>
      </c>
      <c r="F287" s="12">
        <v>13831</v>
      </c>
      <c r="G287" t="s">
        <v>2353</v>
      </c>
      <c r="H287" t="s">
        <v>2354</v>
      </c>
      <c r="I287" t="s">
        <v>2346</v>
      </c>
      <c r="J287" t="str">
        <f t="shared" si="10"/>
        <v>10 Dec 1958</v>
      </c>
      <c r="K287">
        <f t="shared" si="9"/>
        <v>64</v>
      </c>
    </row>
    <row r="288" spans="1:11" x14ac:dyDescent="0.35">
      <c r="A288" t="s">
        <v>473</v>
      </c>
      <c r="B288">
        <v>1969</v>
      </c>
      <c r="C288" t="s">
        <v>2352</v>
      </c>
      <c r="D288">
        <v>26</v>
      </c>
      <c r="E288">
        <v>0</v>
      </c>
      <c r="F288" s="12">
        <v>21196</v>
      </c>
      <c r="G288" t="s">
        <v>2353</v>
      </c>
      <c r="H288" t="s">
        <v>2354</v>
      </c>
      <c r="I288" t="s">
        <v>2346</v>
      </c>
      <c r="J288" t="str">
        <f t="shared" si="10"/>
        <v>26 Aug 1969</v>
      </c>
      <c r="K288">
        <f t="shared" si="9"/>
        <v>53</v>
      </c>
    </row>
    <row r="289" spans="1:11" x14ac:dyDescent="0.35">
      <c r="A289" t="s">
        <v>472</v>
      </c>
      <c r="B289">
        <v>1974</v>
      </c>
      <c r="C289" t="s">
        <v>2350</v>
      </c>
      <c r="D289">
        <v>14</v>
      </c>
      <c r="E289">
        <v>0</v>
      </c>
      <c r="F289" s="12">
        <v>21224</v>
      </c>
      <c r="G289" t="s">
        <v>2353</v>
      </c>
      <c r="H289" t="s">
        <v>2345</v>
      </c>
      <c r="I289" t="s">
        <v>2346</v>
      </c>
      <c r="J289" t="str">
        <f t="shared" si="10"/>
        <v>14 Oct 1974</v>
      </c>
      <c r="K289">
        <f t="shared" si="9"/>
        <v>48</v>
      </c>
    </row>
    <row r="290" spans="1:11" x14ac:dyDescent="0.35">
      <c r="A290" t="s">
        <v>2324</v>
      </c>
      <c r="B290">
        <v>1999</v>
      </c>
      <c r="C290" t="s">
        <v>2348</v>
      </c>
      <c r="D290">
        <v>26</v>
      </c>
      <c r="E290">
        <v>0</v>
      </c>
      <c r="F290" s="12">
        <v>700</v>
      </c>
      <c r="G290" t="s">
        <v>2355</v>
      </c>
      <c r="H290" t="s">
        <v>2353</v>
      </c>
      <c r="I290" t="s">
        <v>2346</v>
      </c>
      <c r="J290" t="str">
        <f t="shared" si="10"/>
        <v>26 Dec 1999</v>
      </c>
      <c r="K290">
        <f t="shared" si="9"/>
        <v>23</v>
      </c>
    </row>
    <row r="291" spans="1:11" x14ac:dyDescent="0.35">
      <c r="A291" t="s">
        <v>2033</v>
      </c>
      <c r="B291">
        <v>1993</v>
      </c>
      <c r="C291" t="s">
        <v>2352</v>
      </c>
      <c r="D291">
        <v>12</v>
      </c>
      <c r="E291">
        <v>0</v>
      </c>
      <c r="F291" s="12">
        <v>2867</v>
      </c>
      <c r="G291" t="s">
        <v>2354</v>
      </c>
      <c r="H291" t="s">
        <v>2353</v>
      </c>
      <c r="I291" t="s">
        <v>2346</v>
      </c>
      <c r="J291" t="str">
        <f t="shared" si="10"/>
        <v>12 Aug 1993</v>
      </c>
      <c r="K291">
        <f t="shared" si="9"/>
        <v>29</v>
      </c>
    </row>
    <row r="292" spans="1:11" x14ac:dyDescent="0.35">
      <c r="A292" t="s">
        <v>1376</v>
      </c>
      <c r="B292">
        <v>1974</v>
      </c>
      <c r="C292" t="s">
        <v>2348</v>
      </c>
      <c r="D292">
        <v>6</v>
      </c>
      <c r="E292">
        <v>0</v>
      </c>
      <c r="F292" s="12">
        <v>7790</v>
      </c>
      <c r="G292" t="s">
        <v>2354</v>
      </c>
      <c r="H292" t="s">
        <v>2353</v>
      </c>
      <c r="I292" t="s">
        <v>2346</v>
      </c>
      <c r="J292" t="str">
        <f t="shared" si="10"/>
        <v>6 Dec 1974</v>
      </c>
      <c r="K292">
        <f t="shared" si="9"/>
        <v>48</v>
      </c>
    </row>
    <row r="293" spans="1:11" x14ac:dyDescent="0.35">
      <c r="A293" t="s">
        <v>551</v>
      </c>
      <c r="B293">
        <v>1977</v>
      </c>
      <c r="C293" t="s">
        <v>2350</v>
      </c>
      <c r="D293">
        <v>17</v>
      </c>
      <c r="E293">
        <v>0</v>
      </c>
      <c r="F293" s="12">
        <v>17929</v>
      </c>
      <c r="G293" t="s">
        <v>2354</v>
      </c>
      <c r="H293" t="s">
        <v>2345</v>
      </c>
      <c r="I293" t="s">
        <v>2346</v>
      </c>
      <c r="J293" t="str">
        <f t="shared" si="10"/>
        <v>17 Oct 1977</v>
      </c>
      <c r="K293">
        <f t="shared" si="9"/>
        <v>45</v>
      </c>
    </row>
    <row r="294" spans="1:11" x14ac:dyDescent="0.35">
      <c r="A294" t="s">
        <v>542</v>
      </c>
      <c r="B294">
        <v>1995</v>
      </c>
      <c r="C294" t="s">
        <v>2352</v>
      </c>
      <c r="D294">
        <v>3</v>
      </c>
      <c r="E294">
        <v>0</v>
      </c>
      <c r="F294" s="12">
        <v>18246</v>
      </c>
      <c r="G294" t="s">
        <v>2354</v>
      </c>
      <c r="H294" t="s">
        <v>2354</v>
      </c>
      <c r="I294" t="s">
        <v>2346</v>
      </c>
      <c r="J294" t="str">
        <f t="shared" si="10"/>
        <v>3 Aug 1995</v>
      </c>
      <c r="K294">
        <f t="shared" si="9"/>
        <v>27</v>
      </c>
    </row>
    <row r="295" spans="1:11" x14ac:dyDescent="0.35">
      <c r="A295" t="s">
        <v>515</v>
      </c>
      <c r="B295">
        <v>1985</v>
      </c>
      <c r="C295" t="s">
        <v>2348</v>
      </c>
      <c r="D295">
        <v>28</v>
      </c>
      <c r="E295">
        <v>0</v>
      </c>
      <c r="F295" s="12">
        <v>19215</v>
      </c>
      <c r="G295" t="s">
        <v>2354</v>
      </c>
      <c r="H295" t="s">
        <v>2353</v>
      </c>
      <c r="I295" t="s">
        <v>2346</v>
      </c>
      <c r="J295" t="str">
        <f t="shared" si="10"/>
        <v>28 Dec 1985</v>
      </c>
      <c r="K295">
        <f t="shared" si="9"/>
        <v>37</v>
      </c>
    </row>
    <row r="296" spans="1:11" x14ac:dyDescent="0.35">
      <c r="A296" t="s">
        <v>512</v>
      </c>
      <c r="B296">
        <v>1991</v>
      </c>
      <c r="C296" t="s">
        <v>2352</v>
      </c>
      <c r="D296">
        <v>24</v>
      </c>
      <c r="E296">
        <v>0</v>
      </c>
      <c r="F296" s="12">
        <v>19350</v>
      </c>
      <c r="G296" t="s">
        <v>2354</v>
      </c>
      <c r="H296" t="s">
        <v>2353</v>
      </c>
      <c r="I296" t="s">
        <v>2346</v>
      </c>
      <c r="J296" t="str">
        <f t="shared" si="10"/>
        <v>24 Aug 1991</v>
      </c>
      <c r="K296">
        <f t="shared" si="9"/>
        <v>31</v>
      </c>
    </row>
    <row r="297" spans="1:11" x14ac:dyDescent="0.35">
      <c r="A297" t="s">
        <v>507</v>
      </c>
      <c r="B297">
        <v>1980</v>
      </c>
      <c r="C297" t="s">
        <v>2349</v>
      </c>
      <c r="D297">
        <v>8</v>
      </c>
      <c r="E297">
        <v>0</v>
      </c>
      <c r="F297" s="12">
        <v>19516</v>
      </c>
      <c r="G297" t="s">
        <v>2354</v>
      </c>
      <c r="H297" t="s">
        <v>2354</v>
      </c>
      <c r="I297" t="s">
        <v>2346</v>
      </c>
      <c r="J297" t="str">
        <f t="shared" si="10"/>
        <v>8 Nov 1980</v>
      </c>
      <c r="K297">
        <f t="shared" si="9"/>
        <v>42</v>
      </c>
    </row>
    <row r="298" spans="1:11" x14ac:dyDescent="0.35">
      <c r="A298" t="s">
        <v>505</v>
      </c>
      <c r="B298">
        <v>1985</v>
      </c>
      <c r="C298" t="s">
        <v>2351</v>
      </c>
      <c r="D298">
        <v>17</v>
      </c>
      <c r="E298">
        <v>0</v>
      </c>
      <c r="F298" s="12">
        <v>19539</v>
      </c>
      <c r="G298" t="s">
        <v>2354</v>
      </c>
      <c r="H298" t="s">
        <v>2354</v>
      </c>
      <c r="I298" t="s">
        <v>2346</v>
      </c>
      <c r="J298" t="str">
        <f t="shared" si="10"/>
        <v>17 Sep 1985</v>
      </c>
      <c r="K298">
        <f t="shared" si="9"/>
        <v>37</v>
      </c>
    </row>
    <row r="299" spans="1:11" x14ac:dyDescent="0.35">
      <c r="A299" t="s">
        <v>365</v>
      </c>
      <c r="B299">
        <v>1960</v>
      </c>
      <c r="C299" t="s">
        <v>2347</v>
      </c>
      <c r="D299">
        <v>6</v>
      </c>
      <c r="E299">
        <v>0</v>
      </c>
      <c r="F299" s="12">
        <v>27809</v>
      </c>
      <c r="G299" t="s">
        <v>2354</v>
      </c>
      <c r="H299" t="s">
        <v>2354</v>
      </c>
      <c r="I299" t="s">
        <v>2346</v>
      </c>
      <c r="J299" t="str">
        <f t="shared" si="10"/>
        <v>6 Jul 1960</v>
      </c>
      <c r="K299">
        <f t="shared" si="9"/>
        <v>62</v>
      </c>
    </row>
    <row r="300" spans="1:11" x14ac:dyDescent="0.35">
      <c r="A300" t="s">
        <v>283</v>
      </c>
      <c r="B300">
        <v>2003</v>
      </c>
      <c r="C300" t="s">
        <v>2350</v>
      </c>
      <c r="D300">
        <v>8</v>
      </c>
      <c r="E300">
        <v>0</v>
      </c>
      <c r="F300" s="12">
        <v>32548</v>
      </c>
      <c r="G300" t="s">
        <v>2354</v>
      </c>
      <c r="H300" t="s">
        <v>2345</v>
      </c>
      <c r="I300" t="s">
        <v>2346</v>
      </c>
      <c r="J300" t="str">
        <f t="shared" si="10"/>
        <v>8 Oct 2003</v>
      </c>
      <c r="K300">
        <f t="shared" si="9"/>
        <v>19</v>
      </c>
    </row>
    <row r="301" spans="1:11" x14ac:dyDescent="0.35">
      <c r="A301" t="s">
        <v>234</v>
      </c>
      <c r="B301">
        <v>1994</v>
      </c>
      <c r="C301" t="s">
        <v>2347</v>
      </c>
      <c r="D301">
        <v>7</v>
      </c>
      <c r="E301">
        <v>0</v>
      </c>
      <c r="F301" s="12">
        <v>34672</v>
      </c>
      <c r="G301" t="s">
        <v>2354</v>
      </c>
      <c r="H301" t="s">
        <v>2353</v>
      </c>
      <c r="I301" t="s">
        <v>2346</v>
      </c>
      <c r="J301" t="str">
        <f t="shared" si="10"/>
        <v>7 Jul 1994</v>
      </c>
      <c r="K301">
        <f t="shared" si="9"/>
        <v>28</v>
      </c>
    </row>
    <row r="302" spans="1:11" x14ac:dyDescent="0.35">
      <c r="A302" t="s">
        <v>194</v>
      </c>
      <c r="B302">
        <v>2004</v>
      </c>
      <c r="C302" t="s">
        <v>2348</v>
      </c>
      <c r="D302">
        <v>25</v>
      </c>
      <c r="E302">
        <v>0</v>
      </c>
      <c r="F302" s="12">
        <v>36308</v>
      </c>
      <c r="G302" t="s">
        <v>2354</v>
      </c>
      <c r="H302" t="s">
        <v>2345</v>
      </c>
      <c r="I302" t="s">
        <v>2346</v>
      </c>
      <c r="J302" t="str">
        <f t="shared" si="10"/>
        <v>25 Dec 2004</v>
      </c>
      <c r="K302">
        <f t="shared" si="9"/>
        <v>18</v>
      </c>
    </row>
    <row r="303" spans="1:11" x14ac:dyDescent="0.35">
      <c r="A303" t="s">
        <v>176</v>
      </c>
      <c r="B303">
        <v>1992</v>
      </c>
      <c r="C303" t="s">
        <v>2352</v>
      </c>
      <c r="D303">
        <v>25</v>
      </c>
      <c r="E303">
        <v>0</v>
      </c>
      <c r="F303" s="12">
        <v>36950</v>
      </c>
      <c r="G303" t="s">
        <v>2354</v>
      </c>
      <c r="H303" t="s">
        <v>2354</v>
      </c>
      <c r="I303" t="s">
        <v>2346</v>
      </c>
      <c r="J303" t="str">
        <f t="shared" si="10"/>
        <v>25 Aug 1992</v>
      </c>
      <c r="K303">
        <f t="shared" si="9"/>
        <v>30</v>
      </c>
    </row>
    <row r="304" spans="1:11" x14ac:dyDescent="0.35">
      <c r="A304" t="s">
        <v>157</v>
      </c>
      <c r="B304">
        <v>1986</v>
      </c>
      <c r="C304" t="s">
        <v>2352</v>
      </c>
      <c r="D304">
        <v>15</v>
      </c>
      <c r="E304">
        <v>0</v>
      </c>
      <c r="F304" s="12">
        <v>37743</v>
      </c>
      <c r="G304" t="s">
        <v>2354</v>
      </c>
      <c r="H304" t="s">
        <v>2354</v>
      </c>
      <c r="I304" t="s">
        <v>2346</v>
      </c>
      <c r="J304" t="str">
        <f t="shared" si="10"/>
        <v>15 Aug 1986</v>
      </c>
      <c r="K304">
        <f t="shared" si="9"/>
        <v>36</v>
      </c>
    </row>
    <row r="305" spans="1:11" x14ac:dyDescent="0.35">
      <c r="A305" t="s">
        <v>154</v>
      </c>
      <c r="B305">
        <v>1998</v>
      </c>
      <c r="C305" t="s">
        <v>2347</v>
      </c>
      <c r="D305">
        <v>29</v>
      </c>
      <c r="E305">
        <v>0</v>
      </c>
      <c r="F305" s="12">
        <v>38126</v>
      </c>
      <c r="G305" t="s">
        <v>2354</v>
      </c>
      <c r="H305" t="s">
        <v>2353</v>
      </c>
      <c r="I305" t="s">
        <v>2346</v>
      </c>
      <c r="J305" t="str">
        <f t="shared" si="10"/>
        <v>29 Jul 1998</v>
      </c>
      <c r="K305">
        <f t="shared" si="9"/>
        <v>24</v>
      </c>
    </row>
    <row r="306" spans="1:11" x14ac:dyDescent="0.35">
      <c r="A306" t="s">
        <v>120</v>
      </c>
      <c r="B306">
        <v>1995</v>
      </c>
      <c r="C306" t="s">
        <v>2352</v>
      </c>
      <c r="D306">
        <v>7</v>
      </c>
      <c r="E306">
        <v>0</v>
      </c>
      <c r="F306" s="12">
        <v>39612</v>
      </c>
      <c r="G306" t="s">
        <v>2354</v>
      </c>
      <c r="H306" t="s">
        <v>2353</v>
      </c>
      <c r="I306" t="s">
        <v>2346</v>
      </c>
      <c r="J306" t="str">
        <f t="shared" si="10"/>
        <v>7 Aug 1995</v>
      </c>
      <c r="K306">
        <f t="shared" si="9"/>
        <v>27</v>
      </c>
    </row>
    <row r="307" spans="1:11" x14ac:dyDescent="0.35">
      <c r="A307" t="s">
        <v>117</v>
      </c>
      <c r="B307">
        <v>2003</v>
      </c>
      <c r="C307" t="s">
        <v>2347</v>
      </c>
      <c r="D307">
        <v>16</v>
      </c>
      <c r="E307">
        <v>0</v>
      </c>
      <c r="F307" s="12">
        <v>39723</v>
      </c>
      <c r="G307" t="s">
        <v>2354</v>
      </c>
      <c r="H307" t="s">
        <v>2354</v>
      </c>
      <c r="I307" t="s">
        <v>2346</v>
      </c>
      <c r="J307" t="str">
        <f t="shared" si="10"/>
        <v>16 Jul 2003</v>
      </c>
      <c r="K307">
        <f t="shared" si="9"/>
        <v>19</v>
      </c>
    </row>
    <row r="308" spans="1:11" x14ac:dyDescent="0.35">
      <c r="A308" t="s">
        <v>97</v>
      </c>
      <c r="B308">
        <v>1985</v>
      </c>
      <c r="C308" t="s">
        <v>2349</v>
      </c>
      <c r="D308">
        <v>3</v>
      </c>
      <c r="E308">
        <v>0</v>
      </c>
      <c r="F308" s="12">
        <v>40419</v>
      </c>
      <c r="G308" t="s">
        <v>2354</v>
      </c>
      <c r="H308" t="s">
        <v>2345</v>
      </c>
      <c r="I308" t="s">
        <v>2346</v>
      </c>
      <c r="J308" t="str">
        <f t="shared" si="10"/>
        <v>3 Nov 1985</v>
      </c>
      <c r="K308">
        <f t="shared" si="9"/>
        <v>37</v>
      </c>
    </row>
    <row r="309" spans="1:11" x14ac:dyDescent="0.35">
      <c r="A309" t="s">
        <v>88</v>
      </c>
      <c r="B309">
        <v>1974</v>
      </c>
      <c r="C309" t="s">
        <v>2344</v>
      </c>
      <c r="D309">
        <v>5</v>
      </c>
      <c r="E309">
        <v>0</v>
      </c>
      <c r="F309" s="12">
        <v>40974</v>
      </c>
      <c r="G309" t="s">
        <v>2354</v>
      </c>
      <c r="H309" t="s">
        <v>2345</v>
      </c>
      <c r="I309" t="s">
        <v>2346</v>
      </c>
      <c r="J309" t="str">
        <f t="shared" si="10"/>
        <v>5 Jun 1974</v>
      </c>
      <c r="K309">
        <f t="shared" si="9"/>
        <v>49</v>
      </c>
    </row>
    <row r="310" spans="1:11" x14ac:dyDescent="0.35">
      <c r="A310" t="s">
        <v>76</v>
      </c>
      <c r="B310">
        <v>1975</v>
      </c>
      <c r="C310" t="s">
        <v>2349</v>
      </c>
      <c r="D310">
        <v>14</v>
      </c>
      <c r="E310">
        <v>0</v>
      </c>
      <c r="F310" s="12">
        <v>41676</v>
      </c>
      <c r="G310" t="s">
        <v>2354</v>
      </c>
      <c r="H310" t="s">
        <v>2345</v>
      </c>
      <c r="I310" t="s">
        <v>2346</v>
      </c>
      <c r="J310" t="str">
        <f t="shared" si="10"/>
        <v>14 Nov 1975</v>
      </c>
      <c r="K310">
        <f t="shared" si="9"/>
        <v>47</v>
      </c>
    </row>
    <row r="311" spans="1:11" x14ac:dyDescent="0.35">
      <c r="A311" t="s">
        <v>29</v>
      </c>
      <c r="B311">
        <v>1961</v>
      </c>
      <c r="C311" t="s">
        <v>2352</v>
      </c>
      <c r="D311">
        <v>8</v>
      </c>
      <c r="E311">
        <v>0</v>
      </c>
      <c r="F311" s="12">
        <v>46599</v>
      </c>
      <c r="G311" t="s">
        <v>2354</v>
      </c>
      <c r="H311" t="s">
        <v>2354</v>
      </c>
      <c r="I311" t="s">
        <v>2346</v>
      </c>
      <c r="J311" t="str">
        <f t="shared" si="10"/>
        <v>8 Aug 1961</v>
      </c>
      <c r="K311">
        <f t="shared" si="9"/>
        <v>61</v>
      </c>
    </row>
    <row r="312" spans="1:11" x14ac:dyDescent="0.35">
      <c r="A312" t="s">
        <v>13</v>
      </c>
      <c r="B312">
        <v>1962</v>
      </c>
      <c r="C312" t="s">
        <v>2350</v>
      </c>
      <c r="D312">
        <v>11</v>
      </c>
      <c r="E312">
        <v>0</v>
      </c>
      <c r="F312" s="12">
        <v>48674</v>
      </c>
      <c r="G312" t="s">
        <v>2354</v>
      </c>
      <c r="H312" t="s">
        <v>2345</v>
      </c>
      <c r="I312" t="s">
        <v>2346</v>
      </c>
      <c r="J312" t="str">
        <f t="shared" si="10"/>
        <v>11 Oct 1962</v>
      </c>
      <c r="K312">
        <f t="shared" si="9"/>
        <v>60</v>
      </c>
    </row>
    <row r="313" spans="1:11" x14ac:dyDescent="0.35">
      <c r="A313" t="s">
        <v>10</v>
      </c>
      <c r="B313">
        <v>1978</v>
      </c>
      <c r="C313" t="s">
        <v>2348</v>
      </c>
      <c r="D313">
        <v>29</v>
      </c>
      <c r="E313">
        <v>0</v>
      </c>
      <c r="F313" s="12">
        <v>48885</v>
      </c>
      <c r="G313" t="s">
        <v>2354</v>
      </c>
      <c r="H313" t="s">
        <v>2345</v>
      </c>
      <c r="I313" t="s">
        <v>2346</v>
      </c>
      <c r="J313" t="str">
        <f t="shared" si="10"/>
        <v>29 Dec 1978</v>
      </c>
      <c r="K313">
        <f t="shared" si="9"/>
        <v>44</v>
      </c>
    </row>
    <row r="314" spans="1:11" x14ac:dyDescent="0.35">
      <c r="A314" t="s">
        <v>1</v>
      </c>
      <c r="B314">
        <v>1968</v>
      </c>
      <c r="C314" t="s">
        <v>2350</v>
      </c>
      <c r="D314">
        <v>12</v>
      </c>
      <c r="E314">
        <v>0</v>
      </c>
      <c r="F314" s="12">
        <v>63770</v>
      </c>
      <c r="G314" t="s">
        <v>2354</v>
      </c>
      <c r="H314" t="s">
        <v>2353</v>
      </c>
      <c r="I314" t="s">
        <v>2346</v>
      </c>
      <c r="J314" t="str">
        <f t="shared" si="10"/>
        <v>12 Oct 1968</v>
      </c>
      <c r="K314">
        <f t="shared" si="9"/>
        <v>54</v>
      </c>
    </row>
    <row r="315" spans="1:11" x14ac:dyDescent="0.35">
      <c r="A315" t="s">
        <v>1919</v>
      </c>
      <c r="B315">
        <v>1990</v>
      </c>
      <c r="C315" t="s">
        <v>2344</v>
      </c>
      <c r="D315">
        <v>24</v>
      </c>
      <c r="E315">
        <v>0</v>
      </c>
      <c r="F315" s="12">
        <v>3867</v>
      </c>
      <c r="G315" t="s">
        <v>2354</v>
      </c>
      <c r="H315" t="s">
        <v>2354</v>
      </c>
      <c r="I315" t="s">
        <v>2356</v>
      </c>
      <c r="J315" t="str">
        <f t="shared" si="10"/>
        <v>24 Jun 1990</v>
      </c>
      <c r="K315">
        <f t="shared" si="9"/>
        <v>32</v>
      </c>
    </row>
    <row r="316" spans="1:11" x14ac:dyDescent="0.35">
      <c r="A316" t="s">
        <v>1761</v>
      </c>
      <c r="B316">
        <v>1985</v>
      </c>
      <c r="C316" t="s">
        <v>2348</v>
      </c>
      <c r="D316">
        <v>28</v>
      </c>
      <c r="E316">
        <v>0</v>
      </c>
      <c r="F316" s="12">
        <v>5028</v>
      </c>
      <c r="G316" t="s">
        <v>2354</v>
      </c>
      <c r="H316" t="s">
        <v>2345</v>
      </c>
      <c r="I316" t="s">
        <v>2356</v>
      </c>
      <c r="J316" t="str">
        <f t="shared" si="10"/>
        <v>28 Dec 1985</v>
      </c>
      <c r="K316">
        <f t="shared" si="9"/>
        <v>37</v>
      </c>
    </row>
    <row r="317" spans="1:11" x14ac:dyDescent="0.35">
      <c r="A317" t="s">
        <v>1496</v>
      </c>
      <c r="B317">
        <v>1978</v>
      </c>
      <c r="C317" t="s">
        <v>2348</v>
      </c>
      <c r="D317">
        <v>15</v>
      </c>
      <c r="E317">
        <v>0</v>
      </c>
      <c r="F317" s="12">
        <v>6949</v>
      </c>
      <c r="G317" t="s">
        <v>2354</v>
      </c>
      <c r="H317" t="s">
        <v>2345</v>
      </c>
      <c r="I317" t="s">
        <v>2356</v>
      </c>
      <c r="J317" t="str">
        <f t="shared" si="10"/>
        <v>15 Dec 1978</v>
      </c>
      <c r="K317">
        <f t="shared" si="9"/>
        <v>44</v>
      </c>
    </row>
    <row r="318" spans="1:11" x14ac:dyDescent="0.35">
      <c r="A318" t="s">
        <v>568</v>
      </c>
      <c r="B318">
        <v>1971</v>
      </c>
      <c r="C318" t="s">
        <v>2344</v>
      </c>
      <c r="D318">
        <v>8</v>
      </c>
      <c r="E318">
        <v>0</v>
      </c>
      <c r="F318" s="12">
        <v>17480</v>
      </c>
      <c r="G318" t="s">
        <v>2354</v>
      </c>
      <c r="H318" t="s">
        <v>2354</v>
      </c>
      <c r="I318" t="s">
        <v>2356</v>
      </c>
      <c r="J318" t="str">
        <f t="shared" si="10"/>
        <v>8 Jun 1971</v>
      </c>
      <c r="K318">
        <f t="shared" si="9"/>
        <v>52</v>
      </c>
    </row>
    <row r="319" spans="1:11" x14ac:dyDescent="0.35">
      <c r="A319" t="s">
        <v>564</v>
      </c>
      <c r="B319">
        <v>1963</v>
      </c>
      <c r="C319" t="s">
        <v>2349</v>
      </c>
      <c r="D319">
        <v>16</v>
      </c>
      <c r="E319">
        <v>0</v>
      </c>
      <c r="F319" s="12">
        <v>17557</v>
      </c>
      <c r="G319" t="s">
        <v>2354</v>
      </c>
      <c r="H319" t="s">
        <v>2345</v>
      </c>
      <c r="I319" t="s">
        <v>2356</v>
      </c>
      <c r="J319" t="str">
        <f t="shared" si="10"/>
        <v>16 Nov 1963</v>
      </c>
      <c r="K319">
        <f t="shared" si="9"/>
        <v>59</v>
      </c>
    </row>
    <row r="320" spans="1:11" x14ac:dyDescent="0.35">
      <c r="A320" t="s">
        <v>562</v>
      </c>
      <c r="B320">
        <v>1970</v>
      </c>
      <c r="C320" t="s">
        <v>2347</v>
      </c>
      <c r="D320">
        <v>26</v>
      </c>
      <c r="E320">
        <v>0</v>
      </c>
      <c r="F320" s="12">
        <v>17585</v>
      </c>
      <c r="G320" t="s">
        <v>2354</v>
      </c>
      <c r="H320" t="s">
        <v>2353</v>
      </c>
      <c r="I320" t="s">
        <v>2356</v>
      </c>
      <c r="J320" t="str">
        <f t="shared" si="10"/>
        <v>26 Jul 1970</v>
      </c>
      <c r="K320">
        <f t="shared" si="9"/>
        <v>52</v>
      </c>
    </row>
    <row r="321" spans="1:11" x14ac:dyDescent="0.35">
      <c r="A321" t="s">
        <v>559</v>
      </c>
      <c r="B321">
        <v>2003</v>
      </c>
      <c r="C321" t="s">
        <v>2347</v>
      </c>
      <c r="D321">
        <v>14</v>
      </c>
      <c r="E321">
        <v>0</v>
      </c>
      <c r="F321" s="12">
        <v>17749</v>
      </c>
      <c r="G321" t="s">
        <v>2354</v>
      </c>
      <c r="H321" t="s">
        <v>2354</v>
      </c>
      <c r="I321" t="s">
        <v>2356</v>
      </c>
      <c r="J321" t="str">
        <f t="shared" si="10"/>
        <v>14 Jul 2003</v>
      </c>
      <c r="K321">
        <f t="shared" si="9"/>
        <v>19</v>
      </c>
    </row>
    <row r="322" spans="1:11" x14ac:dyDescent="0.35">
      <c r="A322" t="s">
        <v>558</v>
      </c>
      <c r="B322">
        <v>1966</v>
      </c>
      <c r="C322" t="s">
        <v>2344</v>
      </c>
      <c r="D322">
        <v>21</v>
      </c>
      <c r="E322">
        <v>0</v>
      </c>
      <c r="F322" s="12">
        <v>17778</v>
      </c>
      <c r="G322" t="s">
        <v>2354</v>
      </c>
      <c r="H322" t="s">
        <v>2353</v>
      </c>
      <c r="I322" t="s">
        <v>2356</v>
      </c>
      <c r="J322" t="str">
        <f t="shared" si="10"/>
        <v>21 Jun 1966</v>
      </c>
      <c r="K322">
        <f t="shared" ref="K322:K385" si="11">DATEDIF(J322,DATE(2023,6,8),"Y")</f>
        <v>56</v>
      </c>
    </row>
    <row r="323" spans="1:11" x14ac:dyDescent="0.35">
      <c r="A323" t="s">
        <v>556</v>
      </c>
      <c r="B323">
        <v>1963</v>
      </c>
      <c r="C323" t="s">
        <v>2348</v>
      </c>
      <c r="D323">
        <v>8</v>
      </c>
      <c r="E323">
        <v>0</v>
      </c>
      <c r="F323" s="12">
        <v>17833</v>
      </c>
      <c r="G323" t="s">
        <v>2354</v>
      </c>
      <c r="H323" t="s">
        <v>2345</v>
      </c>
      <c r="I323" t="s">
        <v>2356</v>
      </c>
      <c r="J323" t="str">
        <f t="shared" si="10"/>
        <v>8 Dec 1963</v>
      </c>
      <c r="K323">
        <f t="shared" si="11"/>
        <v>59</v>
      </c>
    </row>
    <row r="324" spans="1:11" x14ac:dyDescent="0.35">
      <c r="A324" t="s">
        <v>548</v>
      </c>
      <c r="B324">
        <v>1965</v>
      </c>
      <c r="C324" t="s">
        <v>2350</v>
      </c>
      <c r="D324">
        <v>17</v>
      </c>
      <c r="E324">
        <v>0</v>
      </c>
      <c r="F324" s="12">
        <v>18031</v>
      </c>
      <c r="G324" t="s">
        <v>2354</v>
      </c>
      <c r="H324" t="s">
        <v>2345</v>
      </c>
      <c r="I324" t="s">
        <v>2356</v>
      </c>
      <c r="J324" t="str">
        <f t="shared" si="10"/>
        <v>17 Oct 1965</v>
      </c>
      <c r="K324">
        <f t="shared" si="11"/>
        <v>57</v>
      </c>
    </row>
    <row r="325" spans="1:11" x14ac:dyDescent="0.35">
      <c r="A325" t="s">
        <v>547</v>
      </c>
      <c r="B325">
        <v>1999</v>
      </c>
      <c r="C325" t="s">
        <v>2350</v>
      </c>
      <c r="D325">
        <v>24</v>
      </c>
      <c r="E325">
        <v>0</v>
      </c>
      <c r="F325" s="12">
        <v>18034</v>
      </c>
      <c r="G325" t="s">
        <v>2354</v>
      </c>
      <c r="H325" t="s">
        <v>2354</v>
      </c>
      <c r="I325" t="s">
        <v>2356</v>
      </c>
      <c r="J325" t="str">
        <f t="shared" si="10"/>
        <v>24 Oct 1999</v>
      </c>
      <c r="K325">
        <f t="shared" si="11"/>
        <v>23</v>
      </c>
    </row>
    <row r="326" spans="1:11" x14ac:dyDescent="0.35">
      <c r="A326" t="s">
        <v>540</v>
      </c>
      <c r="B326">
        <v>1995</v>
      </c>
      <c r="C326" t="s">
        <v>2347</v>
      </c>
      <c r="D326">
        <v>4</v>
      </c>
      <c r="E326">
        <v>0</v>
      </c>
      <c r="F326" s="12">
        <v>18311</v>
      </c>
      <c r="G326" t="s">
        <v>2354</v>
      </c>
      <c r="H326" t="s">
        <v>2353</v>
      </c>
      <c r="I326" t="s">
        <v>2356</v>
      </c>
      <c r="J326" t="str">
        <f t="shared" si="10"/>
        <v>4 Jul 1995</v>
      </c>
      <c r="K326">
        <f t="shared" si="11"/>
        <v>27</v>
      </c>
    </row>
    <row r="327" spans="1:11" x14ac:dyDescent="0.35">
      <c r="A327" t="s">
        <v>538</v>
      </c>
      <c r="B327">
        <v>1964</v>
      </c>
      <c r="C327" t="s">
        <v>2351</v>
      </c>
      <c r="D327">
        <v>26</v>
      </c>
      <c r="E327">
        <v>0</v>
      </c>
      <c r="F327" s="12">
        <v>18443</v>
      </c>
      <c r="G327" t="s">
        <v>2354</v>
      </c>
      <c r="H327" t="s">
        <v>2345</v>
      </c>
      <c r="I327" t="s">
        <v>2356</v>
      </c>
      <c r="J327" t="str">
        <f t="shared" si="10"/>
        <v>26 Sep 1964</v>
      </c>
      <c r="K327">
        <f t="shared" si="11"/>
        <v>58</v>
      </c>
    </row>
    <row r="328" spans="1:11" x14ac:dyDescent="0.35">
      <c r="A328" t="s">
        <v>535</v>
      </c>
      <c r="B328">
        <v>1970</v>
      </c>
      <c r="C328" t="s">
        <v>2350</v>
      </c>
      <c r="D328">
        <v>17</v>
      </c>
      <c r="E328">
        <v>0</v>
      </c>
      <c r="F328" s="12">
        <v>18683</v>
      </c>
      <c r="G328" t="s">
        <v>2354</v>
      </c>
      <c r="H328" t="s">
        <v>2353</v>
      </c>
      <c r="I328" t="s">
        <v>2356</v>
      </c>
      <c r="J328" t="str">
        <f t="shared" si="10"/>
        <v>17 Oct 1970</v>
      </c>
      <c r="K328">
        <f t="shared" si="11"/>
        <v>52</v>
      </c>
    </row>
    <row r="329" spans="1:11" x14ac:dyDescent="0.35">
      <c r="A329" t="s">
        <v>525</v>
      </c>
      <c r="B329">
        <v>1969</v>
      </c>
      <c r="C329" t="s">
        <v>2352</v>
      </c>
      <c r="D329">
        <v>3</v>
      </c>
      <c r="E329">
        <v>0</v>
      </c>
      <c r="F329" s="12">
        <v>18933</v>
      </c>
      <c r="G329" t="s">
        <v>2354</v>
      </c>
      <c r="H329" t="s">
        <v>2353</v>
      </c>
      <c r="I329" t="s">
        <v>2356</v>
      </c>
      <c r="J329" t="str">
        <f t="shared" si="10"/>
        <v>3 Aug 1969</v>
      </c>
      <c r="K329">
        <f t="shared" si="11"/>
        <v>53</v>
      </c>
    </row>
    <row r="330" spans="1:11" x14ac:dyDescent="0.35">
      <c r="A330" t="s">
        <v>514</v>
      </c>
      <c r="B330">
        <v>1967</v>
      </c>
      <c r="C330" t="s">
        <v>2347</v>
      </c>
      <c r="D330">
        <v>29</v>
      </c>
      <c r="E330">
        <v>0</v>
      </c>
      <c r="F330" s="12">
        <v>19260</v>
      </c>
      <c r="G330" t="s">
        <v>2354</v>
      </c>
      <c r="H330" t="s">
        <v>2354</v>
      </c>
      <c r="I330" t="s">
        <v>2356</v>
      </c>
      <c r="J330" t="str">
        <f t="shared" si="10"/>
        <v>29 Jul 1967</v>
      </c>
      <c r="K330">
        <f t="shared" si="11"/>
        <v>55</v>
      </c>
    </row>
    <row r="331" spans="1:11" x14ac:dyDescent="0.35">
      <c r="A331" t="s">
        <v>513</v>
      </c>
      <c r="B331">
        <v>1966</v>
      </c>
      <c r="C331" t="s">
        <v>2349</v>
      </c>
      <c r="D331">
        <v>15</v>
      </c>
      <c r="E331">
        <v>0</v>
      </c>
      <c r="F331" s="12">
        <v>19321</v>
      </c>
      <c r="G331" t="s">
        <v>2354</v>
      </c>
      <c r="H331" t="s">
        <v>2354</v>
      </c>
      <c r="I331" t="s">
        <v>2356</v>
      </c>
      <c r="J331" t="str">
        <f t="shared" si="10"/>
        <v>15 Nov 1966</v>
      </c>
      <c r="K331">
        <f t="shared" si="11"/>
        <v>56</v>
      </c>
    </row>
    <row r="332" spans="1:11" x14ac:dyDescent="0.35">
      <c r="A332" t="s">
        <v>504</v>
      </c>
      <c r="B332">
        <v>1963</v>
      </c>
      <c r="C332" t="s">
        <v>2347</v>
      </c>
      <c r="D332">
        <v>14</v>
      </c>
      <c r="E332">
        <v>0</v>
      </c>
      <c r="F332" s="12">
        <v>19551</v>
      </c>
      <c r="G332" t="s">
        <v>2354</v>
      </c>
      <c r="H332" t="s">
        <v>2353</v>
      </c>
      <c r="I332" t="s">
        <v>2356</v>
      </c>
      <c r="J332" t="str">
        <f t="shared" si="10"/>
        <v>14 Jul 1963</v>
      </c>
      <c r="K332">
        <f t="shared" si="11"/>
        <v>59</v>
      </c>
    </row>
    <row r="333" spans="1:11" x14ac:dyDescent="0.35">
      <c r="A333" t="s">
        <v>502</v>
      </c>
      <c r="B333">
        <v>1994</v>
      </c>
      <c r="C333" t="s">
        <v>2352</v>
      </c>
      <c r="D333">
        <v>27</v>
      </c>
      <c r="E333">
        <v>0</v>
      </c>
      <c r="F333" s="12">
        <v>19673</v>
      </c>
      <c r="G333" t="s">
        <v>2354</v>
      </c>
      <c r="H333" t="s">
        <v>2345</v>
      </c>
      <c r="I333" t="s">
        <v>2356</v>
      </c>
      <c r="J333" t="str">
        <f t="shared" ref="J333:J396" si="12">CONCATENATE(D333," ",C333," ",B333)</f>
        <v>27 Aug 1994</v>
      </c>
      <c r="K333">
        <f t="shared" si="11"/>
        <v>28</v>
      </c>
    </row>
    <row r="334" spans="1:11" x14ac:dyDescent="0.35">
      <c r="A334" t="s">
        <v>348</v>
      </c>
      <c r="B334">
        <v>1962</v>
      </c>
      <c r="C334" t="s">
        <v>2347</v>
      </c>
      <c r="D334">
        <v>25</v>
      </c>
      <c r="E334">
        <v>0</v>
      </c>
      <c r="F334" s="12">
        <v>28923</v>
      </c>
      <c r="G334" t="s">
        <v>2354</v>
      </c>
      <c r="H334" t="s">
        <v>2354</v>
      </c>
      <c r="I334" t="s">
        <v>2356</v>
      </c>
      <c r="J334" t="str">
        <f t="shared" si="12"/>
        <v>25 Jul 1962</v>
      </c>
      <c r="K334">
        <f t="shared" si="11"/>
        <v>60</v>
      </c>
    </row>
    <row r="335" spans="1:11" x14ac:dyDescent="0.35">
      <c r="A335" t="s">
        <v>347</v>
      </c>
      <c r="B335">
        <v>1959</v>
      </c>
      <c r="C335" t="s">
        <v>2348</v>
      </c>
      <c r="D335">
        <v>5</v>
      </c>
      <c r="E335">
        <v>0</v>
      </c>
      <c r="F335" s="12">
        <v>28950</v>
      </c>
      <c r="G335" t="s">
        <v>2354</v>
      </c>
      <c r="H335" t="s">
        <v>2354</v>
      </c>
      <c r="I335" t="s">
        <v>2356</v>
      </c>
      <c r="J335" t="str">
        <f t="shared" si="12"/>
        <v>5 Dec 1959</v>
      </c>
      <c r="K335">
        <f t="shared" si="11"/>
        <v>63</v>
      </c>
    </row>
    <row r="336" spans="1:11" x14ac:dyDescent="0.35">
      <c r="A336" t="s">
        <v>342</v>
      </c>
      <c r="B336">
        <v>1961</v>
      </c>
      <c r="C336" t="s">
        <v>2348</v>
      </c>
      <c r="D336">
        <v>24</v>
      </c>
      <c r="E336">
        <v>0</v>
      </c>
      <c r="F336" s="12">
        <v>29141</v>
      </c>
      <c r="G336" t="s">
        <v>2354</v>
      </c>
      <c r="H336" t="s">
        <v>2353</v>
      </c>
      <c r="I336" t="s">
        <v>2356</v>
      </c>
      <c r="J336" t="str">
        <f t="shared" si="12"/>
        <v>24 Dec 1961</v>
      </c>
      <c r="K336">
        <f t="shared" si="11"/>
        <v>61</v>
      </c>
    </row>
    <row r="337" spans="1:11" x14ac:dyDescent="0.35">
      <c r="A337" t="s">
        <v>338</v>
      </c>
      <c r="B337">
        <v>1958</v>
      </c>
      <c r="C337" t="s">
        <v>2344</v>
      </c>
      <c r="D337">
        <v>5</v>
      </c>
      <c r="E337">
        <v>0</v>
      </c>
      <c r="F337" s="12">
        <v>29331</v>
      </c>
      <c r="G337" t="s">
        <v>2354</v>
      </c>
      <c r="H337" t="s">
        <v>2345</v>
      </c>
      <c r="I337" t="s">
        <v>2356</v>
      </c>
      <c r="J337" t="str">
        <f t="shared" si="12"/>
        <v>5 Jun 1958</v>
      </c>
      <c r="K337">
        <f t="shared" si="11"/>
        <v>65</v>
      </c>
    </row>
    <row r="338" spans="1:11" x14ac:dyDescent="0.35">
      <c r="A338" t="s">
        <v>256</v>
      </c>
      <c r="B338">
        <v>2003</v>
      </c>
      <c r="C338" t="s">
        <v>2351</v>
      </c>
      <c r="D338">
        <v>12</v>
      </c>
      <c r="E338">
        <v>0</v>
      </c>
      <c r="F338" s="12">
        <v>33750</v>
      </c>
      <c r="G338" t="s">
        <v>2354</v>
      </c>
      <c r="H338" t="s">
        <v>2353</v>
      </c>
      <c r="I338" t="s">
        <v>2356</v>
      </c>
      <c r="J338" t="str">
        <f t="shared" si="12"/>
        <v>12 Sep 2003</v>
      </c>
      <c r="K338">
        <f t="shared" si="11"/>
        <v>19</v>
      </c>
    </row>
    <row r="339" spans="1:11" x14ac:dyDescent="0.35">
      <c r="A339" t="s">
        <v>195</v>
      </c>
      <c r="B339">
        <v>2003</v>
      </c>
      <c r="C339" t="s">
        <v>2351</v>
      </c>
      <c r="D339">
        <v>5</v>
      </c>
      <c r="E339">
        <v>0</v>
      </c>
      <c r="F339" s="12">
        <v>36219</v>
      </c>
      <c r="G339" t="s">
        <v>2354</v>
      </c>
      <c r="H339" t="s">
        <v>2354</v>
      </c>
      <c r="I339" t="s">
        <v>2356</v>
      </c>
      <c r="J339" t="str">
        <f t="shared" si="12"/>
        <v>5 Sep 2003</v>
      </c>
      <c r="K339">
        <f t="shared" si="11"/>
        <v>19</v>
      </c>
    </row>
    <row r="340" spans="1:11" x14ac:dyDescent="0.35">
      <c r="A340" t="s">
        <v>55</v>
      </c>
      <c r="B340">
        <v>1978</v>
      </c>
      <c r="C340" t="s">
        <v>2349</v>
      </c>
      <c r="D340">
        <v>4</v>
      </c>
      <c r="E340">
        <v>0</v>
      </c>
      <c r="F340" s="12">
        <v>42983</v>
      </c>
      <c r="G340" t="s">
        <v>2354</v>
      </c>
      <c r="H340" t="s">
        <v>2345</v>
      </c>
      <c r="I340" t="s">
        <v>2356</v>
      </c>
      <c r="J340" t="str">
        <f t="shared" si="12"/>
        <v>4 Nov 1978</v>
      </c>
      <c r="K340">
        <f t="shared" si="11"/>
        <v>44</v>
      </c>
    </row>
    <row r="341" spans="1:11" x14ac:dyDescent="0.35">
      <c r="A341" t="s">
        <v>5</v>
      </c>
      <c r="B341">
        <v>1989</v>
      </c>
      <c r="C341" t="s">
        <v>2344</v>
      </c>
      <c r="D341">
        <v>19</v>
      </c>
      <c r="E341">
        <v>0</v>
      </c>
      <c r="F341" s="12">
        <v>55135</v>
      </c>
      <c r="G341" t="s">
        <v>2354</v>
      </c>
      <c r="H341" t="s">
        <v>2345</v>
      </c>
      <c r="I341" t="s">
        <v>2356</v>
      </c>
      <c r="J341" t="str">
        <f t="shared" si="12"/>
        <v>19 Jun 1989</v>
      </c>
      <c r="K341">
        <f t="shared" si="11"/>
        <v>33</v>
      </c>
    </row>
    <row r="342" spans="1:11" x14ac:dyDescent="0.35">
      <c r="A342" t="s">
        <v>2330</v>
      </c>
      <c r="B342">
        <v>2001</v>
      </c>
      <c r="C342" t="s">
        <v>2349</v>
      </c>
      <c r="D342">
        <v>20</v>
      </c>
      <c r="E342">
        <v>0</v>
      </c>
      <c r="F342" s="12">
        <v>646</v>
      </c>
      <c r="G342" t="s">
        <v>2353</v>
      </c>
      <c r="H342" t="s">
        <v>2353</v>
      </c>
      <c r="I342" t="s">
        <v>2356</v>
      </c>
      <c r="J342" t="str">
        <f t="shared" si="12"/>
        <v>20 Nov 2001</v>
      </c>
      <c r="K342">
        <f t="shared" si="11"/>
        <v>21</v>
      </c>
    </row>
    <row r="343" spans="1:11" x14ac:dyDescent="0.35">
      <c r="A343" t="s">
        <v>2327</v>
      </c>
      <c r="B343">
        <v>2002</v>
      </c>
      <c r="C343" t="s">
        <v>2349</v>
      </c>
      <c r="D343">
        <v>29</v>
      </c>
      <c r="E343">
        <v>0</v>
      </c>
      <c r="F343" s="12">
        <v>668</v>
      </c>
      <c r="G343" t="s">
        <v>2353</v>
      </c>
      <c r="H343" t="s">
        <v>2345</v>
      </c>
      <c r="I343" t="s">
        <v>2356</v>
      </c>
      <c r="J343" t="str">
        <f t="shared" si="12"/>
        <v>29 Nov 2002</v>
      </c>
      <c r="K343">
        <f t="shared" si="11"/>
        <v>20</v>
      </c>
    </row>
    <row r="344" spans="1:11" x14ac:dyDescent="0.35">
      <c r="A344" t="s">
        <v>2322</v>
      </c>
      <c r="B344">
        <v>2002</v>
      </c>
      <c r="C344" t="s">
        <v>2351</v>
      </c>
      <c r="D344">
        <v>19</v>
      </c>
      <c r="E344">
        <v>0</v>
      </c>
      <c r="F344" s="12">
        <v>750</v>
      </c>
      <c r="G344" t="s">
        <v>2353</v>
      </c>
      <c r="H344" t="s">
        <v>2354</v>
      </c>
      <c r="I344" t="s">
        <v>2356</v>
      </c>
      <c r="J344" t="str">
        <f t="shared" si="12"/>
        <v>19 Sep 2002</v>
      </c>
      <c r="K344">
        <f t="shared" si="11"/>
        <v>20</v>
      </c>
    </row>
    <row r="345" spans="1:11" x14ac:dyDescent="0.35">
      <c r="A345" t="s">
        <v>2318</v>
      </c>
      <c r="B345">
        <v>1996</v>
      </c>
      <c r="C345" t="s">
        <v>2351</v>
      </c>
      <c r="D345">
        <v>18</v>
      </c>
      <c r="E345">
        <v>0</v>
      </c>
      <c r="F345" s="12">
        <v>770</v>
      </c>
      <c r="G345" t="s">
        <v>2353</v>
      </c>
      <c r="H345" t="s">
        <v>2355</v>
      </c>
      <c r="I345" t="s">
        <v>2356</v>
      </c>
      <c r="J345" t="str">
        <f t="shared" si="12"/>
        <v>18 Sep 1996</v>
      </c>
      <c r="K345">
        <f t="shared" si="11"/>
        <v>26</v>
      </c>
    </row>
    <row r="346" spans="1:11" x14ac:dyDescent="0.35">
      <c r="A346" t="s">
        <v>2304</v>
      </c>
      <c r="B346">
        <v>2002</v>
      </c>
      <c r="C346" t="s">
        <v>2351</v>
      </c>
      <c r="D346">
        <v>1</v>
      </c>
      <c r="E346">
        <v>0</v>
      </c>
      <c r="F346" s="12">
        <v>1049</v>
      </c>
      <c r="G346" t="s">
        <v>2353</v>
      </c>
      <c r="H346" t="s">
        <v>2345</v>
      </c>
      <c r="I346" t="s">
        <v>2356</v>
      </c>
      <c r="J346" t="str">
        <f t="shared" si="12"/>
        <v>1 Sep 2002</v>
      </c>
      <c r="K346">
        <f t="shared" si="11"/>
        <v>20</v>
      </c>
    </row>
    <row r="347" spans="1:11" x14ac:dyDescent="0.35">
      <c r="A347" t="s">
        <v>2173</v>
      </c>
      <c r="B347">
        <v>2002</v>
      </c>
      <c r="C347" t="s">
        <v>2351</v>
      </c>
      <c r="D347">
        <v>13</v>
      </c>
      <c r="E347">
        <v>0</v>
      </c>
      <c r="F347" s="12">
        <v>1770</v>
      </c>
      <c r="G347" t="s">
        <v>2353</v>
      </c>
      <c r="H347" t="s">
        <v>2353</v>
      </c>
      <c r="I347" t="s">
        <v>2356</v>
      </c>
      <c r="J347" t="str">
        <f t="shared" si="12"/>
        <v>13 Sep 2002</v>
      </c>
      <c r="K347">
        <f t="shared" si="11"/>
        <v>20</v>
      </c>
    </row>
    <row r="348" spans="1:11" x14ac:dyDescent="0.35">
      <c r="A348" t="s">
        <v>2171</v>
      </c>
      <c r="B348">
        <v>2004</v>
      </c>
      <c r="C348" t="s">
        <v>2351</v>
      </c>
      <c r="D348">
        <v>19</v>
      </c>
      <c r="E348">
        <v>0</v>
      </c>
      <c r="F348" s="12">
        <v>1823</v>
      </c>
      <c r="G348" t="s">
        <v>2353</v>
      </c>
      <c r="H348" t="s">
        <v>2354</v>
      </c>
      <c r="I348" t="s">
        <v>2356</v>
      </c>
      <c r="J348" t="str">
        <f t="shared" si="12"/>
        <v>19 Sep 2004</v>
      </c>
      <c r="K348">
        <f t="shared" si="11"/>
        <v>18</v>
      </c>
    </row>
    <row r="349" spans="1:11" x14ac:dyDescent="0.35">
      <c r="A349" t="s">
        <v>2164</v>
      </c>
      <c r="B349">
        <v>1994</v>
      </c>
      <c r="C349" t="s">
        <v>2351</v>
      </c>
      <c r="D349">
        <v>6</v>
      </c>
      <c r="E349">
        <v>0</v>
      </c>
      <c r="F349" s="12">
        <v>1851</v>
      </c>
      <c r="G349" t="s">
        <v>2353</v>
      </c>
      <c r="H349" t="s">
        <v>2345</v>
      </c>
      <c r="I349" t="s">
        <v>2356</v>
      </c>
      <c r="J349" t="str">
        <f t="shared" si="12"/>
        <v>6 Sep 1994</v>
      </c>
      <c r="K349">
        <f t="shared" si="11"/>
        <v>28</v>
      </c>
    </row>
    <row r="350" spans="1:11" x14ac:dyDescent="0.35">
      <c r="A350" t="s">
        <v>2162</v>
      </c>
      <c r="B350">
        <v>1996</v>
      </c>
      <c r="C350" t="s">
        <v>2351</v>
      </c>
      <c r="D350">
        <v>2</v>
      </c>
      <c r="E350">
        <v>0</v>
      </c>
      <c r="F350" s="12">
        <v>1866</v>
      </c>
      <c r="G350" t="s">
        <v>2353</v>
      </c>
      <c r="H350" t="s">
        <v>2353</v>
      </c>
      <c r="I350" t="s">
        <v>2356</v>
      </c>
      <c r="J350" t="str">
        <f t="shared" si="12"/>
        <v>2 Sep 1996</v>
      </c>
      <c r="K350">
        <f t="shared" si="11"/>
        <v>26</v>
      </c>
    </row>
    <row r="351" spans="1:11" x14ac:dyDescent="0.35">
      <c r="A351" t="s">
        <v>2157</v>
      </c>
      <c r="B351">
        <v>2001</v>
      </c>
      <c r="C351" t="s">
        <v>2351</v>
      </c>
      <c r="D351">
        <v>10</v>
      </c>
      <c r="E351">
        <v>0</v>
      </c>
      <c r="F351" s="12">
        <v>1906</v>
      </c>
      <c r="G351" t="s">
        <v>2353</v>
      </c>
      <c r="H351" t="s">
        <v>2354</v>
      </c>
      <c r="I351" t="s">
        <v>2356</v>
      </c>
      <c r="J351" t="str">
        <f t="shared" si="12"/>
        <v>10 Sep 2001</v>
      </c>
      <c r="K351">
        <f t="shared" si="11"/>
        <v>21</v>
      </c>
    </row>
    <row r="352" spans="1:11" x14ac:dyDescent="0.35">
      <c r="A352" t="s">
        <v>2155</v>
      </c>
      <c r="B352">
        <v>2001</v>
      </c>
      <c r="C352" t="s">
        <v>2351</v>
      </c>
      <c r="D352">
        <v>3</v>
      </c>
      <c r="E352">
        <v>0</v>
      </c>
      <c r="F352" s="12">
        <v>1910</v>
      </c>
      <c r="G352" t="s">
        <v>2353</v>
      </c>
      <c r="H352" t="s">
        <v>2353</v>
      </c>
      <c r="I352" t="s">
        <v>2356</v>
      </c>
      <c r="J352" t="str">
        <f t="shared" si="12"/>
        <v>3 Sep 2001</v>
      </c>
      <c r="K352">
        <f t="shared" si="11"/>
        <v>21</v>
      </c>
    </row>
    <row r="353" spans="1:11" x14ac:dyDescent="0.35">
      <c r="A353" t="s">
        <v>2154</v>
      </c>
      <c r="B353">
        <v>2001</v>
      </c>
      <c r="C353" t="s">
        <v>2351</v>
      </c>
      <c r="D353">
        <v>9</v>
      </c>
      <c r="E353">
        <v>0</v>
      </c>
      <c r="F353" s="12">
        <v>1917</v>
      </c>
      <c r="G353" t="s">
        <v>2353</v>
      </c>
      <c r="H353" t="s">
        <v>2345</v>
      </c>
      <c r="I353" t="s">
        <v>2356</v>
      </c>
      <c r="J353" t="str">
        <f t="shared" si="12"/>
        <v>9 Sep 2001</v>
      </c>
      <c r="K353">
        <f t="shared" si="11"/>
        <v>21</v>
      </c>
    </row>
    <row r="354" spans="1:11" x14ac:dyDescent="0.35">
      <c r="A354" t="s">
        <v>2140</v>
      </c>
      <c r="B354">
        <v>2000</v>
      </c>
      <c r="C354" t="s">
        <v>2351</v>
      </c>
      <c r="D354">
        <v>2</v>
      </c>
      <c r="E354">
        <v>0</v>
      </c>
      <c r="F354" s="12">
        <v>2046</v>
      </c>
      <c r="G354" t="s">
        <v>2353</v>
      </c>
      <c r="H354" t="s">
        <v>2353</v>
      </c>
      <c r="I354" t="s">
        <v>2356</v>
      </c>
      <c r="J354" t="str">
        <f t="shared" si="12"/>
        <v>2 Sep 2000</v>
      </c>
      <c r="K354">
        <f t="shared" si="11"/>
        <v>22</v>
      </c>
    </row>
    <row r="355" spans="1:11" x14ac:dyDescent="0.35">
      <c r="A355" t="s">
        <v>2139</v>
      </c>
      <c r="B355">
        <v>2000</v>
      </c>
      <c r="C355" t="s">
        <v>2351</v>
      </c>
      <c r="D355">
        <v>26</v>
      </c>
      <c r="E355">
        <v>0</v>
      </c>
      <c r="F355" s="12">
        <v>2055</v>
      </c>
      <c r="G355" t="s">
        <v>2353</v>
      </c>
      <c r="H355" t="s">
        <v>2353</v>
      </c>
      <c r="I355" t="s">
        <v>2356</v>
      </c>
      <c r="J355" t="str">
        <f t="shared" si="12"/>
        <v>26 Sep 2000</v>
      </c>
      <c r="K355">
        <f t="shared" si="11"/>
        <v>22</v>
      </c>
    </row>
    <row r="356" spans="1:11" x14ac:dyDescent="0.35">
      <c r="A356" t="s">
        <v>2093</v>
      </c>
      <c r="B356">
        <v>1998</v>
      </c>
      <c r="C356" t="s">
        <v>2351</v>
      </c>
      <c r="D356">
        <v>21</v>
      </c>
      <c r="E356">
        <v>0</v>
      </c>
      <c r="F356" s="12">
        <v>2353</v>
      </c>
      <c r="G356" t="s">
        <v>2353</v>
      </c>
      <c r="H356" t="s">
        <v>2353</v>
      </c>
      <c r="I356" t="s">
        <v>2356</v>
      </c>
      <c r="J356" t="str">
        <f t="shared" si="12"/>
        <v>21 Sep 1998</v>
      </c>
      <c r="K356">
        <f t="shared" si="11"/>
        <v>24</v>
      </c>
    </row>
    <row r="357" spans="1:11" x14ac:dyDescent="0.35">
      <c r="A357" t="s">
        <v>2073</v>
      </c>
      <c r="B357">
        <v>1997</v>
      </c>
      <c r="C357" t="s">
        <v>2351</v>
      </c>
      <c r="D357">
        <v>2</v>
      </c>
      <c r="E357">
        <v>0</v>
      </c>
      <c r="F357" s="12">
        <v>2523</v>
      </c>
      <c r="G357" t="s">
        <v>2353</v>
      </c>
      <c r="H357" t="s">
        <v>2354</v>
      </c>
      <c r="I357" t="s">
        <v>2356</v>
      </c>
      <c r="J357" t="str">
        <f t="shared" si="12"/>
        <v>2 Sep 1997</v>
      </c>
      <c r="K357">
        <f t="shared" si="11"/>
        <v>25</v>
      </c>
    </row>
    <row r="358" spans="1:11" x14ac:dyDescent="0.35">
      <c r="A358" t="s">
        <v>2071</v>
      </c>
      <c r="B358">
        <v>1997</v>
      </c>
      <c r="C358" t="s">
        <v>2351</v>
      </c>
      <c r="D358">
        <v>28</v>
      </c>
      <c r="E358">
        <v>0</v>
      </c>
      <c r="F358" s="12">
        <v>2534</v>
      </c>
      <c r="G358" t="s">
        <v>2353</v>
      </c>
      <c r="H358" t="s">
        <v>2353</v>
      </c>
      <c r="I358" t="s">
        <v>2356</v>
      </c>
      <c r="J358" t="str">
        <f t="shared" si="12"/>
        <v>28 Sep 1997</v>
      </c>
      <c r="K358">
        <f t="shared" si="11"/>
        <v>25</v>
      </c>
    </row>
    <row r="359" spans="1:11" x14ac:dyDescent="0.35">
      <c r="A359" t="s">
        <v>2060</v>
      </c>
      <c r="B359">
        <v>1996</v>
      </c>
      <c r="C359" t="s">
        <v>2351</v>
      </c>
      <c r="D359">
        <v>5</v>
      </c>
      <c r="E359">
        <v>0</v>
      </c>
      <c r="F359" s="12">
        <v>2681</v>
      </c>
      <c r="G359" t="s">
        <v>2353</v>
      </c>
      <c r="H359" t="s">
        <v>2345</v>
      </c>
      <c r="I359" t="s">
        <v>2356</v>
      </c>
      <c r="J359" t="str">
        <f t="shared" si="12"/>
        <v>5 Sep 1996</v>
      </c>
      <c r="K359">
        <f t="shared" si="11"/>
        <v>26</v>
      </c>
    </row>
    <row r="360" spans="1:11" x14ac:dyDescent="0.35">
      <c r="A360" t="s">
        <v>2014</v>
      </c>
      <c r="B360">
        <v>1994</v>
      </c>
      <c r="C360" t="s">
        <v>2351</v>
      </c>
      <c r="D360">
        <v>26</v>
      </c>
      <c r="E360">
        <v>0</v>
      </c>
      <c r="F360" s="12">
        <v>3063</v>
      </c>
      <c r="G360" t="s">
        <v>2353</v>
      </c>
      <c r="H360" t="s">
        <v>2354</v>
      </c>
      <c r="I360" t="s">
        <v>2356</v>
      </c>
      <c r="J360" t="str">
        <f t="shared" si="12"/>
        <v>26 Sep 1994</v>
      </c>
      <c r="K360">
        <f t="shared" si="11"/>
        <v>28</v>
      </c>
    </row>
    <row r="361" spans="1:11" x14ac:dyDescent="0.35">
      <c r="A361" t="s">
        <v>1530</v>
      </c>
      <c r="B361">
        <v>1968</v>
      </c>
      <c r="C361" t="s">
        <v>2351</v>
      </c>
      <c r="D361">
        <v>13</v>
      </c>
      <c r="E361">
        <v>0</v>
      </c>
      <c r="F361" s="12">
        <v>6701</v>
      </c>
      <c r="G361" t="s">
        <v>2353</v>
      </c>
      <c r="H361" t="s">
        <v>2354</v>
      </c>
      <c r="I361" t="s">
        <v>2356</v>
      </c>
      <c r="J361" t="str">
        <f t="shared" si="12"/>
        <v>13 Sep 1968</v>
      </c>
      <c r="K361">
        <f t="shared" si="11"/>
        <v>54</v>
      </c>
    </row>
    <row r="362" spans="1:11" x14ac:dyDescent="0.35">
      <c r="A362" t="s">
        <v>1525</v>
      </c>
      <c r="B362">
        <v>1968</v>
      </c>
      <c r="C362" t="s">
        <v>2351</v>
      </c>
      <c r="D362">
        <v>18</v>
      </c>
      <c r="E362">
        <v>0</v>
      </c>
      <c r="F362" s="12">
        <v>6739</v>
      </c>
      <c r="G362" t="s">
        <v>2353</v>
      </c>
      <c r="H362" t="s">
        <v>2354</v>
      </c>
      <c r="I362" t="s">
        <v>2356</v>
      </c>
      <c r="J362" t="str">
        <f t="shared" si="12"/>
        <v>18 Sep 1968</v>
      </c>
      <c r="K362">
        <f t="shared" si="11"/>
        <v>54</v>
      </c>
    </row>
    <row r="363" spans="1:11" x14ac:dyDescent="0.35">
      <c r="A363" t="s">
        <v>1459</v>
      </c>
      <c r="B363">
        <v>1977</v>
      </c>
      <c r="C363" t="s">
        <v>2351</v>
      </c>
      <c r="D363">
        <v>15</v>
      </c>
      <c r="E363">
        <v>0</v>
      </c>
      <c r="F363" s="12">
        <v>7223</v>
      </c>
      <c r="G363" t="s">
        <v>2353</v>
      </c>
      <c r="H363" t="s">
        <v>2353</v>
      </c>
      <c r="I363" t="s">
        <v>2356</v>
      </c>
      <c r="J363" t="str">
        <f t="shared" si="12"/>
        <v>15 Sep 1977</v>
      </c>
      <c r="K363">
        <f t="shared" si="11"/>
        <v>45</v>
      </c>
    </row>
    <row r="364" spans="1:11" x14ac:dyDescent="0.35">
      <c r="A364" t="s">
        <v>1449</v>
      </c>
      <c r="B364">
        <v>1966</v>
      </c>
      <c r="C364" t="s">
        <v>2351</v>
      </c>
      <c r="D364">
        <v>26</v>
      </c>
      <c r="E364">
        <v>0</v>
      </c>
      <c r="F364" s="12">
        <v>7302</v>
      </c>
      <c r="G364" t="s">
        <v>2353</v>
      </c>
      <c r="H364" t="s">
        <v>2354</v>
      </c>
      <c r="I364" t="s">
        <v>2356</v>
      </c>
      <c r="J364" t="str">
        <f t="shared" si="12"/>
        <v>26 Sep 1966</v>
      </c>
      <c r="K364">
        <f t="shared" si="11"/>
        <v>56</v>
      </c>
    </row>
    <row r="365" spans="1:11" x14ac:dyDescent="0.35">
      <c r="A365" t="s">
        <v>1445</v>
      </c>
      <c r="B365">
        <v>1965</v>
      </c>
      <c r="C365" t="s">
        <v>2351</v>
      </c>
      <c r="D365">
        <v>11</v>
      </c>
      <c r="E365">
        <v>0</v>
      </c>
      <c r="F365" s="12">
        <v>7323</v>
      </c>
      <c r="G365" t="s">
        <v>2353</v>
      </c>
      <c r="H365" t="s">
        <v>2353</v>
      </c>
      <c r="I365" t="s">
        <v>2356</v>
      </c>
      <c r="J365" t="str">
        <f t="shared" si="12"/>
        <v>11 Sep 1965</v>
      </c>
      <c r="K365">
        <f t="shared" si="11"/>
        <v>57</v>
      </c>
    </row>
    <row r="366" spans="1:11" x14ac:dyDescent="0.35">
      <c r="A366" t="s">
        <v>1414</v>
      </c>
      <c r="B366">
        <v>1976</v>
      </c>
      <c r="C366" t="s">
        <v>2351</v>
      </c>
      <c r="D366">
        <v>10</v>
      </c>
      <c r="E366">
        <v>0</v>
      </c>
      <c r="F366" s="12">
        <v>7527</v>
      </c>
      <c r="G366" t="s">
        <v>2353</v>
      </c>
      <c r="H366" t="s">
        <v>2354</v>
      </c>
      <c r="I366" t="s">
        <v>2356</v>
      </c>
      <c r="J366" t="str">
        <f t="shared" si="12"/>
        <v>10 Sep 1976</v>
      </c>
      <c r="K366">
        <f t="shared" si="11"/>
        <v>46</v>
      </c>
    </row>
    <row r="367" spans="1:11" x14ac:dyDescent="0.35">
      <c r="A367" t="s">
        <v>1407</v>
      </c>
      <c r="B367">
        <v>1968</v>
      </c>
      <c r="C367" t="s">
        <v>2351</v>
      </c>
      <c r="D367">
        <v>3</v>
      </c>
      <c r="E367">
        <v>0</v>
      </c>
      <c r="F367" s="12">
        <v>7610</v>
      </c>
      <c r="G367" t="s">
        <v>2353</v>
      </c>
      <c r="H367" t="s">
        <v>2345</v>
      </c>
      <c r="I367" t="s">
        <v>2356</v>
      </c>
      <c r="J367" t="str">
        <f t="shared" si="12"/>
        <v>3 Sep 1968</v>
      </c>
      <c r="K367">
        <f t="shared" si="11"/>
        <v>54</v>
      </c>
    </row>
    <row r="368" spans="1:11" x14ac:dyDescent="0.35">
      <c r="A368" t="s">
        <v>1394</v>
      </c>
      <c r="B368">
        <v>1965</v>
      </c>
      <c r="C368" t="s">
        <v>2351</v>
      </c>
      <c r="D368">
        <v>27</v>
      </c>
      <c r="E368">
        <v>0</v>
      </c>
      <c r="F368" s="12">
        <v>7658</v>
      </c>
      <c r="G368" t="s">
        <v>2353</v>
      </c>
      <c r="H368" t="s">
        <v>2353</v>
      </c>
      <c r="I368" t="s">
        <v>2356</v>
      </c>
      <c r="J368" t="str">
        <f t="shared" si="12"/>
        <v>27 Sep 1965</v>
      </c>
      <c r="K368">
        <f t="shared" si="11"/>
        <v>57</v>
      </c>
    </row>
    <row r="369" spans="1:11" x14ac:dyDescent="0.35">
      <c r="A369" t="s">
        <v>1365</v>
      </c>
      <c r="B369">
        <v>1966</v>
      </c>
      <c r="C369" t="s">
        <v>2351</v>
      </c>
      <c r="D369">
        <v>9</v>
      </c>
      <c r="E369">
        <v>0</v>
      </c>
      <c r="F369" s="12">
        <v>7954</v>
      </c>
      <c r="G369" t="s">
        <v>2353</v>
      </c>
      <c r="H369" t="s">
        <v>2353</v>
      </c>
      <c r="I369" t="s">
        <v>2356</v>
      </c>
      <c r="J369" t="str">
        <f t="shared" si="12"/>
        <v>9 Sep 1966</v>
      </c>
      <c r="K369">
        <f t="shared" si="11"/>
        <v>56</v>
      </c>
    </row>
    <row r="370" spans="1:11" x14ac:dyDescent="0.35">
      <c r="A370" t="s">
        <v>1339</v>
      </c>
      <c r="B370">
        <v>1967</v>
      </c>
      <c r="C370" t="s">
        <v>2351</v>
      </c>
      <c r="D370">
        <v>10</v>
      </c>
      <c r="E370">
        <v>0</v>
      </c>
      <c r="F370" s="12">
        <v>8091</v>
      </c>
      <c r="G370" t="s">
        <v>2353</v>
      </c>
      <c r="H370" t="s">
        <v>2354</v>
      </c>
      <c r="I370" t="s">
        <v>2356</v>
      </c>
      <c r="J370" t="str">
        <f t="shared" si="12"/>
        <v>10 Sep 1967</v>
      </c>
      <c r="K370">
        <f t="shared" si="11"/>
        <v>55</v>
      </c>
    </row>
    <row r="371" spans="1:11" x14ac:dyDescent="0.35">
      <c r="A371" t="s">
        <v>1308</v>
      </c>
      <c r="B371">
        <v>1963</v>
      </c>
      <c r="C371" t="s">
        <v>2351</v>
      </c>
      <c r="D371">
        <v>21</v>
      </c>
      <c r="E371">
        <v>0</v>
      </c>
      <c r="F371" s="12">
        <v>8356</v>
      </c>
      <c r="G371" t="s">
        <v>2353</v>
      </c>
      <c r="H371" t="s">
        <v>2353</v>
      </c>
      <c r="I371" t="s">
        <v>2356</v>
      </c>
      <c r="J371" t="str">
        <f t="shared" si="12"/>
        <v>21 Sep 1963</v>
      </c>
      <c r="K371">
        <f t="shared" si="11"/>
        <v>59</v>
      </c>
    </row>
    <row r="372" spans="1:11" x14ac:dyDescent="0.35">
      <c r="A372" t="s">
        <v>1270</v>
      </c>
      <c r="B372">
        <v>1965</v>
      </c>
      <c r="C372" t="s">
        <v>2351</v>
      </c>
      <c r="D372">
        <v>21</v>
      </c>
      <c r="E372">
        <v>0</v>
      </c>
      <c r="F372" s="12">
        <v>8665</v>
      </c>
      <c r="G372" t="s">
        <v>2353</v>
      </c>
      <c r="H372" t="s">
        <v>2345</v>
      </c>
      <c r="I372" t="s">
        <v>2356</v>
      </c>
      <c r="J372" t="str">
        <f t="shared" si="12"/>
        <v>21 Sep 1965</v>
      </c>
      <c r="K372">
        <f t="shared" si="11"/>
        <v>57</v>
      </c>
    </row>
    <row r="373" spans="1:11" x14ac:dyDescent="0.35">
      <c r="A373" t="s">
        <v>1252</v>
      </c>
      <c r="B373">
        <v>1972</v>
      </c>
      <c r="C373" t="s">
        <v>2351</v>
      </c>
      <c r="D373">
        <v>14</v>
      </c>
      <c r="E373">
        <v>0</v>
      </c>
      <c r="F373" s="12">
        <v>8827</v>
      </c>
      <c r="G373" t="s">
        <v>2353</v>
      </c>
      <c r="H373" t="s">
        <v>2354</v>
      </c>
      <c r="I373" t="s">
        <v>2356</v>
      </c>
      <c r="J373" t="str">
        <f t="shared" si="12"/>
        <v>14 Sep 1972</v>
      </c>
      <c r="K373">
        <f t="shared" si="11"/>
        <v>50</v>
      </c>
    </row>
    <row r="374" spans="1:11" x14ac:dyDescent="0.35">
      <c r="A374" t="s">
        <v>1251</v>
      </c>
      <c r="B374">
        <v>1972</v>
      </c>
      <c r="C374" t="s">
        <v>2351</v>
      </c>
      <c r="D374">
        <v>22</v>
      </c>
      <c r="E374">
        <v>0</v>
      </c>
      <c r="F374" s="12">
        <v>8835</v>
      </c>
      <c r="G374" t="s">
        <v>2353</v>
      </c>
      <c r="H374" t="s">
        <v>2345</v>
      </c>
      <c r="I374" t="s">
        <v>2356</v>
      </c>
      <c r="J374" t="str">
        <f t="shared" si="12"/>
        <v>22 Sep 1972</v>
      </c>
      <c r="K374">
        <f t="shared" si="11"/>
        <v>50</v>
      </c>
    </row>
    <row r="375" spans="1:11" x14ac:dyDescent="0.35">
      <c r="A375" t="s">
        <v>1224</v>
      </c>
      <c r="B375">
        <v>1971</v>
      </c>
      <c r="C375" t="s">
        <v>2351</v>
      </c>
      <c r="D375">
        <v>29</v>
      </c>
      <c r="E375">
        <v>0</v>
      </c>
      <c r="F375" s="12">
        <v>9174</v>
      </c>
      <c r="G375" t="s">
        <v>2353</v>
      </c>
      <c r="H375" t="s">
        <v>2354</v>
      </c>
      <c r="I375" t="s">
        <v>2356</v>
      </c>
      <c r="J375" t="str">
        <f t="shared" si="12"/>
        <v>29 Sep 1971</v>
      </c>
      <c r="K375">
        <f t="shared" si="11"/>
        <v>51</v>
      </c>
    </row>
    <row r="376" spans="1:11" x14ac:dyDescent="0.35">
      <c r="A376" t="s">
        <v>1154</v>
      </c>
      <c r="B376">
        <v>1965</v>
      </c>
      <c r="C376" t="s">
        <v>2351</v>
      </c>
      <c r="D376">
        <v>5</v>
      </c>
      <c r="E376">
        <v>0</v>
      </c>
      <c r="F376" s="12">
        <v>9764</v>
      </c>
      <c r="G376" t="s">
        <v>2353</v>
      </c>
      <c r="H376" t="s">
        <v>2354</v>
      </c>
      <c r="I376" t="s">
        <v>2356</v>
      </c>
      <c r="J376" t="str">
        <f t="shared" si="12"/>
        <v>5 Sep 1965</v>
      </c>
      <c r="K376">
        <f t="shared" si="11"/>
        <v>57</v>
      </c>
    </row>
    <row r="377" spans="1:11" x14ac:dyDescent="0.35">
      <c r="A377" t="s">
        <v>1143</v>
      </c>
      <c r="B377">
        <v>1969</v>
      </c>
      <c r="C377" t="s">
        <v>2351</v>
      </c>
      <c r="D377">
        <v>20</v>
      </c>
      <c r="E377">
        <v>0</v>
      </c>
      <c r="F377" s="12">
        <v>9863</v>
      </c>
      <c r="G377" t="s">
        <v>2353</v>
      </c>
      <c r="H377" t="s">
        <v>2353</v>
      </c>
      <c r="I377" t="s">
        <v>2356</v>
      </c>
      <c r="J377" t="str">
        <f t="shared" si="12"/>
        <v>20 Sep 1969</v>
      </c>
      <c r="K377">
        <f t="shared" si="11"/>
        <v>53</v>
      </c>
    </row>
    <row r="378" spans="1:11" x14ac:dyDescent="0.35">
      <c r="A378" t="s">
        <v>1141</v>
      </c>
      <c r="B378">
        <v>1969</v>
      </c>
      <c r="C378" t="s">
        <v>2351</v>
      </c>
      <c r="D378">
        <v>13</v>
      </c>
      <c r="E378">
        <v>0</v>
      </c>
      <c r="F378" s="12">
        <v>9870</v>
      </c>
      <c r="G378" t="s">
        <v>2353</v>
      </c>
      <c r="H378" t="s">
        <v>2353</v>
      </c>
      <c r="I378" t="s">
        <v>2356</v>
      </c>
      <c r="J378" t="str">
        <f t="shared" si="12"/>
        <v>13 Sep 1969</v>
      </c>
      <c r="K378">
        <f t="shared" si="11"/>
        <v>53</v>
      </c>
    </row>
    <row r="379" spans="1:11" x14ac:dyDescent="0.35">
      <c r="A379" t="s">
        <v>1114</v>
      </c>
      <c r="B379">
        <v>1997</v>
      </c>
      <c r="C379" t="s">
        <v>2351</v>
      </c>
      <c r="D379">
        <v>5</v>
      </c>
      <c r="E379">
        <v>0</v>
      </c>
      <c r="F379" s="12">
        <v>10140</v>
      </c>
      <c r="G379" t="s">
        <v>2353</v>
      </c>
      <c r="H379" t="s">
        <v>2345</v>
      </c>
      <c r="I379" t="s">
        <v>2356</v>
      </c>
      <c r="J379" t="str">
        <f t="shared" si="12"/>
        <v>5 Sep 1997</v>
      </c>
      <c r="K379">
        <f t="shared" si="11"/>
        <v>25</v>
      </c>
    </row>
    <row r="380" spans="1:11" x14ac:dyDescent="0.35">
      <c r="A380" t="s">
        <v>1105</v>
      </c>
      <c r="B380">
        <v>1968</v>
      </c>
      <c r="C380" t="s">
        <v>2351</v>
      </c>
      <c r="D380">
        <v>23</v>
      </c>
      <c r="E380">
        <v>0</v>
      </c>
      <c r="F380" s="12">
        <v>10232</v>
      </c>
      <c r="G380" t="s">
        <v>2353</v>
      </c>
      <c r="H380" t="s">
        <v>2354</v>
      </c>
      <c r="I380" t="s">
        <v>2356</v>
      </c>
      <c r="J380" t="str">
        <f t="shared" si="12"/>
        <v>23 Sep 1968</v>
      </c>
      <c r="K380">
        <f t="shared" si="11"/>
        <v>54</v>
      </c>
    </row>
    <row r="381" spans="1:11" x14ac:dyDescent="0.35">
      <c r="A381" t="s">
        <v>1098</v>
      </c>
      <c r="B381">
        <v>1962</v>
      </c>
      <c r="C381" t="s">
        <v>2351</v>
      </c>
      <c r="D381">
        <v>12</v>
      </c>
      <c r="E381">
        <v>0</v>
      </c>
      <c r="F381" s="12">
        <v>10311</v>
      </c>
      <c r="G381" t="s">
        <v>2353</v>
      </c>
      <c r="H381" t="s">
        <v>2353</v>
      </c>
      <c r="I381" t="s">
        <v>2356</v>
      </c>
      <c r="J381" t="str">
        <f t="shared" si="12"/>
        <v>12 Sep 1962</v>
      </c>
      <c r="K381">
        <f t="shared" si="11"/>
        <v>60</v>
      </c>
    </row>
    <row r="382" spans="1:11" x14ac:dyDescent="0.35">
      <c r="A382" t="s">
        <v>1091</v>
      </c>
      <c r="B382">
        <v>1974</v>
      </c>
      <c r="C382" t="s">
        <v>2351</v>
      </c>
      <c r="D382">
        <v>29</v>
      </c>
      <c r="E382">
        <v>0</v>
      </c>
      <c r="F382" s="12">
        <v>10352</v>
      </c>
      <c r="G382" t="s">
        <v>2353</v>
      </c>
      <c r="H382" t="s">
        <v>2354</v>
      </c>
      <c r="I382" t="s">
        <v>2356</v>
      </c>
      <c r="J382" t="str">
        <f t="shared" si="12"/>
        <v>29 Sep 1974</v>
      </c>
      <c r="K382">
        <f t="shared" si="11"/>
        <v>48</v>
      </c>
    </row>
    <row r="383" spans="1:11" x14ac:dyDescent="0.35">
      <c r="A383" t="s">
        <v>1090</v>
      </c>
      <c r="B383">
        <v>1969</v>
      </c>
      <c r="C383" t="s">
        <v>2351</v>
      </c>
      <c r="D383">
        <v>17</v>
      </c>
      <c r="E383">
        <v>0</v>
      </c>
      <c r="F383" s="12">
        <v>10356</v>
      </c>
      <c r="G383" t="s">
        <v>2353</v>
      </c>
      <c r="H383" t="s">
        <v>2354</v>
      </c>
      <c r="I383" t="s">
        <v>2356</v>
      </c>
      <c r="J383" t="str">
        <f t="shared" si="12"/>
        <v>17 Sep 1969</v>
      </c>
      <c r="K383">
        <f t="shared" si="11"/>
        <v>53</v>
      </c>
    </row>
    <row r="384" spans="1:11" x14ac:dyDescent="0.35">
      <c r="A384" t="s">
        <v>1077</v>
      </c>
      <c r="B384">
        <v>1964</v>
      </c>
      <c r="C384" t="s">
        <v>2351</v>
      </c>
      <c r="D384">
        <v>14</v>
      </c>
      <c r="E384">
        <v>0</v>
      </c>
      <c r="F384" s="12">
        <v>10455</v>
      </c>
      <c r="G384" t="s">
        <v>2353</v>
      </c>
      <c r="H384" t="s">
        <v>2354</v>
      </c>
      <c r="I384" t="s">
        <v>2356</v>
      </c>
      <c r="J384" t="str">
        <f t="shared" si="12"/>
        <v>14 Sep 1964</v>
      </c>
      <c r="K384">
        <f t="shared" si="11"/>
        <v>58</v>
      </c>
    </row>
    <row r="385" spans="1:11" x14ac:dyDescent="0.35">
      <c r="A385" t="s">
        <v>1063</v>
      </c>
      <c r="B385">
        <v>1967</v>
      </c>
      <c r="C385" t="s">
        <v>2351</v>
      </c>
      <c r="D385">
        <v>29</v>
      </c>
      <c r="E385">
        <v>0</v>
      </c>
      <c r="F385" s="12">
        <v>10594</v>
      </c>
      <c r="G385" t="s">
        <v>2353</v>
      </c>
      <c r="H385" t="s">
        <v>2354</v>
      </c>
      <c r="I385" t="s">
        <v>2356</v>
      </c>
      <c r="J385" t="str">
        <f t="shared" si="12"/>
        <v>29 Sep 1967</v>
      </c>
      <c r="K385">
        <f t="shared" si="11"/>
        <v>55</v>
      </c>
    </row>
    <row r="386" spans="1:11" x14ac:dyDescent="0.35">
      <c r="A386" t="s">
        <v>1060</v>
      </c>
      <c r="B386">
        <v>1967</v>
      </c>
      <c r="C386" t="s">
        <v>2351</v>
      </c>
      <c r="D386">
        <v>23</v>
      </c>
      <c r="E386">
        <v>0</v>
      </c>
      <c r="F386" s="12">
        <v>10602</v>
      </c>
      <c r="G386" t="s">
        <v>2353</v>
      </c>
      <c r="H386" t="s">
        <v>2345</v>
      </c>
      <c r="I386" t="s">
        <v>2356</v>
      </c>
      <c r="J386" t="str">
        <f t="shared" si="12"/>
        <v>23 Sep 1967</v>
      </c>
      <c r="K386">
        <f t="shared" ref="K386:K449" si="13">DATEDIF(J386,DATE(2023,6,8),"Y")</f>
        <v>55</v>
      </c>
    </row>
    <row r="387" spans="1:11" x14ac:dyDescent="0.35">
      <c r="A387" t="s">
        <v>1058</v>
      </c>
      <c r="B387">
        <v>1965</v>
      </c>
      <c r="C387" t="s">
        <v>2351</v>
      </c>
      <c r="D387">
        <v>27</v>
      </c>
      <c r="E387">
        <v>0</v>
      </c>
      <c r="F387" s="12">
        <v>10609</v>
      </c>
      <c r="G387" t="s">
        <v>2353</v>
      </c>
      <c r="H387" t="s">
        <v>2353</v>
      </c>
      <c r="I387" t="s">
        <v>2356</v>
      </c>
      <c r="J387" t="str">
        <f t="shared" si="12"/>
        <v>27 Sep 1965</v>
      </c>
      <c r="K387">
        <f t="shared" si="13"/>
        <v>57</v>
      </c>
    </row>
    <row r="388" spans="1:11" x14ac:dyDescent="0.35">
      <c r="A388" t="s">
        <v>1047</v>
      </c>
      <c r="B388">
        <v>1992</v>
      </c>
      <c r="C388" t="s">
        <v>2351</v>
      </c>
      <c r="D388">
        <v>25</v>
      </c>
      <c r="E388">
        <v>0</v>
      </c>
      <c r="F388" s="12">
        <v>10720</v>
      </c>
      <c r="G388" t="s">
        <v>2353</v>
      </c>
      <c r="H388" t="s">
        <v>2354</v>
      </c>
      <c r="I388" t="s">
        <v>2356</v>
      </c>
      <c r="J388" t="str">
        <f t="shared" si="12"/>
        <v>25 Sep 1992</v>
      </c>
      <c r="K388">
        <f t="shared" si="13"/>
        <v>30</v>
      </c>
    </row>
    <row r="389" spans="1:11" x14ac:dyDescent="0.35">
      <c r="A389" t="s">
        <v>1035</v>
      </c>
      <c r="B389">
        <v>1994</v>
      </c>
      <c r="C389" t="s">
        <v>2351</v>
      </c>
      <c r="D389">
        <v>6</v>
      </c>
      <c r="E389">
        <v>0</v>
      </c>
      <c r="F389" s="12">
        <v>10887</v>
      </c>
      <c r="G389" t="s">
        <v>2353</v>
      </c>
      <c r="H389" t="s">
        <v>2353</v>
      </c>
      <c r="I389" t="s">
        <v>2356</v>
      </c>
      <c r="J389" t="str">
        <f t="shared" si="12"/>
        <v>6 Sep 1994</v>
      </c>
      <c r="K389">
        <f t="shared" si="13"/>
        <v>28</v>
      </c>
    </row>
    <row r="390" spans="1:11" x14ac:dyDescent="0.35">
      <c r="A390" t="s">
        <v>1028</v>
      </c>
      <c r="B390">
        <v>1966</v>
      </c>
      <c r="C390" t="s">
        <v>2351</v>
      </c>
      <c r="D390">
        <v>9</v>
      </c>
      <c r="E390">
        <v>0</v>
      </c>
      <c r="F390" s="12">
        <v>10976</v>
      </c>
      <c r="G390" t="s">
        <v>2353</v>
      </c>
      <c r="H390" t="s">
        <v>2345</v>
      </c>
      <c r="I390" t="s">
        <v>2356</v>
      </c>
      <c r="J390" t="str">
        <f t="shared" si="12"/>
        <v>9 Sep 1966</v>
      </c>
      <c r="K390">
        <f t="shared" si="13"/>
        <v>56</v>
      </c>
    </row>
    <row r="391" spans="1:11" x14ac:dyDescent="0.35">
      <c r="A391" t="s">
        <v>1025</v>
      </c>
      <c r="B391">
        <v>2000</v>
      </c>
      <c r="C391" t="s">
        <v>2351</v>
      </c>
      <c r="D391">
        <v>17</v>
      </c>
      <c r="E391">
        <v>0</v>
      </c>
      <c r="F391" s="12">
        <v>10992</v>
      </c>
      <c r="G391" t="s">
        <v>2353</v>
      </c>
      <c r="H391" t="s">
        <v>2353</v>
      </c>
      <c r="I391" t="s">
        <v>2356</v>
      </c>
      <c r="J391" t="str">
        <f t="shared" si="12"/>
        <v>17 Sep 2000</v>
      </c>
      <c r="K391">
        <f t="shared" si="13"/>
        <v>22</v>
      </c>
    </row>
    <row r="392" spans="1:11" x14ac:dyDescent="0.35">
      <c r="A392" t="s">
        <v>1021</v>
      </c>
      <c r="B392">
        <v>1996</v>
      </c>
      <c r="C392" t="s">
        <v>2351</v>
      </c>
      <c r="D392">
        <v>21</v>
      </c>
      <c r="E392">
        <v>0</v>
      </c>
      <c r="F392" s="12">
        <v>11029</v>
      </c>
      <c r="G392" t="s">
        <v>2353</v>
      </c>
      <c r="H392" t="s">
        <v>2353</v>
      </c>
      <c r="I392" t="s">
        <v>2356</v>
      </c>
      <c r="J392" t="str">
        <f t="shared" si="12"/>
        <v>21 Sep 1996</v>
      </c>
      <c r="K392">
        <f t="shared" si="13"/>
        <v>26</v>
      </c>
    </row>
    <row r="393" spans="1:11" x14ac:dyDescent="0.35">
      <c r="A393" t="s">
        <v>1015</v>
      </c>
      <c r="B393">
        <v>1971</v>
      </c>
      <c r="C393" t="s">
        <v>2351</v>
      </c>
      <c r="D393">
        <v>9</v>
      </c>
      <c r="E393">
        <v>0</v>
      </c>
      <c r="F393" s="12">
        <v>11069</v>
      </c>
      <c r="G393" t="s">
        <v>2353</v>
      </c>
      <c r="H393" t="s">
        <v>2345</v>
      </c>
      <c r="I393" t="s">
        <v>2356</v>
      </c>
      <c r="J393" t="str">
        <f t="shared" si="12"/>
        <v>9 Sep 1971</v>
      </c>
      <c r="K393">
        <f t="shared" si="13"/>
        <v>51</v>
      </c>
    </row>
    <row r="394" spans="1:11" x14ac:dyDescent="0.35">
      <c r="A394" t="s">
        <v>1012</v>
      </c>
      <c r="B394">
        <v>1967</v>
      </c>
      <c r="C394" t="s">
        <v>2351</v>
      </c>
      <c r="D394">
        <v>4</v>
      </c>
      <c r="E394">
        <v>0</v>
      </c>
      <c r="F394" s="12">
        <v>11083</v>
      </c>
      <c r="G394" t="s">
        <v>2353</v>
      </c>
      <c r="H394" t="s">
        <v>2345</v>
      </c>
      <c r="I394" t="s">
        <v>2356</v>
      </c>
      <c r="J394" t="str">
        <f t="shared" si="12"/>
        <v>4 Sep 1967</v>
      </c>
      <c r="K394">
        <f t="shared" si="13"/>
        <v>55</v>
      </c>
    </row>
    <row r="395" spans="1:11" x14ac:dyDescent="0.35">
      <c r="A395" t="s">
        <v>989</v>
      </c>
      <c r="B395">
        <v>1963</v>
      </c>
      <c r="C395" t="s">
        <v>2351</v>
      </c>
      <c r="D395">
        <v>22</v>
      </c>
      <c r="E395">
        <v>0</v>
      </c>
      <c r="F395" s="12">
        <v>11312</v>
      </c>
      <c r="G395" t="s">
        <v>2353</v>
      </c>
      <c r="H395" t="s">
        <v>2353</v>
      </c>
      <c r="I395" t="s">
        <v>2356</v>
      </c>
      <c r="J395" t="str">
        <f t="shared" si="12"/>
        <v>22 Sep 1963</v>
      </c>
      <c r="K395">
        <f t="shared" si="13"/>
        <v>59</v>
      </c>
    </row>
    <row r="396" spans="1:11" x14ac:dyDescent="0.35">
      <c r="A396" t="s">
        <v>987</v>
      </c>
      <c r="B396">
        <v>1963</v>
      </c>
      <c r="C396" t="s">
        <v>2351</v>
      </c>
      <c r="D396">
        <v>11</v>
      </c>
      <c r="E396">
        <v>0</v>
      </c>
      <c r="F396" s="12">
        <v>11319</v>
      </c>
      <c r="G396" t="s">
        <v>2353</v>
      </c>
      <c r="H396" t="s">
        <v>2354</v>
      </c>
      <c r="I396" t="s">
        <v>2356</v>
      </c>
      <c r="J396" t="str">
        <f t="shared" si="12"/>
        <v>11 Sep 1963</v>
      </c>
      <c r="K396">
        <f t="shared" si="13"/>
        <v>59</v>
      </c>
    </row>
    <row r="397" spans="1:11" x14ac:dyDescent="0.35">
      <c r="A397" t="s">
        <v>986</v>
      </c>
      <c r="B397">
        <v>2002</v>
      </c>
      <c r="C397" t="s">
        <v>2351</v>
      </c>
      <c r="D397">
        <v>20</v>
      </c>
      <c r="E397">
        <v>0</v>
      </c>
      <c r="F397" s="12">
        <v>11321</v>
      </c>
      <c r="G397" t="s">
        <v>2353</v>
      </c>
      <c r="H397" t="s">
        <v>2353</v>
      </c>
      <c r="I397" t="s">
        <v>2356</v>
      </c>
      <c r="J397" t="str">
        <f t="shared" ref="J397:J460" si="14">CONCATENATE(D397," ",C397," ",B397)</f>
        <v>20 Sep 2002</v>
      </c>
      <c r="K397">
        <f t="shared" si="13"/>
        <v>20</v>
      </c>
    </row>
    <row r="398" spans="1:11" x14ac:dyDescent="0.35">
      <c r="A398" t="s">
        <v>982</v>
      </c>
      <c r="B398">
        <v>1965</v>
      </c>
      <c r="C398" t="s">
        <v>2351</v>
      </c>
      <c r="D398">
        <v>29</v>
      </c>
      <c r="E398">
        <v>0</v>
      </c>
      <c r="F398" s="12">
        <v>11353</v>
      </c>
      <c r="G398" t="s">
        <v>2353</v>
      </c>
      <c r="H398" t="s">
        <v>2354</v>
      </c>
      <c r="I398" t="s">
        <v>2356</v>
      </c>
      <c r="J398" t="str">
        <f t="shared" si="14"/>
        <v>29 Sep 1965</v>
      </c>
      <c r="K398">
        <f t="shared" si="13"/>
        <v>57</v>
      </c>
    </row>
    <row r="399" spans="1:11" x14ac:dyDescent="0.35">
      <c r="A399" t="s">
        <v>981</v>
      </c>
      <c r="B399">
        <v>1965</v>
      </c>
      <c r="C399" t="s">
        <v>2351</v>
      </c>
      <c r="D399">
        <v>26</v>
      </c>
      <c r="E399">
        <v>0</v>
      </c>
      <c r="F399" s="12">
        <v>11357</v>
      </c>
      <c r="G399" t="s">
        <v>2353</v>
      </c>
      <c r="H399" t="s">
        <v>2353</v>
      </c>
      <c r="I399" t="s">
        <v>2356</v>
      </c>
      <c r="J399" t="str">
        <f t="shared" si="14"/>
        <v>26 Sep 1965</v>
      </c>
      <c r="K399">
        <f t="shared" si="13"/>
        <v>57</v>
      </c>
    </row>
    <row r="400" spans="1:11" x14ac:dyDescent="0.35">
      <c r="A400" t="s">
        <v>966</v>
      </c>
      <c r="B400">
        <v>1966</v>
      </c>
      <c r="C400" t="s">
        <v>2351</v>
      </c>
      <c r="D400">
        <v>14</v>
      </c>
      <c r="E400">
        <v>0</v>
      </c>
      <c r="F400" s="12">
        <v>11454</v>
      </c>
      <c r="G400" t="s">
        <v>2353</v>
      </c>
      <c r="H400" t="s">
        <v>2354</v>
      </c>
      <c r="I400" t="s">
        <v>2356</v>
      </c>
      <c r="J400" t="str">
        <f t="shared" si="14"/>
        <v>14 Sep 1966</v>
      </c>
      <c r="K400">
        <f t="shared" si="13"/>
        <v>56</v>
      </c>
    </row>
    <row r="401" spans="1:11" x14ac:dyDescent="0.35">
      <c r="A401" t="s">
        <v>960</v>
      </c>
      <c r="B401">
        <v>1969</v>
      </c>
      <c r="C401" t="s">
        <v>2351</v>
      </c>
      <c r="D401">
        <v>11</v>
      </c>
      <c r="E401">
        <v>0</v>
      </c>
      <c r="F401" s="12">
        <v>11498</v>
      </c>
      <c r="G401" t="s">
        <v>2353</v>
      </c>
      <c r="H401" t="s">
        <v>2354</v>
      </c>
      <c r="I401" t="s">
        <v>2356</v>
      </c>
      <c r="J401" t="str">
        <f t="shared" si="14"/>
        <v>11 Sep 1969</v>
      </c>
      <c r="K401">
        <f t="shared" si="13"/>
        <v>53</v>
      </c>
    </row>
    <row r="402" spans="1:11" x14ac:dyDescent="0.35">
      <c r="A402" t="s">
        <v>955</v>
      </c>
      <c r="B402">
        <v>1970</v>
      </c>
      <c r="C402" t="s">
        <v>2351</v>
      </c>
      <c r="D402">
        <v>23</v>
      </c>
      <c r="E402">
        <v>0</v>
      </c>
      <c r="F402" s="12">
        <v>11530</v>
      </c>
      <c r="G402" t="s">
        <v>2353</v>
      </c>
      <c r="H402" t="s">
        <v>2354</v>
      </c>
      <c r="I402" t="s">
        <v>2356</v>
      </c>
      <c r="J402" t="str">
        <f t="shared" si="14"/>
        <v>23 Sep 1970</v>
      </c>
      <c r="K402">
        <f t="shared" si="13"/>
        <v>52</v>
      </c>
    </row>
    <row r="403" spans="1:11" x14ac:dyDescent="0.35">
      <c r="A403" t="s">
        <v>952</v>
      </c>
      <c r="B403">
        <v>1971</v>
      </c>
      <c r="C403" t="s">
        <v>2351</v>
      </c>
      <c r="D403">
        <v>1</v>
      </c>
      <c r="E403">
        <v>0</v>
      </c>
      <c r="F403" s="12">
        <v>11540</v>
      </c>
      <c r="G403" t="s">
        <v>2353</v>
      </c>
      <c r="H403" t="s">
        <v>2354</v>
      </c>
      <c r="I403" t="s">
        <v>2356</v>
      </c>
      <c r="J403" t="str">
        <f t="shared" si="14"/>
        <v>1 Sep 1971</v>
      </c>
      <c r="K403">
        <f t="shared" si="13"/>
        <v>51</v>
      </c>
    </row>
    <row r="404" spans="1:11" x14ac:dyDescent="0.35">
      <c r="A404" t="s">
        <v>936</v>
      </c>
      <c r="B404">
        <v>1964</v>
      </c>
      <c r="C404" t="s">
        <v>2351</v>
      </c>
      <c r="D404">
        <v>9</v>
      </c>
      <c r="E404">
        <v>0</v>
      </c>
      <c r="F404" s="12">
        <v>11736</v>
      </c>
      <c r="G404" t="s">
        <v>2353</v>
      </c>
      <c r="H404" t="s">
        <v>2354</v>
      </c>
      <c r="I404" t="s">
        <v>2356</v>
      </c>
      <c r="J404" t="str">
        <f t="shared" si="14"/>
        <v>9 Sep 1964</v>
      </c>
      <c r="K404">
        <f t="shared" si="13"/>
        <v>58</v>
      </c>
    </row>
    <row r="405" spans="1:11" x14ac:dyDescent="0.35">
      <c r="A405" t="s">
        <v>932</v>
      </c>
      <c r="B405">
        <v>1964</v>
      </c>
      <c r="C405" t="s">
        <v>2351</v>
      </c>
      <c r="D405">
        <v>2</v>
      </c>
      <c r="E405">
        <v>0</v>
      </c>
      <c r="F405" s="12">
        <v>11744</v>
      </c>
      <c r="G405" t="s">
        <v>2353</v>
      </c>
      <c r="H405" t="s">
        <v>2354</v>
      </c>
      <c r="I405" t="s">
        <v>2356</v>
      </c>
      <c r="J405" t="str">
        <f t="shared" si="14"/>
        <v>2 Sep 1964</v>
      </c>
      <c r="K405">
        <f t="shared" si="13"/>
        <v>58</v>
      </c>
    </row>
    <row r="406" spans="1:11" x14ac:dyDescent="0.35">
      <c r="A406" t="s">
        <v>928</v>
      </c>
      <c r="B406">
        <v>1965</v>
      </c>
      <c r="C406" t="s">
        <v>2351</v>
      </c>
      <c r="D406">
        <v>3</v>
      </c>
      <c r="E406">
        <v>0</v>
      </c>
      <c r="F406" s="12">
        <v>11831</v>
      </c>
      <c r="G406" t="s">
        <v>2353</v>
      </c>
      <c r="H406" t="s">
        <v>2354</v>
      </c>
      <c r="I406" t="s">
        <v>2356</v>
      </c>
      <c r="J406" t="str">
        <f t="shared" si="14"/>
        <v>3 Sep 1965</v>
      </c>
      <c r="K406">
        <f t="shared" si="13"/>
        <v>57</v>
      </c>
    </row>
    <row r="407" spans="1:11" x14ac:dyDescent="0.35">
      <c r="A407" t="s">
        <v>925</v>
      </c>
      <c r="B407">
        <v>1965</v>
      </c>
      <c r="C407" t="s">
        <v>2351</v>
      </c>
      <c r="D407">
        <v>25</v>
      </c>
      <c r="E407">
        <v>0</v>
      </c>
      <c r="F407" s="12">
        <v>11841</v>
      </c>
      <c r="G407" t="s">
        <v>2353</v>
      </c>
      <c r="H407" t="s">
        <v>2345</v>
      </c>
      <c r="I407" t="s">
        <v>2356</v>
      </c>
      <c r="J407" t="str">
        <f t="shared" si="14"/>
        <v>25 Sep 1965</v>
      </c>
      <c r="K407">
        <f t="shared" si="13"/>
        <v>57</v>
      </c>
    </row>
    <row r="408" spans="1:11" x14ac:dyDescent="0.35">
      <c r="A408" t="s">
        <v>923</v>
      </c>
      <c r="B408">
        <v>1965</v>
      </c>
      <c r="C408" t="s">
        <v>2351</v>
      </c>
      <c r="D408">
        <v>10</v>
      </c>
      <c r="E408">
        <v>0</v>
      </c>
      <c r="F408" s="12">
        <v>11843</v>
      </c>
      <c r="G408" t="s">
        <v>2353</v>
      </c>
      <c r="H408" t="s">
        <v>2353</v>
      </c>
      <c r="I408" t="s">
        <v>2356</v>
      </c>
      <c r="J408" t="str">
        <f t="shared" si="14"/>
        <v>10 Sep 1965</v>
      </c>
      <c r="K408">
        <f t="shared" si="13"/>
        <v>57</v>
      </c>
    </row>
    <row r="409" spans="1:11" x14ac:dyDescent="0.35">
      <c r="A409" t="s">
        <v>906</v>
      </c>
      <c r="B409">
        <v>1993</v>
      </c>
      <c r="C409" t="s">
        <v>2351</v>
      </c>
      <c r="D409">
        <v>12</v>
      </c>
      <c r="E409">
        <v>0</v>
      </c>
      <c r="F409" s="12">
        <v>11995</v>
      </c>
      <c r="G409" t="s">
        <v>2353</v>
      </c>
      <c r="H409" t="s">
        <v>2345</v>
      </c>
      <c r="I409" t="s">
        <v>2356</v>
      </c>
      <c r="J409" t="str">
        <f t="shared" si="14"/>
        <v>12 Sep 1993</v>
      </c>
      <c r="K409">
        <f t="shared" si="13"/>
        <v>29</v>
      </c>
    </row>
    <row r="410" spans="1:11" x14ac:dyDescent="0.35">
      <c r="A410" t="s">
        <v>895</v>
      </c>
      <c r="B410">
        <v>1963</v>
      </c>
      <c r="C410" t="s">
        <v>2351</v>
      </c>
      <c r="D410">
        <v>20</v>
      </c>
      <c r="E410">
        <v>0</v>
      </c>
      <c r="F410" s="12">
        <v>12125</v>
      </c>
      <c r="G410" t="s">
        <v>2353</v>
      </c>
      <c r="H410" t="s">
        <v>2354</v>
      </c>
      <c r="I410" t="s">
        <v>2356</v>
      </c>
      <c r="J410" t="str">
        <f t="shared" si="14"/>
        <v>20 Sep 1963</v>
      </c>
      <c r="K410">
        <f t="shared" si="13"/>
        <v>59</v>
      </c>
    </row>
    <row r="411" spans="1:11" x14ac:dyDescent="0.35">
      <c r="A411" t="s">
        <v>894</v>
      </c>
      <c r="B411">
        <v>1963</v>
      </c>
      <c r="C411" t="s">
        <v>2351</v>
      </c>
      <c r="D411">
        <v>4</v>
      </c>
      <c r="E411">
        <v>0</v>
      </c>
      <c r="F411" s="12">
        <v>12130</v>
      </c>
      <c r="G411" t="s">
        <v>2353</v>
      </c>
      <c r="H411" t="s">
        <v>2354</v>
      </c>
      <c r="I411" t="s">
        <v>2356</v>
      </c>
      <c r="J411" t="str">
        <f t="shared" si="14"/>
        <v>4 Sep 1963</v>
      </c>
      <c r="K411">
        <f t="shared" si="13"/>
        <v>59</v>
      </c>
    </row>
    <row r="412" spans="1:11" x14ac:dyDescent="0.35">
      <c r="A412" t="s">
        <v>892</v>
      </c>
      <c r="B412">
        <v>1974</v>
      </c>
      <c r="C412" t="s">
        <v>2351</v>
      </c>
      <c r="D412">
        <v>16</v>
      </c>
      <c r="E412">
        <v>0</v>
      </c>
      <c r="F412" s="12">
        <v>12138</v>
      </c>
      <c r="G412" t="s">
        <v>2353</v>
      </c>
      <c r="H412" t="s">
        <v>2353</v>
      </c>
      <c r="I412" t="s">
        <v>2356</v>
      </c>
      <c r="J412" t="str">
        <f t="shared" si="14"/>
        <v>16 Sep 1974</v>
      </c>
      <c r="K412">
        <f t="shared" si="13"/>
        <v>48</v>
      </c>
    </row>
    <row r="413" spans="1:11" x14ac:dyDescent="0.35">
      <c r="A413" t="s">
        <v>886</v>
      </c>
      <c r="B413">
        <v>1964</v>
      </c>
      <c r="C413" t="s">
        <v>2351</v>
      </c>
      <c r="D413">
        <v>20</v>
      </c>
      <c r="E413">
        <v>0</v>
      </c>
      <c r="F413" s="12">
        <v>12223</v>
      </c>
      <c r="G413" t="s">
        <v>2353</v>
      </c>
      <c r="H413" t="s">
        <v>2345</v>
      </c>
      <c r="I413" t="s">
        <v>2356</v>
      </c>
      <c r="J413" t="str">
        <f t="shared" si="14"/>
        <v>20 Sep 1964</v>
      </c>
      <c r="K413">
        <f t="shared" si="13"/>
        <v>58</v>
      </c>
    </row>
    <row r="414" spans="1:11" x14ac:dyDescent="0.35">
      <c r="A414" t="s">
        <v>885</v>
      </c>
      <c r="B414">
        <v>1964</v>
      </c>
      <c r="C414" t="s">
        <v>2351</v>
      </c>
      <c r="D414">
        <v>2</v>
      </c>
      <c r="E414">
        <v>0</v>
      </c>
      <c r="F414" s="12">
        <v>12224</v>
      </c>
      <c r="G414" t="s">
        <v>2353</v>
      </c>
      <c r="H414" t="s">
        <v>2354</v>
      </c>
      <c r="I414" t="s">
        <v>2356</v>
      </c>
      <c r="J414" t="str">
        <f t="shared" si="14"/>
        <v>2 Sep 1964</v>
      </c>
      <c r="K414">
        <f t="shared" si="13"/>
        <v>58</v>
      </c>
    </row>
    <row r="415" spans="1:11" x14ac:dyDescent="0.35">
      <c r="A415" t="s">
        <v>884</v>
      </c>
      <c r="B415">
        <v>1964</v>
      </c>
      <c r="C415" t="s">
        <v>2351</v>
      </c>
      <c r="D415">
        <v>24</v>
      </c>
      <c r="E415">
        <v>0</v>
      </c>
      <c r="F415" s="12">
        <v>12232</v>
      </c>
      <c r="G415" t="s">
        <v>2353</v>
      </c>
      <c r="H415" t="s">
        <v>2353</v>
      </c>
      <c r="I415" t="s">
        <v>2356</v>
      </c>
      <c r="J415" t="str">
        <f t="shared" si="14"/>
        <v>24 Sep 1964</v>
      </c>
      <c r="K415">
        <f t="shared" si="13"/>
        <v>58</v>
      </c>
    </row>
    <row r="416" spans="1:11" x14ac:dyDescent="0.35">
      <c r="A416" t="s">
        <v>882</v>
      </c>
      <c r="B416">
        <v>1964</v>
      </c>
      <c r="C416" t="s">
        <v>2351</v>
      </c>
      <c r="D416">
        <v>15</v>
      </c>
      <c r="E416">
        <v>0</v>
      </c>
      <c r="F416" s="12">
        <v>12236</v>
      </c>
      <c r="G416" t="s">
        <v>2353</v>
      </c>
      <c r="H416" t="s">
        <v>2353</v>
      </c>
      <c r="I416" t="s">
        <v>2356</v>
      </c>
      <c r="J416" t="str">
        <f t="shared" si="14"/>
        <v>15 Sep 1964</v>
      </c>
      <c r="K416">
        <f t="shared" si="13"/>
        <v>58</v>
      </c>
    </row>
    <row r="417" spans="1:11" x14ac:dyDescent="0.35">
      <c r="A417" t="s">
        <v>881</v>
      </c>
      <c r="B417">
        <v>1966</v>
      </c>
      <c r="C417" t="s">
        <v>2351</v>
      </c>
      <c r="D417">
        <v>29</v>
      </c>
      <c r="E417">
        <v>0</v>
      </c>
      <c r="F417" s="12">
        <v>12238</v>
      </c>
      <c r="G417" t="s">
        <v>2353</v>
      </c>
      <c r="H417" t="s">
        <v>2353</v>
      </c>
      <c r="I417" t="s">
        <v>2356</v>
      </c>
      <c r="J417" t="str">
        <f t="shared" si="14"/>
        <v>29 Sep 1966</v>
      </c>
      <c r="K417">
        <f t="shared" si="13"/>
        <v>56</v>
      </c>
    </row>
    <row r="418" spans="1:11" x14ac:dyDescent="0.35">
      <c r="A418" t="s">
        <v>879</v>
      </c>
      <c r="B418">
        <v>1974</v>
      </c>
      <c r="C418" t="s">
        <v>2351</v>
      </c>
      <c r="D418">
        <v>23</v>
      </c>
      <c r="E418">
        <v>0</v>
      </c>
      <c r="F418" s="12">
        <v>12245</v>
      </c>
      <c r="G418" t="s">
        <v>2353</v>
      </c>
      <c r="H418" t="s">
        <v>2354</v>
      </c>
      <c r="I418" t="s">
        <v>2356</v>
      </c>
      <c r="J418" t="str">
        <f t="shared" si="14"/>
        <v>23 Sep 1974</v>
      </c>
      <c r="K418">
        <f t="shared" si="13"/>
        <v>48</v>
      </c>
    </row>
    <row r="419" spans="1:11" x14ac:dyDescent="0.35">
      <c r="A419" t="s">
        <v>861</v>
      </c>
      <c r="B419">
        <v>1995</v>
      </c>
      <c r="C419" t="s">
        <v>2351</v>
      </c>
      <c r="D419">
        <v>9</v>
      </c>
      <c r="E419">
        <v>0</v>
      </c>
      <c r="F419" s="12">
        <v>12452</v>
      </c>
      <c r="G419" t="s">
        <v>2353</v>
      </c>
      <c r="H419" t="s">
        <v>2353</v>
      </c>
      <c r="I419" t="s">
        <v>2356</v>
      </c>
      <c r="J419" t="str">
        <f t="shared" si="14"/>
        <v>9 Sep 1995</v>
      </c>
      <c r="K419">
        <f t="shared" si="13"/>
        <v>27</v>
      </c>
    </row>
    <row r="420" spans="1:11" x14ac:dyDescent="0.35">
      <c r="A420" t="s">
        <v>856</v>
      </c>
      <c r="B420">
        <v>1966</v>
      </c>
      <c r="C420" t="s">
        <v>2351</v>
      </c>
      <c r="D420">
        <v>12</v>
      </c>
      <c r="E420">
        <v>0</v>
      </c>
      <c r="F420" s="12">
        <v>12500</v>
      </c>
      <c r="G420" t="s">
        <v>2353</v>
      </c>
      <c r="H420" t="s">
        <v>2345</v>
      </c>
      <c r="I420" t="s">
        <v>2356</v>
      </c>
      <c r="J420" t="str">
        <f t="shared" si="14"/>
        <v>12 Sep 1966</v>
      </c>
      <c r="K420">
        <f t="shared" si="13"/>
        <v>56</v>
      </c>
    </row>
    <row r="421" spans="1:11" x14ac:dyDescent="0.35">
      <c r="A421" t="s">
        <v>855</v>
      </c>
      <c r="B421">
        <v>1962</v>
      </c>
      <c r="C421" t="s">
        <v>2351</v>
      </c>
      <c r="D421">
        <v>16</v>
      </c>
      <c r="E421">
        <v>0</v>
      </c>
      <c r="F421" s="12">
        <v>12524</v>
      </c>
      <c r="G421" t="s">
        <v>2353</v>
      </c>
      <c r="H421" t="s">
        <v>2353</v>
      </c>
      <c r="I421" t="s">
        <v>2356</v>
      </c>
      <c r="J421" t="str">
        <f t="shared" si="14"/>
        <v>16 Sep 1962</v>
      </c>
      <c r="K421">
        <f t="shared" si="13"/>
        <v>60</v>
      </c>
    </row>
    <row r="422" spans="1:11" x14ac:dyDescent="0.35">
      <c r="A422" t="s">
        <v>848</v>
      </c>
      <c r="B422">
        <v>1963</v>
      </c>
      <c r="C422" t="s">
        <v>2351</v>
      </c>
      <c r="D422">
        <v>19</v>
      </c>
      <c r="E422">
        <v>0</v>
      </c>
      <c r="F422" s="12">
        <v>12622</v>
      </c>
      <c r="G422" t="s">
        <v>2353</v>
      </c>
      <c r="H422" t="s">
        <v>2354</v>
      </c>
      <c r="I422" t="s">
        <v>2356</v>
      </c>
      <c r="J422" t="str">
        <f t="shared" si="14"/>
        <v>19 Sep 1963</v>
      </c>
      <c r="K422">
        <f t="shared" si="13"/>
        <v>59</v>
      </c>
    </row>
    <row r="423" spans="1:11" x14ac:dyDescent="0.35">
      <c r="A423" t="s">
        <v>847</v>
      </c>
      <c r="B423">
        <v>1970</v>
      </c>
      <c r="C423" t="s">
        <v>2351</v>
      </c>
      <c r="D423">
        <v>28</v>
      </c>
      <c r="E423">
        <v>0</v>
      </c>
      <c r="F423" s="12">
        <v>12625</v>
      </c>
      <c r="G423" t="s">
        <v>2353</v>
      </c>
      <c r="H423" t="s">
        <v>2354</v>
      </c>
      <c r="I423" t="s">
        <v>2356</v>
      </c>
      <c r="J423" t="str">
        <f t="shared" si="14"/>
        <v>28 Sep 1970</v>
      </c>
      <c r="K423">
        <f t="shared" si="13"/>
        <v>52</v>
      </c>
    </row>
    <row r="424" spans="1:11" x14ac:dyDescent="0.35">
      <c r="A424" t="s">
        <v>823</v>
      </c>
      <c r="B424">
        <v>1993</v>
      </c>
      <c r="C424" t="s">
        <v>2351</v>
      </c>
      <c r="D424">
        <v>27</v>
      </c>
      <c r="E424">
        <v>0</v>
      </c>
      <c r="F424" s="12">
        <v>12847</v>
      </c>
      <c r="G424" t="s">
        <v>2353</v>
      </c>
      <c r="H424" t="s">
        <v>2345</v>
      </c>
      <c r="I424" t="s">
        <v>2356</v>
      </c>
      <c r="J424" t="str">
        <f t="shared" si="14"/>
        <v>27 Sep 1993</v>
      </c>
      <c r="K424">
        <f t="shared" si="13"/>
        <v>29</v>
      </c>
    </row>
    <row r="425" spans="1:11" x14ac:dyDescent="0.35">
      <c r="A425" t="s">
        <v>822</v>
      </c>
      <c r="B425">
        <v>1973</v>
      </c>
      <c r="C425" t="s">
        <v>2351</v>
      </c>
      <c r="D425">
        <v>22</v>
      </c>
      <c r="E425">
        <v>0</v>
      </c>
      <c r="F425" s="12">
        <v>12852</v>
      </c>
      <c r="G425" t="s">
        <v>2353</v>
      </c>
      <c r="H425" t="s">
        <v>2354</v>
      </c>
      <c r="I425" t="s">
        <v>2356</v>
      </c>
      <c r="J425" t="str">
        <f t="shared" si="14"/>
        <v>22 Sep 1973</v>
      </c>
      <c r="K425">
        <f t="shared" si="13"/>
        <v>49</v>
      </c>
    </row>
    <row r="426" spans="1:11" x14ac:dyDescent="0.35">
      <c r="A426" t="s">
        <v>814</v>
      </c>
      <c r="B426">
        <v>1961</v>
      </c>
      <c r="C426" t="s">
        <v>2351</v>
      </c>
      <c r="D426">
        <v>20</v>
      </c>
      <c r="E426">
        <v>0</v>
      </c>
      <c r="F426" s="12">
        <v>12950</v>
      </c>
      <c r="G426" t="s">
        <v>2353</v>
      </c>
      <c r="H426" t="s">
        <v>2354</v>
      </c>
      <c r="I426" t="s">
        <v>2356</v>
      </c>
      <c r="J426" t="str">
        <f t="shared" si="14"/>
        <v>20 Sep 1961</v>
      </c>
      <c r="K426">
        <f t="shared" si="13"/>
        <v>61</v>
      </c>
    </row>
    <row r="427" spans="1:11" x14ac:dyDescent="0.35">
      <c r="A427" t="s">
        <v>807</v>
      </c>
      <c r="B427">
        <v>1962</v>
      </c>
      <c r="C427" t="s">
        <v>2351</v>
      </c>
      <c r="D427">
        <v>24</v>
      </c>
      <c r="E427">
        <v>0</v>
      </c>
      <c r="F427" s="12">
        <v>13005</v>
      </c>
      <c r="G427" t="s">
        <v>2353</v>
      </c>
      <c r="H427" t="s">
        <v>2354</v>
      </c>
      <c r="I427" t="s">
        <v>2356</v>
      </c>
      <c r="J427" t="str">
        <f t="shared" si="14"/>
        <v>24 Sep 1962</v>
      </c>
      <c r="K427">
        <f t="shared" si="13"/>
        <v>60</v>
      </c>
    </row>
    <row r="428" spans="1:11" x14ac:dyDescent="0.35">
      <c r="A428" t="s">
        <v>806</v>
      </c>
      <c r="B428">
        <v>1969</v>
      </c>
      <c r="C428" t="s">
        <v>2351</v>
      </c>
      <c r="D428">
        <v>13</v>
      </c>
      <c r="E428">
        <v>0</v>
      </c>
      <c r="F428" s="12">
        <v>13008</v>
      </c>
      <c r="G428" t="s">
        <v>2353</v>
      </c>
      <c r="H428" t="s">
        <v>2353</v>
      </c>
      <c r="I428" t="s">
        <v>2356</v>
      </c>
      <c r="J428" t="str">
        <f t="shared" si="14"/>
        <v>13 Sep 1969</v>
      </c>
      <c r="K428">
        <f t="shared" si="13"/>
        <v>53</v>
      </c>
    </row>
    <row r="429" spans="1:11" x14ac:dyDescent="0.35">
      <c r="A429" t="s">
        <v>805</v>
      </c>
      <c r="B429">
        <v>1972</v>
      </c>
      <c r="C429" t="s">
        <v>2351</v>
      </c>
      <c r="D429">
        <v>27</v>
      </c>
      <c r="E429">
        <v>0</v>
      </c>
      <c r="F429" s="12">
        <v>13011</v>
      </c>
      <c r="G429" t="s">
        <v>2353</v>
      </c>
      <c r="H429" t="s">
        <v>2345</v>
      </c>
      <c r="I429" t="s">
        <v>2356</v>
      </c>
      <c r="J429" t="str">
        <f t="shared" si="14"/>
        <v>27 Sep 1972</v>
      </c>
      <c r="K429">
        <f t="shared" si="13"/>
        <v>50</v>
      </c>
    </row>
    <row r="430" spans="1:11" x14ac:dyDescent="0.35">
      <c r="A430" t="s">
        <v>804</v>
      </c>
      <c r="B430">
        <v>1962</v>
      </c>
      <c r="C430" t="s">
        <v>2351</v>
      </c>
      <c r="D430">
        <v>20</v>
      </c>
      <c r="E430">
        <v>0</v>
      </c>
      <c r="F430" s="12">
        <v>13012</v>
      </c>
      <c r="G430" t="s">
        <v>2353</v>
      </c>
      <c r="H430" t="s">
        <v>2354</v>
      </c>
      <c r="I430" t="s">
        <v>2356</v>
      </c>
      <c r="J430" t="str">
        <f t="shared" si="14"/>
        <v>20 Sep 1962</v>
      </c>
      <c r="K430">
        <f t="shared" si="13"/>
        <v>60</v>
      </c>
    </row>
    <row r="431" spans="1:11" x14ac:dyDescent="0.35">
      <c r="A431" t="s">
        <v>800</v>
      </c>
      <c r="B431">
        <v>1969</v>
      </c>
      <c r="C431" t="s">
        <v>2351</v>
      </c>
      <c r="D431">
        <v>23</v>
      </c>
      <c r="E431">
        <v>0</v>
      </c>
      <c r="F431" s="12">
        <v>13044</v>
      </c>
      <c r="G431" t="s">
        <v>2353</v>
      </c>
      <c r="H431" t="s">
        <v>2354</v>
      </c>
      <c r="I431" t="s">
        <v>2356</v>
      </c>
      <c r="J431" t="str">
        <f t="shared" si="14"/>
        <v>23 Sep 1969</v>
      </c>
      <c r="K431">
        <f t="shared" si="13"/>
        <v>53</v>
      </c>
    </row>
    <row r="432" spans="1:11" x14ac:dyDescent="0.35">
      <c r="A432" t="s">
        <v>792</v>
      </c>
      <c r="B432">
        <v>1963</v>
      </c>
      <c r="C432" t="s">
        <v>2351</v>
      </c>
      <c r="D432">
        <v>14</v>
      </c>
      <c r="E432">
        <v>0</v>
      </c>
      <c r="F432" s="12">
        <v>13117</v>
      </c>
      <c r="G432" t="s">
        <v>2353</v>
      </c>
      <c r="H432" t="s">
        <v>2354</v>
      </c>
      <c r="I432" t="s">
        <v>2356</v>
      </c>
      <c r="J432" t="str">
        <f t="shared" si="14"/>
        <v>14 Sep 1963</v>
      </c>
      <c r="K432">
        <f t="shared" si="13"/>
        <v>59</v>
      </c>
    </row>
    <row r="433" spans="1:11" x14ac:dyDescent="0.35">
      <c r="A433" t="s">
        <v>781</v>
      </c>
      <c r="B433">
        <v>1994</v>
      </c>
      <c r="C433" t="s">
        <v>2351</v>
      </c>
      <c r="D433">
        <v>1</v>
      </c>
      <c r="E433">
        <v>0</v>
      </c>
      <c r="F433" s="12">
        <v>13293</v>
      </c>
      <c r="G433" t="s">
        <v>2353</v>
      </c>
      <c r="H433" t="s">
        <v>2353</v>
      </c>
      <c r="I433" t="s">
        <v>2356</v>
      </c>
      <c r="J433" t="str">
        <f t="shared" si="14"/>
        <v>1 Sep 1994</v>
      </c>
      <c r="K433">
        <f t="shared" si="13"/>
        <v>28</v>
      </c>
    </row>
    <row r="434" spans="1:11" x14ac:dyDescent="0.35">
      <c r="A434" t="s">
        <v>779</v>
      </c>
      <c r="B434">
        <v>1960</v>
      </c>
      <c r="C434" t="s">
        <v>2351</v>
      </c>
      <c r="D434">
        <v>11</v>
      </c>
      <c r="E434">
        <v>0</v>
      </c>
      <c r="F434" s="12">
        <v>13352</v>
      </c>
      <c r="G434" t="s">
        <v>2353</v>
      </c>
      <c r="H434" t="s">
        <v>2354</v>
      </c>
      <c r="I434" t="s">
        <v>2356</v>
      </c>
      <c r="J434" t="str">
        <f t="shared" si="14"/>
        <v>11 Sep 1960</v>
      </c>
      <c r="K434">
        <f t="shared" si="13"/>
        <v>62</v>
      </c>
    </row>
    <row r="435" spans="1:11" x14ac:dyDescent="0.35">
      <c r="A435" t="s">
        <v>770</v>
      </c>
      <c r="B435">
        <v>1961</v>
      </c>
      <c r="C435" t="s">
        <v>2351</v>
      </c>
      <c r="D435">
        <v>22</v>
      </c>
      <c r="E435">
        <v>0</v>
      </c>
      <c r="F435" s="12">
        <v>13415</v>
      </c>
      <c r="G435" t="s">
        <v>2353</v>
      </c>
      <c r="H435" t="s">
        <v>2345</v>
      </c>
      <c r="I435" t="s">
        <v>2356</v>
      </c>
      <c r="J435" t="str">
        <f t="shared" si="14"/>
        <v>22 Sep 1961</v>
      </c>
      <c r="K435">
        <f t="shared" si="13"/>
        <v>61</v>
      </c>
    </row>
    <row r="436" spans="1:11" x14ac:dyDescent="0.35">
      <c r="A436" t="s">
        <v>769</v>
      </c>
      <c r="B436">
        <v>1994</v>
      </c>
      <c r="C436" t="s">
        <v>2351</v>
      </c>
      <c r="D436">
        <v>17</v>
      </c>
      <c r="E436">
        <v>0</v>
      </c>
      <c r="F436" s="12">
        <v>13417</v>
      </c>
      <c r="G436" t="s">
        <v>2353</v>
      </c>
      <c r="H436" t="s">
        <v>2353</v>
      </c>
      <c r="I436" t="s">
        <v>2356</v>
      </c>
      <c r="J436" t="str">
        <f t="shared" si="14"/>
        <v>17 Sep 1994</v>
      </c>
      <c r="K436">
        <f t="shared" si="13"/>
        <v>28</v>
      </c>
    </row>
    <row r="437" spans="1:11" x14ac:dyDescent="0.35">
      <c r="A437" t="s">
        <v>768</v>
      </c>
      <c r="B437">
        <v>1961</v>
      </c>
      <c r="C437" t="s">
        <v>2351</v>
      </c>
      <c r="D437">
        <v>3</v>
      </c>
      <c r="E437">
        <v>0</v>
      </c>
      <c r="F437" s="12">
        <v>13429</v>
      </c>
      <c r="G437" t="s">
        <v>2353</v>
      </c>
      <c r="H437" t="s">
        <v>2353</v>
      </c>
      <c r="I437" t="s">
        <v>2356</v>
      </c>
      <c r="J437" t="str">
        <f t="shared" si="14"/>
        <v>3 Sep 1961</v>
      </c>
      <c r="K437">
        <f t="shared" si="13"/>
        <v>61</v>
      </c>
    </row>
    <row r="438" spans="1:11" x14ac:dyDescent="0.35">
      <c r="A438" t="s">
        <v>757</v>
      </c>
      <c r="B438">
        <v>1963</v>
      </c>
      <c r="C438" t="s">
        <v>2351</v>
      </c>
      <c r="D438">
        <v>14</v>
      </c>
      <c r="E438">
        <v>0</v>
      </c>
      <c r="F438" s="12">
        <v>13511</v>
      </c>
      <c r="G438" t="s">
        <v>2353</v>
      </c>
      <c r="H438" t="s">
        <v>2354</v>
      </c>
      <c r="I438" t="s">
        <v>2356</v>
      </c>
      <c r="J438" t="str">
        <f t="shared" si="14"/>
        <v>14 Sep 1963</v>
      </c>
      <c r="K438">
        <f t="shared" si="13"/>
        <v>59</v>
      </c>
    </row>
    <row r="439" spans="1:11" x14ac:dyDescent="0.35">
      <c r="A439" t="s">
        <v>754</v>
      </c>
      <c r="B439">
        <v>1992</v>
      </c>
      <c r="C439" t="s">
        <v>2351</v>
      </c>
      <c r="D439">
        <v>14</v>
      </c>
      <c r="E439">
        <v>0</v>
      </c>
      <c r="F439" s="12">
        <v>13588</v>
      </c>
      <c r="G439" t="s">
        <v>2353</v>
      </c>
      <c r="H439" t="s">
        <v>2354</v>
      </c>
      <c r="I439" t="s">
        <v>2356</v>
      </c>
      <c r="J439" t="str">
        <f t="shared" si="14"/>
        <v>14 Sep 1992</v>
      </c>
      <c r="K439">
        <f t="shared" si="13"/>
        <v>30</v>
      </c>
    </row>
    <row r="440" spans="1:11" x14ac:dyDescent="0.35">
      <c r="A440" t="s">
        <v>751</v>
      </c>
      <c r="B440">
        <v>1969</v>
      </c>
      <c r="C440" t="s">
        <v>2351</v>
      </c>
      <c r="D440">
        <v>26</v>
      </c>
      <c r="E440">
        <v>0</v>
      </c>
      <c r="F440" s="12">
        <v>13622</v>
      </c>
      <c r="G440" t="s">
        <v>2353</v>
      </c>
      <c r="H440" t="s">
        <v>2353</v>
      </c>
      <c r="I440" t="s">
        <v>2356</v>
      </c>
      <c r="J440" t="str">
        <f t="shared" si="14"/>
        <v>26 Sep 1969</v>
      </c>
      <c r="K440">
        <f t="shared" si="13"/>
        <v>53</v>
      </c>
    </row>
    <row r="441" spans="1:11" x14ac:dyDescent="0.35">
      <c r="A441" t="s">
        <v>741</v>
      </c>
      <c r="B441">
        <v>1959</v>
      </c>
      <c r="C441" t="s">
        <v>2351</v>
      </c>
      <c r="D441">
        <v>6</v>
      </c>
      <c r="E441">
        <v>0</v>
      </c>
      <c r="F441" s="12">
        <v>13770</v>
      </c>
      <c r="G441" t="s">
        <v>2353</v>
      </c>
      <c r="H441" t="s">
        <v>2354</v>
      </c>
      <c r="I441" t="s">
        <v>2356</v>
      </c>
      <c r="J441" t="str">
        <f t="shared" si="14"/>
        <v>6 Sep 1959</v>
      </c>
      <c r="K441">
        <f t="shared" si="13"/>
        <v>63</v>
      </c>
    </row>
    <row r="442" spans="1:11" x14ac:dyDescent="0.35">
      <c r="A442" t="s">
        <v>483</v>
      </c>
      <c r="B442">
        <v>1966</v>
      </c>
      <c r="C442" t="s">
        <v>2351</v>
      </c>
      <c r="D442">
        <v>9</v>
      </c>
      <c r="E442">
        <v>0</v>
      </c>
      <c r="F442" s="12">
        <v>20568</v>
      </c>
      <c r="G442" t="s">
        <v>2353</v>
      </c>
      <c r="H442" t="s">
        <v>2345</v>
      </c>
      <c r="I442" t="s">
        <v>2356</v>
      </c>
      <c r="J442" t="str">
        <f t="shared" si="14"/>
        <v>9 Sep 1966</v>
      </c>
      <c r="K442">
        <f t="shared" si="13"/>
        <v>56</v>
      </c>
    </row>
    <row r="443" spans="1:11" x14ac:dyDescent="0.35">
      <c r="A443" t="s">
        <v>461</v>
      </c>
      <c r="B443">
        <v>1979</v>
      </c>
      <c r="C443" t="s">
        <v>2351</v>
      </c>
      <c r="D443">
        <v>28</v>
      </c>
      <c r="E443">
        <v>0</v>
      </c>
      <c r="F443" s="12">
        <v>21774</v>
      </c>
      <c r="G443" t="s">
        <v>2353</v>
      </c>
      <c r="H443" t="s">
        <v>2345</v>
      </c>
      <c r="I443" t="s">
        <v>2356</v>
      </c>
      <c r="J443" t="str">
        <f t="shared" si="14"/>
        <v>28 Sep 1979</v>
      </c>
      <c r="K443">
        <f t="shared" si="13"/>
        <v>43</v>
      </c>
    </row>
    <row r="444" spans="1:11" x14ac:dyDescent="0.35">
      <c r="A444" t="s">
        <v>456</v>
      </c>
      <c r="B444">
        <v>1989</v>
      </c>
      <c r="C444" t="s">
        <v>2351</v>
      </c>
      <c r="D444">
        <v>14</v>
      </c>
      <c r="E444">
        <v>0</v>
      </c>
      <c r="F444" s="12">
        <v>21984</v>
      </c>
      <c r="G444" t="s">
        <v>2353</v>
      </c>
      <c r="H444" t="s">
        <v>2354</v>
      </c>
      <c r="I444" t="s">
        <v>2356</v>
      </c>
      <c r="J444" t="str">
        <f t="shared" si="14"/>
        <v>14 Sep 1989</v>
      </c>
      <c r="K444">
        <f t="shared" si="13"/>
        <v>33</v>
      </c>
    </row>
    <row r="445" spans="1:11" x14ac:dyDescent="0.35">
      <c r="A445" t="s">
        <v>2284</v>
      </c>
      <c r="B445">
        <v>2003</v>
      </c>
      <c r="C445" t="s">
        <v>2351</v>
      </c>
      <c r="D445">
        <v>12</v>
      </c>
      <c r="E445">
        <v>0</v>
      </c>
      <c r="F445" s="12">
        <v>1149</v>
      </c>
      <c r="G445" t="s">
        <v>2345</v>
      </c>
      <c r="H445" t="s">
        <v>2354</v>
      </c>
      <c r="I445" t="s">
        <v>2356</v>
      </c>
      <c r="J445" t="str">
        <f t="shared" si="14"/>
        <v>12 Sep 2003</v>
      </c>
      <c r="K445">
        <f t="shared" si="13"/>
        <v>19</v>
      </c>
    </row>
    <row r="446" spans="1:11" x14ac:dyDescent="0.35">
      <c r="A446" t="s">
        <v>2280</v>
      </c>
      <c r="B446">
        <v>2002</v>
      </c>
      <c r="C446" t="s">
        <v>2351</v>
      </c>
      <c r="D446">
        <v>11</v>
      </c>
      <c r="E446">
        <v>0</v>
      </c>
      <c r="F446" s="12">
        <v>1165</v>
      </c>
      <c r="G446" t="s">
        <v>2345</v>
      </c>
      <c r="H446" t="s">
        <v>2353</v>
      </c>
      <c r="I446" t="s">
        <v>2356</v>
      </c>
      <c r="J446" t="str">
        <f t="shared" si="14"/>
        <v>11 Sep 2002</v>
      </c>
      <c r="K446">
        <f t="shared" si="13"/>
        <v>20</v>
      </c>
    </row>
    <row r="447" spans="1:11" x14ac:dyDescent="0.35">
      <c r="A447" t="s">
        <v>2275</v>
      </c>
      <c r="B447">
        <v>1999</v>
      </c>
      <c r="C447" t="s">
        <v>2351</v>
      </c>
      <c r="D447">
        <v>28</v>
      </c>
      <c r="E447">
        <v>0</v>
      </c>
      <c r="F447" s="12">
        <v>1200</v>
      </c>
      <c r="G447" t="s">
        <v>2345</v>
      </c>
      <c r="H447" t="s">
        <v>2353</v>
      </c>
      <c r="I447" t="s">
        <v>2356</v>
      </c>
      <c r="J447" t="str">
        <f t="shared" si="14"/>
        <v>28 Sep 1999</v>
      </c>
      <c r="K447">
        <f t="shared" si="13"/>
        <v>23</v>
      </c>
    </row>
    <row r="448" spans="1:11" x14ac:dyDescent="0.35">
      <c r="A448" t="s">
        <v>2272</v>
      </c>
      <c r="B448">
        <v>1996</v>
      </c>
      <c r="C448" t="s">
        <v>2351</v>
      </c>
      <c r="D448">
        <v>4</v>
      </c>
      <c r="E448">
        <v>0</v>
      </c>
      <c r="F448" s="12">
        <v>1220</v>
      </c>
      <c r="G448" t="s">
        <v>2345</v>
      </c>
      <c r="H448" t="s">
        <v>2353</v>
      </c>
      <c r="I448" t="s">
        <v>2356</v>
      </c>
      <c r="J448" t="str">
        <f t="shared" si="14"/>
        <v>4 Sep 1996</v>
      </c>
      <c r="K448">
        <f t="shared" si="13"/>
        <v>26</v>
      </c>
    </row>
    <row r="449" spans="1:11" x14ac:dyDescent="0.35">
      <c r="A449" t="s">
        <v>2270</v>
      </c>
      <c r="B449">
        <v>2004</v>
      </c>
      <c r="C449" t="s">
        <v>2351</v>
      </c>
      <c r="D449">
        <v>16</v>
      </c>
      <c r="E449">
        <v>0</v>
      </c>
      <c r="F449" s="12">
        <v>1228</v>
      </c>
      <c r="G449" t="s">
        <v>2345</v>
      </c>
      <c r="H449" t="s">
        <v>2354</v>
      </c>
      <c r="I449" t="s">
        <v>2356</v>
      </c>
      <c r="J449" t="str">
        <f t="shared" si="14"/>
        <v>16 Sep 2004</v>
      </c>
      <c r="K449">
        <f t="shared" si="13"/>
        <v>18</v>
      </c>
    </row>
    <row r="450" spans="1:11" x14ac:dyDescent="0.35">
      <c r="A450" t="s">
        <v>2267</v>
      </c>
      <c r="B450">
        <v>1998</v>
      </c>
      <c r="C450" t="s">
        <v>2351</v>
      </c>
      <c r="D450">
        <v>11</v>
      </c>
      <c r="E450">
        <v>0</v>
      </c>
      <c r="F450" s="12">
        <v>1240</v>
      </c>
      <c r="G450" t="s">
        <v>2345</v>
      </c>
      <c r="H450" t="s">
        <v>2354</v>
      </c>
      <c r="I450" t="s">
        <v>2356</v>
      </c>
      <c r="J450" t="str">
        <f t="shared" si="14"/>
        <v>11 Sep 1998</v>
      </c>
      <c r="K450">
        <f t="shared" ref="K450:K513" si="15">DATEDIF(J450,DATE(2023,6,8),"Y")</f>
        <v>24</v>
      </c>
    </row>
    <row r="451" spans="1:11" x14ac:dyDescent="0.35">
      <c r="A451" t="s">
        <v>2254</v>
      </c>
      <c r="B451">
        <v>1997</v>
      </c>
      <c r="C451" t="s">
        <v>2351</v>
      </c>
      <c r="D451">
        <v>26</v>
      </c>
      <c r="E451">
        <v>0</v>
      </c>
      <c r="F451" s="12">
        <v>1276</v>
      </c>
      <c r="G451" t="s">
        <v>2345</v>
      </c>
      <c r="H451" t="s">
        <v>2345</v>
      </c>
      <c r="I451" t="s">
        <v>2356</v>
      </c>
      <c r="J451" t="str">
        <f t="shared" si="14"/>
        <v>26 Sep 1997</v>
      </c>
      <c r="K451">
        <f t="shared" si="15"/>
        <v>25</v>
      </c>
    </row>
    <row r="452" spans="1:11" x14ac:dyDescent="0.35">
      <c r="A452" t="s">
        <v>2249</v>
      </c>
      <c r="B452">
        <v>2001</v>
      </c>
      <c r="C452" t="s">
        <v>2351</v>
      </c>
      <c r="D452">
        <v>29</v>
      </c>
      <c r="E452">
        <v>0</v>
      </c>
      <c r="F452" s="12">
        <v>1293</v>
      </c>
      <c r="G452" t="s">
        <v>2345</v>
      </c>
      <c r="H452" t="s">
        <v>2353</v>
      </c>
      <c r="I452" t="s">
        <v>2356</v>
      </c>
      <c r="J452" t="str">
        <f t="shared" si="14"/>
        <v>29 Sep 2001</v>
      </c>
      <c r="K452">
        <f t="shared" si="15"/>
        <v>21</v>
      </c>
    </row>
    <row r="453" spans="1:11" x14ac:dyDescent="0.35">
      <c r="A453" t="s">
        <v>2248</v>
      </c>
      <c r="B453">
        <v>2002</v>
      </c>
      <c r="C453" t="s">
        <v>2351</v>
      </c>
      <c r="D453">
        <v>10</v>
      </c>
      <c r="E453">
        <v>0</v>
      </c>
      <c r="F453" s="12">
        <v>1304</v>
      </c>
      <c r="G453" t="s">
        <v>2345</v>
      </c>
      <c r="H453" t="s">
        <v>2345</v>
      </c>
      <c r="I453" t="s">
        <v>2356</v>
      </c>
      <c r="J453" t="str">
        <f t="shared" si="14"/>
        <v>10 Sep 2002</v>
      </c>
      <c r="K453">
        <f t="shared" si="15"/>
        <v>20</v>
      </c>
    </row>
    <row r="454" spans="1:11" x14ac:dyDescent="0.35">
      <c r="A454" t="s">
        <v>2243</v>
      </c>
      <c r="B454">
        <v>1995</v>
      </c>
      <c r="C454" t="s">
        <v>2351</v>
      </c>
      <c r="D454">
        <v>30</v>
      </c>
      <c r="E454">
        <v>0</v>
      </c>
      <c r="F454" s="12">
        <v>1338</v>
      </c>
      <c r="G454" t="s">
        <v>2345</v>
      </c>
      <c r="H454" t="s">
        <v>2353</v>
      </c>
      <c r="I454" t="s">
        <v>2356</v>
      </c>
      <c r="J454" t="str">
        <f t="shared" si="14"/>
        <v>30 Sep 1995</v>
      </c>
      <c r="K454">
        <f t="shared" si="15"/>
        <v>27</v>
      </c>
    </row>
    <row r="455" spans="1:11" x14ac:dyDescent="0.35">
      <c r="A455" t="s">
        <v>2242</v>
      </c>
      <c r="B455">
        <v>1997</v>
      </c>
      <c r="C455" t="s">
        <v>2351</v>
      </c>
      <c r="D455">
        <v>7</v>
      </c>
      <c r="E455">
        <v>0</v>
      </c>
      <c r="F455" s="12">
        <v>1341</v>
      </c>
      <c r="G455" t="s">
        <v>2345</v>
      </c>
      <c r="H455" t="s">
        <v>2345</v>
      </c>
      <c r="I455" t="s">
        <v>2356</v>
      </c>
      <c r="J455" t="str">
        <f t="shared" si="14"/>
        <v>7 Sep 1997</v>
      </c>
      <c r="K455">
        <f t="shared" si="15"/>
        <v>25</v>
      </c>
    </row>
    <row r="456" spans="1:11" x14ac:dyDescent="0.35">
      <c r="A456" t="s">
        <v>2227</v>
      </c>
      <c r="B456">
        <v>1997</v>
      </c>
      <c r="C456" t="s">
        <v>2351</v>
      </c>
      <c r="D456">
        <v>9</v>
      </c>
      <c r="E456">
        <v>0</v>
      </c>
      <c r="F456" s="12">
        <v>1481</v>
      </c>
      <c r="G456" t="s">
        <v>2345</v>
      </c>
      <c r="H456" t="s">
        <v>2354</v>
      </c>
      <c r="I456" t="s">
        <v>2356</v>
      </c>
      <c r="J456" t="str">
        <f t="shared" si="14"/>
        <v>9 Sep 1997</v>
      </c>
      <c r="K456">
        <f t="shared" si="15"/>
        <v>25</v>
      </c>
    </row>
    <row r="457" spans="1:11" x14ac:dyDescent="0.35">
      <c r="A457" t="s">
        <v>2216</v>
      </c>
      <c r="B457">
        <v>2003</v>
      </c>
      <c r="C457" t="s">
        <v>2351</v>
      </c>
      <c r="D457">
        <v>14</v>
      </c>
      <c r="E457">
        <v>0</v>
      </c>
      <c r="F457" s="12">
        <v>1621</v>
      </c>
      <c r="G457" t="s">
        <v>2345</v>
      </c>
      <c r="H457" t="s">
        <v>2345</v>
      </c>
      <c r="I457" t="s">
        <v>2356</v>
      </c>
      <c r="J457" t="str">
        <f t="shared" si="14"/>
        <v>14 Sep 2003</v>
      </c>
      <c r="K457">
        <f t="shared" si="15"/>
        <v>19</v>
      </c>
    </row>
    <row r="458" spans="1:11" x14ac:dyDescent="0.35">
      <c r="A458" t="s">
        <v>2213</v>
      </c>
      <c r="B458">
        <v>2003</v>
      </c>
      <c r="C458" t="s">
        <v>2351</v>
      </c>
      <c r="D458">
        <v>9</v>
      </c>
      <c r="E458">
        <v>0</v>
      </c>
      <c r="F458" s="12">
        <v>1625</v>
      </c>
      <c r="G458" t="s">
        <v>2345</v>
      </c>
      <c r="H458" t="s">
        <v>2353</v>
      </c>
      <c r="I458" t="s">
        <v>2356</v>
      </c>
      <c r="J458" t="str">
        <f t="shared" si="14"/>
        <v>9 Sep 2003</v>
      </c>
      <c r="K458">
        <f t="shared" si="15"/>
        <v>19</v>
      </c>
    </row>
    <row r="459" spans="1:11" x14ac:dyDescent="0.35">
      <c r="A459" t="s">
        <v>2212</v>
      </c>
      <c r="B459">
        <v>2003</v>
      </c>
      <c r="C459" t="s">
        <v>2351</v>
      </c>
      <c r="D459">
        <v>4</v>
      </c>
      <c r="E459">
        <v>0</v>
      </c>
      <c r="F459" s="12">
        <v>1627</v>
      </c>
      <c r="G459" t="s">
        <v>2345</v>
      </c>
      <c r="H459" t="s">
        <v>2345</v>
      </c>
      <c r="I459" t="s">
        <v>2356</v>
      </c>
      <c r="J459" t="str">
        <f t="shared" si="14"/>
        <v>4 Sep 2003</v>
      </c>
      <c r="K459">
        <f t="shared" si="15"/>
        <v>19</v>
      </c>
    </row>
    <row r="460" spans="1:11" x14ac:dyDescent="0.35">
      <c r="A460" t="s">
        <v>2211</v>
      </c>
      <c r="B460">
        <v>2003</v>
      </c>
      <c r="C460" t="s">
        <v>2351</v>
      </c>
      <c r="D460">
        <v>17</v>
      </c>
      <c r="E460">
        <v>0</v>
      </c>
      <c r="F460" s="12">
        <v>1628</v>
      </c>
      <c r="G460" t="s">
        <v>2345</v>
      </c>
      <c r="H460" t="s">
        <v>2354</v>
      </c>
      <c r="I460" t="s">
        <v>2356</v>
      </c>
      <c r="J460" t="str">
        <f t="shared" si="14"/>
        <v>17 Sep 2003</v>
      </c>
      <c r="K460">
        <f t="shared" si="15"/>
        <v>19</v>
      </c>
    </row>
    <row r="461" spans="1:11" x14ac:dyDescent="0.35">
      <c r="A461" t="s">
        <v>2207</v>
      </c>
      <c r="B461">
        <v>2003</v>
      </c>
      <c r="C461" t="s">
        <v>2351</v>
      </c>
      <c r="D461">
        <v>3</v>
      </c>
      <c r="E461">
        <v>0</v>
      </c>
      <c r="F461" s="12">
        <v>1632</v>
      </c>
      <c r="G461" t="s">
        <v>2345</v>
      </c>
      <c r="H461" t="s">
        <v>2345</v>
      </c>
      <c r="I461" t="s">
        <v>2356</v>
      </c>
      <c r="J461" t="str">
        <f t="shared" ref="J461:J524" si="16">CONCATENATE(D461," ",C461," ",B461)</f>
        <v>3 Sep 2003</v>
      </c>
      <c r="K461">
        <f t="shared" si="15"/>
        <v>19</v>
      </c>
    </row>
    <row r="462" spans="1:11" x14ac:dyDescent="0.35">
      <c r="A462" t="s">
        <v>2206</v>
      </c>
      <c r="B462">
        <v>2003</v>
      </c>
      <c r="C462" t="s">
        <v>2351</v>
      </c>
      <c r="D462">
        <v>16</v>
      </c>
      <c r="E462">
        <v>0</v>
      </c>
      <c r="F462" s="12">
        <v>1633</v>
      </c>
      <c r="G462" t="s">
        <v>2345</v>
      </c>
      <c r="H462" t="s">
        <v>2345</v>
      </c>
      <c r="I462" t="s">
        <v>2356</v>
      </c>
      <c r="J462" t="str">
        <f t="shared" si="16"/>
        <v>16 Sep 2003</v>
      </c>
      <c r="K462">
        <f t="shared" si="15"/>
        <v>19</v>
      </c>
    </row>
    <row r="463" spans="1:11" x14ac:dyDescent="0.35">
      <c r="A463" t="s">
        <v>2202</v>
      </c>
      <c r="B463">
        <v>2003</v>
      </c>
      <c r="C463" t="s">
        <v>2351</v>
      </c>
      <c r="D463">
        <v>30</v>
      </c>
      <c r="E463">
        <v>0</v>
      </c>
      <c r="F463" s="12">
        <v>1636</v>
      </c>
      <c r="G463" t="s">
        <v>2345</v>
      </c>
      <c r="H463" t="s">
        <v>2353</v>
      </c>
      <c r="I463" t="s">
        <v>2356</v>
      </c>
      <c r="J463" t="str">
        <f t="shared" si="16"/>
        <v>30 Sep 2003</v>
      </c>
      <c r="K463">
        <f t="shared" si="15"/>
        <v>19</v>
      </c>
    </row>
    <row r="464" spans="1:11" x14ac:dyDescent="0.35">
      <c r="A464" t="s">
        <v>2201</v>
      </c>
      <c r="B464">
        <v>2003</v>
      </c>
      <c r="C464" t="s">
        <v>2351</v>
      </c>
      <c r="D464">
        <v>16</v>
      </c>
      <c r="E464">
        <v>0</v>
      </c>
      <c r="F464" s="12">
        <v>1640</v>
      </c>
      <c r="G464" t="s">
        <v>2345</v>
      </c>
      <c r="H464" t="s">
        <v>2345</v>
      </c>
      <c r="I464" t="s">
        <v>2356</v>
      </c>
      <c r="J464" t="str">
        <f t="shared" si="16"/>
        <v>16 Sep 2003</v>
      </c>
      <c r="K464">
        <f t="shared" si="15"/>
        <v>19</v>
      </c>
    </row>
    <row r="465" spans="1:11" x14ac:dyDescent="0.35">
      <c r="A465" t="s">
        <v>2200</v>
      </c>
      <c r="B465">
        <v>2003</v>
      </c>
      <c r="C465" t="s">
        <v>2351</v>
      </c>
      <c r="D465">
        <v>21</v>
      </c>
      <c r="E465">
        <v>0</v>
      </c>
      <c r="F465" s="12">
        <v>1640</v>
      </c>
      <c r="G465" t="s">
        <v>2345</v>
      </c>
      <c r="H465" t="s">
        <v>2345</v>
      </c>
      <c r="I465" t="s">
        <v>2356</v>
      </c>
      <c r="J465" t="str">
        <f t="shared" si="16"/>
        <v>21 Sep 2003</v>
      </c>
      <c r="K465">
        <f t="shared" si="15"/>
        <v>19</v>
      </c>
    </row>
    <row r="466" spans="1:11" x14ac:dyDescent="0.35">
      <c r="A466" t="s">
        <v>2199</v>
      </c>
      <c r="B466">
        <v>2003</v>
      </c>
      <c r="C466" t="s">
        <v>2351</v>
      </c>
      <c r="D466">
        <v>30</v>
      </c>
      <c r="E466">
        <v>0</v>
      </c>
      <c r="F466" s="12">
        <v>1646</v>
      </c>
      <c r="G466" t="s">
        <v>2345</v>
      </c>
      <c r="H466" t="s">
        <v>2354</v>
      </c>
      <c r="I466" t="s">
        <v>2356</v>
      </c>
      <c r="J466" t="str">
        <f t="shared" si="16"/>
        <v>30 Sep 2003</v>
      </c>
      <c r="K466">
        <f t="shared" si="15"/>
        <v>19</v>
      </c>
    </row>
    <row r="467" spans="1:11" x14ac:dyDescent="0.35">
      <c r="A467" t="s">
        <v>2133</v>
      </c>
      <c r="B467">
        <v>2003</v>
      </c>
      <c r="C467" t="s">
        <v>2351</v>
      </c>
      <c r="D467">
        <v>30</v>
      </c>
      <c r="E467">
        <v>0</v>
      </c>
      <c r="F467" s="12">
        <v>2117</v>
      </c>
      <c r="G467" t="s">
        <v>2345</v>
      </c>
      <c r="H467" t="s">
        <v>2353</v>
      </c>
      <c r="I467" t="s">
        <v>2356</v>
      </c>
      <c r="J467" t="str">
        <f t="shared" si="16"/>
        <v>30 Sep 2003</v>
      </c>
      <c r="K467">
        <f t="shared" si="15"/>
        <v>19</v>
      </c>
    </row>
    <row r="468" spans="1:11" x14ac:dyDescent="0.35">
      <c r="A468" t="s">
        <v>2132</v>
      </c>
      <c r="B468">
        <v>2004</v>
      </c>
      <c r="C468" t="s">
        <v>2351</v>
      </c>
      <c r="D468">
        <v>4</v>
      </c>
      <c r="E468">
        <v>0</v>
      </c>
      <c r="F468" s="12">
        <v>2119</v>
      </c>
      <c r="G468" t="s">
        <v>2345</v>
      </c>
      <c r="H468" t="s">
        <v>2354</v>
      </c>
      <c r="I468" t="s">
        <v>2356</v>
      </c>
      <c r="J468" t="str">
        <f t="shared" si="16"/>
        <v>4 Sep 2004</v>
      </c>
      <c r="K468">
        <f t="shared" si="15"/>
        <v>18</v>
      </c>
    </row>
    <row r="469" spans="1:11" x14ac:dyDescent="0.35">
      <c r="A469" t="s">
        <v>2131</v>
      </c>
      <c r="B469">
        <v>2003</v>
      </c>
      <c r="C469" t="s">
        <v>2351</v>
      </c>
      <c r="D469">
        <v>30</v>
      </c>
      <c r="E469">
        <v>0</v>
      </c>
      <c r="F469" s="12">
        <v>2128</v>
      </c>
      <c r="G469" t="s">
        <v>2345</v>
      </c>
      <c r="H469" t="s">
        <v>2354</v>
      </c>
      <c r="I469" t="s">
        <v>2356</v>
      </c>
      <c r="J469" t="str">
        <f t="shared" si="16"/>
        <v>30 Sep 2003</v>
      </c>
      <c r="K469">
        <f t="shared" si="15"/>
        <v>19</v>
      </c>
    </row>
    <row r="470" spans="1:11" x14ac:dyDescent="0.35">
      <c r="A470" t="s">
        <v>2130</v>
      </c>
      <c r="B470">
        <v>2003</v>
      </c>
      <c r="C470" t="s">
        <v>2351</v>
      </c>
      <c r="D470">
        <v>22</v>
      </c>
      <c r="E470">
        <v>0</v>
      </c>
      <c r="F470" s="12">
        <v>2131</v>
      </c>
      <c r="G470" t="s">
        <v>2345</v>
      </c>
      <c r="H470" t="s">
        <v>2353</v>
      </c>
      <c r="I470" t="s">
        <v>2356</v>
      </c>
      <c r="J470" t="str">
        <f t="shared" si="16"/>
        <v>22 Sep 2003</v>
      </c>
      <c r="K470">
        <f t="shared" si="15"/>
        <v>19</v>
      </c>
    </row>
    <row r="471" spans="1:11" x14ac:dyDescent="0.35">
      <c r="A471" t="s">
        <v>2129</v>
      </c>
      <c r="B471">
        <v>2003</v>
      </c>
      <c r="C471" t="s">
        <v>2351</v>
      </c>
      <c r="D471">
        <v>1</v>
      </c>
      <c r="E471">
        <v>0</v>
      </c>
      <c r="F471" s="12">
        <v>2135</v>
      </c>
      <c r="G471" t="s">
        <v>2345</v>
      </c>
      <c r="H471" t="s">
        <v>2353</v>
      </c>
      <c r="I471" t="s">
        <v>2356</v>
      </c>
      <c r="J471" t="str">
        <f t="shared" si="16"/>
        <v>1 Sep 2003</v>
      </c>
      <c r="K471">
        <f t="shared" si="15"/>
        <v>19</v>
      </c>
    </row>
    <row r="472" spans="1:11" x14ac:dyDescent="0.35">
      <c r="A472" t="s">
        <v>2128</v>
      </c>
      <c r="B472">
        <v>2003</v>
      </c>
      <c r="C472" t="s">
        <v>2351</v>
      </c>
      <c r="D472">
        <v>26</v>
      </c>
      <c r="E472">
        <v>0</v>
      </c>
      <c r="F472" s="12">
        <v>2137</v>
      </c>
      <c r="G472" t="s">
        <v>2345</v>
      </c>
      <c r="H472" t="s">
        <v>2345</v>
      </c>
      <c r="I472" t="s">
        <v>2356</v>
      </c>
      <c r="J472" t="str">
        <f t="shared" si="16"/>
        <v>26 Sep 2003</v>
      </c>
      <c r="K472">
        <f t="shared" si="15"/>
        <v>19</v>
      </c>
    </row>
    <row r="473" spans="1:11" x14ac:dyDescent="0.35">
      <c r="A473" t="s">
        <v>2126</v>
      </c>
      <c r="B473">
        <v>2003</v>
      </c>
      <c r="C473" t="s">
        <v>2351</v>
      </c>
      <c r="D473">
        <v>19</v>
      </c>
      <c r="E473">
        <v>0</v>
      </c>
      <c r="F473" s="12">
        <v>2138</v>
      </c>
      <c r="G473" t="s">
        <v>2345</v>
      </c>
      <c r="H473" t="s">
        <v>2354</v>
      </c>
      <c r="I473" t="s">
        <v>2356</v>
      </c>
      <c r="J473" t="str">
        <f t="shared" si="16"/>
        <v>19 Sep 2003</v>
      </c>
      <c r="K473">
        <f t="shared" si="15"/>
        <v>19</v>
      </c>
    </row>
    <row r="474" spans="1:11" x14ac:dyDescent="0.35">
      <c r="A474" t="s">
        <v>2101</v>
      </c>
      <c r="B474">
        <v>2002</v>
      </c>
      <c r="C474" t="s">
        <v>2351</v>
      </c>
      <c r="D474">
        <v>15</v>
      </c>
      <c r="E474">
        <v>0</v>
      </c>
      <c r="F474" s="12">
        <v>2257</v>
      </c>
      <c r="G474" t="s">
        <v>2345</v>
      </c>
      <c r="H474" t="s">
        <v>2354</v>
      </c>
      <c r="I474" t="s">
        <v>2356</v>
      </c>
      <c r="J474" t="str">
        <f t="shared" si="16"/>
        <v>15 Sep 2002</v>
      </c>
      <c r="K474">
        <f t="shared" si="15"/>
        <v>20</v>
      </c>
    </row>
    <row r="475" spans="1:11" x14ac:dyDescent="0.35">
      <c r="A475" t="s">
        <v>2100</v>
      </c>
      <c r="B475">
        <v>2002</v>
      </c>
      <c r="C475" t="s">
        <v>2351</v>
      </c>
      <c r="D475">
        <v>12</v>
      </c>
      <c r="E475">
        <v>0</v>
      </c>
      <c r="F475" s="12">
        <v>2262</v>
      </c>
      <c r="G475" t="s">
        <v>2345</v>
      </c>
      <c r="H475" t="s">
        <v>2354</v>
      </c>
      <c r="I475" t="s">
        <v>2356</v>
      </c>
      <c r="J475" t="str">
        <f t="shared" si="16"/>
        <v>12 Sep 2002</v>
      </c>
      <c r="K475">
        <f t="shared" si="15"/>
        <v>20</v>
      </c>
    </row>
    <row r="476" spans="1:11" x14ac:dyDescent="0.35">
      <c r="A476" t="s">
        <v>2088</v>
      </c>
      <c r="B476">
        <v>2001</v>
      </c>
      <c r="C476" t="s">
        <v>2351</v>
      </c>
      <c r="D476">
        <v>3</v>
      </c>
      <c r="E476">
        <v>0</v>
      </c>
      <c r="F476" s="12">
        <v>2405</v>
      </c>
      <c r="G476" t="s">
        <v>2345</v>
      </c>
      <c r="H476" t="s">
        <v>2353</v>
      </c>
      <c r="I476" t="s">
        <v>2356</v>
      </c>
      <c r="J476" t="str">
        <f t="shared" si="16"/>
        <v>3 Sep 2001</v>
      </c>
      <c r="K476">
        <f t="shared" si="15"/>
        <v>21</v>
      </c>
    </row>
    <row r="477" spans="1:11" x14ac:dyDescent="0.35">
      <c r="A477" t="s">
        <v>2075</v>
      </c>
      <c r="B477">
        <v>2004</v>
      </c>
      <c r="C477" t="s">
        <v>2351</v>
      </c>
      <c r="D477">
        <v>6</v>
      </c>
      <c r="E477">
        <v>0</v>
      </c>
      <c r="F477" s="12">
        <v>2501</v>
      </c>
      <c r="G477" t="s">
        <v>2345</v>
      </c>
      <c r="H477" t="s">
        <v>2345</v>
      </c>
      <c r="I477" t="s">
        <v>2356</v>
      </c>
      <c r="J477" t="str">
        <f t="shared" si="16"/>
        <v>6 Sep 2004</v>
      </c>
      <c r="K477">
        <f t="shared" si="15"/>
        <v>18</v>
      </c>
    </row>
    <row r="478" spans="1:11" x14ac:dyDescent="0.35">
      <c r="A478" t="s">
        <v>2072</v>
      </c>
      <c r="B478">
        <v>2000</v>
      </c>
      <c r="C478" t="s">
        <v>2351</v>
      </c>
      <c r="D478">
        <v>25</v>
      </c>
      <c r="E478">
        <v>0</v>
      </c>
      <c r="F478" s="12">
        <v>2528</v>
      </c>
      <c r="G478" t="s">
        <v>2345</v>
      </c>
      <c r="H478" t="s">
        <v>2353</v>
      </c>
      <c r="I478" t="s">
        <v>2356</v>
      </c>
      <c r="J478" t="str">
        <f t="shared" si="16"/>
        <v>25 Sep 2000</v>
      </c>
      <c r="K478">
        <f t="shared" si="15"/>
        <v>22</v>
      </c>
    </row>
    <row r="479" spans="1:11" x14ac:dyDescent="0.35">
      <c r="A479" t="s">
        <v>2057</v>
      </c>
      <c r="B479">
        <v>1999</v>
      </c>
      <c r="C479" t="s">
        <v>2351</v>
      </c>
      <c r="D479">
        <v>11</v>
      </c>
      <c r="E479">
        <v>0</v>
      </c>
      <c r="F479" s="12">
        <v>2690</v>
      </c>
      <c r="G479" t="s">
        <v>2345</v>
      </c>
      <c r="H479" t="s">
        <v>2345</v>
      </c>
      <c r="I479" t="s">
        <v>2356</v>
      </c>
      <c r="J479" t="str">
        <f t="shared" si="16"/>
        <v>11 Sep 1999</v>
      </c>
      <c r="K479">
        <f t="shared" si="15"/>
        <v>23</v>
      </c>
    </row>
    <row r="480" spans="1:11" x14ac:dyDescent="0.35">
      <c r="A480" t="s">
        <v>2056</v>
      </c>
      <c r="B480">
        <v>1996</v>
      </c>
      <c r="C480" t="s">
        <v>2351</v>
      </c>
      <c r="D480">
        <v>13</v>
      </c>
      <c r="E480">
        <v>0</v>
      </c>
      <c r="F480" s="12">
        <v>2700</v>
      </c>
      <c r="G480" t="s">
        <v>2345</v>
      </c>
      <c r="H480" t="s">
        <v>2354</v>
      </c>
      <c r="I480" t="s">
        <v>2356</v>
      </c>
      <c r="J480" t="str">
        <f t="shared" si="16"/>
        <v>13 Sep 1996</v>
      </c>
      <c r="K480">
        <f t="shared" si="15"/>
        <v>26</v>
      </c>
    </row>
    <row r="481" spans="1:11" x14ac:dyDescent="0.35">
      <c r="A481" t="s">
        <v>2044</v>
      </c>
      <c r="B481">
        <v>1997</v>
      </c>
      <c r="C481" t="s">
        <v>2351</v>
      </c>
      <c r="D481">
        <v>10</v>
      </c>
      <c r="E481">
        <v>0</v>
      </c>
      <c r="F481" s="12">
        <v>2759</v>
      </c>
      <c r="G481" t="s">
        <v>2345</v>
      </c>
      <c r="H481" t="s">
        <v>2354</v>
      </c>
      <c r="I481" t="s">
        <v>2356</v>
      </c>
      <c r="J481" t="str">
        <f t="shared" si="16"/>
        <v>10 Sep 1997</v>
      </c>
      <c r="K481">
        <f t="shared" si="15"/>
        <v>25</v>
      </c>
    </row>
    <row r="482" spans="1:11" x14ac:dyDescent="0.35">
      <c r="A482" t="s">
        <v>2037</v>
      </c>
      <c r="B482">
        <v>1998</v>
      </c>
      <c r="C482" t="s">
        <v>2351</v>
      </c>
      <c r="D482">
        <v>15</v>
      </c>
      <c r="E482">
        <v>0</v>
      </c>
      <c r="F482" s="12">
        <v>2843</v>
      </c>
      <c r="G482" t="s">
        <v>2345</v>
      </c>
      <c r="H482" t="s">
        <v>2353</v>
      </c>
      <c r="I482" t="s">
        <v>2356</v>
      </c>
      <c r="J482" t="str">
        <f t="shared" si="16"/>
        <v>15 Sep 1998</v>
      </c>
      <c r="K482">
        <f t="shared" si="15"/>
        <v>24</v>
      </c>
    </row>
    <row r="483" spans="1:11" x14ac:dyDescent="0.35">
      <c r="A483" t="s">
        <v>2036</v>
      </c>
      <c r="B483">
        <v>1998</v>
      </c>
      <c r="C483" t="s">
        <v>2351</v>
      </c>
      <c r="D483">
        <v>17</v>
      </c>
      <c r="E483">
        <v>0</v>
      </c>
      <c r="F483" s="12">
        <v>2851</v>
      </c>
      <c r="G483" t="s">
        <v>2345</v>
      </c>
      <c r="H483" t="s">
        <v>2353</v>
      </c>
      <c r="I483" t="s">
        <v>2356</v>
      </c>
      <c r="J483" t="str">
        <f t="shared" si="16"/>
        <v>17 Sep 1998</v>
      </c>
      <c r="K483">
        <f t="shared" si="15"/>
        <v>24</v>
      </c>
    </row>
    <row r="484" spans="1:11" x14ac:dyDescent="0.35">
      <c r="A484" t="s">
        <v>2035</v>
      </c>
      <c r="B484">
        <v>1998</v>
      </c>
      <c r="C484" t="s">
        <v>2351</v>
      </c>
      <c r="D484">
        <v>4</v>
      </c>
      <c r="E484">
        <v>0</v>
      </c>
      <c r="F484" s="12">
        <v>2855</v>
      </c>
      <c r="G484" t="s">
        <v>2345</v>
      </c>
      <c r="H484" t="s">
        <v>2353</v>
      </c>
      <c r="I484" t="s">
        <v>2356</v>
      </c>
      <c r="J484" t="str">
        <f t="shared" si="16"/>
        <v>4 Sep 1998</v>
      </c>
      <c r="K484">
        <f t="shared" si="15"/>
        <v>24</v>
      </c>
    </row>
    <row r="485" spans="1:11" x14ac:dyDescent="0.35">
      <c r="A485" t="s">
        <v>2031</v>
      </c>
      <c r="B485">
        <v>2000</v>
      </c>
      <c r="C485" t="s">
        <v>2351</v>
      </c>
      <c r="D485">
        <v>14</v>
      </c>
      <c r="E485">
        <v>0</v>
      </c>
      <c r="F485" s="12">
        <v>2897</v>
      </c>
      <c r="G485" t="s">
        <v>2345</v>
      </c>
      <c r="H485" t="s">
        <v>2354</v>
      </c>
      <c r="I485" t="s">
        <v>2356</v>
      </c>
      <c r="J485" t="str">
        <f t="shared" si="16"/>
        <v>14 Sep 2000</v>
      </c>
      <c r="K485">
        <f t="shared" si="15"/>
        <v>22</v>
      </c>
    </row>
    <row r="486" spans="1:11" x14ac:dyDescent="0.35">
      <c r="A486" t="s">
        <v>2025</v>
      </c>
      <c r="B486">
        <v>2002</v>
      </c>
      <c r="C486" t="s">
        <v>2351</v>
      </c>
      <c r="D486">
        <v>30</v>
      </c>
      <c r="E486">
        <v>0</v>
      </c>
      <c r="F486" s="12">
        <v>2943</v>
      </c>
      <c r="G486" t="s">
        <v>2345</v>
      </c>
      <c r="H486" t="s">
        <v>2353</v>
      </c>
      <c r="I486" t="s">
        <v>2356</v>
      </c>
      <c r="J486" t="str">
        <f t="shared" si="16"/>
        <v>30 Sep 2002</v>
      </c>
      <c r="K486">
        <f t="shared" si="15"/>
        <v>20</v>
      </c>
    </row>
    <row r="487" spans="1:11" x14ac:dyDescent="0.35">
      <c r="A487" t="s">
        <v>2021</v>
      </c>
      <c r="B487">
        <v>2002</v>
      </c>
      <c r="C487" t="s">
        <v>2351</v>
      </c>
      <c r="D487">
        <v>15</v>
      </c>
      <c r="E487">
        <v>0</v>
      </c>
      <c r="F487" s="12">
        <v>3012</v>
      </c>
      <c r="G487" t="s">
        <v>2345</v>
      </c>
      <c r="H487" t="s">
        <v>2353</v>
      </c>
      <c r="I487" t="s">
        <v>2356</v>
      </c>
      <c r="J487" t="str">
        <f t="shared" si="16"/>
        <v>15 Sep 2002</v>
      </c>
      <c r="K487">
        <f t="shared" si="15"/>
        <v>20</v>
      </c>
    </row>
    <row r="488" spans="1:11" x14ac:dyDescent="0.35">
      <c r="A488" t="s">
        <v>2019</v>
      </c>
      <c r="B488">
        <v>1997</v>
      </c>
      <c r="C488" t="s">
        <v>2351</v>
      </c>
      <c r="D488">
        <v>19</v>
      </c>
      <c r="E488">
        <v>0</v>
      </c>
      <c r="F488" s="12">
        <v>3022</v>
      </c>
      <c r="G488" t="s">
        <v>2345</v>
      </c>
      <c r="H488" t="s">
        <v>2353</v>
      </c>
      <c r="I488" t="s">
        <v>2356</v>
      </c>
      <c r="J488" t="str">
        <f t="shared" si="16"/>
        <v>19 Sep 1997</v>
      </c>
      <c r="K488">
        <f t="shared" si="15"/>
        <v>25</v>
      </c>
    </row>
    <row r="489" spans="1:11" x14ac:dyDescent="0.35">
      <c r="A489" t="s">
        <v>2003</v>
      </c>
      <c r="B489">
        <v>1996</v>
      </c>
      <c r="C489" t="s">
        <v>2351</v>
      </c>
      <c r="D489">
        <v>14</v>
      </c>
      <c r="E489">
        <v>0</v>
      </c>
      <c r="F489" s="12">
        <v>3176</v>
      </c>
      <c r="G489" t="s">
        <v>2345</v>
      </c>
      <c r="H489" t="s">
        <v>2345</v>
      </c>
      <c r="I489" t="s">
        <v>2356</v>
      </c>
      <c r="J489" t="str">
        <f t="shared" si="16"/>
        <v>14 Sep 1996</v>
      </c>
      <c r="K489">
        <f t="shared" si="15"/>
        <v>26</v>
      </c>
    </row>
    <row r="490" spans="1:11" x14ac:dyDescent="0.35">
      <c r="A490" t="s">
        <v>2002</v>
      </c>
      <c r="B490">
        <v>1996</v>
      </c>
      <c r="C490" t="s">
        <v>2351</v>
      </c>
      <c r="D490">
        <v>3</v>
      </c>
      <c r="E490">
        <v>0</v>
      </c>
      <c r="F490" s="12">
        <v>3177</v>
      </c>
      <c r="G490" t="s">
        <v>2345</v>
      </c>
      <c r="H490" t="s">
        <v>2354</v>
      </c>
      <c r="I490" t="s">
        <v>2356</v>
      </c>
      <c r="J490" t="str">
        <f t="shared" si="16"/>
        <v>3 Sep 1996</v>
      </c>
      <c r="K490">
        <f t="shared" si="15"/>
        <v>26</v>
      </c>
    </row>
    <row r="491" spans="1:11" x14ac:dyDescent="0.35">
      <c r="A491" t="s">
        <v>2001</v>
      </c>
      <c r="B491">
        <v>2000</v>
      </c>
      <c r="C491" t="s">
        <v>2351</v>
      </c>
      <c r="D491">
        <v>23</v>
      </c>
      <c r="E491">
        <v>0</v>
      </c>
      <c r="F491" s="12">
        <v>3180</v>
      </c>
      <c r="G491" t="s">
        <v>2345</v>
      </c>
      <c r="H491" t="s">
        <v>2345</v>
      </c>
      <c r="I491" t="s">
        <v>2356</v>
      </c>
      <c r="J491" t="str">
        <f t="shared" si="16"/>
        <v>23 Sep 2000</v>
      </c>
      <c r="K491">
        <f t="shared" si="15"/>
        <v>22</v>
      </c>
    </row>
    <row r="492" spans="1:11" x14ac:dyDescent="0.35">
      <c r="A492" t="s">
        <v>1999</v>
      </c>
      <c r="B492">
        <v>1996</v>
      </c>
      <c r="C492" t="s">
        <v>2351</v>
      </c>
      <c r="D492">
        <v>11</v>
      </c>
      <c r="E492">
        <v>0</v>
      </c>
      <c r="F492" s="12">
        <v>3201</v>
      </c>
      <c r="G492" t="s">
        <v>2345</v>
      </c>
      <c r="H492" t="s">
        <v>2353</v>
      </c>
      <c r="I492" t="s">
        <v>2356</v>
      </c>
      <c r="J492" t="str">
        <f t="shared" si="16"/>
        <v>11 Sep 1996</v>
      </c>
      <c r="K492">
        <f t="shared" si="15"/>
        <v>26</v>
      </c>
    </row>
    <row r="493" spans="1:11" x14ac:dyDescent="0.35">
      <c r="A493" t="s">
        <v>1982</v>
      </c>
      <c r="B493">
        <v>1995</v>
      </c>
      <c r="C493" t="s">
        <v>2351</v>
      </c>
      <c r="D493">
        <v>23</v>
      </c>
      <c r="E493">
        <v>0</v>
      </c>
      <c r="F493" s="12">
        <v>3353</v>
      </c>
      <c r="G493" t="s">
        <v>2345</v>
      </c>
      <c r="H493" t="s">
        <v>2353</v>
      </c>
      <c r="I493" t="s">
        <v>2356</v>
      </c>
      <c r="J493" t="str">
        <f t="shared" si="16"/>
        <v>23 Sep 1995</v>
      </c>
      <c r="K493">
        <f t="shared" si="15"/>
        <v>27</v>
      </c>
    </row>
    <row r="494" spans="1:11" x14ac:dyDescent="0.35">
      <c r="A494" t="s">
        <v>1963</v>
      </c>
      <c r="B494">
        <v>2003</v>
      </c>
      <c r="C494" t="s">
        <v>2351</v>
      </c>
      <c r="D494">
        <v>24</v>
      </c>
      <c r="E494">
        <v>0</v>
      </c>
      <c r="F494" s="12">
        <v>3539</v>
      </c>
      <c r="G494" t="s">
        <v>2345</v>
      </c>
      <c r="H494" t="s">
        <v>2345</v>
      </c>
      <c r="I494" t="s">
        <v>2356</v>
      </c>
      <c r="J494" t="str">
        <f t="shared" si="16"/>
        <v>24 Sep 2003</v>
      </c>
      <c r="K494">
        <f t="shared" si="15"/>
        <v>19</v>
      </c>
    </row>
    <row r="495" spans="1:11" x14ac:dyDescent="0.35">
      <c r="A495" t="s">
        <v>1960</v>
      </c>
      <c r="B495">
        <v>1994</v>
      </c>
      <c r="C495" t="s">
        <v>2351</v>
      </c>
      <c r="D495">
        <v>24</v>
      </c>
      <c r="E495">
        <v>0</v>
      </c>
      <c r="F495" s="12">
        <v>3557</v>
      </c>
      <c r="G495" t="s">
        <v>2345</v>
      </c>
      <c r="H495" t="s">
        <v>2353</v>
      </c>
      <c r="I495" t="s">
        <v>2356</v>
      </c>
      <c r="J495" t="str">
        <f t="shared" si="16"/>
        <v>24 Sep 1994</v>
      </c>
      <c r="K495">
        <f t="shared" si="15"/>
        <v>28</v>
      </c>
    </row>
    <row r="496" spans="1:11" x14ac:dyDescent="0.35">
      <c r="A496" t="s">
        <v>1934</v>
      </c>
      <c r="B496">
        <v>1993</v>
      </c>
      <c r="C496" t="s">
        <v>2351</v>
      </c>
      <c r="D496">
        <v>22</v>
      </c>
      <c r="E496">
        <v>0</v>
      </c>
      <c r="F496" s="12">
        <v>3736</v>
      </c>
      <c r="G496" t="s">
        <v>2345</v>
      </c>
      <c r="H496" t="s">
        <v>2345</v>
      </c>
      <c r="I496" t="s">
        <v>2356</v>
      </c>
      <c r="J496" t="str">
        <f t="shared" si="16"/>
        <v>22 Sep 1993</v>
      </c>
      <c r="K496">
        <f t="shared" si="15"/>
        <v>29</v>
      </c>
    </row>
    <row r="497" spans="1:11" x14ac:dyDescent="0.35">
      <c r="A497" t="s">
        <v>1925</v>
      </c>
      <c r="B497">
        <v>1999</v>
      </c>
      <c r="C497" t="s">
        <v>2351</v>
      </c>
      <c r="D497">
        <v>24</v>
      </c>
      <c r="E497">
        <v>0</v>
      </c>
      <c r="F497" s="12">
        <v>3796</v>
      </c>
      <c r="G497" t="s">
        <v>2345</v>
      </c>
      <c r="H497" t="s">
        <v>2353</v>
      </c>
      <c r="I497" t="s">
        <v>2356</v>
      </c>
      <c r="J497" t="str">
        <f t="shared" si="16"/>
        <v>24 Sep 1999</v>
      </c>
      <c r="K497">
        <f t="shared" si="15"/>
        <v>23</v>
      </c>
    </row>
    <row r="498" spans="1:11" x14ac:dyDescent="0.35">
      <c r="A498" t="s">
        <v>1916</v>
      </c>
      <c r="B498">
        <v>2004</v>
      </c>
      <c r="C498" t="s">
        <v>2351</v>
      </c>
      <c r="D498">
        <v>13</v>
      </c>
      <c r="E498">
        <v>0</v>
      </c>
      <c r="F498" s="12">
        <v>3889</v>
      </c>
      <c r="G498" t="s">
        <v>2345</v>
      </c>
      <c r="H498" t="s">
        <v>2345</v>
      </c>
      <c r="I498" t="s">
        <v>2356</v>
      </c>
      <c r="J498" t="str">
        <f t="shared" si="16"/>
        <v>13 Sep 2004</v>
      </c>
      <c r="K498">
        <f t="shared" si="15"/>
        <v>18</v>
      </c>
    </row>
    <row r="499" spans="1:11" x14ac:dyDescent="0.35">
      <c r="A499" t="s">
        <v>1915</v>
      </c>
      <c r="B499">
        <v>1993</v>
      </c>
      <c r="C499" t="s">
        <v>2351</v>
      </c>
      <c r="D499">
        <v>14</v>
      </c>
      <c r="E499">
        <v>0</v>
      </c>
      <c r="F499" s="12">
        <v>3898</v>
      </c>
      <c r="G499" t="s">
        <v>2345</v>
      </c>
      <c r="H499" t="s">
        <v>2345</v>
      </c>
      <c r="I499" t="s">
        <v>2356</v>
      </c>
      <c r="J499" t="str">
        <f t="shared" si="16"/>
        <v>14 Sep 1993</v>
      </c>
      <c r="K499">
        <f t="shared" si="15"/>
        <v>29</v>
      </c>
    </row>
    <row r="500" spans="1:11" x14ac:dyDescent="0.35">
      <c r="A500" t="s">
        <v>1889</v>
      </c>
      <c r="B500">
        <v>2002</v>
      </c>
      <c r="C500" t="s">
        <v>2351</v>
      </c>
      <c r="D500">
        <v>18</v>
      </c>
      <c r="E500">
        <v>0</v>
      </c>
      <c r="F500" s="12">
        <v>4071</v>
      </c>
      <c r="G500" t="s">
        <v>2345</v>
      </c>
      <c r="H500" t="s">
        <v>2354</v>
      </c>
      <c r="I500" t="s">
        <v>2356</v>
      </c>
      <c r="J500" t="str">
        <f t="shared" si="16"/>
        <v>18 Sep 2002</v>
      </c>
      <c r="K500">
        <f t="shared" si="15"/>
        <v>20</v>
      </c>
    </row>
    <row r="501" spans="1:11" x14ac:dyDescent="0.35">
      <c r="A501" t="s">
        <v>1885</v>
      </c>
      <c r="B501">
        <v>1991</v>
      </c>
      <c r="C501" t="s">
        <v>2351</v>
      </c>
      <c r="D501">
        <v>6</v>
      </c>
      <c r="E501">
        <v>0</v>
      </c>
      <c r="F501" s="12">
        <v>4134</v>
      </c>
      <c r="G501" t="s">
        <v>2345</v>
      </c>
      <c r="H501" t="s">
        <v>2354</v>
      </c>
      <c r="I501" t="s">
        <v>2356</v>
      </c>
      <c r="J501" t="str">
        <f t="shared" si="16"/>
        <v>6 Sep 1991</v>
      </c>
      <c r="K501">
        <f t="shared" si="15"/>
        <v>31</v>
      </c>
    </row>
    <row r="502" spans="1:11" x14ac:dyDescent="0.35">
      <c r="A502" t="s">
        <v>1881</v>
      </c>
      <c r="B502">
        <v>1998</v>
      </c>
      <c r="C502" t="s">
        <v>2351</v>
      </c>
      <c r="D502">
        <v>26</v>
      </c>
      <c r="E502">
        <v>0</v>
      </c>
      <c r="F502" s="12">
        <v>4155</v>
      </c>
      <c r="G502" t="s">
        <v>2345</v>
      </c>
      <c r="H502" t="s">
        <v>2354</v>
      </c>
      <c r="I502" t="s">
        <v>2356</v>
      </c>
      <c r="J502" t="str">
        <f t="shared" si="16"/>
        <v>26 Sep 1998</v>
      </c>
      <c r="K502">
        <f t="shared" si="15"/>
        <v>24</v>
      </c>
    </row>
    <row r="503" spans="1:11" x14ac:dyDescent="0.35">
      <c r="A503" t="s">
        <v>1866</v>
      </c>
      <c r="B503">
        <v>1988</v>
      </c>
      <c r="C503" t="s">
        <v>2351</v>
      </c>
      <c r="D503">
        <v>19</v>
      </c>
      <c r="E503">
        <v>0</v>
      </c>
      <c r="F503" s="12">
        <v>4320</v>
      </c>
      <c r="G503" t="s">
        <v>2345</v>
      </c>
      <c r="H503" t="s">
        <v>2354</v>
      </c>
      <c r="I503" t="s">
        <v>2356</v>
      </c>
      <c r="J503" t="str">
        <f t="shared" si="16"/>
        <v>19 Sep 1988</v>
      </c>
      <c r="K503">
        <f t="shared" si="15"/>
        <v>34</v>
      </c>
    </row>
    <row r="504" spans="1:11" x14ac:dyDescent="0.35">
      <c r="A504" t="s">
        <v>1860</v>
      </c>
      <c r="B504">
        <v>1990</v>
      </c>
      <c r="C504" t="s">
        <v>2351</v>
      </c>
      <c r="D504">
        <v>28</v>
      </c>
      <c r="E504">
        <v>0</v>
      </c>
      <c r="F504" s="12">
        <v>4357</v>
      </c>
      <c r="G504" t="s">
        <v>2345</v>
      </c>
      <c r="H504" t="s">
        <v>2353</v>
      </c>
      <c r="I504" t="s">
        <v>2356</v>
      </c>
      <c r="J504" t="str">
        <f t="shared" si="16"/>
        <v>28 Sep 1990</v>
      </c>
      <c r="K504">
        <f t="shared" si="15"/>
        <v>32</v>
      </c>
    </row>
    <row r="505" spans="1:11" x14ac:dyDescent="0.35">
      <c r="A505" t="s">
        <v>1841</v>
      </c>
      <c r="B505">
        <v>2004</v>
      </c>
      <c r="C505" t="s">
        <v>2351</v>
      </c>
      <c r="D505">
        <v>18</v>
      </c>
      <c r="E505">
        <v>0</v>
      </c>
      <c r="F505" s="12">
        <v>4468</v>
      </c>
      <c r="G505" t="s">
        <v>2345</v>
      </c>
      <c r="H505" t="s">
        <v>2345</v>
      </c>
      <c r="I505" t="s">
        <v>2356</v>
      </c>
      <c r="J505" t="str">
        <f t="shared" si="16"/>
        <v>18 Sep 2004</v>
      </c>
      <c r="K505">
        <f t="shared" si="15"/>
        <v>18</v>
      </c>
    </row>
    <row r="506" spans="1:11" x14ac:dyDescent="0.35">
      <c r="A506" t="s">
        <v>1840</v>
      </c>
      <c r="B506">
        <v>1992</v>
      </c>
      <c r="C506" t="s">
        <v>2351</v>
      </c>
      <c r="D506">
        <v>12</v>
      </c>
      <c r="E506">
        <v>0</v>
      </c>
      <c r="F506" s="12">
        <v>4489</v>
      </c>
      <c r="G506" t="s">
        <v>2345</v>
      </c>
      <c r="H506" t="s">
        <v>2353</v>
      </c>
      <c r="I506" t="s">
        <v>2356</v>
      </c>
      <c r="J506" t="str">
        <f t="shared" si="16"/>
        <v>12 Sep 1992</v>
      </c>
      <c r="K506">
        <f t="shared" si="15"/>
        <v>30</v>
      </c>
    </row>
    <row r="507" spans="1:11" x14ac:dyDescent="0.35">
      <c r="A507" t="s">
        <v>1825</v>
      </c>
      <c r="B507">
        <v>1989</v>
      </c>
      <c r="C507" t="s">
        <v>2351</v>
      </c>
      <c r="D507">
        <v>18</v>
      </c>
      <c r="E507">
        <v>0</v>
      </c>
      <c r="F507" s="12">
        <v>4571</v>
      </c>
      <c r="G507" t="s">
        <v>2345</v>
      </c>
      <c r="H507" t="s">
        <v>2345</v>
      </c>
      <c r="I507" t="s">
        <v>2356</v>
      </c>
      <c r="J507" t="str">
        <f t="shared" si="16"/>
        <v>18 Sep 1989</v>
      </c>
      <c r="K507">
        <f t="shared" si="15"/>
        <v>33</v>
      </c>
    </row>
    <row r="508" spans="1:11" x14ac:dyDescent="0.35">
      <c r="A508" t="s">
        <v>1756</v>
      </c>
      <c r="B508">
        <v>1997</v>
      </c>
      <c r="C508" t="s">
        <v>2351</v>
      </c>
      <c r="D508">
        <v>29</v>
      </c>
      <c r="E508">
        <v>0</v>
      </c>
      <c r="F508" s="12">
        <v>5045</v>
      </c>
      <c r="G508" t="s">
        <v>2345</v>
      </c>
      <c r="H508" t="s">
        <v>2345</v>
      </c>
      <c r="I508" t="s">
        <v>2356</v>
      </c>
      <c r="J508" t="str">
        <f t="shared" si="16"/>
        <v>29 Sep 1997</v>
      </c>
      <c r="K508">
        <f t="shared" si="15"/>
        <v>25</v>
      </c>
    </row>
    <row r="509" spans="1:11" x14ac:dyDescent="0.35">
      <c r="A509" t="s">
        <v>1736</v>
      </c>
      <c r="B509">
        <v>1999</v>
      </c>
      <c r="C509" t="s">
        <v>2351</v>
      </c>
      <c r="D509">
        <v>1</v>
      </c>
      <c r="E509">
        <v>0</v>
      </c>
      <c r="F509" s="12">
        <v>5213</v>
      </c>
      <c r="G509" t="s">
        <v>2345</v>
      </c>
      <c r="H509" t="s">
        <v>2354</v>
      </c>
      <c r="I509" t="s">
        <v>2356</v>
      </c>
      <c r="J509" t="str">
        <f t="shared" si="16"/>
        <v>1 Sep 1999</v>
      </c>
      <c r="K509">
        <f t="shared" si="15"/>
        <v>23</v>
      </c>
    </row>
    <row r="510" spans="1:11" x14ac:dyDescent="0.35">
      <c r="A510" t="s">
        <v>1727</v>
      </c>
      <c r="B510">
        <v>1986</v>
      </c>
      <c r="C510" t="s">
        <v>2351</v>
      </c>
      <c r="D510">
        <v>25</v>
      </c>
      <c r="E510">
        <v>0</v>
      </c>
      <c r="F510" s="12">
        <v>5266</v>
      </c>
      <c r="G510" t="s">
        <v>2345</v>
      </c>
      <c r="H510" t="s">
        <v>2345</v>
      </c>
      <c r="I510" t="s">
        <v>2356</v>
      </c>
      <c r="J510" t="str">
        <f t="shared" si="16"/>
        <v>25 Sep 1986</v>
      </c>
      <c r="K510">
        <f t="shared" si="15"/>
        <v>36</v>
      </c>
    </row>
    <row r="511" spans="1:11" x14ac:dyDescent="0.35">
      <c r="A511" t="s">
        <v>1726</v>
      </c>
      <c r="B511">
        <v>1986</v>
      </c>
      <c r="C511" t="s">
        <v>2351</v>
      </c>
      <c r="D511">
        <v>20</v>
      </c>
      <c r="E511">
        <v>0</v>
      </c>
      <c r="F511" s="12">
        <v>5268</v>
      </c>
      <c r="G511" t="s">
        <v>2345</v>
      </c>
      <c r="H511" t="s">
        <v>2345</v>
      </c>
      <c r="I511" t="s">
        <v>2356</v>
      </c>
      <c r="J511" t="str">
        <f t="shared" si="16"/>
        <v>20 Sep 1986</v>
      </c>
      <c r="K511">
        <f t="shared" si="15"/>
        <v>36</v>
      </c>
    </row>
    <row r="512" spans="1:11" x14ac:dyDescent="0.35">
      <c r="A512" t="s">
        <v>1725</v>
      </c>
      <c r="B512">
        <v>1986</v>
      </c>
      <c r="C512" t="s">
        <v>2351</v>
      </c>
      <c r="D512">
        <v>20</v>
      </c>
      <c r="E512">
        <v>0</v>
      </c>
      <c r="F512" s="12">
        <v>5272</v>
      </c>
      <c r="G512" t="s">
        <v>2345</v>
      </c>
      <c r="H512" t="s">
        <v>2353</v>
      </c>
      <c r="I512" t="s">
        <v>2356</v>
      </c>
      <c r="J512" t="str">
        <f t="shared" si="16"/>
        <v>20 Sep 1986</v>
      </c>
      <c r="K512">
        <f t="shared" si="15"/>
        <v>36</v>
      </c>
    </row>
    <row r="513" spans="1:11" x14ac:dyDescent="0.35">
      <c r="A513" t="s">
        <v>1723</v>
      </c>
      <c r="B513">
        <v>1974</v>
      </c>
      <c r="C513" t="s">
        <v>2351</v>
      </c>
      <c r="D513">
        <v>12</v>
      </c>
      <c r="E513">
        <v>0</v>
      </c>
      <c r="F513" s="12">
        <v>5292</v>
      </c>
      <c r="G513" t="s">
        <v>2345</v>
      </c>
      <c r="H513" t="s">
        <v>2345</v>
      </c>
      <c r="I513" t="s">
        <v>2356</v>
      </c>
      <c r="J513" t="str">
        <f t="shared" si="16"/>
        <v>12 Sep 1974</v>
      </c>
      <c r="K513">
        <f t="shared" si="15"/>
        <v>48</v>
      </c>
    </row>
    <row r="514" spans="1:11" x14ac:dyDescent="0.35">
      <c r="A514" t="s">
        <v>1721</v>
      </c>
      <c r="B514">
        <v>2000</v>
      </c>
      <c r="C514" t="s">
        <v>2351</v>
      </c>
      <c r="D514">
        <v>9</v>
      </c>
      <c r="E514">
        <v>0</v>
      </c>
      <c r="F514" s="12">
        <v>5307</v>
      </c>
      <c r="G514" t="s">
        <v>2345</v>
      </c>
      <c r="H514" t="s">
        <v>2353</v>
      </c>
      <c r="I514" t="s">
        <v>2356</v>
      </c>
      <c r="J514" t="str">
        <f t="shared" si="16"/>
        <v>9 Sep 2000</v>
      </c>
      <c r="K514">
        <f t="shared" ref="K514:K577" si="17">DATEDIF(J514,DATE(2023,6,8),"Y")</f>
        <v>22</v>
      </c>
    </row>
    <row r="515" spans="1:11" x14ac:dyDescent="0.35">
      <c r="A515" t="s">
        <v>1719</v>
      </c>
      <c r="B515">
        <v>1974</v>
      </c>
      <c r="C515" t="s">
        <v>2351</v>
      </c>
      <c r="D515">
        <v>2</v>
      </c>
      <c r="E515">
        <v>0</v>
      </c>
      <c r="F515" s="12">
        <v>5322</v>
      </c>
      <c r="G515" t="s">
        <v>2345</v>
      </c>
      <c r="H515" t="s">
        <v>2354</v>
      </c>
      <c r="I515" t="s">
        <v>2356</v>
      </c>
      <c r="J515" t="str">
        <f t="shared" si="16"/>
        <v>2 Sep 1974</v>
      </c>
      <c r="K515">
        <f t="shared" si="17"/>
        <v>48</v>
      </c>
    </row>
    <row r="516" spans="1:11" x14ac:dyDescent="0.35">
      <c r="A516" t="s">
        <v>1673</v>
      </c>
      <c r="B516">
        <v>1974</v>
      </c>
      <c r="C516" t="s">
        <v>2351</v>
      </c>
      <c r="D516">
        <v>6</v>
      </c>
      <c r="E516">
        <v>0</v>
      </c>
      <c r="F516" s="12">
        <v>5699</v>
      </c>
      <c r="G516" t="s">
        <v>2345</v>
      </c>
      <c r="H516" t="s">
        <v>2345</v>
      </c>
      <c r="I516" t="s">
        <v>2356</v>
      </c>
      <c r="J516" t="str">
        <f t="shared" si="16"/>
        <v>6 Sep 1974</v>
      </c>
      <c r="K516">
        <f t="shared" si="17"/>
        <v>48</v>
      </c>
    </row>
    <row r="517" spans="1:11" x14ac:dyDescent="0.35">
      <c r="A517" t="s">
        <v>1660</v>
      </c>
      <c r="B517">
        <v>1971</v>
      </c>
      <c r="C517" t="s">
        <v>2351</v>
      </c>
      <c r="D517">
        <v>27</v>
      </c>
      <c r="E517">
        <v>0</v>
      </c>
      <c r="F517" s="12">
        <v>5833</v>
      </c>
      <c r="G517" t="s">
        <v>2345</v>
      </c>
      <c r="H517" t="s">
        <v>2353</v>
      </c>
      <c r="I517" t="s">
        <v>2356</v>
      </c>
      <c r="J517" t="str">
        <f t="shared" si="16"/>
        <v>27 Sep 1971</v>
      </c>
      <c r="K517">
        <f t="shared" si="17"/>
        <v>51</v>
      </c>
    </row>
    <row r="518" spans="1:11" x14ac:dyDescent="0.35">
      <c r="A518" t="s">
        <v>1649</v>
      </c>
      <c r="B518">
        <v>1994</v>
      </c>
      <c r="C518" t="s">
        <v>2351</v>
      </c>
      <c r="D518">
        <v>30</v>
      </c>
      <c r="E518">
        <v>0</v>
      </c>
      <c r="F518" s="12">
        <v>5928</v>
      </c>
      <c r="G518" t="s">
        <v>2345</v>
      </c>
      <c r="H518" t="s">
        <v>2354</v>
      </c>
      <c r="I518" t="s">
        <v>2356</v>
      </c>
      <c r="J518" t="str">
        <f t="shared" si="16"/>
        <v>30 Sep 1994</v>
      </c>
      <c r="K518">
        <f t="shared" si="17"/>
        <v>28</v>
      </c>
    </row>
    <row r="519" spans="1:11" x14ac:dyDescent="0.35">
      <c r="A519" t="s">
        <v>1647</v>
      </c>
      <c r="B519">
        <v>2003</v>
      </c>
      <c r="C519" t="s">
        <v>2351</v>
      </c>
      <c r="D519">
        <v>13</v>
      </c>
      <c r="E519">
        <v>0</v>
      </c>
      <c r="F519" s="12">
        <v>5957</v>
      </c>
      <c r="G519" t="s">
        <v>2345</v>
      </c>
      <c r="H519" t="s">
        <v>2345</v>
      </c>
      <c r="I519" t="s">
        <v>2356</v>
      </c>
      <c r="J519" t="str">
        <f t="shared" si="16"/>
        <v>13 Sep 2003</v>
      </c>
      <c r="K519">
        <f t="shared" si="17"/>
        <v>19</v>
      </c>
    </row>
    <row r="520" spans="1:11" x14ac:dyDescent="0.35">
      <c r="A520" t="s">
        <v>1633</v>
      </c>
      <c r="B520">
        <v>1996</v>
      </c>
      <c r="C520" t="s">
        <v>2351</v>
      </c>
      <c r="D520">
        <v>28</v>
      </c>
      <c r="E520">
        <v>0</v>
      </c>
      <c r="F520" s="12">
        <v>6062</v>
      </c>
      <c r="G520" t="s">
        <v>2345</v>
      </c>
      <c r="H520" t="s">
        <v>2353</v>
      </c>
      <c r="I520" t="s">
        <v>2356</v>
      </c>
      <c r="J520" t="str">
        <f t="shared" si="16"/>
        <v>28 Sep 1996</v>
      </c>
      <c r="K520">
        <f t="shared" si="17"/>
        <v>26</v>
      </c>
    </row>
    <row r="521" spans="1:11" x14ac:dyDescent="0.35">
      <c r="A521" t="s">
        <v>1617</v>
      </c>
      <c r="B521">
        <v>1970</v>
      </c>
      <c r="C521" t="s">
        <v>2351</v>
      </c>
      <c r="D521">
        <v>14</v>
      </c>
      <c r="E521">
        <v>0</v>
      </c>
      <c r="F521" s="12">
        <v>6147</v>
      </c>
      <c r="G521" t="s">
        <v>2345</v>
      </c>
      <c r="H521" t="s">
        <v>2353</v>
      </c>
      <c r="I521" t="s">
        <v>2356</v>
      </c>
      <c r="J521" t="str">
        <f t="shared" si="16"/>
        <v>14 Sep 1970</v>
      </c>
      <c r="K521">
        <f t="shared" si="17"/>
        <v>52</v>
      </c>
    </row>
    <row r="522" spans="1:11" x14ac:dyDescent="0.35">
      <c r="A522" t="s">
        <v>1612</v>
      </c>
      <c r="B522">
        <v>1970</v>
      </c>
      <c r="C522" t="s">
        <v>2351</v>
      </c>
      <c r="D522">
        <v>5</v>
      </c>
      <c r="E522">
        <v>0</v>
      </c>
      <c r="F522" s="12">
        <v>6183</v>
      </c>
      <c r="G522" t="s">
        <v>2345</v>
      </c>
      <c r="H522" t="s">
        <v>2345</v>
      </c>
      <c r="I522" t="s">
        <v>2356</v>
      </c>
      <c r="J522" t="str">
        <f t="shared" si="16"/>
        <v>5 Sep 1970</v>
      </c>
      <c r="K522">
        <f t="shared" si="17"/>
        <v>52</v>
      </c>
    </row>
    <row r="523" spans="1:11" x14ac:dyDescent="0.35">
      <c r="A523" t="s">
        <v>1598</v>
      </c>
      <c r="B523">
        <v>1972</v>
      </c>
      <c r="C523" t="s">
        <v>2351</v>
      </c>
      <c r="D523">
        <v>8</v>
      </c>
      <c r="E523">
        <v>0</v>
      </c>
      <c r="F523" s="12">
        <v>6254</v>
      </c>
      <c r="G523" t="s">
        <v>2345</v>
      </c>
      <c r="H523" t="s">
        <v>2345</v>
      </c>
      <c r="I523" t="s">
        <v>2356</v>
      </c>
      <c r="J523" t="str">
        <f t="shared" si="16"/>
        <v>8 Sep 1972</v>
      </c>
      <c r="K523">
        <f t="shared" si="17"/>
        <v>50</v>
      </c>
    </row>
    <row r="524" spans="1:11" x14ac:dyDescent="0.35">
      <c r="A524" t="s">
        <v>1588</v>
      </c>
      <c r="B524">
        <v>1969</v>
      </c>
      <c r="C524" t="s">
        <v>2351</v>
      </c>
      <c r="D524">
        <v>4</v>
      </c>
      <c r="E524">
        <v>0</v>
      </c>
      <c r="F524" s="12">
        <v>6306</v>
      </c>
      <c r="G524" t="s">
        <v>2345</v>
      </c>
      <c r="H524" t="s">
        <v>2345</v>
      </c>
      <c r="I524" t="s">
        <v>2356</v>
      </c>
      <c r="J524" t="str">
        <f t="shared" si="16"/>
        <v>4 Sep 1969</v>
      </c>
      <c r="K524">
        <f t="shared" si="17"/>
        <v>53</v>
      </c>
    </row>
    <row r="525" spans="1:11" x14ac:dyDescent="0.35">
      <c r="A525" t="s">
        <v>1580</v>
      </c>
      <c r="B525">
        <v>1980</v>
      </c>
      <c r="C525" t="s">
        <v>2351</v>
      </c>
      <c r="D525">
        <v>30</v>
      </c>
      <c r="E525">
        <v>0</v>
      </c>
      <c r="F525" s="12">
        <v>6359</v>
      </c>
      <c r="G525" t="s">
        <v>2345</v>
      </c>
      <c r="H525" t="s">
        <v>2354</v>
      </c>
      <c r="I525" t="s">
        <v>2356</v>
      </c>
      <c r="J525" t="str">
        <f t="shared" ref="J525:J588" si="18">CONCATENATE(D525," ",C525," ",B525)</f>
        <v>30 Sep 1980</v>
      </c>
      <c r="K525">
        <f t="shared" si="17"/>
        <v>42</v>
      </c>
    </row>
    <row r="526" spans="1:11" x14ac:dyDescent="0.35">
      <c r="A526" t="s">
        <v>1547</v>
      </c>
      <c r="B526">
        <v>1981</v>
      </c>
      <c r="C526" t="s">
        <v>2351</v>
      </c>
      <c r="D526">
        <v>20</v>
      </c>
      <c r="E526">
        <v>0</v>
      </c>
      <c r="F526" s="12">
        <v>6571</v>
      </c>
      <c r="G526" t="s">
        <v>2345</v>
      </c>
      <c r="H526" t="s">
        <v>2354</v>
      </c>
      <c r="I526" t="s">
        <v>2356</v>
      </c>
      <c r="J526" t="str">
        <f t="shared" si="18"/>
        <v>20 Sep 1981</v>
      </c>
      <c r="K526">
        <f t="shared" si="17"/>
        <v>41</v>
      </c>
    </row>
    <row r="527" spans="1:11" x14ac:dyDescent="0.35">
      <c r="A527" t="s">
        <v>1540</v>
      </c>
      <c r="B527">
        <v>2003</v>
      </c>
      <c r="C527" t="s">
        <v>2351</v>
      </c>
      <c r="D527">
        <v>4</v>
      </c>
      <c r="E527">
        <v>0</v>
      </c>
      <c r="F527" s="12">
        <v>6638</v>
      </c>
      <c r="G527" t="s">
        <v>2345</v>
      </c>
      <c r="H527" t="s">
        <v>2354</v>
      </c>
      <c r="I527" t="s">
        <v>2356</v>
      </c>
      <c r="J527" t="str">
        <f t="shared" si="18"/>
        <v>4 Sep 2003</v>
      </c>
      <c r="K527">
        <f t="shared" si="17"/>
        <v>19</v>
      </c>
    </row>
    <row r="528" spans="1:11" x14ac:dyDescent="0.35">
      <c r="A528" t="s">
        <v>1527</v>
      </c>
      <c r="B528">
        <v>1994</v>
      </c>
      <c r="C528" t="s">
        <v>2351</v>
      </c>
      <c r="D528">
        <v>13</v>
      </c>
      <c r="E528">
        <v>0</v>
      </c>
      <c r="F528" s="12">
        <v>6721</v>
      </c>
      <c r="G528" t="s">
        <v>2345</v>
      </c>
      <c r="H528" t="s">
        <v>2354</v>
      </c>
      <c r="I528" t="s">
        <v>2356</v>
      </c>
      <c r="J528" t="str">
        <f t="shared" si="18"/>
        <v>13 Sep 1994</v>
      </c>
      <c r="K528">
        <f t="shared" si="17"/>
        <v>28</v>
      </c>
    </row>
    <row r="529" spans="1:11" x14ac:dyDescent="0.35">
      <c r="A529" t="s">
        <v>1510</v>
      </c>
      <c r="B529">
        <v>2000</v>
      </c>
      <c r="C529" t="s">
        <v>2351</v>
      </c>
      <c r="D529">
        <v>30</v>
      </c>
      <c r="E529">
        <v>0</v>
      </c>
      <c r="F529" s="12">
        <v>6842</v>
      </c>
      <c r="G529" t="s">
        <v>2345</v>
      </c>
      <c r="H529" t="s">
        <v>2354</v>
      </c>
      <c r="I529" t="s">
        <v>2356</v>
      </c>
      <c r="J529" t="str">
        <f t="shared" si="18"/>
        <v>30 Sep 2000</v>
      </c>
      <c r="K529">
        <f t="shared" si="17"/>
        <v>22</v>
      </c>
    </row>
    <row r="530" spans="1:11" x14ac:dyDescent="0.35">
      <c r="A530" t="s">
        <v>1503</v>
      </c>
      <c r="B530">
        <v>2004</v>
      </c>
      <c r="C530" t="s">
        <v>2351</v>
      </c>
      <c r="D530">
        <v>24</v>
      </c>
      <c r="E530">
        <v>0</v>
      </c>
      <c r="F530" s="12">
        <v>6877</v>
      </c>
      <c r="G530" t="s">
        <v>2345</v>
      </c>
      <c r="H530" t="s">
        <v>2354</v>
      </c>
      <c r="I530" t="s">
        <v>2356</v>
      </c>
      <c r="J530" t="str">
        <f t="shared" si="18"/>
        <v>24 Sep 2004</v>
      </c>
      <c r="K530">
        <f t="shared" si="17"/>
        <v>18</v>
      </c>
    </row>
    <row r="531" spans="1:11" x14ac:dyDescent="0.35">
      <c r="A531" t="s">
        <v>1488</v>
      </c>
      <c r="B531">
        <v>1995</v>
      </c>
      <c r="C531" t="s">
        <v>2351</v>
      </c>
      <c r="D531">
        <v>29</v>
      </c>
      <c r="E531">
        <v>0</v>
      </c>
      <c r="F531" s="12">
        <v>7042</v>
      </c>
      <c r="G531" t="s">
        <v>2345</v>
      </c>
      <c r="H531" t="s">
        <v>2353</v>
      </c>
      <c r="I531" t="s">
        <v>2356</v>
      </c>
      <c r="J531" t="str">
        <f t="shared" si="18"/>
        <v>29 Sep 1995</v>
      </c>
      <c r="K531">
        <f t="shared" si="17"/>
        <v>27</v>
      </c>
    </row>
    <row r="532" spans="1:11" x14ac:dyDescent="0.35">
      <c r="A532" t="s">
        <v>1481</v>
      </c>
      <c r="B532">
        <v>1992</v>
      </c>
      <c r="C532" t="s">
        <v>2351</v>
      </c>
      <c r="D532">
        <v>18</v>
      </c>
      <c r="E532">
        <v>0</v>
      </c>
      <c r="F532" s="12">
        <v>7097</v>
      </c>
      <c r="G532" t="s">
        <v>2345</v>
      </c>
      <c r="H532" t="s">
        <v>2345</v>
      </c>
      <c r="I532" t="s">
        <v>2356</v>
      </c>
      <c r="J532" t="str">
        <f t="shared" si="18"/>
        <v>18 Sep 1992</v>
      </c>
      <c r="K532">
        <f t="shared" si="17"/>
        <v>30</v>
      </c>
    </row>
    <row r="533" spans="1:11" x14ac:dyDescent="0.35">
      <c r="A533" t="s">
        <v>1446</v>
      </c>
      <c r="B533">
        <v>1972</v>
      </c>
      <c r="C533" t="s">
        <v>2351</v>
      </c>
      <c r="D533">
        <v>11</v>
      </c>
      <c r="E533">
        <v>0</v>
      </c>
      <c r="F533" s="12">
        <v>7318</v>
      </c>
      <c r="G533" t="s">
        <v>2345</v>
      </c>
      <c r="H533" t="s">
        <v>2353</v>
      </c>
      <c r="I533" t="s">
        <v>2356</v>
      </c>
      <c r="J533" t="str">
        <f t="shared" si="18"/>
        <v>11 Sep 1972</v>
      </c>
      <c r="K533">
        <f t="shared" si="17"/>
        <v>50</v>
      </c>
    </row>
    <row r="534" spans="1:11" x14ac:dyDescent="0.35">
      <c r="A534" t="s">
        <v>1428</v>
      </c>
      <c r="B534">
        <v>1978</v>
      </c>
      <c r="C534" t="s">
        <v>2351</v>
      </c>
      <c r="D534">
        <v>12</v>
      </c>
      <c r="E534">
        <v>0</v>
      </c>
      <c r="F534" s="12">
        <v>7419</v>
      </c>
      <c r="G534" t="s">
        <v>2345</v>
      </c>
      <c r="H534" t="s">
        <v>2345</v>
      </c>
      <c r="I534" t="s">
        <v>2356</v>
      </c>
      <c r="J534" t="str">
        <f t="shared" si="18"/>
        <v>12 Sep 1978</v>
      </c>
      <c r="K534">
        <f t="shared" si="17"/>
        <v>44</v>
      </c>
    </row>
    <row r="535" spans="1:11" x14ac:dyDescent="0.35">
      <c r="A535" t="s">
        <v>1427</v>
      </c>
      <c r="B535">
        <v>1978</v>
      </c>
      <c r="C535" t="s">
        <v>2351</v>
      </c>
      <c r="D535">
        <v>2</v>
      </c>
      <c r="E535">
        <v>0</v>
      </c>
      <c r="F535" s="12">
        <v>7421</v>
      </c>
      <c r="G535" t="s">
        <v>2345</v>
      </c>
      <c r="H535" t="s">
        <v>2353</v>
      </c>
      <c r="I535" t="s">
        <v>2356</v>
      </c>
      <c r="J535" t="str">
        <f t="shared" si="18"/>
        <v>2 Sep 1978</v>
      </c>
      <c r="K535">
        <f t="shared" si="17"/>
        <v>44</v>
      </c>
    </row>
    <row r="536" spans="1:11" x14ac:dyDescent="0.35">
      <c r="A536" t="s">
        <v>1421</v>
      </c>
      <c r="B536">
        <v>2001</v>
      </c>
      <c r="C536" t="s">
        <v>2351</v>
      </c>
      <c r="D536">
        <v>1</v>
      </c>
      <c r="E536">
        <v>0</v>
      </c>
      <c r="F536" s="12">
        <v>7450</v>
      </c>
      <c r="G536" t="s">
        <v>2345</v>
      </c>
      <c r="H536" t="s">
        <v>2345</v>
      </c>
      <c r="I536" t="s">
        <v>2356</v>
      </c>
      <c r="J536" t="str">
        <f t="shared" si="18"/>
        <v>1 Sep 2001</v>
      </c>
      <c r="K536">
        <f t="shared" si="17"/>
        <v>21</v>
      </c>
    </row>
    <row r="537" spans="1:11" x14ac:dyDescent="0.35">
      <c r="A537" t="s">
        <v>1419</v>
      </c>
      <c r="B537">
        <v>1996</v>
      </c>
      <c r="C537" t="s">
        <v>2351</v>
      </c>
      <c r="D537">
        <v>14</v>
      </c>
      <c r="E537">
        <v>0</v>
      </c>
      <c r="F537" s="12">
        <v>7487</v>
      </c>
      <c r="G537" t="s">
        <v>2345</v>
      </c>
      <c r="H537" t="s">
        <v>2353</v>
      </c>
      <c r="I537" t="s">
        <v>2356</v>
      </c>
      <c r="J537" t="str">
        <f t="shared" si="18"/>
        <v>14 Sep 1996</v>
      </c>
      <c r="K537">
        <f t="shared" si="17"/>
        <v>26</v>
      </c>
    </row>
    <row r="538" spans="1:11" x14ac:dyDescent="0.35">
      <c r="A538" t="s">
        <v>1417</v>
      </c>
      <c r="B538">
        <v>1997</v>
      </c>
      <c r="C538" t="s">
        <v>2351</v>
      </c>
      <c r="D538">
        <v>28</v>
      </c>
      <c r="E538">
        <v>0</v>
      </c>
      <c r="F538" s="12">
        <v>7504</v>
      </c>
      <c r="G538" t="s">
        <v>2345</v>
      </c>
      <c r="H538" t="s">
        <v>2354</v>
      </c>
      <c r="I538" t="s">
        <v>2356</v>
      </c>
      <c r="J538" t="str">
        <f t="shared" si="18"/>
        <v>28 Sep 1997</v>
      </c>
      <c r="K538">
        <f t="shared" si="17"/>
        <v>25</v>
      </c>
    </row>
    <row r="539" spans="1:11" x14ac:dyDescent="0.35">
      <c r="A539" t="s">
        <v>1408</v>
      </c>
      <c r="B539">
        <v>1997</v>
      </c>
      <c r="C539" t="s">
        <v>2351</v>
      </c>
      <c r="D539">
        <v>30</v>
      </c>
      <c r="E539">
        <v>0</v>
      </c>
      <c r="F539" s="12">
        <v>7607</v>
      </c>
      <c r="G539" t="s">
        <v>2345</v>
      </c>
      <c r="H539" t="s">
        <v>2345</v>
      </c>
      <c r="I539" t="s">
        <v>2356</v>
      </c>
      <c r="J539" t="str">
        <f t="shared" si="18"/>
        <v>30 Sep 1997</v>
      </c>
      <c r="K539">
        <f t="shared" si="17"/>
        <v>25</v>
      </c>
    </row>
    <row r="540" spans="1:11" x14ac:dyDescent="0.35">
      <c r="A540" t="s">
        <v>1401</v>
      </c>
      <c r="B540">
        <v>2001</v>
      </c>
      <c r="C540" t="s">
        <v>2351</v>
      </c>
      <c r="D540">
        <v>13</v>
      </c>
      <c r="E540">
        <v>0</v>
      </c>
      <c r="F540" s="12">
        <v>7637</v>
      </c>
      <c r="G540" t="s">
        <v>2345</v>
      </c>
      <c r="H540" t="s">
        <v>2353</v>
      </c>
      <c r="I540" t="s">
        <v>2356</v>
      </c>
      <c r="J540" t="str">
        <f t="shared" si="18"/>
        <v>13 Sep 2001</v>
      </c>
      <c r="K540">
        <f t="shared" si="17"/>
        <v>21</v>
      </c>
    </row>
    <row r="541" spans="1:11" x14ac:dyDescent="0.35">
      <c r="A541" t="s">
        <v>1396</v>
      </c>
      <c r="B541">
        <v>1993</v>
      </c>
      <c r="C541" t="s">
        <v>2351</v>
      </c>
      <c r="D541">
        <v>10</v>
      </c>
      <c r="E541">
        <v>0</v>
      </c>
      <c r="F541" s="12">
        <v>7651</v>
      </c>
      <c r="G541" t="s">
        <v>2345</v>
      </c>
      <c r="H541" t="s">
        <v>2345</v>
      </c>
      <c r="I541" t="s">
        <v>2356</v>
      </c>
      <c r="J541" t="str">
        <f t="shared" si="18"/>
        <v>10 Sep 1993</v>
      </c>
      <c r="K541">
        <f t="shared" si="17"/>
        <v>29</v>
      </c>
    </row>
    <row r="542" spans="1:11" x14ac:dyDescent="0.35">
      <c r="A542" t="s">
        <v>1391</v>
      </c>
      <c r="B542">
        <v>1995</v>
      </c>
      <c r="C542" t="s">
        <v>2351</v>
      </c>
      <c r="D542">
        <v>13</v>
      </c>
      <c r="E542">
        <v>0</v>
      </c>
      <c r="F542" s="12">
        <v>7676</v>
      </c>
      <c r="G542" t="s">
        <v>2345</v>
      </c>
      <c r="H542" t="s">
        <v>2354</v>
      </c>
      <c r="I542" t="s">
        <v>2356</v>
      </c>
      <c r="J542" t="str">
        <f t="shared" si="18"/>
        <v>13 Sep 1995</v>
      </c>
      <c r="K542">
        <f t="shared" si="17"/>
        <v>27</v>
      </c>
    </row>
    <row r="543" spans="1:11" x14ac:dyDescent="0.35">
      <c r="A543" t="s">
        <v>1382</v>
      </c>
      <c r="B543">
        <v>1977</v>
      </c>
      <c r="C543" t="s">
        <v>2351</v>
      </c>
      <c r="D543">
        <v>29</v>
      </c>
      <c r="E543">
        <v>0</v>
      </c>
      <c r="F543" s="12">
        <v>7732</v>
      </c>
      <c r="G543" t="s">
        <v>2345</v>
      </c>
      <c r="H543" t="s">
        <v>2353</v>
      </c>
      <c r="I543" t="s">
        <v>2356</v>
      </c>
      <c r="J543" t="str">
        <f t="shared" si="18"/>
        <v>29 Sep 1977</v>
      </c>
      <c r="K543">
        <f t="shared" si="17"/>
        <v>45</v>
      </c>
    </row>
    <row r="544" spans="1:11" x14ac:dyDescent="0.35">
      <c r="A544" t="s">
        <v>1377</v>
      </c>
      <c r="B544">
        <v>1997</v>
      </c>
      <c r="C544" t="s">
        <v>2351</v>
      </c>
      <c r="D544">
        <v>21</v>
      </c>
      <c r="E544">
        <v>0</v>
      </c>
      <c r="F544" s="12">
        <v>7763</v>
      </c>
      <c r="G544" t="s">
        <v>2345</v>
      </c>
      <c r="H544" t="s">
        <v>2354</v>
      </c>
      <c r="I544" t="s">
        <v>2356</v>
      </c>
      <c r="J544" t="str">
        <f t="shared" si="18"/>
        <v>21 Sep 1997</v>
      </c>
      <c r="K544">
        <f t="shared" si="17"/>
        <v>25</v>
      </c>
    </row>
    <row r="545" spans="1:11" x14ac:dyDescent="0.35">
      <c r="A545" t="s">
        <v>1374</v>
      </c>
      <c r="B545">
        <v>1997</v>
      </c>
      <c r="C545" t="s">
        <v>2351</v>
      </c>
      <c r="D545">
        <v>2</v>
      </c>
      <c r="E545">
        <v>0</v>
      </c>
      <c r="F545" s="12">
        <v>7804</v>
      </c>
      <c r="G545" t="s">
        <v>2345</v>
      </c>
      <c r="H545" t="s">
        <v>2353</v>
      </c>
      <c r="I545" t="s">
        <v>2356</v>
      </c>
      <c r="J545" t="str">
        <f t="shared" si="18"/>
        <v>2 Sep 1997</v>
      </c>
      <c r="K545">
        <f t="shared" si="17"/>
        <v>25</v>
      </c>
    </row>
    <row r="546" spans="1:11" x14ac:dyDescent="0.35">
      <c r="A546" t="s">
        <v>1370</v>
      </c>
      <c r="B546">
        <v>2001</v>
      </c>
      <c r="C546" t="s">
        <v>2351</v>
      </c>
      <c r="D546">
        <v>5</v>
      </c>
      <c r="E546">
        <v>0</v>
      </c>
      <c r="F546" s="12">
        <v>7845</v>
      </c>
      <c r="G546" t="s">
        <v>2345</v>
      </c>
      <c r="H546" t="s">
        <v>2345</v>
      </c>
      <c r="I546" t="s">
        <v>2356</v>
      </c>
      <c r="J546" t="str">
        <f t="shared" si="18"/>
        <v>5 Sep 2001</v>
      </c>
      <c r="K546">
        <f t="shared" si="17"/>
        <v>21</v>
      </c>
    </row>
    <row r="547" spans="1:11" x14ac:dyDescent="0.35">
      <c r="A547" t="s">
        <v>1369</v>
      </c>
      <c r="B547">
        <v>1994</v>
      </c>
      <c r="C547" t="s">
        <v>2351</v>
      </c>
      <c r="D547">
        <v>17</v>
      </c>
      <c r="E547">
        <v>0</v>
      </c>
      <c r="F547" s="12">
        <v>7852</v>
      </c>
      <c r="G547" t="s">
        <v>2345</v>
      </c>
      <c r="H547" t="s">
        <v>2353</v>
      </c>
      <c r="I547" t="s">
        <v>2356</v>
      </c>
      <c r="J547" t="str">
        <f t="shared" si="18"/>
        <v>17 Sep 1994</v>
      </c>
      <c r="K547">
        <f t="shared" si="17"/>
        <v>28</v>
      </c>
    </row>
    <row r="548" spans="1:11" x14ac:dyDescent="0.35">
      <c r="A548" t="s">
        <v>1357</v>
      </c>
      <c r="B548">
        <v>1995</v>
      </c>
      <c r="C548" t="s">
        <v>2351</v>
      </c>
      <c r="D548">
        <v>18</v>
      </c>
      <c r="E548">
        <v>0</v>
      </c>
      <c r="F548" s="12">
        <v>8015</v>
      </c>
      <c r="G548" t="s">
        <v>2345</v>
      </c>
      <c r="H548" t="s">
        <v>2353</v>
      </c>
      <c r="I548" t="s">
        <v>2356</v>
      </c>
      <c r="J548" t="str">
        <f t="shared" si="18"/>
        <v>18 Sep 1995</v>
      </c>
      <c r="K548">
        <f t="shared" si="17"/>
        <v>27</v>
      </c>
    </row>
    <row r="549" spans="1:11" x14ac:dyDescent="0.35">
      <c r="A549" t="s">
        <v>1353</v>
      </c>
      <c r="B549">
        <v>1976</v>
      </c>
      <c r="C549" t="s">
        <v>2351</v>
      </c>
      <c r="D549">
        <v>20</v>
      </c>
      <c r="E549">
        <v>0</v>
      </c>
      <c r="F549" s="12">
        <v>8027</v>
      </c>
      <c r="G549" t="s">
        <v>2345</v>
      </c>
      <c r="H549" t="s">
        <v>2345</v>
      </c>
      <c r="I549" t="s">
        <v>2356</v>
      </c>
      <c r="J549" t="str">
        <f t="shared" si="18"/>
        <v>20 Sep 1976</v>
      </c>
      <c r="K549">
        <f t="shared" si="17"/>
        <v>46</v>
      </c>
    </row>
    <row r="550" spans="1:11" x14ac:dyDescent="0.35">
      <c r="A550" t="s">
        <v>1351</v>
      </c>
      <c r="B550">
        <v>2003</v>
      </c>
      <c r="C550" t="s">
        <v>2351</v>
      </c>
      <c r="D550">
        <v>12</v>
      </c>
      <c r="E550">
        <v>0</v>
      </c>
      <c r="F550" s="12">
        <v>8036</v>
      </c>
      <c r="G550" t="s">
        <v>2345</v>
      </c>
      <c r="H550" t="s">
        <v>2345</v>
      </c>
      <c r="I550" t="s">
        <v>2356</v>
      </c>
      <c r="J550" t="str">
        <f t="shared" si="18"/>
        <v>12 Sep 2003</v>
      </c>
      <c r="K550">
        <f t="shared" si="17"/>
        <v>19</v>
      </c>
    </row>
    <row r="551" spans="1:11" x14ac:dyDescent="0.35">
      <c r="A551" t="s">
        <v>1342</v>
      </c>
      <c r="B551">
        <v>2001</v>
      </c>
      <c r="C551" t="s">
        <v>2351</v>
      </c>
      <c r="D551">
        <v>28</v>
      </c>
      <c r="E551">
        <v>0</v>
      </c>
      <c r="F551" s="12">
        <v>8081</v>
      </c>
      <c r="G551" t="s">
        <v>2345</v>
      </c>
      <c r="H551" t="s">
        <v>2345</v>
      </c>
      <c r="I551" t="s">
        <v>2356</v>
      </c>
      <c r="J551" t="str">
        <f t="shared" si="18"/>
        <v>28 Sep 2001</v>
      </c>
      <c r="K551">
        <f t="shared" si="17"/>
        <v>21</v>
      </c>
    </row>
    <row r="552" spans="1:11" x14ac:dyDescent="0.35">
      <c r="A552" t="s">
        <v>1313</v>
      </c>
      <c r="B552">
        <v>1993</v>
      </c>
      <c r="C552" t="s">
        <v>2351</v>
      </c>
      <c r="D552">
        <v>22</v>
      </c>
      <c r="E552">
        <v>0</v>
      </c>
      <c r="F552" s="12">
        <v>8315</v>
      </c>
      <c r="G552" t="s">
        <v>2345</v>
      </c>
      <c r="H552" t="s">
        <v>2354</v>
      </c>
      <c r="I552" t="s">
        <v>2356</v>
      </c>
      <c r="J552" t="str">
        <f t="shared" si="18"/>
        <v>22 Sep 1993</v>
      </c>
      <c r="K552">
        <f t="shared" si="17"/>
        <v>29</v>
      </c>
    </row>
    <row r="553" spans="1:11" x14ac:dyDescent="0.35">
      <c r="A553" t="s">
        <v>1296</v>
      </c>
      <c r="B553">
        <v>1992</v>
      </c>
      <c r="C553" t="s">
        <v>2351</v>
      </c>
      <c r="D553">
        <v>9</v>
      </c>
      <c r="E553">
        <v>0</v>
      </c>
      <c r="F553" s="12">
        <v>8466</v>
      </c>
      <c r="G553" t="s">
        <v>2345</v>
      </c>
      <c r="H553" t="s">
        <v>2345</v>
      </c>
      <c r="I553" t="s">
        <v>2356</v>
      </c>
      <c r="J553" t="str">
        <f t="shared" si="18"/>
        <v>9 Sep 1992</v>
      </c>
      <c r="K553">
        <f t="shared" si="17"/>
        <v>30</v>
      </c>
    </row>
    <row r="554" spans="1:11" x14ac:dyDescent="0.35">
      <c r="A554" t="s">
        <v>1295</v>
      </c>
      <c r="B554">
        <v>1993</v>
      </c>
      <c r="C554" t="s">
        <v>2351</v>
      </c>
      <c r="D554">
        <v>10</v>
      </c>
      <c r="E554">
        <v>0</v>
      </c>
      <c r="F554" s="12">
        <v>8472</v>
      </c>
      <c r="G554" t="s">
        <v>2345</v>
      </c>
      <c r="H554" t="s">
        <v>2354</v>
      </c>
      <c r="I554" t="s">
        <v>2356</v>
      </c>
      <c r="J554" t="str">
        <f t="shared" si="18"/>
        <v>10 Sep 1993</v>
      </c>
      <c r="K554">
        <f t="shared" si="17"/>
        <v>29</v>
      </c>
    </row>
    <row r="555" spans="1:11" x14ac:dyDescent="0.35">
      <c r="A555" t="s">
        <v>1268</v>
      </c>
      <c r="B555">
        <v>1974</v>
      </c>
      <c r="C555" t="s">
        <v>2351</v>
      </c>
      <c r="D555">
        <v>16</v>
      </c>
      <c r="E555">
        <v>0</v>
      </c>
      <c r="F555" s="12">
        <v>8671</v>
      </c>
      <c r="G555" t="s">
        <v>2345</v>
      </c>
      <c r="H555" t="s">
        <v>2354</v>
      </c>
      <c r="I555" t="s">
        <v>2356</v>
      </c>
      <c r="J555" t="str">
        <f t="shared" si="18"/>
        <v>16 Sep 1974</v>
      </c>
      <c r="K555">
        <f t="shared" si="17"/>
        <v>48</v>
      </c>
    </row>
    <row r="556" spans="1:11" x14ac:dyDescent="0.35">
      <c r="A556" t="s">
        <v>1249</v>
      </c>
      <c r="B556">
        <v>1973</v>
      </c>
      <c r="C556" t="s">
        <v>2351</v>
      </c>
      <c r="D556">
        <v>9</v>
      </c>
      <c r="E556">
        <v>0</v>
      </c>
      <c r="F556" s="12">
        <v>8891</v>
      </c>
      <c r="G556" t="s">
        <v>2345</v>
      </c>
      <c r="H556" t="s">
        <v>2353</v>
      </c>
      <c r="I556" t="s">
        <v>2356</v>
      </c>
      <c r="J556" t="str">
        <f t="shared" si="18"/>
        <v>9 Sep 1973</v>
      </c>
      <c r="K556">
        <f t="shared" si="17"/>
        <v>49</v>
      </c>
    </row>
    <row r="557" spans="1:11" x14ac:dyDescent="0.35">
      <c r="A557" t="s">
        <v>1247</v>
      </c>
      <c r="B557">
        <v>1997</v>
      </c>
      <c r="C557" t="s">
        <v>2351</v>
      </c>
      <c r="D557">
        <v>28</v>
      </c>
      <c r="E557">
        <v>0</v>
      </c>
      <c r="F557" s="12">
        <v>8906</v>
      </c>
      <c r="G557" t="s">
        <v>2345</v>
      </c>
      <c r="H557" t="s">
        <v>2345</v>
      </c>
      <c r="I557" t="s">
        <v>2356</v>
      </c>
      <c r="J557" t="str">
        <f t="shared" si="18"/>
        <v>28 Sep 1997</v>
      </c>
      <c r="K557">
        <f t="shared" si="17"/>
        <v>25</v>
      </c>
    </row>
    <row r="558" spans="1:11" x14ac:dyDescent="0.35">
      <c r="A558" t="s">
        <v>1237</v>
      </c>
      <c r="B558">
        <v>1973</v>
      </c>
      <c r="C558" t="s">
        <v>2351</v>
      </c>
      <c r="D558">
        <v>11</v>
      </c>
      <c r="E558">
        <v>0</v>
      </c>
      <c r="F558" s="12">
        <v>8988</v>
      </c>
      <c r="G558" t="s">
        <v>2345</v>
      </c>
      <c r="H558" t="s">
        <v>2354</v>
      </c>
      <c r="I558" t="s">
        <v>2356</v>
      </c>
      <c r="J558" t="str">
        <f t="shared" si="18"/>
        <v>11 Sep 1973</v>
      </c>
      <c r="K558">
        <f t="shared" si="17"/>
        <v>49</v>
      </c>
    </row>
    <row r="559" spans="1:11" x14ac:dyDescent="0.35">
      <c r="A559" t="s">
        <v>1225</v>
      </c>
      <c r="B559">
        <v>1970</v>
      </c>
      <c r="C559" t="s">
        <v>2351</v>
      </c>
      <c r="D559">
        <v>24</v>
      </c>
      <c r="E559">
        <v>0</v>
      </c>
      <c r="F559" s="12">
        <v>9172</v>
      </c>
      <c r="G559" t="s">
        <v>2345</v>
      </c>
      <c r="H559" t="s">
        <v>2345</v>
      </c>
      <c r="I559" t="s">
        <v>2356</v>
      </c>
      <c r="J559" t="str">
        <f t="shared" si="18"/>
        <v>24 Sep 1970</v>
      </c>
      <c r="K559">
        <f t="shared" si="17"/>
        <v>52</v>
      </c>
    </row>
    <row r="560" spans="1:11" x14ac:dyDescent="0.35">
      <c r="A560" t="s">
        <v>1187</v>
      </c>
      <c r="B560">
        <v>1992</v>
      </c>
      <c r="C560" t="s">
        <v>2351</v>
      </c>
      <c r="D560">
        <v>22</v>
      </c>
      <c r="E560">
        <v>0</v>
      </c>
      <c r="F560" s="12">
        <v>9508</v>
      </c>
      <c r="G560" t="s">
        <v>2345</v>
      </c>
      <c r="H560" t="s">
        <v>2354</v>
      </c>
      <c r="I560" t="s">
        <v>2356</v>
      </c>
      <c r="J560" t="str">
        <f t="shared" si="18"/>
        <v>22 Sep 1992</v>
      </c>
      <c r="K560">
        <f t="shared" si="17"/>
        <v>30</v>
      </c>
    </row>
    <row r="561" spans="1:11" x14ac:dyDescent="0.35">
      <c r="A561" t="s">
        <v>1166</v>
      </c>
      <c r="B561">
        <v>1971</v>
      </c>
      <c r="C561" t="s">
        <v>2351</v>
      </c>
      <c r="D561">
        <v>19</v>
      </c>
      <c r="E561">
        <v>0</v>
      </c>
      <c r="F561" s="12">
        <v>9644</v>
      </c>
      <c r="G561" t="s">
        <v>2345</v>
      </c>
      <c r="H561" t="s">
        <v>2354</v>
      </c>
      <c r="I561" t="s">
        <v>2356</v>
      </c>
      <c r="J561" t="str">
        <f t="shared" si="18"/>
        <v>19 Sep 1971</v>
      </c>
      <c r="K561">
        <f t="shared" si="17"/>
        <v>51</v>
      </c>
    </row>
    <row r="562" spans="1:11" x14ac:dyDescent="0.35">
      <c r="A562" t="s">
        <v>1155</v>
      </c>
      <c r="B562">
        <v>2001</v>
      </c>
      <c r="C562" t="s">
        <v>2351</v>
      </c>
      <c r="D562">
        <v>14</v>
      </c>
      <c r="E562">
        <v>0</v>
      </c>
      <c r="F562" s="12">
        <v>9753</v>
      </c>
      <c r="G562" t="s">
        <v>2345</v>
      </c>
      <c r="H562" t="s">
        <v>2345</v>
      </c>
      <c r="I562" t="s">
        <v>2356</v>
      </c>
      <c r="J562" t="str">
        <f t="shared" si="18"/>
        <v>14 Sep 2001</v>
      </c>
      <c r="K562">
        <f t="shared" si="17"/>
        <v>21</v>
      </c>
    </row>
    <row r="563" spans="1:11" x14ac:dyDescent="0.35">
      <c r="A563" t="s">
        <v>1147</v>
      </c>
      <c r="B563">
        <v>1992</v>
      </c>
      <c r="C563" t="s">
        <v>2351</v>
      </c>
      <c r="D563">
        <v>13</v>
      </c>
      <c r="E563">
        <v>0</v>
      </c>
      <c r="F563" s="12">
        <v>9844</v>
      </c>
      <c r="G563" t="s">
        <v>2345</v>
      </c>
      <c r="H563" t="s">
        <v>2354</v>
      </c>
      <c r="I563" t="s">
        <v>2356</v>
      </c>
      <c r="J563" t="str">
        <f t="shared" si="18"/>
        <v>13 Sep 1992</v>
      </c>
      <c r="K563">
        <f t="shared" si="17"/>
        <v>30</v>
      </c>
    </row>
    <row r="564" spans="1:11" x14ac:dyDescent="0.35">
      <c r="A564" t="s">
        <v>1134</v>
      </c>
      <c r="B564">
        <v>1996</v>
      </c>
      <c r="C564" t="s">
        <v>2351</v>
      </c>
      <c r="D564">
        <v>8</v>
      </c>
      <c r="E564">
        <v>0</v>
      </c>
      <c r="F564" s="12">
        <v>9895</v>
      </c>
      <c r="G564" t="s">
        <v>2345</v>
      </c>
      <c r="H564" t="s">
        <v>2353</v>
      </c>
      <c r="I564" t="s">
        <v>2356</v>
      </c>
      <c r="J564" t="str">
        <f t="shared" si="18"/>
        <v>8 Sep 1996</v>
      </c>
      <c r="K564">
        <f t="shared" si="17"/>
        <v>26</v>
      </c>
    </row>
    <row r="565" spans="1:11" x14ac:dyDescent="0.35">
      <c r="A565" t="s">
        <v>1126</v>
      </c>
      <c r="B565">
        <v>1970</v>
      </c>
      <c r="C565" t="s">
        <v>2351</v>
      </c>
      <c r="D565">
        <v>11</v>
      </c>
      <c r="E565">
        <v>0</v>
      </c>
      <c r="F565" s="12">
        <v>9991</v>
      </c>
      <c r="G565" t="s">
        <v>2345</v>
      </c>
      <c r="H565" t="s">
        <v>2353</v>
      </c>
      <c r="I565" t="s">
        <v>2356</v>
      </c>
      <c r="J565" t="str">
        <f t="shared" si="18"/>
        <v>11 Sep 1970</v>
      </c>
      <c r="K565">
        <f t="shared" si="17"/>
        <v>52</v>
      </c>
    </row>
    <row r="566" spans="1:11" x14ac:dyDescent="0.35">
      <c r="A566" t="s">
        <v>735</v>
      </c>
      <c r="B566">
        <v>1960</v>
      </c>
      <c r="C566" t="s">
        <v>2351</v>
      </c>
      <c r="D566">
        <v>21</v>
      </c>
      <c r="E566">
        <v>0</v>
      </c>
      <c r="F566" s="12">
        <v>13845</v>
      </c>
      <c r="G566" t="s">
        <v>2345</v>
      </c>
      <c r="H566" t="s">
        <v>2345</v>
      </c>
      <c r="I566" t="s">
        <v>2356</v>
      </c>
      <c r="J566" t="str">
        <f t="shared" si="18"/>
        <v>21 Sep 1960</v>
      </c>
      <c r="K566">
        <f t="shared" si="17"/>
        <v>62</v>
      </c>
    </row>
    <row r="567" spans="1:11" x14ac:dyDescent="0.35">
      <c r="A567" t="s">
        <v>713</v>
      </c>
      <c r="B567">
        <v>1958</v>
      </c>
      <c r="C567" t="s">
        <v>2351</v>
      </c>
      <c r="D567">
        <v>21</v>
      </c>
      <c r="E567">
        <v>0</v>
      </c>
      <c r="F567" s="12">
        <v>14211</v>
      </c>
      <c r="G567" t="s">
        <v>2345</v>
      </c>
      <c r="H567" t="s">
        <v>2345</v>
      </c>
      <c r="I567" t="s">
        <v>2356</v>
      </c>
      <c r="J567" t="str">
        <f t="shared" si="18"/>
        <v>21 Sep 1958</v>
      </c>
      <c r="K567">
        <f t="shared" si="17"/>
        <v>64</v>
      </c>
    </row>
    <row r="568" spans="1:11" x14ac:dyDescent="0.35">
      <c r="A568" t="s">
        <v>711</v>
      </c>
      <c r="B568">
        <v>1959</v>
      </c>
      <c r="C568" t="s">
        <v>2351</v>
      </c>
      <c r="D568">
        <v>10</v>
      </c>
      <c r="E568">
        <v>0</v>
      </c>
      <c r="F568" s="12">
        <v>14255</v>
      </c>
      <c r="G568" t="s">
        <v>2345</v>
      </c>
      <c r="H568" t="s">
        <v>2354</v>
      </c>
      <c r="I568" t="s">
        <v>2356</v>
      </c>
      <c r="J568" t="str">
        <f t="shared" si="18"/>
        <v>10 Sep 1959</v>
      </c>
      <c r="K568">
        <f t="shared" si="17"/>
        <v>63</v>
      </c>
    </row>
    <row r="569" spans="1:11" x14ac:dyDescent="0.35">
      <c r="A569" t="s">
        <v>710</v>
      </c>
      <c r="B569">
        <v>1959</v>
      </c>
      <c r="C569" t="s">
        <v>2351</v>
      </c>
      <c r="D569">
        <v>8</v>
      </c>
      <c r="E569">
        <v>0</v>
      </c>
      <c r="F569" s="12">
        <v>14256</v>
      </c>
      <c r="G569" t="s">
        <v>2345</v>
      </c>
      <c r="H569" t="s">
        <v>2353</v>
      </c>
      <c r="I569" t="s">
        <v>2356</v>
      </c>
      <c r="J569" t="str">
        <f t="shared" si="18"/>
        <v>8 Sep 1959</v>
      </c>
      <c r="K569">
        <f t="shared" si="17"/>
        <v>63</v>
      </c>
    </row>
    <row r="570" spans="1:11" x14ac:dyDescent="0.35">
      <c r="A570" t="s">
        <v>706</v>
      </c>
      <c r="B570">
        <v>1968</v>
      </c>
      <c r="C570" t="s">
        <v>2351</v>
      </c>
      <c r="D570">
        <v>15</v>
      </c>
      <c r="E570">
        <v>0</v>
      </c>
      <c r="F570" s="12">
        <v>14286</v>
      </c>
      <c r="G570" t="s">
        <v>2345</v>
      </c>
      <c r="H570" t="s">
        <v>2353</v>
      </c>
      <c r="I570" t="s">
        <v>2356</v>
      </c>
      <c r="J570" t="str">
        <f t="shared" si="18"/>
        <v>15 Sep 1968</v>
      </c>
      <c r="K570">
        <f t="shared" si="17"/>
        <v>54</v>
      </c>
    </row>
    <row r="571" spans="1:11" x14ac:dyDescent="0.35">
      <c r="A571" t="s">
        <v>675</v>
      </c>
      <c r="B571">
        <v>1969</v>
      </c>
      <c r="C571" t="s">
        <v>2351</v>
      </c>
      <c r="D571">
        <v>20</v>
      </c>
      <c r="E571">
        <v>0</v>
      </c>
      <c r="F571" s="12">
        <v>14666</v>
      </c>
      <c r="G571" t="s">
        <v>2345</v>
      </c>
      <c r="H571" t="s">
        <v>2354</v>
      </c>
      <c r="I571" t="s">
        <v>2356</v>
      </c>
      <c r="J571" t="str">
        <f t="shared" si="18"/>
        <v>20 Sep 1969</v>
      </c>
      <c r="K571">
        <f t="shared" si="17"/>
        <v>53</v>
      </c>
    </row>
    <row r="572" spans="1:11" x14ac:dyDescent="0.35">
      <c r="A572" t="s">
        <v>674</v>
      </c>
      <c r="B572">
        <v>1958</v>
      </c>
      <c r="C572" t="s">
        <v>2351</v>
      </c>
      <c r="D572">
        <v>23</v>
      </c>
      <c r="E572">
        <v>0</v>
      </c>
      <c r="F572" s="12">
        <v>14693</v>
      </c>
      <c r="G572" t="s">
        <v>2345</v>
      </c>
      <c r="H572" t="s">
        <v>2354</v>
      </c>
      <c r="I572" t="s">
        <v>2356</v>
      </c>
      <c r="J572" t="str">
        <f t="shared" si="18"/>
        <v>23 Sep 1958</v>
      </c>
      <c r="K572">
        <f t="shared" si="17"/>
        <v>64</v>
      </c>
    </row>
    <row r="573" spans="1:11" x14ac:dyDescent="0.35">
      <c r="A573" t="s">
        <v>672</v>
      </c>
      <c r="B573">
        <v>2002</v>
      </c>
      <c r="C573" t="s">
        <v>2351</v>
      </c>
      <c r="D573">
        <v>24</v>
      </c>
      <c r="E573">
        <v>0</v>
      </c>
      <c r="F573" s="12">
        <v>14712</v>
      </c>
      <c r="G573" t="s">
        <v>2345</v>
      </c>
      <c r="H573" t="s">
        <v>2345</v>
      </c>
      <c r="I573" t="s">
        <v>2356</v>
      </c>
      <c r="J573" t="str">
        <f t="shared" si="18"/>
        <v>24 Sep 2002</v>
      </c>
      <c r="K573">
        <f t="shared" si="17"/>
        <v>20</v>
      </c>
    </row>
    <row r="574" spans="1:11" x14ac:dyDescent="0.35">
      <c r="A574" t="s">
        <v>663</v>
      </c>
      <c r="B574">
        <v>1968</v>
      </c>
      <c r="C574" t="s">
        <v>2351</v>
      </c>
      <c r="D574">
        <v>8</v>
      </c>
      <c r="E574">
        <v>0</v>
      </c>
      <c r="F574" s="12">
        <v>14927</v>
      </c>
      <c r="G574" t="s">
        <v>2345</v>
      </c>
      <c r="H574" t="s">
        <v>2345</v>
      </c>
      <c r="I574" t="s">
        <v>2356</v>
      </c>
      <c r="J574" t="str">
        <f t="shared" si="18"/>
        <v>8 Sep 1968</v>
      </c>
      <c r="K574">
        <f t="shared" si="17"/>
        <v>54</v>
      </c>
    </row>
    <row r="575" spans="1:11" x14ac:dyDescent="0.35">
      <c r="A575" t="s">
        <v>653</v>
      </c>
      <c r="B575">
        <v>1972</v>
      </c>
      <c r="C575" t="s">
        <v>2351</v>
      </c>
      <c r="D575">
        <v>7</v>
      </c>
      <c r="E575">
        <v>0</v>
      </c>
      <c r="F575" s="12">
        <v>15104</v>
      </c>
      <c r="G575" t="s">
        <v>2345</v>
      </c>
      <c r="H575" t="s">
        <v>2354</v>
      </c>
      <c r="I575" t="s">
        <v>2356</v>
      </c>
      <c r="J575" t="str">
        <f t="shared" si="18"/>
        <v>7 Sep 1972</v>
      </c>
      <c r="K575">
        <f t="shared" si="17"/>
        <v>50</v>
      </c>
    </row>
    <row r="576" spans="1:11" x14ac:dyDescent="0.35">
      <c r="A576" t="s">
        <v>650</v>
      </c>
      <c r="B576">
        <v>1962</v>
      </c>
      <c r="C576" t="s">
        <v>2351</v>
      </c>
      <c r="D576">
        <v>25</v>
      </c>
      <c r="E576">
        <v>0</v>
      </c>
      <c r="F576" s="12">
        <v>15161</v>
      </c>
      <c r="G576" t="s">
        <v>2345</v>
      </c>
      <c r="H576" t="s">
        <v>2345</v>
      </c>
      <c r="I576" t="s">
        <v>2356</v>
      </c>
      <c r="J576" t="str">
        <f t="shared" si="18"/>
        <v>25 Sep 1962</v>
      </c>
      <c r="K576">
        <f t="shared" si="17"/>
        <v>60</v>
      </c>
    </row>
    <row r="577" spans="1:11" x14ac:dyDescent="0.35">
      <c r="A577" t="s">
        <v>647</v>
      </c>
      <c r="B577">
        <v>1962</v>
      </c>
      <c r="C577" t="s">
        <v>2351</v>
      </c>
      <c r="D577">
        <v>17</v>
      </c>
      <c r="E577">
        <v>0</v>
      </c>
      <c r="F577" s="12">
        <v>15175</v>
      </c>
      <c r="G577" t="s">
        <v>2345</v>
      </c>
      <c r="H577" t="s">
        <v>2354</v>
      </c>
      <c r="I577" t="s">
        <v>2356</v>
      </c>
      <c r="J577" t="str">
        <f t="shared" si="18"/>
        <v>17 Sep 1962</v>
      </c>
      <c r="K577">
        <f t="shared" si="17"/>
        <v>60</v>
      </c>
    </row>
    <row r="578" spans="1:11" x14ac:dyDescent="0.35">
      <c r="A578" t="s">
        <v>638</v>
      </c>
      <c r="B578">
        <v>1964</v>
      </c>
      <c r="C578" t="s">
        <v>2351</v>
      </c>
      <c r="D578">
        <v>4</v>
      </c>
      <c r="E578">
        <v>0</v>
      </c>
      <c r="F578" s="12">
        <v>15378</v>
      </c>
      <c r="G578" t="s">
        <v>2345</v>
      </c>
      <c r="H578" t="s">
        <v>2345</v>
      </c>
      <c r="I578" t="s">
        <v>2356</v>
      </c>
      <c r="J578" t="str">
        <f t="shared" si="18"/>
        <v>4 Sep 1964</v>
      </c>
      <c r="K578">
        <f t="shared" ref="K578:K641" si="19">DATEDIF(J578,DATE(2023,6,8),"Y")</f>
        <v>58</v>
      </c>
    </row>
    <row r="579" spans="1:11" x14ac:dyDescent="0.35">
      <c r="A579" t="s">
        <v>632</v>
      </c>
      <c r="B579">
        <v>1974</v>
      </c>
      <c r="C579" t="s">
        <v>2351</v>
      </c>
      <c r="D579">
        <v>30</v>
      </c>
      <c r="E579">
        <v>0</v>
      </c>
      <c r="F579" s="12">
        <v>15557</v>
      </c>
      <c r="G579" t="s">
        <v>2345</v>
      </c>
      <c r="H579" t="s">
        <v>2345</v>
      </c>
      <c r="I579" t="s">
        <v>2356</v>
      </c>
      <c r="J579" t="str">
        <f t="shared" si="18"/>
        <v>30 Sep 1974</v>
      </c>
      <c r="K579">
        <f t="shared" si="19"/>
        <v>48</v>
      </c>
    </row>
    <row r="580" spans="1:11" x14ac:dyDescent="0.35">
      <c r="A580" t="s">
        <v>626</v>
      </c>
      <c r="B580">
        <v>1974</v>
      </c>
      <c r="C580" t="s">
        <v>2351</v>
      </c>
      <c r="D580">
        <v>29</v>
      </c>
      <c r="E580">
        <v>0</v>
      </c>
      <c r="F580" s="12">
        <v>15747</v>
      </c>
      <c r="G580" t="s">
        <v>2345</v>
      </c>
      <c r="H580" t="s">
        <v>2354</v>
      </c>
      <c r="I580" t="s">
        <v>2356</v>
      </c>
      <c r="J580" t="str">
        <f t="shared" si="18"/>
        <v>29 Sep 1974</v>
      </c>
      <c r="K580">
        <f t="shared" si="19"/>
        <v>48</v>
      </c>
    </row>
    <row r="581" spans="1:11" x14ac:dyDescent="0.35">
      <c r="A581" t="s">
        <v>625</v>
      </c>
      <c r="B581">
        <v>1997</v>
      </c>
      <c r="C581" t="s">
        <v>2351</v>
      </c>
      <c r="D581">
        <v>9</v>
      </c>
      <c r="E581">
        <v>0</v>
      </c>
      <c r="F581" s="12">
        <v>15818</v>
      </c>
      <c r="G581" t="s">
        <v>2345</v>
      </c>
      <c r="H581" t="s">
        <v>2345</v>
      </c>
      <c r="I581" t="s">
        <v>2356</v>
      </c>
      <c r="J581" t="str">
        <f t="shared" si="18"/>
        <v>9 Sep 1997</v>
      </c>
      <c r="K581">
        <f t="shared" si="19"/>
        <v>25</v>
      </c>
    </row>
    <row r="582" spans="1:11" x14ac:dyDescent="0.35">
      <c r="A582" t="s">
        <v>609</v>
      </c>
      <c r="B582">
        <v>1974</v>
      </c>
      <c r="C582" t="s">
        <v>2351</v>
      </c>
      <c r="D582">
        <v>11</v>
      </c>
      <c r="E582">
        <v>0</v>
      </c>
      <c r="F582" s="12">
        <v>16191</v>
      </c>
      <c r="G582" t="s">
        <v>2345</v>
      </c>
      <c r="H582" t="s">
        <v>2353</v>
      </c>
      <c r="I582" t="s">
        <v>2356</v>
      </c>
      <c r="J582" t="str">
        <f t="shared" si="18"/>
        <v>11 Sep 1974</v>
      </c>
      <c r="K582">
        <f t="shared" si="19"/>
        <v>48</v>
      </c>
    </row>
    <row r="583" spans="1:11" x14ac:dyDescent="0.35">
      <c r="A583" t="s">
        <v>591</v>
      </c>
      <c r="B583">
        <v>1974</v>
      </c>
      <c r="C583" t="s">
        <v>2351</v>
      </c>
      <c r="D583">
        <v>28</v>
      </c>
      <c r="E583">
        <v>0</v>
      </c>
      <c r="F583" s="12">
        <v>16771</v>
      </c>
      <c r="G583" t="s">
        <v>2345</v>
      </c>
      <c r="H583" t="s">
        <v>2354</v>
      </c>
      <c r="I583" t="s">
        <v>2356</v>
      </c>
      <c r="J583" t="str">
        <f t="shared" si="18"/>
        <v>28 Sep 1974</v>
      </c>
      <c r="K583">
        <f t="shared" si="19"/>
        <v>48</v>
      </c>
    </row>
    <row r="584" spans="1:11" x14ac:dyDescent="0.35">
      <c r="A584" t="s">
        <v>585</v>
      </c>
      <c r="B584">
        <v>1968</v>
      </c>
      <c r="C584" t="s">
        <v>2351</v>
      </c>
      <c r="D584">
        <v>21</v>
      </c>
      <c r="E584">
        <v>0</v>
      </c>
      <c r="F584" s="12">
        <v>16904</v>
      </c>
      <c r="G584" t="s">
        <v>2345</v>
      </c>
      <c r="H584" t="s">
        <v>2353</v>
      </c>
      <c r="I584" t="s">
        <v>2356</v>
      </c>
      <c r="J584" t="str">
        <f t="shared" si="18"/>
        <v>21 Sep 1968</v>
      </c>
      <c r="K584">
        <f t="shared" si="19"/>
        <v>54</v>
      </c>
    </row>
    <row r="585" spans="1:11" x14ac:dyDescent="0.35">
      <c r="A585" t="s">
        <v>576</v>
      </c>
      <c r="B585">
        <v>1964</v>
      </c>
      <c r="C585" t="s">
        <v>2351</v>
      </c>
      <c r="D585">
        <v>7</v>
      </c>
      <c r="E585">
        <v>0</v>
      </c>
      <c r="F585" s="12">
        <v>17175</v>
      </c>
      <c r="G585" t="s">
        <v>2345</v>
      </c>
      <c r="H585" t="s">
        <v>2345</v>
      </c>
      <c r="I585" t="s">
        <v>2356</v>
      </c>
      <c r="J585" t="str">
        <f t="shared" si="18"/>
        <v>7 Sep 1964</v>
      </c>
      <c r="K585">
        <f t="shared" si="19"/>
        <v>58</v>
      </c>
    </row>
    <row r="586" spans="1:11" x14ac:dyDescent="0.35">
      <c r="A586" t="s">
        <v>571</v>
      </c>
      <c r="B586">
        <v>2003</v>
      </c>
      <c r="C586" t="s">
        <v>2351</v>
      </c>
      <c r="D586">
        <v>1</v>
      </c>
      <c r="E586">
        <v>0</v>
      </c>
      <c r="F586" s="12">
        <v>17353</v>
      </c>
      <c r="G586" t="s">
        <v>2345</v>
      </c>
      <c r="H586" t="s">
        <v>2353</v>
      </c>
      <c r="I586" t="s">
        <v>2356</v>
      </c>
      <c r="J586" t="str">
        <f t="shared" si="18"/>
        <v>1 Sep 2003</v>
      </c>
      <c r="K586">
        <f t="shared" si="19"/>
        <v>19</v>
      </c>
    </row>
    <row r="587" spans="1:11" x14ac:dyDescent="0.35">
      <c r="A587" t="s">
        <v>569</v>
      </c>
      <c r="B587">
        <v>2003</v>
      </c>
      <c r="C587" t="s">
        <v>2351</v>
      </c>
      <c r="D587">
        <v>2</v>
      </c>
      <c r="E587">
        <v>0</v>
      </c>
      <c r="F587" s="12">
        <v>17469</v>
      </c>
      <c r="G587" t="s">
        <v>2345</v>
      </c>
      <c r="H587" t="s">
        <v>2354</v>
      </c>
      <c r="I587" t="s">
        <v>2356</v>
      </c>
      <c r="J587" t="str">
        <f t="shared" si="18"/>
        <v>2 Sep 2003</v>
      </c>
      <c r="K587">
        <f t="shared" si="19"/>
        <v>19</v>
      </c>
    </row>
    <row r="588" spans="1:11" x14ac:dyDescent="0.35">
      <c r="A588" t="s">
        <v>491</v>
      </c>
      <c r="B588">
        <v>1987</v>
      </c>
      <c r="C588" t="s">
        <v>2351</v>
      </c>
      <c r="D588">
        <v>17</v>
      </c>
      <c r="E588">
        <v>0</v>
      </c>
      <c r="F588" s="12">
        <v>20235</v>
      </c>
      <c r="G588" t="s">
        <v>2345</v>
      </c>
      <c r="H588" t="s">
        <v>2353</v>
      </c>
      <c r="I588" t="s">
        <v>2356</v>
      </c>
      <c r="J588" t="str">
        <f t="shared" si="18"/>
        <v>17 Sep 1987</v>
      </c>
      <c r="K588">
        <f t="shared" si="19"/>
        <v>35</v>
      </c>
    </row>
    <row r="589" spans="1:11" x14ac:dyDescent="0.35">
      <c r="A589" t="s">
        <v>490</v>
      </c>
      <c r="B589">
        <v>1966</v>
      </c>
      <c r="C589" t="s">
        <v>2351</v>
      </c>
      <c r="D589">
        <v>22</v>
      </c>
      <c r="E589">
        <v>0</v>
      </c>
      <c r="F589" s="12">
        <v>20254</v>
      </c>
      <c r="G589" t="s">
        <v>2345</v>
      </c>
      <c r="H589" t="s">
        <v>2353</v>
      </c>
      <c r="I589" t="s">
        <v>2356</v>
      </c>
      <c r="J589" t="str">
        <f t="shared" ref="J589:J652" si="20">CONCATENATE(D589," ",C589," ",B589)</f>
        <v>22 Sep 1966</v>
      </c>
      <c r="K589">
        <f t="shared" si="19"/>
        <v>56</v>
      </c>
    </row>
    <row r="590" spans="1:11" x14ac:dyDescent="0.35">
      <c r="A590" t="s">
        <v>485</v>
      </c>
      <c r="B590">
        <v>1962</v>
      </c>
      <c r="C590" t="s">
        <v>2351</v>
      </c>
      <c r="D590">
        <v>18</v>
      </c>
      <c r="E590">
        <v>0</v>
      </c>
      <c r="F590" s="12">
        <v>20447</v>
      </c>
      <c r="G590" t="s">
        <v>2345</v>
      </c>
      <c r="H590" t="s">
        <v>2354</v>
      </c>
      <c r="I590" t="s">
        <v>2356</v>
      </c>
      <c r="J590" t="str">
        <f t="shared" si="20"/>
        <v>18 Sep 1962</v>
      </c>
      <c r="K590">
        <f t="shared" si="19"/>
        <v>60</v>
      </c>
    </row>
    <row r="591" spans="1:11" x14ac:dyDescent="0.35">
      <c r="A591" t="s">
        <v>476</v>
      </c>
      <c r="B591">
        <v>1964</v>
      </c>
      <c r="C591" t="s">
        <v>2351</v>
      </c>
      <c r="D591">
        <v>19</v>
      </c>
      <c r="E591">
        <v>0</v>
      </c>
      <c r="F591" s="12">
        <v>20893</v>
      </c>
      <c r="G591" t="s">
        <v>2345</v>
      </c>
      <c r="H591" t="s">
        <v>2353</v>
      </c>
      <c r="I591" t="s">
        <v>2356</v>
      </c>
      <c r="J591" t="str">
        <f t="shared" si="20"/>
        <v>19 Sep 1964</v>
      </c>
      <c r="K591">
        <f t="shared" si="19"/>
        <v>58</v>
      </c>
    </row>
    <row r="592" spans="1:11" x14ac:dyDescent="0.35">
      <c r="A592" t="s">
        <v>468</v>
      </c>
      <c r="B592">
        <v>1980</v>
      </c>
      <c r="C592" t="s">
        <v>2351</v>
      </c>
      <c r="D592">
        <v>4</v>
      </c>
      <c r="E592">
        <v>0</v>
      </c>
      <c r="F592" s="12">
        <v>21349</v>
      </c>
      <c r="G592" t="s">
        <v>2345</v>
      </c>
      <c r="H592" t="s">
        <v>2354</v>
      </c>
      <c r="I592" t="s">
        <v>2356</v>
      </c>
      <c r="J592" t="str">
        <f t="shared" si="20"/>
        <v>4 Sep 1980</v>
      </c>
      <c r="K592">
        <f t="shared" si="19"/>
        <v>42</v>
      </c>
    </row>
    <row r="593" spans="1:11" x14ac:dyDescent="0.35">
      <c r="A593" t="s">
        <v>466</v>
      </c>
      <c r="B593">
        <v>1999</v>
      </c>
      <c r="C593" t="s">
        <v>2351</v>
      </c>
      <c r="D593">
        <v>12</v>
      </c>
      <c r="E593">
        <v>0</v>
      </c>
      <c r="F593" s="12">
        <v>21595</v>
      </c>
      <c r="G593" t="s">
        <v>2345</v>
      </c>
      <c r="H593" t="s">
        <v>2353</v>
      </c>
      <c r="I593" t="s">
        <v>2356</v>
      </c>
      <c r="J593" t="str">
        <f t="shared" si="20"/>
        <v>12 Sep 1999</v>
      </c>
      <c r="K593">
        <f t="shared" si="19"/>
        <v>23</v>
      </c>
    </row>
    <row r="594" spans="1:11" x14ac:dyDescent="0.35">
      <c r="A594" t="s">
        <v>464</v>
      </c>
      <c r="B594">
        <v>1962</v>
      </c>
      <c r="C594" t="s">
        <v>2351</v>
      </c>
      <c r="D594">
        <v>16</v>
      </c>
      <c r="E594">
        <v>0</v>
      </c>
      <c r="F594" s="12">
        <v>21661</v>
      </c>
      <c r="G594" t="s">
        <v>2345</v>
      </c>
      <c r="H594" t="s">
        <v>2345</v>
      </c>
      <c r="I594" t="s">
        <v>2356</v>
      </c>
      <c r="J594" t="str">
        <f t="shared" si="20"/>
        <v>16 Sep 1962</v>
      </c>
      <c r="K594">
        <f t="shared" si="19"/>
        <v>60</v>
      </c>
    </row>
    <row r="595" spans="1:11" x14ac:dyDescent="0.35">
      <c r="A595" t="s">
        <v>426</v>
      </c>
      <c r="B595">
        <v>1970</v>
      </c>
      <c r="C595" t="s">
        <v>2351</v>
      </c>
      <c r="D595">
        <v>30</v>
      </c>
      <c r="E595">
        <v>0</v>
      </c>
      <c r="F595" s="12">
        <v>24394</v>
      </c>
      <c r="G595" t="s">
        <v>2345</v>
      </c>
      <c r="H595" t="s">
        <v>2353</v>
      </c>
      <c r="I595" t="s">
        <v>2356</v>
      </c>
      <c r="J595" t="str">
        <f t="shared" si="20"/>
        <v>30 Sep 1970</v>
      </c>
      <c r="K595">
        <f t="shared" si="19"/>
        <v>52</v>
      </c>
    </row>
    <row r="596" spans="1:11" x14ac:dyDescent="0.35">
      <c r="A596" t="s">
        <v>425</v>
      </c>
      <c r="B596">
        <v>1968</v>
      </c>
      <c r="C596" t="s">
        <v>2351</v>
      </c>
      <c r="D596">
        <v>6</v>
      </c>
      <c r="E596">
        <v>0</v>
      </c>
      <c r="F596" s="12">
        <v>24476</v>
      </c>
      <c r="G596" t="s">
        <v>2345</v>
      </c>
      <c r="H596" t="s">
        <v>2345</v>
      </c>
      <c r="I596" t="s">
        <v>2356</v>
      </c>
      <c r="J596" t="str">
        <f t="shared" si="20"/>
        <v>6 Sep 1968</v>
      </c>
      <c r="K596">
        <f t="shared" si="19"/>
        <v>54</v>
      </c>
    </row>
    <row r="597" spans="1:11" x14ac:dyDescent="0.35">
      <c r="A597" t="s">
        <v>402</v>
      </c>
      <c r="B597">
        <v>1963</v>
      </c>
      <c r="C597" t="s">
        <v>2351</v>
      </c>
      <c r="D597">
        <v>21</v>
      </c>
      <c r="E597">
        <v>0</v>
      </c>
      <c r="F597" s="12">
        <v>25679</v>
      </c>
      <c r="G597" t="s">
        <v>2345</v>
      </c>
      <c r="H597" t="s">
        <v>2353</v>
      </c>
      <c r="I597" t="s">
        <v>2356</v>
      </c>
      <c r="J597" t="str">
        <f t="shared" si="20"/>
        <v>21 Sep 1963</v>
      </c>
      <c r="K597">
        <f t="shared" si="19"/>
        <v>59</v>
      </c>
    </row>
    <row r="598" spans="1:11" x14ac:dyDescent="0.35">
      <c r="A598" t="s">
        <v>277</v>
      </c>
      <c r="B598">
        <v>1972</v>
      </c>
      <c r="C598" t="s">
        <v>2351</v>
      </c>
      <c r="D598">
        <v>7</v>
      </c>
      <c r="E598">
        <v>0</v>
      </c>
      <c r="F598" s="12">
        <v>32765</v>
      </c>
      <c r="G598" t="s">
        <v>2345</v>
      </c>
      <c r="H598" t="s">
        <v>2345</v>
      </c>
      <c r="I598" t="s">
        <v>2356</v>
      </c>
      <c r="J598" t="str">
        <f t="shared" si="20"/>
        <v>7 Sep 1972</v>
      </c>
      <c r="K598">
        <f t="shared" si="19"/>
        <v>50</v>
      </c>
    </row>
    <row r="599" spans="1:11" x14ac:dyDescent="0.35">
      <c r="A599" t="s">
        <v>265</v>
      </c>
      <c r="B599">
        <v>2003</v>
      </c>
      <c r="C599" t="s">
        <v>2351</v>
      </c>
      <c r="D599">
        <v>28</v>
      </c>
      <c r="E599">
        <v>0</v>
      </c>
      <c r="F599" s="12">
        <v>33308</v>
      </c>
      <c r="G599" t="s">
        <v>2345</v>
      </c>
      <c r="H599" t="s">
        <v>2353</v>
      </c>
      <c r="I599" t="s">
        <v>2356</v>
      </c>
      <c r="J599" t="str">
        <f t="shared" si="20"/>
        <v>28 Sep 2003</v>
      </c>
      <c r="K599">
        <f t="shared" si="19"/>
        <v>19</v>
      </c>
    </row>
    <row r="600" spans="1:11" x14ac:dyDescent="0.35">
      <c r="A600" t="s">
        <v>252</v>
      </c>
      <c r="B600">
        <v>2000</v>
      </c>
      <c r="C600" t="s">
        <v>2351</v>
      </c>
      <c r="D600">
        <v>27</v>
      </c>
      <c r="E600">
        <v>0</v>
      </c>
      <c r="F600" s="12">
        <v>33908</v>
      </c>
      <c r="G600" t="s">
        <v>2345</v>
      </c>
      <c r="H600" t="s">
        <v>2345</v>
      </c>
      <c r="I600" t="s">
        <v>2356</v>
      </c>
      <c r="J600" t="str">
        <f t="shared" si="20"/>
        <v>27 Sep 2000</v>
      </c>
      <c r="K600">
        <f t="shared" si="19"/>
        <v>22</v>
      </c>
    </row>
    <row r="601" spans="1:11" x14ac:dyDescent="0.35">
      <c r="A601" t="s">
        <v>208</v>
      </c>
      <c r="B601">
        <v>1974</v>
      </c>
      <c r="C601" t="s">
        <v>2351</v>
      </c>
      <c r="D601">
        <v>15</v>
      </c>
      <c r="E601">
        <v>0</v>
      </c>
      <c r="F601" s="12">
        <v>35711</v>
      </c>
      <c r="G601" t="s">
        <v>2345</v>
      </c>
      <c r="H601" t="s">
        <v>2353</v>
      </c>
      <c r="I601" t="s">
        <v>2356</v>
      </c>
      <c r="J601" t="str">
        <f t="shared" si="20"/>
        <v>15 Sep 1974</v>
      </c>
      <c r="K601">
        <f t="shared" si="19"/>
        <v>48</v>
      </c>
    </row>
    <row r="602" spans="1:11" x14ac:dyDescent="0.35">
      <c r="A602" t="s">
        <v>198</v>
      </c>
      <c r="B602">
        <v>1974</v>
      </c>
      <c r="C602" t="s">
        <v>2351</v>
      </c>
      <c r="D602">
        <v>6</v>
      </c>
      <c r="E602">
        <v>0</v>
      </c>
      <c r="F602" s="12">
        <v>36183</v>
      </c>
      <c r="G602" t="s">
        <v>2345</v>
      </c>
      <c r="H602" t="s">
        <v>2353</v>
      </c>
      <c r="I602" t="s">
        <v>2356</v>
      </c>
      <c r="J602" t="str">
        <f t="shared" si="20"/>
        <v>6 Sep 1974</v>
      </c>
      <c r="K602">
        <f t="shared" si="19"/>
        <v>48</v>
      </c>
    </row>
    <row r="603" spans="1:11" x14ac:dyDescent="0.35">
      <c r="A603" t="s">
        <v>181</v>
      </c>
      <c r="B603">
        <v>2003</v>
      </c>
      <c r="C603" t="s">
        <v>2351</v>
      </c>
      <c r="D603">
        <v>21</v>
      </c>
      <c r="E603">
        <v>0</v>
      </c>
      <c r="F603" s="12">
        <v>36899</v>
      </c>
      <c r="G603" t="s">
        <v>2345</v>
      </c>
      <c r="H603" t="s">
        <v>2354</v>
      </c>
      <c r="I603" t="s">
        <v>2356</v>
      </c>
      <c r="J603" t="str">
        <f t="shared" si="20"/>
        <v>21 Sep 2003</v>
      </c>
      <c r="K603">
        <f t="shared" si="19"/>
        <v>19</v>
      </c>
    </row>
    <row r="604" spans="1:11" x14ac:dyDescent="0.35">
      <c r="A604" t="s">
        <v>52</v>
      </c>
      <c r="B604">
        <v>1965</v>
      </c>
      <c r="C604" t="s">
        <v>2351</v>
      </c>
      <c r="D604">
        <v>22</v>
      </c>
      <c r="E604">
        <v>0</v>
      </c>
      <c r="F604" s="12">
        <v>43579</v>
      </c>
      <c r="G604" t="s">
        <v>2345</v>
      </c>
      <c r="H604" t="s">
        <v>2345</v>
      </c>
      <c r="I604" t="s">
        <v>2356</v>
      </c>
      <c r="J604" t="str">
        <f t="shared" si="20"/>
        <v>22 Sep 1965</v>
      </c>
      <c r="K604">
        <f t="shared" si="19"/>
        <v>57</v>
      </c>
    </row>
    <row r="605" spans="1:11" x14ac:dyDescent="0.35">
      <c r="A605" t="s">
        <v>49</v>
      </c>
      <c r="B605">
        <v>1966</v>
      </c>
      <c r="C605" t="s">
        <v>2351</v>
      </c>
      <c r="D605">
        <v>2</v>
      </c>
      <c r="E605">
        <v>0</v>
      </c>
      <c r="F605" s="12">
        <v>43817</v>
      </c>
      <c r="G605" t="s">
        <v>2345</v>
      </c>
      <c r="H605" t="s">
        <v>2353</v>
      </c>
      <c r="I605" t="s">
        <v>2356</v>
      </c>
      <c r="J605" t="str">
        <f t="shared" si="20"/>
        <v>2 Sep 1966</v>
      </c>
      <c r="K605">
        <f t="shared" si="19"/>
        <v>56</v>
      </c>
    </row>
    <row r="606" spans="1:11" x14ac:dyDescent="0.35">
      <c r="A606" t="s">
        <v>47</v>
      </c>
      <c r="B606">
        <v>1966</v>
      </c>
      <c r="C606" t="s">
        <v>2351</v>
      </c>
      <c r="D606">
        <v>5</v>
      </c>
      <c r="E606">
        <v>0</v>
      </c>
      <c r="F606" s="12">
        <v>43921</v>
      </c>
      <c r="G606" t="s">
        <v>2345</v>
      </c>
      <c r="H606" t="s">
        <v>2345</v>
      </c>
      <c r="I606" t="s">
        <v>2356</v>
      </c>
      <c r="J606" t="str">
        <f t="shared" si="20"/>
        <v>5 Sep 1966</v>
      </c>
      <c r="K606">
        <f t="shared" si="19"/>
        <v>56</v>
      </c>
    </row>
    <row r="607" spans="1:11" x14ac:dyDescent="0.35">
      <c r="A607" t="s">
        <v>2265</v>
      </c>
      <c r="B607">
        <v>2003</v>
      </c>
      <c r="C607" t="s">
        <v>2351</v>
      </c>
      <c r="D607">
        <v>2</v>
      </c>
      <c r="E607">
        <v>0</v>
      </c>
      <c r="F607" s="12">
        <v>1242</v>
      </c>
      <c r="G607" t="s">
        <v>2345</v>
      </c>
      <c r="H607" t="s">
        <v>2345</v>
      </c>
      <c r="I607" t="s">
        <v>2357</v>
      </c>
      <c r="J607" t="str">
        <f t="shared" si="20"/>
        <v>2 Sep 2003</v>
      </c>
      <c r="K607">
        <f t="shared" si="19"/>
        <v>19</v>
      </c>
    </row>
    <row r="608" spans="1:11" x14ac:dyDescent="0.35">
      <c r="A608" t="s">
        <v>2264</v>
      </c>
      <c r="B608">
        <v>2003</v>
      </c>
      <c r="C608" t="s">
        <v>2351</v>
      </c>
      <c r="D608">
        <v>15</v>
      </c>
      <c r="E608">
        <v>0</v>
      </c>
      <c r="F608" s="12">
        <v>1242</v>
      </c>
      <c r="G608" t="s">
        <v>2345</v>
      </c>
      <c r="H608" t="s">
        <v>2354</v>
      </c>
      <c r="I608" t="s">
        <v>2357</v>
      </c>
      <c r="J608" t="str">
        <f t="shared" si="20"/>
        <v>15 Sep 2003</v>
      </c>
      <c r="K608">
        <f t="shared" si="19"/>
        <v>19</v>
      </c>
    </row>
    <row r="609" spans="1:11" x14ac:dyDescent="0.35">
      <c r="A609" t="s">
        <v>2263</v>
      </c>
      <c r="B609">
        <v>2003</v>
      </c>
      <c r="C609" t="s">
        <v>2351</v>
      </c>
      <c r="D609">
        <v>8</v>
      </c>
      <c r="E609">
        <v>0</v>
      </c>
      <c r="F609" s="12">
        <v>1243</v>
      </c>
      <c r="G609" t="s">
        <v>2345</v>
      </c>
      <c r="H609" t="s">
        <v>2354</v>
      </c>
      <c r="I609" t="s">
        <v>2357</v>
      </c>
      <c r="J609" t="str">
        <f t="shared" si="20"/>
        <v>8 Sep 2003</v>
      </c>
      <c r="K609">
        <f t="shared" si="19"/>
        <v>19</v>
      </c>
    </row>
    <row r="610" spans="1:11" x14ac:dyDescent="0.35">
      <c r="A610" t="s">
        <v>2262</v>
      </c>
      <c r="B610">
        <v>2003</v>
      </c>
      <c r="C610" t="s">
        <v>2351</v>
      </c>
      <c r="D610">
        <v>15</v>
      </c>
      <c r="E610">
        <v>0</v>
      </c>
      <c r="F610" s="12">
        <v>1252</v>
      </c>
      <c r="G610" t="s">
        <v>2345</v>
      </c>
      <c r="H610" t="s">
        <v>2353</v>
      </c>
      <c r="I610" t="s">
        <v>2357</v>
      </c>
      <c r="J610" t="str">
        <f t="shared" si="20"/>
        <v>15 Sep 2003</v>
      </c>
      <c r="K610">
        <f t="shared" si="19"/>
        <v>19</v>
      </c>
    </row>
    <row r="611" spans="1:11" x14ac:dyDescent="0.35">
      <c r="A611" t="s">
        <v>2260</v>
      </c>
      <c r="B611">
        <v>2003</v>
      </c>
      <c r="C611" t="s">
        <v>2351</v>
      </c>
      <c r="D611">
        <v>10</v>
      </c>
      <c r="E611">
        <v>0</v>
      </c>
      <c r="F611" s="12">
        <v>1254</v>
      </c>
      <c r="G611" t="s">
        <v>2345</v>
      </c>
      <c r="H611" t="s">
        <v>2345</v>
      </c>
      <c r="I611" t="s">
        <v>2357</v>
      </c>
      <c r="J611" t="str">
        <f t="shared" si="20"/>
        <v>10 Sep 2003</v>
      </c>
      <c r="K611">
        <f t="shared" si="19"/>
        <v>19</v>
      </c>
    </row>
    <row r="612" spans="1:11" x14ac:dyDescent="0.35">
      <c r="A612" t="s">
        <v>2259</v>
      </c>
      <c r="B612">
        <v>2003</v>
      </c>
      <c r="C612" t="s">
        <v>2351</v>
      </c>
      <c r="D612">
        <v>13</v>
      </c>
      <c r="E612">
        <v>0</v>
      </c>
      <c r="F612" s="12">
        <v>1256</v>
      </c>
      <c r="G612" t="s">
        <v>2345</v>
      </c>
      <c r="H612" t="s">
        <v>2353</v>
      </c>
      <c r="I612" t="s">
        <v>2357</v>
      </c>
      <c r="J612" t="str">
        <f t="shared" si="20"/>
        <v>13 Sep 2003</v>
      </c>
      <c r="K612">
        <f t="shared" si="19"/>
        <v>19</v>
      </c>
    </row>
    <row r="613" spans="1:11" x14ac:dyDescent="0.35">
      <c r="A613" t="s">
        <v>2258</v>
      </c>
      <c r="B613">
        <v>2003</v>
      </c>
      <c r="C613" t="s">
        <v>2351</v>
      </c>
      <c r="D613">
        <v>30</v>
      </c>
      <c r="E613">
        <v>0</v>
      </c>
      <c r="F613" s="12">
        <v>1261</v>
      </c>
      <c r="G613" t="s">
        <v>2345</v>
      </c>
      <c r="H613" t="s">
        <v>2353</v>
      </c>
      <c r="I613" t="s">
        <v>2357</v>
      </c>
      <c r="J613" t="str">
        <f t="shared" si="20"/>
        <v>30 Sep 2003</v>
      </c>
      <c r="K613">
        <f t="shared" si="19"/>
        <v>19</v>
      </c>
    </row>
    <row r="614" spans="1:11" x14ac:dyDescent="0.35">
      <c r="A614" t="s">
        <v>2257</v>
      </c>
      <c r="B614">
        <v>2003</v>
      </c>
      <c r="C614" t="s">
        <v>2351</v>
      </c>
      <c r="D614">
        <v>15</v>
      </c>
      <c r="E614">
        <v>0</v>
      </c>
      <c r="F614" s="12">
        <v>1262</v>
      </c>
      <c r="G614" t="s">
        <v>2345</v>
      </c>
      <c r="H614" t="s">
        <v>2353</v>
      </c>
      <c r="I614" t="s">
        <v>2357</v>
      </c>
      <c r="J614" t="str">
        <f t="shared" si="20"/>
        <v>15 Sep 2003</v>
      </c>
      <c r="K614">
        <f t="shared" si="19"/>
        <v>19</v>
      </c>
    </row>
    <row r="615" spans="1:11" x14ac:dyDescent="0.35">
      <c r="A615" t="s">
        <v>2256</v>
      </c>
      <c r="B615">
        <v>2003</v>
      </c>
      <c r="C615" t="s">
        <v>2351</v>
      </c>
      <c r="D615">
        <v>21</v>
      </c>
      <c r="E615">
        <v>0</v>
      </c>
      <c r="F615" s="12">
        <v>1263</v>
      </c>
      <c r="G615" t="s">
        <v>2345</v>
      </c>
      <c r="H615" t="s">
        <v>2353</v>
      </c>
      <c r="I615" t="s">
        <v>2357</v>
      </c>
      <c r="J615" t="str">
        <f t="shared" si="20"/>
        <v>21 Sep 2003</v>
      </c>
      <c r="K615">
        <f t="shared" si="19"/>
        <v>19</v>
      </c>
    </row>
    <row r="616" spans="1:11" x14ac:dyDescent="0.35">
      <c r="A616" t="s">
        <v>2235</v>
      </c>
      <c r="B616">
        <v>1997</v>
      </c>
      <c r="C616" t="s">
        <v>2351</v>
      </c>
      <c r="D616">
        <v>27</v>
      </c>
      <c r="E616">
        <v>0</v>
      </c>
      <c r="F616" s="12">
        <v>1402</v>
      </c>
      <c r="G616" t="s">
        <v>2345</v>
      </c>
      <c r="H616" t="s">
        <v>2353</v>
      </c>
      <c r="I616" t="s">
        <v>2357</v>
      </c>
      <c r="J616" t="str">
        <f t="shared" si="20"/>
        <v>27 Sep 1997</v>
      </c>
      <c r="K616">
        <f t="shared" si="19"/>
        <v>25</v>
      </c>
    </row>
    <row r="617" spans="1:11" x14ac:dyDescent="0.35">
      <c r="A617" t="s">
        <v>2223</v>
      </c>
      <c r="B617">
        <v>2001</v>
      </c>
      <c r="C617" t="s">
        <v>2351</v>
      </c>
      <c r="D617">
        <v>7</v>
      </c>
      <c r="E617">
        <v>0</v>
      </c>
      <c r="F617" s="12">
        <v>1526</v>
      </c>
      <c r="G617" t="s">
        <v>2345</v>
      </c>
      <c r="H617" t="s">
        <v>2353</v>
      </c>
      <c r="I617" t="s">
        <v>2357</v>
      </c>
      <c r="J617" t="str">
        <f t="shared" si="20"/>
        <v>7 Sep 2001</v>
      </c>
      <c r="K617">
        <f t="shared" si="19"/>
        <v>21</v>
      </c>
    </row>
    <row r="618" spans="1:11" x14ac:dyDescent="0.35">
      <c r="A618" t="s">
        <v>2196</v>
      </c>
      <c r="B618">
        <v>2000</v>
      </c>
      <c r="C618" t="s">
        <v>2351</v>
      </c>
      <c r="D618">
        <v>21</v>
      </c>
      <c r="E618">
        <v>0</v>
      </c>
      <c r="F618" s="12">
        <v>1683</v>
      </c>
      <c r="G618" t="s">
        <v>2345</v>
      </c>
      <c r="H618" t="s">
        <v>2345</v>
      </c>
      <c r="I618" t="s">
        <v>2357</v>
      </c>
      <c r="J618" t="str">
        <f t="shared" si="20"/>
        <v>21 Sep 2000</v>
      </c>
      <c r="K618">
        <f t="shared" si="19"/>
        <v>22</v>
      </c>
    </row>
    <row r="619" spans="1:11" x14ac:dyDescent="0.35">
      <c r="A619" t="s">
        <v>2125</v>
      </c>
      <c r="B619">
        <v>2004</v>
      </c>
      <c r="C619" t="s">
        <v>2351</v>
      </c>
      <c r="D619">
        <v>4</v>
      </c>
      <c r="E619">
        <v>0</v>
      </c>
      <c r="F619" s="12">
        <v>2145</v>
      </c>
      <c r="G619" t="s">
        <v>2345</v>
      </c>
      <c r="H619" t="s">
        <v>2354</v>
      </c>
      <c r="I619" t="s">
        <v>2357</v>
      </c>
      <c r="J619" t="str">
        <f t="shared" si="20"/>
        <v>4 Sep 2004</v>
      </c>
      <c r="K619">
        <f t="shared" si="19"/>
        <v>18</v>
      </c>
    </row>
    <row r="620" spans="1:11" x14ac:dyDescent="0.35">
      <c r="A620" t="s">
        <v>2124</v>
      </c>
      <c r="B620">
        <v>2000</v>
      </c>
      <c r="C620" t="s">
        <v>2351</v>
      </c>
      <c r="D620">
        <v>27</v>
      </c>
      <c r="E620">
        <v>0</v>
      </c>
      <c r="F620" s="12">
        <v>2150</v>
      </c>
      <c r="G620" t="s">
        <v>2345</v>
      </c>
      <c r="H620" t="s">
        <v>2353</v>
      </c>
      <c r="I620" t="s">
        <v>2357</v>
      </c>
      <c r="J620" t="str">
        <f t="shared" si="20"/>
        <v>27 Sep 2000</v>
      </c>
      <c r="K620">
        <f t="shared" si="19"/>
        <v>22</v>
      </c>
    </row>
    <row r="621" spans="1:11" x14ac:dyDescent="0.35">
      <c r="A621" t="s">
        <v>2123</v>
      </c>
      <c r="B621">
        <v>2000</v>
      </c>
      <c r="C621" t="s">
        <v>2351</v>
      </c>
      <c r="D621">
        <v>22</v>
      </c>
      <c r="E621">
        <v>0</v>
      </c>
      <c r="F621" s="12">
        <v>2154</v>
      </c>
      <c r="G621" t="s">
        <v>2345</v>
      </c>
      <c r="H621" t="s">
        <v>2345</v>
      </c>
      <c r="I621" t="s">
        <v>2357</v>
      </c>
      <c r="J621" t="str">
        <f t="shared" si="20"/>
        <v>22 Sep 2000</v>
      </c>
      <c r="K621">
        <f t="shared" si="19"/>
        <v>22</v>
      </c>
    </row>
    <row r="622" spans="1:11" x14ac:dyDescent="0.35">
      <c r="A622" t="s">
        <v>2120</v>
      </c>
      <c r="B622">
        <v>2000</v>
      </c>
      <c r="C622" t="s">
        <v>2351</v>
      </c>
      <c r="D622">
        <v>23</v>
      </c>
      <c r="E622">
        <v>0</v>
      </c>
      <c r="F622" s="12">
        <v>2167</v>
      </c>
      <c r="G622" t="s">
        <v>2345</v>
      </c>
      <c r="H622" t="s">
        <v>2345</v>
      </c>
      <c r="I622" t="s">
        <v>2357</v>
      </c>
      <c r="J622" t="str">
        <f t="shared" si="20"/>
        <v>23 Sep 2000</v>
      </c>
      <c r="K622">
        <f t="shared" si="19"/>
        <v>22</v>
      </c>
    </row>
    <row r="623" spans="1:11" x14ac:dyDescent="0.35">
      <c r="A623" t="s">
        <v>2084</v>
      </c>
      <c r="B623">
        <v>1998</v>
      </c>
      <c r="C623" t="s">
        <v>2351</v>
      </c>
      <c r="D623">
        <v>19</v>
      </c>
      <c r="E623">
        <v>0</v>
      </c>
      <c r="F623" s="12">
        <v>2458</v>
      </c>
      <c r="G623" t="s">
        <v>2345</v>
      </c>
      <c r="H623" t="s">
        <v>2354</v>
      </c>
      <c r="I623" t="s">
        <v>2357</v>
      </c>
      <c r="J623" t="str">
        <f t="shared" si="20"/>
        <v>19 Sep 1998</v>
      </c>
      <c r="K623">
        <f t="shared" si="19"/>
        <v>24</v>
      </c>
    </row>
    <row r="624" spans="1:11" x14ac:dyDescent="0.35">
      <c r="A624" t="s">
        <v>2063</v>
      </c>
      <c r="B624">
        <v>1997</v>
      </c>
      <c r="C624" t="s">
        <v>2351</v>
      </c>
      <c r="D624">
        <v>26</v>
      </c>
      <c r="E624">
        <v>0</v>
      </c>
      <c r="F624" s="12">
        <v>2633</v>
      </c>
      <c r="G624" t="s">
        <v>2345</v>
      </c>
      <c r="H624" t="s">
        <v>2354</v>
      </c>
      <c r="I624" t="s">
        <v>2357</v>
      </c>
      <c r="J624" t="str">
        <f t="shared" si="20"/>
        <v>26 Sep 1997</v>
      </c>
      <c r="K624">
        <f t="shared" si="19"/>
        <v>25</v>
      </c>
    </row>
    <row r="625" spans="1:11" x14ac:dyDescent="0.35">
      <c r="A625" t="s">
        <v>2038</v>
      </c>
      <c r="B625">
        <v>2000</v>
      </c>
      <c r="C625" t="s">
        <v>2351</v>
      </c>
      <c r="D625">
        <v>1</v>
      </c>
      <c r="E625">
        <v>0</v>
      </c>
      <c r="F625" s="12">
        <v>2820</v>
      </c>
      <c r="G625" t="s">
        <v>2345</v>
      </c>
      <c r="H625" t="s">
        <v>2353</v>
      </c>
      <c r="I625" t="s">
        <v>2357</v>
      </c>
      <c r="J625" t="str">
        <f t="shared" si="20"/>
        <v>1 Sep 2000</v>
      </c>
      <c r="K625">
        <f t="shared" si="19"/>
        <v>22</v>
      </c>
    </row>
    <row r="626" spans="1:11" x14ac:dyDescent="0.35">
      <c r="A626" t="s">
        <v>2024</v>
      </c>
      <c r="B626">
        <v>1995</v>
      </c>
      <c r="C626" t="s">
        <v>2351</v>
      </c>
      <c r="D626">
        <v>24</v>
      </c>
      <c r="E626">
        <v>0</v>
      </c>
      <c r="F626" s="12">
        <v>2974</v>
      </c>
      <c r="G626" t="s">
        <v>2345</v>
      </c>
      <c r="H626" t="s">
        <v>2354</v>
      </c>
      <c r="I626" t="s">
        <v>2357</v>
      </c>
      <c r="J626" t="str">
        <f t="shared" si="20"/>
        <v>24 Sep 1995</v>
      </c>
      <c r="K626">
        <f t="shared" si="19"/>
        <v>27</v>
      </c>
    </row>
    <row r="627" spans="1:11" x14ac:dyDescent="0.35">
      <c r="A627" t="s">
        <v>2016</v>
      </c>
      <c r="B627">
        <v>1997</v>
      </c>
      <c r="C627" t="s">
        <v>2351</v>
      </c>
      <c r="D627">
        <v>22</v>
      </c>
      <c r="E627">
        <v>0</v>
      </c>
      <c r="F627" s="12">
        <v>3052</v>
      </c>
      <c r="G627" t="s">
        <v>2345</v>
      </c>
      <c r="H627" t="s">
        <v>2345</v>
      </c>
      <c r="I627" t="s">
        <v>2357</v>
      </c>
      <c r="J627" t="str">
        <f t="shared" si="20"/>
        <v>22 Sep 1997</v>
      </c>
      <c r="K627">
        <f t="shared" si="19"/>
        <v>25</v>
      </c>
    </row>
    <row r="628" spans="1:11" x14ac:dyDescent="0.35">
      <c r="A628" t="s">
        <v>2008</v>
      </c>
      <c r="B628">
        <v>1994</v>
      </c>
      <c r="C628" t="s">
        <v>2351</v>
      </c>
      <c r="D628">
        <v>10</v>
      </c>
      <c r="E628">
        <v>0</v>
      </c>
      <c r="F628" s="12">
        <v>3161</v>
      </c>
      <c r="G628" t="s">
        <v>2345</v>
      </c>
      <c r="H628" t="s">
        <v>2354</v>
      </c>
      <c r="I628" t="s">
        <v>2357</v>
      </c>
      <c r="J628" t="str">
        <f t="shared" si="20"/>
        <v>10 Sep 1994</v>
      </c>
      <c r="K628">
        <f t="shared" si="19"/>
        <v>28</v>
      </c>
    </row>
    <row r="629" spans="1:11" x14ac:dyDescent="0.35">
      <c r="A629" t="s">
        <v>2004</v>
      </c>
      <c r="B629">
        <v>1994</v>
      </c>
      <c r="C629" t="s">
        <v>2351</v>
      </c>
      <c r="D629">
        <v>6</v>
      </c>
      <c r="E629">
        <v>0</v>
      </c>
      <c r="F629" s="12">
        <v>3172</v>
      </c>
      <c r="G629" t="s">
        <v>2345</v>
      </c>
      <c r="H629" t="s">
        <v>2354</v>
      </c>
      <c r="I629" t="s">
        <v>2357</v>
      </c>
      <c r="J629" t="str">
        <f t="shared" si="20"/>
        <v>6 Sep 1994</v>
      </c>
      <c r="K629">
        <f t="shared" si="19"/>
        <v>28</v>
      </c>
    </row>
    <row r="630" spans="1:11" x14ac:dyDescent="0.35">
      <c r="A630" t="s">
        <v>1989</v>
      </c>
      <c r="B630">
        <v>2003</v>
      </c>
      <c r="C630" t="s">
        <v>2351</v>
      </c>
      <c r="D630">
        <v>3</v>
      </c>
      <c r="E630">
        <v>0</v>
      </c>
      <c r="F630" s="12">
        <v>3280</v>
      </c>
      <c r="G630" t="s">
        <v>2345</v>
      </c>
      <c r="H630" t="s">
        <v>2353</v>
      </c>
      <c r="I630" t="s">
        <v>2357</v>
      </c>
      <c r="J630" t="str">
        <f t="shared" si="20"/>
        <v>3 Sep 2003</v>
      </c>
      <c r="K630">
        <f t="shared" si="19"/>
        <v>19</v>
      </c>
    </row>
    <row r="631" spans="1:11" x14ac:dyDescent="0.35">
      <c r="A631" t="s">
        <v>1983</v>
      </c>
      <c r="B631">
        <v>1993</v>
      </c>
      <c r="C631" t="s">
        <v>2351</v>
      </c>
      <c r="D631">
        <v>28</v>
      </c>
      <c r="E631">
        <v>0</v>
      </c>
      <c r="F631" s="12">
        <v>3353</v>
      </c>
      <c r="G631" t="s">
        <v>2345</v>
      </c>
      <c r="H631" t="s">
        <v>2354</v>
      </c>
      <c r="I631" t="s">
        <v>2357</v>
      </c>
      <c r="J631" t="str">
        <f t="shared" si="20"/>
        <v>28 Sep 1993</v>
      </c>
      <c r="K631">
        <f t="shared" si="19"/>
        <v>29</v>
      </c>
    </row>
    <row r="632" spans="1:11" x14ac:dyDescent="0.35">
      <c r="A632" t="s">
        <v>1974</v>
      </c>
      <c r="B632">
        <v>2001</v>
      </c>
      <c r="C632" t="s">
        <v>2351</v>
      </c>
      <c r="D632">
        <v>26</v>
      </c>
      <c r="E632">
        <v>0</v>
      </c>
      <c r="F632" s="12">
        <v>3434</v>
      </c>
      <c r="G632" t="s">
        <v>2345</v>
      </c>
      <c r="H632" t="s">
        <v>2345</v>
      </c>
      <c r="I632" t="s">
        <v>2357</v>
      </c>
      <c r="J632" t="str">
        <f t="shared" si="20"/>
        <v>26 Sep 2001</v>
      </c>
      <c r="K632">
        <f t="shared" si="19"/>
        <v>21</v>
      </c>
    </row>
    <row r="633" spans="1:11" x14ac:dyDescent="0.35">
      <c r="A633" t="s">
        <v>1961</v>
      </c>
      <c r="B633">
        <v>1992</v>
      </c>
      <c r="C633" t="s">
        <v>2351</v>
      </c>
      <c r="D633">
        <v>22</v>
      </c>
      <c r="E633">
        <v>0</v>
      </c>
      <c r="F633" s="12">
        <v>3554</v>
      </c>
      <c r="G633" t="s">
        <v>2345</v>
      </c>
      <c r="H633" t="s">
        <v>2353</v>
      </c>
      <c r="I633" t="s">
        <v>2357</v>
      </c>
      <c r="J633" t="str">
        <f t="shared" si="20"/>
        <v>22 Sep 1992</v>
      </c>
      <c r="K633">
        <f t="shared" si="19"/>
        <v>30</v>
      </c>
    </row>
    <row r="634" spans="1:11" x14ac:dyDescent="0.35">
      <c r="A634" t="s">
        <v>1930</v>
      </c>
      <c r="B634">
        <v>1991</v>
      </c>
      <c r="C634" t="s">
        <v>2351</v>
      </c>
      <c r="D634">
        <v>24</v>
      </c>
      <c r="E634">
        <v>0</v>
      </c>
      <c r="F634" s="12">
        <v>3761</v>
      </c>
      <c r="G634" t="s">
        <v>2345</v>
      </c>
      <c r="H634" t="s">
        <v>2353</v>
      </c>
      <c r="I634" t="s">
        <v>2357</v>
      </c>
      <c r="J634" t="str">
        <f t="shared" si="20"/>
        <v>24 Sep 1991</v>
      </c>
      <c r="K634">
        <f t="shared" si="19"/>
        <v>31</v>
      </c>
    </row>
    <row r="635" spans="1:11" x14ac:dyDescent="0.35">
      <c r="A635" t="s">
        <v>1910</v>
      </c>
      <c r="B635">
        <v>2002</v>
      </c>
      <c r="C635" t="s">
        <v>2351</v>
      </c>
      <c r="D635">
        <v>15</v>
      </c>
      <c r="E635">
        <v>0</v>
      </c>
      <c r="F635" s="12">
        <v>3932</v>
      </c>
      <c r="G635" t="s">
        <v>2345</v>
      </c>
      <c r="H635" t="s">
        <v>2353</v>
      </c>
      <c r="I635" t="s">
        <v>2357</v>
      </c>
      <c r="J635" t="str">
        <f t="shared" si="20"/>
        <v>15 Sep 2002</v>
      </c>
      <c r="K635">
        <f t="shared" si="19"/>
        <v>20</v>
      </c>
    </row>
    <row r="636" spans="1:11" x14ac:dyDescent="0.35">
      <c r="A636" t="s">
        <v>1901</v>
      </c>
      <c r="B636">
        <v>1990</v>
      </c>
      <c r="C636" t="s">
        <v>2351</v>
      </c>
      <c r="D636">
        <v>22</v>
      </c>
      <c r="E636">
        <v>0</v>
      </c>
      <c r="F636" s="12">
        <v>3990</v>
      </c>
      <c r="G636" t="s">
        <v>2345</v>
      </c>
      <c r="H636" t="s">
        <v>2345</v>
      </c>
      <c r="I636" t="s">
        <v>2357</v>
      </c>
      <c r="J636" t="str">
        <f t="shared" si="20"/>
        <v>22 Sep 1990</v>
      </c>
      <c r="K636">
        <f t="shared" si="19"/>
        <v>32</v>
      </c>
    </row>
    <row r="637" spans="1:11" x14ac:dyDescent="0.35">
      <c r="A637" t="s">
        <v>1855</v>
      </c>
      <c r="B637">
        <v>1986</v>
      </c>
      <c r="C637" t="s">
        <v>2351</v>
      </c>
      <c r="D637">
        <v>13</v>
      </c>
      <c r="E637">
        <v>0</v>
      </c>
      <c r="F637" s="12">
        <v>4402</v>
      </c>
      <c r="G637" t="s">
        <v>2345</v>
      </c>
      <c r="H637" t="s">
        <v>2345</v>
      </c>
      <c r="I637" t="s">
        <v>2357</v>
      </c>
      <c r="J637" t="str">
        <f t="shared" si="20"/>
        <v>13 Sep 1986</v>
      </c>
      <c r="K637">
        <f t="shared" si="19"/>
        <v>36</v>
      </c>
    </row>
    <row r="638" spans="1:11" x14ac:dyDescent="0.35">
      <c r="A638" t="s">
        <v>1824</v>
      </c>
      <c r="B638">
        <v>2000</v>
      </c>
      <c r="C638" t="s">
        <v>2351</v>
      </c>
      <c r="D638">
        <v>2</v>
      </c>
      <c r="E638">
        <v>0</v>
      </c>
      <c r="F638" s="12">
        <v>4608</v>
      </c>
      <c r="G638" t="s">
        <v>2345</v>
      </c>
      <c r="H638" t="s">
        <v>2353</v>
      </c>
      <c r="I638" t="s">
        <v>2357</v>
      </c>
      <c r="J638" t="str">
        <f t="shared" si="20"/>
        <v>2 Sep 2000</v>
      </c>
      <c r="K638">
        <f t="shared" si="19"/>
        <v>22</v>
      </c>
    </row>
    <row r="639" spans="1:11" x14ac:dyDescent="0.35">
      <c r="A639" t="s">
        <v>1781</v>
      </c>
      <c r="B639">
        <v>1986</v>
      </c>
      <c r="C639" t="s">
        <v>2351</v>
      </c>
      <c r="D639">
        <v>23</v>
      </c>
      <c r="E639">
        <v>0</v>
      </c>
      <c r="F639" s="12">
        <v>4884</v>
      </c>
      <c r="G639" t="s">
        <v>2345</v>
      </c>
      <c r="H639" t="s">
        <v>2354</v>
      </c>
      <c r="I639" t="s">
        <v>2357</v>
      </c>
      <c r="J639" t="str">
        <f t="shared" si="20"/>
        <v>23 Sep 1986</v>
      </c>
      <c r="K639">
        <f t="shared" si="19"/>
        <v>36</v>
      </c>
    </row>
    <row r="640" spans="1:11" x14ac:dyDescent="0.35">
      <c r="A640" t="s">
        <v>1766</v>
      </c>
      <c r="B640">
        <v>2001</v>
      </c>
      <c r="C640" t="s">
        <v>2351</v>
      </c>
      <c r="D640">
        <v>5</v>
      </c>
      <c r="E640">
        <v>0</v>
      </c>
      <c r="F640" s="12">
        <v>4999</v>
      </c>
      <c r="G640" t="s">
        <v>2345</v>
      </c>
      <c r="H640" t="s">
        <v>2345</v>
      </c>
      <c r="I640" t="s">
        <v>2357</v>
      </c>
      <c r="J640" t="str">
        <f t="shared" si="20"/>
        <v>5 Sep 2001</v>
      </c>
      <c r="K640">
        <f t="shared" si="19"/>
        <v>21</v>
      </c>
    </row>
    <row r="641" spans="1:11" x14ac:dyDescent="0.35">
      <c r="A641" t="s">
        <v>1757</v>
      </c>
      <c r="B641">
        <v>2001</v>
      </c>
      <c r="C641" t="s">
        <v>2351</v>
      </c>
      <c r="D641">
        <v>16</v>
      </c>
      <c r="E641">
        <v>0</v>
      </c>
      <c r="F641" s="12">
        <v>5043</v>
      </c>
      <c r="G641" t="s">
        <v>2345</v>
      </c>
      <c r="H641" t="s">
        <v>2353</v>
      </c>
      <c r="I641" t="s">
        <v>2357</v>
      </c>
      <c r="J641" t="str">
        <f t="shared" si="20"/>
        <v>16 Sep 2001</v>
      </c>
      <c r="K641">
        <f t="shared" si="19"/>
        <v>21</v>
      </c>
    </row>
    <row r="642" spans="1:11" x14ac:dyDescent="0.35">
      <c r="A642" t="s">
        <v>1714</v>
      </c>
      <c r="B642">
        <v>1994</v>
      </c>
      <c r="C642" t="s">
        <v>2351</v>
      </c>
      <c r="D642">
        <v>7</v>
      </c>
      <c r="E642">
        <v>0</v>
      </c>
      <c r="F642" s="12">
        <v>5365</v>
      </c>
      <c r="G642" t="s">
        <v>2345</v>
      </c>
      <c r="H642" t="s">
        <v>2354</v>
      </c>
      <c r="I642" t="s">
        <v>2357</v>
      </c>
      <c r="J642" t="str">
        <f t="shared" si="20"/>
        <v>7 Sep 1994</v>
      </c>
      <c r="K642">
        <f t="shared" ref="K642:K705" si="21">DATEDIF(J642,DATE(2023,6,8),"Y")</f>
        <v>28</v>
      </c>
    </row>
    <row r="643" spans="1:11" x14ac:dyDescent="0.35">
      <c r="A643" t="s">
        <v>1710</v>
      </c>
      <c r="B643">
        <v>1984</v>
      </c>
      <c r="C643" t="s">
        <v>2351</v>
      </c>
      <c r="D643">
        <v>1</v>
      </c>
      <c r="E643">
        <v>0</v>
      </c>
      <c r="F643" s="12">
        <v>5384</v>
      </c>
      <c r="G643" t="s">
        <v>2345</v>
      </c>
      <c r="H643" t="s">
        <v>2353</v>
      </c>
      <c r="I643" t="s">
        <v>2357</v>
      </c>
      <c r="J643" t="str">
        <f t="shared" si="20"/>
        <v>1 Sep 1984</v>
      </c>
      <c r="K643">
        <f t="shared" si="21"/>
        <v>38</v>
      </c>
    </row>
    <row r="644" spans="1:11" x14ac:dyDescent="0.35">
      <c r="A644" t="s">
        <v>1679</v>
      </c>
      <c r="B644">
        <v>1983</v>
      </c>
      <c r="C644" t="s">
        <v>2351</v>
      </c>
      <c r="D644">
        <v>8</v>
      </c>
      <c r="E644">
        <v>0</v>
      </c>
      <c r="F644" s="12">
        <v>5650</v>
      </c>
      <c r="G644" t="s">
        <v>2345</v>
      </c>
      <c r="H644" t="s">
        <v>2353</v>
      </c>
      <c r="I644" t="s">
        <v>2357</v>
      </c>
      <c r="J644" t="str">
        <f t="shared" si="20"/>
        <v>8 Sep 1983</v>
      </c>
      <c r="K644">
        <f t="shared" si="21"/>
        <v>39</v>
      </c>
    </row>
    <row r="645" spans="1:11" x14ac:dyDescent="0.35">
      <c r="A645" t="s">
        <v>1653</v>
      </c>
      <c r="B645">
        <v>1982</v>
      </c>
      <c r="C645" t="s">
        <v>2351</v>
      </c>
      <c r="D645">
        <v>8</v>
      </c>
      <c r="E645">
        <v>0</v>
      </c>
      <c r="F645" s="12">
        <v>5911</v>
      </c>
      <c r="G645" t="s">
        <v>2345</v>
      </c>
      <c r="H645" t="s">
        <v>2354</v>
      </c>
      <c r="I645" t="s">
        <v>2357</v>
      </c>
      <c r="J645" t="str">
        <f t="shared" si="20"/>
        <v>8 Sep 1982</v>
      </c>
      <c r="K645">
        <f t="shared" si="21"/>
        <v>40</v>
      </c>
    </row>
    <row r="646" spans="1:11" x14ac:dyDescent="0.35">
      <c r="A646" t="s">
        <v>1639</v>
      </c>
      <c r="B646">
        <v>1980</v>
      </c>
      <c r="C646" t="s">
        <v>2351</v>
      </c>
      <c r="D646">
        <v>10</v>
      </c>
      <c r="E646">
        <v>0</v>
      </c>
      <c r="F646" s="12">
        <v>5980</v>
      </c>
      <c r="G646" t="s">
        <v>2345</v>
      </c>
      <c r="H646" t="s">
        <v>2345</v>
      </c>
      <c r="I646" t="s">
        <v>2357</v>
      </c>
      <c r="J646" t="str">
        <f t="shared" si="20"/>
        <v>10 Sep 1980</v>
      </c>
      <c r="K646">
        <f t="shared" si="21"/>
        <v>42</v>
      </c>
    </row>
    <row r="647" spans="1:11" x14ac:dyDescent="0.35">
      <c r="A647" t="s">
        <v>1632</v>
      </c>
      <c r="B647">
        <v>1994</v>
      </c>
      <c r="C647" t="s">
        <v>2351</v>
      </c>
      <c r="D647">
        <v>8</v>
      </c>
      <c r="E647">
        <v>0</v>
      </c>
      <c r="F647" s="12">
        <v>6064</v>
      </c>
      <c r="G647" t="s">
        <v>2345</v>
      </c>
      <c r="H647" t="s">
        <v>2345</v>
      </c>
      <c r="I647" t="s">
        <v>2357</v>
      </c>
      <c r="J647" t="str">
        <f t="shared" si="20"/>
        <v>8 Sep 1994</v>
      </c>
      <c r="K647">
        <f t="shared" si="21"/>
        <v>28</v>
      </c>
    </row>
    <row r="648" spans="1:11" x14ac:dyDescent="0.35">
      <c r="A648" t="s">
        <v>1620</v>
      </c>
      <c r="B648">
        <v>1969</v>
      </c>
      <c r="C648" t="s">
        <v>2351</v>
      </c>
      <c r="D648">
        <v>9</v>
      </c>
      <c r="E648">
        <v>0</v>
      </c>
      <c r="F648" s="12">
        <v>6138</v>
      </c>
      <c r="G648" t="s">
        <v>2345</v>
      </c>
      <c r="H648" t="s">
        <v>2345</v>
      </c>
      <c r="I648" t="s">
        <v>2357</v>
      </c>
      <c r="J648" t="str">
        <f t="shared" si="20"/>
        <v>9 Sep 1969</v>
      </c>
      <c r="K648">
        <f t="shared" si="21"/>
        <v>53</v>
      </c>
    </row>
    <row r="649" spans="1:11" x14ac:dyDescent="0.35">
      <c r="A649" t="s">
        <v>1609</v>
      </c>
      <c r="B649">
        <v>1981</v>
      </c>
      <c r="C649" t="s">
        <v>2351</v>
      </c>
      <c r="D649">
        <v>1</v>
      </c>
      <c r="E649">
        <v>0</v>
      </c>
      <c r="F649" s="12">
        <v>6186</v>
      </c>
      <c r="G649" t="s">
        <v>2345</v>
      </c>
      <c r="H649" t="s">
        <v>2353</v>
      </c>
      <c r="I649" t="s">
        <v>2357</v>
      </c>
      <c r="J649" t="str">
        <f t="shared" si="20"/>
        <v>1 Sep 1981</v>
      </c>
      <c r="K649">
        <f t="shared" si="21"/>
        <v>41</v>
      </c>
    </row>
    <row r="650" spans="1:11" x14ac:dyDescent="0.35">
      <c r="A650" t="s">
        <v>1600</v>
      </c>
      <c r="B650">
        <v>1979</v>
      </c>
      <c r="C650" t="s">
        <v>2351</v>
      </c>
      <c r="D650">
        <v>10</v>
      </c>
      <c r="E650">
        <v>0</v>
      </c>
      <c r="F650" s="12">
        <v>6250</v>
      </c>
      <c r="G650" t="s">
        <v>2345</v>
      </c>
      <c r="H650" t="s">
        <v>2354</v>
      </c>
      <c r="I650" t="s">
        <v>2357</v>
      </c>
      <c r="J650" t="str">
        <f t="shared" si="20"/>
        <v>10 Sep 1979</v>
      </c>
      <c r="K650">
        <f t="shared" si="21"/>
        <v>43</v>
      </c>
    </row>
    <row r="651" spans="1:11" x14ac:dyDescent="0.35">
      <c r="A651" t="s">
        <v>1587</v>
      </c>
      <c r="B651">
        <v>2004</v>
      </c>
      <c r="C651" t="s">
        <v>2351</v>
      </c>
      <c r="D651">
        <v>27</v>
      </c>
      <c r="E651">
        <v>0</v>
      </c>
      <c r="F651" s="12">
        <v>6311</v>
      </c>
      <c r="G651" t="s">
        <v>2345</v>
      </c>
      <c r="H651" t="s">
        <v>2345</v>
      </c>
      <c r="I651" t="s">
        <v>2357</v>
      </c>
      <c r="J651" t="str">
        <f t="shared" si="20"/>
        <v>27 Sep 2004</v>
      </c>
      <c r="K651">
        <f t="shared" si="21"/>
        <v>18</v>
      </c>
    </row>
    <row r="652" spans="1:11" x14ac:dyDescent="0.35">
      <c r="A652" t="s">
        <v>1560</v>
      </c>
      <c r="B652">
        <v>1980</v>
      </c>
      <c r="C652" t="s">
        <v>2351</v>
      </c>
      <c r="D652">
        <v>8</v>
      </c>
      <c r="E652">
        <v>0</v>
      </c>
      <c r="F652" s="12">
        <v>6474</v>
      </c>
      <c r="G652" t="s">
        <v>2345</v>
      </c>
      <c r="H652" t="s">
        <v>2353</v>
      </c>
      <c r="I652" t="s">
        <v>2357</v>
      </c>
      <c r="J652" t="str">
        <f t="shared" si="20"/>
        <v>8 Sep 1980</v>
      </c>
      <c r="K652">
        <f t="shared" si="21"/>
        <v>42</v>
      </c>
    </row>
    <row r="653" spans="1:11" x14ac:dyDescent="0.35">
      <c r="A653" t="s">
        <v>1439</v>
      </c>
      <c r="B653">
        <v>1977</v>
      </c>
      <c r="C653" t="s">
        <v>2351</v>
      </c>
      <c r="D653">
        <v>18</v>
      </c>
      <c r="E653">
        <v>0</v>
      </c>
      <c r="F653" s="12">
        <v>7345</v>
      </c>
      <c r="G653" t="s">
        <v>2345</v>
      </c>
      <c r="H653" t="s">
        <v>2354</v>
      </c>
      <c r="I653" t="s">
        <v>2357</v>
      </c>
      <c r="J653" t="str">
        <f t="shared" ref="J653:J716" si="22">CONCATENATE(D653," ",C653," ",B653)</f>
        <v>18 Sep 1977</v>
      </c>
      <c r="K653">
        <f t="shared" si="21"/>
        <v>45</v>
      </c>
    </row>
    <row r="654" spans="1:11" x14ac:dyDescent="0.35">
      <c r="A654" t="s">
        <v>1437</v>
      </c>
      <c r="B654">
        <v>1977</v>
      </c>
      <c r="C654" t="s">
        <v>2351</v>
      </c>
      <c r="D654">
        <v>1</v>
      </c>
      <c r="E654">
        <v>0</v>
      </c>
      <c r="F654" s="12">
        <v>7348</v>
      </c>
      <c r="G654" t="s">
        <v>2345</v>
      </c>
      <c r="H654" t="s">
        <v>2354</v>
      </c>
      <c r="I654" t="s">
        <v>2357</v>
      </c>
      <c r="J654" t="str">
        <f t="shared" si="22"/>
        <v>1 Sep 1977</v>
      </c>
      <c r="K654">
        <f t="shared" si="21"/>
        <v>45</v>
      </c>
    </row>
    <row r="655" spans="1:11" x14ac:dyDescent="0.35">
      <c r="A655" t="s">
        <v>1406</v>
      </c>
      <c r="B655">
        <v>1996</v>
      </c>
      <c r="C655" t="s">
        <v>2351</v>
      </c>
      <c r="D655">
        <v>17</v>
      </c>
      <c r="E655">
        <v>0</v>
      </c>
      <c r="F655" s="12">
        <v>7623</v>
      </c>
      <c r="G655" t="s">
        <v>2345</v>
      </c>
      <c r="H655" t="s">
        <v>2353</v>
      </c>
      <c r="I655" t="s">
        <v>2357</v>
      </c>
      <c r="J655" t="str">
        <f t="shared" si="22"/>
        <v>17 Sep 1996</v>
      </c>
      <c r="K655">
        <f t="shared" si="21"/>
        <v>26</v>
      </c>
    </row>
    <row r="656" spans="1:11" x14ac:dyDescent="0.35">
      <c r="A656" t="s">
        <v>1320</v>
      </c>
      <c r="B656">
        <v>1974</v>
      </c>
      <c r="C656" t="s">
        <v>2351</v>
      </c>
      <c r="D656">
        <v>5</v>
      </c>
      <c r="E656">
        <v>0</v>
      </c>
      <c r="F656" s="12">
        <v>8269</v>
      </c>
      <c r="G656" t="s">
        <v>2345</v>
      </c>
      <c r="H656" t="s">
        <v>2354</v>
      </c>
      <c r="I656" t="s">
        <v>2357</v>
      </c>
      <c r="J656" t="str">
        <f t="shared" si="22"/>
        <v>5 Sep 1974</v>
      </c>
      <c r="K656">
        <f t="shared" si="21"/>
        <v>48</v>
      </c>
    </row>
    <row r="657" spans="1:11" x14ac:dyDescent="0.35">
      <c r="A657" t="s">
        <v>1318</v>
      </c>
      <c r="B657">
        <v>1974</v>
      </c>
      <c r="C657" t="s">
        <v>2351</v>
      </c>
      <c r="D657">
        <v>26</v>
      </c>
      <c r="E657">
        <v>0</v>
      </c>
      <c r="F657" s="12">
        <v>8278</v>
      </c>
      <c r="G657" t="s">
        <v>2345</v>
      </c>
      <c r="H657" t="s">
        <v>2345</v>
      </c>
      <c r="I657" t="s">
        <v>2357</v>
      </c>
      <c r="J657" t="str">
        <f t="shared" si="22"/>
        <v>26 Sep 1974</v>
      </c>
      <c r="K657">
        <f t="shared" si="21"/>
        <v>48</v>
      </c>
    </row>
    <row r="658" spans="1:11" x14ac:dyDescent="0.35">
      <c r="A658" t="s">
        <v>1297</v>
      </c>
      <c r="B658">
        <v>1972</v>
      </c>
      <c r="C658" t="s">
        <v>2351</v>
      </c>
      <c r="D658">
        <v>26</v>
      </c>
      <c r="E658">
        <v>0</v>
      </c>
      <c r="F658" s="12">
        <v>8458</v>
      </c>
      <c r="G658" t="s">
        <v>2345</v>
      </c>
      <c r="H658" t="s">
        <v>2353</v>
      </c>
      <c r="I658" t="s">
        <v>2357</v>
      </c>
      <c r="J658" t="str">
        <f t="shared" si="22"/>
        <v>26 Sep 1972</v>
      </c>
      <c r="K658">
        <f t="shared" si="21"/>
        <v>50</v>
      </c>
    </row>
    <row r="659" spans="1:11" x14ac:dyDescent="0.35">
      <c r="A659" t="s">
        <v>1263</v>
      </c>
      <c r="B659">
        <v>1999</v>
      </c>
      <c r="C659" t="s">
        <v>2351</v>
      </c>
      <c r="D659">
        <v>23</v>
      </c>
      <c r="E659">
        <v>0</v>
      </c>
      <c r="F659" s="12">
        <v>8748</v>
      </c>
      <c r="G659" t="s">
        <v>2345</v>
      </c>
      <c r="H659" t="s">
        <v>2353</v>
      </c>
      <c r="I659" t="s">
        <v>2357</v>
      </c>
      <c r="J659" t="str">
        <f t="shared" si="22"/>
        <v>23 Sep 1999</v>
      </c>
      <c r="K659">
        <f t="shared" si="21"/>
        <v>23</v>
      </c>
    </row>
    <row r="660" spans="1:11" x14ac:dyDescent="0.35">
      <c r="A660" t="s">
        <v>1260</v>
      </c>
      <c r="B660">
        <v>1971</v>
      </c>
      <c r="C660" t="s">
        <v>2351</v>
      </c>
      <c r="D660">
        <v>23</v>
      </c>
      <c r="E660">
        <v>0</v>
      </c>
      <c r="F660" s="12">
        <v>8782</v>
      </c>
      <c r="G660" t="s">
        <v>2345</v>
      </c>
      <c r="H660" t="s">
        <v>2353</v>
      </c>
      <c r="I660" t="s">
        <v>2357</v>
      </c>
      <c r="J660" t="str">
        <f t="shared" si="22"/>
        <v>23 Sep 1971</v>
      </c>
      <c r="K660">
        <f t="shared" si="21"/>
        <v>51</v>
      </c>
    </row>
    <row r="661" spans="1:11" x14ac:dyDescent="0.35">
      <c r="A661" t="s">
        <v>1259</v>
      </c>
      <c r="B661">
        <v>1971</v>
      </c>
      <c r="C661" t="s">
        <v>2351</v>
      </c>
      <c r="D661">
        <v>18</v>
      </c>
      <c r="E661">
        <v>0</v>
      </c>
      <c r="F661" s="12">
        <v>8799</v>
      </c>
      <c r="G661" t="s">
        <v>2345</v>
      </c>
      <c r="H661" t="s">
        <v>2354</v>
      </c>
      <c r="I661" t="s">
        <v>2357</v>
      </c>
      <c r="J661" t="str">
        <f t="shared" si="22"/>
        <v>18 Sep 1971</v>
      </c>
      <c r="K661">
        <f t="shared" si="21"/>
        <v>51</v>
      </c>
    </row>
    <row r="662" spans="1:11" x14ac:dyDescent="0.35">
      <c r="A662" t="s">
        <v>1244</v>
      </c>
      <c r="B662">
        <v>1972</v>
      </c>
      <c r="C662" t="s">
        <v>2351</v>
      </c>
      <c r="D662">
        <v>6</v>
      </c>
      <c r="E662">
        <v>0</v>
      </c>
      <c r="F662" s="12">
        <v>8932</v>
      </c>
      <c r="G662" t="s">
        <v>2345</v>
      </c>
      <c r="H662" t="s">
        <v>2354</v>
      </c>
      <c r="I662" t="s">
        <v>2357</v>
      </c>
      <c r="J662" t="str">
        <f t="shared" si="22"/>
        <v>6 Sep 1972</v>
      </c>
      <c r="K662">
        <f t="shared" si="21"/>
        <v>50</v>
      </c>
    </row>
    <row r="663" spans="1:11" x14ac:dyDescent="0.35">
      <c r="A663" t="s">
        <v>1216</v>
      </c>
      <c r="B663">
        <v>1971</v>
      </c>
      <c r="C663" t="s">
        <v>2351</v>
      </c>
      <c r="D663">
        <v>6</v>
      </c>
      <c r="E663">
        <v>0</v>
      </c>
      <c r="F663" s="12">
        <v>9265</v>
      </c>
      <c r="G663" t="s">
        <v>2345</v>
      </c>
      <c r="H663" t="s">
        <v>2354</v>
      </c>
      <c r="I663" t="s">
        <v>2357</v>
      </c>
      <c r="J663" t="str">
        <f t="shared" si="22"/>
        <v>6 Sep 1971</v>
      </c>
      <c r="K663">
        <f t="shared" si="21"/>
        <v>51</v>
      </c>
    </row>
    <row r="664" spans="1:11" x14ac:dyDescent="0.35">
      <c r="A664" t="s">
        <v>1186</v>
      </c>
      <c r="B664">
        <v>1971</v>
      </c>
      <c r="C664" t="s">
        <v>2351</v>
      </c>
      <c r="D664">
        <v>29</v>
      </c>
      <c r="E664">
        <v>0</v>
      </c>
      <c r="F664" s="12">
        <v>9529</v>
      </c>
      <c r="G664" t="s">
        <v>2345</v>
      </c>
      <c r="H664" t="s">
        <v>2345</v>
      </c>
      <c r="I664" t="s">
        <v>2357</v>
      </c>
      <c r="J664" t="str">
        <f t="shared" si="22"/>
        <v>29 Sep 1971</v>
      </c>
      <c r="K664">
        <f t="shared" si="21"/>
        <v>51</v>
      </c>
    </row>
    <row r="665" spans="1:11" x14ac:dyDescent="0.35">
      <c r="A665" t="s">
        <v>1172</v>
      </c>
      <c r="B665">
        <v>1970</v>
      </c>
      <c r="C665" t="s">
        <v>2351</v>
      </c>
      <c r="D665">
        <v>16</v>
      </c>
      <c r="E665">
        <v>0</v>
      </c>
      <c r="F665" s="12">
        <v>9626</v>
      </c>
      <c r="G665" t="s">
        <v>2345</v>
      </c>
      <c r="H665" t="s">
        <v>2353</v>
      </c>
      <c r="I665" t="s">
        <v>2357</v>
      </c>
      <c r="J665" t="str">
        <f t="shared" si="22"/>
        <v>16 Sep 1970</v>
      </c>
      <c r="K665">
        <f t="shared" si="21"/>
        <v>52</v>
      </c>
    </row>
    <row r="666" spans="1:11" x14ac:dyDescent="0.35">
      <c r="A666" t="s">
        <v>1167</v>
      </c>
      <c r="B666">
        <v>1970</v>
      </c>
      <c r="C666" t="s">
        <v>2351</v>
      </c>
      <c r="D666">
        <v>30</v>
      </c>
      <c r="E666">
        <v>0</v>
      </c>
      <c r="F666" s="12">
        <v>9635</v>
      </c>
      <c r="G666" t="s">
        <v>2345</v>
      </c>
      <c r="H666" t="s">
        <v>2345</v>
      </c>
      <c r="I666" t="s">
        <v>2357</v>
      </c>
      <c r="J666" t="str">
        <f t="shared" si="22"/>
        <v>30 Sep 1970</v>
      </c>
      <c r="K666">
        <f t="shared" si="21"/>
        <v>52</v>
      </c>
    </row>
    <row r="667" spans="1:11" x14ac:dyDescent="0.35">
      <c r="A667" t="s">
        <v>1165</v>
      </c>
      <c r="B667">
        <v>1974</v>
      </c>
      <c r="C667" t="s">
        <v>2351</v>
      </c>
      <c r="D667">
        <v>8</v>
      </c>
      <c r="E667">
        <v>0</v>
      </c>
      <c r="F667" s="12">
        <v>9654</v>
      </c>
      <c r="G667" t="s">
        <v>2345</v>
      </c>
      <c r="H667" t="s">
        <v>2345</v>
      </c>
      <c r="I667" t="s">
        <v>2357</v>
      </c>
      <c r="J667" t="str">
        <f t="shared" si="22"/>
        <v>8 Sep 1974</v>
      </c>
      <c r="K667">
        <f t="shared" si="21"/>
        <v>48</v>
      </c>
    </row>
    <row r="668" spans="1:11" x14ac:dyDescent="0.35">
      <c r="A668" t="s">
        <v>736</v>
      </c>
      <c r="B668">
        <v>2003</v>
      </c>
      <c r="C668" t="s">
        <v>2351</v>
      </c>
      <c r="D668">
        <v>7</v>
      </c>
      <c r="E668">
        <v>0</v>
      </c>
      <c r="F668" s="12">
        <v>13845</v>
      </c>
      <c r="G668" t="s">
        <v>2345</v>
      </c>
      <c r="H668" t="s">
        <v>2354</v>
      </c>
      <c r="I668" t="s">
        <v>2357</v>
      </c>
      <c r="J668" t="str">
        <f t="shared" si="22"/>
        <v>7 Sep 2003</v>
      </c>
      <c r="K668">
        <f t="shared" si="21"/>
        <v>19</v>
      </c>
    </row>
    <row r="669" spans="1:11" x14ac:dyDescent="0.35">
      <c r="A669" t="s">
        <v>733</v>
      </c>
      <c r="B669">
        <v>1959</v>
      </c>
      <c r="C669" t="s">
        <v>2351</v>
      </c>
      <c r="D669">
        <v>5</v>
      </c>
      <c r="E669">
        <v>0</v>
      </c>
      <c r="F669" s="12">
        <v>13881</v>
      </c>
      <c r="G669" t="s">
        <v>2345</v>
      </c>
      <c r="H669" t="s">
        <v>2345</v>
      </c>
      <c r="I669" t="s">
        <v>2357</v>
      </c>
      <c r="J669" t="str">
        <f t="shared" si="22"/>
        <v>5 Sep 1959</v>
      </c>
      <c r="K669">
        <f t="shared" si="21"/>
        <v>63</v>
      </c>
    </row>
    <row r="670" spans="1:11" x14ac:dyDescent="0.35">
      <c r="A670" t="s">
        <v>704</v>
      </c>
      <c r="B670">
        <v>1958</v>
      </c>
      <c r="C670" t="s">
        <v>2351</v>
      </c>
      <c r="D670">
        <v>10</v>
      </c>
      <c r="E670">
        <v>0</v>
      </c>
      <c r="F670" s="12">
        <v>14319</v>
      </c>
      <c r="G670" t="s">
        <v>2345</v>
      </c>
      <c r="H670" t="s">
        <v>2345</v>
      </c>
      <c r="I670" t="s">
        <v>2357</v>
      </c>
      <c r="J670" t="str">
        <f t="shared" si="22"/>
        <v>10 Sep 1958</v>
      </c>
      <c r="K670">
        <f t="shared" si="21"/>
        <v>64</v>
      </c>
    </row>
    <row r="671" spans="1:11" x14ac:dyDescent="0.35">
      <c r="A671" t="s">
        <v>657</v>
      </c>
      <c r="B671">
        <v>1970</v>
      </c>
      <c r="C671" t="s">
        <v>2351</v>
      </c>
      <c r="D671">
        <v>11</v>
      </c>
      <c r="E671">
        <v>0</v>
      </c>
      <c r="F671" s="12">
        <v>15026</v>
      </c>
      <c r="G671" t="s">
        <v>2345</v>
      </c>
      <c r="H671" t="s">
        <v>2353</v>
      </c>
      <c r="I671" t="s">
        <v>2357</v>
      </c>
      <c r="J671" t="str">
        <f t="shared" si="22"/>
        <v>11 Sep 1970</v>
      </c>
      <c r="K671">
        <f t="shared" si="21"/>
        <v>52</v>
      </c>
    </row>
    <row r="672" spans="1:11" x14ac:dyDescent="0.35">
      <c r="A672" t="s">
        <v>639</v>
      </c>
      <c r="B672">
        <v>1962</v>
      </c>
      <c r="C672" t="s">
        <v>2351</v>
      </c>
      <c r="D672">
        <v>6</v>
      </c>
      <c r="E672">
        <v>0</v>
      </c>
      <c r="F672" s="12">
        <v>15368</v>
      </c>
      <c r="G672" t="s">
        <v>2345</v>
      </c>
      <c r="H672" t="s">
        <v>2345</v>
      </c>
      <c r="I672" t="s">
        <v>2357</v>
      </c>
      <c r="J672" t="str">
        <f t="shared" si="22"/>
        <v>6 Sep 1962</v>
      </c>
      <c r="K672">
        <f t="shared" si="21"/>
        <v>60</v>
      </c>
    </row>
    <row r="673" spans="1:11" x14ac:dyDescent="0.35">
      <c r="A673" t="s">
        <v>624</v>
      </c>
      <c r="B673">
        <v>1984</v>
      </c>
      <c r="C673" t="s">
        <v>2351</v>
      </c>
      <c r="D673">
        <v>26</v>
      </c>
      <c r="E673">
        <v>0</v>
      </c>
      <c r="F673" s="12">
        <v>15821</v>
      </c>
      <c r="G673" t="s">
        <v>2345</v>
      </c>
      <c r="H673" t="s">
        <v>2353</v>
      </c>
      <c r="I673" t="s">
        <v>2357</v>
      </c>
      <c r="J673" t="str">
        <f t="shared" si="22"/>
        <v>26 Sep 1984</v>
      </c>
      <c r="K673">
        <f t="shared" si="21"/>
        <v>38</v>
      </c>
    </row>
    <row r="674" spans="1:11" x14ac:dyDescent="0.35">
      <c r="A674" t="s">
        <v>606</v>
      </c>
      <c r="B674">
        <v>2002</v>
      </c>
      <c r="C674" t="s">
        <v>2351</v>
      </c>
      <c r="D674">
        <v>8</v>
      </c>
      <c r="E674">
        <v>0</v>
      </c>
      <c r="F674" s="12">
        <v>16233</v>
      </c>
      <c r="G674" t="s">
        <v>2345</v>
      </c>
      <c r="H674" t="s">
        <v>2354</v>
      </c>
      <c r="I674" t="s">
        <v>2357</v>
      </c>
      <c r="J674" t="str">
        <f t="shared" si="22"/>
        <v>8 Sep 2002</v>
      </c>
      <c r="K674">
        <f t="shared" si="21"/>
        <v>20</v>
      </c>
    </row>
    <row r="675" spans="1:11" x14ac:dyDescent="0.35">
      <c r="A675" t="s">
        <v>604</v>
      </c>
      <c r="B675">
        <v>2003</v>
      </c>
      <c r="C675" t="s">
        <v>2351</v>
      </c>
      <c r="D675">
        <v>24</v>
      </c>
      <c r="E675">
        <v>0</v>
      </c>
      <c r="F675" s="12">
        <v>16298</v>
      </c>
      <c r="G675" t="s">
        <v>2345</v>
      </c>
      <c r="H675" t="s">
        <v>2353</v>
      </c>
      <c r="I675" t="s">
        <v>2357</v>
      </c>
      <c r="J675" t="str">
        <f t="shared" si="22"/>
        <v>24 Sep 2003</v>
      </c>
      <c r="K675">
        <f t="shared" si="21"/>
        <v>19</v>
      </c>
    </row>
    <row r="676" spans="1:11" x14ac:dyDescent="0.35">
      <c r="A676" t="s">
        <v>595</v>
      </c>
      <c r="B676">
        <v>1970</v>
      </c>
      <c r="C676" t="s">
        <v>2351</v>
      </c>
      <c r="D676">
        <v>10</v>
      </c>
      <c r="E676">
        <v>0</v>
      </c>
      <c r="F676" s="12">
        <v>16600</v>
      </c>
      <c r="G676" t="s">
        <v>2345</v>
      </c>
      <c r="H676" t="s">
        <v>2345</v>
      </c>
      <c r="I676" t="s">
        <v>2357</v>
      </c>
      <c r="J676" t="str">
        <f t="shared" si="22"/>
        <v>10 Sep 1970</v>
      </c>
      <c r="K676">
        <f t="shared" si="21"/>
        <v>52</v>
      </c>
    </row>
    <row r="677" spans="1:11" x14ac:dyDescent="0.35">
      <c r="A677" t="s">
        <v>587</v>
      </c>
      <c r="B677">
        <v>1974</v>
      </c>
      <c r="C677" t="s">
        <v>2351</v>
      </c>
      <c r="D677">
        <v>8</v>
      </c>
      <c r="E677">
        <v>0</v>
      </c>
      <c r="F677" s="12">
        <v>16841</v>
      </c>
      <c r="G677" t="s">
        <v>2345</v>
      </c>
      <c r="H677" t="s">
        <v>2353</v>
      </c>
      <c r="I677" t="s">
        <v>2357</v>
      </c>
      <c r="J677" t="str">
        <f t="shared" si="22"/>
        <v>8 Sep 1974</v>
      </c>
      <c r="K677">
        <f t="shared" si="21"/>
        <v>48</v>
      </c>
    </row>
    <row r="678" spans="1:11" x14ac:dyDescent="0.35">
      <c r="A678" t="s">
        <v>586</v>
      </c>
      <c r="B678">
        <v>2003</v>
      </c>
      <c r="C678" t="s">
        <v>2351</v>
      </c>
      <c r="D678">
        <v>10</v>
      </c>
      <c r="E678">
        <v>0</v>
      </c>
      <c r="F678" s="12">
        <v>16885</v>
      </c>
      <c r="G678" t="s">
        <v>2345</v>
      </c>
      <c r="H678" t="s">
        <v>2345</v>
      </c>
      <c r="I678" t="s">
        <v>2357</v>
      </c>
      <c r="J678" t="str">
        <f t="shared" si="22"/>
        <v>10 Sep 2003</v>
      </c>
      <c r="K678">
        <f t="shared" si="21"/>
        <v>19</v>
      </c>
    </row>
    <row r="679" spans="1:11" x14ac:dyDescent="0.35">
      <c r="A679" t="s">
        <v>580</v>
      </c>
      <c r="B679">
        <v>2003</v>
      </c>
      <c r="C679" t="s">
        <v>2351</v>
      </c>
      <c r="D679">
        <v>26</v>
      </c>
      <c r="E679">
        <v>0</v>
      </c>
      <c r="F679" s="12">
        <v>17081</v>
      </c>
      <c r="G679" t="s">
        <v>2345</v>
      </c>
      <c r="H679" t="s">
        <v>2345</v>
      </c>
      <c r="I679" t="s">
        <v>2357</v>
      </c>
      <c r="J679" t="str">
        <f t="shared" si="22"/>
        <v>26 Sep 2003</v>
      </c>
      <c r="K679">
        <f t="shared" si="21"/>
        <v>19</v>
      </c>
    </row>
    <row r="680" spans="1:11" x14ac:dyDescent="0.35">
      <c r="A680" t="s">
        <v>482</v>
      </c>
      <c r="B680">
        <v>1967</v>
      </c>
      <c r="C680" t="s">
        <v>2351</v>
      </c>
      <c r="D680">
        <v>17</v>
      </c>
      <c r="E680">
        <v>0</v>
      </c>
      <c r="F680" s="12">
        <v>20630</v>
      </c>
      <c r="G680" t="s">
        <v>2345</v>
      </c>
      <c r="H680" t="s">
        <v>2353</v>
      </c>
      <c r="I680" t="s">
        <v>2357</v>
      </c>
      <c r="J680" t="str">
        <f t="shared" si="22"/>
        <v>17 Sep 1967</v>
      </c>
      <c r="K680">
        <f t="shared" si="21"/>
        <v>55</v>
      </c>
    </row>
    <row r="681" spans="1:11" x14ac:dyDescent="0.35">
      <c r="A681" t="s">
        <v>458</v>
      </c>
      <c r="B681">
        <v>2003</v>
      </c>
      <c r="C681" t="s">
        <v>2351</v>
      </c>
      <c r="D681">
        <v>28</v>
      </c>
      <c r="E681">
        <v>0</v>
      </c>
      <c r="F681" s="12">
        <v>21882</v>
      </c>
      <c r="G681" t="s">
        <v>2345</v>
      </c>
      <c r="H681" t="s">
        <v>2354</v>
      </c>
      <c r="I681" t="s">
        <v>2357</v>
      </c>
      <c r="J681" t="str">
        <f t="shared" si="22"/>
        <v>28 Sep 2003</v>
      </c>
      <c r="K681">
        <f t="shared" si="21"/>
        <v>19</v>
      </c>
    </row>
    <row r="682" spans="1:11" x14ac:dyDescent="0.35">
      <c r="A682" t="s">
        <v>454</v>
      </c>
      <c r="B682">
        <v>1980</v>
      </c>
      <c r="C682" t="s">
        <v>2351</v>
      </c>
      <c r="D682">
        <v>12</v>
      </c>
      <c r="E682">
        <v>0</v>
      </c>
      <c r="F682" s="12">
        <v>22144</v>
      </c>
      <c r="G682" t="s">
        <v>2345</v>
      </c>
      <c r="H682" t="s">
        <v>2345</v>
      </c>
      <c r="I682" t="s">
        <v>2357</v>
      </c>
      <c r="J682" t="str">
        <f t="shared" si="22"/>
        <v>12 Sep 1980</v>
      </c>
      <c r="K682">
        <f t="shared" si="21"/>
        <v>42</v>
      </c>
    </row>
    <row r="683" spans="1:11" x14ac:dyDescent="0.35">
      <c r="A683" t="s">
        <v>443</v>
      </c>
      <c r="B683">
        <v>2003</v>
      </c>
      <c r="C683" t="s">
        <v>2351</v>
      </c>
      <c r="D683">
        <v>14</v>
      </c>
      <c r="E683">
        <v>0</v>
      </c>
      <c r="F683" s="12">
        <v>23083</v>
      </c>
      <c r="G683" t="s">
        <v>2345</v>
      </c>
      <c r="H683" t="s">
        <v>2345</v>
      </c>
      <c r="I683" t="s">
        <v>2357</v>
      </c>
      <c r="J683" t="str">
        <f t="shared" si="22"/>
        <v>14 Sep 2003</v>
      </c>
      <c r="K683">
        <f t="shared" si="21"/>
        <v>19</v>
      </c>
    </row>
    <row r="684" spans="1:11" x14ac:dyDescent="0.35">
      <c r="A684" t="s">
        <v>428</v>
      </c>
      <c r="B684">
        <v>2004</v>
      </c>
      <c r="C684" t="s">
        <v>2351</v>
      </c>
      <c r="D684">
        <v>3</v>
      </c>
      <c r="E684">
        <v>0</v>
      </c>
      <c r="F684" s="12">
        <v>24294</v>
      </c>
      <c r="G684" t="s">
        <v>2345</v>
      </c>
      <c r="H684" t="s">
        <v>2354</v>
      </c>
      <c r="I684" t="s">
        <v>2357</v>
      </c>
      <c r="J684" t="str">
        <f t="shared" si="22"/>
        <v>3 Sep 2004</v>
      </c>
      <c r="K684">
        <f t="shared" si="21"/>
        <v>18</v>
      </c>
    </row>
    <row r="685" spans="1:11" x14ac:dyDescent="0.35">
      <c r="A685" t="s">
        <v>427</v>
      </c>
      <c r="B685">
        <v>1999</v>
      </c>
      <c r="C685" t="s">
        <v>2351</v>
      </c>
      <c r="D685">
        <v>7</v>
      </c>
      <c r="E685">
        <v>0</v>
      </c>
      <c r="F685" s="12">
        <v>24388</v>
      </c>
      <c r="G685" t="s">
        <v>2345</v>
      </c>
      <c r="H685" t="s">
        <v>2354</v>
      </c>
      <c r="I685" t="s">
        <v>2357</v>
      </c>
      <c r="J685" t="str">
        <f t="shared" si="22"/>
        <v>7 Sep 1999</v>
      </c>
      <c r="K685">
        <f t="shared" si="21"/>
        <v>23</v>
      </c>
    </row>
    <row r="686" spans="1:11" x14ac:dyDescent="0.35">
      <c r="A686" t="s">
        <v>421</v>
      </c>
      <c r="B686">
        <v>1976</v>
      </c>
      <c r="C686" t="s">
        <v>2351</v>
      </c>
      <c r="D686">
        <v>12</v>
      </c>
      <c r="E686">
        <v>0</v>
      </c>
      <c r="F686" s="12">
        <v>24603</v>
      </c>
      <c r="G686" t="s">
        <v>2345</v>
      </c>
      <c r="H686" t="s">
        <v>2345</v>
      </c>
      <c r="I686" t="s">
        <v>2357</v>
      </c>
      <c r="J686" t="str">
        <f t="shared" si="22"/>
        <v>12 Sep 1976</v>
      </c>
      <c r="K686">
        <f t="shared" si="21"/>
        <v>46</v>
      </c>
    </row>
    <row r="687" spans="1:11" x14ac:dyDescent="0.35">
      <c r="A687" t="s">
        <v>418</v>
      </c>
      <c r="B687">
        <v>1992</v>
      </c>
      <c r="C687" t="s">
        <v>2351</v>
      </c>
      <c r="D687">
        <v>11</v>
      </c>
      <c r="E687">
        <v>0</v>
      </c>
      <c r="F687" s="12">
        <v>24795</v>
      </c>
      <c r="G687" t="s">
        <v>2345</v>
      </c>
      <c r="H687" t="s">
        <v>2353</v>
      </c>
      <c r="I687" t="s">
        <v>2357</v>
      </c>
      <c r="J687" t="str">
        <f t="shared" si="22"/>
        <v>11 Sep 1992</v>
      </c>
      <c r="K687">
        <f t="shared" si="21"/>
        <v>30</v>
      </c>
    </row>
    <row r="688" spans="1:11" x14ac:dyDescent="0.35">
      <c r="A688" t="s">
        <v>417</v>
      </c>
      <c r="B688">
        <v>1994</v>
      </c>
      <c r="C688" t="s">
        <v>2351</v>
      </c>
      <c r="D688">
        <v>9</v>
      </c>
      <c r="E688">
        <v>0</v>
      </c>
      <c r="F688" s="12">
        <v>24817</v>
      </c>
      <c r="G688" t="s">
        <v>2345</v>
      </c>
      <c r="H688" t="s">
        <v>2345</v>
      </c>
      <c r="I688" t="s">
        <v>2357</v>
      </c>
      <c r="J688" t="str">
        <f t="shared" si="22"/>
        <v>9 Sep 1994</v>
      </c>
      <c r="K688">
        <f t="shared" si="21"/>
        <v>28</v>
      </c>
    </row>
    <row r="689" spans="1:11" x14ac:dyDescent="0.35">
      <c r="A689" t="s">
        <v>416</v>
      </c>
      <c r="B689">
        <v>1995</v>
      </c>
      <c r="C689" t="s">
        <v>2351</v>
      </c>
      <c r="D689">
        <v>10</v>
      </c>
      <c r="E689">
        <v>0</v>
      </c>
      <c r="F689" s="12">
        <v>24863</v>
      </c>
      <c r="G689" t="s">
        <v>2345</v>
      </c>
      <c r="H689" t="s">
        <v>2353</v>
      </c>
      <c r="I689" t="s">
        <v>2357</v>
      </c>
      <c r="J689" t="str">
        <f t="shared" si="22"/>
        <v>10 Sep 1995</v>
      </c>
      <c r="K689">
        <f t="shared" si="21"/>
        <v>27</v>
      </c>
    </row>
    <row r="690" spans="1:11" x14ac:dyDescent="0.35">
      <c r="A690" t="s">
        <v>411</v>
      </c>
      <c r="B690">
        <v>1995</v>
      </c>
      <c r="C690" t="s">
        <v>2351</v>
      </c>
      <c r="D690">
        <v>4</v>
      </c>
      <c r="E690">
        <v>0</v>
      </c>
      <c r="F690" s="12">
        <v>25076</v>
      </c>
      <c r="G690" t="s">
        <v>2345</v>
      </c>
      <c r="H690" t="s">
        <v>2345</v>
      </c>
      <c r="I690" t="s">
        <v>2357</v>
      </c>
      <c r="J690" t="str">
        <f t="shared" si="22"/>
        <v>4 Sep 1995</v>
      </c>
      <c r="K690">
        <f t="shared" si="21"/>
        <v>27</v>
      </c>
    </row>
    <row r="691" spans="1:11" x14ac:dyDescent="0.35">
      <c r="A691" t="s">
        <v>409</v>
      </c>
      <c r="B691">
        <v>1998</v>
      </c>
      <c r="C691" t="s">
        <v>2351</v>
      </c>
      <c r="D691">
        <v>24</v>
      </c>
      <c r="E691">
        <v>0</v>
      </c>
      <c r="F691" s="12">
        <v>25127</v>
      </c>
      <c r="G691" t="s">
        <v>2345</v>
      </c>
      <c r="H691" t="s">
        <v>2353</v>
      </c>
      <c r="I691" t="s">
        <v>2357</v>
      </c>
      <c r="J691" t="str">
        <f t="shared" si="22"/>
        <v>24 Sep 1998</v>
      </c>
      <c r="K691">
        <f t="shared" si="21"/>
        <v>24</v>
      </c>
    </row>
    <row r="692" spans="1:11" x14ac:dyDescent="0.35">
      <c r="A692" t="s">
        <v>404</v>
      </c>
      <c r="B692">
        <v>2001</v>
      </c>
      <c r="C692" t="s">
        <v>2351</v>
      </c>
      <c r="D692">
        <v>2</v>
      </c>
      <c r="E692">
        <v>0</v>
      </c>
      <c r="F692" s="12">
        <v>25649</v>
      </c>
      <c r="G692" t="s">
        <v>2345</v>
      </c>
      <c r="H692" t="s">
        <v>2354</v>
      </c>
      <c r="I692" t="s">
        <v>2357</v>
      </c>
      <c r="J692" t="str">
        <f t="shared" si="22"/>
        <v>2 Sep 2001</v>
      </c>
      <c r="K692">
        <f t="shared" si="21"/>
        <v>21</v>
      </c>
    </row>
    <row r="693" spans="1:11" x14ac:dyDescent="0.35">
      <c r="A693" t="s">
        <v>399</v>
      </c>
      <c r="B693">
        <v>2000</v>
      </c>
      <c r="C693" t="s">
        <v>2351</v>
      </c>
      <c r="D693">
        <v>26</v>
      </c>
      <c r="E693">
        <v>0</v>
      </c>
      <c r="F693" s="12">
        <v>26027</v>
      </c>
      <c r="G693" t="s">
        <v>2345</v>
      </c>
      <c r="H693" t="s">
        <v>2353</v>
      </c>
      <c r="I693" t="s">
        <v>2357</v>
      </c>
      <c r="J693" t="str">
        <f t="shared" si="22"/>
        <v>26 Sep 2000</v>
      </c>
      <c r="K693">
        <f t="shared" si="21"/>
        <v>22</v>
      </c>
    </row>
    <row r="694" spans="1:11" x14ac:dyDescent="0.35">
      <c r="A694" t="s">
        <v>394</v>
      </c>
      <c r="B694">
        <v>2004</v>
      </c>
      <c r="C694" t="s">
        <v>2351</v>
      </c>
      <c r="D694">
        <v>5</v>
      </c>
      <c r="E694">
        <v>0</v>
      </c>
      <c r="F694" s="12">
        <v>26317</v>
      </c>
      <c r="G694" t="s">
        <v>2345</v>
      </c>
      <c r="H694" t="s">
        <v>2353</v>
      </c>
      <c r="I694" t="s">
        <v>2357</v>
      </c>
      <c r="J694" t="str">
        <f t="shared" si="22"/>
        <v>5 Sep 2004</v>
      </c>
      <c r="K694">
        <f t="shared" si="21"/>
        <v>18</v>
      </c>
    </row>
    <row r="695" spans="1:11" x14ac:dyDescent="0.35">
      <c r="A695" t="s">
        <v>391</v>
      </c>
      <c r="B695">
        <v>2004</v>
      </c>
      <c r="C695" t="s">
        <v>2351</v>
      </c>
      <c r="D695">
        <v>5</v>
      </c>
      <c r="E695">
        <v>0</v>
      </c>
      <c r="F695" s="12">
        <v>26479</v>
      </c>
      <c r="G695" t="s">
        <v>2345</v>
      </c>
      <c r="H695" t="s">
        <v>2345</v>
      </c>
      <c r="I695" t="s">
        <v>2357</v>
      </c>
      <c r="J695" t="str">
        <f t="shared" si="22"/>
        <v>5 Sep 2004</v>
      </c>
      <c r="K695">
        <f t="shared" si="21"/>
        <v>18</v>
      </c>
    </row>
    <row r="696" spans="1:11" x14ac:dyDescent="0.35">
      <c r="A696" t="s">
        <v>387</v>
      </c>
      <c r="B696">
        <v>2002</v>
      </c>
      <c r="C696" t="s">
        <v>2351</v>
      </c>
      <c r="D696">
        <v>17</v>
      </c>
      <c r="E696">
        <v>0</v>
      </c>
      <c r="F696" s="12">
        <v>26928</v>
      </c>
      <c r="G696" t="s">
        <v>2345</v>
      </c>
      <c r="H696" t="s">
        <v>2345</v>
      </c>
      <c r="I696" t="s">
        <v>2357</v>
      </c>
      <c r="J696" t="str">
        <f t="shared" si="22"/>
        <v>17 Sep 2002</v>
      </c>
      <c r="K696">
        <f t="shared" si="21"/>
        <v>20</v>
      </c>
    </row>
    <row r="697" spans="1:11" x14ac:dyDescent="0.35">
      <c r="A697" t="s">
        <v>386</v>
      </c>
      <c r="B697">
        <v>2000</v>
      </c>
      <c r="C697" t="s">
        <v>2351</v>
      </c>
      <c r="D697">
        <v>9</v>
      </c>
      <c r="E697">
        <v>0</v>
      </c>
      <c r="F697" s="12">
        <v>26937</v>
      </c>
      <c r="G697" t="s">
        <v>2345</v>
      </c>
      <c r="H697" t="s">
        <v>2353</v>
      </c>
      <c r="I697" t="s">
        <v>2357</v>
      </c>
      <c r="J697" t="str">
        <f t="shared" si="22"/>
        <v>9 Sep 2000</v>
      </c>
      <c r="K697">
        <f t="shared" si="21"/>
        <v>22</v>
      </c>
    </row>
    <row r="698" spans="1:11" x14ac:dyDescent="0.35">
      <c r="A698" t="s">
        <v>383</v>
      </c>
      <c r="B698">
        <v>1994</v>
      </c>
      <c r="C698" t="s">
        <v>2351</v>
      </c>
      <c r="D698">
        <v>2</v>
      </c>
      <c r="E698">
        <v>0</v>
      </c>
      <c r="F698" s="12">
        <v>27081</v>
      </c>
      <c r="G698" t="s">
        <v>2345</v>
      </c>
      <c r="H698" t="s">
        <v>2345</v>
      </c>
      <c r="I698" t="s">
        <v>2357</v>
      </c>
      <c r="J698" t="str">
        <f t="shared" si="22"/>
        <v>2 Sep 1994</v>
      </c>
      <c r="K698">
        <f t="shared" si="21"/>
        <v>28</v>
      </c>
    </row>
    <row r="699" spans="1:11" x14ac:dyDescent="0.35">
      <c r="A699" t="s">
        <v>379</v>
      </c>
      <c r="B699">
        <v>1999</v>
      </c>
      <c r="C699" t="s">
        <v>2351</v>
      </c>
      <c r="D699">
        <v>2</v>
      </c>
      <c r="E699">
        <v>0</v>
      </c>
      <c r="F699" s="12">
        <v>27237</v>
      </c>
      <c r="G699" t="s">
        <v>2345</v>
      </c>
      <c r="H699" t="s">
        <v>2354</v>
      </c>
      <c r="I699" t="s">
        <v>2357</v>
      </c>
      <c r="J699" t="str">
        <f t="shared" si="22"/>
        <v>2 Sep 1999</v>
      </c>
      <c r="K699">
        <f t="shared" si="21"/>
        <v>23</v>
      </c>
    </row>
    <row r="700" spans="1:11" x14ac:dyDescent="0.35">
      <c r="A700" t="s">
        <v>370</v>
      </c>
      <c r="B700">
        <v>1992</v>
      </c>
      <c r="C700" t="s">
        <v>2351</v>
      </c>
      <c r="D700">
        <v>11</v>
      </c>
      <c r="E700">
        <v>0</v>
      </c>
      <c r="F700" s="12">
        <v>27615</v>
      </c>
      <c r="G700" t="s">
        <v>2345</v>
      </c>
      <c r="H700" t="s">
        <v>2353</v>
      </c>
      <c r="I700" t="s">
        <v>2357</v>
      </c>
      <c r="J700" t="str">
        <f t="shared" si="22"/>
        <v>11 Sep 1992</v>
      </c>
      <c r="K700">
        <f t="shared" si="21"/>
        <v>30</v>
      </c>
    </row>
    <row r="701" spans="1:11" x14ac:dyDescent="0.35">
      <c r="A701" t="s">
        <v>369</v>
      </c>
      <c r="B701">
        <v>1997</v>
      </c>
      <c r="C701" t="s">
        <v>2351</v>
      </c>
      <c r="D701">
        <v>9</v>
      </c>
      <c r="E701">
        <v>0</v>
      </c>
      <c r="F701" s="12">
        <v>27619</v>
      </c>
      <c r="G701" t="s">
        <v>2345</v>
      </c>
      <c r="H701" t="s">
        <v>2353</v>
      </c>
      <c r="I701" t="s">
        <v>2357</v>
      </c>
      <c r="J701" t="str">
        <f t="shared" si="22"/>
        <v>9 Sep 1997</v>
      </c>
      <c r="K701">
        <f t="shared" si="21"/>
        <v>25</v>
      </c>
    </row>
    <row r="702" spans="1:11" x14ac:dyDescent="0.35">
      <c r="A702" t="s">
        <v>320</v>
      </c>
      <c r="B702">
        <v>1971</v>
      </c>
      <c r="C702" t="s">
        <v>2351</v>
      </c>
      <c r="D702">
        <v>25</v>
      </c>
      <c r="E702">
        <v>0</v>
      </c>
      <c r="F702" s="12">
        <v>30135</v>
      </c>
      <c r="G702" t="s">
        <v>2345</v>
      </c>
      <c r="H702" t="s">
        <v>2353</v>
      </c>
      <c r="I702" t="s">
        <v>2357</v>
      </c>
      <c r="J702" t="str">
        <f t="shared" si="22"/>
        <v>25 Sep 1971</v>
      </c>
      <c r="K702">
        <f t="shared" si="21"/>
        <v>51</v>
      </c>
    </row>
    <row r="703" spans="1:11" x14ac:dyDescent="0.35">
      <c r="A703" t="s">
        <v>315</v>
      </c>
      <c r="B703">
        <v>2004</v>
      </c>
      <c r="C703" t="s">
        <v>2351</v>
      </c>
      <c r="D703">
        <v>1</v>
      </c>
      <c r="E703">
        <v>0</v>
      </c>
      <c r="F703" s="12">
        <v>30328</v>
      </c>
      <c r="G703" t="s">
        <v>2345</v>
      </c>
      <c r="H703" t="s">
        <v>2345</v>
      </c>
      <c r="I703" t="s">
        <v>2357</v>
      </c>
      <c r="J703" t="str">
        <f t="shared" si="22"/>
        <v>1 Sep 2004</v>
      </c>
      <c r="K703">
        <f t="shared" si="21"/>
        <v>18</v>
      </c>
    </row>
    <row r="704" spans="1:11" x14ac:dyDescent="0.35">
      <c r="A704" t="s">
        <v>314</v>
      </c>
      <c r="B704">
        <v>1969</v>
      </c>
      <c r="C704" t="s">
        <v>2351</v>
      </c>
      <c r="D704">
        <v>30</v>
      </c>
      <c r="E704">
        <v>0</v>
      </c>
      <c r="F704" s="12">
        <v>30367</v>
      </c>
      <c r="G704" t="s">
        <v>2345</v>
      </c>
      <c r="H704" t="s">
        <v>2345</v>
      </c>
      <c r="I704" t="s">
        <v>2357</v>
      </c>
      <c r="J704" t="str">
        <f t="shared" si="22"/>
        <v>30 Sep 1969</v>
      </c>
      <c r="K704">
        <f t="shared" si="21"/>
        <v>53</v>
      </c>
    </row>
    <row r="705" spans="1:11" x14ac:dyDescent="0.35">
      <c r="A705" t="s">
        <v>312</v>
      </c>
      <c r="B705">
        <v>1998</v>
      </c>
      <c r="C705" t="s">
        <v>2351</v>
      </c>
      <c r="D705">
        <v>28</v>
      </c>
      <c r="E705">
        <v>0</v>
      </c>
      <c r="F705" s="12">
        <v>30422</v>
      </c>
      <c r="G705" t="s">
        <v>2345</v>
      </c>
      <c r="H705" t="s">
        <v>2353</v>
      </c>
      <c r="I705" t="s">
        <v>2357</v>
      </c>
      <c r="J705" t="str">
        <f t="shared" si="22"/>
        <v>28 Sep 1998</v>
      </c>
      <c r="K705">
        <f t="shared" si="21"/>
        <v>24</v>
      </c>
    </row>
    <row r="706" spans="1:11" x14ac:dyDescent="0.35">
      <c r="A706" t="s">
        <v>309</v>
      </c>
      <c r="B706">
        <v>1970</v>
      </c>
      <c r="C706" t="s">
        <v>2351</v>
      </c>
      <c r="D706">
        <v>11</v>
      </c>
      <c r="E706">
        <v>0</v>
      </c>
      <c r="F706" s="12">
        <v>30626</v>
      </c>
      <c r="G706" t="s">
        <v>2345</v>
      </c>
      <c r="H706" t="s">
        <v>2353</v>
      </c>
      <c r="I706" t="s">
        <v>2357</v>
      </c>
      <c r="J706" t="str">
        <f t="shared" si="22"/>
        <v>11 Sep 1970</v>
      </c>
      <c r="K706">
        <f t="shared" ref="K706:K769" si="23">DATEDIF(J706,DATE(2023,6,8),"Y")</f>
        <v>52</v>
      </c>
    </row>
    <row r="707" spans="1:11" x14ac:dyDescent="0.35">
      <c r="A707" t="s">
        <v>304</v>
      </c>
      <c r="B707">
        <v>2004</v>
      </c>
      <c r="C707" t="s">
        <v>2351</v>
      </c>
      <c r="D707">
        <v>9</v>
      </c>
      <c r="E707">
        <v>0</v>
      </c>
      <c r="F707" s="12">
        <v>31197</v>
      </c>
      <c r="G707" t="s">
        <v>2345</v>
      </c>
      <c r="H707" t="s">
        <v>2354</v>
      </c>
      <c r="I707" t="s">
        <v>2357</v>
      </c>
      <c r="J707" t="str">
        <f t="shared" si="22"/>
        <v>9 Sep 2004</v>
      </c>
      <c r="K707">
        <f t="shared" si="23"/>
        <v>18</v>
      </c>
    </row>
    <row r="708" spans="1:11" x14ac:dyDescent="0.35">
      <c r="A708" t="s">
        <v>302</v>
      </c>
      <c r="B708">
        <v>1968</v>
      </c>
      <c r="C708" t="s">
        <v>2351</v>
      </c>
      <c r="D708">
        <v>9</v>
      </c>
      <c r="E708">
        <v>0</v>
      </c>
      <c r="F708" s="12">
        <v>31323</v>
      </c>
      <c r="G708" t="s">
        <v>2345</v>
      </c>
      <c r="H708" t="s">
        <v>2354</v>
      </c>
      <c r="I708" t="s">
        <v>2357</v>
      </c>
      <c r="J708" t="str">
        <f t="shared" si="22"/>
        <v>9 Sep 1968</v>
      </c>
      <c r="K708">
        <f t="shared" si="23"/>
        <v>54</v>
      </c>
    </row>
    <row r="709" spans="1:11" x14ac:dyDescent="0.35">
      <c r="A709" t="s">
        <v>301</v>
      </c>
      <c r="B709">
        <v>1995</v>
      </c>
      <c r="C709" t="s">
        <v>2351</v>
      </c>
      <c r="D709">
        <v>27</v>
      </c>
      <c r="E709">
        <v>0</v>
      </c>
      <c r="F709" s="12">
        <v>31328</v>
      </c>
      <c r="G709" t="s">
        <v>2345</v>
      </c>
      <c r="H709" t="s">
        <v>2345</v>
      </c>
      <c r="I709" t="s">
        <v>2357</v>
      </c>
      <c r="J709" t="str">
        <f t="shared" si="22"/>
        <v>27 Sep 1995</v>
      </c>
      <c r="K709">
        <f t="shared" si="23"/>
        <v>27</v>
      </c>
    </row>
    <row r="710" spans="1:11" x14ac:dyDescent="0.35">
      <c r="A710" t="s">
        <v>300</v>
      </c>
      <c r="B710">
        <v>1974</v>
      </c>
      <c r="C710" t="s">
        <v>2351</v>
      </c>
      <c r="D710">
        <v>8</v>
      </c>
      <c r="E710">
        <v>0</v>
      </c>
      <c r="F710" s="12">
        <v>31369</v>
      </c>
      <c r="G710" t="s">
        <v>2345</v>
      </c>
      <c r="H710" t="s">
        <v>2353</v>
      </c>
      <c r="I710" t="s">
        <v>2357</v>
      </c>
      <c r="J710" t="str">
        <f t="shared" si="22"/>
        <v>8 Sep 1974</v>
      </c>
      <c r="K710">
        <f t="shared" si="23"/>
        <v>48</v>
      </c>
    </row>
    <row r="711" spans="1:11" x14ac:dyDescent="0.35">
      <c r="A711" t="s">
        <v>294</v>
      </c>
      <c r="B711">
        <v>1972</v>
      </c>
      <c r="C711" t="s">
        <v>2351</v>
      </c>
      <c r="D711">
        <v>21</v>
      </c>
      <c r="E711">
        <v>0</v>
      </c>
      <c r="F711" s="12">
        <v>31981</v>
      </c>
      <c r="G711" t="s">
        <v>2345</v>
      </c>
      <c r="H711" t="s">
        <v>2354</v>
      </c>
      <c r="I711" t="s">
        <v>2357</v>
      </c>
      <c r="J711" t="str">
        <f t="shared" si="22"/>
        <v>21 Sep 1972</v>
      </c>
      <c r="K711">
        <f t="shared" si="23"/>
        <v>50</v>
      </c>
    </row>
    <row r="712" spans="1:11" x14ac:dyDescent="0.35">
      <c r="A712" t="s">
        <v>290</v>
      </c>
      <c r="B712">
        <v>1994</v>
      </c>
      <c r="C712" t="s">
        <v>2351</v>
      </c>
      <c r="D712">
        <v>8</v>
      </c>
      <c r="E712">
        <v>0</v>
      </c>
      <c r="F712" s="12">
        <v>32223</v>
      </c>
      <c r="G712" t="s">
        <v>2345</v>
      </c>
      <c r="H712" t="s">
        <v>2354</v>
      </c>
      <c r="I712" t="s">
        <v>2357</v>
      </c>
      <c r="J712" t="str">
        <f t="shared" si="22"/>
        <v>8 Sep 1994</v>
      </c>
      <c r="K712">
        <f t="shared" si="23"/>
        <v>28</v>
      </c>
    </row>
    <row r="713" spans="1:11" x14ac:dyDescent="0.35">
      <c r="A713" t="s">
        <v>287</v>
      </c>
      <c r="B713">
        <v>1972</v>
      </c>
      <c r="C713" t="s">
        <v>2351</v>
      </c>
      <c r="D713">
        <v>19</v>
      </c>
      <c r="E713">
        <v>0</v>
      </c>
      <c r="F713" s="12">
        <v>32429</v>
      </c>
      <c r="G713" t="s">
        <v>2345</v>
      </c>
      <c r="H713" t="s">
        <v>2345</v>
      </c>
      <c r="I713" t="s">
        <v>2357</v>
      </c>
      <c r="J713" t="str">
        <f t="shared" si="22"/>
        <v>19 Sep 1972</v>
      </c>
      <c r="K713">
        <f t="shared" si="23"/>
        <v>50</v>
      </c>
    </row>
    <row r="714" spans="1:11" x14ac:dyDescent="0.35">
      <c r="A714" t="s">
        <v>281</v>
      </c>
      <c r="B714">
        <v>1968</v>
      </c>
      <c r="C714" t="s">
        <v>2351</v>
      </c>
      <c r="D714">
        <v>1</v>
      </c>
      <c r="E714">
        <v>0</v>
      </c>
      <c r="F714" s="12">
        <v>32686</v>
      </c>
      <c r="G714" t="s">
        <v>2345</v>
      </c>
      <c r="H714" t="s">
        <v>2353</v>
      </c>
      <c r="I714" t="s">
        <v>2357</v>
      </c>
      <c r="J714" t="str">
        <f t="shared" si="22"/>
        <v>1 Sep 1968</v>
      </c>
      <c r="K714">
        <f t="shared" si="23"/>
        <v>54</v>
      </c>
    </row>
    <row r="715" spans="1:11" x14ac:dyDescent="0.35">
      <c r="A715" t="s">
        <v>273</v>
      </c>
      <c r="B715">
        <v>1971</v>
      </c>
      <c r="C715" t="s">
        <v>2351</v>
      </c>
      <c r="D715">
        <v>24</v>
      </c>
      <c r="E715">
        <v>0</v>
      </c>
      <c r="F715" s="12">
        <v>32948</v>
      </c>
      <c r="G715" t="s">
        <v>2345</v>
      </c>
      <c r="H715" t="s">
        <v>2354</v>
      </c>
      <c r="I715" t="s">
        <v>2357</v>
      </c>
      <c r="J715" t="str">
        <f t="shared" si="22"/>
        <v>24 Sep 1971</v>
      </c>
      <c r="K715">
        <f t="shared" si="23"/>
        <v>51</v>
      </c>
    </row>
    <row r="716" spans="1:11" x14ac:dyDescent="0.35">
      <c r="A716" t="s">
        <v>271</v>
      </c>
      <c r="B716">
        <v>1967</v>
      </c>
      <c r="C716" t="s">
        <v>2351</v>
      </c>
      <c r="D716">
        <v>10</v>
      </c>
      <c r="E716">
        <v>0</v>
      </c>
      <c r="F716" s="12">
        <v>33025</v>
      </c>
      <c r="G716" t="s">
        <v>2345</v>
      </c>
      <c r="H716" t="s">
        <v>2353</v>
      </c>
      <c r="I716" t="s">
        <v>2357</v>
      </c>
      <c r="J716" t="str">
        <f t="shared" si="22"/>
        <v>10 Sep 1967</v>
      </c>
      <c r="K716">
        <f t="shared" si="23"/>
        <v>55</v>
      </c>
    </row>
    <row r="717" spans="1:11" x14ac:dyDescent="0.35">
      <c r="A717" t="s">
        <v>268</v>
      </c>
      <c r="B717">
        <v>1969</v>
      </c>
      <c r="C717" t="s">
        <v>2351</v>
      </c>
      <c r="D717">
        <v>30</v>
      </c>
      <c r="E717">
        <v>0</v>
      </c>
      <c r="F717" s="12">
        <v>33091</v>
      </c>
      <c r="G717" t="s">
        <v>2345</v>
      </c>
      <c r="H717" t="s">
        <v>2345</v>
      </c>
      <c r="I717" t="s">
        <v>2357</v>
      </c>
      <c r="J717" t="str">
        <f t="shared" ref="J717:J780" si="24">CONCATENATE(D717," ",C717," ",B717)</f>
        <v>30 Sep 1969</v>
      </c>
      <c r="K717">
        <f t="shared" si="23"/>
        <v>53</v>
      </c>
    </row>
    <row r="718" spans="1:11" x14ac:dyDescent="0.35">
      <c r="A718" t="s">
        <v>264</v>
      </c>
      <c r="B718">
        <v>1972</v>
      </c>
      <c r="C718" t="s">
        <v>2351</v>
      </c>
      <c r="D718">
        <v>5</v>
      </c>
      <c r="E718">
        <v>0</v>
      </c>
      <c r="F718" s="12">
        <v>33344</v>
      </c>
      <c r="G718" t="s">
        <v>2345</v>
      </c>
      <c r="H718" t="s">
        <v>2353</v>
      </c>
      <c r="I718" t="s">
        <v>2357</v>
      </c>
      <c r="J718" t="str">
        <f t="shared" si="24"/>
        <v>5 Sep 1972</v>
      </c>
      <c r="K718">
        <f t="shared" si="23"/>
        <v>50</v>
      </c>
    </row>
    <row r="719" spans="1:11" x14ac:dyDescent="0.35">
      <c r="A719" t="s">
        <v>258</v>
      </c>
      <c r="B719">
        <v>1993</v>
      </c>
      <c r="C719" t="s">
        <v>2351</v>
      </c>
      <c r="D719">
        <v>28</v>
      </c>
      <c r="E719">
        <v>0</v>
      </c>
      <c r="F719" s="12">
        <v>33708</v>
      </c>
      <c r="G719" t="s">
        <v>2345</v>
      </c>
      <c r="H719" t="s">
        <v>2345</v>
      </c>
      <c r="I719" t="s">
        <v>2357</v>
      </c>
      <c r="J719" t="str">
        <f t="shared" si="24"/>
        <v>28 Sep 1993</v>
      </c>
      <c r="K719">
        <f t="shared" si="23"/>
        <v>29</v>
      </c>
    </row>
    <row r="720" spans="1:11" x14ac:dyDescent="0.35">
      <c r="A720" t="s">
        <v>254</v>
      </c>
      <c r="B720">
        <v>2000</v>
      </c>
      <c r="C720" t="s">
        <v>2351</v>
      </c>
      <c r="D720">
        <v>26</v>
      </c>
      <c r="E720">
        <v>0</v>
      </c>
      <c r="F720" s="12">
        <v>33829</v>
      </c>
      <c r="G720" t="s">
        <v>2345</v>
      </c>
      <c r="H720" t="s">
        <v>2353</v>
      </c>
      <c r="I720" t="s">
        <v>2357</v>
      </c>
      <c r="J720" t="str">
        <f t="shared" si="24"/>
        <v>26 Sep 2000</v>
      </c>
      <c r="K720">
        <f t="shared" si="23"/>
        <v>22</v>
      </c>
    </row>
    <row r="721" spans="1:11" x14ac:dyDescent="0.35">
      <c r="A721" t="s">
        <v>253</v>
      </c>
      <c r="B721">
        <v>1997</v>
      </c>
      <c r="C721" t="s">
        <v>2351</v>
      </c>
      <c r="D721">
        <v>9</v>
      </c>
      <c r="E721">
        <v>0</v>
      </c>
      <c r="F721" s="12">
        <v>33901</v>
      </c>
      <c r="G721" t="s">
        <v>2345</v>
      </c>
      <c r="H721" t="s">
        <v>2353</v>
      </c>
      <c r="I721" t="s">
        <v>2357</v>
      </c>
      <c r="J721" t="str">
        <f t="shared" si="24"/>
        <v>9 Sep 1997</v>
      </c>
      <c r="K721">
        <f t="shared" si="23"/>
        <v>25</v>
      </c>
    </row>
    <row r="722" spans="1:11" x14ac:dyDescent="0.35">
      <c r="A722" t="s">
        <v>251</v>
      </c>
      <c r="B722">
        <v>1994</v>
      </c>
      <c r="C722" t="s">
        <v>2351</v>
      </c>
      <c r="D722">
        <v>25</v>
      </c>
      <c r="E722">
        <v>0</v>
      </c>
      <c r="F722" s="12">
        <v>33975</v>
      </c>
      <c r="G722" t="s">
        <v>2345</v>
      </c>
      <c r="H722" t="s">
        <v>2345</v>
      </c>
      <c r="I722" t="s">
        <v>2357</v>
      </c>
      <c r="J722" t="str">
        <f t="shared" si="24"/>
        <v>25 Sep 1994</v>
      </c>
      <c r="K722">
        <f t="shared" si="23"/>
        <v>28</v>
      </c>
    </row>
    <row r="723" spans="1:11" x14ac:dyDescent="0.35">
      <c r="A723" t="s">
        <v>250</v>
      </c>
      <c r="B723">
        <v>1972</v>
      </c>
      <c r="C723" t="s">
        <v>2351</v>
      </c>
      <c r="D723">
        <v>26</v>
      </c>
      <c r="E723">
        <v>0</v>
      </c>
      <c r="F723" s="12">
        <v>34053</v>
      </c>
      <c r="G723" t="s">
        <v>2345</v>
      </c>
      <c r="H723" t="s">
        <v>2345</v>
      </c>
      <c r="I723" t="s">
        <v>2357</v>
      </c>
      <c r="J723" t="str">
        <f t="shared" si="24"/>
        <v>26 Sep 1972</v>
      </c>
      <c r="K723">
        <f t="shared" si="23"/>
        <v>50</v>
      </c>
    </row>
    <row r="724" spans="1:11" x14ac:dyDescent="0.35">
      <c r="A724" t="s">
        <v>249</v>
      </c>
      <c r="B724">
        <v>2002</v>
      </c>
      <c r="C724" t="s">
        <v>2351</v>
      </c>
      <c r="D724">
        <v>26</v>
      </c>
      <c r="E724">
        <v>0</v>
      </c>
      <c r="F724" s="12">
        <v>34085</v>
      </c>
      <c r="G724" t="s">
        <v>2345</v>
      </c>
      <c r="H724" t="s">
        <v>2353</v>
      </c>
      <c r="I724" t="s">
        <v>2357</v>
      </c>
      <c r="J724" t="str">
        <f t="shared" si="24"/>
        <v>26 Sep 2002</v>
      </c>
      <c r="K724">
        <f t="shared" si="23"/>
        <v>20</v>
      </c>
    </row>
    <row r="725" spans="1:11" x14ac:dyDescent="0.35">
      <c r="A725" t="s">
        <v>248</v>
      </c>
      <c r="B725">
        <v>1999</v>
      </c>
      <c r="C725" t="s">
        <v>2351</v>
      </c>
      <c r="D725">
        <v>6</v>
      </c>
      <c r="E725">
        <v>0</v>
      </c>
      <c r="F725" s="12">
        <v>34166</v>
      </c>
      <c r="G725" t="s">
        <v>2345</v>
      </c>
      <c r="H725" t="s">
        <v>2353</v>
      </c>
      <c r="I725" t="s">
        <v>2357</v>
      </c>
      <c r="J725" t="str">
        <f t="shared" si="24"/>
        <v>6 Sep 1999</v>
      </c>
      <c r="K725">
        <f t="shared" si="23"/>
        <v>23</v>
      </c>
    </row>
    <row r="726" spans="1:11" x14ac:dyDescent="0.35">
      <c r="A726" t="s">
        <v>247</v>
      </c>
      <c r="B726">
        <v>1971</v>
      </c>
      <c r="C726" t="s">
        <v>2351</v>
      </c>
      <c r="D726">
        <v>25</v>
      </c>
      <c r="E726">
        <v>0</v>
      </c>
      <c r="F726" s="12">
        <v>34205</v>
      </c>
      <c r="G726" t="s">
        <v>2345</v>
      </c>
      <c r="H726" t="s">
        <v>2345</v>
      </c>
      <c r="I726" t="s">
        <v>2357</v>
      </c>
      <c r="J726" t="str">
        <f t="shared" si="24"/>
        <v>25 Sep 1971</v>
      </c>
      <c r="K726">
        <f t="shared" si="23"/>
        <v>51</v>
      </c>
    </row>
    <row r="727" spans="1:11" x14ac:dyDescent="0.35">
      <c r="A727" t="s">
        <v>230</v>
      </c>
      <c r="B727">
        <v>1995</v>
      </c>
      <c r="C727" t="s">
        <v>2351</v>
      </c>
      <c r="D727">
        <v>17</v>
      </c>
      <c r="E727">
        <v>0</v>
      </c>
      <c r="F727" s="12">
        <v>34839</v>
      </c>
      <c r="G727" t="s">
        <v>2345</v>
      </c>
      <c r="H727" t="s">
        <v>2353</v>
      </c>
      <c r="I727" t="s">
        <v>2357</v>
      </c>
      <c r="J727" t="str">
        <f t="shared" si="24"/>
        <v>17 Sep 1995</v>
      </c>
      <c r="K727">
        <f t="shared" si="23"/>
        <v>27</v>
      </c>
    </row>
    <row r="728" spans="1:11" x14ac:dyDescent="0.35">
      <c r="A728" t="s">
        <v>228</v>
      </c>
      <c r="B728">
        <v>1967</v>
      </c>
      <c r="C728" t="s">
        <v>2351</v>
      </c>
      <c r="D728">
        <v>7</v>
      </c>
      <c r="E728">
        <v>0</v>
      </c>
      <c r="F728" s="12">
        <v>34976</v>
      </c>
      <c r="G728" t="s">
        <v>2345</v>
      </c>
      <c r="H728" t="s">
        <v>2345</v>
      </c>
      <c r="I728" t="s">
        <v>2357</v>
      </c>
      <c r="J728" t="str">
        <f t="shared" si="24"/>
        <v>7 Sep 1967</v>
      </c>
      <c r="K728">
        <f t="shared" si="23"/>
        <v>55</v>
      </c>
    </row>
    <row r="729" spans="1:11" x14ac:dyDescent="0.35">
      <c r="A729" t="s">
        <v>227</v>
      </c>
      <c r="B729">
        <v>1998</v>
      </c>
      <c r="C729" t="s">
        <v>2351</v>
      </c>
      <c r="D729">
        <v>22</v>
      </c>
      <c r="E729">
        <v>0</v>
      </c>
      <c r="F729" s="12">
        <v>34976</v>
      </c>
      <c r="G729" t="s">
        <v>2345</v>
      </c>
      <c r="H729" t="s">
        <v>2354</v>
      </c>
      <c r="I729" t="s">
        <v>2357</v>
      </c>
      <c r="J729" t="str">
        <f t="shared" si="24"/>
        <v>22 Sep 1998</v>
      </c>
      <c r="K729">
        <f t="shared" si="23"/>
        <v>24</v>
      </c>
    </row>
    <row r="730" spans="1:11" x14ac:dyDescent="0.35">
      <c r="A730" t="s">
        <v>226</v>
      </c>
      <c r="B730">
        <v>1997</v>
      </c>
      <c r="C730" t="s">
        <v>2351</v>
      </c>
      <c r="D730">
        <v>22</v>
      </c>
      <c r="E730">
        <v>0</v>
      </c>
      <c r="F730" s="12">
        <v>34980</v>
      </c>
      <c r="G730" t="s">
        <v>2345</v>
      </c>
      <c r="H730" t="s">
        <v>2345</v>
      </c>
      <c r="I730" t="s">
        <v>2357</v>
      </c>
      <c r="J730" t="str">
        <f t="shared" si="24"/>
        <v>22 Sep 1997</v>
      </c>
      <c r="K730">
        <f t="shared" si="23"/>
        <v>25</v>
      </c>
    </row>
    <row r="731" spans="1:11" x14ac:dyDescent="0.35">
      <c r="A731" t="s">
        <v>218</v>
      </c>
      <c r="B731">
        <v>1971</v>
      </c>
      <c r="C731" t="s">
        <v>2351</v>
      </c>
      <c r="D731">
        <v>22</v>
      </c>
      <c r="E731">
        <v>0</v>
      </c>
      <c r="F731" s="12">
        <v>35346</v>
      </c>
      <c r="G731" t="s">
        <v>2345</v>
      </c>
      <c r="H731" t="s">
        <v>2353</v>
      </c>
      <c r="I731" t="s">
        <v>2357</v>
      </c>
      <c r="J731" t="str">
        <f t="shared" si="24"/>
        <v>22 Sep 1971</v>
      </c>
      <c r="K731">
        <f t="shared" si="23"/>
        <v>51</v>
      </c>
    </row>
    <row r="732" spans="1:11" x14ac:dyDescent="0.35">
      <c r="A732" t="s">
        <v>216</v>
      </c>
      <c r="B732">
        <v>1973</v>
      </c>
      <c r="C732" t="s">
        <v>2351</v>
      </c>
      <c r="D732">
        <v>16</v>
      </c>
      <c r="E732">
        <v>0</v>
      </c>
      <c r="F732" s="12">
        <v>35517</v>
      </c>
      <c r="G732" t="s">
        <v>2345</v>
      </c>
      <c r="H732" t="s">
        <v>2345</v>
      </c>
      <c r="I732" t="s">
        <v>2357</v>
      </c>
      <c r="J732" t="str">
        <f t="shared" si="24"/>
        <v>16 Sep 1973</v>
      </c>
      <c r="K732">
        <f t="shared" si="23"/>
        <v>49</v>
      </c>
    </row>
    <row r="733" spans="1:11" x14ac:dyDescent="0.35">
      <c r="A733" t="s">
        <v>215</v>
      </c>
      <c r="B733">
        <v>1992</v>
      </c>
      <c r="C733" t="s">
        <v>2351</v>
      </c>
      <c r="D733">
        <v>13</v>
      </c>
      <c r="E733">
        <v>0</v>
      </c>
      <c r="F733" s="12">
        <v>35547</v>
      </c>
      <c r="G733" t="s">
        <v>2345</v>
      </c>
      <c r="H733" t="s">
        <v>2353</v>
      </c>
      <c r="I733" t="s">
        <v>2357</v>
      </c>
      <c r="J733" t="str">
        <f t="shared" si="24"/>
        <v>13 Sep 1992</v>
      </c>
      <c r="K733">
        <f t="shared" si="23"/>
        <v>30</v>
      </c>
    </row>
    <row r="734" spans="1:11" x14ac:dyDescent="0.35">
      <c r="A734" t="s">
        <v>213</v>
      </c>
      <c r="B734">
        <v>1964</v>
      </c>
      <c r="C734" t="s">
        <v>2351</v>
      </c>
      <c r="D734">
        <v>29</v>
      </c>
      <c r="E734">
        <v>0</v>
      </c>
      <c r="F734" s="12">
        <v>35573</v>
      </c>
      <c r="G734" t="s">
        <v>2345</v>
      </c>
      <c r="H734" t="s">
        <v>2354</v>
      </c>
      <c r="I734" t="s">
        <v>2357</v>
      </c>
      <c r="J734" t="str">
        <f t="shared" si="24"/>
        <v>29 Sep 1964</v>
      </c>
      <c r="K734">
        <f t="shared" si="23"/>
        <v>58</v>
      </c>
    </row>
    <row r="735" spans="1:11" x14ac:dyDescent="0.35">
      <c r="A735" t="s">
        <v>211</v>
      </c>
      <c r="B735">
        <v>2000</v>
      </c>
      <c r="C735" t="s">
        <v>2351</v>
      </c>
      <c r="D735">
        <v>19</v>
      </c>
      <c r="E735">
        <v>0</v>
      </c>
      <c r="F735" s="12">
        <v>35586</v>
      </c>
      <c r="G735" t="s">
        <v>2345</v>
      </c>
      <c r="H735" t="s">
        <v>2353</v>
      </c>
      <c r="I735" t="s">
        <v>2357</v>
      </c>
      <c r="J735" t="str">
        <f t="shared" si="24"/>
        <v>19 Sep 2000</v>
      </c>
      <c r="K735">
        <f t="shared" si="23"/>
        <v>22</v>
      </c>
    </row>
    <row r="736" spans="1:11" x14ac:dyDescent="0.35">
      <c r="A736" t="s">
        <v>206</v>
      </c>
      <c r="B736">
        <v>1992</v>
      </c>
      <c r="C736" t="s">
        <v>2351</v>
      </c>
      <c r="D736">
        <v>18</v>
      </c>
      <c r="E736">
        <v>0</v>
      </c>
      <c r="F736" s="12">
        <v>35883</v>
      </c>
      <c r="G736" t="s">
        <v>2345</v>
      </c>
      <c r="H736" t="s">
        <v>2354</v>
      </c>
      <c r="I736" t="s">
        <v>2357</v>
      </c>
      <c r="J736" t="str">
        <f t="shared" si="24"/>
        <v>18 Sep 1992</v>
      </c>
      <c r="K736">
        <f t="shared" si="23"/>
        <v>30</v>
      </c>
    </row>
    <row r="737" spans="1:11" x14ac:dyDescent="0.35">
      <c r="A737" t="s">
        <v>203</v>
      </c>
      <c r="B737">
        <v>1963</v>
      </c>
      <c r="C737" t="s">
        <v>2351</v>
      </c>
      <c r="D737">
        <v>22</v>
      </c>
      <c r="E737">
        <v>0</v>
      </c>
      <c r="F737" s="12">
        <v>36074</v>
      </c>
      <c r="G737" t="s">
        <v>2345</v>
      </c>
      <c r="H737" t="s">
        <v>2354</v>
      </c>
      <c r="I737" t="s">
        <v>2357</v>
      </c>
      <c r="J737" t="str">
        <f t="shared" si="24"/>
        <v>22 Sep 1963</v>
      </c>
      <c r="K737">
        <f t="shared" si="23"/>
        <v>59</v>
      </c>
    </row>
    <row r="738" spans="1:11" x14ac:dyDescent="0.35">
      <c r="A738" t="s">
        <v>193</v>
      </c>
      <c r="B738">
        <v>1992</v>
      </c>
      <c r="C738" t="s">
        <v>2351</v>
      </c>
      <c r="D738">
        <v>16</v>
      </c>
      <c r="E738">
        <v>0</v>
      </c>
      <c r="F738" s="12">
        <v>36314</v>
      </c>
      <c r="G738" t="s">
        <v>2345</v>
      </c>
      <c r="H738" t="s">
        <v>2345</v>
      </c>
      <c r="I738" t="s">
        <v>2357</v>
      </c>
      <c r="J738" t="str">
        <f t="shared" si="24"/>
        <v>16 Sep 1992</v>
      </c>
      <c r="K738">
        <f t="shared" si="23"/>
        <v>30</v>
      </c>
    </row>
    <row r="739" spans="1:11" x14ac:dyDescent="0.35">
      <c r="A739" t="s">
        <v>189</v>
      </c>
      <c r="B739">
        <v>1962</v>
      </c>
      <c r="C739" t="s">
        <v>2351</v>
      </c>
      <c r="D739">
        <v>19</v>
      </c>
      <c r="E739">
        <v>0</v>
      </c>
      <c r="F739" s="12">
        <v>36446</v>
      </c>
      <c r="G739" t="s">
        <v>2345</v>
      </c>
      <c r="H739" t="s">
        <v>2345</v>
      </c>
      <c r="I739" t="s">
        <v>2357</v>
      </c>
      <c r="J739" t="str">
        <f t="shared" si="24"/>
        <v>19 Sep 1962</v>
      </c>
      <c r="K739">
        <f t="shared" si="23"/>
        <v>60</v>
      </c>
    </row>
    <row r="740" spans="1:11" x14ac:dyDescent="0.35">
      <c r="A740" t="s">
        <v>188</v>
      </c>
      <c r="B740">
        <v>1973</v>
      </c>
      <c r="C740" t="s">
        <v>2351</v>
      </c>
      <c r="D740">
        <v>9</v>
      </c>
      <c r="E740">
        <v>0</v>
      </c>
      <c r="F740" s="12">
        <v>36542</v>
      </c>
      <c r="G740" t="s">
        <v>2345</v>
      </c>
      <c r="H740" t="s">
        <v>2353</v>
      </c>
      <c r="I740" t="s">
        <v>2357</v>
      </c>
      <c r="J740" t="str">
        <f t="shared" si="24"/>
        <v>9 Sep 1973</v>
      </c>
      <c r="K740">
        <f t="shared" si="23"/>
        <v>49</v>
      </c>
    </row>
    <row r="741" spans="1:11" x14ac:dyDescent="0.35">
      <c r="A741" t="s">
        <v>184</v>
      </c>
      <c r="B741">
        <v>1965</v>
      </c>
      <c r="C741" t="s">
        <v>2351</v>
      </c>
      <c r="D741">
        <v>28</v>
      </c>
      <c r="E741">
        <v>0</v>
      </c>
      <c r="F741" s="12">
        <v>36795</v>
      </c>
      <c r="G741" t="s">
        <v>2345</v>
      </c>
      <c r="H741" t="s">
        <v>2354</v>
      </c>
      <c r="I741" t="s">
        <v>2357</v>
      </c>
      <c r="J741" t="str">
        <f t="shared" si="24"/>
        <v>28 Sep 1965</v>
      </c>
      <c r="K741">
        <f t="shared" si="23"/>
        <v>57</v>
      </c>
    </row>
    <row r="742" spans="1:11" x14ac:dyDescent="0.35">
      <c r="A742" t="s">
        <v>183</v>
      </c>
      <c r="B742">
        <v>1992</v>
      </c>
      <c r="C742" t="s">
        <v>2351</v>
      </c>
      <c r="D742">
        <v>4</v>
      </c>
      <c r="E742">
        <v>0</v>
      </c>
      <c r="F742" s="12">
        <v>36837</v>
      </c>
      <c r="G742" t="s">
        <v>2345</v>
      </c>
      <c r="H742" t="s">
        <v>2353</v>
      </c>
      <c r="I742" t="s">
        <v>2357</v>
      </c>
      <c r="J742" t="str">
        <f t="shared" si="24"/>
        <v>4 Sep 1992</v>
      </c>
      <c r="K742">
        <f t="shared" si="23"/>
        <v>30</v>
      </c>
    </row>
    <row r="743" spans="1:11" x14ac:dyDescent="0.35">
      <c r="A743" t="s">
        <v>178</v>
      </c>
      <c r="B743">
        <v>1968</v>
      </c>
      <c r="C743" t="s">
        <v>2351</v>
      </c>
      <c r="D743">
        <v>22</v>
      </c>
      <c r="E743">
        <v>0</v>
      </c>
      <c r="F743" s="12">
        <v>36923</v>
      </c>
      <c r="G743" t="s">
        <v>2345</v>
      </c>
      <c r="H743" t="s">
        <v>2354</v>
      </c>
      <c r="I743" t="s">
        <v>2357</v>
      </c>
      <c r="J743" t="str">
        <f t="shared" si="24"/>
        <v>22 Sep 1968</v>
      </c>
      <c r="K743">
        <f t="shared" si="23"/>
        <v>54</v>
      </c>
    </row>
    <row r="744" spans="1:11" x14ac:dyDescent="0.35">
      <c r="A744" t="s">
        <v>175</v>
      </c>
      <c r="B744">
        <v>1992</v>
      </c>
      <c r="C744" t="s">
        <v>2351</v>
      </c>
      <c r="D744">
        <v>13</v>
      </c>
      <c r="E744">
        <v>0</v>
      </c>
      <c r="F744" s="12">
        <v>36976</v>
      </c>
      <c r="G744" t="s">
        <v>2345</v>
      </c>
      <c r="H744" t="s">
        <v>2353</v>
      </c>
      <c r="I744" t="s">
        <v>2357</v>
      </c>
      <c r="J744" t="str">
        <f t="shared" si="24"/>
        <v>13 Sep 1992</v>
      </c>
      <c r="K744">
        <f t="shared" si="23"/>
        <v>30</v>
      </c>
    </row>
    <row r="745" spans="1:11" x14ac:dyDescent="0.35">
      <c r="A745" t="s">
        <v>172</v>
      </c>
      <c r="B745">
        <v>1989</v>
      </c>
      <c r="C745" t="s">
        <v>2351</v>
      </c>
      <c r="D745">
        <v>10</v>
      </c>
      <c r="E745">
        <v>0</v>
      </c>
      <c r="F745" s="12">
        <v>37079</v>
      </c>
      <c r="G745" t="s">
        <v>2345</v>
      </c>
      <c r="H745" t="s">
        <v>2353</v>
      </c>
      <c r="I745" t="s">
        <v>2357</v>
      </c>
      <c r="J745" t="str">
        <f t="shared" si="24"/>
        <v>10 Sep 1989</v>
      </c>
      <c r="K745">
        <f t="shared" si="23"/>
        <v>33</v>
      </c>
    </row>
    <row r="746" spans="1:11" x14ac:dyDescent="0.35">
      <c r="A746" t="s">
        <v>160</v>
      </c>
      <c r="B746">
        <v>1970</v>
      </c>
      <c r="C746" t="s">
        <v>2351</v>
      </c>
      <c r="D746">
        <v>28</v>
      </c>
      <c r="E746">
        <v>0</v>
      </c>
      <c r="F746" s="12">
        <v>37675</v>
      </c>
      <c r="G746" t="s">
        <v>2345</v>
      </c>
      <c r="H746" t="s">
        <v>2353</v>
      </c>
      <c r="I746" t="s">
        <v>2357</v>
      </c>
      <c r="J746" t="str">
        <f t="shared" si="24"/>
        <v>28 Sep 1970</v>
      </c>
      <c r="K746">
        <f t="shared" si="23"/>
        <v>52</v>
      </c>
    </row>
    <row r="747" spans="1:11" x14ac:dyDescent="0.35">
      <c r="A747" t="s">
        <v>153</v>
      </c>
      <c r="B747">
        <v>1972</v>
      </c>
      <c r="C747" t="s">
        <v>2351</v>
      </c>
      <c r="D747">
        <v>19</v>
      </c>
      <c r="E747">
        <v>0</v>
      </c>
      <c r="F747" s="12">
        <v>38189</v>
      </c>
      <c r="G747" t="s">
        <v>2345</v>
      </c>
      <c r="H747" t="s">
        <v>2345</v>
      </c>
      <c r="I747" t="s">
        <v>2357</v>
      </c>
      <c r="J747" t="str">
        <f t="shared" si="24"/>
        <v>19 Sep 1972</v>
      </c>
      <c r="K747">
        <f t="shared" si="23"/>
        <v>50</v>
      </c>
    </row>
    <row r="748" spans="1:11" x14ac:dyDescent="0.35">
      <c r="A748" t="s">
        <v>151</v>
      </c>
      <c r="B748">
        <v>1964</v>
      </c>
      <c r="C748" t="s">
        <v>2351</v>
      </c>
      <c r="D748">
        <v>16</v>
      </c>
      <c r="E748">
        <v>0</v>
      </c>
      <c r="F748" s="12">
        <v>38242</v>
      </c>
      <c r="G748" t="s">
        <v>2345</v>
      </c>
      <c r="H748" t="s">
        <v>2353</v>
      </c>
      <c r="I748" t="s">
        <v>2357</v>
      </c>
      <c r="J748" t="str">
        <f t="shared" si="24"/>
        <v>16 Sep 1964</v>
      </c>
      <c r="K748">
        <f t="shared" si="23"/>
        <v>58</v>
      </c>
    </row>
    <row r="749" spans="1:11" x14ac:dyDescent="0.35">
      <c r="A749" t="s">
        <v>146</v>
      </c>
      <c r="B749">
        <v>1970</v>
      </c>
      <c r="C749" t="s">
        <v>2351</v>
      </c>
      <c r="D749">
        <v>22</v>
      </c>
      <c r="E749">
        <v>0</v>
      </c>
      <c r="F749" s="12">
        <v>38390</v>
      </c>
      <c r="G749" t="s">
        <v>2345</v>
      </c>
      <c r="H749" t="s">
        <v>2353</v>
      </c>
      <c r="I749" t="s">
        <v>2357</v>
      </c>
      <c r="J749" t="str">
        <f t="shared" si="24"/>
        <v>22 Sep 1970</v>
      </c>
      <c r="K749">
        <f t="shared" si="23"/>
        <v>52</v>
      </c>
    </row>
    <row r="750" spans="1:11" x14ac:dyDescent="0.35">
      <c r="A750" t="s">
        <v>145</v>
      </c>
      <c r="B750">
        <v>1971</v>
      </c>
      <c r="C750" t="s">
        <v>2351</v>
      </c>
      <c r="D750">
        <v>23</v>
      </c>
      <c r="E750">
        <v>0</v>
      </c>
      <c r="F750" s="12">
        <v>38405</v>
      </c>
      <c r="G750" t="s">
        <v>2345</v>
      </c>
      <c r="H750" t="s">
        <v>2354</v>
      </c>
      <c r="I750" t="s">
        <v>2357</v>
      </c>
      <c r="J750" t="str">
        <f t="shared" si="24"/>
        <v>23 Sep 1971</v>
      </c>
      <c r="K750">
        <f t="shared" si="23"/>
        <v>51</v>
      </c>
    </row>
    <row r="751" spans="1:11" x14ac:dyDescent="0.35">
      <c r="A751" t="s">
        <v>135</v>
      </c>
      <c r="B751">
        <v>1964</v>
      </c>
      <c r="C751" t="s">
        <v>2351</v>
      </c>
      <c r="D751">
        <v>6</v>
      </c>
      <c r="E751">
        <v>0</v>
      </c>
      <c r="F751" s="12">
        <v>38869</v>
      </c>
      <c r="G751" t="s">
        <v>2345</v>
      </c>
      <c r="H751" t="s">
        <v>2345</v>
      </c>
      <c r="I751" t="s">
        <v>2357</v>
      </c>
      <c r="J751" t="str">
        <f t="shared" si="24"/>
        <v>6 Sep 1964</v>
      </c>
      <c r="K751">
        <f t="shared" si="23"/>
        <v>58</v>
      </c>
    </row>
    <row r="752" spans="1:11" x14ac:dyDescent="0.35">
      <c r="A752" t="s">
        <v>127</v>
      </c>
      <c r="B752">
        <v>1962</v>
      </c>
      <c r="C752" t="s">
        <v>2351</v>
      </c>
      <c r="D752">
        <v>7</v>
      </c>
      <c r="E752">
        <v>0</v>
      </c>
      <c r="F752" s="12">
        <v>39221</v>
      </c>
      <c r="G752" t="s">
        <v>2345</v>
      </c>
      <c r="H752" t="s">
        <v>2354</v>
      </c>
      <c r="I752" t="s">
        <v>2357</v>
      </c>
      <c r="J752" t="str">
        <f t="shared" si="24"/>
        <v>7 Sep 1962</v>
      </c>
      <c r="K752">
        <f t="shared" si="23"/>
        <v>60</v>
      </c>
    </row>
    <row r="753" spans="1:11" x14ac:dyDescent="0.35">
      <c r="A753" t="s">
        <v>123</v>
      </c>
      <c r="B753">
        <v>1966</v>
      </c>
      <c r="C753" t="s">
        <v>2351</v>
      </c>
      <c r="D753">
        <v>24</v>
      </c>
      <c r="E753">
        <v>0</v>
      </c>
      <c r="F753" s="12">
        <v>39397</v>
      </c>
      <c r="G753" t="s">
        <v>2345</v>
      </c>
      <c r="H753" t="s">
        <v>2345</v>
      </c>
      <c r="I753" t="s">
        <v>2357</v>
      </c>
      <c r="J753" t="str">
        <f t="shared" si="24"/>
        <v>24 Sep 1966</v>
      </c>
      <c r="K753">
        <f t="shared" si="23"/>
        <v>56</v>
      </c>
    </row>
    <row r="754" spans="1:11" x14ac:dyDescent="0.35">
      <c r="A754" t="s">
        <v>118</v>
      </c>
      <c r="B754">
        <v>1968</v>
      </c>
      <c r="C754" t="s">
        <v>2351</v>
      </c>
      <c r="D754">
        <v>29</v>
      </c>
      <c r="E754">
        <v>0</v>
      </c>
      <c r="F754" s="12">
        <v>39722</v>
      </c>
      <c r="G754" t="s">
        <v>2345</v>
      </c>
      <c r="H754" t="s">
        <v>2345</v>
      </c>
      <c r="I754" t="s">
        <v>2357</v>
      </c>
      <c r="J754" t="str">
        <f t="shared" si="24"/>
        <v>29 Sep 1968</v>
      </c>
      <c r="K754">
        <f t="shared" si="23"/>
        <v>54</v>
      </c>
    </row>
    <row r="755" spans="1:11" x14ac:dyDescent="0.35">
      <c r="A755" t="s">
        <v>54</v>
      </c>
      <c r="B755">
        <v>1965</v>
      </c>
      <c r="C755" t="s">
        <v>2351</v>
      </c>
      <c r="D755">
        <v>29</v>
      </c>
      <c r="E755">
        <v>0</v>
      </c>
      <c r="F755" s="12">
        <v>43074</v>
      </c>
      <c r="G755" t="s">
        <v>2345</v>
      </c>
      <c r="H755" t="s">
        <v>2345</v>
      </c>
      <c r="I755" t="s">
        <v>2357</v>
      </c>
      <c r="J755" t="str">
        <f t="shared" si="24"/>
        <v>29 Sep 1965</v>
      </c>
      <c r="K755">
        <f t="shared" si="23"/>
        <v>57</v>
      </c>
    </row>
    <row r="756" spans="1:11" x14ac:dyDescent="0.35">
      <c r="A756" t="s">
        <v>11</v>
      </c>
      <c r="B756">
        <v>1959</v>
      </c>
      <c r="C756" t="s">
        <v>2351</v>
      </c>
      <c r="D756">
        <v>22</v>
      </c>
      <c r="E756">
        <v>0</v>
      </c>
      <c r="F756" s="12">
        <v>48824</v>
      </c>
      <c r="G756" t="s">
        <v>2345</v>
      </c>
      <c r="H756" t="s">
        <v>2354</v>
      </c>
      <c r="I756" t="s">
        <v>2357</v>
      </c>
      <c r="J756" t="str">
        <f t="shared" si="24"/>
        <v>22 Sep 1959</v>
      </c>
      <c r="K756">
        <f t="shared" si="23"/>
        <v>63</v>
      </c>
    </row>
    <row r="757" spans="1:11" x14ac:dyDescent="0.35">
      <c r="A757" t="s">
        <v>2316</v>
      </c>
      <c r="B757">
        <v>2004</v>
      </c>
      <c r="C757" t="s">
        <v>2351</v>
      </c>
      <c r="D757">
        <v>7</v>
      </c>
      <c r="E757">
        <v>0</v>
      </c>
      <c r="F757" s="12">
        <v>831</v>
      </c>
      <c r="G757" t="s">
        <v>2353</v>
      </c>
      <c r="H757" t="s">
        <v>2345</v>
      </c>
      <c r="I757" t="s">
        <v>2357</v>
      </c>
      <c r="J757" t="str">
        <f t="shared" si="24"/>
        <v>7 Sep 2004</v>
      </c>
      <c r="K757">
        <f t="shared" si="23"/>
        <v>18</v>
      </c>
    </row>
    <row r="758" spans="1:11" x14ac:dyDescent="0.35">
      <c r="A758" t="s">
        <v>2286</v>
      </c>
      <c r="B758">
        <v>2002</v>
      </c>
      <c r="C758" t="s">
        <v>2351</v>
      </c>
      <c r="D758">
        <v>1</v>
      </c>
      <c r="E758">
        <v>0</v>
      </c>
      <c r="F758" s="12">
        <v>1142</v>
      </c>
      <c r="G758" t="s">
        <v>2353</v>
      </c>
      <c r="H758" t="s">
        <v>2345</v>
      </c>
      <c r="I758" t="s">
        <v>2357</v>
      </c>
      <c r="J758" t="str">
        <f t="shared" si="24"/>
        <v>1 Sep 2002</v>
      </c>
      <c r="K758">
        <f t="shared" si="23"/>
        <v>20</v>
      </c>
    </row>
    <row r="759" spans="1:11" x14ac:dyDescent="0.35">
      <c r="A759" t="s">
        <v>2182</v>
      </c>
      <c r="B759">
        <v>2003</v>
      </c>
      <c r="C759" t="s">
        <v>2351</v>
      </c>
      <c r="D759">
        <v>21</v>
      </c>
      <c r="E759">
        <v>0</v>
      </c>
      <c r="F759" s="12">
        <v>1728</v>
      </c>
      <c r="G759" t="s">
        <v>2353</v>
      </c>
      <c r="H759" t="s">
        <v>2353</v>
      </c>
      <c r="I759" t="s">
        <v>2357</v>
      </c>
      <c r="J759" t="str">
        <f t="shared" si="24"/>
        <v>21 Sep 2003</v>
      </c>
      <c r="K759">
        <f t="shared" si="23"/>
        <v>19</v>
      </c>
    </row>
    <row r="760" spans="1:11" x14ac:dyDescent="0.35">
      <c r="A760" t="s">
        <v>2181</v>
      </c>
      <c r="B760">
        <v>2003</v>
      </c>
      <c r="C760" t="s">
        <v>2351</v>
      </c>
      <c r="D760">
        <v>1</v>
      </c>
      <c r="E760">
        <v>0</v>
      </c>
      <c r="F760" s="12">
        <v>1729</v>
      </c>
      <c r="G760" t="s">
        <v>2353</v>
      </c>
      <c r="H760" t="s">
        <v>2345</v>
      </c>
      <c r="I760" t="s">
        <v>2357</v>
      </c>
      <c r="J760" t="str">
        <f t="shared" si="24"/>
        <v>1 Sep 2003</v>
      </c>
      <c r="K760">
        <f t="shared" si="23"/>
        <v>19</v>
      </c>
    </row>
    <row r="761" spans="1:11" x14ac:dyDescent="0.35">
      <c r="A761" t="s">
        <v>2180</v>
      </c>
      <c r="B761">
        <v>2003</v>
      </c>
      <c r="C761" t="s">
        <v>2351</v>
      </c>
      <c r="D761">
        <v>9</v>
      </c>
      <c r="E761">
        <v>0</v>
      </c>
      <c r="F761" s="12">
        <v>1732</v>
      </c>
      <c r="G761" t="s">
        <v>2353</v>
      </c>
      <c r="H761" t="s">
        <v>2345</v>
      </c>
      <c r="I761" t="s">
        <v>2357</v>
      </c>
      <c r="J761" t="str">
        <f t="shared" si="24"/>
        <v>9 Sep 2003</v>
      </c>
      <c r="K761">
        <f t="shared" si="23"/>
        <v>19</v>
      </c>
    </row>
    <row r="762" spans="1:11" x14ac:dyDescent="0.35">
      <c r="A762" t="s">
        <v>2179</v>
      </c>
      <c r="B762">
        <v>2003</v>
      </c>
      <c r="C762" t="s">
        <v>2351</v>
      </c>
      <c r="D762">
        <v>14</v>
      </c>
      <c r="E762">
        <v>0</v>
      </c>
      <c r="F762" s="12">
        <v>1737</v>
      </c>
      <c r="G762" t="s">
        <v>2353</v>
      </c>
      <c r="H762" t="s">
        <v>2345</v>
      </c>
      <c r="I762" t="s">
        <v>2357</v>
      </c>
      <c r="J762" t="str">
        <f t="shared" si="24"/>
        <v>14 Sep 2003</v>
      </c>
      <c r="K762">
        <f t="shared" si="23"/>
        <v>19</v>
      </c>
    </row>
    <row r="763" spans="1:11" x14ac:dyDescent="0.35">
      <c r="A763" t="s">
        <v>2178</v>
      </c>
      <c r="B763">
        <v>2003</v>
      </c>
      <c r="C763" t="s">
        <v>2351</v>
      </c>
      <c r="D763">
        <v>25</v>
      </c>
      <c r="E763">
        <v>0</v>
      </c>
      <c r="F763" s="12">
        <v>1743</v>
      </c>
      <c r="G763" t="s">
        <v>2353</v>
      </c>
      <c r="H763" t="s">
        <v>2354</v>
      </c>
      <c r="I763" t="s">
        <v>2357</v>
      </c>
      <c r="J763" t="str">
        <f t="shared" si="24"/>
        <v>25 Sep 2003</v>
      </c>
      <c r="K763">
        <f t="shared" si="23"/>
        <v>19</v>
      </c>
    </row>
    <row r="764" spans="1:11" x14ac:dyDescent="0.35">
      <c r="A764" t="s">
        <v>2177</v>
      </c>
      <c r="B764">
        <v>2003</v>
      </c>
      <c r="C764" t="s">
        <v>2351</v>
      </c>
      <c r="D764">
        <v>28</v>
      </c>
      <c r="E764">
        <v>0</v>
      </c>
      <c r="F764" s="12">
        <v>1744</v>
      </c>
      <c r="G764" t="s">
        <v>2353</v>
      </c>
      <c r="H764" t="s">
        <v>2354</v>
      </c>
      <c r="I764" t="s">
        <v>2357</v>
      </c>
      <c r="J764" t="str">
        <f t="shared" si="24"/>
        <v>28 Sep 2003</v>
      </c>
      <c r="K764">
        <f t="shared" si="23"/>
        <v>19</v>
      </c>
    </row>
    <row r="765" spans="1:11" x14ac:dyDescent="0.35">
      <c r="A765" t="s">
        <v>2176</v>
      </c>
      <c r="B765">
        <v>2003</v>
      </c>
      <c r="C765" t="s">
        <v>2351</v>
      </c>
      <c r="D765">
        <v>26</v>
      </c>
      <c r="E765">
        <v>0</v>
      </c>
      <c r="F765" s="12">
        <v>1749</v>
      </c>
      <c r="G765" t="s">
        <v>2353</v>
      </c>
      <c r="H765" t="s">
        <v>2354</v>
      </c>
      <c r="I765" t="s">
        <v>2357</v>
      </c>
      <c r="J765" t="str">
        <f t="shared" si="24"/>
        <v>26 Sep 2003</v>
      </c>
      <c r="K765">
        <f t="shared" si="23"/>
        <v>19</v>
      </c>
    </row>
    <row r="766" spans="1:11" x14ac:dyDescent="0.35">
      <c r="A766" t="s">
        <v>2174</v>
      </c>
      <c r="B766">
        <v>2003</v>
      </c>
      <c r="C766" t="s">
        <v>2351</v>
      </c>
      <c r="D766">
        <v>19</v>
      </c>
      <c r="E766">
        <v>0</v>
      </c>
      <c r="F766" s="12">
        <v>1759</v>
      </c>
      <c r="G766" t="s">
        <v>2353</v>
      </c>
      <c r="H766" t="s">
        <v>2354</v>
      </c>
      <c r="I766" t="s">
        <v>2357</v>
      </c>
      <c r="J766" t="str">
        <f t="shared" si="24"/>
        <v>19 Sep 2003</v>
      </c>
      <c r="K766">
        <f t="shared" si="23"/>
        <v>19</v>
      </c>
    </row>
    <row r="767" spans="1:11" x14ac:dyDescent="0.35">
      <c r="A767" t="s">
        <v>2169</v>
      </c>
      <c r="B767">
        <v>1999</v>
      </c>
      <c r="C767" t="s">
        <v>2351</v>
      </c>
      <c r="D767">
        <v>1</v>
      </c>
      <c r="E767">
        <v>0</v>
      </c>
      <c r="F767" s="12">
        <v>1827</v>
      </c>
      <c r="G767" t="s">
        <v>2353</v>
      </c>
      <c r="H767" t="s">
        <v>2345</v>
      </c>
      <c r="I767" t="s">
        <v>2357</v>
      </c>
      <c r="J767" t="str">
        <f t="shared" si="24"/>
        <v>1 Sep 1999</v>
      </c>
      <c r="K767">
        <f t="shared" si="23"/>
        <v>23</v>
      </c>
    </row>
    <row r="768" spans="1:11" x14ac:dyDescent="0.35">
      <c r="A768" t="s">
        <v>2161</v>
      </c>
      <c r="B768">
        <v>2002</v>
      </c>
      <c r="C768" t="s">
        <v>2351</v>
      </c>
      <c r="D768">
        <v>22</v>
      </c>
      <c r="E768">
        <v>0</v>
      </c>
      <c r="F768" s="12">
        <v>1875</v>
      </c>
      <c r="G768" t="s">
        <v>2353</v>
      </c>
      <c r="H768" t="s">
        <v>2345</v>
      </c>
      <c r="I768" t="s">
        <v>2357</v>
      </c>
      <c r="J768" t="str">
        <f t="shared" si="24"/>
        <v>22 Sep 2002</v>
      </c>
      <c r="K768">
        <f t="shared" si="23"/>
        <v>20</v>
      </c>
    </row>
    <row r="769" spans="1:11" x14ac:dyDescent="0.35">
      <c r="A769" t="s">
        <v>2158</v>
      </c>
      <c r="B769">
        <v>2002</v>
      </c>
      <c r="C769" t="s">
        <v>2351</v>
      </c>
      <c r="D769">
        <v>21</v>
      </c>
      <c r="E769">
        <v>0</v>
      </c>
      <c r="F769" s="12">
        <v>1880</v>
      </c>
      <c r="G769" t="s">
        <v>2353</v>
      </c>
      <c r="H769" t="s">
        <v>2354</v>
      </c>
      <c r="I769" t="s">
        <v>2357</v>
      </c>
      <c r="J769" t="str">
        <f t="shared" si="24"/>
        <v>21 Sep 2002</v>
      </c>
      <c r="K769">
        <f t="shared" si="23"/>
        <v>20</v>
      </c>
    </row>
    <row r="770" spans="1:11" x14ac:dyDescent="0.35">
      <c r="A770" t="s">
        <v>2151</v>
      </c>
      <c r="B770">
        <v>1998</v>
      </c>
      <c r="C770" t="s">
        <v>2351</v>
      </c>
      <c r="D770">
        <v>28</v>
      </c>
      <c r="E770">
        <v>0</v>
      </c>
      <c r="F770" s="12">
        <v>1970</v>
      </c>
      <c r="G770" t="s">
        <v>2353</v>
      </c>
      <c r="H770" t="s">
        <v>2353</v>
      </c>
      <c r="I770" t="s">
        <v>2357</v>
      </c>
      <c r="J770" t="str">
        <f t="shared" si="24"/>
        <v>28 Sep 1998</v>
      </c>
      <c r="K770">
        <f t="shared" ref="K770:K833" si="25">DATEDIF(J770,DATE(2023,6,8),"Y")</f>
        <v>24</v>
      </c>
    </row>
    <row r="771" spans="1:11" x14ac:dyDescent="0.35">
      <c r="A771" t="s">
        <v>2150</v>
      </c>
      <c r="B771">
        <v>1998</v>
      </c>
      <c r="C771" t="s">
        <v>2351</v>
      </c>
      <c r="D771">
        <v>5</v>
      </c>
      <c r="E771">
        <v>0</v>
      </c>
      <c r="F771" s="12">
        <v>1973</v>
      </c>
      <c r="G771" t="s">
        <v>2353</v>
      </c>
      <c r="H771" t="s">
        <v>2354</v>
      </c>
      <c r="I771" t="s">
        <v>2357</v>
      </c>
      <c r="J771" t="str">
        <f t="shared" si="24"/>
        <v>5 Sep 1998</v>
      </c>
      <c r="K771">
        <f t="shared" si="25"/>
        <v>24</v>
      </c>
    </row>
    <row r="772" spans="1:11" x14ac:dyDescent="0.35">
      <c r="A772" t="s">
        <v>2149</v>
      </c>
      <c r="B772">
        <v>1998</v>
      </c>
      <c r="C772" t="s">
        <v>2351</v>
      </c>
      <c r="D772">
        <v>29</v>
      </c>
      <c r="E772">
        <v>0</v>
      </c>
      <c r="F772" s="12">
        <v>1978</v>
      </c>
      <c r="G772" t="s">
        <v>2353</v>
      </c>
      <c r="H772" t="s">
        <v>2354</v>
      </c>
      <c r="I772" t="s">
        <v>2357</v>
      </c>
      <c r="J772" t="str">
        <f t="shared" si="24"/>
        <v>29 Sep 1998</v>
      </c>
      <c r="K772">
        <f t="shared" si="25"/>
        <v>24</v>
      </c>
    </row>
    <row r="773" spans="1:11" x14ac:dyDescent="0.35">
      <c r="A773" t="s">
        <v>2144</v>
      </c>
      <c r="B773">
        <v>2001</v>
      </c>
      <c r="C773" t="s">
        <v>2351</v>
      </c>
      <c r="D773">
        <v>14</v>
      </c>
      <c r="E773">
        <v>0</v>
      </c>
      <c r="F773" s="12">
        <v>2008</v>
      </c>
      <c r="G773" t="s">
        <v>2353</v>
      </c>
      <c r="H773" t="s">
        <v>2345</v>
      </c>
      <c r="I773" t="s">
        <v>2357</v>
      </c>
      <c r="J773" t="str">
        <f t="shared" si="24"/>
        <v>14 Sep 2001</v>
      </c>
      <c r="K773">
        <f t="shared" si="25"/>
        <v>21</v>
      </c>
    </row>
    <row r="774" spans="1:11" x14ac:dyDescent="0.35">
      <c r="A774" t="s">
        <v>2143</v>
      </c>
      <c r="B774">
        <v>2001</v>
      </c>
      <c r="C774" t="s">
        <v>2351</v>
      </c>
      <c r="D774">
        <v>1</v>
      </c>
      <c r="E774">
        <v>0</v>
      </c>
      <c r="F774" s="12">
        <v>2020</v>
      </c>
      <c r="G774" t="s">
        <v>2353</v>
      </c>
      <c r="H774" t="s">
        <v>2354</v>
      </c>
      <c r="I774" t="s">
        <v>2357</v>
      </c>
      <c r="J774" t="str">
        <f t="shared" si="24"/>
        <v>1 Sep 2001</v>
      </c>
      <c r="K774">
        <f t="shared" si="25"/>
        <v>21</v>
      </c>
    </row>
    <row r="775" spans="1:11" x14ac:dyDescent="0.35">
      <c r="A775" t="s">
        <v>2078</v>
      </c>
      <c r="B775">
        <v>1995</v>
      </c>
      <c r="C775" t="s">
        <v>2351</v>
      </c>
      <c r="D775">
        <v>14</v>
      </c>
      <c r="E775">
        <v>0</v>
      </c>
      <c r="F775" s="12">
        <v>2494</v>
      </c>
      <c r="G775" t="s">
        <v>2353</v>
      </c>
      <c r="H775" t="s">
        <v>2354</v>
      </c>
      <c r="I775" t="s">
        <v>2357</v>
      </c>
      <c r="J775" t="str">
        <f t="shared" si="24"/>
        <v>14 Sep 1995</v>
      </c>
      <c r="K775">
        <f t="shared" si="25"/>
        <v>27</v>
      </c>
    </row>
    <row r="776" spans="1:11" x14ac:dyDescent="0.35">
      <c r="A776" t="s">
        <v>2034</v>
      </c>
      <c r="B776">
        <v>1993</v>
      </c>
      <c r="C776" t="s">
        <v>2351</v>
      </c>
      <c r="D776">
        <v>1</v>
      </c>
      <c r="E776">
        <v>0</v>
      </c>
      <c r="F776" s="12">
        <v>2866</v>
      </c>
      <c r="G776" t="s">
        <v>2353</v>
      </c>
      <c r="H776" t="s">
        <v>2353</v>
      </c>
      <c r="I776" t="s">
        <v>2357</v>
      </c>
      <c r="J776" t="str">
        <f t="shared" si="24"/>
        <v>1 Sep 1993</v>
      </c>
      <c r="K776">
        <f t="shared" si="25"/>
        <v>29</v>
      </c>
    </row>
    <row r="777" spans="1:11" x14ac:dyDescent="0.35">
      <c r="A777" t="s">
        <v>1993</v>
      </c>
      <c r="B777">
        <v>1991</v>
      </c>
      <c r="C777" t="s">
        <v>2351</v>
      </c>
      <c r="D777">
        <v>13</v>
      </c>
      <c r="E777">
        <v>0</v>
      </c>
      <c r="F777" s="12">
        <v>3260</v>
      </c>
      <c r="G777" t="s">
        <v>2353</v>
      </c>
      <c r="H777" t="s">
        <v>2345</v>
      </c>
      <c r="I777" t="s">
        <v>2357</v>
      </c>
      <c r="J777" t="str">
        <f t="shared" si="24"/>
        <v>13 Sep 1991</v>
      </c>
      <c r="K777">
        <f t="shared" si="25"/>
        <v>31</v>
      </c>
    </row>
    <row r="778" spans="1:11" x14ac:dyDescent="0.35">
      <c r="A778" t="s">
        <v>1644</v>
      </c>
      <c r="B778">
        <v>1980</v>
      </c>
      <c r="C778" t="s">
        <v>2351</v>
      </c>
      <c r="D778">
        <v>21</v>
      </c>
      <c r="E778">
        <v>0</v>
      </c>
      <c r="F778" s="12">
        <v>5970</v>
      </c>
      <c r="G778" t="s">
        <v>2353</v>
      </c>
      <c r="H778" t="s">
        <v>2353</v>
      </c>
      <c r="I778" t="s">
        <v>2357</v>
      </c>
      <c r="J778" t="str">
        <f t="shared" si="24"/>
        <v>21 Sep 1980</v>
      </c>
      <c r="K778">
        <f t="shared" si="25"/>
        <v>42</v>
      </c>
    </row>
    <row r="779" spans="1:11" x14ac:dyDescent="0.35">
      <c r="A779" t="s">
        <v>1474</v>
      </c>
      <c r="B779">
        <v>1976</v>
      </c>
      <c r="C779" t="s">
        <v>2351</v>
      </c>
      <c r="D779">
        <v>24</v>
      </c>
      <c r="E779">
        <v>0</v>
      </c>
      <c r="F779" s="12">
        <v>7147</v>
      </c>
      <c r="G779" t="s">
        <v>2353</v>
      </c>
      <c r="H779" t="s">
        <v>2345</v>
      </c>
      <c r="I779" t="s">
        <v>2357</v>
      </c>
      <c r="J779" t="str">
        <f t="shared" si="24"/>
        <v>24 Sep 1976</v>
      </c>
      <c r="K779">
        <f t="shared" si="25"/>
        <v>46</v>
      </c>
    </row>
    <row r="780" spans="1:11" x14ac:dyDescent="0.35">
      <c r="A780" t="s">
        <v>1344</v>
      </c>
      <c r="B780">
        <v>1965</v>
      </c>
      <c r="C780" t="s">
        <v>2351</v>
      </c>
      <c r="D780">
        <v>21</v>
      </c>
      <c r="E780">
        <v>0</v>
      </c>
      <c r="F780" s="12">
        <v>8072</v>
      </c>
      <c r="G780" t="s">
        <v>2353</v>
      </c>
      <c r="H780" t="s">
        <v>2354</v>
      </c>
      <c r="I780" t="s">
        <v>2357</v>
      </c>
      <c r="J780" t="str">
        <f t="shared" si="24"/>
        <v>21 Sep 1965</v>
      </c>
      <c r="K780">
        <f t="shared" si="25"/>
        <v>57</v>
      </c>
    </row>
    <row r="781" spans="1:11" x14ac:dyDescent="0.35">
      <c r="A781" t="s">
        <v>1336</v>
      </c>
      <c r="B781">
        <v>1973</v>
      </c>
      <c r="C781" t="s">
        <v>2351</v>
      </c>
      <c r="D781">
        <v>16</v>
      </c>
      <c r="E781">
        <v>0</v>
      </c>
      <c r="F781" s="12">
        <v>8117</v>
      </c>
      <c r="G781" t="s">
        <v>2353</v>
      </c>
      <c r="H781" t="s">
        <v>2354</v>
      </c>
      <c r="I781" t="s">
        <v>2357</v>
      </c>
      <c r="J781" t="str">
        <f t="shared" ref="J781:J844" si="26">CONCATENATE(D781," ",C781," ",B781)</f>
        <v>16 Sep 1973</v>
      </c>
      <c r="K781">
        <f t="shared" si="25"/>
        <v>49</v>
      </c>
    </row>
    <row r="782" spans="1:11" x14ac:dyDescent="0.35">
      <c r="A782" t="s">
        <v>1300</v>
      </c>
      <c r="B782">
        <v>1972</v>
      </c>
      <c r="C782" t="s">
        <v>2351</v>
      </c>
      <c r="D782">
        <v>4</v>
      </c>
      <c r="E782">
        <v>0</v>
      </c>
      <c r="F782" s="12">
        <v>8444</v>
      </c>
      <c r="G782" t="s">
        <v>2353</v>
      </c>
      <c r="H782" t="s">
        <v>2354</v>
      </c>
      <c r="I782" t="s">
        <v>2357</v>
      </c>
      <c r="J782" t="str">
        <f t="shared" si="26"/>
        <v>4 Sep 1972</v>
      </c>
      <c r="K782">
        <f t="shared" si="25"/>
        <v>50</v>
      </c>
    </row>
    <row r="783" spans="1:11" x14ac:dyDescent="0.35">
      <c r="A783" t="s">
        <v>1231</v>
      </c>
      <c r="B783">
        <v>1965</v>
      </c>
      <c r="C783" t="s">
        <v>2351</v>
      </c>
      <c r="D783">
        <v>9</v>
      </c>
      <c r="E783">
        <v>0</v>
      </c>
      <c r="F783" s="12">
        <v>9096</v>
      </c>
      <c r="G783" t="s">
        <v>2353</v>
      </c>
      <c r="H783" t="s">
        <v>2354</v>
      </c>
      <c r="I783" t="s">
        <v>2357</v>
      </c>
      <c r="J783" t="str">
        <f t="shared" si="26"/>
        <v>9 Sep 1965</v>
      </c>
      <c r="K783">
        <f t="shared" si="25"/>
        <v>57</v>
      </c>
    </row>
    <row r="784" spans="1:11" x14ac:dyDescent="0.35">
      <c r="A784" t="s">
        <v>1228</v>
      </c>
      <c r="B784">
        <v>1970</v>
      </c>
      <c r="C784" t="s">
        <v>2351</v>
      </c>
      <c r="D784">
        <v>18</v>
      </c>
      <c r="E784">
        <v>0</v>
      </c>
      <c r="F784" s="12">
        <v>9145</v>
      </c>
      <c r="G784" t="s">
        <v>2353</v>
      </c>
      <c r="H784" t="s">
        <v>2345</v>
      </c>
      <c r="I784" t="s">
        <v>2357</v>
      </c>
      <c r="J784" t="str">
        <f t="shared" si="26"/>
        <v>18 Sep 1970</v>
      </c>
      <c r="K784">
        <f t="shared" si="25"/>
        <v>52</v>
      </c>
    </row>
    <row r="785" spans="1:11" x14ac:dyDescent="0.35">
      <c r="A785" t="s">
        <v>1146</v>
      </c>
      <c r="B785">
        <v>1968</v>
      </c>
      <c r="C785" t="s">
        <v>2351</v>
      </c>
      <c r="D785">
        <v>4</v>
      </c>
      <c r="E785">
        <v>0</v>
      </c>
      <c r="F785" s="12">
        <v>9850</v>
      </c>
      <c r="G785" t="s">
        <v>2353</v>
      </c>
      <c r="H785" t="s">
        <v>2353</v>
      </c>
      <c r="I785" t="s">
        <v>2357</v>
      </c>
      <c r="J785" t="str">
        <f t="shared" si="26"/>
        <v>4 Sep 1968</v>
      </c>
      <c r="K785">
        <f t="shared" si="25"/>
        <v>54</v>
      </c>
    </row>
    <row r="786" spans="1:11" x14ac:dyDescent="0.35">
      <c r="A786" t="s">
        <v>1107</v>
      </c>
      <c r="B786">
        <v>1967</v>
      </c>
      <c r="C786" t="s">
        <v>2351</v>
      </c>
      <c r="D786">
        <v>26</v>
      </c>
      <c r="E786">
        <v>0</v>
      </c>
      <c r="F786" s="12">
        <v>10215</v>
      </c>
      <c r="G786" t="s">
        <v>2353</v>
      </c>
      <c r="H786" t="s">
        <v>2345</v>
      </c>
      <c r="I786" t="s">
        <v>2357</v>
      </c>
      <c r="J786" t="str">
        <f t="shared" si="26"/>
        <v>26 Sep 1967</v>
      </c>
      <c r="K786">
        <f t="shared" si="25"/>
        <v>55</v>
      </c>
    </row>
    <row r="787" spans="1:11" x14ac:dyDescent="0.35">
      <c r="A787" t="s">
        <v>1069</v>
      </c>
      <c r="B787">
        <v>1971</v>
      </c>
      <c r="C787" t="s">
        <v>2351</v>
      </c>
      <c r="D787">
        <v>26</v>
      </c>
      <c r="E787">
        <v>0</v>
      </c>
      <c r="F787" s="12">
        <v>10546</v>
      </c>
      <c r="G787" t="s">
        <v>2353</v>
      </c>
      <c r="H787" t="s">
        <v>2353</v>
      </c>
      <c r="I787" t="s">
        <v>2357</v>
      </c>
      <c r="J787" t="str">
        <f t="shared" si="26"/>
        <v>26 Sep 1971</v>
      </c>
      <c r="K787">
        <f t="shared" si="25"/>
        <v>51</v>
      </c>
    </row>
    <row r="788" spans="1:11" x14ac:dyDescent="0.35">
      <c r="A788" t="s">
        <v>1066</v>
      </c>
      <c r="B788">
        <v>1966</v>
      </c>
      <c r="C788" t="s">
        <v>2351</v>
      </c>
      <c r="D788">
        <v>11</v>
      </c>
      <c r="E788">
        <v>0</v>
      </c>
      <c r="F788" s="12">
        <v>10577</v>
      </c>
      <c r="G788" t="s">
        <v>2353</v>
      </c>
      <c r="H788" t="s">
        <v>2353</v>
      </c>
      <c r="I788" t="s">
        <v>2357</v>
      </c>
      <c r="J788" t="str">
        <f t="shared" si="26"/>
        <v>11 Sep 1966</v>
      </c>
      <c r="K788">
        <f t="shared" si="25"/>
        <v>56</v>
      </c>
    </row>
    <row r="789" spans="1:11" x14ac:dyDescent="0.35">
      <c r="A789" t="s">
        <v>1061</v>
      </c>
      <c r="B789">
        <v>1966</v>
      </c>
      <c r="C789" t="s">
        <v>2351</v>
      </c>
      <c r="D789">
        <v>20</v>
      </c>
      <c r="E789">
        <v>0</v>
      </c>
      <c r="F789" s="12">
        <v>10601</v>
      </c>
      <c r="G789" t="s">
        <v>2353</v>
      </c>
      <c r="H789" t="s">
        <v>2345</v>
      </c>
      <c r="I789" t="s">
        <v>2357</v>
      </c>
      <c r="J789" t="str">
        <f t="shared" si="26"/>
        <v>20 Sep 1966</v>
      </c>
      <c r="K789">
        <f t="shared" si="25"/>
        <v>56</v>
      </c>
    </row>
    <row r="790" spans="1:11" x14ac:dyDescent="0.35">
      <c r="A790" t="s">
        <v>1059</v>
      </c>
      <c r="B790">
        <v>1966</v>
      </c>
      <c r="C790" t="s">
        <v>2351</v>
      </c>
      <c r="D790">
        <v>2</v>
      </c>
      <c r="E790">
        <v>0</v>
      </c>
      <c r="F790" s="12">
        <v>10602</v>
      </c>
      <c r="G790" t="s">
        <v>2353</v>
      </c>
      <c r="H790" t="s">
        <v>2353</v>
      </c>
      <c r="I790" t="s">
        <v>2357</v>
      </c>
      <c r="J790" t="str">
        <f t="shared" si="26"/>
        <v>2 Sep 1966</v>
      </c>
      <c r="K790">
        <f t="shared" si="25"/>
        <v>56</v>
      </c>
    </row>
    <row r="791" spans="1:11" x14ac:dyDescent="0.35">
      <c r="A791" t="s">
        <v>1049</v>
      </c>
      <c r="B791">
        <v>1967</v>
      </c>
      <c r="C791" t="s">
        <v>2351</v>
      </c>
      <c r="D791">
        <v>30</v>
      </c>
      <c r="E791">
        <v>0</v>
      </c>
      <c r="F791" s="12">
        <v>10704</v>
      </c>
      <c r="G791" t="s">
        <v>2353</v>
      </c>
      <c r="H791" t="s">
        <v>2345</v>
      </c>
      <c r="I791" t="s">
        <v>2357</v>
      </c>
      <c r="J791" t="str">
        <f t="shared" si="26"/>
        <v>30 Sep 1967</v>
      </c>
      <c r="K791">
        <f t="shared" si="25"/>
        <v>55</v>
      </c>
    </row>
    <row r="792" spans="1:11" x14ac:dyDescent="0.35">
      <c r="A792" t="s">
        <v>1048</v>
      </c>
      <c r="B792">
        <v>1967</v>
      </c>
      <c r="C792" t="s">
        <v>2351</v>
      </c>
      <c r="D792">
        <v>5</v>
      </c>
      <c r="E792">
        <v>0</v>
      </c>
      <c r="F792" s="12">
        <v>10714</v>
      </c>
      <c r="G792" t="s">
        <v>2353</v>
      </c>
      <c r="H792" t="s">
        <v>2353</v>
      </c>
      <c r="I792" t="s">
        <v>2357</v>
      </c>
      <c r="J792" t="str">
        <f t="shared" si="26"/>
        <v>5 Sep 1967</v>
      </c>
      <c r="K792">
        <f t="shared" si="25"/>
        <v>55</v>
      </c>
    </row>
    <row r="793" spans="1:11" x14ac:dyDescent="0.35">
      <c r="A793" t="s">
        <v>1042</v>
      </c>
      <c r="B793">
        <v>1999</v>
      </c>
      <c r="C793" t="s">
        <v>2351</v>
      </c>
      <c r="D793">
        <v>24</v>
      </c>
      <c r="E793">
        <v>0</v>
      </c>
      <c r="F793" s="12">
        <v>10796</v>
      </c>
      <c r="G793" t="s">
        <v>2353</v>
      </c>
      <c r="H793" t="s">
        <v>2354</v>
      </c>
      <c r="I793" t="s">
        <v>2357</v>
      </c>
      <c r="J793" t="str">
        <f t="shared" si="26"/>
        <v>24 Sep 1999</v>
      </c>
      <c r="K793">
        <f t="shared" si="25"/>
        <v>23</v>
      </c>
    </row>
    <row r="794" spans="1:11" x14ac:dyDescent="0.35">
      <c r="A794" t="s">
        <v>1031</v>
      </c>
      <c r="B794">
        <v>1965</v>
      </c>
      <c r="C794" t="s">
        <v>2351</v>
      </c>
      <c r="D794">
        <v>4</v>
      </c>
      <c r="E794">
        <v>0</v>
      </c>
      <c r="F794" s="12">
        <v>10959</v>
      </c>
      <c r="G794" t="s">
        <v>2353</v>
      </c>
      <c r="H794" t="s">
        <v>2353</v>
      </c>
      <c r="I794" t="s">
        <v>2357</v>
      </c>
      <c r="J794" t="str">
        <f t="shared" si="26"/>
        <v>4 Sep 1965</v>
      </c>
      <c r="K794">
        <f t="shared" si="25"/>
        <v>57</v>
      </c>
    </row>
    <row r="795" spans="1:11" x14ac:dyDescent="0.35">
      <c r="A795" t="s">
        <v>1029</v>
      </c>
      <c r="B795">
        <v>1965</v>
      </c>
      <c r="C795" t="s">
        <v>2351</v>
      </c>
      <c r="D795">
        <v>19</v>
      </c>
      <c r="E795">
        <v>0</v>
      </c>
      <c r="F795" s="12">
        <v>10965</v>
      </c>
      <c r="G795" t="s">
        <v>2353</v>
      </c>
      <c r="H795" t="s">
        <v>2345</v>
      </c>
      <c r="I795" t="s">
        <v>2357</v>
      </c>
      <c r="J795" t="str">
        <f t="shared" si="26"/>
        <v>19 Sep 1965</v>
      </c>
      <c r="K795">
        <f t="shared" si="25"/>
        <v>57</v>
      </c>
    </row>
    <row r="796" spans="1:11" x14ac:dyDescent="0.35">
      <c r="A796" t="s">
        <v>1016</v>
      </c>
      <c r="B796">
        <v>2000</v>
      </c>
      <c r="C796" t="s">
        <v>2351</v>
      </c>
      <c r="D796">
        <v>18</v>
      </c>
      <c r="E796">
        <v>0</v>
      </c>
      <c r="F796" s="12">
        <v>11069</v>
      </c>
      <c r="G796" t="s">
        <v>2353</v>
      </c>
      <c r="H796" t="s">
        <v>2354</v>
      </c>
      <c r="I796" t="s">
        <v>2357</v>
      </c>
      <c r="J796" t="str">
        <f t="shared" si="26"/>
        <v>18 Sep 2000</v>
      </c>
      <c r="K796">
        <f t="shared" si="25"/>
        <v>22</v>
      </c>
    </row>
    <row r="797" spans="1:11" x14ac:dyDescent="0.35">
      <c r="A797" t="s">
        <v>1014</v>
      </c>
      <c r="B797">
        <v>1966</v>
      </c>
      <c r="C797" t="s">
        <v>2351</v>
      </c>
      <c r="D797">
        <v>7</v>
      </c>
      <c r="E797">
        <v>0</v>
      </c>
      <c r="F797" s="12">
        <v>11071</v>
      </c>
      <c r="G797" t="s">
        <v>2353</v>
      </c>
      <c r="H797" t="s">
        <v>2353</v>
      </c>
      <c r="I797" t="s">
        <v>2357</v>
      </c>
      <c r="J797" t="str">
        <f t="shared" si="26"/>
        <v>7 Sep 1966</v>
      </c>
      <c r="K797">
        <f t="shared" si="25"/>
        <v>56</v>
      </c>
    </row>
    <row r="798" spans="1:11" x14ac:dyDescent="0.35">
      <c r="A798" t="s">
        <v>1013</v>
      </c>
      <c r="B798">
        <v>1966</v>
      </c>
      <c r="C798" t="s">
        <v>2351</v>
      </c>
      <c r="D798">
        <v>20</v>
      </c>
      <c r="E798">
        <v>0</v>
      </c>
      <c r="F798" s="12">
        <v>11073</v>
      </c>
      <c r="G798" t="s">
        <v>2353</v>
      </c>
      <c r="H798" t="s">
        <v>2353</v>
      </c>
      <c r="I798" t="s">
        <v>2357</v>
      </c>
      <c r="J798" t="str">
        <f t="shared" si="26"/>
        <v>20 Sep 1966</v>
      </c>
      <c r="K798">
        <f t="shared" si="25"/>
        <v>56</v>
      </c>
    </row>
    <row r="799" spans="1:11" x14ac:dyDescent="0.35">
      <c r="A799" t="s">
        <v>983</v>
      </c>
      <c r="B799">
        <v>1964</v>
      </c>
      <c r="C799" t="s">
        <v>2351</v>
      </c>
      <c r="D799">
        <v>12</v>
      </c>
      <c r="E799">
        <v>0</v>
      </c>
      <c r="F799" s="12">
        <v>11346</v>
      </c>
      <c r="G799" t="s">
        <v>2353</v>
      </c>
      <c r="H799" t="s">
        <v>2353</v>
      </c>
      <c r="I799" t="s">
        <v>2357</v>
      </c>
      <c r="J799" t="str">
        <f t="shared" si="26"/>
        <v>12 Sep 1964</v>
      </c>
      <c r="K799">
        <f t="shared" si="25"/>
        <v>58</v>
      </c>
    </row>
    <row r="800" spans="1:11" x14ac:dyDescent="0.35">
      <c r="A800" t="s">
        <v>980</v>
      </c>
      <c r="B800">
        <v>1964</v>
      </c>
      <c r="C800" t="s">
        <v>2351</v>
      </c>
      <c r="D800">
        <v>4</v>
      </c>
      <c r="E800">
        <v>0</v>
      </c>
      <c r="F800" s="12">
        <v>11363</v>
      </c>
      <c r="G800" t="s">
        <v>2353</v>
      </c>
      <c r="H800" t="s">
        <v>2354</v>
      </c>
      <c r="I800" t="s">
        <v>2357</v>
      </c>
      <c r="J800" t="str">
        <f t="shared" si="26"/>
        <v>4 Sep 1964</v>
      </c>
      <c r="K800">
        <f t="shared" si="25"/>
        <v>58</v>
      </c>
    </row>
    <row r="801" spans="1:11" x14ac:dyDescent="0.35">
      <c r="A801" t="s">
        <v>978</v>
      </c>
      <c r="B801">
        <v>1964</v>
      </c>
      <c r="C801" t="s">
        <v>2351</v>
      </c>
      <c r="D801">
        <v>13</v>
      </c>
      <c r="E801">
        <v>0</v>
      </c>
      <c r="F801" s="12">
        <v>11366</v>
      </c>
      <c r="G801" t="s">
        <v>2353</v>
      </c>
      <c r="H801" t="s">
        <v>2345</v>
      </c>
      <c r="I801" t="s">
        <v>2357</v>
      </c>
      <c r="J801" t="str">
        <f t="shared" si="26"/>
        <v>13 Sep 1964</v>
      </c>
      <c r="K801">
        <f t="shared" si="25"/>
        <v>58</v>
      </c>
    </row>
    <row r="802" spans="1:11" x14ac:dyDescent="0.35">
      <c r="A802" t="s">
        <v>965</v>
      </c>
      <c r="B802">
        <v>1965</v>
      </c>
      <c r="C802" t="s">
        <v>2351</v>
      </c>
      <c r="D802">
        <v>23</v>
      </c>
      <c r="E802">
        <v>0</v>
      </c>
      <c r="F802" s="12">
        <v>11455</v>
      </c>
      <c r="G802" t="s">
        <v>2353</v>
      </c>
      <c r="H802" t="s">
        <v>2345</v>
      </c>
      <c r="I802" t="s">
        <v>2357</v>
      </c>
      <c r="J802" t="str">
        <f t="shared" si="26"/>
        <v>23 Sep 1965</v>
      </c>
      <c r="K802">
        <f t="shared" si="25"/>
        <v>57</v>
      </c>
    </row>
    <row r="803" spans="1:11" x14ac:dyDescent="0.35">
      <c r="A803" t="s">
        <v>926</v>
      </c>
      <c r="B803">
        <v>1964</v>
      </c>
      <c r="C803" t="s">
        <v>2351</v>
      </c>
      <c r="D803">
        <v>11</v>
      </c>
      <c r="E803">
        <v>0</v>
      </c>
      <c r="F803" s="12">
        <v>11837</v>
      </c>
      <c r="G803" t="s">
        <v>2353</v>
      </c>
      <c r="H803" t="s">
        <v>2353</v>
      </c>
      <c r="I803" t="s">
        <v>2357</v>
      </c>
      <c r="J803" t="str">
        <f t="shared" si="26"/>
        <v>11 Sep 1964</v>
      </c>
      <c r="K803">
        <f t="shared" si="25"/>
        <v>58</v>
      </c>
    </row>
    <row r="804" spans="1:11" x14ac:dyDescent="0.35">
      <c r="A804" t="s">
        <v>924</v>
      </c>
      <c r="B804">
        <v>1964</v>
      </c>
      <c r="C804" t="s">
        <v>2351</v>
      </c>
      <c r="D804">
        <v>11</v>
      </c>
      <c r="E804">
        <v>0</v>
      </c>
      <c r="F804" s="12">
        <v>11842</v>
      </c>
      <c r="G804" t="s">
        <v>2353</v>
      </c>
      <c r="H804" t="s">
        <v>2345</v>
      </c>
      <c r="I804" t="s">
        <v>2357</v>
      </c>
      <c r="J804" t="str">
        <f t="shared" si="26"/>
        <v>11 Sep 1964</v>
      </c>
      <c r="K804">
        <f t="shared" si="25"/>
        <v>58</v>
      </c>
    </row>
    <row r="805" spans="1:11" x14ac:dyDescent="0.35">
      <c r="A805" t="s">
        <v>922</v>
      </c>
      <c r="B805">
        <v>1964</v>
      </c>
      <c r="C805" t="s">
        <v>2351</v>
      </c>
      <c r="D805">
        <v>27</v>
      </c>
      <c r="E805">
        <v>0</v>
      </c>
      <c r="F805" s="12">
        <v>11848</v>
      </c>
      <c r="G805" t="s">
        <v>2353</v>
      </c>
      <c r="H805" t="s">
        <v>2345</v>
      </c>
      <c r="I805" t="s">
        <v>2357</v>
      </c>
      <c r="J805" t="str">
        <f t="shared" si="26"/>
        <v>27 Sep 1964</v>
      </c>
      <c r="K805">
        <f t="shared" si="25"/>
        <v>58</v>
      </c>
    </row>
    <row r="806" spans="1:11" x14ac:dyDescent="0.35">
      <c r="A806" t="s">
        <v>920</v>
      </c>
      <c r="B806">
        <v>1974</v>
      </c>
      <c r="C806" t="s">
        <v>2351</v>
      </c>
      <c r="D806">
        <v>7</v>
      </c>
      <c r="E806">
        <v>0</v>
      </c>
      <c r="F806" s="12">
        <v>11859</v>
      </c>
      <c r="G806" t="s">
        <v>2353</v>
      </c>
      <c r="H806" t="s">
        <v>2353</v>
      </c>
      <c r="I806" t="s">
        <v>2357</v>
      </c>
      <c r="J806" t="str">
        <f t="shared" si="26"/>
        <v>7 Sep 1974</v>
      </c>
      <c r="K806">
        <f t="shared" si="25"/>
        <v>48</v>
      </c>
    </row>
    <row r="807" spans="1:11" x14ac:dyDescent="0.35">
      <c r="A807" t="s">
        <v>890</v>
      </c>
      <c r="B807">
        <v>1962</v>
      </c>
      <c r="C807" t="s">
        <v>2351</v>
      </c>
      <c r="D807">
        <v>15</v>
      </c>
      <c r="E807">
        <v>0</v>
      </c>
      <c r="F807" s="12">
        <v>12147</v>
      </c>
      <c r="G807" t="s">
        <v>2353</v>
      </c>
      <c r="H807" t="s">
        <v>2353</v>
      </c>
      <c r="I807" t="s">
        <v>2357</v>
      </c>
      <c r="J807" t="str">
        <f t="shared" si="26"/>
        <v>15 Sep 1962</v>
      </c>
      <c r="K807">
        <f t="shared" si="25"/>
        <v>60</v>
      </c>
    </row>
    <row r="808" spans="1:11" x14ac:dyDescent="0.35">
      <c r="A808" t="s">
        <v>883</v>
      </c>
      <c r="B808">
        <v>1963</v>
      </c>
      <c r="C808" t="s">
        <v>2351</v>
      </c>
      <c r="D808">
        <v>19</v>
      </c>
      <c r="E808">
        <v>0</v>
      </c>
      <c r="F808" s="12">
        <v>12234</v>
      </c>
      <c r="G808" t="s">
        <v>2353</v>
      </c>
      <c r="H808" t="s">
        <v>2354</v>
      </c>
      <c r="I808" t="s">
        <v>2357</v>
      </c>
      <c r="J808" t="str">
        <f t="shared" si="26"/>
        <v>19 Sep 1963</v>
      </c>
      <c r="K808">
        <f t="shared" si="25"/>
        <v>59</v>
      </c>
    </row>
    <row r="809" spans="1:11" x14ac:dyDescent="0.35">
      <c r="A809" t="s">
        <v>853</v>
      </c>
      <c r="B809">
        <v>1961</v>
      </c>
      <c r="C809" t="s">
        <v>2351</v>
      </c>
      <c r="D809">
        <v>28</v>
      </c>
      <c r="E809">
        <v>0</v>
      </c>
      <c r="F809" s="12">
        <v>12574</v>
      </c>
      <c r="G809" t="s">
        <v>2353</v>
      </c>
      <c r="H809" t="s">
        <v>2354</v>
      </c>
      <c r="I809" t="s">
        <v>2357</v>
      </c>
      <c r="J809" t="str">
        <f t="shared" si="26"/>
        <v>28 Sep 1961</v>
      </c>
      <c r="K809">
        <f t="shared" si="25"/>
        <v>61</v>
      </c>
    </row>
    <row r="810" spans="1:11" x14ac:dyDescent="0.35">
      <c r="A810" t="s">
        <v>844</v>
      </c>
      <c r="B810">
        <v>1962</v>
      </c>
      <c r="C810" t="s">
        <v>2351</v>
      </c>
      <c r="D810">
        <v>22</v>
      </c>
      <c r="E810">
        <v>0</v>
      </c>
      <c r="F810" s="12">
        <v>12638</v>
      </c>
      <c r="G810" t="s">
        <v>2353</v>
      </c>
      <c r="H810" t="s">
        <v>2354</v>
      </c>
      <c r="I810" t="s">
        <v>2357</v>
      </c>
      <c r="J810" t="str">
        <f t="shared" si="26"/>
        <v>22 Sep 1962</v>
      </c>
      <c r="K810">
        <f t="shared" si="25"/>
        <v>60</v>
      </c>
    </row>
    <row r="811" spans="1:11" x14ac:dyDescent="0.35">
      <c r="A811" t="s">
        <v>843</v>
      </c>
      <c r="B811">
        <v>1972</v>
      </c>
      <c r="C811" t="s">
        <v>2351</v>
      </c>
      <c r="D811">
        <v>5</v>
      </c>
      <c r="E811">
        <v>0</v>
      </c>
      <c r="F811" s="12">
        <v>12640</v>
      </c>
      <c r="G811" t="s">
        <v>2353</v>
      </c>
      <c r="H811" t="s">
        <v>2354</v>
      </c>
      <c r="I811" t="s">
        <v>2357</v>
      </c>
      <c r="J811" t="str">
        <f t="shared" si="26"/>
        <v>5 Sep 1972</v>
      </c>
      <c r="K811">
        <f t="shared" si="25"/>
        <v>50</v>
      </c>
    </row>
    <row r="812" spans="1:11" x14ac:dyDescent="0.35">
      <c r="A812" t="s">
        <v>841</v>
      </c>
      <c r="B812">
        <v>1962</v>
      </c>
      <c r="C812" t="s">
        <v>2351</v>
      </c>
      <c r="D812">
        <v>11</v>
      </c>
      <c r="E812">
        <v>0</v>
      </c>
      <c r="F812" s="12">
        <v>12645</v>
      </c>
      <c r="G812" t="s">
        <v>2353</v>
      </c>
      <c r="H812" t="s">
        <v>2345</v>
      </c>
      <c r="I812" t="s">
        <v>2357</v>
      </c>
      <c r="J812" t="str">
        <f t="shared" si="26"/>
        <v>11 Sep 1962</v>
      </c>
      <c r="K812">
        <f t="shared" si="25"/>
        <v>60</v>
      </c>
    </row>
    <row r="813" spans="1:11" x14ac:dyDescent="0.35">
      <c r="A813" t="s">
        <v>837</v>
      </c>
      <c r="B813">
        <v>1992</v>
      </c>
      <c r="C813" t="s">
        <v>2351</v>
      </c>
      <c r="D813">
        <v>7</v>
      </c>
      <c r="E813">
        <v>0</v>
      </c>
      <c r="F813" s="12">
        <v>12700</v>
      </c>
      <c r="G813" t="s">
        <v>2353</v>
      </c>
      <c r="H813" t="s">
        <v>2345</v>
      </c>
      <c r="I813" t="s">
        <v>2357</v>
      </c>
      <c r="J813" t="str">
        <f t="shared" si="26"/>
        <v>7 Sep 1992</v>
      </c>
      <c r="K813">
        <f t="shared" si="25"/>
        <v>30</v>
      </c>
    </row>
    <row r="814" spans="1:11" x14ac:dyDescent="0.35">
      <c r="A814" t="s">
        <v>836</v>
      </c>
      <c r="B814">
        <v>1964</v>
      </c>
      <c r="C814" t="s">
        <v>2351</v>
      </c>
      <c r="D814">
        <v>28</v>
      </c>
      <c r="E814">
        <v>0</v>
      </c>
      <c r="F814" s="12">
        <v>12701</v>
      </c>
      <c r="G814" t="s">
        <v>2353</v>
      </c>
      <c r="H814" t="s">
        <v>2353</v>
      </c>
      <c r="I814" t="s">
        <v>2357</v>
      </c>
      <c r="J814" t="str">
        <f t="shared" si="26"/>
        <v>28 Sep 1964</v>
      </c>
      <c r="K814">
        <f t="shared" si="25"/>
        <v>58</v>
      </c>
    </row>
    <row r="815" spans="1:11" x14ac:dyDescent="0.35">
      <c r="A815" t="s">
        <v>835</v>
      </c>
      <c r="B815">
        <v>1970</v>
      </c>
      <c r="C815" t="s">
        <v>2351</v>
      </c>
      <c r="D815">
        <v>8</v>
      </c>
      <c r="E815">
        <v>0</v>
      </c>
      <c r="F815" s="12">
        <v>12713</v>
      </c>
      <c r="G815" t="s">
        <v>2353</v>
      </c>
      <c r="H815" t="s">
        <v>2354</v>
      </c>
      <c r="I815" t="s">
        <v>2357</v>
      </c>
      <c r="J815" t="str">
        <f t="shared" si="26"/>
        <v>8 Sep 1970</v>
      </c>
      <c r="K815">
        <f t="shared" si="25"/>
        <v>52</v>
      </c>
    </row>
    <row r="816" spans="1:11" x14ac:dyDescent="0.35">
      <c r="A816" t="s">
        <v>813</v>
      </c>
      <c r="B816">
        <v>1960</v>
      </c>
      <c r="C816" t="s">
        <v>2351</v>
      </c>
      <c r="D816">
        <v>4</v>
      </c>
      <c r="E816">
        <v>0</v>
      </c>
      <c r="F816" s="12">
        <v>12957</v>
      </c>
      <c r="G816" t="s">
        <v>2353</v>
      </c>
      <c r="H816" t="s">
        <v>2354</v>
      </c>
      <c r="I816" t="s">
        <v>2357</v>
      </c>
      <c r="J816" t="str">
        <f t="shared" si="26"/>
        <v>4 Sep 1960</v>
      </c>
      <c r="K816">
        <f t="shared" si="25"/>
        <v>62</v>
      </c>
    </row>
    <row r="817" spans="1:11" x14ac:dyDescent="0.35">
      <c r="A817" t="s">
        <v>812</v>
      </c>
      <c r="B817">
        <v>1960</v>
      </c>
      <c r="C817" t="s">
        <v>2351</v>
      </c>
      <c r="D817">
        <v>22</v>
      </c>
      <c r="E817">
        <v>0</v>
      </c>
      <c r="F817" s="12">
        <v>12979</v>
      </c>
      <c r="G817" t="s">
        <v>2353</v>
      </c>
      <c r="H817" t="s">
        <v>2354</v>
      </c>
      <c r="I817" t="s">
        <v>2357</v>
      </c>
      <c r="J817" t="str">
        <f t="shared" si="26"/>
        <v>22 Sep 1960</v>
      </c>
      <c r="K817">
        <f t="shared" si="25"/>
        <v>62</v>
      </c>
    </row>
    <row r="818" spans="1:11" x14ac:dyDescent="0.35">
      <c r="A818" t="s">
        <v>801</v>
      </c>
      <c r="B818">
        <v>1961</v>
      </c>
      <c r="C818" t="s">
        <v>2351</v>
      </c>
      <c r="D818">
        <v>9</v>
      </c>
      <c r="E818">
        <v>0</v>
      </c>
      <c r="F818" s="12">
        <v>13042</v>
      </c>
      <c r="G818" t="s">
        <v>2353</v>
      </c>
      <c r="H818" t="s">
        <v>2354</v>
      </c>
      <c r="I818" t="s">
        <v>2357</v>
      </c>
      <c r="J818" t="str">
        <f t="shared" si="26"/>
        <v>9 Sep 1961</v>
      </c>
      <c r="K818">
        <f t="shared" si="25"/>
        <v>61</v>
      </c>
    </row>
    <row r="819" spans="1:11" x14ac:dyDescent="0.35">
      <c r="A819" t="s">
        <v>797</v>
      </c>
      <c r="B819">
        <v>1961</v>
      </c>
      <c r="C819" t="s">
        <v>2351</v>
      </c>
      <c r="D819">
        <v>6</v>
      </c>
      <c r="E819">
        <v>0</v>
      </c>
      <c r="F819" s="12">
        <v>13064</v>
      </c>
      <c r="G819" t="s">
        <v>2353</v>
      </c>
      <c r="H819" t="s">
        <v>2345</v>
      </c>
      <c r="I819" t="s">
        <v>2357</v>
      </c>
      <c r="J819" t="str">
        <f t="shared" si="26"/>
        <v>6 Sep 1961</v>
      </c>
      <c r="K819">
        <f t="shared" si="25"/>
        <v>61</v>
      </c>
    </row>
    <row r="820" spans="1:11" x14ac:dyDescent="0.35">
      <c r="A820" t="s">
        <v>795</v>
      </c>
      <c r="B820">
        <v>1971</v>
      </c>
      <c r="C820" t="s">
        <v>2351</v>
      </c>
      <c r="D820">
        <v>30</v>
      </c>
      <c r="E820">
        <v>0</v>
      </c>
      <c r="F820" s="12">
        <v>13111</v>
      </c>
      <c r="G820" t="s">
        <v>2353</v>
      </c>
      <c r="H820" t="s">
        <v>2345</v>
      </c>
      <c r="I820" t="s">
        <v>2357</v>
      </c>
      <c r="J820" t="str">
        <f t="shared" si="26"/>
        <v>30 Sep 1971</v>
      </c>
      <c r="K820">
        <f t="shared" si="25"/>
        <v>51</v>
      </c>
    </row>
    <row r="821" spans="1:11" x14ac:dyDescent="0.35">
      <c r="A821" t="s">
        <v>791</v>
      </c>
      <c r="B821">
        <v>1999</v>
      </c>
      <c r="C821" t="s">
        <v>2351</v>
      </c>
      <c r="D821">
        <v>16</v>
      </c>
      <c r="E821">
        <v>0</v>
      </c>
      <c r="F821" s="12">
        <v>13127</v>
      </c>
      <c r="G821" t="s">
        <v>2353</v>
      </c>
      <c r="H821" t="s">
        <v>2353</v>
      </c>
      <c r="I821" t="s">
        <v>2357</v>
      </c>
      <c r="J821" t="str">
        <f t="shared" si="26"/>
        <v>16 Sep 1999</v>
      </c>
      <c r="K821">
        <f t="shared" si="25"/>
        <v>23</v>
      </c>
    </row>
    <row r="822" spans="1:11" x14ac:dyDescent="0.35">
      <c r="A822" t="s">
        <v>774</v>
      </c>
      <c r="B822">
        <v>1959</v>
      </c>
      <c r="C822" t="s">
        <v>2351</v>
      </c>
      <c r="D822">
        <v>9</v>
      </c>
      <c r="E822">
        <v>0</v>
      </c>
      <c r="F822" s="12">
        <v>13391</v>
      </c>
      <c r="G822" t="s">
        <v>2353</v>
      </c>
      <c r="H822" t="s">
        <v>2353</v>
      </c>
      <c r="I822" t="s">
        <v>2357</v>
      </c>
      <c r="J822" t="str">
        <f t="shared" si="26"/>
        <v>9 Sep 1959</v>
      </c>
      <c r="K822">
        <f t="shared" si="25"/>
        <v>63</v>
      </c>
    </row>
    <row r="823" spans="1:11" x14ac:dyDescent="0.35">
      <c r="A823" t="s">
        <v>773</v>
      </c>
      <c r="B823">
        <v>1959</v>
      </c>
      <c r="C823" t="s">
        <v>2351</v>
      </c>
      <c r="D823">
        <v>25</v>
      </c>
      <c r="E823">
        <v>0</v>
      </c>
      <c r="F823" s="12">
        <v>13394</v>
      </c>
      <c r="G823" t="s">
        <v>2353</v>
      </c>
      <c r="H823" t="s">
        <v>2354</v>
      </c>
      <c r="I823" t="s">
        <v>2357</v>
      </c>
      <c r="J823" t="str">
        <f t="shared" si="26"/>
        <v>25 Sep 1959</v>
      </c>
      <c r="K823">
        <f t="shared" si="25"/>
        <v>63</v>
      </c>
    </row>
    <row r="824" spans="1:11" x14ac:dyDescent="0.35">
      <c r="A824" t="s">
        <v>765</v>
      </c>
      <c r="B824">
        <v>1960</v>
      </c>
      <c r="C824" t="s">
        <v>2351</v>
      </c>
      <c r="D824">
        <v>13</v>
      </c>
      <c r="E824">
        <v>0</v>
      </c>
      <c r="F824" s="12">
        <v>13451</v>
      </c>
      <c r="G824" t="s">
        <v>2353</v>
      </c>
      <c r="H824" t="s">
        <v>2354</v>
      </c>
      <c r="I824" t="s">
        <v>2357</v>
      </c>
      <c r="J824" t="str">
        <f t="shared" si="26"/>
        <v>13 Sep 1960</v>
      </c>
      <c r="K824">
        <f t="shared" si="25"/>
        <v>62</v>
      </c>
    </row>
    <row r="825" spans="1:11" x14ac:dyDescent="0.35">
      <c r="A825" t="s">
        <v>763</v>
      </c>
      <c r="B825">
        <v>1960</v>
      </c>
      <c r="C825" t="s">
        <v>2351</v>
      </c>
      <c r="D825">
        <v>16</v>
      </c>
      <c r="E825">
        <v>0</v>
      </c>
      <c r="F825" s="12">
        <v>13463</v>
      </c>
      <c r="G825" t="s">
        <v>2353</v>
      </c>
      <c r="H825" t="s">
        <v>2345</v>
      </c>
      <c r="I825" t="s">
        <v>2357</v>
      </c>
      <c r="J825" t="str">
        <f t="shared" si="26"/>
        <v>16 Sep 1960</v>
      </c>
      <c r="K825">
        <f t="shared" si="25"/>
        <v>62</v>
      </c>
    </row>
    <row r="826" spans="1:11" x14ac:dyDescent="0.35">
      <c r="A826" t="s">
        <v>760</v>
      </c>
      <c r="B826">
        <v>1960</v>
      </c>
      <c r="C826" t="s">
        <v>2351</v>
      </c>
      <c r="D826">
        <v>24</v>
      </c>
      <c r="E826">
        <v>0</v>
      </c>
      <c r="F826" s="12">
        <v>13471</v>
      </c>
      <c r="G826" t="s">
        <v>2353</v>
      </c>
      <c r="H826" t="s">
        <v>2353</v>
      </c>
      <c r="I826" t="s">
        <v>2357</v>
      </c>
      <c r="J826" t="str">
        <f t="shared" si="26"/>
        <v>24 Sep 1960</v>
      </c>
      <c r="K826">
        <f t="shared" si="25"/>
        <v>62</v>
      </c>
    </row>
    <row r="827" spans="1:11" x14ac:dyDescent="0.35">
      <c r="A827" t="s">
        <v>738</v>
      </c>
      <c r="B827">
        <v>1958</v>
      </c>
      <c r="C827" t="s">
        <v>2351</v>
      </c>
      <c r="D827">
        <v>25</v>
      </c>
      <c r="E827">
        <v>0</v>
      </c>
      <c r="F827" s="12">
        <v>13823</v>
      </c>
      <c r="G827" t="s">
        <v>2353</v>
      </c>
      <c r="H827" t="s">
        <v>2353</v>
      </c>
      <c r="I827" t="s">
        <v>2357</v>
      </c>
      <c r="J827" t="str">
        <f t="shared" si="26"/>
        <v>25 Sep 1958</v>
      </c>
      <c r="K827">
        <f t="shared" si="25"/>
        <v>64</v>
      </c>
    </row>
    <row r="828" spans="1:11" x14ac:dyDescent="0.35">
      <c r="A828" t="s">
        <v>493</v>
      </c>
      <c r="B828">
        <v>2002</v>
      </c>
      <c r="C828" t="s">
        <v>2351</v>
      </c>
      <c r="D828">
        <v>9</v>
      </c>
      <c r="E828">
        <v>0</v>
      </c>
      <c r="F828" s="12">
        <v>20167</v>
      </c>
      <c r="G828" t="s">
        <v>2353</v>
      </c>
      <c r="H828" t="s">
        <v>2353</v>
      </c>
      <c r="I828" t="s">
        <v>2357</v>
      </c>
      <c r="J828" t="str">
        <f t="shared" si="26"/>
        <v>9 Sep 2002</v>
      </c>
      <c r="K828">
        <f t="shared" si="25"/>
        <v>20</v>
      </c>
    </row>
    <row r="829" spans="1:11" x14ac:dyDescent="0.35">
      <c r="A829" t="s">
        <v>486</v>
      </c>
      <c r="B829">
        <v>1985</v>
      </c>
      <c r="C829" t="s">
        <v>2351</v>
      </c>
      <c r="D829">
        <v>12</v>
      </c>
      <c r="E829">
        <v>0</v>
      </c>
      <c r="F829" s="12">
        <v>20421</v>
      </c>
      <c r="G829" t="s">
        <v>2353</v>
      </c>
      <c r="H829" t="s">
        <v>2345</v>
      </c>
      <c r="I829" t="s">
        <v>2357</v>
      </c>
      <c r="J829" t="str">
        <f t="shared" si="26"/>
        <v>12 Sep 1985</v>
      </c>
      <c r="K829">
        <f t="shared" si="25"/>
        <v>37</v>
      </c>
    </row>
    <row r="830" spans="1:11" x14ac:dyDescent="0.35">
      <c r="A830" t="s">
        <v>471</v>
      </c>
      <c r="B830">
        <v>1974</v>
      </c>
      <c r="C830" t="s">
        <v>2351</v>
      </c>
      <c r="D830">
        <v>3</v>
      </c>
      <c r="E830">
        <v>0</v>
      </c>
      <c r="F830" s="12">
        <v>21232</v>
      </c>
      <c r="G830" t="s">
        <v>2353</v>
      </c>
      <c r="H830" t="s">
        <v>2345</v>
      </c>
      <c r="I830" t="s">
        <v>2357</v>
      </c>
      <c r="J830" t="str">
        <f t="shared" si="26"/>
        <v>3 Sep 1974</v>
      </c>
      <c r="K830">
        <f t="shared" si="25"/>
        <v>48</v>
      </c>
    </row>
    <row r="831" spans="1:11" x14ac:dyDescent="0.35">
      <c r="A831" t="s">
        <v>460</v>
      </c>
      <c r="B831">
        <v>1963</v>
      </c>
      <c r="C831" t="s">
        <v>2351</v>
      </c>
      <c r="D831">
        <v>27</v>
      </c>
      <c r="E831">
        <v>0</v>
      </c>
      <c r="F831" s="12">
        <v>21797</v>
      </c>
      <c r="G831" t="s">
        <v>2353</v>
      </c>
      <c r="H831" t="s">
        <v>2354</v>
      </c>
      <c r="I831" t="s">
        <v>2357</v>
      </c>
      <c r="J831" t="str">
        <f t="shared" si="26"/>
        <v>27 Sep 1963</v>
      </c>
      <c r="K831">
        <f t="shared" si="25"/>
        <v>59</v>
      </c>
    </row>
    <row r="832" spans="1:11" x14ac:dyDescent="0.35">
      <c r="A832" t="s">
        <v>455</v>
      </c>
      <c r="B832">
        <v>2001</v>
      </c>
      <c r="C832" t="s">
        <v>2351</v>
      </c>
      <c r="D832">
        <v>28</v>
      </c>
      <c r="E832">
        <v>0</v>
      </c>
      <c r="F832" s="12">
        <v>22098</v>
      </c>
      <c r="G832" t="s">
        <v>2353</v>
      </c>
      <c r="H832" t="s">
        <v>2354</v>
      </c>
      <c r="I832" t="s">
        <v>2357</v>
      </c>
      <c r="J832" t="str">
        <f t="shared" si="26"/>
        <v>28 Sep 2001</v>
      </c>
      <c r="K832">
        <f t="shared" si="25"/>
        <v>21</v>
      </c>
    </row>
    <row r="833" spans="1:11" x14ac:dyDescent="0.35">
      <c r="A833" t="s">
        <v>2097</v>
      </c>
      <c r="B833">
        <v>1996</v>
      </c>
      <c r="C833" t="s">
        <v>2351</v>
      </c>
      <c r="D833">
        <v>28</v>
      </c>
      <c r="E833">
        <v>0</v>
      </c>
      <c r="F833" s="12">
        <v>2302</v>
      </c>
      <c r="G833" t="s">
        <v>2354</v>
      </c>
      <c r="H833" t="s">
        <v>2345</v>
      </c>
      <c r="I833" t="s">
        <v>2357</v>
      </c>
      <c r="J833" t="str">
        <f t="shared" si="26"/>
        <v>28 Sep 1996</v>
      </c>
      <c r="K833">
        <f t="shared" si="25"/>
        <v>26</v>
      </c>
    </row>
    <row r="834" spans="1:11" x14ac:dyDescent="0.35">
      <c r="A834" t="s">
        <v>1822</v>
      </c>
      <c r="B834">
        <v>1985</v>
      </c>
      <c r="C834" t="s">
        <v>2351</v>
      </c>
      <c r="D834">
        <v>22</v>
      </c>
      <c r="E834">
        <v>0</v>
      </c>
      <c r="F834" s="12">
        <v>4647</v>
      </c>
      <c r="G834" t="s">
        <v>2354</v>
      </c>
      <c r="H834" t="s">
        <v>2354</v>
      </c>
      <c r="I834" t="s">
        <v>2357</v>
      </c>
      <c r="J834" t="str">
        <f t="shared" si="26"/>
        <v>22 Sep 1985</v>
      </c>
      <c r="K834">
        <f t="shared" ref="K834:K897" si="27">DATEDIF(J834,DATE(2023,6,8),"Y")</f>
        <v>37</v>
      </c>
    </row>
    <row r="835" spans="1:11" x14ac:dyDescent="0.35">
      <c r="A835" t="s">
        <v>567</v>
      </c>
      <c r="B835">
        <v>1990</v>
      </c>
      <c r="C835" t="s">
        <v>2351</v>
      </c>
      <c r="D835">
        <v>29</v>
      </c>
      <c r="E835">
        <v>0</v>
      </c>
      <c r="F835" s="12">
        <v>17496</v>
      </c>
      <c r="G835" t="s">
        <v>2354</v>
      </c>
      <c r="H835" t="s">
        <v>2345</v>
      </c>
      <c r="I835" t="s">
        <v>2357</v>
      </c>
      <c r="J835" t="str">
        <f t="shared" si="26"/>
        <v>29 Sep 1990</v>
      </c>
      <c r="K835">
        <f t="shared" si="27"/>
        <v>32</v>
      </c>
    </row>
    <row r="836" spans="1:11" x14ac:dyDescent="0.35">
      <c r="A836" t="s">
        <v>523</v>
      </c>
      <c r="B836">
        <v>1998</v>
      </c>
      <c r="C836" t="s">
        <v>2351</v>
      </c>
      <c r="D836">
        <v>6</v>
      </c>
      <c r="E836">
        <v>0</v>
      </c>
      <c r="F836" s="12">
        <v>18955</v>
      </c>
      <c r="G836" t="s">
        <v>2354</v>
      </c>
      <c r="H836" t="s">
        <v>2353</v>
      </c>
      <c r="I836" t="s">
        <v>2357</v>
      </c>
      <c r="J836" t="str">
        <f t="shared" si="26"/>
        <v>6 Sep 1998</v>
      </c>
      <c r="K836">
        <f t="shared" si="27"/>
        <v>24</v>
      </c>
    </row>
    <row r="837" spans="1:11" x14ac:dyDescent="0.35">
      <c r="A837" t="s">
        <v>368</v>
      </c>
      <c r="B837">
        <v>1997</v>
      </c>
      <c r="C837" t="s">
        <v>2351</v>
      </c>
      <c r="D837">
        <v>7</v>
      </c>
      <c r="E837">
        <v>0</v>
      </c>
      <c r="F837" s="12">
        <v>27625</v>
      </c>
      <c r="G837" t="s">
        <v>2354</v>
      </c>
      <c r="H837" t="s">
        <v>2354</v>
      </c>
      <c r="I837" t="s">
        <v>2357</v>
      </c>
      <c r="J837" t="str">
        <f t="shared" si="26"/>
        <v>7 Sep 1997</v>
      </c>
      <c r="K837">
        <f t="shared" si="27"/>
        <v>25</v>
      </c>
    </row>
    <row r="838" spans="1:11" x14ac:dyDescent="0.35">
      <c r="A838" t="s">
        <v>367</v>
      </c>
      <c r="B838">
        <v>1992</v>
      </c>
      <c r="C838" t="s">
        <v>2351</v>
      </c>
      <c r="D838">
        <v>3</v>
      </c>
      <c r="E838">
        <v>0</v>
      </c>
      <c r="F838" s="12">
        <v>27696</v>
      </c>
      <c r="G838" t="s">
        <v>2354</v>
      </c>
      <c r="H838" t="s">
        <v>2345</v>
      </c>
      <c r="I838" t="s">
        <v>2357</v>
      </c>
      <c r="J838" t="str">
        <f t="shared" si="26"/>
        <v>3 Sep 1992</v>
      </c>
      <c r="K838">
        <f t="shared" si="27"/>
        <v>30</v>
      </c>
    </row>
    <row r="839" spans="1:11" x14ac:dyDescent="0.35">
      <c r="A839" t="s">
        <v>360</v>
      </c>
      <c r="B839">
        <v>1999</v>
      </c>
      <c r="C839" t="s">
        <v>2351</v>
      </c>
      <c r="D839">
        <v>21</v>
      </c>
      <c r="E839">
        <v>0</v>
      </c>
      <c r="F839" s="12">
        <v>27981</v>
      </c>
      <c r="G839" t="s">
        <v>2354</v>
      </c>
      <c r="H839" t="s">
        <v>2354</v>
      </c>
      <c r="I839" t="s">
        <v>2357</v>
      </c>
      <c r="J839" t="str">
        <f t="shared" si="26"/>
        <v>21 Sep 1999</v>
      </c>
      <c r="K839">
        <f t="shared" si="27"/>
        <v>23</v>
      </c>
    </row>
    <row r="840" spans="1:11" x14ac:dyDescent="0.35">
      <c r="A840" t="s">
        <v>357</v>
      </c>
      <c r="B840">
        <v>1999</v>
      </c>
      <c r="C840" t="s">
        <v>2351</v>
      </c>
      <c r="D840">
        <v>6</v>
      </c>
      <c r="E840">
        <v>0</v>
      </c>
      <c r="F840" s="12">
        <v>28245</v>
      </c>
      <c r="G840" t="s">
        <v>2354</v>
      </c>
      <c r="H840" t="s">
        <v>2353</v>
      </c>
      <c r="I840" t="s">
        <v>2357</v>
      </c>
      <c r="J840" t="str">
        <f t="shared" si="26"/>
        <v>6 Sep 1999</v>
      </c>
      <c r="K840">
        <f t="shared" si="27"/>
        <v>23</v>
      </c>
    </row>
    <row r="841" spans="1:11" x14ac:dyDescent="0.35">
      <c r="A841" t="s">
        <v>346</v>
      </c>
      <c r="B841">
        <v>2003</v>
      </c>
      <c r="C841" t="s">
        <v>2351</v>
      </c>
      <c r="D841">
        <v>1</v>
      </c>
      <c r="E841">
        <v>0</v>
      </c>
      <c r="F841" s="12">
        <v>28999</v>
      </c>
      <c r="G841" t="s">
        <v>2354</v>
      </c>
      <c r="H841" t="s">
        <v>2353</v>
      </c>
      <c r="I841" t="s">
        <v>2357</v>
      </c>
      <c r="J841" t="str">
        <f t="shared" si="26"/>
        <v>1 Sep 2003</v>
      </c>
      <c r="K841">
        <f t="shared" si="27"/>
        <v>19</v>
      </c>
    </row>
    <row r="842" spans="1:11" x14ac:dyDescent="0.35">
      <c r="A842" t="s">
        <v>345</v>
      </c>
      <c r="B842">
        <v>1992</v>
      </c>
      <c r="C842" t="s">
        <v>2351</v>
      </c>
      <c r="D842">
        <v>7</v>
      </c>
      <c r="E842">
        <v>0</v>
      </c>
      <c r="F842" s="12">
        <v>29008</v>
      </c>
      <c r="G842" t="s">
        <v>2354</v>
      </c>
      <c r="H842" t="s">
        <v>2353</v>
      </c>
      <c r="I842" t="s">
        <v>2357</v>
      </c>
      <c r="J842" t="str">
        <f t="shared" si="26"/>
        <v>7 Sep 1992</v>
      </c>
      <c r="K842">
        <f t="shared" si="27"/>
        <v>30</v>
      </c>
    </row>
    <row r="843" spans="1:11" x14ac:dyDescent="0.35">
      <c r="A843" t="s">
        <v>333</v>
      </c>
      <c r="B843">
        <v>1993</v>
      </c>
      <c r="C843" t="s">
        <v>2351</v>
      </c>
      <c r="D843">
        <v>27</v>
      </c>
      <c r="E843">
        <v>0</v>
      </c>
      <c r="F843" s="12">
        <v>29623</v>
      </c>
      <c r="G843" t="s">
        <v>2354</v>
      </c>
      <c r="H843" t="s">
        <v>2354</v>
      </c>
      <c r="I843" t="s">
        <v>2357</v>
      </c>
      <c r="J843" t="str">
        <f t="shared" si="26"/>
        <v>27 Sep 1993</v>
      </c>
      <c r="K843">
        <f t="shared" si="27"/>
        <v>29</v>
      </c>
    </row>
    <row r="844" spans="1:11" x14ac:dyDescent="0.35">
      <c r="A844" t="s">
        <v>332</v>
      </c>
      <c r="B844">
        <v>1973</v>
      </c>
      <c r="C844" t="s">
        <v>2351</v>
      </c>
      <c r="D844">
        <v>23</v>
      </c>
      <c r="E844">
        <v>0</v>
      </c>
      <c r="F844" s="12">
        <v>29758</v>
      </c>
      <c r="G844" t="s">
        <v>2354</v>
      </c>
      <c r="H844" t="s">
        <v>2353</v>
      </c>
      <c r="I844" t="s">
        <v>2357</v>
      </c>
      <c r="J844" t="str">
        <f t="shared" si="26"/>
        <v>23 Sep 1973</v>
      </c>
      <c r="K844">
        <f t="shared" si="27"/>
        <v>49</v>
      </c>
    </row>
    <row r="845" spans="1:11" x14ac:dyDescent="0.35">
      <c r="A845" t="s">
        <v>331</v>
      </c>
      <c r="B845">
        <v>1998</v>
      </c>
      <c r="C845" t="s">
        <v>2351</v>
      </c>
      <c r="D845">
        <v>20</v>
      </c>
      <c r="E845">
        <v>0</v>
      </c>
      <c r="F845" s="12">
        <v>29761</v>
      </c>
      <c r="G845" t="s">
        <v>2354</v>
      </c>
      <c r="H845" t="s">
        <v>2345</v>
      </c>
      <c r="I845" t="s">
        <v>2357</v>
      </c>
      <c r="J845" t="str">
        <f t="shared" ref="J845:J908" si="28">CONCATENATE(D845," ",C845," ",B845)</f>
        <v>20 Sep 1998</v>
      </c>
      <c r="K845">
        <f t="shared" si="27"/>
        <v>24</v>
      </c>
    </row>
    <row r="846" spans="1:11" x14ac:dyDescent="0.35">
      <c r="A846" t="s">
        <v>308</v>
      </c>
      <c r="B846">
        <v>1999</v>
      </c>
      <c r="C846" t="s">
        <v>2351</v>
      </c>
      <c r="D846">
        <v>21</v>
      </c>
      <c r="E846">
        <v>0</v>
      </c>
      <c r="F846" s="12">
        <v>30698</v>
      </c>
      <c r="G846" t="s">
        <v>2354</v>
      </c>
      <c r="H846" t="s">
        <v>2345</v>
      </c>
      <c r="I846" t="s">
        <v>2357</v>
      </c>
      <c r="J846" t="str">
        <f t="shared" si="28"/>
        <v>21 Sep 1999</v>
      </c>
      <c r="K846">
        <f t="shared" si="27"/>
        <v>23</v>
      </c>
    </row>
    <row r="847" spans="1:11" x14ac:dyDescent="0.35">
      <c r="A847" t="s">
        <v>303</v>
      </c>
      <c r="B847">
        <v>2000</v>
      </c>
      <c r="C847" t="s">
        <v>2351</v>
      </c>
      <c r="D847">
        <v>22</v>
      </c>
      <c r="E847">
        <v>0</v>
      </c>
      <c r="F847" s="12">
        <v>31235</v>
      </c>
      <c r="G847" t="s">
        <v>2354</v>
      </c>
      <c r="H847" t="s">
        <v>2354</v>
      </c>
      <c r="I847" t="s">
        <v>2357</v>
      </c>
      <c r="J847" t="str">
        <f t="shared" si="28"/>
        <v>22 Sep 2000</v>
      </c>
      <c r="K847">
        <f t="shared" si="27"/>
        <v>22</v>
      </c>
    </row>
    <row r="848" spans="1:11" x14ac:dyDescent="0.35">
      <c r="A848" t="s">
        <v>293</v>
      </c>
      <c r="B848">
        <v>1993</v>
      </c>
      <c r="C848" t="s">
        <v>2351</v>
      </c>
      <c r="D848">
        <v>13</v>
      </c>
      <c r="E848">
        <v>0</v>
      </c>
      <c r="F848" s="12">
        <v>32086</v>
      </c>
      <c r="G848" t="s">
        <v>2354</v>
      </c>
      <c r="H848" t="s">
        <v>2353</v>
      </c>
      <c r="I848" t="s">
        <v>2357</v>
      </c>
      <c r="J848" t="str">
        <f t="shared" si="28"/>
        <v>13 Sep 1993</v>
      </c>
      <c r="K848">
        <f t="shared" si="27"/>
        <v>29</v>
      </c>
    </row>
    <row r="849" spans="1:11" x14ac:dyDescent="0.35">
      <c r="A849" t="s">
        <v>291</v>
      </c>
      <c r="B849">
        <v>1969</v>
      </c>
      <c r="C849" t="s">
        <v>2351</v>
      </c>
      <c r="D849">
        <v>11</v>
      </c>
      <c r="E849">
        <v>0</v>
      </c>
      <c r="F849" s="12">
        <v>32193</v>
      </c>
      <c r="G849" t="s">
        <v>2354</v>
      </c>
      <c r="H849" t="s">
        <v>2345</v>
      </c>
      <c r="I849" t="s">
        <v>2357</v>
      </c>
      <c r="J849" t="str">
        <f t="shared" si="28"/>
        <v>11 Sep 1969</v>
      </c>
      <c r="K849">
        <f t="shared" si="27"/>
        <v>53</v>
      </c>
    </row>
    <row r="850" spans="1:11" x14ac:dyDescent="0.35">
      <c r="A850" t="s">
        <v>278</v>
      </c>
      <c r="B850">
        <v>1974</v>
      </c>
      <c r="C850" t="s">
        <v>2351</v>
      </c>
      <c r="D850">
        <v>6</v>
      </c>
      <c r="E850">
        <v>0</v>
      </c>
      <c r="F850" s="12">
        <v>32760</v>
      </c>
      <c r="G850" t="s">
        <v>2354</v>
      </c>
      <c r="H850" t="s">
        <v>2354</v>
      </c>
      <c r="I850" t="s">
        <v>2357</v>
      </c>
      <c r="J850" t="str">
        <f t="shared" si="28"/>
        <v>6 Sep 1974</v>
      </c>
      <c r="K850">
        <f t="shared" si="27"/>
        <v>48</v>
      </c>
    </row>
    <row r="851" spans="1:11" x14ac:dyDescent="0.35">
      <c r="A851" t="s">
        <v>275</v>
      </c>
      <c r="B851">
        <v>1995</v>
      </c>
      <c r="C851" t="s">
        <v>2351</v>
      </c>
      <c r="D851">
        <v>4</v>
      </c>
      <c r="E851">
        <v>0</v>
      </c>
      <c r="F851" s="12">
        <v>32828</v>
      </c>
      <c r="G851" t="s">
        <v>2354</v>
      </c>
      <c r="H851" t="s">
        <v>2345</v>
      </c>
      <c r="I851" t="s">
        <v>2357</v>
      </c>
      <c r="J851" t="str">
        <f t="shared" si="28"/>
        <v>4 Sep 1995</v>
      </c>
      <c r="K851">
        <f t="shared" si="27"/>
        <v>27</v>
      </c>
    </row>
    <row r="852" spans="1:11" x14ac:dyDescent="0.35">
      <c r="A852" t="s">
        <v>272</v>
      </c>
      <c r="B852">
        <v>1995</v>
      </c>
      <c r="C852" t="s">
        <v>2351</v>
      </c>
      <c r="D852">
        <v>8</v>
      </c>
      <c r="E852">
        <v>0</v>
      </c>
      <c r="F852" s="12">
        <v>33017</v>
      </c>
      <c r="G852" t="s">
        <v>2354</v>
      </c>
      <c r="H852" t="s">
        <v>2354</v>
      </c>
      <c r="I852" t="s">
        <v>2357</v>
      </c>
      <c r="J852" t="str">
        <f t="shared" si="28"/>
        <v>8 Sep 1995</v>
      </c>
      <c r="K852">
        <f t="shared" si="27"/>
        <v>27</v>
      </c>
    </row>
    <row r="853" spans="1:11" x14ac:dyDescent="0.35">
      <c r="A853" t="s">
        <v>270</v>
      </c>
      <c r="B853">
        <v>1994</v>
      </c>
      <c r="C853" t="s">
        <v>2351</v>
      </c>
      <c r="D853">
        <v>28</v>
      </c>
      <c r="E853">
        <v>0</v>
      </c>
      <c r="F853" s="12">
        <v>33057</v>
      </c>
      <c r="G853" t="s">
        <v>2354</v>
      </c>
      <c r="H853" t="s">
        <v>2345</v>
      </c>
      <c r="I853" t="s">
        <v>2357</v>
      </c>
      <c r="J853" t="str">
        <f t="shared" si="28"/>
        <v>28 Sep 1994</v>
      </c>
      <c r="K853">
        <f t="shared" si="27"/>
        <v>28</v>
      </c>
    </row>
    <row r="854" spans="1:11" x14ac:dyDescent="0.35">
      <c r="A854" t="s">
        <v>269</v>
      </c>
      <c r="B854">
        <v>1962</v>
      </c>
      <c r="C854" t="s">
        <v>2351</v>
      </c>
      <c r="D854">
        <v>1</v>
      </c>
      <c r="E854">
        <v>0</v>
      </c>
      <c r="F854" s="12">
        <v>33075</v>
      </c>
      <c r="G854" t="s">
        <v>2354</v>
      </c>
      <c r="H854" t="s">
        <v>2345</v>
      </c>
      <c r="I854" t="s">
        <v>2357</v>
      </c>
      <c r="J854" t="str">
        <f t="shared" si="28"/>
        <v>1 Sep 1962</v>
      </c>
      <c r="K854">
        <f t="shared" si="27"/>
        <v>60</v>
      </c>
    </row>
    <row r="855" spans="1:11" x14ac:dyDescent="0.35">
      <c r="A855" t="s">
        <v>259</v>
      </c>
      <c r="B855">
        <v>2003</v>
      </c>
      <c r="C855" t="s">
        <v>2351</v>
      </c>
      <c r="D855">
        <v>9</v>
      </c>
      <c r="E855">
        <v>0</v>
      </c>
      <c r="F855" s="12">
        <v>33612</v>
      </c>
      <c r="G855" t="s">
        <v>2354</v>
      </c>
      <c r="H855" t="s">
        <v>2345</v>
      </c>
      <c r="I855" t="s">
        <v>2357</v>
      </c>
      <c r="J855" t="str">
        <f t="shared" si="28"/>
        <v>9 Sep 2003</v>
      </c>
      <c r="K855">
        <f t="shared" si="27"/>
        <v>19</v>
      </c>
    </row>
    <row r="856" spans="1:11" x14ac:dyDescent="0.35">
      <c r="A856" t="s">
        <v>255</v>
      </c>
      <c r="B856">
        <v>1962</v>
      </c>
      <c r="C856" t="s">
        <v>2351</v>
      </c>
      <c r="D856">
        <v>11</v>
      </c>
      <c r="E856">
        <v>0</v>
      </c>
      <c r="F856" s="12">
        <v>33753</v>
      </c>
      <c r="G856" t="s">
        <v>2354</v>
      </c>
      <c r="H856" t="s">
        <v>2353</v>
      </c>
      <c r="I856" t="s">
        <v>2357</v>
      </c>
      <c r="J856" t="str">
        <f t="shared" si="28"/>
        <v>11 Sep 1962</v>
      </c>
      <c r="K856">
        <f t="shared" si="27"/>
        <v>60</v>
      </c>
    </row>
    <row r="857" spans="1:11" x14ac:dyDescent="0.35">
      <c r="A857" t="s">
        <v>245</v>
      </c>
      <c r="B857">
        <v>1962</v>
      </c>
      <c r="C857" t="s">
        <v>2351</v>
      </c>
      <c r="D857">
        <v>5</v>
      </c>
      <c r="E857">
        <v>0</v>
      </c>
      <c r="F857" s="12">
        <v>34218</v>
      </c>
      <c r="G857" t="s">
        <v>2354</v>
      </c>
      <c r="H857" t="s">
        <v>2354</v>
      </c>
      <c r="I857" t="s">
        <v>2357</v>
      </c>
      <c r="J857" t="str">
        <f t="shared" si="28"/>
        <v>5 Sep 1962</v>
      </c>
      <c r="K857">
        <f t="shared" si="27"/>
        <v>60</v>
      </c>
    </row>
    <row r="858" spans="1:11" x14ac:dyDescent="0.35">
      <c r="A858" t="s">
        <v>243</v>
      </c>
      <c r="B858">
        <v>1995</v>
      </c>
      <c r="C858" t="s">
        <v>2351</v>
      </c>
      <c r="D858">
        <v>30</v>
      </c>
      <c r="E858">
        <v>0</v>
      </c>
      <c r="F858" s="12">
        <v>34289</v>
      </c>
      <c r="G858" t="s">
        <v>2354</v>
      </c>
      <c r="H858" t="s">
        <v>2354</v>
      </c>
      <c r="I858" t="s">
        <v>2357</v>
      </c>
      <c r="J858" t="str">
        <f t="shared" si="28"/>
        <v>30 Sep 1995</v>
      </c>
      <c r="K858">
        <f t="shared" si="27"/>
        <v>27</v>
      </c>
    </row>
    <row r="859" spans="1:11" x14ac:dyDescent="0.35">
      <c r="A859" t="s">
        <v>237</v>
      </c>
      <c r="B859">
        <v>1998</v>
      </c>
      <c r="C859" t="s">
        <v>2351</v>
      </c>
      <c r="D859">
        <v>24</v>
      </c>
      <c r="E859">
        <v>0</v>
      </c>
      <c r="F859" s="12">
        <v>34473</v>
      </c>
      <c r="G859" t="s">
        <v>2354</v>
      </c>
      <c r="H859" t="s">
        <v>2353</v>
      </c>
      <c r="I859" t="s">
        <v>2357</v>
      </c>
      <c r="J859" t="str">
        <f t="shared" si="28"/>
        <v>24 Sep 1998</v>
      </c>
      <c r="K859">
        <f t="shared" si="27"/>
        <v>24</v>
      </c>
    </row>
    <row r="860" spans="1:11" x14ac:dyDescent="0.35">
      <c r="A860" t="s">
        <v>233</v>
      </c>
      <c r="B860">
        <v>2003</v>
      </c>
      <c r="C860" t="s">
        <v>2351</v>
      </c>
      <c r="D860">
        <v>3</v>
      </c>
      <c r="E860">
        <v>0</v>
      </c>
      <c r="F860" s="12">
        <v>34780</v>
      </c>
      <c r="G860" t="s">
        <v>2354</v>
      </c>
      <c r="H860" t="s">
        <v>2345</v>
      </c>
      <c r="I860" t="s">
        <v>2357</v>
      </c>
      <c r="J860" t="str">
        <f t="shared" si="28"/>
        <v>3 Sep 2003</v>
      </c>
      <c r="K860">
        <f t="shared" si="27"/>
        <v>19</v>
      </c>
    </row>
    <row r="861" spans="1:11" x14ac:dyDescent="0.35">
      <c r="A861" t="s">
        <v>231</v>
      </c>
      <c r="B861">
        <v>2003</v>
      </c>
      <c r="C861" t="s">
        <v>2351</v>
      </c>
      <c r="D861">
        <v>17</v>
      </c>
      <c r="E861">
        <v>0</v>
      </c>
      <c r="F861" s="12">
        <v>34829</v>
      </c>
      <c r="G861" t="s">
        <v>2354</v>
      </c>
      <c r="H861" t="s">
        <v>2353</v>
      </c>
      <c r="I861" t="s">
        <v>2357</v>
      </c>
      <c r="J861" t="str">
        <f t="shared" si="28"/>
        <v>17 Sep 2003</v>
      </c>
      <c r="K861">
        <f t="shared" si="27"/>
        <v>19</v>
      </c>
    </row>
    <row r="862" spans="1:11" x14ac:dyDescent="0.35">
      <c r="A862" t="s">
        <v>220</v>
      </c>
      <c r="B862">
        <v>1997</v>
      </c>
      <c r="C862" t="s">
        <v>2351</v>
      </c>
      <c r="D862">
        <v>9</v>
      </c>
      <c r="E862">
        <v>0</v>
      </c>
      <c r="F862" s="12">
        <v>35302</v>
      </c>
      <c r="G862" t="s">
        <v>2354</v>
      </c>
      <c r="H862" t="s">
        <v>2345</v>
      </c>
      <c r="I862" t="s">
        <v>2357</v>
      </c>
      <c r="J862" t="str">
        <f t="shared" si="28"/>
        <v>9 Sep 1997</v>
      </c>
      <c r="K862">
        <f t="shared" si="27"/>
        <v>25</v>
      </c>
    </row>
    <row r="863" spans="1:11" x14ac:dyDescent="0.35">
      <c r="A863" t="s">
        <v>217</v>
      </c>
      <c r="B863">
        <v>1988</v>
      </c>
      <c r="C863" t="s">
        <v>2351</v>
      </c>
      <c r="D863">
        <v>20</v>
      </c>
      <c r="E863">
        <v>0</v>
      </c>
      <c r="F863" s="12">
        <v>35492</v>
      </c>
      <c r="G863" t="s">
        <v>2354</v>
      </c>
      <c r="H863" t="s">
        <v>2345</v>
      </c>
      <c r="I863" t="s">
        <v>2357</v>
      </c>
      <c r="J863" t="str">
        <f t="shared" si="28"/>
        <v>20 Sep 1988</v>
      </c>
      <c r="K863">
        <f t="shared" si="27"/>
        <v>34</v>
      </c>
    </row>
    <row r="864" spans="1:11" x14ac:dyDescent="0.35">
      <c r="A864" t="s">
        <v>214</v>
      </c>
      <c r="B864">
        <v>1973</v>
      </c>
      <c r="C864" t="s">
        <v>2351</v>
      </c>
      <c r="D864">
        <v>27</v>
      </c>
      <c r="E864">
        <v>0</v>
      </c>
      <c r="F864" s="12">
        <v>35548</v>
      </c>
      <c r="G864" t="s">
        <v>2354</v>
      </c>
      <c r="H864" t="s">
        <v>2354</v>
      </c>
      <c r="I864" t="s">
        <v>2357</v>
      </c>
      <c r="J864" t="str">
        <f t="shared" si="28"/>
        <v>27 Sep 1973</v>
      </c>
      <c r="K864">
        <f t="shared" si="27"/>
        <v>49</v>
      </c>
    </row>
    <row r="865" spans="1:11" x14ac:dyDescent="0.35">
      <c r="A865" t="s">
        <v>212</v>
      </c>
      <c r="B865">
        <v>1971</v>
      </c>
      <c r="C865" t="s">
        <v>2351</v>
      </c>
      <c r="D865">
        <v>10</v>
      </c>
      <c r="E865">
        <v>0</v>
      </c>
      <c r="F865" s="12">
        <v>35583</v>
      </c>
      <c r="G865" t="s">
        <v>2354</v>
      </c>
      <c r="H865" t="s">
        <v>2353</v>
      </c>
      <c r="I865" t="s">
        <v>2357</v>
      </c>
      <c r="J865" t="str">
        <f t="shared" si="28"/>
        <v>10 Sep 1971</v>
      </c>
      <c r="K865">
        <f t="shared" si="27"/>
        <v>51</v>
      </c>
    </row>
    <row r="866" spans="1:11" x14ac:dyDescent="0.35">
      <c r="A866" t="s">
        <v>2355</v>
      </c>
      <c r="B866">
        <v>2000</v>
      </c>
      <c r="C866" t="s">
        <v>2351</v>
      </c>
      <c r="D866">
        <v>13</v>
      </c>
      <c r="E866">
        <v>0</v>
      </c>
      <c r="F866" s="12">
        <v>35586</v>
      </c>
      <c r="G866" t="s">
        <v>2354</v>
      </c>
      <c r="H866" t="s">
        <v>2345</v>
      </c>
      <c r="I866" t="s">
        <v>2357</v>
      </c>
      <c r="J866" t="str">
        <f t="shared" si="28"/>
        <v>13 Sep 2000</v>
      </c>
      <c r="K866">
        <f t="shared" si="27"/>
        <v>22</v>
      </c>
    </row>
    <row r="867" spans="1:11" x14ac:dyDescent="0.35">
      <c r="A867" t="s">
        <v>196</v>
      </c>
      <c r="B867">
        <v>1993</v>
      </c>
      <c r="C867" t="s">
        <v>2351</v>
      </c>
      <c r="D867">
        <v>28</v>
      </c>
      <c r="E867">
        <v>0</v>
      </c>
      <c r="F867" s="12">
        <v>36198</v>
      </c>
      <c r="G867" t="s">
        <v>2354</v>
      </c>
      <c r="H867" t="s">
        <v>2353</v>
      </c>
      <c r="I867" t="s">
        <v>2357</v>
      </c>
      <c r="J867" t="str">
        <f t="shared" si="28"/>
        <v>28 Sep 1993</v>
      </c>
      <c r="K867">
        <f t="shared" si="27"/>
        <v>29</v>
      </c>
    </row>
    <row r="868" spans="1:11" x14ac:dyDescent="0.35">
      <c r="A868" t="s">
        <v>192</v>
      </c>
      <c r="B868">
        <v>1967</v>
      </c>
      <c r="C868" t="s">
        <v>2351</v>
      </c>
      <c r="D868">
        <v>18</v>
      </c>
      <c r="E868">
        <v>0</v>
      </c>
      <c r="F868" s="12">
        <v>36332</v>
      </c>
      <c r="G868" t="s">
        <v>2354</v>
      </c>
      <c r="H868" t="s">
        <v>2353</v>
      </c>
      <c r="I868" t="s">
        <v>2357</v>
      </c>
      <c r="J868" t="str">
        <f t="shared" si="28"/>
        <v>18 Sep 1967</v>
      </c>
      <c r="K868">
        <f t="shared" si="27"/>
        <v>55</v>
      </c>
    </row>
    <row r="869" spans="1:11" x14ac:dyDescent="0.35">
      <c r="A869" t="s">
        <v>187</v>
      </c>
      <c r="B869">
        <v>1992</v>
      </c>
      <c r="C869" t="s">
        <v>2351</v>
      </c>
      <c r="D869">
        <v>9</v>
      </c>
      <c r="E869">
        <v>0</v>
      </c>
      <c r="F869" s="12">
        <v>36573</v>
      </c>
      <c r="G869" t="s">
        <v>2354</v>
      </c>
      <c r="H869" t="s">
        <v>2345</v>
      </c>
      <c r="I869" t="s">
        <v>2357</v>
      </c>
      <c r="J869" t="str">
        <f t="shared" si="28"/>
        <v>9 Sep 1992</v>
      </c>
      <c r="K869">
        <f t="shared" si="27"/>
        <v>30</v>
      </c>
    </row>
    <row r="870" spans="1:11" x14ac:dyDescent="0.35">
      <c r="A870" t="s">
        <v>185</v>
      </c>
      <c r="B870">
        <v>1970</v>
      </c>
      <c r="C870" t="s">
        <v>2351</v>
      </c>
      <c r="D870">
        <v>14</v>
      </c>
      <c r="E870">
        <v>0</v>
      </c>
      <c r="F870" s="12">
        <v>36786</v>
      </c>
      <c r="G870" t="s">
        <v>2354</v>
      </c>
      <c r="H870" t="s">
        <v>2354</v>
      </c>
      <c r="I870" t="s">
        <v>2357</v>
      </c>
      <c r="J870" t="str">
        <f t="shared" si="28"/>
        <v>14 Sep 1970</v>
      </c>
      <c r="K870">
        <f t="shared" si="27"/>
        <v>52</v>
      </c>
    </row>
    <row r="871" spans="1:11" x14ac:dyDescent="0.35">
      <c r="A871" t="s">
        <v>2355</v>
      </c>
      <c r="B871">
        <v>1992</v>
      </c>
      <c r="C871" t="s">
        <v>2351</v>
      </c>
      <c r="D871">
        <v>6</v>
      </c>
      <c r="E871">
        <v>0</v>
      </c>
      <c r="F871" s="12">
        <v>36837</v>
      </c>
      <c r="G871" t="s">
        <v>2354</v>
      </c>
      <c r="H871" t="s">
        <v>2345</v>
      </c>
      <c r="I871" t="s">
        <v>2357</v>
      </c>
      <c r="J871" t="str">
        <f t="shared" si="28"/>
        <v>6 Sep 1992</v>
      </c>
      <c r="K871">
        <f t="shared" si="27"/>
        <v>30</v>
      </c>
    </row>
    <row r="872" spans="1:11" x14ac:dyDescent="0.35">
      <c r="A872" t="s">
        <v>182</v>
      </c>
      <c r="B872">
        <v>1972</v>
      </c>
      <c r="C872" t="s">
        <v>2351</v>
      </c>
      <c r="D872">
        <v>5</v>
      </c>
      <c r="E872">
        <v>0</v>
      </c>
      <c r="F872" s="12">
        <v>36890</v>
      </c>
      <c r="G872" t="s">
        <v>2354</v>
      </c>
      <c r="H872" t="s">
        <v>2353</v>
      </c>
      <c r="I872" t="s">
        <v>2357</v>
      </c>
      <c r="J872" t="str">
        <f t="shared" si="28"/>
        <v>5 Sep 1972</v>
      </c>
      <c r="K872">
        <f t="shared" si="27"/>
        <v>50</v>
      </c>
    </row>
    <row r="873" spans="1:11" x14ac:dyDescent="0.35">
      <c r="A873" t="s">
        <v>166</v>
      </c>
      <c r="B873">
        <v>1969</v>
      </c>
      <c r="C873" t="s">
        <v>2351</v>
      </c>
      <c r="D873">
        <v>30</v>
      </c>
      <c r="E873">
        <v>0</v>
      </c>
      <c r="F873" s="12">
        <v>37277</v>
      </c>
      <c r="G873" t="s">
        <v>2354</v>
      </c>
      <c r="H873" t="s">
        <v>2353</v>
      </c>
      <c r="I873" t="s">
        <v>2357</v>
      </c>
      <c r="J873" t="str">
        <f t="shared" si="28"/>
        <v>30 Sep 1969</v>
      </c>
      <c r="K873">
        <f t="shared" si="27"/>
        <v>53</v>
      </c>
    </row>
    <row r="874" spans="1:11" x14ac:dyDescent="0.35">
      <c r="A874" t="s">
        <v>155</v>
      </c>
      <c r="B874">
        <v>1979</v>
      </c>
      <c r="C874" t="s">
        <v>2351</v>
      </c>
      <c r="D874">
        <v>9</v>
      </c>
      <c r="E874">
        <v>0</v>
      </c>
      <c r="F874" s="12">
        <v>37830</v>
      </c>
      <c r="G874" t="s">
        <v>2354</v>
      </c>
      <c r="H874" t="s">
        <v>2345</v>
      </c>
      <c r="I874" t="s">
        <v>2357</v>
      </c>
      <c r="J874" t="str">
        <f t="shared" si="28"/>
        <v>9 Sep 1979</v>
      </c>
      <c r="K874">
        <f t="shared" si="27"/>
        <v>43</v>
      </c>
    </row>
    <row r="875" spans="1:11" x14ac:dyDescent="0.35">
      <c r="A875" t="s">
        <v>134</v>
      </c>
      <c r="B875">
        <v>1967</v>
      </c>
      <c r="C875" t="s">
        <v>2351</v>
      </c>
      <c r="D875">
        <v>30</v>
      </c>
      <c r="E875">
        <v>0</v>
      </c>
      <c r="F875" s="12">
        <v>38893</v>
      </c>
      <c r="G875" t="s">
        <v>2354</v>
      </c>
      <c r="H875" t="s">
        <v>2345</v>
      </c>
      <c r="I875" t="s">
        <v>2357</v>
      </c>
      <c r="J875" t="str">
        <f t="shared" si="28"/>
        <v>30 Sep 1967</v>
      </c>
      <c r="K875">
        <f t="shared" si="27"/>
        <v>55</v>
      </c>
    </row>
    <row r="876" spans="1:11" x14ac:dyDescent="0.35">
      <c r="A876" t="s">
        <v>115</v>
      </c>
      <c r="B876">
        <v>1973</v>
      </c>
      <c r="C876" t="s">
        <v>2351</v>
      </c>
      <c r="D876">
        <v>17</v>
      </c>
      <c r="E876">
        <v>0</v>
      </c>
      <c r="F876" s="12">
        <v>39728</v>
      </c>
      <c r="G876" t="s">
        <v>2354</v>
      </c>
      <c r="H876" t="s">
        <v>2345</v>
      </c>
      <c r="I876" t="s">
        <v>2357</v>
      </c>
      <c r="J876" t="str">
        <f t="shared" si="28"/>
        <v>17 Sep 1973</v>
      </c>
      <c r="K876">
        <f t="shared" si="27"/>
        <v>49</v>
      </c>
    </row>
    <row r="877" spans="1:11" x14ac:dyDescent="0.35">
      <c r="A877" t="s">
        <v>106</v>
      </c>
      <c r="B877">
        <v>1966</v>
      </c>
      <c r="C877" t="s">
        <v>2351</v>
      </c>
      <c r="D877">
        <v>12</v>
      </c>
      <c r="E877">
        <v>0</v>
      </c>
      <c r="F877" s="12">
        <v>40069</v>
      </c>
      <c r="G877" t="s">
        <v>2354</v>
      </c>
      <c r="H877" t="s">
        <v>2353</v>
      </c>
      <c r="I877" t="s">
        <v>2357</v>
      </c>
      <c r="J877" t="str">
        <f t="shared" si="28"/>
        <v>12 Sep 1966</v>
      </c>
      <c r="K877">
        <f t="shared" si="27"/>
        <v>56</v>
      </c>
    </row>
    <row r="878" spans="1:11" x14ac:dyDescent="0.35">
      <c r="A878" t="s">
        <v>99</v>
      </c>
      <c r="B878">
        <v>1962</v>
      </c>
      <c r="C878" t="s">
        <v>2351</v>
      </c>
      <c r="D878">
        <v>4</v>
      </c>
      <c r="E878">
        <v>0</v>
      </c>
      <c r="F878" s="12">
        <v>40310</v>
      </c>
      <c r="G878" t="s">
        <v>2354</v>
      </c>
      <c r="H878" t="s">
        <v>2353</v>
      </c>
      <c r="I878" t="s">
        <v>2357</v>
      </c>
      <c r="J878" t="str">
        <f t="shared" si="28"/>
        <v>4 Sep 1962</v>
      </c>
      <c r="K878">
        <f t="shared" si="27"/>
        <v>60</v>
      </c>
    </row>
    <row r="879" spans="1:11" x14ac:dyDescent="0.35">
      <c r="A879" t="s">
        <v>98</v>
      </c>
      <c r="B879">
        <v>1966</v>
      </c>
      <c r="C879" t="s">
        <v>2351</v>
      </c>
      <c r="D879">
        <v>12</v>
      </c>
      <c r="E879">
        <v>0</v>
      </c>
      <c r="F879" s="12">
        <v>40374</v>
      </c>
      <c r="G879" t="s">
        <v>2354</v>
      </c>
      <c r="H879" t="s">
        <v>2353</v>
      </c>
      <c r="I879" t="s">
        <v>2357</v>
      </c>
      <c r="J879" t="str">
        <f t="shared" si="28"/>
        <v>12 Sep 1966</v>
      </c>
      <c r="K879">
        <f t="shared" si="27"/>
        <v>56</v>
      </c>
    </row>
    <row r="880" spans="1:11" x14ac:dyDescent="0.35">
      <c r="A880" t="s">
        <v>95</v>
      </c>
      <c r="B880">
        <v>1970</v>
      </c>
      <c r="C880" t="s">
        <v>2351</v>
      </c>
      <c r="D880">
        <v>25</v>
      </c>
      <c r="E880">
        <v>0</v>
      </c>
      <c r="F880" s="12">
        <v>40693</v>
      </c>
      <c r="G880" t="s">
        <v>2354</v>
      </c>
      <c r="H880" t="s">
        <v>2354</v>
      </c>
      <c r="I880" t="s">
        <v>2357</v>
      </c>
      <c r="J880" t="str">
        <f t="shared" si="28"/>
        <v>25 Sep 1970</v>
      </c>
      <c r="K880">
        <f t="shared" si="27"/>
        <v>52</v>
      </c>
    </row>
    <row r="881" spans="1:11" x14ac:dyDescent="0.35">
      <c r="A881" t="s">
        <v>93</v>
      </c>
      <c r="B881">
        <v>1972</v>
      </c>
      <c r="C881" t="s">
        <v>2351</v>
      </c>
      <c r="D881">
        <v>10</v>
      </c>
      <c r="E881">
        <v>0</v>
      </c>
      <c r="F881" s="12">
        <v>40818</v>
      </c>
      <c r="G881" t="s">
        <v>2354</v>
      </c>
      <c r="H881" t="s">
        <v>2353</v>
      </c>
      <c r="I881" t="s">
        <v>2357</v>
      </c>
      <c r="J881" t="str">
        <f t="shared" si="28"/>
        <v>10 Sep 1972</v>
      </c>
      <c r="K881">
        <f t="shared" si="27"/>
        <v>50</v>
      </c>
    </row>
    <row r="882" spans="1:11" x14ac:dyDescent="0.35">
      <c r="A882" t="s">
        <v>86</v>
      </c>
      <c r="B882">
        <v>1972</v>
      </c>
      <c r="C882" t="s">
        <v>2351</v>
      </c>
      <c r="D882">
        <v>12</v>
      </c>
      <c r="E882">
        <v>0</v>
      </c>
      <c r="F882" s="12">
        <v>41055</v>
      </c>
      <c r="G882" t="s">
        <v>2354</v>
      </c>
      <c r="H882" t="s">
        <v>2345</v>
      </c>
      <c r="I882" t="s">
        <v>2357</v>
      </c>
      <c r="J882" t="str">
        <f t="shared" si="28"/>
        <v>12 Sep 1972</v>
      </c>
      <c r="K882">
        <f t="shared" si="27"/>
        <v>50</v>
      </c>
    </row>
    <row r="883" spans="1:11" x14ac:dyDescent="0.35">
      <c r="A883" t="s">
        <v>84</v>
      </c>
      <c r="B883">
        <v>1969</v>
      </c>
      <c r="C883" t="s">
        <v>2351</v>
      </c>
      <c r="D883">
        <v>8</v>
      </c>
      <c r="E883">
        <v>0</v>
      </c>
      <c r="F883" s="12">
        <v>41192</v>
      </c>
      <c r="G883" t="s">
        <v>2354</v>
      </c>
      <c r="H883" t="s">
        <v>2345</v>
      </c>
      <c r="I883" t="s">
        <v>2357</v>
      </c>
      <c r="J883" t="str">
        <f t="shared" si="28"/>
        <v>8 Sep 1969</v>
      </c>
      <c r="K883">
        <f t="shared" si="27"/>
        <v>53</v>
      </c>
    </row>
    <row r="884" spans="1:11" x14ac:dyDescent="0.35">
      <c r="A884" t="s">
        <v>83</v>
      </c>
      <c r="B884">
        <v>1964</v>
      </c>
      <c r="C884" t="s">
        <v>2351</v>
      </c>
      <c r="D884">
        <v>6</v>
      </c>
      <c r="E884">
        <v>0</v>
      </c>
      <c r="F884" s="12">
        <v>41250</v>
      </c>
      <c r="G884" t="s">
        <v>2354</v>
      </c>
      <c r="H884" t="s">
        <v>2353</v>
      </c>
      <c r="I884" t="s">
        <v>2357</v>
      </c>
      <c r="J884" t="str">
        <f t="shared" si="28"/>
        <v>6 Sep 1964</v>
      </c>
      <c r="K884">
        <f t="shared" si="27"/>
        <v>58</v>
      </c>
    </row>
    <row r="885" spans="1:11" x14ac:dyDescent="0.35">
      <c r="A885" t="s">
        <v>81</v>
      </c>
      <c r="B885">
        <v>1964</v>
      </c>
      <c r="C885" t="s">
        <v>2351</v>
      </c>
      <c r="D885">
        <v>7</v>
      </c>
      <c r="E885">
        <v>0</v>
      </c>
      <c r="F885" s="12">
        <v>41332</v>
      </c>
      <c r="G885" t="s">
        <v>2354</v>
      </c>
      <c r="H885" t="s">
        <v>2345</v>
      </c>
      <c r="I885" t="s">
        <v>2357</v>
      </c>
      <c r="J885" t="str">
        <f t="shared" si="28"/>
        <v>7 Sep 1964</v>
      </c>
      <c r="K885">
        <f t="shared" si="27"/>
        <v>58</v>
      </c>
    </row>
    <row r="886" spans="1:11" x14ac:dyDescent="0.35">
      <c r="A886" t="s">
        <v>80</v>
      </c>
      <c r="B886">
        <v>1971</v>
      </c>
      <c r="C886" t="s">
        <v>2351</v>
      </c>
      <c r="D886">
        <v>16</v>
      </c>
      <c r="E886">
        <v>0</v>
      </c>
      <c r="F886" s="12">
        <v>41352</v>
      </c>
      <c r="G886" t="s">
        <v>2354</v>
      </c>
      <c r="H886" t="s">
        <v>2345</v>
      </c>
      <c r="I886" t="s">
        <v>2357</v>
      </c>
      <c r="J886" t="str">
        <f t="shared" si="28"/>
        <v>16 Sep 1971</v>
      </c>
      <c r="K886">
        <f t="shared" si="27"/>
        <v>51</v>
      </c>
    </row>
    <row r="887" spans="1:11" x14ac:dyDescent="0.35">
      <c r="A887" t="s">
        <v>79</v>
      </c>
      <c r="B887">
        <v>1967</v>
      </c>
      <c r="C887" t="s">
        <v>2351</v>
      </c>
      <c r="D887">
        <v>22</v>
      </c>
      <c r="E887">
        <v>0</v>
      </c>
      <c r="F887" s="12">
        <v>41505</v>
      </c>
      <c r="G887" t="s">
        <v>2354</v>
      </c>
      <c r="H887" t="s">
        <v>2345</v>
      </c>
      <c r="I887" t="s">
        <v>2357</v>
      </c>
      <c r="J887" t="str">
        <f t="shared" si="28"/>
        <v>22 Sep 1967</v>
      </c>
      <c r="K887">
        <f t="shared" si="27"/>
        <v>55</v>
      </c>
    </row>
    <row r="888" spans="1:11" x14ac:dyDescent="0.35">
      <c r="A888" t="s">
        <v>78</v>
      </c>
      <c r="B888">
        <v>1974</v>
      </c>
      <c r="C888" t="s">
        <v>2351</v>
      </c>
      <c r="D888">
        <v>24</v>
      </c>
      <c r="E888">
        <v>0</v>
      </c>
      <c r="F888" s="12">
        <v>41636</v>
      </c>
      <c r="G888" t="s">
        <v>2354</v>
      </c>
      <c r="H888" t="s">
        <v>2354</v>
      </c>
      <c r="I888" t="s">
        <v>2357</v>
      </c>
      <c r="J888" t="str">
        <f t="shared" si="28"/>
        <v>24 Sep 1974</v>
      </c>
      <c r="K888">
        <f t="shared" si="27"/>
        <v>48</v>
      </c>
    </row>
    <row r="889" spans="1:11" x14ac:dyDescent="0.35">
      <c r="A889" t="s">
        <v>74</v>
      </c>
      <c r="B889">
        <v>1962</v>
      </c>
      <c r="C889" t="s">
        <v>2351</v>
      </c>
      <c r="D889">
        <v>22</v>
      </c>
      <c r="E889">
        <v>0</v>
      </c>
      <c r="F889" s="12">
        <v>41795</v>
      </c>
      <c r="G889" t="s">
        <v>2354</v>
      </c>
      <c r="H889" t="s">
        <v>2353</v>
      </c>
      <c r="I889" t="s">
        <v>2357</v>
      </c>
      <c r="J889" t="str">
        <f t="shared" si="28"/>
        <v>22 Sep 1962</v>
      </c>
      <c r="K889">
        <f t="shared" si="27"/>
        <v>60</v>
      </c>
    </row>
    <row r="890" spans="1:11" x14ac:dyDescent="0.35">
      <c r="A890" t="s">
        <v>73</v>
      </c>
      <c r="B890">
        <v>1966</v>
      </c>
      <c r="C890" t="s">
        <v>2351</v>
      </c>
      <c r="D890">
        <v>21</v>
      </c>
      <c r="E890">
        <v>0</v>
      </c>
      <c r="F890" s="12">
        <v>41887</v>
      </c>
      <c r="G890" t="s">
        <v>2354</v>
      </c>
      <c r="H890" t="s">
        <v>2353</v>
      </c>
      <c r="I890" t="s">
        <v>2357</v>
      </c>
      <c r="J890" t="str">
        <f t="shared" si="28"/>
        <v>21 Sep 1966</v>
      </c>
      <c r="K890">
        <f t="shared" si="27"/>
        <v>56</v>
      </c>
    </row>
    <row r="891" spans="1:11" x14ac:dyDescent="0.35">
      <c r="A891" t="s">
        <v>66</v>
      </c>
      <c r="B891">
        <v>1973</v>
      </c>
      <c r="C891" t="s">
        <v>2351</v>
      </c>
      <c r="D891">
        <v>18</v>
      </c>
      <c r="E891">
        <v>0</v>
      </c>
      <c r="F891" s="12">
        <v>42188</v>
      </c>
      <c r="G891" t="s">
        <v>2354</v>
      </c>
      <c r="H891" t="s">
        <v>2354</v>
      </c>
      <c r="I891" t="s">
        <v>2357</v>
      </c>
      <c r="J891" t="str">
        <f t="shared" si="28"/>
        <v>18 Sep 1973</v>
      </c>
      <c r="K891">
        <f t="shared" si="27"/>
        <v>49</v>
      </c>
    </row>
    <row r="892" spans="1:11" x14ac:dyDescent="0.35">
      <c r="A892" t="s">
        <v>63</v>
      </c>
      <c r="B892">
        <v>1968</v>
      </c>
      <c r="C892" t="s">
        <v>2351</v>
      </c>
      <c r="D892">
        <v>3</v>
      </c>
      <c r="E892">
        <v>0</v>
      </c>
      <c r="F892" s="12">
        <v>42479</v>
      </c>
      <c r="G892" t="s">
        <v>2354</v>
      </c>
      <c r="H892" t="s">
        <v>2345</v>
      </c>
      <c r="I892" t="s">
        <v>2357</v>
      </c>
      <c r="J892" t="str">
        <f t="shared" si="28"/>
        <v>3 Sep 1968</v>
      </c>
      <c r="K892">
        <f t="shared" si="27"/>
        <v>54</v>
      </c>
    </row>
    <row r="893" spans="1:11" x14ac:dyDescent="0.35">
      <c r="A893" t="s">
        <v>62</v>
      </c>
      <c r="B893">
        <v>1967</v>
      </c>
      <c r="C893" t="s">
        <v>2351</v>
      </c>
      <c r="D893">
        <v>27</v>
      </c>
      <c r="E893">
        <v>0</v>
      </c>
      <c r="F893" s="12">
        <v>42539</v>
      </c>
      <c r="G893" t="s">
        <v>2354</v>
      </c>
      <c r="H893" t="s">
        <v>2353</v>
      </c>
      <c r="I893" t="s">
        <v>2357</v>
      </c>
      <c r="J893" t="str">
        <f t="shared" si="28"/>
        <v>27 Sep 1967</v>
      </c>
      <c r="K893">
        <f t="shared" si="27"/>
        <v>55</v>
      </c>
    </row>
    <row r="894" spans="1:11" x14ac:dyDescent="0.35">
      <c r="A894" t="s">
        <v>60</v>
      </c>
      <c r="B894">
        <v>1971</v>
      </c>
      <c r="C894" t="s">
        <v>2351</v>
      </c>
      <c r="D894">
        <v>3</v>
      </c>
      <c r="E894">
        <v>0</v>
      </c>
      <c r="F894" s="12">
        <v>42644</v>
      </c>
      <c r="G894" t="s">
        <v>2354</v>
      </c>
      <c r="H894" t="s">
        <v>2353</v>
      </c>
      <c r="I894" t="s">
        <v>2357</v>
      </c>
      <c r="J894" t="str">
        <f t="shared" si="28"/>
        <v>3 Sep 1971</v>
      </c>
      <c r="K894">
        <f t="shared" si="27"/>
        <v>51</v>
      </c>
    </row>
    <row r="895" spans="1:11" x14ac:dyDescent="0.35">
      <c r="A895" t="s">
        <v>58</v>
      </c>
      <c r="B895">
        <v>1965</v>
      </c>
      <c r="C895" t="s">
        <v>2351</v>
      </c>
      <c r="D895">
        <v>29</v>
      </c>
      <c r="E895">
        <v>0</v>
      </c>
      <c r="F895" s="12">
        <v>42764</v>
      </c>
      <c r="G895" t="s">
        <v>2354</v>
      </c>
      <c r="H895" t="s">
        <v>2345</v>
      </c>
      <c r="I895" t="s">
        <v>2357</v>
      </c>
      <c r="J895" t="str">
        <f t="shared" si="28"/>
        <v>29 Sep 1965</v>
      </c>
      <c r="K895">
        <f t="shared" si="27"/>
        <v>57</v>
      </c>
    </row>
    <row r="896" spans="1:11" x14ac:dyDescent="0.35">
      <c r="A896" t="s">
        <v>16</v>
      </c>
      <c r="B896">
        <v>1962</v>
      </c>
      <c r="C896" t="s">
        <v>2351</v>
      </c>
      <c r="D896">
        <v>27</v>
      </c>
      <c r="E896">
        <v>0</v>
      </c>
      <c r="F896" s="12">
        <v>48173</v>
      </c>
      <c r="G896" t="s">
        <v>2354</v>
      </c>
      <c r="H896" t="s">
        <v>2353</v>
      </c>
      <c r="I896" t="s">
        <v>2357</v>
      </c>
      <c r="J896" t="str">
        <f t="shared" si="28"/>
        <v>27 Sep 1962</v>
      </c>
      <c r="K896">
        <f t="shared" si="27"/>
        <v>60</v>
      </c>
    </row>
    <row r="897" spans="1:11" x14ac:dyDescent="0.35">
      <c r="A897" t="s">
        <v>6</v>
      </c>
      <c r="B897">
        <v>1962</v>
      </c>
      <c r="C897" t="s">
        <v>2351</v>
      </c>
      <c r="D897">
        <v>4</v>
      </c>
      <c r="E897">
        <v>0</v>
      </c>
      <c r="F897" s="12">
        <v>52591</v>
      </c>
      <c r="G897" t="s">
        <v>2354</v>
      </c>
      <c r="H897" t="s">
        <v>2353</v>
      </c>
      <c r="I897" t="s">
        <v>2357</v>
      </c>
      <c r="J897" t="str">
        <f t="shared" si="28"/>
        <v>4 Sep 1962</v>
      </c>
      <c r="K897">
        <f t="shared" si="27"/>
        <v>60</v>
      </c>
    </row>
    <row r="898" spans="1:11" x14ac:dyDescent="0.35">
      <c r="A898" t="s">
        <v>2051</v>
      </c>
      <c r="B898">
        <v>1997</v>
      </c>
      <c r="C898" t="s">
        <v>2351</v>
      </c>
      <c r="D898">
        <v>30</v>
      </c>
      <c r="E898">
        <v>0</v>
      </c>
      <c r="F898" s="12">
        <v>2721</v>
      </c>
      <c r="G898" t="s">
        <v>2354</v>
      </c>
      <c r="H898" t="s">
        <v>2353</v>
      </c>
      <c r="I898" t="s">
        <v>2359</v>
      </c>
      <c r="J898" t="str">
        <f t="shared" si="28"/>
        <v>30 Sep 1997</v>
      </c>
      <c r="K898">
        <f t="shared" ref="K898:K961" si="29">DATEDIF(J898,DATE(2023,6,8),"Y")</f>
        <v>25</v>
      </c>
    </row>
    <row r="899" spans="1:11" x14ac:dyDescent="0.35">
      <c r="A899" t="s">
        <v>1946</v>
      </c>
      <c r="B899">
        <v>1992</v>
      </c>
      <c r="C899" t="s">
        <v>2351</v>
      </c>
      <c r="D899">
        <v>17</v>
      </c>
      <c r="E899">
        <v>0</v>
      </c>
      <c r="F899" s="12">
        <v>3645</v>
      </c>
      <c r="G899" t="s">
        <v>2354</v>
      </c>
      <c r="H899" t="s">
        <v>2345</v>
      </c>
      <c r="I899" t="s">
        <v>2359</v>
      </c>
      <c r="J899" t="str">
        <f t="shared" si="28"/>
        <v>17 Sep 1992</v>
      </c>
      <c r="K899">
        <f t="shared" si="29"/>
        <v>30</v>
      </c>
    </row>
    <row r="900" spans="1:11" x14ac:dyDescent="0.35">
      <c r="A900" t="s">
        <v>566</v>
      </c>
      <c r="B900">
        <v>1965</v>
      </c>
      <c r="C900" t="s">
        <v>2351</v>
      </c>
      <c r="D900">
        <v>16</v>
      </c>
      <c r="E900">
        <v>0</v>
      </c>
      <c r="F900" s="12">
        <v>17506</v>
      </c>
      <c r="G900" t="s">
        <v>2354</v>
      </c>
      <c r="H900" t="s">
        <v>2345</v>
      </c>
      <c r="I900" t="s">
        <v>2360</v>
      </c>
      <c r="J900" t="str">
        <f t="shared" si="28"/>
        <v>16 Sep 1965</v>
      </c>
      <c r="K900">
        <f t="shared" si="29"/>
        <v>57</v>
      </c>
    </row>
    <row r="901" spans="1:11" x14ac:dyDescent="0.35">
      <c r="A901" t="s">
        <v>565</v>
      </c>
      <c r="B901">
        <v>1968</v>
      </c>
      <c r="C901" t="s">
        <v>2351</v>
      </c>
      <c r="D901">
        <v>12</v>
      </c>
      <c r="E901">
        <v>0</v>
      </c>
      <c r="F901" s="12">
        <v>17507</v>
      </c>
      <c r="G901" t="s">
        <v>2354</v>
      </c>
      <c r="H901" t="s">
        <v>2354</v>
      </c>
      <c r="I901" t="s">
        <v>2361</v>
      </c>
      <c r="J901" t="str">
        <f t="shared" si="28"/>
        <v>12 Sep 1968</v>
      </c>
      <c r="K901">
        <f t="shared" si="29"/>
        <v>54</v>
      </c>
    </row>
    <row r="902" spans="1:11" x14ac:dyDescent="0.35">
      <c r="A902" t="s">
        <v>554</v>
      </c>
      <c r="B902">
        <v>1997</v>
      </c>
      <c r="C902" t="s">
        <v>2351</v>
      </c>
      <c r="D902">
        <v>26</v>
      </c>
      <c r="E902">
        <v>0</v>
      </c>
      <c r="F902" s="12">
        <v>17879</v>
      </c>
      <c r="G902" t="s">
        <v>2354</v>
      </c>
      <c r="H902" t="s">
        <v>2345</v>
      </c>
      <c r="I902" t="s">
        <v>2358</v>
      </c>
      <c r="J902" t="str">
        <f t="shared" si="28"/>
        <v>26 Sep 1997</v>
      </c>
      <c r="K902">
        <f t="shared" si="29"/>
        <v>25</v>
      </c>
    </row>
    <row r="903" spans="1:11" x14ac:dyDescent="0.35">
      <c r="A903" t="s">
        <v>552</v>
      </c>
      <c r="B903">
        <v>1989</v>
      </c>
      <c r="C903" t="s">
        <v>2351</v>
      </c>
      <c r="D903">
        <v>4</v>
      </c>
      <c r="E903">
        <v>0</v>
      </c>
      <c r="F903" s="12">
        <v>17905</v>
      </c>
      <c r="G903" t="s">
        <v>2354</v>
      </c>
      <c r="H903" t="s">
        <v>2345</v>
      </c>
      <c r="I903" t="s">
        <v>2362</v>
      </c>
      <c r="J903" t="str">
        <f t="shared" si="28"/>
        <v>4 Sep 1989</v>
      </c>
      <c r="K903">
        <f t="shared" si="29"/>
        <v>33</v>
      </c>
    </row>
    <row r="904" spans="1:11" x14ac:dyDescent="0.35">
      <c r="A904" t="s">
        <v>545</v>
      </c>
      <c r="B904">
        <v>1963</v>
      </c>
      <c r="C904" t="s">
        <v>2351</v>
      </c>
      <c r="D904">
        <v>4</v>
      </c>
      <c r="E904">
        <v>0</v>
      </c>
      <c r="F904" s="12">
        <v>18208</v>
      </c>
      <c r="G904" t="s">
        <v>2354</v>
      </c>
      <c r="H904" t="s">
        <v>2345</v>
      </c>
      <c r="I904" t="s">
        <v>2361</v>
      </c>
      <c r="J904" t="str">
        <f t="shared" si="28"/>
        <v>4 Sep 1963</v>
      </c>
      <c r="K904">
        <f t="shared" si="29"/>
        <v>59</v>
      </c>
    </row>
    <row r="905" spans="1:11" x14ac:dyDescent="0.35">
      <c r="A905" t="s">
        <v>536</v>
      </c>
      <c r="B905">
        <v>1998</v>
      </c>
      <c r="C905" t="s">
        <v>2351</v>
      </c>
      <c r="D905">
        <v>23</v>
      </c>
      <c r="E905">
        <v>0</v>
      </c>
      <c r="F905" s="12">
        <v>18648</v>
      </c>
      <c r="G905" t="s">
        <v>2354</v>
      </c>
      <c r="H905" t="s">
        <v>2354</v>
      </c>
      <c r="I905" t="s">
        <v>2363</v>
      </c>
      <c r="J905" t="str">
        <f t="shared" si="28"/>
        <v>23 Sep 1998</v>
      </c>
      <c r="K905">
        <f t="shared" si="29"/>
        <v>24</v>
      </c>
    </row>
    <row r="906" spans="1:11" x14ac:dyDescent="0.35">
      <c r="A906" t="s">
        <v>534</v>
      </c>
      <c r="B906">
        <v>1967</v>
      </c>
      <c r="C906" t="s">
        <v>2351</v>
      </c>
      <c r="D906">
        <v>30</v>
      </c>
      <c r="E906">
        <v>0</v>
      </c>
      <c r="F906" s="12">
        <v>18695</v>
      </c>
      <c r="G906" t="s">
        <v>2354</v>
      </c>
      <c r="H906" t="s">
        <v>2354</v>
      </c>
      <c r="I906" t="s">
        <v>2360</v>
      </c>
      <c r="J906" t="str">
        <f t="shared" si="28"/>
        <v>30 Sep 1967</v>
      </c>
      <c r="K906">
        <f t="shared" si="29"/>
        <v>55</v>
      </c>
    </row>
    <row r="907" spans="1:11" x14ac:dyDescent="0.35">
      <c r="A907" t="s">
        <v>529</v>
      </c>
      <c r="B907">
        <v>1962</v>
      </c>
      <c r="C907" t="s">
        <v>2351</v>
      </c>
      <c r="D907">
        <v>18</v>
      </c>
      <c r="E907">
        <v>0</v>
      </c>
      <c r="F907" s="12">
        <v>18816</v>
      </c>
      <c r="G907" t="s">
        <v>2354</v>
      </c>
      <c r="H907" t="s">
        <v>2354</v>
      </c>
      <c r="I907" t="s">
        <v>2360</v>
      </c>
      <c r="J907" t="str">
        <f t="shared" si="28"/>
        <v>18 Sep 1962</v>
      </c>
      <c r="K907">
        <f t="shared" si="29"/>
        <v>60</v>
      </c>
    </row>
    <row r="908" spans="1:11" x14ac:dyDescent="0.35">
      <c r="A908" t="s">
        <v>527</v>
      </c>
      <c r="B908">
        <v>1963</v>
      </c>
      <c r="C908" t="s">
        <v>2351</v>
      </c>
      <c r="D908">
        <v>6</v>
      </c>
      <c r="E908">
        <v>0</v>
      </c>
      <c r="F908" s="12">
        <v>18883</v>
      </c>
      <c r="G908" t="s">
        <v>2354</v>
      </c>
      <c r="H908" t="s">
        <v>2354</v>
      </c>
      <c r="I908" t="s">
        <v>2361</v>
      </c>
      <c r="J908" t="str">
        <f t="shared" si="28"/>
        <v>6 Sep 1963</v>
      </c>
      <c r="K908">
        <f t="shared" si="29"/>
        <v>59</v>
      </c>
    </row>
    <row r="909" spans="1:11" x14ac:dyDescent="0.35">
      <c r="A909" t="s">
        <v>524</v>
      </c>
      <c r="B909">
        <v>1963</v>
      </c>
      <c r="C909" t="s">
        <v>2351</v>
      </c>
      <c r="D909">
        <v>20</v>
      </c>
      <c r="E909">
        <v>0</v>
      </c>
      <c r="F909" s="12">
        <v>18955</v>
      </c>
      <c r="G909" t="s">
        <v>2354</v>
      </c>
      <c r="H909" t="s">
        <v>2354</v>
      </c>
      <c r="I909" t="s">
        <v>2361</v>
      </c>
      <c r="J909" t="str">
        <f t="shared" ref="J909:J972" si="30">CONCATENATE(D909," ",C909," ",B909)</f>
        <v>20 Sep 1963</v>
      </c>
      <c r="K909">
        <f t="shared" si="29"/>
        <v>59</v>
      </c>
    </row>
    <row r="910" spans="1:11" x14ac:dyDescent="0.35">
      <c r="A910" t="s">
        <v>497</v>
      </c>
      <c r="B910">
        <v>1980</v>
      </c>
      <c r="C910" t="s">
        <v>2351</v>
      </c>
      <c r="D910">
        <v>9</v>
      </c>
      <c r="E910">
        <v>0</v>
      </c>
      <c r="F910" s="12">
        <v>19965</v>
      </c>
      <c r="G910" t="s">
        <v>2354</v>
      </c>
      <c r="H910" t="s">
        <v>2345</v>
      </c>
      <c r="I910" t="s">
        <v>2358</v>
      </c>
      <c r="J910" t="str">
        <f t="shared" si="30"/>
        <v>9 Sep 1980</v>
      </c>
      <c r="K910">
        <f t="shared" si="29"/>
        <v>42</v>
      </c>
    </row>
    <row r="911" spans="1:11" x14ac:dyDescent="0.35">
      <c r="A911" t="s">
        <v>496</v>
      </c>
      <c r="B911">
        <v>1966</v>
      </c>
      <c r="C911" t="s">
        <v>2351</v>
      </c>
      <c r="D911">
        <v>10</v>
      </c>
      <c r="E911">
        <v>0</v>
      </c>
      <c r="F911" s="12">
        <v>19995</v>
      </c>
      <c r="G911" t="s">
        <v>2354</v>
      </c>
      <c r="H911" t="s">
        <v>2353</v>
      </c>
      <c r="I911" t="s">
        <v>2361</v>
      </c>
      <c r="J911" t="str">
        <f t="shared" si="30"/>
        <v>10 Sep 1966</v>
      </c>
      <c r="K911">
        <f t="shared" si="29"/>
        <v>56</v>
      </c>
    </row>
    <row r="912" spans="1:11" x14ac:dyDescent="0.35">
      <c r="A912" t="s">
        <v>358</v>
      </c>
      <c r="B912">
        <v>1960</v>
      </c>
      <c r="C912" t="s">
        <v>2351</v>
      </c>
      <c r="D912">
        <v>22</v>
      </c>
      <c r="E912">
        <v>0</v>
      </c>
      <c r="F912" s="12">
        <v>28101</v>
      </c>
      <c r="G912" t="s">
        <v>2354</v>
      </c>
      <c r="H912" t="s">
        <v>2345</v>
      </c>
      <c r="I912" t="s">
        <v>2363</v>
      </c>
      <c r="J912" t="str">
        <f t="shared" si="30"/>
        <v>22 Sep 1960</v>
      </c>
      <c r="K912">
        <f t="shared" si="29"/>
        <v>62</v>
      </c>
    </row>
    <row r="913" spans="1:11" x14ac:dyDescent="0.35">
      <c r="A913" t="s">
        <v>335</v>
      </c>
      <c r="B913">
        <v>1959</v>
      </c>
      <c r="C913" t="s">
        <v>2351</v>
      </c>
      <c r="D913">
        <v>20</v>
      </c>
      <c r="E913">
        <v>0</v>
      </c>
      <c r="F913" s="12">
        <v>29523</v>
      </c>
      <c r="G913" t="s">
        <v>2354</v>
      </c>
      <c r="H913" t="s">
        <v>2345</v>
      </c>
      <c r="I913" t="s">
        <v>2358</v>
      </c>
      <c r="J913" t="str">
        <f t="shared" si="30"/>
        <v>20 Sep 1959</v>
      </c>
      <c r="K913">
        <f t="shared" si="29"/>
        <v>63</v>
      </c>
    </row>
    <row r="914" spans="1:11" x14ac:dyDescent="0.35">
      <c r="A914" t="s">
        <v>317</v>
      </c>
      <c r="B914">
        <v>1962</v>
      </c>
      <c r="C914" t="s">
        <v>2351</v>
      </c>
      <c r="D914">
        <v>15</v>
      </c>
      <c r="E914">
        <v>0</v>
      </c>
      <c r="F914" s="12">
        <v>30260</v>
      </c>
      <c r="G914" t="s">
        <v>2354</v>
      </c>
      <c r="H914" t="s">
        <v>2354</v>
      </c>
      <c r="I914" t="s">
        <v>2359</v>
      </c>
      <c r="J914" t="str">
        <f t="shared" si="30"/>
        <v>15 Sep 1962</v>
      </c>
      <c r="K914">
        <f t="shared" si="29"/>
        <v>60</v>
      </c>
    </row>
    <row r="915" spans="1:11" x14ac:dyDescent="0.35">
      <c r="A915" t="s">
        <v>261</v>
      </c>
      <c r="B915">
        <v>2002</v>
      </c>
      <c r="C915" t="s">
        <v>2351</v>
      </c>
      <c r="D915">
        <v>25</v>
      </c>
      <c r="E915">
        <v>0</v>
      </c>
      <c r="F915" s="12">
        <v>33476</v>
      </c>
      <c r="G915" t="s">
        <v>2354</v>
      </c>
      <c r="H915" t="s">
        <v>2354</v>
      </c>
      <c r="I915" t="s">
        <v>2364</v>
      </c>
      <c r="J915" t="str">
        <f t="shared" si="30"/>
        <v>25 Sep 2002</v>
      </c>
      <c r="K915">
        <f t="shared" si="29"/>
        <v>20</v>
      </c>
    </row>
    <row r="916" spans="1:11" x14ac:dyDescent="0.35">
      <c r="A916" t="s">
        <v>257</v>
      </c>
      <c r="B916">
        <v>2004</v>
      </c>
      <c r="C916" t="s">
        <v>2351</v>
      </c>
      <c r="D916">
        <v>1</v>
      </c>
      <c r="E916">
        <v>0</v>
      </c>
      <c r="F916" s="12">
        <v>33733</v>
      </c>
      <c r="G916" t="s">
        <v>2354</v>
      </c>
      <c r="H916" t="s">
        <v>2354</v>
      </c>
      <c r="I916" t="s">
        <v>2362</v>
      </c>
      <c r="J916" t="str">
        <f t="shared" si="30"/>
        <v>1 Sep 2004</v>
      </c>
      <c r="K916">
        <f t="shared" si="29"/>
        <v>18</v>
      </c>
    </row>
    <row r="917" spans="1:11" x14ac:dyDescent="0.35">
      <c r="A917" t="s">
        <v>244</v>
      </c>
      <c r="B917">
        <v>1998</v>
      </c>
      <c r="C917" t="s">
        <v>2351</v>
      </c>
      <c r="D917">
        <v>11</v>
      </c>
      <c r="E917">
        <v>0</v>
      </c>
      <c r="F917" s="12">
        <v>34254</v>
      </c>
      <c r="G917" t="s">
        <v>2354</v>
      </c>
      <c r="H917" t="s">
        <v>2353</v>
      </c>
      <c r="I917" t="s">
        <v>2363</v>
      </c>
      <c r="J917" t="str">
        <f t="shared" si="30"/>
        <v>11 Sep 1998</v>
      </c>
      <c r="K917">
        <f t="shared" si="29"/>
        <v>24</v>
      </c>
    </row>
    <row r="918" spans="1:11" x14ac:dyDescent="0.35">
      <c r="A918" t="s">
        <v>235</v>
      </c>
      <c r="B918">
        <v>2004</v>
      </c>
      <c r="C918" t="s">
        <v>2351</v>
      </c>
      <c r="D918">
        <v>9</v>
      </c>
      <c r="E918">
        <v>0</v>
      </c>
      <c r="F918" s="12">
        <v>34618</v>
      </c>
      <c r="G918" t="s">
        <v>2354</v>
      </c>
      <c r="H918" t="s">
        <v>2353</v>
      </c>
      <c r="I918" t="s">
        <v>2365</v>
      </c>
      <c r="J918" t="str">
        <f t="shared" si="30"/>
        <v>9 Sep 2004</v>
      </c>
      <c r="K918">
        <f t="shared" si="29"/>
        <v>18</v>
      </c>
    </row>
    <row r="919" spans="1:11" x14ac:dyDescent="0.35">
      <c r="A919" t="s">
        <v>223</v>
      </c>
      <c r="B919">
        <v>1977</v>
      </c>
      <c r="C919" t="s">
        <v>2351</v>
      </c>
      <c r="D919">
        <v>29</v>
      </c>
      <c r="E919">
        <v>0</v>
      </c>
      <c r="F919" s="12">
        <v>35069</v>
      </c>
      <c r="G919" t="s">
        <v>2354</v>
      </c>
      <c r="H919" t="s">
        <v>2354</v>
      </c>
      <c r="I919" t="s">
        <v>2362</v>
      </c>
      <c r="J919" t="str">
        <f t="shared" si="30"/>
        <v>29 Sep 1977</v>
      </c>
      <c r="K919">
        <f t="shared" si="29"/>
        <v>45</v>
      </c>
    </row>
    <row r="920" spans="1:11" x14ac:dyDescent="0.35">
      <c r="A920" t="s">
        <v>222</v>
      </c>
      <c r="B920">
        <v>1998</v>
      </c>
      <c r="C920" t="s">
        <v>2351</v>
      </c>
      <c r="D920">
        <v>22</v>
      </c>
      <c r="E920">
        <v>0</v>
      </c>
      <c r="F920" s="12">
        <v>35148</v>
      </c>
      <c r="G920" t="s">
        <v>2354</v>
      </c>
      <c r="H920" t="s">
        <v>2354</v>
      </c>
      <c r="I920" t="s">
        <v>2365</v>
      </c>
      <c r="J920" t="str">
        <f t="shared" si="30"/>
        <v>22 Sep 1998</v>
      </c>
      <c r="K920">
        <f t="shared" si="29"/>
        <v>24</v>
      </c>
    </row>
    <row r="921" spans="1:11" x14ac:dyDescent="0.35">
      <c r="A921" t="s">
        <v>85</v>
      </c>
      <c r="B921">
        <v>1972</v>
      </c>
      <c r="C921" t="s">
        <v>2351</v>
      </c>
      <c r="D921">
        <v>6</v>
      </c>
      <c r="E921">
        <v>0</v>
      </c>
      <c r="F921" s="12">
        <v>41097</v>
      </c>
      <c r="G921" t="s">
        <v>2354</v>
      </c>
      <c r="H921" t="s">
        <v>2353</v>
      </c>
      <c r="I921" t="s">
        <v>2365</v>
      </c>
      <c r="J921" t="str">
        <f t="shared" si="30"/>
        <v>6 Sep 1972</v>
      </c>
      <c r="K921">
        <f t="shared" si="29"/>
        <v>50</v>
      </c>
    </row>
    <row r="922" spans="1:11" x14ac:dyDescent="0.35">
      <c r="A922" t="s">
        <v>69</v>
      </c>
      <c r="B922">
        <v>1976</v>
      </c>
      <c r="C922" t="s">
        <v>2351</v>
      </c>
      <c r="D922">
        <v>28</v>
      </c>
      <c r="E922">
        <v>0</v>
      </c>
      <c r="F922" s="12">
        <v>42112</v>
      </c>
      <c r="G922" t="s">
        <v>2354</v>
      </c>
      <c r="H922" t="s">
        <v>2354</v>
      </c>
      <c r="I922" t="s">
        <v>2358</v>
      </c>
      <c r="J922" t="str">
        <f t="shared" si="30"/>
        <v>28 Sep 1976</v>
      </c>
      <c r="K922">
        <f t="shared" si="29"/>
        <v>46</v>
      </c>
    </row>
    <row r="923" spans="1:11" x14ac:dyDescent="0.35">
      <c r="A923" t="s">
        <v>64</v>
      </c>
      <c r="B923">
        <v>1967</v>
      </c>
      <c r="C923" t="s">
        <v>2351</v>
      </c>
      <c r="D923">
        <v>28</v>
      </c>
      <c r="E923">
        <v>0</v>
      </c>
      <c r="F923" s="12">
        <v>42304</v>
      </c>
      <c r="G923" t="s">
        <v>2354</v>
      </c>
      <c r="H923" t="s">
        <v>2345</v>
      </c>
      <c r="I923" t="s">
        <v>2365</v>
      </c>
      <c r="J923" t="str">
        <f t="shared" si="30"/>
        <v>28 Sep 1967</v>
      </c>
      <c r="K923">
        <f t="shared" si="29"/>
        <v>55</v>
      </c>
    </row>
    <row r="924" spans="1:11" x14ac:dyDescent="0.35">
      <c r="A924" t="s">
        <v>2190</v>
      </c>
      <c r="B924">
        <v>2004</v>
      </c>
      <c r="C924" t="s">
        <v>2351</v>
      </c>
      <c r="D924">
        <v>17</v>
      </c>
      <c r="E924">
        <v>0</v>
      </c>
      <c r="F924" s="12">
        <v>1708</v>
      </c>
      <c r="G924" t="s">
        <v>2353</v>
      </c>
      <c r="H924" t="s">
        <v>2345</v>
      </c>
      <c r="I924" t="s">
        <v>2365</v>
      </c>
      <c r="J924" t="str">
        <f t="shared" si="30"/>
        <v>17 Sep 2004</v>
      </c>
      <c r="K924">
        <f t="shared" si="29"/>
        <v>18</v>
      </c>
    </row>
    <row r="925" spans="1:11" x14ac:dyDescent="0.35">
      <c r="A925" t="s">
        <v>2189</v>
      </c>
      <c r="B925">
        <v>2004</v>
      </c>
      <c r="C925" t="s">
        <v>2351</v>
      </c>
      <c r="D925">
        <v>12</v>
      </c>
      <c r="E925">
        <v>0</v>
      </c>
      <c r="F925" s="12">
        <v>1709</v>
      </c>
      <c r="G925" t="s">
        <v>2353</v>
      </c>
      <c r="H925" t="s">
        <v>2354</v>
      </c>
      <c r="I925" t="s">
        <v>2363</v>
      </c>
      <c r="J925" t="str">
        <f t="shared" si="30"/>
        <v>12 Sep 2004</v>
      </c>
      <c r="K925">
        <f t="shared" si="29"/>
        <v>18</v>
      </c>
    </row>
    <row r="926" spans="1:11" x14ac:dyDescent="0.35">
      <c r="A926" t="s">
        <v>2187</v>
      </c>
      <c r="B926">
        <v>2004</v>
      </c>
      <c r="C926" t="s">
        <v>2351</v>
      </c>
      <c r="D926">
        <v>21</v>
      </c>
      <c r="E926">
        <v>0</v>
      </c>
      <c r="F926" s="12">
        <v>1712</v>
      </c>
      <c r="G926" t="s">
        <v>2353</v>
      </c>
      <c r="H926" t="s">
        <v>2354</v>
      </c>
      <c r="I926" t="s">
        <v>2365</v>
      </c>
      <c r="J926" t="str">
        <f t="shared" si="30"/>
        <v>21 Sep 2004</v>
      </c>
      <c r="K926">
        <f t="shared" si="29"/>
        <v>18</v>
      </c>
    </row>
    <row r="927" spans="1:11" x14ac:dyDescent="0.35">
      <c r="A927" t="s">
        <v>2163</v>
      </c>
      <c r="B927">
        <v>2004</v>
      </c>
      <c r="C927" t="s">
        <v>2351</v>
      </c>
      <c r="D927">
        <v>27</v>
      </c>
      <c r="E927">
        <v>0</v>
      </c>
      <c r="F927" s="12">
        <v>1863</v>
      </c>
      <c r="G927" t="s">
        <v>2353</v>
      </c>
      <c r="H927" t="s">
        <v>2354</v>
      </c>
      <c r="I927" t="s">
        <v>2366</v>
      </c>
      <c r="J927" t="str">
        <f t="shared" si="30"/>
        <v>27 Sep 2004</v>
      </c>
      <c r="K927">
        <f t="shared" si="29"/>
        <v>18</v>
      </c>
    </row>
    <row r="928" spans="1:11" x14ac:dyDescent="0.35">
      <c r="A928" t="s">
        <v>2152</v>
      </c>
      <c r="B928">
        <v>2002</v>
      </c>
      <c r="C928" t="s">
        <v>2351</v>
      </c>
      <c r="D928">
        <v>29</v>
      </c>
      <c r="E928">
        <v>0</v>
      </c>
      <c r="F928" s="12">
        <v>1967</v>
      </c>
      <c r="G928" t="s">
        <v>2353</v>
      </c>
      <c r="H928" t="s">
        <v>2345</v>
      </c>
      <c r="I928" t="s">
        <v>2365</v>
      </c>
      <c r="J928" t="str">
        <f t="shared" si="30"/>
        <v>29 Sep 2002</v>
      </c>
      <c r="K928">
        <f t="shared" si="29"/>
        <v>20</v>
      </c>
    </row>
    <row r="929" spans="1:11" x14ac:dyDescent="0.35">
      <c r="A929" t="s">
        <v>2146</v>
      </c>
      <c r="B929">
        <v>2002</v>
      </c>
      <c r="C929" t="s">
        <v>2351</v>
      </c>
      <c r="D929">
        <v>29</v>
      </c>
      <c r="E929">
        <v>0</v>
      </c>
      <c r="F929" s="12">
        <v>1984</v>
      </c>
      <c r="G929" t="s">
        <v>2353</v>
      </c>
      <c r="H929" t="s">
        <v>2353</v>
      </c>
      <c r="I929" t="s">
        <v>2365</v>
      </c>
      <c r="J929" t="str">
        <f t="shared" si="30"/>
        <v>29 Sep 2002</v>
      </c>
      <c r="K929">
        <f t="shared" si="29"/>
        <v>20</v>
      </c>
    </row>
    <row r="930" spans="1:11" x14ac:dyDescent="0.35">
      <c r="A930" t="s">
        <v>2138</v>
      </c>
      <c r="B930">
        <v>2004</v>
      </c>
      <c r="C930" t="s">
        <v>2351</v>
      </c>
      <c r="D930">
        <v>12</v>
      </c>
      <c r="E930">
        <v>0</v>
      </c>
      <c r="F930" s="12">
        <v>2094</v>
      </c>
      <c r="G930" t="s">
        <v>2353</v>
      </c>
      <c r="H930" t="s">
        <v>2345</v>
      </c>
      <c r="I930" t="s">
        <v>2366</v>
      </c>
      <c r="J930" t="str">
        <f t="shared" si="30"/>
        <v>12 Sep 2004</v>
      </c>
      <c r="K930">
        <f t="shared" si="29"/>
        <v>18</v>
      </c>
    </row>
    <row r="931" spans="1:11" x14ac:dyDescent="0.35">
      <c r="A931" t="s">
        <v>2137</v>
      </c>
      <c r="B931">
        <v>2001</v>
      </c>
      <c r="C931" t="s">
        <v>2351</v>
      </c>
      <c r="D931">
        <v>14</v>
      </c>
      <c r="E931">
        <v>0</v>
      </c>
      <c r="F931" s="12">
        <v>2102</v>
      </c>
      <c r="G931" t="s">
        <v>2353</v>
      </c>
      <c r="H931" t="s">
        <v>2345</v>
      </c>
      <c r="I931" t="s">
        <v>2363</v>
      </c>
      <c r="J931" t="str">
        <f t="shared" si="30"/>
        <v>14 Sep 2001</v>
      </c>
      <c r="K931">
        <f t="shared" si="29"/>
        <v>21</v>
      </c>
    </row>
    <row r="932" spans="1:11" x14ac:dyDescent="0.35">
      <c r="A932" t="s">
        <v>2049</v>
      </c>
      <c r="B932">
        <v>1997</v>
      </c>
      <c r="C932" t="s">
        <v>2351</v>
      </c>
      <c r="D932">
        <v>6</v>
      </c>
      <c r="E932">
        <v>0</v>
      </c>
      <c r="F932" s="12">
        <v>2727</v>
      </c>
      <c r="G932" t="s">
        <v>2353</v>
      </c>
      <c r="H932" t="s">
        <v>2353</v>
      </c>
      <c r="I932" t="s">
        <v>2365</v>
      </c>
      <c r="J932" t="str">
        <f t="shared" si="30"/>
        <v>6 Sep 1997</v>
      </c>
      <c r="K932">
        <f t="shared" si="29"/>
        <v>25</v>
      </c>
    </row>
    <row r="933" spans="1:11" x14ac:dyDescent="0.35">
      <c r="A933" t="s">
        <v>2032</v>
      </c>
      <c r="B933">
        <v>1996</v>
      </c>
      <c r="C933" t="s">
        <v>2351</v>
      </c>
      <c r="D933">
        <v>21</v>
      </c>
      <c r="E933">
        <v>0</v>
      </c>
      <c r="F933" s="12">
        <v>2897</v>
      </c>
      <c r="G933" t="s">
        <v>2353</v>
      </c>
      <c r="H933" t="s">
        <v>2353</v>
      </c>
      <c r="I933" t="s">
        <v>2365</v>
      </c>
      <c r="J933" t="str">
        <f t="shared" si="30"/>
        <v>21 Sep 1996</v>
      </c>
      <c r="K933">
        <f t="shared" si="29"/>
        <v>26</v>
      </c>
    </row>
    <row r="934" spans="1:11" x14ac:dyDescent="0.35">
      <c r="A934" t="s">
        <v>2012</v>
      </c>
      <c r="B934">
        <v>1995</v>
      </c>
      <c r="C934" t="s">
        <v>2351</v>
      </c>
      <c r="D934">
        <v>10</v>
      </c>
      <c r="E934">
        <v>0</v>
      </c>
      <c r="F934" s="12">
        <v>3071</v>
      </c>
      <c r="G934" t="s">
        <v>2353</v>
      </c>
      <c r="H934" t="s">
        <v>2354</v>
      </c>
      <c r="I934" t="s">
        <v>2362</v>
      </c>
      <c r="J934" t="str">
        <f t="shared" si="30"/>
        <v>10 Sep 1995</v>
      </c>
      <c r="K934">
        <f t="shared" si="29"/>
        <v>27</v>
      </c>
    </row>
    <row r="935" spans="1:11" x14ac:dyDescent="0.35">
      <c r="A935" t="s">
        <v>1992</v>
      </c>
      <c r="B935">
        <v>1994</v>
      </c>
      <c r="C935" t="s">
        <v>2351</v>
      </c>
      <c r="D935">
        <v>2</v>
      </c>
      <c r="E935">
        <v>0</v>
      </c>
      <c r="F935" s="12">
        <v>3269</v>
      </c>
      <c r="G935" t="s">
        <v>2353</v>
      </c>
      <c r="H935" t="s">
        <v>2354</v>
      </c>
      <c r="I935" t="s">
        <v>2365</v>
      </c>
      <c r="J935" t="str">
        <f t="shared" si="30"/>
        <v>2 Sep 1994</v>
      </c>
      <c r="K935">
        <f t="shared" si="29"/>
        <v>28</v>
      </c>
    </row>
    <row r="936" spans="1:11" x14ac:dyDescent="0.35">
      <c r="A936" t="s">
        <v>1922</v>
      </c>
      <c r="B936">
        <v>1991</v>
      </c>
      <c r="C936" t="s">
        <v>2351</v>
      </c>
      <c r="D936">
        <v>19</v>
      </c>
      <c r="E936">
        <v>0</v>
      </c>
      <c r="F936" s="12">
        <v>3858</v>
      </c>
      <c r="G936" t="s">
        <v>2353</v>
      </c>
      <c r="H936" t="s">
        <v>2354</v>
      </c>
      <c r="I936" t="s">
        <v>2365</v>
      </c>
      <c r="J936" t="str">
        <f t="shared" si="30"/>
        <v>19 Sep 1991</v>
      </c>
      <c r="K936">
        <f t="shared" si="29"/>
        <v>31</v>
      </c>
    </row>
    <row r="937" spans="1:11" x14ac:dyDescent="0.35">
      <c r="A937" t="s">
        <v>1511</v>
      </c>
      <c r="B937">
        <v>1979</v>
      </c>
      <c r="C937" t="s">
        <v>2351</v>
      </c>
      <c r="D937">
        <v>15</v>
      </c>
      <c r="E937">
        <v>0</v>
      </c>
      <c r="F937" s="12">
        <v>6837</v>
      </c>
      <c r="G937" t="s">
        <v>2353</v>
      </c>
      <c r="H937" t="s">
        <v>2354</v>
      </c>
      <c r="I937" t="s">
        <v>2365</v>
      </c>
      <c r="J937" t="str">
        <f t="shared" si="30"/>
        <v>15 Sep 1979</v>
      </c>
      <c r="K937">
        <f t="shared" si="29"/>
        <v>43</v>
      </c>
    </row>
    <row r="938" spans="1:11" x14ac:dyDescent="0.35">
      <c r="A938" t="s">
        <v>1422</v>
      </c>
      <c r="B938">
        <v>1977</v>
      </c>
      <c r="C938" t="s">
        <v>2351</v>
      </c>
      <c r="D938">
        <v>30</v>
      </c>
      <c r="E938">
        <v>0</v>
      </c>
      <c r="F938" s="12">
        <v>7448</v>
      </c>
      <c r="G938" t="s">
        <v>2353</v>
      </c>
      <c r="H938" t="s">
        <v>2353</v>
      </c>
      <c r="I938" t="s">
        <v>2362</v>
      </c>
      <c r="J938" t="str">
        <f t="shared" si="30"/>
        <v>30 Sep 1977</v>
      </c>
      <c r="K938">
        <f t="shared" si="29"/>
        <v>45</v>
      </c>
    </row>
    <row r="939" spans="1:11" x14ac:dyDescent="0.35">
      <c r="A939" t="s">
        <v>1203</v>
      </c>
      <c r="B939">
        <v>1971</v>
      </c>
      <c r="C939" t="s">
        <v>2351</v>
      </c>
      <c r="D939">
        <v>8</v>
      </c>
      <c r="E939">
        <v>0</v>
      </c>
      <c r="F939" s="12">
        <v>9361</v>
      </c>
      <c r="G939" t="s">
        <v>2353</v>
      </c>
      <c r="H939" t="s">
        <v>2354</v>
      </c>
      <c r="I939" t="s">
        <v>2365</v>
      </c>
      <c r="J939" t="str">
        <f t="shared" si="30"/>
        <v>8 Sep 1971</v>
      </c>
      <c r="K939">
        <f t="shared" si="29"/>
        <v>51</v>
      </c>
    </row>
    <row r="940" spans="1:11" x14ac:dyDescent="0.35">
      <c r="A940" t="s">
        <v>1158</v>
      </c>
      <c r="B940">
        <v>1970</v>
      </c>
      <c r="C940" t="s">
        <v>2351</v>
      </c>
      <c r="D940">
        <v>12</v>
      </c>
      <c r="E940">
        <v>0</v>
      </c>
      <c r="F940" s="12">
        <v>9723</v>
      </c>
      <c r="G940" t="s">
        <v>2353</v>
      </c>
      <c r="H940" t="s">
        <v>2354</v>
      </c>
      <c r="I940" t="s">
        <v>2365</v>
      </c>
      <c r="J940" t="str">
        <f t="shared" si="30"/>
        <v>12 Sep 1970</v>
      </c>
      <c r="K940">
        <f t="shared" si="29"/>
        <v>52</v>
      </c>
    </row>
    <row r="941" spans="1:11" x14ac:dyDescent="0.35">
      <c r="A941" t="s">
        <v>1121</v>
      </c>
      <c r="B941">
        <v>1969</v>
      </c>
      <c r="C941" t="s">
        <v>2351</v>
      </c>
      <c r="D941">
        <v>27</v>
      </c>
      <c r="E941">
        <v>0</v>
      </c>
      <c r="F941" s="12">
        <v>10072</v>
      </c>
      <c r="G941" t="s">
        <v>2353</v>
      </c>
      <c r="H941" t="s">
        <v>2354</v>
      </c>
      <c r="I941" t="s">
        <v>2362</v>
      </c>
      <c r="J941" t="str">
        <f t="shared" si="30"/>
        <v>27 Sep 1969</v>
      </c>
      <c r="K941">
        <f t="shared" si="29"/>
        <v>53</v>
      </c>
    </row>
    <row r="942" spans="1:11" x14ac:dyDescent="0.35">
      <c r="A942" t="s">
        <v>1110</v>
      </c>
      <c r="B942">
        <v>1972</v>
      </c>
      <c r="C942" t="s">
        <v>2351</v>
      </c>
      <c r="D942">
        <v>10</v>
      </c>
      <c r="E942">
        <v>0</v>
      </c>
      <c r="F942" s="12">
        <v>10161</v>
      </c>
      <c r="G942" t="s">
        <v>2353</v>
      </c>
      <c r="H942" t="s">
        <v>2353</v>
      </c>
      <c r="I942" t="s">
        <v>2366</v>
      </c>
      <c r="J942" t="str">
        <f t="shared" si="30"/>
        <v>10 Sep 1972</v>
      </c>
      <c r="K942">
        <f t="shared" si="29"/>
        <v>50</v>
      </c>
    </row>
    <row r="943" spans="1:11" x14ac:dyDescent="0.35">
      <c r="A943" t="s">
        <v>1108</v>
      </c>
      <c r="B943">
        <v>1970</v>
      </c>
      <c r="C943" t="s">
        <v>2351</v>
      </c>
      <c r="D943">
        <v>24</v>
      </c>
      <c r="E943">
        <v>0</v>
      </c>
      <c r="F943" s="12">
        <v>10198</v>
      </c>
      <c r="G943" t="s">
        <v>2353</v>
      </c>
      <c r="H943" t="s">
        <v>2354</v>
      </c>
      <c r="I943" t="s">
        <v>2358</v>
      </c>
      <c r="J943" t="str">
        <f t="shared" si="30"/>
        <v>24 Sep 1970</v>
      </c>
      <c r="K943">
        <f t="shared" si="29"/>
        <v>52</v>
      </c>
    </row>
    <row r="944" spans="1:11" x14ac:dyDescent="0.35">
      <c r="A944" t="s">
        <v>1101</v>
      </c>
      <c r="B944">
        <v>1970</v>
      </c>
      <c r="C944" t="s">
        <v>2351</v>
      </c>
      <c r="D944">
        <v>21</v>
      </c>
      <c r="E944">
        <v>0</v>
      </c>
      <c r="F944" s="12">
        <v>10274</v>
      </c>
      <c r="G944" t="s">
        <v>2353</v>
      </c>
      <c r="H944" t="s">
        <v>2354</v>
      </c>
      <c r="I944" t="s">
        <v>2358</v>
      </c>
      <c r="J944" t="str">
        <f t="shared" si="30"/>
        <v>21 Sep 1970</v>
      </c>
      <c r="K944">
        <f t="shared" si="29"/>
        <v>52</v>
      </c>
    </row>
    <row r="945" spans="1:11" x14ac:dyDescent="0.35">
      <c r="A945" t="s">
        <v>1092</v>
      </c>
      <c r="B945">
        <v>1973</v>
      </c>
      <c r="C945" t="s">
        <v>2351</v>
      </c>
      <c r="D945">
        <v>8</v>
      </c>
      <c r="E945">
        <v>0</v>
      </c>
      <c r="F945" s="12">
        <v>10346</v>
      </c>
      <c r="G945" t="s">
        <v>2353</v>
      </c>
      <c r="H945" t="s">
        <v>2345</v>
      </c>
      <c r="I945" t="s">
        <v>2367</v>
      </c>
      <c r="J945" t="str">
        <f t="shared" si="30"/>
        <v>8 Sep 1973</v>
      </c>
      <c r="K945">
        <f t="shared" si="29"/>
        <v>49</v>
      </c>
    </row>
    <row r="946" spans="1:11" x14ac:dyDescent="0.35">
      <c r="A946" t="s">
        <v>1089</v>
      </c>
      <c r="B946">
        <v>1971</v>
      </c>
      <c r="C946" t="s">
        <v>2351</v>
      </c>
      <c r="D946">
        <v>6</v>
      </c>
      <c r="E946">
        <v>0</v>
      </c>
      <c r="F946" s="12">
        <v>10357</v>
      </c>
      <c r="G946" t="s">
        <v>2353</v>
      </c>
      <c r="H946" t="s">
        <v>2354</v>
      </c>
      <c r="I946" t="s">
        <v>2366</v>
      </c>
      <c r="J946" t="str">
        <f t="shared" si="30"/>
        <v>6 Sep 1971</v>
      </c>
      <c r="K946">
        <f t="shared" si="29"/>
        <v>51</v>
      </c>
    </row>
    <row r="947" spans="1:11" x14ac:dyDescent="0.35">
      <c r="A947" t="s">
        <v>1086</v>
      </c>
      <c r="B947">
        <v>1969</v>
      </c>
      <c r="C947" t="s">
        <v>2351</v>
      </c>
      <c r="D947">
        <v>7</v>
      </c>
      <c r="E947">
        <v>0</v>
      </c>
      <c r="F947" s="12">
        <v>10403</v>
      </c>
      <c r="G947" t="s">
        <v>2353</v>
      </c>
      <c r="H947" t="s">
        <v>2345</v>
      </c>
      <c r="I947" t="s">
        <v>2368</v>
      </c>
      <c r="J947" t="str">
        <f t="shared" si="30"/>
        <v>7 Sep 1969</v>
      </c>
      <c r="K947">
        <f t="shared" si="29"/>
        <v>53</v>
      </c>
    </row>
    <row r="948" spans="1:11" x14ac:dyDescent="0.35">
      <c r="A948" t="s">
        <v>1083</v>
      </c>
      <c r="B948">
        <v>1973</v>
      </c>
      <c r="C948" t="s">
        <v>2351</v>
      </c>
      <c r="D948">
        <v>11</v>
      </c>
      <c r="E948">
        <v>0</v>
      </c>
      <c r="F948" s="12">
        <v>10420</v>
      </c>
      <c r="G948" t="s">
        <v>2353</v>
      </c>
      <c r="H948" t="s">
        <v>2345</v>
      </c>
      <c r="I948" t="s">
        <v>2366</v>
      </c>
      <c r="J948" t="str">
        <f t="shared" si="30"/>
        <v>11 Sep 1973</v>
      </c>
      <c r="K948">
        <f t="shared" si="29"/>
        <v>49</v>
      </c>
    </row>
    <row r="949" spans="1:11" x14ac:dyDescent="0.35">
      <c r="A949" t="s">
        <v>1081</v>
      </c>
      <c r="B949">
        <v>1968</v>
      </c>
      <c r="C949" t="s">
        <v>2351</v>
      </c>
      <c r="D949">
        <v>27</v>
      </c>
      <c r="E949">
        <v>0</v>
      </c>
      <c r="F949" s="12">
        <v>10423</v>
      </c>
      <c r="G949" t="s">
        <v>2353</v>
      </c>
      <c r="H949" t="s">
        <v>2354</v>
      </c>
      <c r="I949" t="s">
        <v>2362</v>
      </c>
      <c r="J949" t="str">
        <f t="shared" si="30"/>
        <v>27 Sep 1968</v>
      </c>
      <c r="K949">
        <f t="shared" si="29"/>
        <v>54</v>
      </c>
    </row>
    <row r="950" spans="1:11" x14ac:dyDescent="0.35">
      <c r="A950" t="s">
        <v>1080</v>
      </c>
      <c r="B950">
        <v>1968</v>
      </c>
      <c r="C950" t="s">
        <v>2351</v>
      </c>
      <c r="D950">
        <v>23</v>
      </c>
      <c r="E950">
        <v>0</v>
      </c>
      <c r="F950" s="12">
        <v>10435</v>
      </c>
      <c r="G950" t="s">
        <v>2353</v>
      </c>
      <c r="H950" t="s">
        <v>2354</v>
      </c>
      <c r="I950" t="s">
        <v>2365</v>
      </c>
      <c r="J950" t="str">
        <f t="shared" si="30"/>
        <v>23 Sep 1968</v>
      </c>
      <c r="K950">
        <f t="shared" si="29"/>
        <v>54</v>
      </c>
    </row>
    <row r="951" spans="1:11" x14ac:dyDescent="0.35">
      <c r="A951" t="s">
        <v>1067</v>
      </c>
      <c r="B951">
        <v>1969</v>
      </c>
      <c r="C951" t="s">
        <v>2351</v>
      </c>
      <c r="D951">
        <v>17</v>
      </c>
      <c r="E951">
        <v>0</v>
      </c>
      <c r="F951" s="12">
        <v>10565</v>
      </c>
      <c r="G951" t="s">
        <v>2353</v>
      </c>
      <c r="H951" t="s">
        <v>2354</v>
      </c>
      <c r="I951" t="s">
        <v>2358</v>
      </c>
      <c r="J951" t="str">
        <f t="shared" si="30"/>
        <v>17 Sep 1969</v>
      </c>
      <c r="K951">
        <f t="shared" si="29"/>
        <v>53</v>
      </c>
    </row>
    <row r="952" spans="1:11" x14ac:dyDescent="0.35">
      <c r="A952" t="s">
        <v>1057</v>
      </c>
      <c r="B952">
        <v>1992</v>
      </c>
      <c r="C952" t="s">
        <v>2351</v>
      </c>
      <c r="D952">
        <v>23</v>
      </c>
      <c r="E952">
        <v>0</v>
      </c>
      <c r="F952" s="12">
        <v>10617</v>
      </c>
      <c r="G952" t="s">
        <v>2353</v>
      </c>
      <c r="H952" t="s">
        <v>2353</v>
      </c>
      <c r="I952" t="s">
        <v>2361</v>
      </c>
      <c r="J952" t="str">
        <f t="shared" si="30"/>
        <v>23 Sep 1992</v>
      </c>
      <c r="K952">
        <f t="shared" si="29"/>
        <v>30</v>
      </c>
    </row>
    <row r="953" spans="1:11" x14ac:dyDescent="0.35">
      <c r="A953" t="s">
        <v>1041</v>
      </c>
      <c r="B953">
        <v>1967</v>
      </c>
      <c r="C953" t="s">
        <v>2351</v>
      </c>
      <c r="D953">
        <v>23</v>
      </c>
      <c r="E953">
        <v>0</v>
      </c>
      <c r="F953" s="12">
        <v>10796</v>
      </c>
      <c r="G953" t="s">
        <v>2353</v>
      </c>
      <c r="H953" t="s">
        <v>2354</v>
      </c>
      <c r="I953" t="s">
        <v>2363</v>
      </c>
      <c r="J953" t="str">
        <f t="shared" si="30"/>
        <v>23 Sep 1967</v>
      </c>
      <c r="K953">
        <f t="shared" si="29"/>
        <v>55</v>
      </c>
    </row>
    <row r="954" spans="1:11" x14ac:dyDescent="0.35">
      <c r="A954" t="s">
        <v>1034</v>
      </c>
      <c r="B954">
        <v>1968</v>
      </c>
      <c r="C954" t="s">
        <v>2351</v>
      </c>
      <c r="D954">
        <v>13</v>
      </c>
      <c r="E954">
        <v>0</v>
      </c>
      <c r="F954" s="12">
        <v>10924</v>
      </c>
      <c r="G954" t="s">
        <v>2353</v>
      </c>
      <c r="H954" t="s">
        <v>2354</v>
      </c>
      <c r="I954" t="s">
        <v>2358</v>
      </c>
      <c r="J954" t="str">
        <f t="shared" si="30"/>
        <v>13 Sep 1968</v>
      </c>
      <c r="K954">
        <f t="shared" si="29"/>
        <v>54</v>
      </c>
    </row>
    <row r="955" spans="1:11" x14ac:dyDescent="0.35">
      <c r="A955" t="s">
        <v>1018</v>
      </c>
      <c r="B955">
        <v>1974</v>
      </c>
      <c r="C955" t="s">
        <v>2351</v>
      </c>
      <c r="D955">
        <v>30</v>
      </c>
      <c r="E955">
        <v>0</v>
      </c>
      <c r="F955" s="12">
        <v>11038</v>
      </c>
      <c r="G955" t="s">
        <v>2353</v>
      </c>
      <c r="H955" t="s">
        <v>2345</v>
      </c>
      <c r="I955" t="s">
        <v>2366</v>
      </c>
      <c r="J955" t="str">
        <f t="shared" si="30"/>
        <v>30 Sep 1974</v>
      </c>
      <c r="K955">
        <f t="shared" si="29"/>
        <v>48</v>
      </c>
    </row>
    <row r="956" spans="1:11" x14ac:dyDescent="0.35">
      <c r="A956" t="s">
        <v>1017</v>
      </c>
      <c r="B956">
        <v>2001</v>
      </c>
      <c r="C956" t="s">
        <v>2351</v>
      </c>
      <c r="D956">
        <v>17</v>
      </c>
      <c r="E956">
        <v>0</v>
      </c>
      <c r="F956" s="12">
        <v>11046</v>
      </c>
      <c r="G956" t="s">
        <v>2353</v>
      </c>
      <c r="H956" t="s">
        <v>2354</v>
      </c>
      <c r="I956" t="s">
        <v>2361</v>
      </c>
      <c r="J956" t="str">
        <f t="shared" si="30"/>
        <v>17 Sep 2001</v>
      </c>
      <c r="K956">
        <f t="shared" si="29"/>
        <v>21</v>
      </c>
    </row>
    <row r="957" spans="1:11" x14ac:dyDescent="0.35">
      <c r="A957" t="s">
        <v>1005</v>
      </c>
      <c r="B957">
        <v>1966</v>
      </c>
      <c r="C957" t="s">
        <v>2351</v>
      </c>
      <c r="D957">
        <v>6</v>
      </c>
      <c r="E957">
        <v>0</v>
      </c>
      <c r="F957" s="12">
        <v>11165</v>
      </c>
      <c r="G957" t="s">
        <v>2353</v>
      </c>
      <c r="H957" t="s">
        <v>2354</v>
      </c>
      <c r="I957" t="s">
        <v>2365</v>
      </c>
      <c r="J957" t="str">
        <f t="shared" si="30"/>
        <v>6 Sep 1966</v>
      </c>
      <c r="K957">
        <f t="shared" si="29"/>
        <v>56</v>
      </c>
    </row>
    <row r="958" spans="1:11" x14ac:dyDescent="0.35">
      <c r="A958" t="s">
        <v>1004</v>
      </c>
      <c r="B958">
        <v>1972</v>
      </c>
      <c r="C958" t="s">
        <v>2351</v>
      </c>
      <c r="D958">
        <v>3</v>
      </c>
      <c r="E958">
        <v>0</v>
      </c>
      <c r="F958" s="12">
        <v>11186</v>
      </c>
      <c r="G958" t="s">
        <v>2353</v>
      </c>
      <c r="H958" t="s">
        <v>2345</v>
      </c>
      <c r="I958" t="s">
        <v>2367</v>
      </c>
      <c r="J958" t="str">
        <f t="shared" si="30"/>
        <v>3 Sep 1972</v>
      </c>
      <c r="K958">
        <f t="shared" si="29"/>
        <v>50</v>
      </c>
    </row>
    <row r="959" spans="1:11" x14ac:dyDescent="0.35">
      <c r="A959" t="s">
        <v>996</v>
      </c>
      <c r="B959">
        <v>1971</v>
      </c>
      <c r="C959" t="s">
        <v>2351</v>
      </c>
      <c r="D959">
        <v>26</v>
      </c>
      <c r="E959">
        <v>0</v>
      </c>
      <c r="F959" s="12">
        <v>11266</v>
      </c>
      <c r="G959" t="s">
        <v>2353</v>
      </c>
      <c r="H959" t="s">
        <v>2354</v>
      </c>
      <c r="I959" t="s">
        <v>2366</v>
      </c>
      <c r="J959" t="str">
        <f t="shared" si="30"/>
        <v>26 Sep 1971</v>
      </c>
      <c r="K959">
        <f t="shared" si="29"/>
        <v>51</v>
      </c>
    </row>
    <row r="960" spans="1:11" x14ac:dyDescent="0.35">
      <c r="A960" t="s">
        <v>994</v>
      </c>
      <c r="B960">
        <v>1967</v>
      </c>
      <c r="C960" t="s">
        <v>2351</v>
      </c>
      <c r="D960">
        <v>14</v>
      </c>
      <c r="E960">
        <v>0</v>
      </c>
      <c r="F960" s="12">
        <v>11287</v>
      </c>
      <c r="G960" t="s">
        <v>2353</v>
      </c>
      <c r="H960" t="s">
        <v>2353</v>
      </c>
      <c r="I960" t="s">
        <v>2358</v>
      </c>
      <c r="J960" t="str">
        <f t="shared" si="30"/>
        <v>14 Sep 1967</v>
      </c>
      <c r="K960">
        <f t="shared" si="29"/>
        <v>55</v>
      </c>
    </row>
    <row r="961" spans="1:11" x14ac:dyDescent="0.35">
      <c r="A961" t="s">
        <v>988</v>
      </c>
      <c r="B961">
        <v>1995</v>
      </c>
      <c r="C961" t="s">
        <v>2351</v>
      </c>
      <c r="D961">
        <v>10</v>
      </c>
      <c r="E961">
        <v>0</v>
      </c>
      <c r="F961" s="12">
        <v>11319</v>
      </c>
      <c r="G961" t="s">
        <v>2353</v>
      </c>
      <c r="H961" t="s">
        <v>2345</v>
      </c>
      <c r="I961" t="s">
        <v>2361</v>
      </c>
      <c r="J961" t="str">
        <f t="shared" si="30"/>
        <v>10 Sep 1995</v>
      </c>
      <c r="K961">
        <f t="shared" si="29"/>
        <v>27</v>
      </c>
    </row>
    <row r="962" spans="1:11" x14ac:dyDescent="0.35">
      <c r="A962" t="s">
        <v>984</v>
      </c>
      <c r="B962">
        <v>1968</v>
      </c>
      <c r="C962" t="s">
        <v>2351</v>
      </c>
      <c r="D962">
        <v>2</v>
      </c>
      <c r="E962">
        <v>0</v>
      </c>
      <c r="F962" s="12">
        <v>11344</v>
      </c>
      <c r="G962" t="s">
        <v>2353</v>
      </c>
      <c r="H962" t="s">
        <v>2345</v>
      </c>
      <c r="I962" t="s">
        <v>2366</v>
      </c>
      <c r="J962" t="str">
        <f t="shared" si="30"/>
        <v>2 Sep 1968</v>
      </c>
      <c r="K962">
        <f t="shared" ref="K962:K1025" si="31">DATEDIF(J962,DATE(2023,6,8),"Y")</f>
        <v>54</v>
      </c>
    </row>
    <row r="963" spans="1:11" x14ac:dyDescent="0.35">
      <c r="A963" t="s">
        <v>976</v>
      </c>
      <c r="B963">
        <v>1972</v>
      </c>
      <c r="C963" t="s">
        <v>2351</v>
      </c>
      <c r="D963">
        <v>6</v>
      </c>
      <c r="E963">
        <v>0</v>
      </c>
      <c r="F963" s="12">
        <v>11379</v>
      </c>
      <c r="G963" t="s">
        <v>2353</v>
      </c>
      <c r="H963" t="s">
        <v>2345</v>
      </c>
      <c r="I963" t="s">
        <v>2366</v>
      </c>
      <c r="J963" t="str">
        <f t="shared" si="30"/>
        <v>6 Sep 1972</v>
      </c>
      <c r="K963">
        <f t="shared" si="31"/>
        <v>50</v>
      </c>
    </row>
    <row r="964" spans="1:11" x14ac:dyDescent="0.35">
      <c r="A964" t="s">
        <v>974</v>
      </c>
      <c r="B964">
        <v>1997</v>
      </c>
      <c r="C964" t="s">
        <v>2351</v>
      </c>
      <c r="D964">
        <v>28</v>
      </c>
      <c r="E964">
        <v>0</v>
      </c>
      <c r="F964" s="12">
        <v>11388</v>
      </c>
      <c r="G964" t="s">
        <v>2353</v>
      </c>
      <c r="H964" t="s">
        <v>2345</v>
      </c>
      <c r="I964" t="s">
        <v>2361</v>
      </c>
      <c r="J964" t="str">
        <f t="shared" si="30"/>
        <v>28 Sep 1997</v>
      </c>
      <c r="K964">
        <f t="shared" si="31"/>
        <v>25</v>
      </c>
    </row>
    <row r="965" spans="1:11" x14ac:dyDescent="0.35">
      <c r="A965" t="s">
        <v>964</v>
      </c>
      <c r="B965">
        <v>1966</v>
      </c>
      <c r="C965" t="s">
        <v>2351</v>
      </c>
      <c r="D965">
        <v>7</v>
      </c>
      <c r="E965">
        <v>0</v>
      </c>
      <c r="F965" s="12">
        <v>11478</v>
      </c>
      <c r="G965" t="s">
        <v>2353</v>
      </c>
      <c r="H965" t="s">
        <v>2345</v>
      </c>
      <c r="I965" t="s">
        <v>2366</v>
      </c>
      <c r="J965" t="str">
        <f t="shared" si="30"/>
        <v>7 Sep 1966</v>
      </c>
      <c r="K965">
        <f t="shared" si="31"/>
        <v>56</v>
      </c>
    </row>
    <row r="966" spans="1:11" x14ac:dyDescent="0.35">
      <c r="A966" t="s">
        <v>954</v>
      </c>
      <c r="B966">
        <v>1965</v>
      </c>
      <c r="C966" t="s">
        <v>2351</v>
      </c>
      <c r="D966">
        <v>3</v>
      </c>
      <c r="E966">
        <v>0</v>
      </c>
      <c r="F966" s="12">
        <v>11535</v>
      </c>
      <c r="G966" t="s">
        <v>2353</v>
      </c>
      <c r="H966" t="s">
        <v>2354</v>
      </c>
      <c r="I966" t="s">
        <v>2362</v>
      </c>
      <c r="J966" t="str">
        <f t="shared" si="30"/>
        <v>3 Sep 1965</v>
      </c>
      <c r="K966">
        <f t="shared" si="31"/>
        <v>57</v>
      </c>
    </row>
    <row r="967" spans="1:11" x14ac:dyDescent="0.35">
      <c r="A967" t="s">
        <v>949</v>
      </c>
      <c r="B967">
        <v>1965</v>
      </c>
      <c r="C967" t="s">
        <v>2351</v>
      </c>
      <c r="D967">
        <v>25</v>
      </c>
      <c r="E967">
        <v>0</v>
      </c>
      <c r="F967" s="12">
        <v>11566</v>
      </c>
      <c r="G967" t="s">
        <v>2353</v>
      </c>
      <c r="H967" t="s">
        <v>2353</v>
      </c>
      <c r="I967" t="s">
        <v>2365</v>
      </c>
      <c r="J967" t="str">
        <f t="shared" si="30"/>
        <v>25 Sep 1965</v>
      </c>
      <c r="K967">
        <f t="shared" si="31"/>
        <v>57</v>
      </c>
    </row>
    <row r="968" spans="1:11" x14ac:dyDescent="0.35">
      <c r="A968" t="s">
        <v>947</v>
      </c>
      <c r="B968">
        <v>1964</v>
      </c>
      <c r="C968" t="s">
        <v>2351</v>
      </c>
      <c r="D968">
        <v>20</v>
      </c>
      <c r="E968">
        <v>0</v>
      </c>
      <c r="F968" s="12">
        <v>11603</v>
      </c>
      <c r="G968" t="s">
        <v>2353</v>
      </c>
      <c r="H968" t="s">
        <v>2354</v>
      </c>
      <c r="I968" t="s">
        <v>2368</v>
      </c>
      <c r="J968" t="str">
        <f t="shared" si="30"/>
        <v>20 Sep 1964</v>
      </c>
      <c r="K968">
        <f t="shared" si="31"/>
        <v>58</v>
      </c>
    </row>
    <row r="969" spans="1:11" x14ac:dyDescent="0.35">
      <c r="A969" t="s">
        <v>945</v>
      </c>
      <c r="B969">
        <v>1966</v>
      </c>
      <c r="C969" t="s">
        <v>2351</v>
      </c>
      <c r="D969">
        <v>4</v>
      </c>
      <c r="E969">
        <v>0</v>
      </c>
      <c r="F969" s="12">
        <v>11658</v>
      </c>
      <c r="G969" t="s">
        <v>2353</v>
      </c>
      <c r="H969" t="s">
        <v>2345</v>
      </c>
      <c r="I969" t="s">
        <v>2358</v>
      </c>
      <c r="J969" t="str">
        <f t="shared" si="30"/>
        <v>4 Sep 1966</v>
      </c>
      <c r="K969">
        <f t="shared" si="31"/>
        <v>56</v>
      </c>
    </row>
    <row r="970" spans="1:11" x14ac:dyDescent="0.35">
      <c r="A970" t="s">
        <v>944</v>
      </c>
      <c r="B970">
        <v>1994</v>
      </c>
      <c r="C970" t="s">
        <v>2351</v>
      </c>
      <c r="D970">
        <v>20</v>
      </c>
      <c r="E970">
        <v>0</v>
      </c>
      <c r="F970" s="12">
        <v>11658</v>
      </c>
      <c r="G970" t="s">
        <v>2353</v>
      </c>
      <c r="H970" t="s">
        <v>2345</v>
      </c>
      <c r="I970" t="s">
        <v>2360</v>
      </c>
      <c r="J970" t="str">
        <f t="shared" si="30"/>
        <v>20 Sep 1994</v>
      </c>
      <c r="K970">
        <f t="shared" si="31"/>
        <v>28</v>
      </c>
    </row>
    <row r="971" spans="1:11" x14ac:dyDescent="0.35">
      <c r="A971" t="s">
        <v>943</v>
      </c>
      <c r="B971">
        <v>1966</v>
      </c>
      <c r="C971" t="s">
        <v>2351</v>
      </c>
      <c r="D971">
        <v>6</v>
      </c>
      <c r="E971">
        <v>0</v>
      </c>
      <c r="F971" s="12">
        <v>11658</v>
      </c>
      <c r="G971" t="s">
        <v>2353</v>
      </c>
      <c r="H971" t="s">
        <v>2354</v>
      </c>
      <c r="I971" t="s">
        <v>2358</v>
      </c>
      <c r="J971" t="str">
        <f t="shared" si="30"/>
        <v>6 Sep 1966</v>
      </c>
      <c r="K971">
        <f t="shared" si="31"/>
        <v>56</v>
      </c>
    </row>
    <row r="972" spans="1:11" x14ac:dyDescent="0.35">
      <c r="A972" t="s">
        <v>942</v>
      </c>
      <c r="B972">
        <v>1966</v>
      </c>
      <c r="C972" t="s">
        <v>2351</v>
      </c>
      <c r="D972">
        <v>23</v>
      </c>
      <c r="E972">
        <v>0</v>
      </c>
      <c r="F972" s="12">
        <v>11658</v>
      </c>
      <c r="G972" t="s">
        <v>2353</v>
      </c>
      <c r="H972" t="s">
        <v>2353</v>
      </c>
      <c r="I972" t="s">
        <v>2358</v>
      </c>
      <c r="J972" t="str">
        <f t="shared" si="30"/>
        <v>23 Sep 1966</v>
      </c>
      <c r="K972">
        <f t="shared" si="31"/>
        <v>56</v>
      </c>
    </row>
    <row r="973" spans="1:11" x14ac:dyDescent="0.35">
      <c r="A973" t="s">
        <v>940</v>
      </c>
      <c r="B973">
        <v>1970</v>
      </c>
      <c r="C973" t="s">
        <v>2351</v>
      </c>
      <c r="D973">
        <v>1</v>
      </c>
      <c r="E973">
        <v>0</v>
      </c>
      <c r="F973" s="12">
        <v>11697</v>
      </c>
      <c r="G973" t="s">
        <v>2353</v>
      </c>
      <c r="H973" t="s">
        <v>2354</v>
      </c>
      <c r="I973" t="s">
        <v>2367</v>
      </c>
      <c r="J973" t="str">
        <f t="shared" ref="J973:J1036" si="32">CONCATENATE(D973," ",C973," ",B973)</f>
        <v>1 Sep 1970</v>
      </c>
      <c r="K973">
        <f t="shared" si="31"/>
        <v>52</v>
      </c>
    </row>
    <row r="974" spans="1:11" x14ac:dyDescent="0.35">
      <c r="A974" t="s">
        <v>915</v>
      </c>
      <c r="B974">
        <v>1964</v>
      </c>
      <c r="C974" t="s">
        <v>2351</v>
      </c>
      <c r="D974">
        <v>19</v>
      </c>
      <c r="E974">
        <v>0</v>
      </c>
      <c r="F974" s="12">
        <v>11918</v>
      </c>
      <c r="G974" t="s">
        <v>2353</v>
      </c>
      <c r="H974" t="s">
        <v>2354</v>
      </c>
      <c r="I974" t="s">
        <v>2367</v>
      </c>
      <c r="J974" t="str">
        <f t="shared" si="32"/>
        <v>19 Sep 1964</v>
      </c>
      <c r="K974">
        <f t="shared" si="31"/>
        <v>58</v>
      </c>
    </row>
    <row r="975" spans="1:11" x14ac:dyDescent="0.35">
      <c r="A975" t="s">
        <v>914</v>
      </c>
      <c r="B975">
        <v>1964</v>
      </c>
      <c r="C975" t="s">
        <v>2351</v>
      </c>
      <c r="D975">
        <v>20</v>
      </c>
      <c r="E975">
        <v>0</v>
      </c>
      <c r="F975" s="12">
        <v>11931</v>
      </c>
      <c r="G975" t="s">
        <v>2353</v>
      </c>
      <c r="H975" t="s">
        <v>2354</v>
      </c>
      <c r="I975" t="s">
        <v>2363</v>
      </c>
      <c r="J975" t="str">
        <f t="shared" si="32"/>
        <v>20 Sep 1964</v>
      </c>
      <c r="K975">
        <f t="shared" si="31"/>
        <v>58</v>
      </c>
    </row>
    <row r="976" spans="1:11" x14ac:dyDescent="0.35">
      <c r="A976" t="s">
        <v>913</v>
      </c>
      <c r="B976">
        <v>1964</v>
      </c>
      <c r="C976" t="s">
        <v>2351</v>
      </c>
      <c r="D976">
        <v>2</v>
      </c>
      <c r="E976">
        <v>0</v>
      </c>
      <c r="F976" s="12">
        <v>11938</v>
      </c>
      <c r="G976" t="s">
        <v>2353</v>
      </c>
      <c r="H976" t="s">
        <v>2353</v>
      </c>
      <c r="I976" t="s">
        <v>2363</v>
      </c>
      <c r="J976" t="str">
        <f t="shared" si="32"/>
        <v>2 Sep 1964</v>
      </c>
      <c r="K976">
        <f t="shared" si="31"/>
        <v>58</v>
      </c>
    </row>
    <row r="977" spans="1:11" x14ac:dyDescent="0.35">
      <c r="A977" t="s">
        <v>911</v>
      </c>
      <c r="B977">
        <v>1964</v>
      </c>
      <c r="C977" t="s">
        <v>2351</v>
      </c>
      <c r="D977">
        <v>25</v>
      </c>
      <c r="E977">
        <v>0</v>
      </c>
      <c r="F977" s="12">
        <v>11945</v>
      </c>
      <c r="G977" t="s">
        <v>2353</v>
      </c>
      <c r="H977" t="s">
        <v>2345</v>
      </c>
      <c r="I977" t="s">
        <v>2365</v>
      </c>
      <c r="J977" t="str">
        <f t="shared" si="32"/>
        <v>25 Sep 1964</v>
      </c>
      <c r="K977">
        <f t="shared" si="31"/>
        <v>58</v>
      </c>
    </row>
    <row r="978" spans="1:11" x14ac:dyDescent="0.35">
      <c r="A978" t="s">
        <v>904</v>
      </c>
      <c r="B978">
        <v>1965</v>
      </c>
      <c r="C978" t="s">
        <v>2351</v>
      </c>
      <c r="D978">
        <v>9</v>
      </c>
      <c r="E978">
        <v>0</v>
      </c>
      <c r="F978" s="12">
        <v>12029</v>
      </c>
      <c r="G978" t="s">
        <v>2353</v>
      </c>
      <c r="H978" t="s">
        <v>2345</v>
      </c>
      <c r="I978" t="s">
        <v>2358</v>
      </c>
      <c r="J978" t="str">
        <f t="shared" si="32"/>
        <v>9 Sep 1965</v>
      </c>
      <c r="K978">
        <f t="shared" si="31"/>
        <v>57</v>
      </c>
    </row>
    <row r="979" spans="1:11" x14ac:dyDescent="0.35">
      <c r="A979" t="s">
        <v>873</v>
      </c>
      <c r="B979">
        <v>1966</v>
      </c>
      <c r="C979" t="s">
        <v>2351</v>
      </c>
      <c r="D979">
        <v>16</v>
      </c>
      <c r="E979">
        <v>0</v>
      </c>
      <c r="F979" s="12">
        <v>12282</v>
      </c>
      <c r="G979" t="s">
        <v>2353</v>
      </c>
      <c r="H979" t="s">
        <v>2354</v>
      </c>
      <c r="I979" t="s">
        <v>2366</v>
      </c>
      <c r="J979" t="str">
        <f t="shared" si="32"/>
        <v>16 Sep 1966</v>
      </c>
      <c r="K979">
        <f t="shared" si="31"/>
        <v>56</v>
      </c>
    </row>
    <row r="980" spans="1:11" x14ac:dyDescent="0.35">
      <c r="A980" t="s">
        <v>871</v>
      </c>
      <c r="B980">
        <v>1963</v>
      </c>
      <c r="C980" t="s">
        <v>2351</v>
      </c>
      <c r="D980">
        <v>28</v>
      </c>
      <c r="E980">
        <v>0</v>
      </c>
      <c r="F980" s="12">
        <v>12300</v>
      </c>
      <c r="G980" t="s">
        <v>2353</v>
      </c>
      <c r="H980" t="s">
        <v>2354</v>
      </c>
      <c r="I980" t="s">
        <v>2366</v>
      </c>
      <c r="J980" t="str">
        <f t="shared" si="32"/>
        <v>28 Sep 1963</v>
      </c>
      <c r="K980">
        <f t="shared" si="31"/>
        <v>59</v>
      </c>
    </row>
    <row r="981" spans="1:11" x14ac:dyDescent="0.35">
      <c r="A981" t="s">
        <v>870</v>
      </c>
      <c r="B981">
        <v>1963</v>
      </c>
      <c r="C981" t="s">
        <v>2351</v>
      </c>
      <c r="D981">
        <v>29</v>
      </c>
      <c r="E981">
        <v>0</v>
      </c>
      <c r="F981" s="12">
        <v>12324</v>
      </c>
      <c r="G981" t="s">
        <v>2353</v>
      </c>
      <c r="H981" t="s">
        <v>2353</v>
      </c>
      <c r="I981" t="s">
        <v>2362</v>
      </c>
      <c r="J981" t="str">
        <f t="shared" si="32"/>
        <v>29 Sep 1963</v>
      </c>
      <c r="K981">
        <f t="shared" si="31"/>
        <v>59</v>
      </c>
    </row>
    <row r="982" spans="1:11" x14ac:dyDescent="0.35">
      <c r="A982" t="s">
        <v>866</v>
      </c>
      <c r="B982">
        <v>1962</v>
      </c>
      <c r="C982" t="s">
        <v>2351</v>
      </c>
      <c r="D982">
        <v>26</v>
      </c>
      <c r="E982">
        <v>0</v>
      </c>
      <c r="F982" s="12">
        <v>12370</v>
      </c>
      <c r="G982" t="s">
        <v>2353</v>
      </c>
      <c r="H982" t="s">
        <v>2345</v>
      </c>
      <c r="I982" t="s">
        <v>2358</v>
      </c>
      <c r="J982" t="str">
        <f t="shared" si="32"/>
        <v>26 Sep 1962</v>
      </c>
      <c r="K982">
        <f t="shared" si="31"/>
        <v>60</v>
      </c>
    </row>
    <row r="983" spans="1:11" x14ac:dyDescent="0.35">
      <c r="A983" t="s">
        <v>865</v>
      </c>
      <c r="B983">
        <v>1989</v>
      </c>
      <c r="C983" t="s">
        <v>2351</v>
      </c>
      <c r="D983">
        <v>29</v>
      </c>
      <c r="E983">
        <v>0</v>
      </c>
      <c r="F983" s="12">
        <v>12405</v>
      </c>
      <c r="G983" t="s">
        <v>2353</v>
      </c>
      <c r="H983" t="s">
        <v>2353</v>
      </c>
      <c r="I983" t="s">
        <v>2365</v>
      </c>
      <c r="J983" t="str">
        <f t="shared" si="32"/>
        <v>29 Sep 1989</v>
      </c>
      <c r="K983">
        <f t="shared" si="31"/>
        <v>33</v>
      </c>
    </row>
    <row r="984" spans="1:11" x14ac:dyDescent="0.35">
      <c r="A984" t="s">
        <v>864</v>
      </c>
      <c r="B984">
        <v>1972</v>
      </c>
      <c r="C984" t="s">
        <v>2351</v>
      </c>
      <c r="D984">
        <v>21</v>
      </c>
      <c r="E984">
        <v>0</v>
      </c>
      <c r="F984" s="12">
        <v>12407</v>
      </c>
      <c r="G984" t="s">
        <v>2353</v>
      </c>
      <c r="H984" t="s">
        <v>2345</v>
      </c>
      <c r="I984" t="s">
        <v>2367</v>
      </c>
      <c r="J984" t="str">
        <f t="shared" si="32"/>
        <v>21 Sep 1972</v>
      </c>
      <c r="K984">
        <f t="shared" si="31"/>
        <v>50</v>
      </c>
    </row>
    <row r="985" spans="1:11" x14ac:dyDescent="0.35">
      <c r="A985" t="s">
        <v>862</v>
      </c>
      <c r="B985">
        <v>1964</v>
      </c>
      <c r="C985" t="s">
        <v>2351</v>
      </c>
      <c r="D985">
        <v>4</v>
      </c>
      <c r="E985">
        <v>0</v>
      </c>
      <c r="F985" s="12">
        <v>12431</v>
      </c>
      <c r="G985" t="s">
        <v>2353</v>
      </c>
      <c r="H985" t="s">
        <v>2353</v>
      </c>
      <c r="I985" t="s">
        <v>2358</v>
      </c>
      <c r="J985" t="str">
        <f t="shared" si="32"/>
        <v>4 Sep 1964</v>
      </c>
      <c r="K985">
        <f t="shared" si="31"/>
        <v>58</v>
      </c>
    </row>
    <row r="986" spans="1:11" x14ac:dyDescent="0.35">
      <c r="A986" t="s">
        <v>852</v>
      </c>
      <c r="B986">
        <v>1969</v>
      </c>
      <c r="C986" t="s">
        <v>2351</v>
      </c>
      <c r="D986">
        <v>26</v>
      </c>
      <c r="E986">
        <v>0</v>
      </c>
      <c r="F986" s="12">
        <v>12580</v>
      </c>
      <c r="G986" t="s">
        <v>2353</v>
      </c>
      <c r="H986" t="s">
        <v>2354</v>
      </c>
      <c r="I986" t="s">
        <v>2366</v>
      </c>
      <c r="J986" t="str">
        <f t="shared" si="32"/>
        <v>26 Sep 1969</v>
      </c>
      <c r="K986">
        <f t="shared" si="31"/>
        <v>53</v>
      </c>
    </row>
    <row r="987" spans="1:11" x14ac:dyDescent="0.35">
      <c r="A987" t="s">
        <v>838</v>
      </c>
      <c r="B987">
        <v>1974</v>
      </c>
      <c r="C987" t="s">
        <v>2351</v>
      </c>
      <c r="D987">
        <v>24</v>
      </c>
      <c r="E987">
        <v>0</v>
      </c>
      <c r="F987" s="12">
        <v>12697</v>
      </c>
      <c r="G987" t="s">
        <v>2353</v>
      </c>
      <c r="H987" t="s">
        <v>2353</v>
      </c>
      <c r="I987" t="s">
        <v>2367</v>
      </c>
      <c r="J987" t="str">
        <f t="shared" si="32"/>
        <v>24 Sep 1974</v>
      </c>
      <c r="K987">
        <f t="shared" si="31"/>
        <v>48</v>
      </c>
    </row>
    <row r="988" spans="1:11" x14ac:dyDescent="0.35">
      <c r="A988" t="s">
        <v>833</v>
      </c>
      <c r="B988">
        <v>1962</v>
      </c>
      <c r="C988" t="s">
        <v>2351</v>
      </c>
      <c r="D988">
        <v>2</v>
      </c>
      <c r="E988">
        <v>0</v>
      </c>
      <c r="F988" s="12">
        <v>12731</v>
      </c>
      <c r="G988" t="s">
        <v>2353</v>
      </c>
      <c r="H988" t="s">
        <v>2353</v>
      </c>
      <c r="I988" t="s">
        <v>2365</v>
      </c>
      <c r="J988" t="str">
        <f t="shared" si="32"/>
        <v>2 Sep 1962</v>
      </c>
      <c r="K988">
        <f t="shared" si="31"/>
        <v>60</v>
      </c>
    </row>
    <row r="989" spans="1:11" x14ac:dyDescent="0.35">
      <c r="A989" t="s">
        <v>832</v>
      </c>
      <c r="B989">
        <v>1962</v>
      </c>
      <c r="C989" t="s">
        <v>2351</v>
      </c>
      <c r="D989">
        <v>1</v>
      </c>
      <c r="E989">
        <v>0</v>
      </c>
      <c r="F989" s="12">
        <v>12741</v>
      </c>
      <c r="G989" t="s">
        <v>2353</v>
      </c>
      <c r="H989" t="s">
        <v>2354</v>
      </c>
      <c r="I989" t="s">
        <v>2362</v>
      </c>
      <c r="J989" t="str">
        <f t="shared" si="32"/>
        <v>1 Sep 1962</v>
      </c>
      <c r="K989">
        <f t="shared" si="31"/>
        <v>60</v>
      </c>
    </row>
    <row r="990" spans="1:11" x14ac:dyDescent="0.35">
      <c r="A990" t="s">
        <v>830</v>
      </c>
      <c r="B990">
        <v>1972</v>
      </c>
      <c r="C990" t="s">
        <v>2351</v>
      </c>
      <c r="D990">
        <v>7</v>
      </c>
      <c r="E990">
        <v>0</v>
      </c>
      <c r="F990" s="12">
        <v>12776</v>
      </c>
      <c r="G990" t="s">
        <v>2353</v>
      </c>
      <c r="H990" t="s">
        <v>2353</v>
      </c>
      <c r="I990" t="s">
        <v>2361</v>
      </c>
      <c r="J990" t="str">
        <f t="shared" si="32"/>
        <v>7 Sep 1972</v>
      </c>
      <c r="K990">
        <f t="shared" si="31"/>
        <v>50</v>
      </c>
    </row>
    <row r="991" spans="1:11" x14ac:dyDescent="0.35">
      <c r="A991" t="s">
        <v>829</v>
      </c>
      <c r="B991">
        <v>1963</v>
      </c>
      <c r="C991" t="s">
        <v>2351</v>
      </c>
      <c r="D991">
        <v>5</v>
      </c>
      <c r="E991">
        <v>0</v>
      </c>
      <c r="F991" s="12">
        <v>12788</v>
      </c>
      <c r="G991" t="s">
        <v>2353</v>
      </c>
      <c r="H991" t="s">
        <v>2353</v>
      </c>
      <c r="I991" t="s">
        <v>2366</v>
      </c>
      <c r="J991" t="str">
        <f t="shared" si="32"/>
        <v>5 Sep 1963</v>
      </c>
      <c r="K991">
        <f t="shared" si="31"/>
        <v>59</v>
      </c>
    </row>
    <row r="992" spans="1:11" x14ac:dyDescent="0.35">
      <c r="A992" t="s">
        <v>827</v>
      </c>
      <c r="B992">
        <v>1978</v>
      </c>
      <c r="C992" t="s">
        <v>2351</v>
      </c>
      <c r="D992">
        <v>24</v>
      </c>
      <c r="E992">
        <v>0</v>
      </c>
      <c r="F992" s="12">
        <v>12797</v>
      </c>
      <c r="G992" t="s">
        <v>2353</v>
      </c>
      <c r="H992" t="s">
        <v>2354</v>
      </c>
      <c r="I992" t="s">
        <v>2358</v>
      </c>
      <c r="J992" t="str">
        <f t="shared" si="32"/>
        <v>24 Sep 1978</v>
      </c>
      <c r="K992">
        <f t="shared" si="31"/>
        <v>44</v>
      </c>
    </row>
    <row r="993" spans="1:11" x14ac:dyDescent="0.35">
      <c r="A993" t="s">
        <v>826</v>
      </c>
      <c r="B993">
        <v>1963</v>
      </c>
      <c r="C993" t="s">
        <v>2351</v>
      </c>
      <c r="D993">
        <v>20</v>
      </c>
      <c r="E993">
        <v>0</v>
      </c>
      <c r="F993" s="12">
        <v>12815</v>
      </c>
      <c r="G993" t="s">
        <v>2353</v>
      </c>
      <c r="H993" t="s">
        <v>2353</v>
      </c>
      <c r="I993" t="s">
        <v>2358</v>
      </c>
      <c r="J993" t="str">
        <f t="shared" si="32"/>
        <v>20 Sep 1963</v>
      </c>
      <c r="K993">
        <f t="shared" si="31"/>
        <v>59</v>
      </c>
    </row>
    <row r="994" spans="1:11" x14ac:dyDescent="0.35">
      <c r="A994" t="s">
        <v>825</v>
      </c>
      <c r="B994">
        <v>1967</v>
      </c>
      <c r="C994" t="s">
        <v>2351</v>
      </c>
      <c r="D994">
        <v>25</v>
      </c>
      <c r="E994">
        <v>0</v>
      </c>
      <c r="F994" s="12">
        <v>12823</v>
      </c>
      <c r="G994" t="s">
        <v>2353</v>
      </c>
      <c r="H994" t="s">
        <v>2353</v>
      </c>
      <c r="I994" t="s">
        <v>2367</v>
      </c>
      <c r="J994" t="str">
        <f t="shared" si="32"/>
        <v>25 Sep 1967</v>
      </c>
      <c r="K994">
        <f t="shared" si="31"/>
        <v>55</v>
      </c>
    </row>
    <row r="995" spans="1:11" x14ac:dyDescent="0.35">
      <c r="A995" t="s">
        <v>821</v>
      </c>
      <c r="B995">
        <v>1963</v>
      </c>
      <c r="C995" t="s">
        <v>2351</v>
      </c>
      <c r="D995">
        <v>27</v>
      </c>
      <c r="E995">
        <v>0</v>
      </c>
      <c r="F995" s="12">
        <v>12857</v>
      </c>
      <c r="G995" t="s">
        <v>2353</v>
      </c>
      <c r="H995" t="s">
        <v>2353</v>
      </c>
      <c r="I995" t="s">
        <v>2367</v>
      </c>
      <c r="J995" t="str">
        <f t="shared" si="32"/>
        <v>27 Sep 1963</v>
      </c>
      <c r="K995">
        <f t="shared" si="31"/>
        <v>59</v>
      </c>
    </row>
    <row r="996" spans="1:11" x14ac:dyDescent="0.35">
      <c r="A996" t="s">
        <v>819</v>
      </c>
      <c r="B996">
        <v>2004</v>
      </c>
      <c r="C996" t="s">
        <v>2351</v>
      </c>
      <c r="D996">
        <v>9</v>
      </c>
      <c r="E996">
        <v>0</v>
      </c>
      <c r="F996" s="12">
        <v>12890</v>
      </c>
      <c r="G996" t="s">
        <v>2353</v>
      </c>
      <c r="H996" t="s">
        <v>2354</v>
      </c>
      <c r="I996" t="s">
        <v>2363</v>
      </c>
      <c r="J996" t="str">
        <f t="shared" si="32"/>
        <v>9 Sep 2004</v>
      </c>
      <c r="K996">
        <f t="shared" si="31"/>
        <v>18</v>
      </c>
    </row>
    <row r="997" spans="1:11" x14ac:dyDescent="0.35">
      <c r="A997" t="s">
        <v>802</v>
      </c>
      <c r="B997">
        <v>1965</v>
      </c>
      <c r="C997" t="s">
        <v>2351</v>
      </c>
      <c r="D997">
        <v>4</v>
      </c>
      <c r="E997">
        <v>0</v>
      </c>
      <c r="F997" s="12">
        <v>13024</v>
      </c>
      <c r="G997" t="s">
        <v>2353</v>
      </c>
      <c r="H997" t="s">
        <v>2345</v>
      </c>
      <c r="I997" t="s">
        <v>2366</v>
      </c>
      <c r="J997" t="str">
        <f t="shared" si="32"/>
        <v>4 Sep 1965</v>
      </c>
      <c r="K997">
        <f t="shared" si="31"/>
        <v>57</v>
      </c>
    </row>
    <row r="998" spans="1:11" x14ac:dyDescent="0.35">
      <c r="A998" t="s">
        <v>793</v>
      </c>
      <c r="B998">
        <v>1992</v>
      </c>
      <c r="C998" t="s">
        <v>2351</v>
      </c>
      <c r="D998">
        <v>12</v>
      </c>
      <c r="E998">
        <v>0</v>
      </c>
      <c r="F998" s="12">
        <v>13114</v>
      </c>
      <c r="G998" t="s">
        <v>2353</v>
      </c>
      <c r="H998" t="s">
        <v>2345</v>
      </c>
      <c r="I998" t="s">
        <v>2361</v>
      </c>
      <c r="J998" t="str">
        <f t="shared" si="32"/>
        <v>12 Sep 1992</v>
      </c>
      <c r="K998">
        <f t="shared" si="31"/>
        <v>30</v>
      </c>
    </row>
    <row r="999" spans="1:11" x14ac:dyDescent="0.35">
      <c r="A999" t="s">
        <v>790</v>
      </c>
      <c r="B999">
        <v>1961</v>
      </c>
      <c r="C999" t="s">
        <v>2351</v>
      </c>
      <c r="D999">
        <v>7</v>
      </c>
      <c r="E999">
        <v>0</v>
      </c>
      <c r="F999" s="12">
        <v>13130</v>
      </c>
      <c r="G999" t="s">
        <v>2353</v>
      </c>
      <c r="H999" t="s">
        <v>2345</v>
      </c>
      <c r="I999" t="s">
        <v>2362</v>
      </c>
      <c r="J999" t="str">
        <f t="shared" si="32"/>
        <v>7 Sep 1961</v>
      </c>
      <c r="K999">
        <f t="shared" si="31"/>
        <v>61</v>
      </c>
    </row>
    <row r="1000" spans="1:11" x14ac:dyDescent="0.35">
      <c r="A1000" t="s">
        <v>789</v>
      </c>
      <c r="B1000">
        <v>1961</v>
      </c>
      <c r="C1000" t="s">
        <v>2351</v>
      </c>
      <c r="D1000">
        <v>6</v>
      </c>
      <c r="E1000">
        <v>0</v>
      </c>
      <c r="F1000" s="12">
        <v>13143</v>
      </c>
      <c r="G1000" t="s">
        <v>2353</v>
      </c>
      <c r="H1000" t="s">
        <v>2345</v>
      </c>
      <c r="I1000" t="s">
        <v>2368</v>
      </c>
      <c r="J1000" t="str">
        <f t="shared" si="32"/>
        <v>6 Sep 1961</v>
      </c>
      <c r="K1000">
        <f t="shared" si="31"/>
        <v>61</v>
      </c>
    </row>
    <row r="1001" spans="1:11" x14ac:dyDescent="0.35">
      <c r="A1001" t="s">
        <v>788</v>
      </c>
      <c r="B1001">
        <v>1961</v>
      </c>
      <c r="C1001" t="s">
        <v>2351</v>
      </c>
      <c r="D1001">
        <v>6</v>
      </c>
      <c r="E1001">
        <v>0</v>
      </c>
      <c r="F1001" s="12">
        <v>13144</v>
      </c>
      <c r="G1001" t="s">
        <v>2353</v>
      </c>
      <c r="H1001" t="s">
        <v>2345</v>
      </c>
      <c r="I1001" t="s">
        <v>2365</v>
      </c>
      <c r="J1001" t="str">
        <f t="shared" si="32"/>
        <v>6 Sep 1961</v>
      </c>
      <c r="K1001">
        <f t="shared" si="31"/>
        <v>61</v>
      </c>
    </row>
    <row r="1002" spans="1:11" x14ac:dyDescent="0.35">
      <c r="A1002" t="s">
        <v>787</v>
      </c>
      <c r="B1002">
        <v>1962</v>
      </c>
      <c r="C1002" t="s">
        <v>2351</v>
      </c>
      <c r="D1002">
        <v>5</v>
      </c>
      <c r="E1002">
        <v>0</v>
      </c>
      <c r="F1002" s="12">
        <v>13204</v>
      </c>
      <c r="G1002" t="s">
        <v>2353</v>
      </c>
      <c r="H1002" t="s">
        <v>2354</v>
      </c>
      <c r="I1002" t="s">
        <v>2358</v>
      </c>
      <c r="J1002" t="str">
        <f t="shared" si="32"/>
        <v>5 Sep 1962</v>
      </c>
      <c r="K1002">
        <f t="shared" si="31"/>
        <v>60</v>
      </c>
    </row>
    <row r="1003" spans="1:11" x14ac:dyDescent="0.35">
      <c r="A1003" t="s">
        <v>785</v>
      </c>
      <c r="B1003">
        <v>1962</v>
      </c>
      <c r="C1003" t="s">
        <v>2351</v>
      </c>
      <c r="D1003">
        <v>7</v>
      </c>
      <c r="E1003">
        <v>0</v>
      </c>
      <c r="F1003" s="12">
        <v>13217</v>
      </c>
      <c r="G1003" t="s">
        <v>2353</v>
      </c>
      <c r="H1003" t="s">
        <v>2354</v>
      </c>
      <c r="I1003" t="s">
        <v>2358</v>
      </c>
      <c r="J1003" t="str">
        <f t="shared" si="32"/>
        <v>7 Sep 1962</v>
      </c>
      <c r="K1003">
        <f t="shared" si="31"/>
        <v>60</v>
      </c>
    </row>
    <row r="1004" spans="1:11" x14ac:dyDescent="0.35">
      <c r="A1004" t="s">
        <v>782</v>
      </c>
      <c r="B1004">
        <v>1962</v>
      </c>
      <c r="C1004" t="s">
        <v>2351</v>
      </c>
      <c r="D1004">
        <v>11</v>
      </c>
      <c r="E1004">
        <v>0</v>
      </c>
      <c r="F1004" s="12">
        <v>13229</v>
      </c>
      <c r="G1004" t="s">
        <v>2353</v>
      </c>
      <c r="H1004" t="s">
        <v>2353</v>
      </c>
      <c r="I1004" t="s">
        <v>2360</v>
      </c>
      <c r="J1004" t="str">
        <f t="shared" si="32"/>
        <v>11 Sep 1962</v>
      </c>
      <c r="K1004">
        <f t="shared" si="31"/>
        <v>60</v>
      </c>
    </row>
    <row r="1005" spans="1:11" x14ac:dyDescent="0.35">
      <c r="A1005" t="s">
        <v>777</v>
      </c>
      <c r="B1005">
        <v>1964</v>
      </c>
      <c r="C1005" t="s">
        <v>2351</v>
      </c>
      <c r="D1005">
        <v>24</v>
      </c>
      <c r="E1005">
        <v>0</v>
      </c>
      <c r="F1005" s="12">
        <v>13376</v>
      </c>
      <c r="G1005" t="s">
        <v>2353</v>
      </c>
      <c r="H1005" t="s">
        <v>2345</v>
      </c>
      <c r="I1005" t="s">
        <v>2366</v>
      </c>
      <c r="J1005" t="str">
        <f t="shared" si="32"/>
        <v>24 Sep 1964</v>
      </c>
      <c r="K1005">
        <f t="shared" si="31"/>
        <v>58</v>
      </c>
    </row>
    <row r="1006" spans="1:11" x14ac:dyDescent="0.35">
      <c r="A1006" t="s">
        <v>771</v>
      </c>
      <c r="B1006">
        <v>1992</v>
      </c>
      <c r="C1006" t="s">
        <v>2351</v>
      </c>
      <c r="D1006">
        <v>19</v>
      </c>
      <c r="E1006">
        <v>0</v>
      </c>
      <c r="F1006" s="12">
        <v>13413</v>
      </c>
      <c r="G1006" t="s">
        <v>2353</v>
      </c>
      <c r="H1006" t="s">
        <v>2353</v>
      </c>
      <c r="I1006" t="s">
        <v>2360</v>
      </c>
      <c r="J1006" t="str">
        <f t="shared" si="32"/>
        <v>19 Sep 1992</v>
      </c>
      <c r="K1006">
        <f t="shared" si="31"/>
        <v>30</v>
      </c>
    </row>
    <row r="1007" spans="1:11" x14ac:dyDescent="0.35">
      <c r="A1007" t="s">
        <v>756</v>
      </c>
      <c r="B1007">
        <v>1960</v>
      </c>
      <c r="C1007" t="s">
        <v>2351</v>
      </c>
      <c r="D1007">
        <v>11</v>
      </c>
      <c r="E1007">
        <v>0</v>
      </c>
      <c r="F1007" s="12">
        <v>13555</v>
      </c>
      <c r="G1007" t="s">
        <v>2353</v>
      </c>
      <c r="H1007" t="s">
        <v>2353</v>
      </c>
      <c r="I1007" t="s">
        <v>2362</v>
      </c>
      <c r="J1007" t="str">
        <f t="shared" si="32"/>
        <v>11 Sep 1960</v>
      </c>
      <c r="K1007">
        <f t="shared" si="31"/>
        <v>62</v>
      </c>
    </row>
    <row r="1008" spans="1:11" x14ac:dyDescent="0.35">
      <c r="A1008" t="s">
        <v>755</v>
      </c>
      <c r="B1008">
        <v>1968</v>
      </c>
      <c r="C1008" t="s">
        <v>2351</v>
      </c>
      <c r="D1008">
        <v>15</v>
      </c>
      <c r="E1008">
        <v>0</v>
      </c>
      <c r="F1008" s="12">
        <v>13566</v>
      </c>
      <c r="G1008" t="s">
        <v>2353</v>
      </c>
      <c r="H1008" t="s">
        <v>2353</v>
      </c>
      <c r="I1008" t="s">
        <v>2361</v>
      </c>
      <c r="J1008" t="str">
        <f t="shared" si="32"/>
        <v>15 Sep 1968</v>
      </c>
      <c r="K1008">
        <f t="shared" si="31"/>
        <v>54</v>
      </c>
    </row>
    <row r="1009" spans="1:11" x14ac:dyDescent="0.35">
      <c r="A1009" t="s">
        <v>752</v>
      </c>
      <c r="B1009">
        <v>1961</v>
      </c>
      <c r="C1009" t="s">
        <v>2351</v>
      </c>
      <c r="D1009">
        <v>18</v>
      </c>
      <c r="E1009">
        <v>0</v>
      </c>
      <c r="F1009" s="12">
        <v>13616</v>
      </c>
      <c r="G1009" t="s">
        <v>2353</v>
      </c>
      <c r="H1009" t="s">
        <v>2353</v>
      </c>
      <c r="I1009" t="s">
        <v>2358</v>
      </c>
      <c r="J1009" t="str">
        <f t="shared" si="32"/>
        <v>18 Sep 1961</v>
      </c>
      <c r="K1009">
        <f t="shared" si="31"/>
        <v>61</v>
      </c>
    </row>
    <row r="1010" spans="1:11" x14ac:dyDescent="0.35">
      <c r="A1010" t="s">
        <v>750</v>
      </c>
      <c r="B1010">
        <v>1961</v>
      </c>
      <c r="C1010" t="s">
        <v>2351</v>
      </c>
      <c r="D1010">
        <v>24</v>
      </c>
      <c r="E1010">
        <v>0</v>
      </c>
      <c r="F1010" s="12">
        <v>13636</v>
      </c>
      <c r="G1010" t="s">
        <v>2353</v>
      </c>
      <c r="H1010" t="s">
        <v>2353</v>
      </c>
      <c r="I1010" t="s">
        <v>2358</v>
      </c>
      <c r="J1010" t="str">
        <f t="shared" si="32"/>
        <v>24 Sep 1961</v>
      </c>
      <c r="K1010">
        <f t="shared" si="31"/>
        <v>61</v>
      </c>
    </row>
    <row r="1011" spans="1:11" x14ac:dyDescent="0.35">
      <c r="A1011" t="s">
        <v>748</v>
      </c>
      <c r="B1011">
        <v>1963</v>
      </c>
      <c r="C1011" t="s">
        <v>2351</v>
      </c>
      <c r="D1011">
        <v>4</v>
      </c>
      <c r="E1011">
        <v>0</v>
      </c>
      <c r="F1011" s="12">
        <v>13678</v>
      </c>
      <c r="G1011" t="s">
        <v>2353</v>
      </c>
      <c r="H1011" t="s">
        <v>2345</v>
      </c>
      <c r="I1011" t="s">
        <v>2367</v>
      </c>
      <c r="J1011" t="str">
        <f t="shared" si="32"/>
        <v>4 Sep 1963</v>
      </c>
      <c r="K1011">
        <f t="shared" si="31"/>
        <v>59</v>
      </c>
    </row>
    <row r="1012" spans="1:11" x14ac:dyDescent="0.35">
      <c r="A1012" t="s">
        <v>743</v>
      </c>
      <c r="B1012">
        <v>1969</v>
      </c>
      <c r="C1012" t="s">
        <v>2351</v>
      </c>
      <c r="D1012">
        <v>23</v>
      </c>
      <c r="E1012">
        <v>0</v>
      </c>
      <c r="F1012" s="12">
        <v>13747</v>
      </c>
      <c r="G1012" t="s">
        <v>2353</v>
      </c>
      <c r="H1012" t="s">
        <v>2345</v>
      </c>
      <c r="I1012" t="s">
        <v>2361</v>
      </c>
      <c r="J1012" t="str">
        <f t="shared" si="32"/>
        <v>23 Sep 1969</v>
      </c>
      <c r="K1012">
        <f t="shared" si="31"/>
        <v>53</v>
      </c>
    </row>
    <row r="1013" spans="1:11" x14ac:dyDescent="0.35">
      <c r="A1013" t="s">
        <v>742</v>
      </c>
      <c r="B1013">
        <v>2004</v>
      </c>
      <c r="C1013" t="s">
        <v>2351</v>
      </c>
      <c r="D1013">
        <v>16</v>
      </c>
      <c r="E1013">
        <v>0</v>
      </c>
      <c r="F1013" s="12">
        <v>13748</v>
      </c>
      <c r="G1013" t="s">
        <v>2353</v>
      </c>
      <c r="H1013" t="s">
        <v>2345</v>
      </c>
      <c r="I1013" t="s">
        <v>2364</v>
      </c>
      <c r="J1013" t="str">
        <f t="shared" si="32"/>
        <v>16 Sep 2004</v>
      </c>
      <c r="K1013">
        <f t="shared" si="31"/>
        <v>18</v>
      </c>
    </row>
    <row r="1014" spans="1:11" x14ac:dyDescent="0.35">
      <c r="A1014" t="s">
        <v>740</v>
      </c>
      <c r="B1014">
        <v>1966</v>
      </c>
      <c r="C1014" t="s">
        <v>2351</v>
      </c>
      <c r="D1014">
        <v>10</v>
      </c>
      <c r="E1014">
        <v>0</v>
      </c>
      <c r="F1014" s="12">
        <v>13802</v>
      </c>
      <c r="G1014" t="s">
        <v>2353</v>
      </c>
      <c r="H1014" t="s">
        <v>2353</v>
      </c>
      <c r="I1014" t="s">
        <v>2361</v>
      </c>
      <c r="J1014" t="str">
        <f t="shared" si="32"/>
        <v>10 Sep 1966</v>
      </c>
      <c r="K1014">
        <f t="shared" si="31"/>
        <v>56</v>
      </c>
    </row>
    <row r="1015" spans="1:11" x14ac:dyDescent="0.35">
      <c r="A1015" t="s">
        <v>487</v>
      </c>
      <c r="B1015">
        <v>1962</v>
      </c>
      <c r="C1015" t="s">
        <v>2351</v>
      </c>
      <c r="D1015">
        <v>2</v>
      </c>
      <c r="E1015">
        <v>0</v>
      </c>
      <c r="F1015" s="12">
        <v>20354</v>
      </c>
      <c r="G1015" t="s">
        <v>2353</v>
      </c>
      <c r="H1015" t="s">
        <v>2345</v>
      </c>
      <c r="I1015" t="s">
        <v>2361</v>
      </c>
      <c r="J1015" t="str">
        <f t="shared" si="32"/>
        <v>2 Sep 1962</v>
      </c>
      <c r="K1015">
        <f t="shared" si="31"/>
        <v>60</v>
      </c>
    </row>
    <row r="1016" spans="1:11" x14ac:dyDescent="0.35">
      <c r="A1016" t="s">
        <v>481</v>
      </c>
      <c r="B1016">
        <v>1965</v>
      </c>
      <c r="C1016" t="s">
        <v>2351</v>
      </c>
      <c r="D1016">
        <v>1</v>
      </c>
      <c r="E1016">
        <v>0</v>
      </c>
      <c r="F1016" s="12">
        <v>20709</v>
      </c>
      <c r="G1016" t="s">
        <v>2353</v>
      </c>
      <c r="H1016" t="s">
        <v>2345</v>
      </c>
      <c r="I1016" t="s">
        <v>2363</v>
      </c>
      <c r="J1016" t="str">
        <f t="shared" si="32"/>
        <v>1 Sep 1965</v>
      </c>
      <c r="K1016">
        <f t="shared" si="31"/>
        <v>57</v>
      </c>
    </row>
    <row r="1017" spans="1:11" x14ac:dyDescent="0.35">
      <c r="A1017" t="s">
        <v>469</v>
      </c>
      <c r="B1017">
        <v>2004</v>
      </c>
      <c r="C1017" t="s">
        <v>2351</v>
      </c>
      <c r="D1017">
        <v>4</v>
      </c>
      <c r="E1017">
        <v>0</v>
      </c>
      <c r="F1017" s="12">
        <v>21345</v>
      </c>
      <c r="G1017" t="s">
        <v>2353</v>
      </c>
      <c r="H1017" t="s">
        <v>2354</v>
      </c>
      <c r="I1017" t="s">
        <v>2358</v>
      </c>
      <c r="J1017" t="str">
        <f t="shared" si="32"/>
        <v>4 Sep 2004</v>
      </c>
      <c r="K1017">
        <f t="shared" si="31"/>
        <v>18</v>
      </c>
    </row>
    <row r="1018" spans="1:11" x14ac:dyDescent="0.35">
      <c r="A1018" t="s">
        <v>449</v>
      </c>
      <c r="B1018">
        <v>1966</v>
      </c>
      <c r="C1018" t="s">
        <v>2351</v>
      </c>
      <c r="D1018">
        <v>18</v>
      </c>
      <c r="E1018">
        <v>0</v>
      </c>
      <c r="F1018" s="12">
        <v>22413</v>
      </c>
      <c r="G1018" t="s">
        <v>2353</v>
      </c>
      <c r="H1018" t="s">
        <v>2353</v>
      </c>
      <c r="I1018" t="s">
        <v>2359</v>
      </c>
      <c r="J1018" t="str">
        <f t="shared" si="32"/>
        <v>18 Sep 1966</v>
      </c>
      <c r="K1018">
        <f t="shared" si="31"/>
        <v>56</v>
      </c>
    </row>
    <row r="1019" spans="1:11" x14ac:dyDescent="0.35">
      <c r="A1019" t="s">
        <v>2195</v>
      </c>
      <c r="B1019">
        <v>2004</v>
      </c>
      <c r="C1019" t="s">
        <v>2351</v>
      </c>
      <c r="D1019">
        <v>17</v>
      </c>
      <c r="E1019">
        <v>0</v>
      </c>
      <c r="F1019" s="12">
        <v>1695</v>
      </c>
      <c r="G1019" t="s">
        <v>2345</v>
      </c>
      <c r="H1019" t="s">
        <v>2345</v>
      </c>
      <c r="I1019" t="s">
        <v>2369</v>
      </c>
      <c r="J1019" t="str">
        <f t="shared" si="32"/>
        <v>17 Sep 2004</v>
      </c>
      <c r="K1019">
        <f t="shared" si="31"/>
        <v>18</v>
      </c>
    </row>
    <row r="1020" spans="1:11" x14ac:dyDescent="0.35">
      <c r="A1020" t="s">
        <v>2194</v>
      </c>
      <c r="B1020">
        <v>2004</v>
      </c>
      <c r="C1020" t="s">
        <v>2351</v>
      </c>
      <c r="D1020">
        <v>10</v>
      </c>
      <c r="E1020">
        <v>0</v>
      </c>
      <c r="F1020" s="12">
        <v>1702</v>
      </c>
      <c r="G1020" t="s">
        <v>2345</v>
      </c>
      <c r="H1020" t="s">
        <v>2353</v>
      </c>
      <c r="I1020" t="s">
        <v>2363</v>
      </c>
      <c r="J1020" t="str">
        <f t="shared" si="32"/>
        <v>10 Sep 2004</v>
      </c>
      <c r="K1020">
        <f t="shared" si="31"/>
        <v>18</v>
      </c>
    </row>
    <row r="1021" spans="1:11" x14ac:dyDescent="0.35">
      <c r="A1021" t="s">
        <v>2193</v>
      </c>
      <c r="B1021">
        <v>2004</v>
      </c>
      <c r="C1021" t="s">
        <v>2351</v>
      </c>
      <c r="D1021">
        <v>7</v>
      </c>
      <c r="E1021">
        <v>0</v>
      </c>
      <c r="F1021" s="12">
        <v>1705</v>
      </c>
      <c r="G1021" t="s">
        <v>2345</v>
      </c>
      <c r="H1021" t="s">
        <v>2354</v>
      </c>
      <c r="I1021" t="s">
        <v>2365</v>
      </c>
      <c r="J1021" t="str">
        <f t="shared" si="32"/>
        <v>7 Sep 2004</v>
      </c>
      <c r="K1021">
        <f t="shared" si="31"/>
        <v>18</v>
      </c>
    </row>
    <row r="1022" spans="1:11" x14ac:dyDescent="0.35">
      <c r="A1022" t="s">
        <v>2192</v>
      </c>
      <c r="B1022">
        <v>2004</v>
      </c>
      <c r="C1022" t="s">
        <v>2351</v>
      </c>
      <c r="D1022">
        <v>14</v>
      </c>
      <c r="E1022">
        <v>0</v>
      </c>
      <c r="F1022" s="12">
        <v>1705</v>
      </c>
      <c r="G1022" t="s">
        <v>2345</v>
      </c>
      <c r="H1022" t="s">
        <v>2353</v>
      </c>
      <c r="I1022" t="s">
        <v>2364</v>
      </c>
      <c r="J1022" t="str">
        <f t="shared" si="32"/>
        <v>14 Sep 2004</v>
      </c>
      <c r="K1022">
        <f t="shared" si="31"/>
        <v>18</v>
      </c>
    </row>
    <row r="1023" spans="1:11" x14ac:dyDescent="0.35">
      <c r="A1023" t="s">
        <v>2191</v>
      </c>
      <c r="B1023">
        <v>2004</v>
      </c>
      <c r="C1023" t="s">
        <v>2351</v>
      </c>
      <c r="D1023">
        <v>6</v>
      </c>
      <c r="E1023">
        <v>0</v>
      </c>
      <c r="F1023" s="12">
        <v>1706</v>
      </c>
      <c r="G1023" t="s">
        <v>2345</v>
      </c>
      <c r="H1023" t="s">
        <v>2345</v>
      </c>
      <c r="I1023" t="s">
        <v>2369</v>
      </c>
      <c r="J1023" t="str">
        <f t="shared" si="32"/>
        <v>6 Sep 2004</v>
      </c>
      <c r="K1023">
        <f t="shared" si="31"/>
        <v>18</v>
      </c>
    </row>
    <row r="1024" spans="1:11" x14ac:dyDescent="0.35">
      <c r="A1024" t="s">
        <v>2135</v>
      </c>
      <c r="B1024">
        <v>2001</v>
      </c>
      <c r="C1024" t="s">
        <v>2351</v>
      </c>
      <c r="D1024">
        <v>28</v>
      </c>
      <c r="E1024">
        <v>0</v>
      </c>
      <c r="F1024" s="12">
        <v>2104</v>
      </c>
      <c r="G1024" t="s">
        <v>2345</v>
      </c>
      <c r="H1024" t="s">
        <v>2354</v>
      </c>
      <c r="I1024" t="s">
        <v>2365</v>
      </c>
      <c r="J1024" t="str">
        <f t="shared" si="32"/>
        <v>28 Sep 2001</v>
      </c>
      <c r="K1024">
        <f t="shared" si="31"/>
        <v>21</v>
      </c>
    </row>
    <row r="1025" spans="1:11" x14ac:dyDescent="0.35">
      <c r="A1025" t="s">
        <v>2117</v>
      </c>
      <c r="B1025">
        <v>2004</v>
      </c>
      <c r="C1025" t="s">
        <v>2351</v>
      </c>
      <c r="D1025">
        <v>7</v>
      </c>
      <c r="E1025">
        <v>0</v>
      </c>
      <c r="F1025" s="12">
        <v>2196</v>
      </c>
      <c r="G1025" t="s">
        <v>2345</v>
      </c>
      <c r="H1025" t="s">
        <v>2353</v>
      </c>
      <c r="I1025" t="s">
        <v>2358</v>
      </c>
      <c r="J1025" t="str">
        <f t="shared" si="32"/>
        <v>7 Sep 2004</v>
      </c>
      <c r="K1025">
        <f t="shared" si="31"/>
        <v>18</v>
      </c>
    </row>
    <row r="1026" spans="1:11" x14ac:dyDescent="0.35">
      <c r="A1026" t="s">
        <v>2116</v>
      </c>
      <c r="B1026">
        <v>2004</v>
      </c>
      <c r="C1026" t="s">
        <v>2351</v>
      </c>
      <c r="D1026">
        <v>3</v>
      </c>
      <c r="E1026">
        <v>0</v>
      </c>
      <c r="F1026" s="12">
        <v>2198</v>
      </c>
      <c r="G1026" t="s">
        <v>2345</v>
      </c>
      <c r="H1026" t="s">
        <v>2354</v>
      </c>
      <c r="I1026" t="s">
        <v>2360</v>
      </c>
      <c r="J1026" t="str">
        <f t="shared" si="32"/>
        <v>3 Sep 2004</v>
      </c>
      <c r="K1026">
        <f t="shared" ref="K1026:K1089" si="33">DATEDIF(J1026,DATE(2023,6,8),"Y")</f>
        <v>18</v>
      </c>
    </row>
    <row r="1027" spans="1:11" x14ac:dyDescent="0.35">
      <c r="A1027" t="s">
        <v>2115</v>
      </c>
      <c r="B1027">
        <v>2004</v>
      </c>
      <c r="C1027" t="s">
        <v>2351</v>
      </c>
      <c r="D1027">
        <v>12</v>
      </c>
      <c r="E1027">
        <v>0</v>
      </c>
      <c r="F1027" s="12">
        <v>2201</v>
      </c>
      <c r="G1027" t="s">
        <v>2345</v>
      </c>
      <c r="H1027" t="s">
        <v>2345</v>
      </c>
      <c r="I1027" t="s">
        <v>2358</v>
      </c>
      <c r="J1027" t="str">
        <f t="shared" si="32"/>
        <v>12 Sep 2004</v>
      </c>
      <c r="K1027">
        <f t="shared" si="33"/>
        <v>18</v>
      </c>
    </row>
    <row r="1028" spans="1:11" x14ac:dyDescent="0.35">
      <c r="A1028" t="s">
        <v>2113</v>
      </c>
      <c r="B1028">
        <v>2004</v>
      </c>
      <c r="C1028" t="s">
        <v>2351</v>
      </c>
      <c r="D1028">
        <v>6</v>
      </c>
      <c r="E1028">
        <v>0</v>
      </c>
      <c r="F1028" s="12">
        <v>2203</v>
      </c>
      <c r="G1028" t="s">
        <v>2345</v>
      </c>
      <c r="H1028" t="s">
        <v>2345</v>
      </c>
      <c r="I1028" t="s">
        <v>2358</v>
      </c>
      <c r="J1028" t="str">
        <f t="shared" si="32"/>
        <v>6 Sep 2004</v>
      </c>
      <c r="K1028">
        <f t="shared" si="33"/>
        <v>18</v>
      </c>
    </row>
    <row r="1029" spans="1:11" x14ac:dyDescent="0.35">
      <c r="A1029" t="s">
        <v>2112</v>
      </c>
      <c r="B1029">
        <v>2004</v>
      </c>
      <c r="C1029" t="s">
        <v>2351</v>
      </c>
      <c r="D1029">
        <v>28</v>
      </c>
      <c r="E1029">
        <v>0</v>
      </c>
      <c r="F1029" s="12">
        <v>2204</v>
      </c>
      <c r="G1029" t="s">
        <v>2345</v>
      </c>
      <c r="H1029" t="s">
        <v>2345</v>
      </c>
      <c r="I1029" t="s">
        <v>2358</v>
      </c>
      <c r="J1029" t="str">
        <f t="shared" si="32"/>
        <v>28 Sep 2004</v>
      </c>
      <c r="K1029">
        <f t="shared" si="33"/>
        <v>18</v>
      </c>
    </row>
    <row r="1030" spans="1:11" x14ac:dyDescent="0.35">
      <c r="A1030" t="s">
        <v>2111</v>
      </c>
      <c r="B1030">
        <v>2004</v>
      </c>
      <c r="C1030" t="s">
        <v>2351</v>
      </c>
      <c r="D1030">
        <v>13</v>
      </c>
      <c r="E1030">
        <v>0</v>
      </c>
      <c r="F1030" s="12">
        <v>2206</v>
      </c>
      <c r="G1030" t="s">
        <v>2345</v>
      </c>
      <c r="H1030" t="s">
        <v>2353</v>
      </c>
      <c r="I1030" t="s">
        <v>2358</v>
      </c>
      <c r="J1030" t="str">
        <f t="shared" si="32"/>
        <v>13 Sep 2004</v>
      </c>
      <c r="K1030">
        <f t="shared" si="33"/>
        <v>18</v>
      </c>
    </row>
    <row r="1031" spans="1:11" x14ac:dyDescent="0.35">
      <c r="A1031" t="s">
        <v>2110</v>
      </c>
      <c r="B1031">
        <v>2004</v>
      </c>
      <c r="C1031" t="s">
        <v>2351</v>
      </c>
      <c r="D1031">
        <v>6</v>
      </c>
      <c r="E1031">
        <v>0</v>
      </c>
      <c r="F1031" s="12">
        <v>2208</v>
      </c>
      <c r="G1031" t="s">
        <v>2345</v>
      </c>
      <c r="H1031" t="s">
        <v>2345</v>
      </c>
      <c r="I1031" t="s">
        <v>2358</v>
      </c>
      <c r="J1031" t="str">
        <f t="shared" si="32"/>
        <v>6 Sep 2004</v>
      </c>
      <c r="K1031">
        <f t="shared" si="33"/>
        <v>18</v>
      </c>
    </row>
    <row r="1032" spans="1:11" x14ac:dyDescent="0.35">
      <c r="A1032" t="s">
        <v>2109</v>
      </c>
      <c r="B1032">
        <v>2004</v>
      </c>
      <c r="C1032" t="s">
        <v>2351</v>
      </c>
      <c r="D1032">
        <v>27</v>
      </c>
      <c r="E1032">
        <v>0</v>
      </c>
      <c r="F1032" s="12">
        <v>2211</v>
      </c>
      <c r="G1032" t="s">
        <v>2345</v>
      </c>
      <c r="H1032" t="s">
        <v>2345</v>
      </c>
      <c r="I1032" t="s">
        <v>2358</v>
      </c>
      <c r="J1032" t="str">
        <f t="shared" si="32"/>
        <v>27 Sep 2004</v>
      </c>
      <c r="K1032">
        <f t="shared" si="33"/>
        <v>18</v>
      </c>
    </row>
    <row r="1033" spans="1:11" x14ac:dyDescent="0.35">
      <c r="A1033" t="s">
        <v>2107</v>
      </c>
      <c r="B1033">
        <v>2004</v>
      </c>
      <c r="C1033" t="s">
        <v>2351</v>
      </c>
      <c r="D1033">
        <v>13</v>
      </c>
      <c r="E1033">
        <v>0</v>
      </c>
      <c r="F1033" s="12">
        <v>2217</v>
      </c>
      <c r="G1033" t="s">
        <v>2345</v>
      </c>
      <c r="H1033" t="s">
        <v>2354</v>
      </c>
      <c r="I1033" t="s">
        <v>2358</v>
      </c>
      <c r="J1033" t="str">
        <f t="shared" si="32"/>
        <v>13 Sep 2004</v>
      </c>
      <c r="K1033">
        <f t="shared" si="33"/>
        <v>18</v>
      </c>
    </row>
    <row r="1034" spans="1:11" x14ac:dyDescent="0.35">
      <c r="A1034" t="s">
        <v>2106</v>
      </c>
      <c r="B1034">
        <v>2004</v>
      </c>
      <c r="C1034" t="s">
        <v>2351</v>
      </c>
      <c r="D1034">
        <v>25</v>
      </c>
      <c r="E1034">
        <v>0</v>
      </c>
      <c r="F1034" s="12">
        <v>2218</v>
      </c>
      <c r="G1034" t="s">
        <v>2345</v>
      </c>
      <c r="H1034" t="s">
        <v>2354</v>
      </c>
      <c r="I1034" t="s">
        <v>2358</v>
      </c>
      <c r="J1034" t="str">
        <f t="shared" si="32"/>
        <v>25 Sep 2004</v>
      </c>
      <c r="K1034">
        <f t="shared" si="33"/>
        <v>18</v>
      </c>
    </row>
    <row r="1035" spans="1:11" x14ac:dyDescent="0.35">
      <c r="A1035" t="s">
        <v>2103</v>
      </c>
      <c r="B1035">
        <v>2000</v>
      </c>
      <c r="C1035" t="s">
        <v>2351</v>
      </c>
      <c r="D1035">
        <v>30</v>
      </c>
      <c r="E1035">
        <v>0</v>
      </c>
      <c r="F1035" s="12">
        <v>2251</v>
      </c>
      <c r="G1035" t="s">
        <v>2345</v>
      </c>
      <c r="H1035" t="s">
        <v>2345</v>
      </c>
      <c r="I1035" t="s">
        <v>2364</v>
      </c>
      <c r="J1035" t="str">
        <f t="shared" si="32"/>
        <v>30 Sep 2000</v>
      </c>
      <c r="K1035">
        <f t="shared" si="33"/>
        <v>22</v>
      </c>
    </row>
    <row r="1036" spans="1:11" x14ac:dyDescent="0.35">
      <c r="A1036" t="s">
        <v>2102</v>
      </c>
      <c r="B1036">
        <v>2000</v>
      </c>
      <c r="C1036" t="s">
        <v>2351</v>
      </c>
      <c r="D1036">
        <v>11</v>
      </c>
      <c r="E1036">
        <v>0</v>
      </c>
      <c r="F1036" s="12">
        <v>2255</v>
      </c>
      <c r="G1036" t="s">
        <v>2345</v>
      </c>
      <c r="H1036" t="s">
        <v>2353</v>
      </c>
      <c r="I1036" t="s">
        <v>2365</v>
      </c>
      <c r="J1036" t="str">
        <f t="shared" si="32"/>
        <v>11 Sep 2000</v>
      </c>
      <c r="K1036">
        <f t="shared" si="33"/>
        <v>22</v>
      </c>
    </row>
    <row r="1037" spans="1:11" x14ac:dyDescent="0.35">
      <c r="A1037" t="s">
        <v>2090</v>
      </c>
      <c r="B1037">
        <v>1999</v>
      </c>
      <c r="C1037" t="s">
        <v>2351</v>
      </c>
      <c r="D1037">
        <v>17</v>
      </c>
      <c r="E1037">
        <v>0</v>
      </c>
      <c r="F1037" s="12">
        <v>2395</v>
      </c>
      <c r="G1037" t="s">
        <v>2345</v>
      </c>
      <c r="H1037" t="s">
        <v>2354</v>
      </c>
      <c r="I1037" t="s">
        <v>2359</v>
      </c>
      <c r="J1037" t="str">
        <f t="shared" ref="J1037:J1100" si="34">CONCATENATE(D1037," ",C1037," ",B1037)</f>
        <v>17 Sep 1999</v>
      </c>
      <c r="K1037">
        <f t="shared" si="33"/>
        <v>23</v>
      </c>
    </row>
    <row r="1038" spans="1:11" x14ac:dyDescent="0.35">
      <c r="A1038" t="s">
        <v>2089</v>
      </c>
      <c r="B1038">
        <v>1999</v>
      </c>
      <c r="C1038" t="s">
        <v>2351</v>
      </c>
      <c r="D1038">
        <v>10</v>
      </c>
      <c r="E1038">
        <v>0</v>
      </c>
      <c r="F1038" s="12">
        <v>2396</v>
      </c>
      <c r="G1038" t="s">
        <v>2345</v>
      </c>
      <c r="H1038" t="s">
        <v>2354</v>
      </c>
      <c r="I1038" t="s">
        <v>2363</v>
      </c>
      <c r="J1038" t="str">
        <f t="shared" si="34"/>
        <v>10 Sep 1999</v>
      </c>
      <c r="K1038">
        <f t="shared" si="33"/>
        <v>23</v>
      </c>
    </row>
    <row r="1039" spans="1:11" x14ac:dyDescent="0.35">
      <c r="A1039" t="s">
        <v>2085</v>
      </c>
      <c r="B1039">
        <v>2002</v>
      </c>
      <c r="C1039" t="s">
        <v>2351</v>
      </c>
      <c r="D1039">
        <v>29</v>
      </c>
      <c r="E1039">
        <v>0</v>
      </c>
      <c r="F1039" s="12">
        <v>2457</v>
      </c>
      <c r="G1039" t="s">
        <v>2345</v>
      </c>
      <c r="H1039" t="s">
        <v>2354</v>
      </c>
      <c r="I1039" t="s">
        <v>2358</v>
      </c>
      <c r="J1039" t="str">
        <f t="shared" si="34"/>
        <v>29 Sep 2002</v>
      </c>
      <c r="K1039">
        <f t="shared" si="33"/>
        <v>20</v>
      </c>
    </row>
    <row r="1040" spans="1:11" x14ac:dyDescent="0.35">
      <c r="A1040" t="s">
        <v>2083</v>
      </c>
      <c r="B1040">
        <v>2002</v>
      </c>
      <c r="C1040" t="s">
        <v>2351</v>
      </c>
      <c r="D1040">
        <v>11</v>
      </c>
      <c r="E1040">
        <v>0</v>
      </c>
      <c r="F1040" s="12">
        <v>2460</v>
      </c>
      <c r="G1040" t="s">
        <v>2345</v>
      </c>
      <c r="H1040" t="s">
        <v>2345</v>
      </c>
      <c r="I1040" t="s">
        <v>2358</v>
      </c>
      <c r="J1040" t="str">
        <f t="shared" si="34"/>
        <v>11 Sep 2002</v>
      </c>
      <c r="K1040">
        <f t="shared" si="33"/>
        <v>20</v>
      </c>
    </row>
    <row r="1041" spans="1:11" x14ac:dyDescent="0.35">
      <c r="A1041" t="s">
        <v>2067</v>
      </c>
      <c r="B1041">
        <v>2002</v>
      </c>
      <c r="C1041" t="s">
        <v>2351</v>
      </c>
      <c r="D1041">
        <v>20</v>
      </c>
      <c r="E1041">
        <v>0</v>
      </c>
      <c r="F1041" s="12">
        <v>2585</v>
      </c>
      <c r="G1041" t="s">
        <v>2345</v>
      </c>
      <c r="H1041" t="s">
        <v>2345</v>
      </c>
      <c r="I1041" t="s">
        <v>2367</v>
      </c>
      <c r="J1041" t="str">
        <f t="shared" si="34"/>
        <v>20 Sep 2002</v>
      </c>
      <c r="K1041">
        <f t="shared" si="33"/>
        <v>20</v>
      </c>
    </row>
    <row r="1042" spans="1:11" x14ac:dyDescent="0.35">
      <c r="A1042" t="s">
        <v>2065</v>
      </c>
      <c r="B1042">
        <v>2001</v>
      </c>
      <c r="C1042" t="s">
        <v>2351</v>
      </c>
      <c r="D1042">
        <v>28</v>
      </c>
      <c r="E1042">
        <v>0</v>
      </c>
      <c r="F1042" s="12">
        <v>2586</v>
      </c>
      <c r="G1042" t="s">
        <v>2345</v>
      </c>
      <c r="H1042" t="s">
        <v>2345</v>
      </c>
      <c r="I1042" t="s">
        <v>2358</v>
      </c>
      <c r="J1042" t="str">
        <f t="shared" si="34"/>
        <v>28 Sep 2001</v>
      </c>
      <c r="K1042">
        <f t="shared" si="33"/>
        <v>21</v>
      </c>
    </row>
    <row r="1043" spans="1:11" x14ac:dyDescent="0.35">
      <c r="A1043" t="s">
        <v>2047</v>
      </c>
      <c r="B1043">
        <v>2000</v>
      </c>
      <c r="C1043" t="s">
        <v>2351</v>
      </c>
      <c r="D1043">
        <v>17</v>
      </c>
      <c r="E1043">
        <v>0</v>
      </c>
      <c r="F1043" s="12">
        <v>2732</v>
      </c>
      <c r="G1043" t="s">
        <v>2345</v>
      </c>
      <c r="H1043" t="s">
        <v>2353</v>
      </c>
      <c r="I1043" t="s">
        <v>2358</v>
      </c>
      <c r="J1043" t="str">
        <f t="shared" si="34"/>
        <v>17 Sep 2000</v>
      </c>
      <c r="K1043">
        <f t="shared" si="33"/>
        <v>22</v>
      </c>
    </row>
    <row r="1044" spans="1:11" x14ac:dyDescent="0.35">
      <c r="A1044" t="s">
        <v>2046</v>
      </c>
      <c r="B1044">
        <v>2000</v>
      </c>
      <c r="C1044" t="s">
        <v>2351</v>
      </c>
      <c r="D1044">
        <v>3</v>
      </c>
      <c r="E1044">
        <v>0</v>
      </c>
      <c r="F1044" s="12">
        <v>2742</v>
      </c>
      <c r="G1044" t="s">
        <v>2345</v>
      </c>
      <c r="H1044" t="s">
        <v>2353</v>
      </c>
      <c r="I1044" t="s">
        <v>2358</v>
      </c>
      <c r="J1044" t="str">
        <f t="shared" si="34"/>
        <v>3 Sep 2000</v>
      </c>
      <c r="K1044">
        <f t="shared" si="33"/>
        <v>22</v>
      </c>
    </row>
    <row r="1045" spans="1:11" x14ac:dyDescent="0.35">
      <c r="A1045" t="s">
        <v>2045</v>
      </c>
      <c r="B1045">
        <v>2000</v>
      </c>
      <c r="C1045" t="s">
        <v>2351</v>
      </c>
      <c r="D1045">
        <v>11</v>
      </c>
      <c r="E1045">
        <v>0</v>
      </c>
      <c r="F1045" s="12">
        <v>2755</v>
      </c>
      <c r="G1045" t="s">
        <v>2345</v>
      </c>
      <c r="H1045" t="s">
        <v>2354</v>
      </c>
      <c r="I1045" t="s">
        <v>2358</v>
      </c>
      <c r="J1045" t="str">
        <f t="shared" si="34"/>
        <v>11 Sep 2000</v>
      </c>
      <c r="K1045">
        <f t="shared" si="33"/>
        <v>22</v>
      </c>
    </row>
    <row r="1046" spans="1:11" x14ac:dyDescent="0.35">
      <c r="A1046" t="s">
        <v>2043</v>
      </c>
      <c r="B1046">
        <v>2004</v>
      </c>
      <c r="C1046" t="s">
        <v>2351</v>
      </c>
      <c r="D1046">
        <v>14</v>
      </c>
      <c r="E1046">
        <v>0</v>
      </c>
      <c r="F1046" s="12">
        <v>2773</v>
      </c>
      <c r="G1046" t="s">
        <v>2345</v>
      </c>
      <c r="H1046" t="s">
        <v>2354</v>
      </c>
      <c r="I1046" t="s">
        <v>2367</v>
      </c>
      <c r="J1046" t="str">
        <f t="shared" si="34"/>
        <v>14 Sep 2004</v>
      </c>
      <c r="K1046">
        <f t="shared" si="33"/>
        <v>18</v>
      </c>
    </row>
    <row r="1047" spans="1:11" x14ac:dyDescent="0.35">
      <c r="A1047" t="s">
        <v>2030</v>
      </c>
      <c r="B1047">
        <v>1999</v>
      </c>
      <c r="C1047" t="s">
        <v>2351</v>
      </c>
      <c r="D1047">
        <v>1</v>
      </c>
      <c r="E1047">
        <v>0</v>
      </c>
      <c r="F1047" s="12">
        <v>2899</v>
      </c>
      <c r="G1047" t="s">
        <v>2345</v>
      </c>
      <c r="H1047" t="s">
        <v>2345</v>
      </c>
      <c r="I1047" t="s">
        <v>2358</v>
      </c>
      <c r="J1047" t="str">
        <f t="shared" si="34"/>
        <v>1 Sep 1999</v>
      </c>
      <c r="K1047">
        <f t="shared" si="33"/>
        <v>23</v>
      </c>
    </row>
    <row r="1048" spans="1:11" x14ac:dyDescent="0.35">
      <c r="A1048" t="s">
        <v>2018</v>
      </c>
      <c r="B1048">
        <v>1998</v>
      </c>
      <c r="C1048" t="s">
        <v>2351</v>
      </c>
      <c r="D1048">
        <v>15</v>
      </c>
      <c r="E1048">
        <v>0</v>
      </c>
      <c r="F1048" s="12">
        <v>3044</v>
      </c>
      <c r="G1048" t="s">
        <v>2345</v>
      </c>
      <c r="H1048" t="s">
        <v>2353</v>
      </c>
      <c r="I1048" t="s">
        <v>2358</v>
      </c>
      <c r="J1048" t="str">
        <f t="shared" si="34"/>
        <v>15 Sep 1998</v>
      </c>
      <c r="K1048">
        <f t="shared" si="33"/>
        <v>24</v>
      </c>
    </row>
    <row r="1049" spans="1:11" x14ac:dyDescent="0.35">
      <c r="A1049" t="s">
        <v>2017</v>
      </c>
      <c r="B1049">
        <v>1998</v>
      </c>
      <c r="C1049" t="s">
        <v>2351</v>
      </c>
      <c r="D1049">
        <v>9</v>
      </c>
      <c r="E1049">
        <v>0</v>
      </c>
      <c r="F1049" s="12">
        <v>3046</v>
      </c>
      <c r="G1049" t="s">
        <v>2345</v>
      </c>
      <c r="H1049" t="s">
        <v>2354</v>
      </c>
      <c r="I1049" t="s">
        <v>2360</v>
      </c>
      <c r="J1049" t="str">
        <f t="shared" si="34"/>
        <v>9 Sep 1998</v>
      </c>
      <c r="K1049">
        <f t="shared" si="33"/>
        <v>24</v>
      </c>
    </row>
    <row r="1050" spans="1:11" x14ac:dyDescent="0.35">
      <c r="A1050" t="s">
        <v>2009</v>
      </c>
      <c r="B1050">
        <v>1999</v>
      </c>
      <c r="C1050" t="s">
        <v>2351</v>
      </c>
      <c r="D1050">
        <v>25</v>
      </c>
      <c r="E1050">
        <v>0</v>
      </c>
      <c r="F1050" s="12">
        <v>3128</v>
      </c>
      <c r="G1050" t="s">
        <v>2345</v>
      </c>
      <c r="H1050" t="s">
        <v>2353</v>
      </c>
      <c r="I1050" t="s">
        <v>2367</v>
      </c>
      <c r="J1050" t="str">
        <f t="shared" si="34"/>
        <v>25 Sep 1999</v>
      </c>
      <c r="K1050">
        <f t="shared" si="33"/>
        <v>23</v>
      </c>
    </row>
    <row r="1051" spans="1:11" x14ac:dyDescent="0.35">
      <c r="A1051" t="s">
        <v>1998</v>
      </c>
      <c r="B1051">
        <v>1997</v>
      </c>
      <c r="C1051" t="s">
        <v>2351</v>
      </c>
      <c r="D1051">
        <v>5</v>
      </c>
      <c r="E1051">
        <v>0</v>
      </c>
      <c r="F1051" s="12">
        <v>3206</v>
      </c>
      <c r="G1051" t="s">
        <v>2345</v>
      </c>
      <c r="H1051" t="s">
        <v>2353</v>
      </c>
      <c r="I1051" t="s">
        <v>2358</v>
      </c>
      <c r="J1051" t="str">
        <f t="shared" si="34"/>
        <v>5 Sep 1997</v>
      </c>
      <c r="K1051">
        <f t="shared" si="33"/>
        <v>25</v>
      </c>
    </row>
    <row r="1052" spans="1:11" x14ac:dyDescent="0.35">
      <c r="A1052" t="s">
        <v>1996</v>
      </c>
      <c r="B1052">
        <v>1997</v>
      </c>
      <c r="C1052" t="s">
        <v>2351</v>
      </c>
      <c r="D1052">
        <v>6</v>
      </c>
      <c r="E1052">
        <v>0</v>
      </c>
      <c r="F1052" s="12">
        <v>3214</v>
      </c>
      <c r="G1052" t="s">
        <v>2345</v>
      </c>
      <c r="H1052" t="s">
        <v>2345</v>
      </c>
      <c r="I1052" t="s">
        <v>2358</v>
      </c>
      <c r="J1052" t="str">
        <f t="shared" si="34"/>
        <v>6 Sep 1997</v>
      </c>
      <c r="K1052">
        <f t="shared" si="33"/>
        <v>25</v>
      </c>
    </row>
    <row r="1053" spans="1:11" x14ac:dyDescent="0.35">
      <c r="A1053" t="s">
        <v>1987</v>
      </c>
      <c r="B1053">
        <v>2003</v>
      </c>
      <c r="C1053" t="s">
        <v>2351</v>
      </c>
      <c r="D1053">
        <v>5</v>
      </c>
      <c r="E1053">
        <v>0</v>
      </c>
      <c r="F1053" s="12">
        <v>3301</v>
      </c>
      <c r="G1053" t="s">
        <v>2345</v>
      </c>
      <c r="H1053" t="s">
        <v>2345</v>
      </c>
      <c r="I1053" t="s">
        <v>2366</v>
      </c>
      <c r="J1053" t="str">
        <f t="shared" si="34"/>
        <v>5 Sep 2003</v>
      </c>
      <c r="K1053">
        <f t="shared" si="33"/>
        <v>19</v>
      </c>
    </row>
    <row r="1054" spans="1:11" x14ac:dyDescent="0.35">
      <c r="A1054" t="s">
        <v>1986</v>
      </c>
      <c r="B1054">
        <v>2003</v>
      </c>
      <c r="C1054" t="s">
        <v>2351</v>
      </c>
      <c r="D1054">
        <v>18</v>
      </c>
      <c r="E1054">
        <v>0</v>
      </c>
      <c r="F1054" s="12">
        <v>3308</v>
      </c>
      <c r="G1054" t="s">
        <v>2345</v>
      </c>
      <c r="H1054" t="s">
        <v>2354</v>
      </c>
      <c r="I1054" t="s">
        <v>2367</v>
      </c>
      <c r="J1054" t="str">
        <f t="shared" si="34"/>
        <v>18 Sep 2003</v>
      </c>
      <c r="K1054">
        <f t="shared" si="33"/>
        <v>19</v>
      </c>
    </row>
    <row r="1055" spans="1:11" x14ac:dyDescent="0.35">
      <c r="A1055" t="s">
        <v>1979</v>
      </c>
      <c r="B1055">
        <v>1996</v>
      </c>
      <c r="C1055" t="s">
        <v>2351</v>
      </c>
      <c r="D1055">
        <v>13</v>
      </c>
      <c r="E1055">
        <v>0</v>
      </c>
      <c r="F1055" s="12">
        <v>3385</v>
      </c>
      <c r="G1055" t="s">
        <v>2345</v>
      </c>
      <c r="H1055" t="s">
        <v>2345</v>
      </c>
      <c r="I1055" t="s">
        <v>2358</v>
      </c>
      <c r="J1055" t="str">
        <f t="shared" si="34"/>
        <v>13 Sep 1996</v>
      </c>
      <c r="K1055">
        <f t="shared" si="33"/>
        <v>26</v>
      </c>
    </row>
    <row r="1056" spans="1:11" x14ac:dyDescent="0.35">
      <c r="A1056" t="s">
        <v>1970</v>
      </c>
      <c r="B1056">
        <v>2003</v>
      </c>
      <c r="C1056" t="s">
        <v>2351</v>
      </c>
      <c r="D1056">
        <v>29</v>
      </c>
      <c r="E1056">
        <v>0</v>
      </c>
      <c r="F1056" s="12">
        <v>3464</v>
      </c>
      <c r="G1056" t="s">
        <v>2345</v>
      </c>
      <c r="H1056" t="s">
        <v>2354</v>
      </c>
      <c r="I1056" t="s">
        <v>2366</v>
      </c>
      <c r="J1056" t="str">
        <f t="shared" si="34"/>
        <v>29 Sep 2003</v>
      </c>
      <c r="K1056">
        <f t="shared" si="33"/>
        <v>19</v>
      </c>
    </row>
    <row r="1057" spans="1:11" x14ac:dyDescent="0.35">
      <c r="A1057" t="s">
        <v>1959</v>
      </c>
      <c r="B1057">
        <v>1995</v>
      </c>
      <c r="C1057" t="s">
        <v>2351</v>
      </c>
      <c r="D1057">
        <v>9</v>
      </c>
      <c r="E1057">
        <v>0</v>
      </c>
      <c r="F1057" s="12">
        <v>3559</v>
      </c>
      <c r="G1057" t="s">
        <v>2345</v>
      </c>
      <c r="H1057" t="s">
        <v>2353</v>
      </c>
      <c r="I1057" t="s">
        <v>2358</v>
      </c>
      <c r="J1057" t="str">
        <f t="shared" si="34"/>
        <v>9 Sep 1995</v>
      </c>
      <c r="K1057">
        <f t="shared" si="33"/>
        <v>27</v>
      </c>
    </row>
    <row r="1058" spans="1:11" x14ac:dyDescent="0.35">
      <c r="A1058" t="s">
        <v>1942</v>
      </c>
      <c r="B1058">
        <v>2003</v>
      </c>
      <c r="C1058" t="s">
        <v>2351</v>
      </c>
      <c r="D1058">
        <v>10</v>
      </c>
      <c r="E1058">
        <v>0</v>
      </c>
      <c r="F1058" s="12">
        <v>3688</v>
      </c>
      <c r="G1058" t="s">
        <v>2345</v>
      </c>
      <c r="H1058" t="s">
        <v>2345</v>
      </c>
      <c r="I1058" t="s">
        <v>2367</v>
      </c>
      <c r="J1058" t="str">
        <f t="shared" si="34"/>
        <v>10 Sep 2003</v>
      </c>
      <c r="K1058">
        <f t="shared" si="33"/>
        <v>19</v>
      </c>
    </row>
    <row r="1059" spans="1:11" x14ac:dyDescent="0.35">
      <c r="A1059" t="s">
        <v>1937</v>
      </c>
      <c r="B1059">
        <v>2004</v>
      </c>
      <c r="C1059" t="s">
        <v>2351</v>
      </c>
      <c r="D1059">
        <v>5</v>
      </c>
      <c r="E1059">
        <v>0</v>
      </c>
      <c r="F1059" s="12">
        <v>3722</v>
      </c>
      <c r="G1059" t="s">
        <v>2345</v>
      </c>
      <c r="H1059" t="s">
        <v>2345</v>
      </c>
      <c r="I1059" t="s">
        <v>2366</v>
      </c>
      <c r="J1059" t="str">
        <f t="shared" si="34"/>
        <v>5 Sep 2004</v>
      </c>
      <c r="K1059">
        <f t="shared" si="33"/>
        <v>18</v>
      </c>
    </row>
    <row r="1060" spans="1:11" x14ac:dyDescent="0.35">
      <c r="A1060" t="s">
        <v>1935</v>
      </c>
      <c r="B1060">
        <v>1994</v>
      </c>
      <c r="C1060" t="s">
        <v>2351</v>
      </c>
      <c r="D1060">
        <v>22</v>
      </c>
      <c r="E1060">
        <v>0</v>
      </c>
      <c r="F1060" s="12">
        <v>3733</v>
      </c>
      <c r="G1060" t="s">
        <v>2345</v>
      </c>
      <c r="H1060" t="s">
        <v>2353</v>
      </c>
      <c r="I1060" t="s">
        <v>2358</v>
      </c>
      <c r="J1060" t="str">
        <f t="shared" si="34"/>
        <v>22 Sep 1994</v>
      </c>
      <c r="K1060">
        <f t="shared" si="33"/>
        <v>28</v>
      </c>
    </row>
    <row r="1061" spans="1:11" x14ac:dyDescent="0.35">
      <c r="A1061" t="s">
        <v>1921</v>
      </c>
      <c r="B1061">
        <v>2001</v>
      </c>
      <c r="C1061" t="s">
        <v>2351</v>
      </c>
      <c r="D1061">
        <v>6</v>
      </c>
      <c r="E1061">
        <v>0</v>
      </c>
      <c r="F1061" s="12">
        <v>3859</v>
      </c>
      <c r="G1061" t="s">
        <v>2345</v>
      </c>
      <c r="H1061" t="s">
        <v>2353</v>
      </c>
      <c r="I1061" t="s">
        <v>2366</v>
      </c>
      <c r="J1061" t="str">
        <f t="shared" si="34"/>
        <v>6 Sep 2001</v>
      </c>
      <c r="K1061">
        <f t="shared" si="33"/>
        <v>21</v>
      </c>
    </row>
    <row r="1062" spans="1:11" x14ac:dyDescent="0.35">
      <c r="A1062" t="s">
        <v>1908</v>
      </c>
      <c r="B1062">
        <v>1993</v>
      </c>
      <c r="C1062" t="s">
        <v>2351</v>
      </c>
      <c r="D1062">
        <v>29</v>
      </c>
      <c r="E1062">
        <v>0</v>
      </c>
      <c r="F1062" s="12">
        <v>3944</v>
      </c>
      <c r="G1062" t="s">
        <v>2345</v>
      </c>
      <c r="H1062" t="s">
        <v>2353</v>
      </c>
      <c r="I1062" t="s">
        <v>2358</v>
      </c>
      <c r="J1062" t="str">
        <f t="shared" si="34"/>
        <v>29 Sep 1993</v>
      </c>
      <c r="K1062">
        <f t="shared" si="33"/>
        <v>29</v>
      </c>
    </row>
    <row r="1063" spans="1:11" x14ac:dyDescent="0.35">
      <c r="A1063" t="s">
        <v>1906</v>
      </c>
      <c r="B1063">
        <v>1999</v>
      </c>
      <c r="C1063" t="s">
        <v>2351</v>
      </c>
      <c r="D1063">
        <v>10</v>
      </c>
      <c r="E1063">
        <v>0</v>
      </c>
      <c r="F1063" s="12">
        <v>3956</v>
      </c>
      <c r="G1063" t="s">
        <v>2345</v>
      </c>
      <c r="H1063" t="s">
        <v>2353</v>
      </c>
      <c r="I1063" t="s">
        <v>2367</v>
      </c>
      <c r="J1063" t="str">
        <f t="shared" si="34"/>
        <v>10 Sep 1999</v>
      </c>
      <c r="K1063">
        <f t="shared" si="33"/>
        <v>23</v>
      </c>
    </row>
    <row r="1064" spans="1:11" x14ac:dyDescent="0.35">
      <c r="A1064" t="s">
        <v>1884</v>
      </c>
      <c r="B1064">
        <v>1992</v>
      </c>
      <c r="C1064" t="s">
        <v>2351</v>
      </c>
      <c r="D1064">
        <v>18</v>
      </c>
      <c r="E1064">
        <v>0</v>
      </c>
      <c r="F1064" s="12">
        <v>4138</v>
      </c>
      <c r="G1064" t="s">
        <v>2345</v>
      </c>
      <c r="H1064" t="s">
        <v>2353</v>
      </c>
      <c r="I1064" t="s">
        <v>2358</v>
      </c>
      <c r="J1064" t="str">
        <f t="shared" si="34"/>
        <v>18 Sep 1992</v>
      </c>
      <c r="K1064">
        <f t="shared" si="33"/>
        <v>30</v>
      </c>
    </row>
    <row r="1065" spans="1:11" x14ac:dyDescent="0.35">
      <c r="A1065" t="s">
        <v>1878</v>
      </c>
      <c r="B1065">
        <v>1995</v>
      </c>
      <c r="C1065" t="s">
        <v>2351</v>
      </c>
      <c r="D1065">
        <v>3</v>
      </c>
      <c r="E1065">
        <v>0</v>
      </c>
      <c r="F1065" s="12">
        <v>4189</v>
      </c>
      <c r="G1065" t="s">
        <v>2345</v>
      </c>
      <c r="H1065" t="s">
        <v>2345</v>
      </c>
      <c r="I1065" t="s">
        <v>2366</v>
      </c>
      <c r="J1065" t="str">
        <f t="shared" si="34"/>
        <v>3 Sep 1995</v>
      </c>
      <c r="K1065">
        <f t="shared" si="33"/>
        <v>27</v>
      </c>
    </row>
    <row r="1066" spans="1:11" x14ac:dyDescent="0.35">
      <c r="A1066" t="s">
        <v>1868</v>
      </c>
      <c r="B1066">
        <v>2003</v>
      </c>
      <c r="C1066" t="s">
        <v>2351</v>
      </c>
      <c r="D1066">
        <v>8</v>
      </c>
      <c r="E1066">
        <v>0</v>
      </c>
      <c r="F1066" s="12">
        <v>4279</v>
      </c>
      <c r="G1066" t="s">
        <v>2345</v>
      </c>
      <c r="H1066" t="s">
        <v>2354</v>
      </c>
      <c r="I1066" t="s">
        <v>2367</v>
      </c>
      <c r="J1066" t="str">
        <f t="shared" si="34"/>
        <v>8 Sep 2003</v>
      </c>
      <c r="K1066">
        <f t="shared" si="33"/>
        <v>19</v>
      </c>
    </row>
    <row r="1067" spans="1:11" x14ac:dyDescent="0.35">
      <c r="A1067" t="s">
        <v>1863</v>
      </c>
      <c r="B1067">
        <v>1991</v>
      </c>
      <c r="C1067" t="s">
        <v>2351</v>
      </c>
      <c r="D1067">
        <v>1</v>
      </c>
      <c r="E1067">
        <v>0</v>
      </c>
      <c r="F1067" s="12">
        <v>4347</v>
      </c>
      <c r="G1067" t="s">
        <v>2345</v>
      </c>
      <c r="H1067" t="s">
        <v>2354</v>
      </c>
      <c r="I1067" t="s">
        <v>2358</v>
      </c>
      <c r="J1067" t="str">
        <f t="shared" si="34"/>
        <v>1 Sep 1991</v>
      </c>
      <c r="K1067">
        <f t="shared" si="33"/>
        <v>31</v>
      </c>
    </row>
    <row r="1068" spans="1:11" x14ac:dyDescent="0.35">
      <c r="A1068" t="s">
        <v>1853</v>
      </c>
      <c r="B1068">
        <v>1992</v>
      </c>
      <c r="C1068" t="s">
        <v>2351</v>
      </c>
      <c r="D1068">
        <v>15</v>
      </c>
      <c r="E1068">
        <v>0</v>
      </c>
      <c r="F1068" s="12">
        <v>4421</v>
      </c>
      <c r="G1068" t="s">
        <v>2345</v>
      </c>
      <c r="H1068" t="s">
        <v>2353</v>
      </c>
      <c r="I1068" t="s">
        <v>2368</v>
      </c>
      <c r="J1068" t="str">
        <f t="shared" si="34"/>
        <v>15 Sep 1992</v>
      </c>
      <c r="K1068">
        <f t="shared" si="33"/>
        <v>30</v>
      </c>
    </row>
    <row r="1069" spans="1:11" x14ac:dyDescent="0.35">
      <c r="A1069" t="s">
        <v>1839</v>
      </c>
      <c r="B1069">
        <v>1988</v>
      </c>
      <c r="C1069" t="s">
        <v>2351</v>
      </c>
      <c r="D1069">
        <v>26</v>
      </c>
      <c r="E1069">
        <v>0</v>
      </c>
      <c r="F1069" s="12">
        <v>4500</v>
      </c>
      <c r="G1069" t="s">
        <v>2345</v>
      </c>
      <c r="H1069" t="s">
        <v>2354</v>
      </c>
      <c r="I1069" t="s">
        <v>2362</v>
      </c>
      <c r="J1069" t="str">
        <f t="shared" si="34"/>
        <v>26 Sep 1988</v>
      </c>
      <c r="K1069">
        <f t="shared" si="33"/>
        <v>34</v>
      </c>
    </row>
    <row r="1070" spans="1:11" x14ac:dyDescent="0.35">
      <c r="A1070" t="s">
        <v>1835</v>
      </c>
      <c r="B1070">
        <v>2003</v>
      </c>
      <c r="C1070" t="s">
        <v>2351</v>
      </c>
      <c r="D1070">
        <v>2</v>
      </c>
      <c r="E1070">
        <v>0</v>
      </c>
      <c r="F1070" s="12">
        <v>4518</v>
      </c>
      <c r="G1070" t="s">
        <v>2345</v>
      </c>
      <c r="H1070" t="s">
        <v>2353</v>
      </c>
      <c r="I1070" t="s">
        <v>2361</v>
      </c>
      <c r="J1070" t="str">
        <f t="shared" si="34"/>
        <v>2 Sep 2003</v>
      </c>
      <c r="K1070">
        <f t="shared" si="33"/>
        <v>19</v>
      </c>
    </row>
    <row r="1071" spans="1:11" x14ac:dyDescent="0.35">
      <c r="A1071" t="s">
        <v>1833</v>
      </c>
      <c r="B1071">
        <v>1988</v>
      </c>
      <c r="C1071" t="s">
        <v>2351</v>
      </c>
      <c r="D1071">
        <v>21</v>
      </c>
      <c r="E1071">
        <v>0</v>
      </c>
      <c r="F1071" s="12">
        <v>4519</v>
      </c>
      <c r="G1071" t="s">
        <v>2345</v>
      </c>
      <c r="H1071" t="s">
        <v>2345</v>
      </c>
      <c r="I1071" t="s">
        <v>2362</v>
      </c>
      <c r="J1071" t="str">
        <f t="shared" si="34"/>
        <v>21 Sep 1988</v>
      </c>
      <c r="K1071">
        <f t="shared" si="33"/>
        <v>34</v>
      </c>
    </row>
    <row r="1072" spans="1:11" x14ac:dyDescent="0.35">
      <c r="A1072" t="s">
        <v>1829</v>
      </c>
      <c r="B1072">
        <v>1990</v>
      </c>
      <c r="C1072" t="s">
        <v>2351</v>
      </c>
      <c r="D1072">
        <v>17</v>
      </c>
      <c r="E1072">
        <v>0</v>
      </c>
      <c r="F1072" s="12">
        <v>4544</v>
      </c>
      <c r="G1072" t="s">
        <v>2345</v>
      </c>
      <c r="H1072" t="s">
        <v>2354</v>
      </c>
      <c r="I1072" t="s">
        <v>2358</v>
      </c>
      <c r="J1072" t="str">
        <f t="shared" si="34"/>
        <v>17 Sep 1990</v>
      </c>
      <c r="K1072">
        <f t="shared" si="33"/>
        <v>32</v>
      </c>
    </row>
    <row r="1073" spans="1:11" x14ac:dyDescent="0.35">
      <c r="A1073" t="s">
        <v>1816</v>
      </c>
      <c r="B1073">
        <v>2003</v>
      </c>
      <c r="C1073" t="s">
        <v>2351</v>
      </c>
      <c r="D1073">
        <v>4</v>
      </c>
      <c r="E1073">
        <v>0</v>
      </c>
      <c r="F1073" s="12">
        <v>4679</v>
      </c>
      <c r="G1073" t="s">
        <v>2345</v>
      </c>
      <c r="H1073" t="s">
        <v>2354</v>
      </c>
      <c r="I1073" t="s">
        <v>2367</v>
      </c>
      <c r="J1073" t="str">
        <f t="shared" si="34"/>
        <v>4 Sep 2003</v>
      </c>
      <c r="K1073">
        <f t="shared" si="33"/>
        <v>19</v>
      </c>
    </row>
    <row r="1074" spans="1:11" x14ac:dyDescent="0.35">
      <c r="A1074" t="s">
        <v>1805</v>
      </c>
      <c r="B1074">
        <v>2004</v>
      </c>
      <c r="C1074" t="s">
        <v>2351</v>
      </c>
      <c r="D1074">
        <v>24</v>
      </c>
      <c r="E1074">
        <v>0</v>
      </c>
      <c r="F1074" s="12">
        <v>4741</v>
      </c>
      <c r="G1074" t="s">
        <v>2345</v>
      </c>
      <c r="H1074" t="s">
        <v>2353</v>
      </c>
      <c r="I1074" t="s">
        <v>2367</v>
      </c>
      <c r="J1074" t="str">
        <f t="shared" si="34"/>
        <v>24 Sep 2004</v>
      </c>
      <c r="K1074">
        <f t="shared" si="33"/>
        <v>18</v>
      </c>
    </row>
    <row r="1075" spans="1:11" x14ac:dyDescent="0.35">
      <c r="A1075" t="s">
        <v>1791</v>
      </c>
      <c r="B1075">
        <v>2000</v>
      </c>
      <c r="C1075" t="s">
        <v>2351</v>
      </c>
      <c r="D1075">
        <v>11</v>
      </c>
      <c r="E1075">
        <v>0</v>
      </c>
      <c r="F1075" s="12">
        <v>4835</v>
      </c>
      <c r="G1075" t="s">
        <v>2345</v>
      </c>
      <c r="H1075" t="s">
        <v>2345</v>
      </c>
      <c r="I1075" t="s">
        <v>2367</v>
      </c>
      <c r="J1075" t="str">
        <f t="shared" si="34"/>
        <v>11 Sep 2000</v>
      </c>
      <c r="K1075">
        <f t="shared" si="33"/>
        <v>22</v>
      </c>
    </row>
    <row r="1076" spans="1:11" x14ac:dyDescent="0.35">
      <c r="A1076" t="s">
        <v>1788</v>
      </c>
      <c r="B1076">
        <v>1995</v>
      </c>
      <c r="C1076" t="s">
        <v>2351</v>
      </c>
      <c r="D1076">
        <v>29</v>
      </c>
      <c r="E1076">
        <v>0</v>
      </c>
      <c r="F1076" s="12">
        <v>4841</v>
      </c>
      <c r="G1076" t="s">
        <v>2345</v>
      </c>
      <c r="H1076" t="s">
        <v>2354</v>
      </c>
      <c r="I1076" t="s">
        <v>2367</v>
      </c>
      <c r="J1076" t="str">
        <f t="shared" si="34"/>
        <v>29 Sep 1995</v>
      </c>
      <c r="K1076">
        <f t="shared" si="33"/>
        <v>27</v>
      </c>
    </row>
    <row r="1077" spans="1:11" x14ac:dyDescent="0.35">
      <c r="A1077" t="s">
        <v>1785</v>
      </c>
      <c r="B1077">
        <v>2001</v>
      </c>
      <c r="C1077" t="s">
        <v>2351</v>
      </c>
      <c r="D1077">
        <v>7</v>
      </c>
      <c r="E1077">
        <v>0</v>
      </c>
      <c r="F1077" s="12">
        <v>4847</v>
      </c>
      <c r="G1077" t="s">
        <v>2345</v>
      </c>
      <c r="H1077" t="s">
        <v>2353</v>
      </c>
      <c r="I1077" t="s">
        <v>2367</v>
      </c>
      <c r="J1077" t="str">
        <f t="shared" si="34"/>
        <v>7 Sep 2001</v>
      </c>
      <c r="K1077">
        <f t="shared" si="33"/>
        <v>21</v>
      </c>
    </row>
    <row r="1078" spans="1:11" x14ac:dyDescent="0.35">
      <c r="A1078" t="s">
        <v>1767</v>
      </c>
      <c r="B1078">
        <v>1988</v>
      </c>
      <c r="C1078" t="s">
        <v>2351</v>
      </c>
      <c r="D1078">
        <v>24</v>
      </c>
      <c r="E1078">
        <v>0</v>
      </c>
      <c r="F1078" s="12">
        <v>4992</v>
      </c>
      <c r="G1078" t="s">
        <v>2345</v>
      </c>
      <c r="H1078" t="s">
        <v>2353</v>
      </c>
      <c r="I1078" t="s">
        <v>2358</v>
      </c>
      <c r="J1078" t="str">
        <f t="shared" si="34"/>
        <v>24 Sep 1988</v>
      </c>
      <c r="K1078">
        <f t="shared" si="33"/>
        <v>34</v>
      </c>
    </row>
    <row r="1079" spans="1:11" x14ac:dyDescent="0.35">
      <c r="A1079" t="s">
        <v>1758</v>
      </c>
      <c r="B1079">
        <v>1997</v>
      </c>
      <c r="C1079" t="s">
        <v>2351</v>
      </c>
      <c r="D1079">
        <v>4</v>
      </c>
      <c r="E1079">
        <v>0</v>
      </c>
      <c r="F1079" s="12">
        <v>5039</v>
      </c>
      <c r="G1079" t="s">
        <v>2345</v>
      </c>
      <c r="H1079" t="s">
        <v>2345</v>
      </c>
      <c r="I1079" t="s">
        <v>2366</v>
      </c>
      <c r="J1079" t="str">
        <f t="shared" si="34"/>
        <v>4 Sep 1997</v>
      </c>
      <c r="K1079">
        <f t="shared" si="33"/>
        <v>25</v>
      </c>
    </row>
    <row r="1080" spans="1:11" x14ac:dyDescent="0.35">
      <c r="A1080" t="s">
        <v>1754</v>
      </c>
      <c r="B1080">
        <v>1993</v>
      </c>
      <c r="C1080" t="s">
        <v>2351</v>
      </c>
      <c r="D1080">
        <v>11</v>
      </c>
      <c r="E1080">
        <v>0</v>
      </c>
      <c r="F1080" s="12">
        <v>5060</v>
      </c>
      <c r="G1080" t="s">
        <v>2345</v>
      </c>
      <c r="H1080" t="s">
        <v>2354</v>
      </c>
      <c r="I1080" t="s">
        <v>2367</v>
      </c>
      <c r="J1080" t="str">
        <f t="shared" si="34"/>
        <v>11 Sep 1993</v>
      </c>
      <c r="K1080">
        <f t="shared" si="33"/>
        <v>29</v>
      </c>
    </row>
    <row r="1081" spans="1:11" x14ac:dyDescent="0.35">
      <c r="A1081" t="s">
        <v>1751</v>
      </c>
      <c r="B1081">
        <v>1999</v>
      </c>
      <c r="C1081" t="s">
        <v>2351</v>
      </c>
      <c r="D1081">
        <v>19</v>
      </c>
      <c r="E1081">
        <v>0</v>
      </c>
      <c r="F1081" s="12">
        <v>5088</v>
      </c>
      <c r="G1081" t="s">
        <v>2345</v>
      </c>
      <c r="H1081" t="s">
        <v>2345</v>
      </c>
      <c r="I1081" t="s">
        <v>2361</v>
      </c>
      <c r="J1081" t="str">
        <f t="shared" si="34"/>
        <v>19 Sep 1999</v>
      </c>
      <c r="K1081">
        <f t="shared" si="33"/>
        <v>23</v>
      </c>
    </row>
    <row r="1082" spans="1:11" x14ac:dyDescent="0.35">
      <c r="A1082" t="s">
        <v>1739</v>
      </c>
      <c r="B1082">
        <v>2004</v>
      </c>
      <c r="C1082" t="s">
        <v>2351</v>
      </c>
      <c r="D1082">
        <v>6</v>
      </c>
      <c r="E1082">
        <v>0</v>
      </c>
      <c r="F1082" s="12">
        <v>5199</v>
      </c>
      <c r="G1082" t="s">
        <v>2345</v>
      </c>
      <c r="H1082" t="s">
        <v>2345</v>
      </c>
      <c r="I1082" t="s">
        <v>2370</v>
      </c>
      <c r="J1082" t="str">
        <f t="shared" si="34"/>
        <v>6 Sep 2004</v>
      </c>
      <c r="K1082">
        <f t="shared" si="33"/>
        <v>18</v>
      </c>
    </row>
    <row r="1083" spans="1:11" x14ac:dyDescent="0.35">
      <c r="A1083" t="s">
        <v>1735</v>
      </c>
      <c r="B1083">
        <v>1995</v>
      </c>
      <c r="C1083" t="s">
        <v>2351</v>
      </c>
      <c r="D1083">
        <v>6</v>
      </c>
      <c r="E1083">
        <v>0</v>
      </c>
      <c r="F1083" s="12">
        <v>5216</v>
      </c>
      <c r="G1083" t="s">
        <v>2345</v>
      </c>
      <c r="H1083" t="s">
        <v>2345</v>
      </c>
      <c r="I1083" t="s">
        <v>2366</v>
      </c>
      <c r="J1083" t="str">
        <f t="shared" si="34"/>
        <v>6 Sep 1995</v>
      </c>
      <c r="K1083">
        <f t="shared" si="33"/>
        <v>27</v>
      </c>
    </row>
    <row r="1084" spans="1:11" x14ac:dyDescent="0.35">
      <c r="A1084" t="s">
        <v>1734</v>
      </c>
      <c r="B1084">
        <v>1987</v>
      </c>
      <c r="C1084" t="s">
        <v>2351</v>
      </c>
      <c r="D1084">
        <v>29</v>
      </c>
      <c r="E1084">
        <v>0</v>
      </c>
      <c r="F1084" s="12">
        <v>5228</v>
      </c>
      <c r="G1084" t="s">
        <v>2345</v>
      </c>
      <c r="H1084" t="s">
        <v>2354</v>
      </c>
      <c r="I1084" t="s">
        <v>2358</v>
      </c>
      <c r="J1084" t="str">
        <f t="shared" si="34"/>
        <v>29 Sep 1987</v>
      </c>
      <c r="K1084">
        <f t="shared" si="33"/>
        <v>35</v>
      </c>
    </row>
    <row r="1085" spans="1:11" x14ac:dyDescent="0.35">
      <c r="A1085" t="s">
        <v>1722</v>
      </c>
      <c r="B1085">
        <v>2004</v>
      </c>
      <c r="C1085" t="s">
        <v>2351</v>
      </c>
      <c r="D1085">
        <v>22</v>
      </c>
      <c r="E1085">
        <v>0</v>
      </c>
      <c r="F1085" s="12">
        <v>5294</v>
      </c>
      <c r="G1085" t="s">
        <v>2345</v>
      </c>
      <c r="H1085" t="s">
        <v>2345</v>
      </c>
      <c r="I1085" t="s">
        <v>2370</v>
      </c>
      <c r="J1085" t="str">
        <f t="shared" si="34"/>
        <v>22 Sep 2004</v>
      </c>
      <c r="K1085">
        <f t="shared" si="33"/>
        <v>18</v>
      </c>
    </row>
    <row r="1086" spans="1:11" x14ac:dyDescent="0.35">
      <c r="A1086" t="s">
        <v>1698</v>
      </c>
      <c r="B1086">
        <v>1986</v>
      </c>
      <c r="C1086" t="s">
        <v>2351</v>
      </c>
      <c r="D1086">
        <v>25</v>
      </c>
      <c r="E1086">
        <v>0</v>
      </c>
      <c r="F1086" s="12">
        <v>5458</v>
      </c>
      <c r="G1086" t="s">
        <v>2345</v>
      </c>
      <c r="H1086" t="s">
        <v>2345</v>
      </c>
      <c r="I1086" t="s">
        <v>2358</v>
      </c>
      <c r="J1086" t="str">
        <f t="shared" si="34"/>
        <v>25 Sep 1986</v>
      </c>
      <c r="K1086">
        <f t="shared" si="33"/>
        <v>36</v>
      </c>
    </row>
    <row r="1087" spans="1:11" x14ac:dyDescent="0.35">
      <c r="A1087" t="s">
        <v>1696</v>
      </c>
      <c r="B1087">
        <v>1986</v>
      </c>
      <c r="C1087" t="s">
        <v>2351</v>
      </c>
      <c r="D1087">
        <v>2</v>
      </c>
      <c r="E1087">
        <v>0</v>
      </c>
      <c r="F1087" s="12">
        <v>5469</v>
      </c>
      <c r="G1087" t="s">
        <v>2345</v>
      </c>
      <c r="H1087" t="s">
        <v>2345</v>
      </c>
      <c r="I1087" t="s">
        <v>2358</v>
      </c>
      <c r="J1087" t="str">
        <f t="shared" si="34"/>
        <v>2 Sep 1986</v>
      </c>
      <c r="K1087">
        <f t="shared" si="33"/>
        <v>36</v>
      </c>
    </row>
    <row r="1088" spans="1:11" x14ac:dyDescent="0.35">
      <c r="A1088" t="s">
        <v>1688</v>
      </c>
      <c r="B1088">
        <v>1999</v>
      </c>
      <c r="C1088" t="s">
        <v>2351</v>
      </c>
      <c r="D1088">
        <v>22</v>
      </c>
      <c r="E1088">
        <v>0</v>
      </c>
      <c r="F1088" s="12">
        <v>5553</v>
      </c>
      <c r="G1088" t="s">
        <v>2345</v>
      </c>
      <c r="H1088" t="s">
        <v>2353</v>
      </c>
      <c r="I1088" t="s">
        <v>2361</v>
      </c>
      <c r="J1088" t="str">
        <f t="shared" si="34"/>
        <v>22 Sep 1999</v>
      </c>
      <c r="K1088">
        <f t="shared" si="33"/>
        <v>23</v>
      </c>
    </row>
    <row r="1089" spans="1:11" x14ac:dyDescent="0.35">
      <c r="A1089" t="s">
        <v>1666</v>
      </c>
      <c r="B1089">
        <v>1993</v>
      </c>
      <c r="C1089" t="s">
        <v>2351</v>
      </c>
      <c r="D1089">
        <v>10</v>
      </c>
      <c r="E1089">
        <v>0</v>
      </c>
      <c r="F1089" s="12">
        <v>5748</v>
      </c>
      <c r="G1089" t="s">
        <v>2345</v>
      </c>
      <c r="H1089" t="s">
        <v>2354</v>
      </c>
      <c r="I1089" t="s">
        <v>2367</v>
      </c>
      <c r="J1089" t="str">
        <f t="shared" si="34"/>
        <v>10 Sep 1993</v>
      </c>
      <c r="K1089">
        <f t="shared" si="33"/>
        <v>29</v>
      </c>
    </row>
    <row r="1090" spans="1:11" x14ac:dyDescent="0.35">
      <c r="A1090" t="s">
        <v>1665</v>
      </c>
      <c r="B1090">
        <v>1983</v>
      </c>
      <c r="C1090" t="s">
        <v>2351</v>
      </c>
      <c r="D1090">
        <v>30</v>
      </c>
      <c r="E1090">
        <v>0</v>
      </c>
      <c r="F1090" s="12">
        <v>5757</v>
      </c>
      <c r="G1090" t="s">
        <v>2345</v>
      </c>
      <c r="H1090" t="s">
        <v>2353</v>
      </c>
      <c r="I1090" t="s">
        <v>2363</v>
      </c>
      <c r="J1090" t="str">
        <f t="shared" si="34"/>
        <v>30 Sep 1983</v>
      </c>
      <c r="K1090">
        <f t="shared" ref="K1090:K1153" si="35">DATEDIF(J1090,DATE(2023,6,8),"Y")</f>
        <v>39</v>
      </c>
    </row>
    <row r="1091" spans="1:11" x14ac:dyDescent="0.35">
      <c r="A1091" t="s">
        <v>1664</v>
      </c>
      <c r="B1091">
        <v>2004</v>
      </c>
      <c r="C1091" t="s">
        <v>2351</v>
      </c>
      <c r="D1091">
        <v>1</v>
      </c>
      <c r="E1091">
        <v>0</v>
      </c>
      <c r="F1091" s="12">
        <v>5779</v>
      </c>
      <c r="G1091" t="s">
        <v>2345</v>
      </c>
      <c r="H1091" t="s">
        <v>2353</v>
      </c>
      <c r="I1091" t="s">
        <v>2370</v>
      </c>
      <c r="J1091" t="str">
        <f t="shared" si="34"/>
        <v>1 Sep 2004</v>
      </c>
      <c r="K1091">
        <f t="shared" si="35"/>
        <v>18</v>
      </c>
    </row>
    <row r="1092" spans="1:11" x14ac:dyDescent="0.35">
      <c r="A1092" t="s">
        <v>1661</v>
      </c>
      <c r="B1092">
        <v>2002</v>
      </c>
      <c r="C1092" t="s">
        <v>2351</v>
      </c>
      <c r="D1092">
        <v>22</v>
      </c>
      <c r="E1092">
        <v>0</v>
      </c>
      <c r="F1092" s="12">
        <v>5817</v>
      </c>
      <c r="G1092" t="s">
        <v>2345</v>
      </c>
      <c r="H1092" t="s">
        <v>2345</v>
      </c>
      <c r="I1092" t="s">
        <v>2361</v>
      </c>
      <c r="J1092" t="str">
        <f t="shared" si="34"/>
        <v>22 Sep 2002</v>
      </c>
      <c r="K1092">
        <f t="shared" si="35"/>
        <v>20</v>
      </c>
    </row>
    <row r="1093" spans="1:11" x14ac:dyDescent="0.35">
      <c r="A1093" t="s">
        <v>1658</v>
      </c>
      <c r="B1093">
        <v>1995</v>
      </c>
      <c r="C1093" t="s">
        <v>2351</v>
      </c>
      <c r="D1093">
        <v>20</v>
      </c>
      <c r="E1093">
        <v>0</v>
      </c>
      <c r="F1093" s="12">
        <v>5844</v>
      </c>
      <c r="G1093" t="s">
        <v>2345</v>
      </c>
      <c r="H1093" t="s">
        <v>2345</v>
      </c>
      <c r="I1093" t="s">
        <v>2366</v>
      </c>
      <c r="J1093" t="str">
        <f t="shared" si="34"/>
        <v>20 Sep 1995</v>
      </c>
      <c r="K1093">
        <f t="shared" si="35"/>
        <v>27</v>
      </c>
    </row>
    <row r="1094" spans="1:11" x14ac:dyDescent="0.35">
      <c r="A1094" t="s">
        <v>1654</v>
      </c>
      <c r="B1094">
        <v>1993</v>
      </c>
      <c r="C1094" t="s">
        <v>2351</v>
      </c>
      <c r="D1094">
        <v>19</v>
      </c>
      <c r="E1094">
        <v>0</v>
      </c>
      <c r="F1094" s="12">
        <v>5877</v>
      </c>
      <c r="G1094" t="s">
        <v>2345</v>
      </c>
      <c r="H1094" t="s">
        <v>2345</v>
      </c>
      <c r="I1094" t="s">
        <v>2367</v>
      </c>
      <c r="J1094" t="str">
        <f t="shared" si="34"/>
        <v>19 Sep 1993</v>
      </c>
      <c r="K1094">
        <f t="shared" si="35"/>
        <v>29</v>
      </c>
    </row>
    <row r="1095" spans="1:11" x14ac:dyDescent="0.35">
      <c r="A1095" t="s">
        <v>1650</v>
      </c>
      <c r="B1095">
        <v>1993</v>
      </c>
      <c r="C1095" t="s">
        <v>2351</v>
      </c>
      <c r="D1095">
        <v>13</v>
      </c>
      <c r="E1095">
        <v>0</v>
      </c>
      <c r="F1095" s="12">
        <v>5927</v>
      </c>
      <c r="G1095" t="s">
        <v>2345</v>
      </c>
      <c r="H1095" t="s">
        <v>2345</v>
      </c>
      <c r="I1095" t="s">
        <v>2366</v>
      </c>
      <c r="J1095" t="str">
        <f t="shared" si="34"/>
        <v>13 Sep 1993</v>
      </c>
      <c r="K1095">
        <f t="shared" si="35"/>
        <v>29</v>
      </c>
    </row>
    <row r="1096" spans="1:11" x14ac:dyDescent="0.35">
      <c r="A1096" t="s">
        <v>1646</v>
      </c>
      <c r="B1096">
        <v>2004</v>
      </c>
      <c r="C1096" t="s">
        <v>2351</v>
      </c>
      <c r="D1096">
        <v>15</v>
      </c>
      <c r="E1096">
        <v>0</v>
      </c>
      <c r="F1096" s="12">
        <v>5961</v>
      </c>
      <c r="G1096" t="s">
        <v>2345</v>
      </c>
      <c r="H1096" t="s">
        <v>2354</v>
      </c>
      <c r="I1096" t="s">
        <v>2361</v>
      </c>
      <c r="J1096" t="str">
        <f t="shared" si="34"/>
        <v>15 Sep 2004</v>
      </c>
      <c r="K1096">
        <f t="shared" si="35"/>
        <v>18</v>
      </c>
    </row>
    <row r="1097" spans="1:11" x14ac:dyDescent="0.35">
      <c r="A1097" t="s">
        <v>1626</v>
      </c>
      <c r="B1097">
        <v>1995</v>
      </c>
      <c r="C1097" t="s">
        <v>2351</v>
      </c>
      <c r="D1097">
        <v>9</v>
      </c>
      <c r="E1097">
        <v>0</v>
      </c>
      <c r="F1097" s="12">
        <v>6112</v>
      </c>
      <c r="G1097" t="s">
        <v>2345</v>
      </c>
      <c r="H1097" t="s">
        <v>2353</v>
      </c>
      <c r="I1097" t="s">
        <v>2361</v>
      </c>
      <c r="J1097" t="str">
        <f t="shared" si="34"/>
        <v>9 Sep 1995</v>
      </c>
      <c r="K1097">
        <f t="shared" si="35"/>
        <v>27</v>
      </c>
    </row>
    <row r="1098" spans="1:11" x14ac:dyDescent="0.35">
      <c r="A1098" t="s">
        <v>1605</v>
      </c>
      <c r="B1098">
        <v>1999</v>
      </c>
      <c r="C1098" t="s">
        <v>2351</v>
      </c>
      <c r="D1098">
        <v>10</v>
      </c>
      <c r="E1098">
        <v>0</v>
      </c>
      <c r="F1098" s="12">
        <v>6207</v>
      </c>
      <c r="G1098" t="s">
        <v>2345</v>
      </c>
      <c r="H1098" t="s">
        <v>2345</v>
      </c>
      <c r="I1098" t="s">
        <v>2361</v>
      </c>
      <c r="J1098" t="str">
        <f t="shared" si="34"/>
        <v>10 Sep 1999</v>
      </c>
      <c r="K1098">
        <f t="shared" si="35"/>
        <v>23</v>
      </c>
    </row>
    <row r="1099" spans="1:11" x14ac:dyDescent="0.35">
      <c r="A1099" t="s">
        <v>1604</v>
      </c>
      <c r="B1099">
        <v>1992</v>
      </c>
      <c r="C1099" t="s">
        <v>2351</v>
      </c>
      <c r="D1099">
        <v>12</v>
      </c>
      <c r="E1099">
        <v>0</v>
      </c>
      <c r="F1099" s="12">
        <v>6208</v>
      </c>
      <c r="G1099" t="s">
        <v>2345</v>
      </c>
      <c r="H1099" t="s">
        <v>2354</v>
      </c>
      <c r="I1099" t="s">
        <v>2367</v>
      </c>
      <c r="J1099" t="str">
        <f t="shared" si="34"/>
        <v>12 Sep 1992</v>
      </c>
      <c r="K1099">
        <f t="shared" si="35"/>
        <v>30</v>
      </c>
    </row>
    <row r="1100" spans="1:11" x14ac:dyDescent="0.35">
      <c r="A1100" t="s">
        <v>1596</v>
      </c>
      <c r="B1100">
        <v>1995</v>
      </c>
      <c r="C1100" t="s">
        <v>2351</v>
      </c>
      <c r="D1100">
        <v>17</v>
      </c>
      <c r="E1100">
        <v>0</v>
      </c>
      <c r="F1100" s="12">
        <v>6261</v>
      </c>
      <c r="G1100" t="s">
        <v>2345</v>
      </c>
      <c r="H1100" t="s">
        <v>2354</v>
      </c>
      <c r="I1100" t="s">
        <v>2361</v>
      </c>
      <c r="J1100" t="str">
        <f t="shared" si="34"/>
        <v>17 Sep 1995</v>
      </c>
      <c r="K1100">
        <f t="shared" si="35"/>
        <v>27</v>
      </c>
    </row>
    <row r="1101" spans="1:11" x14ac:dyDescent="0.35">
      <c r="A1101" t="s">
        <v>1593</v>
      </c>
      <c r="B1101">
        <v>1993</v>
      </c>
      <c r="C1101" t="s">
        <v>2351</v>
      </c>
      <c r="D1101">
        <v>16</v>
      </c>
      <c r="E1101">
        <v>0</v>
      </c>
      <c r="F1101" s="12">
        <v>6276</v>
      </c>
      <c r="G1101" t="s">
        <v>2345</v>
      </c>
      <c r="H1101" t="s">
        <v>2354</v>
      </c>
      <c r="I1101" t="s">
        <v>2366</v>
      </c>
      <c r="J1101" t="str">
        <f t="shared" ref="J1101:J1164" si="36">CONCATENATE(D1101," ",C1101," ",B1101)</f>
        <v>16 Sep 1993</v>
      </c>
      <c r="K1101">
        <f t="shared" si="35"/>
        <v>29</v>
      </c>
    </row>
    <row r="1102" spans="1:11" x14ac:dyDescent="0.35">
      <c r="A1102" t="s">
        <v>1590</v>
      </c>
      <c r="B1102">
        <v>1996</v>
      </c>
      <c r="C1102" t="s">
        <v>2351</v>
      </c>
      <c r="D1102">
        <v>4</v>
      </c>
      <c r="E1102">
        <v>0</v>
      </c>
      <c r="F1102" s="12">
        <v>6294</v>
      </c>
      <c r="G1102" t="s">
        <v>2345</v>
      </c>
      <c r="H1102" t="s">
        <v>2353</v>
      </c>
      <c r="I1102" t="s">
        <v>2367</v>
      </c>
      <c r="J1102" t="str">
        <f t="shared" si="36"/>
        <v>4 Sep 1996</v>
      </c>
      <c r="K1102">
        <f t="shared" si="35"/>
        <v>26</v>
      </c>
    </row>
    <row r="1103" spans="1:11" x14ac:dyDescent="0.35">
      <c r="A1103" t="s">
        <v>1578</v>
      </c>
      <c r="B1103">
        <v>1996</v>
      </c>
      <c r="C1103" t="s">
        <v>2351</v>
      </c>
      <c r="D1103">
        <v>7</v>
      </c>
      <c r="E1103">
        <v>0</v>
      </c>
      <c r="F1103" s="12">
        <v>6361</v>
      </c>
      <c r="G1103" t="s">
        <v>2345</v>
      </c>
      <c r="H1103" t="s">
        <v>2353</v>
      </c>
      <c r="I1103" t="s">
        <v>2367</v>
      </c>
      <c r="J1103" t="str">
        <f t="shared" si="36"/>
        <v>7 Sep 1996</v>
      </c>
      <c r="K1103">
        <f t="shared" si="35"/>
        <v>26</v>
      </c>
    </row>
    <row r="1104" spans="1:11" x14ac:dyDescent="0.35">
      <c r="A1104" t="s">
        <v>1573</v>
      </c>
      <c r="B1104">
        <v>1997</v>
      </c>
      <c r="C1104" t="s">
        <v>2351</v>
      </c>
      <c r="D1104">
        <v>16</v>
      </c>
      <c r="E1104">
        <v>0</v>
      </c>
      <c r="F1104" s="12">
        <v>6390</v>
      </c>
      <c r="G1104" t="s">
        <v>2345</v>
      </c>
      <c r="H1104" t="s">
        <v>2345</v>
      </c>
      <c r="I1104" t="s">
        <v>2367</v>
      </c>
      <c r="J1104" t="str">
        <f t="shared" si="36"/>
        <v>16 Sep 1997</v>
      </c>
      <c r="K1104">
        <f t="shared" si="35"/>
        <v>25</v>
      </c>
    </row>
    <row r="1105" spans="1:11" x14ac:dyDescent="0.35">
      <c r="A1105" t="s">
        <v>1556</v>
      </c>
      <c r="B1105">
        <v>1994</v>
      </c>
      <c r="C1105" t="s">
        <v>2351</v>
      </c>
      <c r="D1105">
        <v>7</v>
      </c>
      <c r="E1105">
        <v>0</v>
      </c>
      <c r="F1105" s="12">
        <v>6512</v>
      </c>
      <c r="G1105" t="s">
        <v>2345</v>
      </c>
      <c r="H1105" t="s">
        <v>2354</v>
      </c>
      <c r="I1105" t="s">
        <v>2367</v>
      </c>
      <c r="J1105" t="str">
        <f t="shared" si="36"/>
        <v>7 Sep 1994</v>
      </c>
      <c r="K1105">
        <f t="shared" si="35"/>
        <v>28</v>
      </c>
    </row>
    <row r="1106" spans="1:11" x14ac:dyDescent="0.35">
      <c r="A1106" t="s">
        <v>1512</v>
      </c>
      <c r="B1106">
        <v>1994</v>
      </c>
      <c r="C1106" t="s">
        <v>2351</v>
      </c>
      <c r="D1106">
        <v>8</v>
      </c>
      <c r="E1106">
        <v>0</v>
      </c>
      <c r="F1106" s="12">
        <v>6828</v>
      </c>
      <c r="G1106" t="s">
        <v>2345</v>
      </c>
      <c r="H1106" t="s">
        <v>2345</v>
      </c>
      <c r="I1106" t="s">
        <v>2367</v>
      </c>
      <c r="J1106" t="str">
        <f t="shared" si="36"/>
        <v>8 Sep 1994</v>
      </c>
      <c r="K1106">
        <f t="shared" si="35"/>
        <v>28</v>
      </c>
    </row>
    <row r="1107" spans="1:11" x14ac:dyDescent="0.35">
      <c r="A1107" t="s">
        <v>1485</v>
      </c>
      <c r="B1107">
        <v>1980</v>
      </c>
      <c r="C1107" t="s">
        <v>2351</v>
      </c>
      <c r="D1107">
        <v>21</v>
      </c>
      <c r="E1107">
        <v>0</v>
      </c>
      <c r="F1107" s="12">
        <v>7050</v>
      </c>
      <c r="G1107" t="s">
        <v>2345</v>
      </c>
      <c r="H1107" t="s">
        <v>2354</v>
      </c>
      <c r="I1107" t="s">
        <v>2358</v>
      </c>
      <c r="J1107" t="str">
        <f t="shared" si="36"/>
        <v>21 Sep 1980</v>
      </c>
      <c r="K1107">
        <f t="shared" si="35"/>
        <v>42</v>
      </c>
    </row>
    <row r="1108" spans="1:11" x14ac:dyDescent="0.35">
      <c r="A1108" t="s">
        <v>1478</v>
      </c>
      <c r="B1108">
        <v>1993</v>
      </c>
      <c r="C1108" t="s">
        <v>2351</v>
      </c>
      <c r="D1108">
        <v>1</v>
      </c>
      <c r="E1108">
        <v>0</v>
      </c>
      <c r="F1108" s="12">
        <v>7129</v>
      </c>
      <c r="G1108" t="s">
        <v>2345</v>
      </c>
      <c r="H1108" t="s">
        <v>2345</v>
      </c>
      <c r="I1108" t="s">
        <v>2367</v>
      </c>
      <c r="J1108" t="str">
        <f t="shared" si="36"/>
        <v>1 Sep 1993</v>
      </c>
      <c r="K1108">
        <f t="shared" si="35"/>
        <v>29</v>
      </c>
    </row>
    <row r="1109" spans="1:11" x14ac:dyDescent="0.35">
      <c r="A1109" t="s">
        <v>1476</v>
      </c>
      <c r="B1109">
        <v>1999</v>
      </c>
      <c r="C1109" t="s">
        <v>2351</v>
      </c>
      <c r="D1109">
        <v>8</v>
      </c>
      <c r="E1109">
        <v>0</v>
      </c>
      <c r="F1109" s="12">
        <v>7144</v>
      </c>
      <c r="G1109" t="s">
        <v>2345</v>
      </c>
      <c r="H1109" t="s">
        <v>2354</v>
      </c>
      <c r="I1109" t="s">
        <v>2370</v>
      </c>
      <c r="J1109" t="str">
        <f t="shared" si="36"/>
        <v>8 Sep 1999</v>
      </c>
      <c r="K1109">
        <f t="shared" si="35"/>
        <v>23</v>
      </c>
    </row>
    <row r="1110" spans="1:11" x14ac:dyDescent="0.35">
      <c r="A1110" t="s">
        <v>1444</v>
      </c>
      <c r="B1110">
        <v>2004</v>
      </c>
      <c r="C1110" t="s">
        <v>2351</v>
      </c>
      <c r="D1110">
        <v>15</v>
      </c>
      <c r="E1110">
        <v>0</v>
      </c>
      <c r="F1110" s="12">
        <v>7324</v>
      </c>
      <c r="G1110" t="s">
        <v>2345</v>
      </c>
      <c r="H1110" t="s">
        <v>2345</v>
      </c>
      <c r="I1110" t="s">
        <v>2358</v>
      </c>
      <c r="J1110" t="str">
        <f t="shared" si="36"/>
        <v>15 Sep 2004</v>
      </c>
      <c r="K1110">
        <f t="shared" si="35"/>
        <v>18</v>
      </c>
    </row>
    <row r="1111" spans="1:11" x14ac:dyDescent="0.35">
      <c r="A1111" t="s">
        <v>1443</v>
      </c>
      <c r="B1111">
        <v>1979</v>
      </c>
      <c r="C1111" t="s">
        <v>2351</v>
      </c>
      <c r="D1111">
        <v>19</v>
      </c>
      <c r="E1111">
        <v>0</v>
      </c>
      <c r="F1111" s="12">
        <v>7325</v>
      </c>
      <c r="G1111" t="s">
        <v>2345</v>
      </c>
      <c r="H1111" t="s">
        <v>2353</v>
      </c>
      <c r="I1111" t="s">
        <v>2358</v>
      </c>
      <c r="J1111" t="str">
        <f t="shared" si="36"/>
        <v>19 Sep 1979</v>
      </c>
      <c r="K1111">
        <f t="shared" si="35"/>
        <v>43</v>
      </c>
    </row>
    <row r="1112" spans="1:11" x14ac:dyDescent="0.35">
      <c r="A1112" t="s">
        <v>1436</v>
      </c>
      <c r="B1112">
        <v>1993</v>
      </c>
      <c r="C1112" t="s">
        <v>2351</v>
      </c>
      <c r="D1112">
        <v>5</v>
      </c>
      <c r="E1112">
        <v>0</v>
      </c>
      <c r="F1112" s="12">
        <v>7349</v>
      </c>
      <c r="G1112" t="s">
        <v>2345</v>
      </c>
      <c r="H1112" t="s">
        <v>2345</v>
      </c>
      <c r="I1112" t="s">
        <v>2367</v>
      </c>
      <c r="J1112" t="str">
        <f t="shared" si="36"/>
        <v>5 Sep 1993</v>
      </c>
      <c r="K1112">
        <f t="shared" si="35"/>
        <v>29</v>
      </c>
    </row>
    <row r="1113" spans="1:11" x14ac:dyDescent="0.35">
      <c r="A1113" t="s">
        <v>1431</v>
      </c>
      <c r="B1113">
        <v>1993</v>
      </c>
      <c r="C1113" t="s">
        <v>2351</v>
      </c>
      <c r="D1113">
        <v>22</v>
      </c>
      <c r="E1113">
        <v>0</v>
      </c>
      <c r="F1113" s="12">
        <v>7389</v>
      </c>
      <c r="G1113" t="s">
        <v>2345</v>
      </c>
      <c r="H1113" t="s">
        <v>2345</v>
      </c>
      <c r="I1113" t="s">
        <v>2361</v>
      </c>
      <c r="J1113" t="str">
        <f t="shared" si="36"/>
        <v>22 Sep 1993</v>
      </c>
      <c r="K1113">
        <f t="shared" si="35"/>
        <v>29</v>
      </c>
    </row>
    <row r="1114" spans="1:11" x14ac:dyDescent="0.35">
      <c r="A1114" t="s">
        <v>1410</v>
      </c>
      <c r="B1114">
        <v>1994</v>
      </c>
      <c r="C1114" t="s">
        <v>2351</v>
      </c>
      <c r="D1114">
        <v>14</v>
      </c>
      <c r="E1114">
        <v>0</v>
      </c>
      <c r="F1114" s="12">
        <v>7567</v>
      </c>
      <c r="G1114" t="s">
        <v>2345</v>
      </c>
      <c r="H1114" t="s">
        <v>2345</v>
      </c>
      <c r="I1114" t="s">
        <v>2367</v>
      </c>
      <c r="J1114" t="str">
        <f t="shared" si="36"/>
        <v>14 Sep 1994</v>
      </c>
      <c r="K1114">
        <f t="shared" si="35"/>
        <v>28</v>
      </c>
    </row>
    <row r="1115" spans="1:11" x14ac:dyDescent="0.35">
      <c r="A1115" t="s">
        <v>1398</v>
      </c>
      <c r="B1115">
        <v>1999</v>
      </c>
      <c r="C1115" t="s">
        <v>2351</v>
      </c>
      <c r="D1115">
        <v>15</v>
      </c>
      <c r="E1115">
        <v>0</v>
      </c>
      <c r="F1115" s="12">
        <v>7642</v>
      </c>
      <c r="G1115" t="s">
        <v>2345</v>
      </c>
      <c r="H1115" t="s">
        <v>2345</v>
      </c>
      <c r="I1115" t="s">
        <v>2361</v>
      </c>
      <c r="J1115" t="str">
        <f t="shared" si="36"/>
        <v>15 Sep 1999</v>
      </c>
      <c r="K1115">
        <f t="shared" si="35"/>
        <v>23</v>
      </c>
    </row>
    <row r="1116" spans="1:11" x14ac:dyDescent="0.35">
      <c r="A1116" t="s">
        <v>1395</v>
      </c>
      <c r="B1116">
        <v>1998</v>
      </c>
      <c r="C1116" t="s">
        <v>2351</v>
      </c>
      <c r="D1116">
        <v>30</v>
      </c>
      <c r="E1116">
        <v>0</v>
      </c>
      <c r="F1116" s="12">
        <v>7652</v>
      </c>
      <c r="G1116" t="s">
        <v>2345</v>
      </c>
      <c r="H1116" t="s">
        <v>2353</v>
      </c>
      <c r="I1116" t="s">
        <v>2360</v>
      </c>
      <c r="J1116" t="str">
        <f t="shared" si="36"/>
        <v>30 Sep 1998</v>
      </c>
      <c r="K1116">
        <f t="shared" si="35"/>
        <v>24</v>
      </c>
    </row>
    <row r="1117" spans="1:11" x14ac:dyDescent="0.35">
      <c r="A1117" t="s">
        <v>1392</v>
      </c>
      <c r="B1117">
        <v>1996</v>
      </c>
      <c r="C1117" t="s">
        <v>2351</v>
      </c>
      <c r="D1117">
        <v>24</v>
      </c>
      <c r="E1117">
        <v>0</v>
      </c>
      <c r="F1117" s="12">
        <v>7671</v>
      </c>
      <c r="G1117" t="s">
        <v>2345</v>
      </c>
      <c r="H1117" t="s">
        <v>2345</v>
      </c>
      <c r="I1117" t="s">
        <v>2370</v>
      </c>
      <c r="J1117" t="str">
        <f t="shared" si="36"/>
        <v>24 Sep 1996</v>
      </c>
      <c r="K1117">
        <f t="shared" si="35"/>
        <v>26</v>
      </c>
    </row>
    <row r="1118" spans="1:11" x14ac:dyDescent="0.35">
      <c r="A1118" t="s">
        <v>1375</v>
      </c>
      <c r="B1118">
        <v>1999</v>
      </c>
      <c r="C1118" t="s">
        <v>2351</v>
      </c>
      <c r="D1118">
        <v>25</v>
      </c>
      <c r="E1118">
        <v>0</v>
      </c>
      <c r="F1118" s="12">
        <v>7795</v>
      </c>
      <c r="G1118" t="s">
        <v>2345</v>
      </c>
      <c r="H1118" t="s">
        <v>2345</v>
      </c>
      <c r="I1118" t="s">
        <v>2361</v>
      </c>
      <c r="J1118" t="str">
        <f t="shared" si="36"/>
        <v>25 Sep 1999</v>
      </c>
      <c r="K1118">
        <f t="shared" si="35"/>
        <v>23</v>
      </c>
    </row>
    <row r="1119" spans="1:11" x14ac:dyDescent="0.35">
      <c r="A1119" t="s">
        <v>1367</v>
      </c>
      <c r="B1119">
        <v>1977</v>
      </c>
      <c r="C1119" t="s">
        <v>2351</v>
      </c>
      <c r="D1119">
        <v>20</v>
      </c>
      <c r="E1119">
        <v>0</v>
      </c>
      <c r="F1119" s="12">
        <v>7935</v>
      </c>
      <c r="G1119" t="s">
        <v>2345</v>
      </c>
      <c r="H1119" t="s">
        <v>2354</v>
      </c>
      <c r="I1119" t="s">
        <v>2358</v>
      </c>
      <c r="J1119" t="str">
        <f t="shared" si="36"/>
        <v>20 Sep 1977</v>
      </c>
      <c r="K1119">
        <f t="shared" si="35"/>
        <v>45</v>
      </c>
    </row>
    <row r="1120" spans="1:11" x14ac:dyDescent="0.35">
      <c r="A1120" t="s">
        <v>1343</v>
      </c>
      <c r="B1120">
        <v>1993</v>
      </c>
      <c r="C1120" t="s">
        <v>2351</v>
      </c>
      <c r="D1120">
        <v>7</v>
      </c>
      <c r="E1120">
        <v>0</v>
      </c>
      <c r="F1120" s="12">
        <v>8077</v>
      </c>
      <c r="G1120" t="s">
        <v>2345</v>
      </c>
      <c r="H1120" t="s">
        <v>2354</v>
      </c>
      <c r="I1120" t="s">
        <v>2361</v>
      </c>
      <c r="J1120" t="str">
        <f t="shared" si="36"/>
        <v>7 Sep 1993</v>
      </c>
      <c r="K1120">
        <f t="shared" si="35"/>
        <v>29</v>
      </c>
    </row>
    <row r="1121" spans="1:11" x14ac:dyDescent="0.35">
      <c r="A1121" t="s">
        <v>1341</v>
      </c>
      <c r="B1121">
        <v>1994</v>
      </c>
      <c r="C1121" t="s">
        <v>2351</v>
      </c>
      <c r="D1121">
        <v>12</v>
      </c>
      <c r="E1121">
        <v>0</v>
      </c>
      <c r="F1121" s="12">
        <v>8082</v>
      </c>
      <c r="G1121" t="s">
        <v>2345</v>
      </c>
      <c r="H1121" t="s">
        <v>2345</v>
      </c>
      <c r="I1121" t="s">
        <v>2361</v>
      </c>
      <c r="J1121" t="str">
        <f t="shared" si="36"/>
        <v>12 Sep 1994</v>
      </c>
      <c r="K1121">
        <f t="shared" si="35"/>
        <v>28</v>
      </c>
    </row>
    <row r="1122" spans="1:11" x14ac:dyDescent="0.35">
      <c r="A1122" t="s">
        <v>1329</v>
      </c>
      <c r="B1122">
        <v>1997</v>
      </c>
      <c r="C1122" t="s">
        <v>2351</v>
      </c>
      <c r="D1122">
        <v>21</v>
      </c>
      <c r="E1122">
        <v>0</v>
      </c>
      <c r="F1122" s="12">
        <v>8183</v>
      </c>
      <c r="G1122" t="s">
        <v>2345</v>
      </c>
      <c r="H1122" t="s">
        <v>2354</v>
      </c>
      <c r="I1122" t="s">
        <v>2361</v>
      </c>
      <c r="J1122" t="str">
        <f t="shared" si="36"/>
        <v>21 Sep 1997</v>
      </c>
      <c r="K1122">
        <f t="shared" si="35"/>
        <v>25</v>
      </c>
    </row>
    <row r="1123" spans="1:11" x14ac:dyDescent="0.35">
      <c r="A1123" t="s">
        <v>1319</v>
      </c>
      <c r="B1123">
        <v>2000</v>
      </c>
      <c r="C1123" t="s">
        <v>2351</v>
      </c>
      <c r="D1123">
        <v>28</v>
      </c>
      <c r="E1123">
        <v>0</v>
      </c>
      <c r="F1123" s="12">
        <v>8271</v>
      </c>
      <c r="G1123" t="s">
        <v>2345</v>
      </c>
      <c r="H1123" t="s">
        <v>2354</v>
      </c>
      <c r="I1123" t="s">
        <v>2360</v>
      </c>
      <c r="J1123" t="str">
        <f t="shared" si="36"/>
        <v>28 Sep 2000</v>
      </c>
      <c r="K1123">
        <f t="shared" si="35"/>
        <v>22</v>
      </c>
    </row>
    <row r="1124" spans="1:11" x14ac:dyDescent="0.35">
      <c r="A1124" t="s">
        <v>1267</v>
      </c>
      <c r="B1124">
        <v>1973</v>
      </c>
      <c r="C1124" t="s">
        <v>2351</v>
      </c>
      <c r="D1124">
        <v>11</v>
      </c>
      <c r="E1124">
        <v>0</v>
      </c>
      <c r="F1124" s="12">
        <v>8689</v>
      </c>
      <c r="G1124" t="s">
        <v>2345</v>
      </c>
      <c r="H1124" t="s">
        <v>2354</v>
      </c>
      <c r="I1124" t="s">
        <v>2362</v>
      </c>
      <c r="J1124" t="str">
        <f t="shared" si="36"/>
        <v>11 Sep 1973</v>
      </c>
      <c r="K1124">
        <f t="shared" si="35"/>
        <v>49</v>
      </c>
    </row>
    <row r="1125" spans="1:11" x14ac:dyDescent="0.35">
      <c r="A1125" t="s">
        <v>1257</v>
      </c>
      <c r="B1125">
        <v>2001</v>
      </c>
      <c r="C1125" t="s">
        <v>2351</v>
      </c>
      <c r="D1125">
        <v>7</v>
      </c>
      <c r="E1125">
        <v>0</v>
      </c>
      <c r="F1125" s="12">
        <v>8822</v>
      </c>
      <c r="G1125" t="s">
        <v>2345</v>
      </c>
      <c r="H1125" t="s">
        <v>2353</v>
      </c>
      <c r="I1125" t="s">
        <v>2360</v>
      </c>
      <c r="J1125" t="str">
        <f t="shared" si="36"/>
        <v>7 Sep 2001</v>
      </c>
      <c r="K1125">
        <f t="shared" si="35"/>
        <v>21</v>
      </c>
    </row>
    <row r="1126" spans="1:11" x14ac:dyDescent="0.35">
      <c r="A1126" t="s">
        <v>1242</v>
      </c>
      <c r="B1126">
        <v>1992</v>
      </c>
      <c r="C1126" t="s">
        <v>2351</v>
      </c>
      <c r="D1126">
        <v>27</v>
      </c>
      <c r="E1126">
        <v>0</v>
      </c>
      <c r="F1126" s="12">
        <v>8955</v>
      </c>
      <c r="G1126" t="s">
        <v>2345</v>
      </c>
      <c r="H1126" t="s">
        <v>2353</v>
      </c>
      <c r="I1126" t="s">
        <v>2361</v>
      </c>
      <c r="J1126" t="str">
        <f t="shared" si="36"/>
        <v>27 Sep 1992</v>
      </c>
      <c r="K1126">
        <f t="shared" si="35"/>
        <v>30</v>
      </c>
    </row>
    <row r="1127" spans="1:11" x14ac:dyDescent="0.35">
      <c r="A1127" t="s">
        <v>1235</v>
      </c>
      <c r="B1127">
        <v>1993</v>
      </c>
      <c r="C1127" t="s">
        <v>2351</v>
      </c>
      <c r="D1127">
        <v>1</v>
      </c>
      <c r="E1127">
        <v>0</v>
      </c>
      <c r="F1127" s="12">
        <v>9010</v>
      </c>
      <c r="G1127" t="s">
        <v>2345</v>
      </c>
      <c r="H1127" t="s">
        <v>2353</v>
      </c>
      <c r="I1127" t="s">
        <v>2361</v>
      </c>
      <c r="J1127" t="str">
        <f t="shared" si="36"/>
        <v>1 Sep 1993</v>
      </c>
      <c r="K1127">
        <f t="shared" si="35"/>
        <v>29</v>
      </c>
    </row>
    <row r="1128" spans="1:11" x14ac:dyDescent="0.35">
      <c r="A1128" t="s">
        <v>1205</v>
      </c>
      <c r="B1128">
        <v>1996</v>
      </c>
      <c r="C1128" t="s">
        <v>2351</v>
      </c>
      <c r="D1128">
        <v>12</v>
      </c>
      <c r="E1128">
        <v>0</v>
      </c>
      <c r="F1128" s="12">
        <v>9339</v>
      </c>
      <c r="G1128" t="s">
        <v>2345</v>
      </c>
      <c r="H1128" t="s">
        <v>2354</v>
      </c>
      <c r="I1128" t="s">
        <v>2361</v>
      </c>
      <c r="J1128" t="str">
        <f t="shared" si="36"/>
        <v>12 Sep 1996</v>
      </c>
      <c r="K1128">
        <f t="shared" si="35"/>
        <v>26</v>
      </c>
    </row>
    <row r="1129" spans="1:11" x14ac:dyDescent="0.35">
      <c r="A1129" t="s">
        <v>1185</v>
      </c>
      <c r="B1129">
        <v>1973</v>
      </c>
      <c r="C1129" t="s">
        <v>2351</v>
      </c>
      <c r="D1129">
        <v>21</v>
      </c>
      <c r="E1129">
        <v>0</v>
      </c>
      <c r="F1129" s="12">
        <v>9539</v>
      </c>
      <c r="G1129" t="s">
        <v>2345</v>
      </c>
      <c r="H1129" t="s">
        <v>2353</v>
      </c>
      <c r="I1129" t="s">
        <v>2367</v>
      </c>
      <c r="J1129" t="str">
        <f t="shared" si="36"/>
        <v>21 Sep 1973</v>
      </c>
      <c r="K1129">
        <f t="shared" si="35"/>
        <v>49</v>
      </c>
    </row>
    <row r="1130" spans="1:11" x14ac:dyDescent="0.35">
      <c r="A1130" t="s">
        <v>1183</v>
      </c>
      <c r="B1130">
        <v>1972</v>
      </c>
      <c r="C1130" t="s">
        <v>2351</v>
      </c>
      <c r="D1130">
        <v>22</v>
      </c>
      <c r="E1130">
        <v>0</v>
      </c>
      <c r="F1130" s="12">
        <v>9542</v>
      </c>
      <c r="G1130" t="s">
        <v>2345</v>
      </c>
      <c r="H1130" t="s">
        <v>2354</v>
      </c>
      <c r="I1130" t="s">
        <v>2358</v>
      </c>
      <c r="J1130" t="str">
        <f t="shared" si="36"/>
        <v>22 Sep 1972</v>
      </c>
      <c r="K1130">
        <f t="shared" si="35"/>
        <v>50</v>
      </c>
    </row>
    <row r="1131" spans="1:11" x14ac:dyDescent="0.35">
      <c r="A1131" t="s">
        <v>1171</v>
      </c>
      <c r="B1131">
        <v>1998</v>
      </c>
      <c r="C1131" t="s">
        <v>2351</v>
      </c>
      <c r="D1131">
        <v>23</v>
      </c>
      <c r="E1131">
        <v>0</v>
      </c>
      <c r="F1131" s="12">
        <v>9629</v>
      </c>
      <c r="G1131" t="s">
        <v>2345</v>
      </c>
      <c r="H1131" t="s">
        <v>2345</v>
      </c>
      <c r="I1131" t="s">
        <v>2361</v>
      </c>
      <c r="J1131" t="str">
        <f t="shared" si="36"/>
        <v>23 Sep 1998</v>
      </c>
      <c r="K1131">
        <f t="shared" si="35"/>
        <v>24</v>
      </c>
    </row>
    <row r="1132" spans="1:11" x14ac:dyDescent="0.35">
      <c r="A1132" t="s">
        <v>1160</v>
      </c>
      <c r="B1132">
        <v>1972</v>
      </c>
      <c r="C1132" t="s">
        <v>2351</v>
      </c>
      <c r="D1132">
        <v>10</v>
      </c>
      <c r="E1132">
        <v>0</v>
      </c>
      <c r="F1132" s="12">
        <v>9711</v>
      </c>
      <c r="G1132" t="s">
        <v>2345</v>
      </c>
      <c r="H1132" t="s">
        <v>2354</v>
      </c>
      <c r="I1132" t="s">
        <v>2367</v>
      </c>
      <c r="J1132" t="str">
        <f t="shared" si="36"/>
        <v>10 Sep 1972</v>
      </c>
      <c r="K1132">
        <f t="shared" si="35"/>
        <v>50</v>
      </c>
    </row>
    <row r="1133" spans="1:11" x14ac:dyDescent="0.35">
      <c r="A1133" t="s">
        <v>1152</v>
      </c>
      <c r="B1133">
        <v>1996</v>
      </c>
      <c r="C1133" t="s">
        <v>2351</v>
      </c>
      <c r="D1133">
        <v>8</v>
      </c>
      <c r="E1133">
        <v>0</v>
      </c>
      <c r="F1133" s="12">
        <v>9787</v>
      </c>
      <c r="G1133" t="s">
        <v>2345</v>
      </c>
      <c r="H1133" t="s">
        <v>2353</v>
      </c>
      <c r="I1133" t="s">
        <v>2360</v>
      </c>
      <c r="J1133" t="str">
        <f t="shared" si="36"/>
        <v>8 Sep 1996</v>
      </c>
      <c r="K1133">
        <f t="shared" si="35"/>
        <v>26</v>
      </c>
    </row>
    <row r="1134" spans="1:11" x14ac:dyDescent="0.35">
      <c r="A1134" t="s">
        <v>1149</v>
      </c>
      <c r="B1134">
        <v>1972</v>
      </c>
      <c r="C1134" t="s">
        <v>2351</v>
      </c>
      <c r="D1134">
        <v>28</v>
      </c>
      <c r="E1134">
        <v>0</v>
      </c>
      <c r="F1134" s="12">
        <v>9819</v>
      </c>
      <c r="G1134" t="s">
        <v>2345</v>
      </c>
      <c r="H1134" t="s">
        <v>2345</v>
      </c>
      <c r="I1134" t="s">
        <v>2367</v>
      </c>
      <c r="J1134" t="str">
        <f t="shared" si="36"/>
        <v>28 Sep 1972</v>
      </c>
      <c r="K1134">
        <f t="shared" si="35"/>
        <v>50</v>
      </c>
    </row>
    <row r="1135" spans="1:11" x14ac:dyDescent="0.35">
      <c r="A1135" t="s">
        <v>1148</v>
      </c>
      <c r="B1135">
        <v>1972</v>
      </c>
      <c r="C1135" t="s">
        <v>2351</v>
      </c>
      <c r="D1135">
        <v>26</v>
      </c>
      <c r="E1135">
        <v>0</v>
      </c>
      <c r="F1135" s="12">
        <v>9836</v>
      </c>
      <c r="G1135" t="s">
        <v>2345</v>
      </c>
      <c r="H1135" t="s">
        <v>2353</v>
      </c>
      <c r="I1135" t="s">
        <v>2367</v>
      </c>
      <c r="J1135" t="str">
        <f t="shared" si="36"/>
        <v>26 Sep 1972</v>
      </c>
      <c r="K1135">
        <f t="shared" si="35"/>
        <v>50</v>
      </c>
    </row>
    <row r="1136" spans="1:11" x14ac:dyDescent="0.35">
      <c r="A1136" t="s">
        <v>1142</v>
      </c>
      <c r="B1136">
        <v>1971</v>
      </c>
      <c r="C1136" t="s">
        <v>2351</v>
      </c>
      <c r="D1136">
        <v>9</v>
      </c>
      <c r="E1136">
        <v>0</v>
      </c>
      <c r="F1136" s="12">
        <v>9866</v>
      </c>
      <c r="G1136" t="s">
        <v>2345</v>
      </c>
      <c r="H1136" t="s">
        <v>2353</v>
      </c>
      <c r="I1136" t="s">
        <v>2358</v>
      </c>
      <c r="J1136" t="str">
        <f t="shared" si="36"/>
        <v>9 Sep 1971</v>
      </c>
      <c r="K1136">
        <f t="shared" si="35"/>
        <v>51</v>
      </c>
    </row>
    <row r="1137" spans="1:11" x14ac:dyDescent="0.35">
      <c r="A1137" t="s">
        <v>1140</v>
      </c>
      <c r="B1137">
        <v>1998</v>
      </c>
      <c r="C1137" t="s">
        <v>2351</v>
      </c>
      <c r="D1137">
        <v>6</v>
      </c>
      <c r="E1137">
        <v>0</v>
      </c>
      <c r="F1137" s="12">
        <v>9871</v>
      </c>
      <c r="G1137" t="s">
        <v>2345</v>
      </c>
      <c r="H1137" t="s">
        <v>2345</v>
      </c>
      <c r="I1137" t="s">
        <v>2360</v>
      </c>
      <c r="J1137" t="str">
        <f t="shared" si="36"/>
        <v>6 Sep 1998</v>
      </c>
      <c r="K1137">
        <f t="shared" si="35"/>
        <v>24</v>
      </c>
    </row>
    <row r="1138" spans="1:11" x14ac:dyDescent="0.35">
      <c r="A1138" t="s">
        <v>1138</v>
      </c>
      <c r="B1138">
        <v>1971</v>
      </c>
      <c r="C1138" t="s">
        <v>2351</v>
      </c>
      <c r="D1138">
        <v>3</v>
      </c>
      <c r="E1138">
        <v>0</v>
      </c>
      <c r="F1138" s="12">
        <v>9876</v>
      </c>
      <c r="G1138" t="s">
        <v>2345</v>
      </c>
      <c r="H1138" t="s">
        <v>2353</v>
      </c>
      <c r="I1138" t="s">
        <v>2358</v>
      </c>
      <c r="J1138" t="str">
        <f t="shared" si="36"/>
        <v>3 Sep 1971</v>
      </c>
      <c r="K1138">
        <f t="shared" si="35"/>
        <v>51</v>
      </c>
    </row>
    <row r="1139" spans="1:11" x14ac:dyDescent="0.35">
      <c r="A1139" t="s">
        <v>727</v>
      </c>
      <c r="B1139">
        <v>1959</v>
      </c>
      <c r="C1139" t="s">
        <v>2351</v>
      </c>
      <c r="D1139">
        <v>29</v>
      </c>
      <c r="E1139">
        <v>0</v>
      </c>
      <c r="F1139" s="12">
        <v>13974</v>
      </c>
      <c r="G1139" t="s">
        <v>2345</v>
      </c>
      <c r="H1139" t="s">
        <v>2345</v>
      </c>
      <c r="I1139" t="s">
        <v>2363</v>
      </c>
      <c r="J1139" t="str">
        <f t="shared" si="36"/>
        <v>29 Sep 1959</v>
      </c>
      <c r="K1139">
        <f t="shared" si="35"/>
        <v>63</v>
      </c>
    </row>
    <row r="1140" spans="1:11" x14ac:dyDescent="0.35">
      <c r="A1140" t="s">
        <v>725</v>
      </c>
      <c r="B1140">
        <v>1959</v>
      </c>
      <c r="C1140" t="s">
        <v>2351</v>
      </c>
      <c r="D1140">
        <v>6</v>
      </c>
      <c r="E1140">
        <v>0</v>
      </c>
      <c r="F1140" s="12">
        <v>13982</v>
      </c>
      <c r="G1140" t="s">
        <v>2345</v>
      </c>
      <c r="H1140" t="s">
        <v>2354</v>
      </c>
      <c r="I1140" t="s">
        <v>2365</v>
      </c>
      <c r="J1140" t="str">
        <f t="shared" si="36"/>
        <v>6 Sep 1959</v>
      </c>
      <c r="K1140">
        <f t="shared" si="35"/>
        <v>63</v>
      </c>
    </row>
    <row r="1141" spans="1:11" x14ac:dyDescent="0.35">
      <c r="A1141" t="s">
        <v>721</v>
      </c>
      <c r="B1141">
        <v>1960</v>
      </c>
      <c r="C1141" t="s">
        <v>2351</v>
      </c>
      <c r="D1141">
        <v>8</v>
      </c>
      <c r="E1141">
        <v>0</v>
      </c>
      <c r="F1141" s="12">
        <v>14043</v>
      </c>
      <c r="G1141" t="s">
        <v>2345</v>
      </c>
      <c r="H1141" t="s">
        <v>2353</v>
      </c>
      <c r="I1141" t="s">
        <v>2358</v>
      </c>
      <c r="J1141" t="str">
        <f t="shared" si="36"/>
        <v>8 Sep 1960</v>
      </c>
      <c r="K1141">
        <f t="shared" si="35"/>
        <v>62</v>
      </c>
    </row>
    <row r="1142" spans="1:11" x14ac:dyDescent="0.35">
      <c r="A1142" t="s">
        <v>715</v>
      </c>
      <c r="B1142">
        <v>1968</v>
      </c>
      <c r="C1142" t="s">
        <v>2351</v>
      </c>
      <c r="D1142">
        <v>25</v>
      </c>
      <c r="E1142">
        <v>0</v>
      </c>
      <c r="F1142" s="12">
        <v>14194</v>
      </c>
      <c r="G1142" t="s">
        <v>2345</v>
      </c>
      <c r="H1142" t="s">
        <v>2354</v>
      </c>
      <c r="I1142" t="s">
        <v>2361</v>
      </c>
      <c r="J1142" t="str">
        <f t="shared" si="36"/>
        <v>25 Sep 1968</v>
      </c>
      <c r="K1142">
        <f t="shared" si="35"/>
        <v>54</v>
      </c>
    </row>
    <row r="1143" spans="1:11" x14ac:dyDescent="0.35">
      <c r="A1143" t="s">
        <v>709</v>
      </c>
      <c r="B1143">
        <v>1974</v>
      </c>
      <c r="C1143" t="s">
        <v>2351</v>
      </c>
      <c r="D1143">
        <v>26</v>
      </c>
      <c r="E1143">
        <v>0</v>
      </c>
      <c r="F1143" s="12">
        <v>14257</v>
      </c>
      <c r="G1143" t="s">
        <v>2345</v>
      </c>
      <c r="H1143" t="s">
        <v>2345</v>
      </c>
      <c r="I1143" t="s">
        <v>2361</v>
      </c>
      <c r="J1143" t="str">
        <f t="shared" si="36"/>
        <v>26 Sep 1974</v>
      </c>
      <c r="K1143">
        <f t="shared" si="35"/>
        <v>48</v>
      </c>
    </row>
    <row r="1144" spans="1:11" x14ac:dyDescent="0.35">
      <c r="A1144" t="s">
        <v>708</v>
      </c>
      <c r="B1144">
        <v>1972</v>
      </c>
      <c r="C1144" t="s">
        <v>2351</v>
      </c>
      <c r="D1144">
        <v>13</v>
      </c>
      <c r="E1144">
        <v>0</v>
      </c>
      <c r="F1144" s="12">
        <v>14258</v>
      </c>
      <c r="G1144" t="s">
        <v>2345</v>
      </c>
      <c r="H1144" t="s">
        <v>2345</v>
      </c>
      <c r="I1144" t="s">
        <v>2361</v>
      </c>
      <c r="J1144" t="str">
        <f t="shared" si="36"/>
        <v>13 Sep 1972</v>
      </c>
      <c r="K1144">
        <f t="shared" si="35"/>
        <v>50</v>
      </c>
    </row>
    <row r="1145" spans="1:11" x14ac:dyDescent="0.35">
      <c r="A1145" t="s">
        <v>707</v>
      </c>
      <c r="B1145">
        <v>2004</v>
      </c>
      <c r="C1145" t="s">
        <v>2351</v>
      </c>
      <c r="D1145">
        <v>6</v>
      </c>
      <c r="E1145">
        <v>0</v>
      </c>
      <c r="F1145" s="12">
        <v>14283</v>
      </c>
      <c r="G1145" t="s">
        <v>2345</v>
      </c>
      <c r="H1145" t="s">
        <v>2345</v>
      </c>
      <c r="I1145" t="s">
        <v>2358</v>
      </c>
      <c r="J1145" t="str">
        <f t="shared" si="36"/>
        <v>6 Sep 2004</v>
      </c>
      <c r="K1145">
        <f t="shared" si="35"/>
        <v>18</v>
      </c>
    </row>
    <row r="1146" spans="1:11" x14ac:dyDescent="0.35">
      <c r="A1146" t="s">
        <v>703</v>
      </c>
      <c r="B1146">
        <v>1969</v>
      </c>
      <c r="C1146" t="s">
        <v>2351</v>
      </c>
      <c r="D1146">
        <v>26</v>
      </c>
      <c r="E1146">
        <v>0</v>
      </c>
      <c r="F1146" s="12">
        <v>14338</v>
      </c>
      <c r="G1146" t="s">
        <v>2345</v>
      </c>
      <c r="H1146" t="s">
        <v>2353</v>
      </c>
      <c r="I1146" t="s">
        <v>2370</v>
      </c>
      <c r="J1146" t="str">
        <f t="shared" si="36"/>
        <v>26 Sep 1969</v>
      </c>
      <c r="K1146">
        <f t="shared" si="35"/>
        <v>53</v>
      </c>
    </row>
    <row r="1147" spans="1:11" x14ac:dyDescent="0.35">
      <c r="A1147" t="s">
        <v>701</v>
      </c>
      <c r="B1147">
        <v>1967</v>
      </c>
      <c r="C1147" t="s">
        <v>2351</v>
      </c>
      <c r="D1147">
        <v>10</v>
      </c>
      <c r="E1147">
        <v>0</v>
      </c>
      <c r="F1147" s="12">
        <v>14355</v>
      </c>
      <c r="G1147" t="s">
        <v>2345</v>
      </c>
      <c r="H1147" t="s">
        <v>2354</v>
      </c>
      <c r="I1147" t="s">
        <v>2361</v>
      </c>
      <c r="J1147" t="str">
        <f t="shared" si="36"/>
        <v>10 Sep 1967</v>
      </c>
      <c r="K1147">
        <f t="shared" si="35"/>
        <v>55</v>
      </c>
    </row>
    <row r="1148" spans="1:11" x14ac:dyDescent="0.35">
      <c r="A1148" t="s">
        <v>697</v>
      </c>
      <c r="B1148">
        <v>1958</v>
      </c>
      <c r="C1148" t="s">
        <v>2351</v>
      </c>
      <c r="D1148">
        <v>14</v>
      </c>
      <c r="E1148">
        <v>0</v>
      </c>
      <c r="F1148" s="12">
        <v>14395</v>
      </c>
      <c r="G1148" t="s">
        <v>2345</v>
      </c>
      <c r="H1148" t="s">
        <v>2354</v>
      </c>
      <c r="I1148" t="s">
        <v>2364</v>
      </c>
      <c r="J1148" t="str">
        <f t="shared" si="36"/>
        <v>14 Sep 1958</v>
      </c>
      <c r="K1148">
        <f t="shared" si="35"/>
        <v>64</v>
      </c>
    </row>
    <row r="1149" spans="1:11" x14ac:dyDescent="0.35">
      <c r="A1149" t="s">
        <v>696</v>
      </c>
      <c r="B1149">
        <v>1958</v>
      </c>
      <c r="C1149" t="s">
        <v>2351</v>
      </c>
      <c r="D1149">
        <v>29</v>
      </c>
      <c r="E1149">
        <v>0</v>
      </c>
      <c r="F1149" s="12">
        <v>14411</v>
      </c>
      <c r="G1149" t="s">
        <v>2345</v>
      </c>
      <c r="H1149" t="s">
        <v>2345</v>
      </c>
      <c r="I1149" t="s">
        <v>2365</v>
      </c>
      <c r="J1149" t="str">
        <f t="shared" si="36"/>
        <v>29 Sep 1958</v>
      </c>
      <c r="K1149">
        <f t="shared" si="35"/>
        <v>64</v>
      </c>
    </row>
    <row r="1150" spans="1:11" x14ac:dyDescent="0.35">
      <c r="A1150" t="s">
        <v>693</v>
      </c>
      <c r="B1150">
        <v>1967</v>
      </c>
      <c r="C1150" t="s">
        <v>2351</v>
      </c>
      <c r="D1150">
        <v>15</v>
      </c>
      <c r="E1150">
        <v>0</v>
      </c>
      <c r="F1150" s="12">
        <v>14427</v>
      </c>
      <c r="G1150" t="s">
        <v>2345</v>
      </c>
      <c r="H1150" t="s">
        <v>2345</v>
      </c>
      <c r="I1150" t="s">
        <v>2361</v>
      </c>
      <c r="J1150" t="str">
        <f t="shared" si="36"/>
        <v>15 Sep 1967</v>
      </c>
      <c r="K1150">
        <f t="shared" si="35"/>
        <v>55</v>
      </c>
    </row>
    <row r="1151" spans="1:11" x14ac:dyDescent="0.35">
      <c r="A1151" t="s">
        <v>692</v>
      </c>
      <c r="B1151">
        <v>1967</v>
      </c>
      <c r="C1151" t="s">
        <v>2351</v>
      </c>
      <c r="D1151">
        <v>4</v>
      </c>
      <c r="E1151">
        <v>0</v>
      </c>
      <c r="F1151" s="12">
        <v>14428</v>
      </c>
      <c r="G1151" t="s">
        <v>2345</v>
      </c>
      <c r="H1151" t="s">
        <v>2345</v>
      </c>
      <c r="I1151" t="s">
        <v>2367</v>
      </c>
      <c r="J1151" t="str">
        <f t="shared" si="36"/>
        <v>4 Sep 1967</v>
      </c>
      <c r="K1151">
        <f t="shared" si="35"/>
        <v>55</v>
      </c>
    </row>
    <row r="1152" spans="1:11" x14ac:dyDescent="0.35">
      <c r="A1152" t="s">
        <v>691</v>
      </c>
      <c r="B1152">
        <v>1959</v>
      </c>
      <c r="C1152" t="s">
        <v>2351</v>
      </c>
      <c r="D1152">
        <v>29</v>
      </c>
      <c r="E1152">
        <v>0</v>
      </c>
      <c r="F1152" s="12">
        <v>14450</v>
      </c>
      <c r="G1152" t="s">
        <v>2345</v>
      </c>
      <c r="H1152" t="s">
        <v>2354</v>
      </c>
      <c r="I1152" t="s">
        <v>2358</v>
      </c>
      <c r="J1152" t="str">
        <f t="shared" si="36"/>
        <v>29 Sep 1959</v>
      </c>
      <c r="K1152">
        <f t="shared" si="35"/>
        <v>63</v>
      </c>
    </row>
    <row r="1153" spans="1:11" x14ac:dyDescent="0.35">
      <c r="A1153" t="s">
        <v>690</v>
      </c>
      <c r="B1153">
        <v>1959</v>
      </c>
      <c r="C1153" t="s">
        <v>2351</v>
      </c>
      <c r="D1153">
        <v>3</v>
      </c>
      <c r="E1153">
        <v>0</v>
      </c>
      <c r="F1153" s="12">
        <v>14452</v>
      </c>
      <c r="G1153" t="s">
        <v>2345</v>
      </c>
      <c r="H1153" t="s">
        <v>2353</v>
      </c>
      <c r="I1153" t="s">
        <v>2360</v>
      </c>
      <c r="J1153" t="str">
        <f t="shared" si="36"/>
        <v>3 Sep 1959</v>
      </c>
      <c r="K1153">
        <f t="shared" si="35"/>
        <v>63</v>
      </c>
    </row>
    <row r="1154" spans="1:11" x14ac:dyDescent="0.35">
      <c r="A1154" t="s">
        <v>683</v>
      </c>
      <c r="B1154">
        <v>1998</v>
      </c>
      <c r="C1154" t="s">
        <v>2351</v>
      </c>
      <c r="D1154">
        <v>12</v>
      </c>
      <c r="E1154">
        <v>0</v>
      </c>
      <c r="F1154" s="12">
        <v>14572</v>
      </c>
      <c r="G1154" t="s">
        <v>2345</v>
      </c>
      <c r="H1154" t="s">
        <v>2354</v>
      </c>
      <c r="I1154" t="s">
        <v>2358</v>
      </c>
      <c r="J1154" t="str">
        <f t="shared" si="36"/>
        <v>12 Sep 1998</v>
      </c>
      <c r="K1154">
        <f t="shared" ref="K1154:K1217" si="37">DATEDIF(J1154,DATE(2023,6,8),"Y")</f>
        <v>24</v>
      </c>
    </row>
    <row r="1155" spans="1:11" x14ac:dyDescent="0.35">
      <c r="A1155" t="s">
        <v>682</v>
      </c>
      <c r="B1155">
        <v>1962</v>
      </c>
      <c r="C1155" t="s">
        <v>2351</v>
      </c>
      <c r="D1155">
        <v>3</v>
      </c>
      <c r="E1155">
        <v>0</v>
      </c>
      <c r="F1155" s="12">
        <v>14575</v>
      </c>
      <c r="G1155" t="s">
        <v>2345</v>
      </c>
      <c r="H1155" t="s">
        <v>2354</v>
      </c>
      <c r="I1155" t="s">
        <v>2366</v>
      </c>
      <c r="J1155" t="str">
        <f t="shared" si="36"/>
        <v>3 Sep 1962</v>
      </c>
      <c r="K1155">
        <f t="shared" si="37"/>
        <v>60</v>
      </c>
    </row>
    <row r="1156" spans="1:11" x14ac:dyDescent="0.35">
      <c r="A1156" t="s">
        <v>680</v>
      </c>
      <c r="B1156">
        <v>1967</v>
      </c>
      <c r="C1156" t="s">
        <v>2351</v>
      </c>
      <c r="D1156">
        <v>18</v>
      </c>
      <c r="E1156">
        <v>0</v>
      </c>
      <c r="F1156" s="12">
        <v>14601</v>
      </c>
      <c r="G1156" t="s">
        <v>2345</v>
      </c>
      <c r="H1156" t="s">
        <v>2353</v>
      </c>
      <c r="I1156" t="s">
        <v>2370</v>
      </c>
      <c r="J1156" t="str">
        <f t="shared" si="36"/>
        <v>18 Sep 1967</v>
      </c>
      <c r="K1156">
        <f t="shared" si="37"/>
        <v>55</v>
      </c>
    </row>
    <row r="1157" spans="1:11" x14ac:dyDescent="0.35">
      <c r="A1157" t="s">
        <v>679</v>
      </c>
      <c r="B1157">
        <v>1965</v>
      </c>
      <c r="C1157" t="s">
        <v>2351</v>
      </c>
      <c r="D1157">
        <v>8</v>
      </c>
      <c r="E1157">
        <v>0</v>
      </c>
      <c r="F1157" s="12">
        <v>14612</v>
      </c>
      <c r="G1157" t="s">
        <v>2345</v>
      </c>
      <c r="H1157" t="s">
        <v>2353</v>
      </c>
      <c r="I1157" t="s">
        <v>2367</v>
      </c>
      <c r="J1157" t="str">
        <f t="shared" si="36"/>
        <v>8 Sep 1965</v>
      </c>
      <c r="K1157">
        <f t="shared" si="37"/>
        <v>57</v>
      </c>
    </row>
    <row r="1158" spans="1:11" x14ac:dyDescent="0.35">
      <c r="A1158" t="s">
        <v>677</v>
      </c>
      <c r="B1158">
        <v>1967</v>
      </c>
      <c r="C1158" t="s">
        <v>2351</v>
      </c>
      <c r="D1158">
        <v>1</v>
      </c>
      <c r="E1158">
        <v>0</v>
      </c>
      <c r="F1158" s="12">
        <v>14640</v>
      </c>
      <c r="G1158" t="s">
        <v>2345</v>
      </c>
      <c r="H1158" t="s">
        <v>2353</v>
      </c>
      <c r="I1158" t="s">
        <v>2361</v>
      </c>
      <c r="J1158" t="str">
        <f t="shared" si="36"/>
        <v>1 Sep 1967</v>
      </c>
      <c r="K1158">
        <f t="shared" si="37"/>
        <v>55</v>
      </c>
    </row>
    <row r="1159" spans="1:11" x14ac:dyDescent="0.35">
      <c r="A1159" t="s">
        <v>671</v>
      </c>
      <c r="B1159">
        <v>1962</v>
      </c>
      <c r="C1159" t="s">
        <v>2351</v>
      </c>
      <c r="D1159">
        <v>29</v>
      </c>
      <c r="E1159">
        <v>0</v>
      </c>
      <c r="F1159" s="12">
        <v>14738</v>
      </c>
      <c r="G1159" t="s">
        <v>2345</v>
      </c>
      <c r="H1159" t="s">
        <v>2353</v>
      </c>
      <c r="I1159" t="s">
        <v>2367</v>
      </c>
      <c r="J1159" t="str">
        <f t="shared" si="36"/>
        <v>29 Sep 1962</v>
      </c>
      <c r="K1159">
        <f t="shared" si="37"/>
        <v>60</v>
      </c>
    </row>
    <row r="1160" spans="1:11" x14ac:dyDescent="0.35">
      <c r="A1160" t="s">
        <v>670</v>
      </c>
      <c r="B1160">
        <v>1965</v>
      </c>
      <c r="C1160" t="s">
        <v>2351</v>
      </c>
      <c r="D1160">
        <v>27</v>
      </c>
      <c r="E1160">
        <v>0</v>
      </c>
      <c r="F1160" s="12">
        <v>14750</v>
      </c>
      <c r="G1160" t="s">
        <v>2345</v>
      </c>
      <c r="H1160" t="s">
        <v>2345</v>
      </c>
      <c r="I1160" t="s">
        <v>2361</v>
      </c>
      <c r="J1160" t="str">
        <f t="shared" si="36"/>
        <v>27 Sep 1965</v>
      </c>
      <c r="K1160">
        <f t="shared" si="37"/>
        <v>57</v>
      </c>
    </row>
    <row r="1161" spans="1:11" x14ac:dyDescent="0.35">
      <c r="A1161" t="s">
        <v>666</v>
      </c>
      <c r="B1161">
        <v>1970</v>
      </c>
      <c r="C1161" t="s">
        <v>2351</v>
      </c>
      <c r="D1161">
        <v>11</v>
      </c>
      <c r="E1161">
        <v>0</v>
      </c>
      <c r="F1161" s="12">
        <v>14848</v>
      </c>
      <c r="G1161" t="s">
        <v>2345</v>
      </c>
      <c r="H1161" t="s">
        <v>2345</v>
      </c>
      <c r="I1161" t="s">
        <v>2360</v>
      </c>
      <c r="J1161" t="str">
        <f t="shared" si="36"/>
        <v>11 Sep 1970</v>
      </c>
      <c r="K1161">
        <f t="shared" si="37"/>
        <v>52</v>
      </c>
    </row>
    <row r="1162" spans="1:11" x14ac:dyDescent="0.35">
      <c r="A1162" t="s">
        <v>665</v>
      </c>
      <c r="B1162">
        <v>1958</v>
      </c>
      <c r="C1162" t="s">
        <v>2351</v>
      </c>
      <c r="D1162">
        <v>17</v>
      </c>
      <c r="E1162">
        <v>0</v>
      </c>
      <c r="F1162" s="12">
        <v>14902</v>
      </c>
      <c r="G1162" t="s">
        <v>2345</v>
      </c>
      <c r="H1162" t="s">
        <v>2345</v>
      </c>
      <c r="I1162" t="s">
        <v>2358</v>
      </c>
      <c r="J1162" t="str">
        <f t="shared" si="36"/>
        <v>17 Sep 1958</v>
      </c>
      <c r="K1162">
        <f t="shared" si="37"/>
        <v>64</v>
      </c>
    </row>
    <row r="1163" spans="1:11" x14ac:dyDescent="0.35">
      <c r="A1163" t="s">
        <v>662</v>
      </c>
      <c r="B1163">
        <v>1962</v>
      </c>
      <c r="C1163" t="s">
        <v>2351</v>
      </c>
      <c r="D1163">
        <v>29</v>
      </c>
      <c r="E1163">
        <v>0</v>
      </c>
      <c r="F1163" s="12">
        <v>14945</v>
      </c>
      <c r="G1163" t="s">
        <v>2345</v>
      </c>
      <c r="H1163" t="s">
        <v>2354</v>
      </c>
      <c r="I1163" t="s">
        <v>2367</v>
      </c>
      <c r="J1163" t="str">
        <f t="shared" si="36"/>
        <v>29 Sep 1962</v>
      </c>
      <c r="K1163">
        <f t="shared" si="37"/>
        <v>60</v>
      </c>
    </row>
    <row r="1164" spans="1:11" x14ac:dyDescent="0.35">
      <c r="A1164" t="s">
        <v>656</v>
      </c>
      <c r="B1164">
        <v>1971</v>
      </c>
      <c r="C1164" t="s">
        <v>2351</v>
      </c>
      <c r="D1164">
        <v>15</v>
      </c>
      <c r="E1164">
        <v>0</v>
      </c>
      <c r="F1164" s="12">
        <v>15039</v>
      </c>
      <c r="G1164" t="s">
        <v>2345</v>
      </c>
      <c r="H1164" t="s">
        <v>2353</v>
      </c>
      <c r="I1164" t="s">
        <v>2360</v>
      </c>
      <c r="J1164" t="str">
        <f t="shared" si="36"/>
        <v>15 Sep 1971</v>
      </c>
      <c r="K1164">
        <f t="shared" si="37"/>
        <v>51</v>
      </c>
    </row>
    <row r="1165" spans="1:11" x14ac:dyDescent="0.35">
      <c r="A1165" t="s">
        <v>655</v>
      </c>
      <c r="B1165">
        <v>1968</v>
      </c>
      <c r="C1165" t="s">
        <v>2351</v>
      </c>
      <c r="D1165">
        <v>12</v>
      </c>
      <c r="E1165">
        <v>0</v>
      </c>
      <c r="F1165" s="12">
        <v>15053</v>
      </c>
      <c r="G1165" t="s">
        <v>2345</v>
      </c>
      <c r="H1165" t="s">
        <v>2345</v>
      </c>
      <c r="I1165" t="s">
        <v>2370</v>
      </c>
      <c r="J1165" t="str">
        <f t="shared" ref="J1165:J1228" si="38">CONCATENATE(D1165," ",C1165," ",B1165)</f>
        <v>12 Sep 1968</v>
      </c>
      <c r="K1165">
        <f t="shared" si="37"/>
        <v>54</v>
      </c>
    </row>
    <row r="1166" spans="1:11" x14ac:dyDescent="0.35">
      <c r="A1166" t="s">
        <v>651</v>
      </c>
      <c r="B1166">
        <v>1971</v>
      </c>
      <c r="C1166" t="s">
        <v>2351</v>
      </c>
      <c r="D1166">
        <v>25</v>
      </c>
      <c r="E1166">
        <v>0</v>
      </c>
      <c r="F1166" s="12">
        <v>15150</v>
      </c>
      <c r="G1166" t="s">
        <v>2345</v>
      </c>
      <c r="H1166" t="s">
        <v>2354</v>
      </c>
      <c r="I1166" t="s">
        <v>2360</v>
      </c>
      <c r="J1166" t="str">
        <f t="shared" si="38"/>
        <v>25 Sep 1971</v>
      </c>
      <c r="K1166">
        <f t="shared" si="37"/>
        <v>51</v>
      </c>
    </row>
    <row r="1167" spans="1:11" x14ac:dyDescent="0.35">
      <c r="A1167" t="s">
        <v>644</v>
      </c>
      <c r="B1167">
        <v>1969</v>
      </c>
      <c r="C1167" t="s">
        <v>2351</v>
      </c>
      <c r="D1167">
        <v>16</v>
      </c>
      <c r="E1167">
        <v>0</v>
      </c>
      <c r="F1167" s="12">
        <v>15261</v>
      </c>
      <c r="G1167" t="s">
        <v>2345</v>
      </c>
      <c r="H1167" t="s">
        <v>2345</v>
      </c>
      <c r="I1167" t="s">
        <v>2360</v>
      </c>
      <c r="J1167" t="str">
        <f t="shared" si="38"/>
        <v>16 Sep 1969</v>
      </c>
      <c r="K1167">
        <f t="shared" si="37"/>
        <v>53</v>
      </c>
    </row>
    <row r="1168" spans="1:11" x14ac:dyDescent="0.35">
      <c r="A1168" t="s">
        <v>643</v>
      </c>
      <c r="B1168">
        <v>1963</v>
      </c>
      <c r="C1168" t="s">
        <v>2351</v>
      </c>
      <c r="D1168">
        <v>13</v>
      </c>
      <c r="E1168">
        <v>0</v>
      </c>
      <c r="F1168" s="12">
        <v>15323</v>
      </c>
      <c r="G1168" t="s">
        <v>2345</v>
      </c>
      <c r="H1168" t="s">
        <v>2353</v>
      </c>
      <c r="I1168" t="s">
        <v>2367</v>
      </c>
      <c r="J1168" t="str">
        <f t="shared" si="38"/>
        <v>13 Sep 1963</v>
      </c>
      <c r="K1168">
        <f t="shared" si="37"/>
        <v>59</v>
      </c>
    </row>
    <row r="1169" spans="1:11" x14ac:dyDescent="0.35">
      <c r="A1169" t="s">
        <v>640</v>
      </c>
      <c r="B1169">
        <v>1968</v>
      </c>
      <c r="C1169" t="s">
        <v>2351</v>
      </c>
      <c r="D1169">
        <v>18</v>
      </c>
      <c r="E1169">
        <v>0</v>
      </c>
      <c r="F1169" s="12">
        <v>15364</v>
      </c>
      <c r="G1169" t="s">
        <v>2345</v>
      </c>
      <c r="H1169" t="s">
        <v>2354</v>
      </c>
      <c r="I1169" t="s">
        <v>2361</v>
      </c>
      <c r="J1169" t="str">
        <f t="shared" si="38"/>
        <v>18 Sep 1968</v>
      </c>
      <c r="K1169">
        <f t="shared" si="37"/>
        <v>54</v>
      </c>
    </row>
    <row r="1170" spans="1:11" x14ac:dyDescent="0.35">
      <c r="A1170" t="s">
        <v>635</v>
      </c>
      <c r="B1170">
        <v>2004</v>
      </c>
      <c r="C1170" t="s">
        <v>2351</v>
      </c>
      <c r="D1170">
        <v>17</v>
      </c>
      <c r="E1170">
        <v>0</v>
      </c>
      <c r="F1170" s="12">
        <v>15518</v>
      </c>
      <c r="G1170" t="s">
        <v>2345</v>
      </c>
      <c r="H1170" t="s">
        <v>2353</v>
      </c>
      <c r="I1170" t="s">
        <v>2369</v>
      </c>
      <c r="J1170" t="str">
        <f t="shared" si="38"/>
        <v>17 Sep 2004</v>
      </c>
      <c r="K1170">
        <f t="shared" si="37"/>
        <v>18</v>
      </c>
    </row>
    <row r="1171" spans="1:11" x14ac:dyDescent="0.35">
      <c r="A1171" t="s">
        <v>634</v>
      </c>
      <c r="B1171">
        <v>1974</v>
      </c>
      <c r="C1171" t="s">
        <v>2351</v>
      </c>
      <c r="D1171">
        <v>28</v>
      </c>
      <c r="E1171">
        <v>0</v>
      </c>
      <c r="F1171" s="12">
        <v>15532</v>
      </c>
      <c r="G1171" t="s">
        <v>2345</v>
      </c>
      <c r="H1171" t="s">
        <v>2345</v>
      </c>
      <c r="I1171" t="s">
        <v>2361</v>
      </c>
      <c r="J1171" t="str">
        <f t="shared" si="38"/>
        <v>28 Sep 1974</v>
      </c>
      <c r="K1171">
        <f t="shared" si="37"/>
        <v>48</v>
      </c>
    </row>
    <row r="1172" spans="1:11" x14ac:dyDescent="0.35">
      <c r="A1172" t="s">
        <v>631</v>
      </c>
      <c r="B1172">
        <v>1965</v>
      </c>
      <c r="C1172" t="s">
        <v>2351</v>
      </c>
      <c r="D1172">
        <v>28</v>
      </c>
      <c r="E1172">
        <v>0</v>
      </c>
      <c r="F1172" s="12">
        <v>15609</v>
      </c>
      <c r="G1172" t="s">
        <v>2345</v>
      </c>
      <c r="H1172" t="s">
        <v>2345</v>
      </c>
      <c r="I1172" t="s">
        <v>2361</v>
      </c>
      <c r="J1172" t="str">
        <f t="shared" si="38"/>
        <v>28 Sep 1965</v>
      </c>
      <c r="K1172">
        <f t="shared" si="37"/>
        <v>57</v>
      </c>
    </row>
    <row r="1173" spans="1:11" x14ac:dyDescent="0.35">
      <c r="A1173" t="s">
        <v>628</v>
      </c>
      <c r="B1173">
        <v>1973</v>
      </c>
      <c r="C1173" t="s">
        <v>2351</v>
      </c>
      <c r="D1173">
        <v>26</v>
      </c>
      <c r="E1173">
        <v>0</v>
      </c>
      <c r="F1173" s="12">
        <v>15670</v>
      </c>
      <c r="G1173" t="s">
        <v>2345</v>
      </c>
      <c r="H1173" t="s">
        <v>2345</v>
      </c>
      <c r="I1173" t="s">
        <v>2361</v>
      </c>
      <c r="J1173" t="str">
        <f t="shared" si="38"/>
        <v>26 Sep 1973</v>
      </c>
      <c r="K1173">
        <f t="shared" si="37"/>
        <v>49</v>
      </c>
    </row>
    <row r="1174" spans="1:11" x14ac:dyDescent="0.35">
      <c r="A1174" t="s">
        <v>622</v>
      </c>
      <c r="B1174">
        <v>1962</v>
      </c>
      <c r="C1174" t="s">
        <v>2351</v>
      </c>
      <c r="D1174">
        <v>25</v>
      </c>
      <c r="E1174">
        <v>0</v>
      </c>
      <c r="F1174" s="12">
        <v>15841</v>
      </c>
      <c r="G1174" t="s">
        <v>2345</v>
      </c>
      <c r="H1174" t="s">
        <v>2354</v>
      </c>
      <c r="I1174" t="s">
        <v>2370</v>
      </c>
      <c r="J1174" t="str">
        <f t="shared" si="38"/>
        <v>25 Sep 1962</v>
      </c>
      <c r="K1174">
        <f t="shared" si="37"/>
        <v>60</v>
      </c>
    </row>
    <row r="1175" spans="1:11" x14ac:dyDescent="0.35">
      <c r="A1175" t="s">
        <v>613</v>
      </c>
      <c r="B1175">
        <v>1993</v>
      </c>
      <c r="C1175" t="s">
        <v>2351</v>
      </c>
      <c r="D1175">
        <v>8</v>
      </c>
      <c r="E1175">
        <v>0</v>
      </c>
      <c r="F1175" s="12">
        <v>16115</v>
      </c>
      <c r="G1175" t="s">
        <v>2345</v>
      </c>
      <c r="H1175" t="s">
        <v>2354</v>
      </c>
      <c r="I1175" t="s">
        <v>2358</v>
      </c>
      <c r="J1175" t="str">
        <f t="shared" si="38"/>
        <v>8 Sep 1993</v>
      </c>
      <c r="K1175">
        <f t="shared" si="37"/>
        <v>29</v>
      </c>
    </row>
    <row r="1176" spans="1:11" x14ac:dyDescent="0.35">
      <c r="A1176" t="s">
        <v>611</v>
      </c>
      <c r="B1176">
        <v>1993</v>
      </c>
      <c r="C1176" t="s">
        <v>2351</v>
      </c>
      <c r="D1176">
        <v>12</v>
      </c>
      <c r="E1176">
        <v>0</v>
      </c>
      <c r="F1176" s="12">
        <v>16139</v>
      </c>
      <c r="G1176" t="s">
        <v>2345</v>
      </c>
      <c r="H1176" t="s">
        <v>2353</v>
      </c>
      <c r="I1176" t="s">
        <v>2362</v>
      </c>
      <c r="J1176" t="str">
        <f t="shared" si="38"/>
        <v>12 Sep 1993</v>
      </c>
      <c r="K1176">
        <f t="shared" si="37"/>
        <v>29</v>
      </c>
    </row>
    <row r="1177" spans="1:11" x14ac:dyDescent="0.35">
      <c r="A1177" t="s">
        <v>605</v>
      </c>
      <c r="B1177">
        <v>1972</v>
      </c>
      <c r="C1177" t="s">
        <v>2351</v>
      </c>
      <c r="D1177">
        <v>30</v>
      </c>
      <c r="E1177">
        <v>0</v>
      </c>
      <c r="F1177" s="12">
        <v>16267</v>
      </c>
      <c r="G1177" t="s">
        <v>2345</v>
      </c>
      <c r="H1177" t="s">
        <v>2345</v>
      </c>
      <c r="I1177" t="s">
        <v>2360</v>
      </c>
      <c r="J1177" t="str">
        <f t="shared" si="38"/>
        <v>30 Sep 1972</v>
      </c>
      <c r="K1177">
        <f t="shared" si="37"/>
        <v>50</v>
      </c>
    </row>
    <row r="1178" spans="1:11" x14ac:dyDescent="0.35">
      <c r="A1178" t="s">
        <v>603</v>
      </c>
      <c r="B1178">
        <v>1969</v>
      </c>
      <c r="C1178" t="s">
        <v>2351</v>
      </c>
      <c r="D1178">
        <v>8</v>
      </c>
      <c r="E1178">
        <v>0</v>
      </c>
      <c r="F1178" s="12">
        <v>16311</v>
      </c>
      <c r="G1178" t="s">
        <v>2345</v>
      </c>
      <c r="H1178" t="s">
        <v>2353</v>
      </c>
      <c r="I1178" t="s">
        <v>2361</v>
      </c>
      <c r="J1178" t="str">
        <f t="shared" si="38"/>
        <v>8 Sep 1969</v>
      </c>
      <c r="K1178">
        <f t="shared" si="37"/>
        <v>53</v>
      </c>
    </row>
    <row r="1179" spans="1:11" x14ac:dyDescent="0.35">
      <c r="A1179" t="s">
        <v>602</v>
      </c>
      <c r="B1179">
        <v>1965</v>
      </c>
      <c r="C1179" t="s">
        <v>2351</v>
      </c>
      <c r="D1179">
        <v>5</v>
      </c>
      <c r="E1179">
        <v>0</v>
      </c>
      <c r="F1179" s="12">
        <v>16351</v>
      </c>
      <c r="G1179" t="s">
        <v>2345</v>
      </c>
      <c r="H1179" t="s">
        <v>2353</v>
      </c>
      <c r="I1179" t="s">
        <v>2361</v>
      </c>
      <c r="J1179" t="str">
        <f t="shared" si="38"/>
        <v>5 Sep 1965</v>
      </c>
      <c r="K1179">
        <f t="shared" si="37"/>
        <v>57</v>
      </c>
    </row>
    <row r="1180" spans="1:11" x14ac:dyDescent="0.35">
      <c r="A1180" t="s">
        <v>596</v>
      </c>
      <c r="B1180">
        <v>1963</v>
      </c>
      <c r="C1180" t="s">
        <v>2351</v>
      </c>
      <c r="D1180">
        <v>25</v>
      </c>
      <c r="E1180">
        <v>0</v>
      </c>
      <c r="F1180" s="12">
        <v>16588</v>
      </c>
      <c r="G1180" t="s">
        <v>2345</v>
      </c>
      <c r="H1180" t="s">
        <v>2345</v>
      </c>
      <c r="I1180" t="s">
        <v>2360</v>
      </c>
      <c r="J1180" t="str">
        <f t="shared" si="38"/>
        <v>25 Sep 1963</v>
      </c>
      <c r="K1180">
        <f t="shared" si="37"/>
        <v>59</v>
      </c>
    </row>
    <row r="1181" spans="1:11" x14ac:dyDescent="0.35">
      <c r="A1181" t="s">
        <v>589</v>
      </c>
      <c r="B1181">
        <v>1962</v>
      </c>
      <c r="C1181" t="s">
        <v>2351</v>
      </c>
      <c r="D1181">
        <v>29</v>
      </c>
      <c r="E1181">
        <v>0</v>
      </c>
      <c r="F1181" s="12">
        <v>16779</v>
      </c>
      <c r="G1181" t="s">
        <v>2345</v>
      </c>
      <c r="H1181" t="s">
        <v>2345</v>
      </c>
      <c r="I1181" t="s">
        <v>2361</v>
      </c>
      <c r="J1181" t="str">
        <f t="shared" si="38"/>
        <v>29 Sep 1962</v>
      </c>
      <c r="K1181">
        <f t="shared" si="37"/>
        <v>60</v>
      </c>
    </row>
    <row r="1182" spans="1:11" x14ac:dyDescent="0.35">
      <c r="A1182" t="s">
        <v>582</v>
      </c>
      <c r="B1182">
        <v>1971</v>
      </c>
      <c r="C1182" t="s">
        <v>2351</v>
      </c>
      <c r="D1182">
        <v>22</v>
      </c>
      <c r="E1182">
        <v>0</v>
      </c>
      <c r="F1182" s="12">
        <v>17016</v>
      </c>
      <c r="G1182" t="s">
        <v>2345</v>
      </c>
      <c r="H1182" t="s">
        <v>2345</v>
      </c>
      <c r="I1182" t="s">
        <v>2360</v>
      </c>
      <c r="J1182" t="str">
        <f t="shared" si="38"/>
        <v>22 Sep 1971</v>
      </c>
      <c r="K1182">
        <f t="shared" si="37"/>
        <v>51</v>
      </c>
    </row>
    <row r="1183" spans="1:11" x14ac:dyDescent="0.35">
      <c r="A1183" t="s">
        <v>577</v>
      </c>
      <c r="B1183">
        <v>1965</v>
      </c>
      <c r="C1183" t="s">
        <v>2351</v>
      </c>
      <c r="D1183">
        <v>16</v>
      </c>
      <c r="E1183">
        <v>0</v>
      </c>
      <c r="F1183" s="12">
        <v>17172</v>
      </c>
      <c r="G1183" t="s">
        <v>2345</v>
      </c>
      <c r="H1183" t="s">
        <v>2345</v>
      </c>
      <c r="I1183" t="s">
        <v>2361</v>
      </c>
      <c r="J1183" t="str">
        <f t="shared" si="38"/>
        <v>16 Sep 1965</v>
      </c>
      <c r="K1183">
        <f t="shared" si="37"/>
        <v>57</v>
      </c>
    </row>
    <row r="1184" spans="1:11" x14ac:dyDescent="0.35">
      <c r="A1184" t="s">
        <v>572</v>
      </c>
      <c r="B1184">
        <v>1963</v>
      </c>
      <c r="C1184" t="s">
        <v>2351</v>
      </c>
      <c r="D1184">
        <v>12</v>
      </c>
      <c r="E1184">
        <v>0</v>
      </c>
      <c r="F1184" s="12">
        <v>17338</v>
      </c>
      <c r="G1184" t="s">
        <v>2345</v>
      </c>
      <c r="H1184" t="s">
        <v>2353</v>
      </c>
      <c r="I1184" t="s">
        <v>2360</v>
      </c>
      <c r="J1184" t="str">
        <f t="shared" si="38"/>
        <v>12 Sep 1963</v>
      </c>
      <c r="K1184">
        <f t="shared" si="37"/>
        <v>59</v>
      </c>
    </row>
    <row r="1185" spans="1:11" x14ac:dyDescent="0.35">
      <c r="A1185" t="s">
        <v>494</v>
      </c>
      <c r="B1185">
        <v>1983</v>
      </c>
      <c r="C1185" t="s">
        <v>2351</v>
      </c>
      <c r="D1185">
        <v>6</v>
      </c>
      <c r="E1185">
        <v>0</v>
      </c>
      <c r="F1185" s="12">
        <v>20149</v>
      </c>
      <c r="G1185" t="s">
        <v>2345</v>
      </c>
      <c r="H1185" t="s">
        <v>2354</v>
      </c>
      <c r="I1185" t="s">
        <v>2365</v>
      </c>
      <c r="J1185" t="str">
        <f t="shared" si="38"/>
        <v>6 Sep 1983</v>
      </c>
      <c r="K1185">
        <f t="shared" si="37"/>
        <v>39</v>
      </c>
    </row>
    <row r="1186" spans="1:11" x14ac:dyDescent="0.35">
      <c r="A1186" t="s">
        <v>477</v>
      </c>
      <c r="B1186">
        <v>1975</v>
      </c>
      <c r="C1186" t="s">
        <v>2351</v>
      </c>
      <c r="D1186">
        <v>8</v>
      </c>
      <c r="E1186">
        <v>0</v>
      </c>
      <c r="F1186" s="12">
        <v>20879</v>
      </c>
      <c r="G1186" t="s">
        <v>2345</v>
      </c>
      <c r="H1186" t="s">
        <v>2354</v>
      </c>
      <c r="I1186" t="s">
        <v>2358</v>
      </c>
      <c r="J1186" t="str">
        <f t="shared" si="38"/>
        <v>8 Sep 1975</v>
      </c>
      <c r="K1186">
        <f t="shared" si="37"/>
        <v>47</v>
      </c>
    </row>
    <row r="1187" spans="1:11" x14ac:dyDescent="0.35">
      <c r="A1187" t="s">
        <v>445</v>
      </c>
      <c r="B1187">
        <v>1970</v>
      </c>
      <c r="C1187" t="s">
        <v>2351</v>
      </c>
      <c r="D1187">
        <v>9</v>
      </c>
      <c r="E1187">
        <v>0</v>
      </c>
      <c r="F1187" s="12">
        <v>23046</v>
      </c>
      <c r="G1187" t="s">
        <v>2345</v>
      </c>
      <c r="H1187" t="s">
        <v>2345</v>
      </c>
      <c r="I1187" t="s">
        <v>2358</v>
      </c>
      <c r="J1187" t="str">
        <f t="shared" si="38"/>
        <v>9 Sep 1970</v>
      </c>
      <c r="K1187">
        <f t="shared" si="37"/>
        <v>52</v>
      </c>
    </row>
    <row r="1188" spans="1:11" x14ac:dyDescent="0.35">
      <c r="A1188" t="s">
        <v>403</v>
      </c>
      <c r="B1188">
        <v>1972</v>
      </c>
      <c r="C1188" t="s">
        <v>2351</v>
      </c>
      <c r="D1188">
        <v>17</v>
      </c>
      <c r="E1188">
        <v>0</v>
      </c>
      <c r="F1188" s="12">
        <v>25657</v>
      </c>
      <c r="G1188" t="s">
        <v>2345</v>
      </c>
      <c r="H1188" t="s">
        <v>2353</v>
      </c>
      <c r="I1188" t="s">
        <v>2358</v>
      </c>
      <c r="J1188" t="str">
        <f t="shared" si="38"/>
        <v>17 Sep 1972</v>
      </c>
      <c r="K1188">
        <f t="shared" si="37"/>
        <v>50</v>
      </c>
    </row>
    <row r="1189" spans="1:11" x14ac:dyDescent="0.35">
      <c r="A1189" t="s">
        <v>380</v>
      </c>
      <c r="B1189">
        <v>1965</v>
      </c>
      <c r="C1189" t="s">
        <v>2351</v>
      </c>
      <c r="D1189">
        <v>21</v>
      </c>
      <c r="E1189">
        <v>0</v>
      </c>
      <c r="F1189" s="12">
        <v>27218</v>
      </c>
      <c r="G1189" t="s">
        <v>2345</v>
      </c>
      <c r="H1189" t="s">
        <v>2354</v>
      </c>
      <c r="I1189" t="s">
        <v>2362</v>
      </c>
      <c r="J1189" t="str">
        <f t="shared" si="38"/>
        <v>21 Sep 1965</v>
      </c>
      <c r="K1189">
        <f t="shared" si="37"/>
        <v>57</v>
      </c>
    </row>
    <row r="1190" spans="1:11" x14ac:dyDescent="0.35">
      <c r="A1190" t="s">
        <v>168</v>
      </c>
      <c r="B1190">
        <v>1985</v>
      </c>
      <c r="C1190" t="s">
        <v>2351</v>
      </c>
      <c r="D1190">
        <v>17</v>
      </c>
      <c r="E1190">
        <v>0</v>
      </c>
      <c r="F1190" s="12">
        <v>37270</v>
      </c>
      <c r="G1190" t="s">
        <v>2345</v>
      </c>
      <c r="H1190" t="s">
        <v>2354</v>
      </c>
      <c r="I1190" t="s">
        <v>2358</v>
      </c>
      <c r="J1190" t="str">
        <f t="shared" si="38"/>
        <v>17 Sep 1985</v>
      </c>
      <c r="K1190">
        <f t="shared" si="37"/>
        <v>37</v>
      </c>
    </row>
    <row r="1191" spans="1:11" x14ac:dyDescent="0.35">
      <c r="A1191" t="s">
        <v>53</v>
      </c>
      <c r="B1191">
        <v>1969</v>
      </c>
      <c r="C1191" t="s">
        <v>2351</v>
      </c>
      <c r="D1191">
        <v>3</v>
      </c>
      <c r="E1191">
        <v>0</v>
      </c>
      <c r="F1191" s="12">
        <v>43254</v>
      </c>
      <c r="G1191" t="s">
        <v>2345</v>
      </c>
      <c r="H1191" t="s">
        <v>2345</v>
      </c>
      <c r="I1191" t="s">
        <v>2365</v>
      </c>
      <c r="J1191" t="str">
        <f t="shared" si="38"/>
        <v>3 Sep 1969</v>
      </c>
      <c r="K1191">
        <f t="shared" si="37"/>
        <v>53</v>
      </c>
    </row>
    <row r="1192" spans="1:11" x14ac:dyDescent="0.35">
      <c r="A1192" t="s">
        <v>36</v>
      </c>
      <c r="B1192">
        <v>1960</v>
      </c>
      <c r="C1192" t="s">
        <v>2351</v>
      </c>
      <c r="D1192">
        <v>21</v>
      </c>
      <c r="E1192">
        <v>0</v>
      </c>
      <c r="F1192" s="12">
        <v>45710</v>
      </c>
      <c r="G1192" t="s">
        <v>2345</v>
      </c>
      <c r="H1192" t="s">
        <v>2345</v>
      </c>
      <c r="I1192" t="s">
        <v>2365</v>
      </c>
      <c r="J1192" t="str">
        <f t="shared" si="38"/>
        <v>21 Sep 1960</v>
      </c>
      <c r="K1192">
        <f t="shared" si="37"/>
        <v>62</v>
      </c>
    </row>
    <row r="1193" spans="1:11" x14ac:dyDescent="0.35">
      <c r="A1193" t="s">
        <v>1968</v>
      </c>
      <c r="B1193">
        <v>2004</v>
      </c>
      <c r="C1193" t="s">
        <v>2351</v>
      </c>
      <c r="D1193">
        <v>26</v>
      </c>
      <c r="E1193">
        <v>3</v>
      </c>
      <c r="F1193" s="12">
        <v>3482</v>
      </c>
      <c r="G1193" t="s">
        <v>2345</v>
      </c>
      <c r="H1193" t="s">
        <v>2353</v>
      </c>
      <c r="I1193" t="s">
        <v>2365</v>
      </c>
      <c r="J1193" t="str">
        <f t="shared" si="38"/>
        <v>26 Sep 2004</v>
      </c>
      <c r="K1193">
        <f t="shared" si="37"/>
        <v>18</v>
      </c>
    </row>
    <row r="1194" spans="1:11" x14ac:dyDescent="0.35">
      <c r="A1194" t="s">
        <v>1920</v>
      </c>
      <c r="B1194">
        <v>2001</v>
      </c>
      <c r="C1194" t="s">
        <v>2351</v>
      </c>
      <c r="D1194">
        <v>18</v>
      </c>
      <c r="E1194">
        <v>3</v>
      </c>
      <c r="F1194" s="12">
        <v>3861</v>
      </c>
      <c r="G1194" t="s">
        <v>2345</v>
      </c>
      <c r="H1194" t="s">
        <v>2345</v>
      </c>
      <c r="I1194" t="s">
        <v>2365</v>
      </c>
      <c r="J1194" t="str">
        <f t="shared" si="38"/>
        <v>18 Sep 2001</v>
      </c>
      <c r="K1194">
        <f t="shared" si="37"/>
        <v>21</v>
      </c>
    </row>
    <row r="1195" spans="1:11" x14ac:dyDescent="0.35">
      <c r="A1195" t="s">
        <v>1898</v>
      </c>
      <c r="B1195">
        <v>2000</v>
      </c>
      <c r="C1195" t="s">
        <v>2351</v>
      </c>
      <c r="D1195">
        <v>13</v>
      </c>
      <c r="E1195">
        <v>3</v>
      </c>
      <c r="F1195" s="12">
        <v>4005</v>
      </c>
      <c r="G1195" t="s">
        <v>2345</v>
      </c>
      <c r="H1195" t="s">
        <v>2354</v>
      </c>
      <c r="I1195" t="s">
        <v>2369</v>
      </c>
      <c r="J1195" t="str">
        <f t="shared" si="38"/>
        <v>13 Sep 2000</v>
      </c>
      <c r="K1195">
        <f t="shared" si="37"/>
        <v>22</v>
      </c>
    </row>
    <row r="1196" spans="1:11" x14ac:dyDescent="0.35">
      <c r="A1196" t="s">
        <v>1821</v>
      </c>
      <c r="B1196">
        <v>1996</v>
      </c>
      <c r="C1196" t="s">
        <v>2351</v>
      </c>
      <c r="D1196">
        <v>25</v>
      </c>
      <c r="E1196">
        <v>3</v>
      </c>
      <c r="F1196" s="12">
        <v>4661</v>
      </c>
      <c r="G1196" t="s">
        <v>2345</v>
      </c>
      <c r="H1196" t="s">
        <v>2354</v>
      </c>
      <c r="I1196" t="s">
        <v>2362</v>
      </c>
      <c r="J1196" t="str">
        <f t="shared" si="38"/>
        <v>25 Sep 1996</v>
      </c>
      <c r="K1196">
        <f t="shared" si="37"/>
        <v>26</v>
      </c>
    </row>
    <row r="1197" spans="1:11" x14ac:dyDescent="0.35">
      <c r="A1197" t="s">
        <v>1793</v>
      </c>
      <c r="B1197">
        <v>1995</v>
      </c>
      <c r="C1197" t="s">
        <v>2351</v>
      </c>
      <c r="D1197">
        <v>1</v>
      </c>
      <c r="E1197">
        <v>3</v>
      </c>
      <c r="F1197" s="12">
        <v>4828</v>
      </c>
      <c r="G1197" t="s">
        <v>2354</v>
      </c>
      <c r="H1197" t="s">
        <v>2345</v>
      </c>
      <c r="I1197" t="s">
        <v>2355</v>
      </c>
      <c r="J1197" t="str">
        <f t="shared" si="38"/>
        <v>1 Sep 1995</v>
      </c>
      <c r="K1197">
        <f t="shared" si="37"/>
        <v>27</v>
      </c>
    </row>
    <row r="1198" spans="1:11" x14ac:dyDescent="0.35">
      <c r="A1198" t="s">
        <v>1784</v>
      </c>
      <c r="B1198">
        <v>1995</v>
      </c>
      <c r="C1198" t="s">
        <v>2351</v>
      </c>
      <c r="D1198">
        <v>27</v>
      </c>
      <c r="E1198">
        <v>3</v>
      </c>
      <c r="F1198" s="12">
        <v>4847</v>
      </c>
      <c r="G1198" t="s">
        <v>2345</v>
      </c>
      <c r="H1198" t="s">
        <v>2353</v>
      </c>
      <c r="I1198" t="s">
        <v>2362</v>
      </c>
      <c r="J1198" t="str">
        <f t="shared" si="38"/>
        <v>27 Sep 1995</v>
      </c>
      <c r="K1198">
        <f t="shared" si="37"/>
        <v>27</v>
      </c>
    </row>
    <row r="1199" spans="1:11" x14ac:dyDescent="0.35">
      <c r="A1199" t="s">
        <v>1737</v>
      </c>
      <c r="B1199">
        <v>1993</v>
      </c>
      <c r="C1199" t="s">
        <v>2351</v>
      </c>
      <c r="D1199">
        <v>17</v>
      </c>
      <c r="E1199">
        <v>3</v>
      </c>
      <c r="F1199" s="12">
        <v>5210</v>
      </c>
      <c r="G1199" t="s">
        <v>2353</v>
      </c>
      <c r="H1199" t="s">
        <v>2353</v>
      </c>
      <c r="I1199" t="s">
        <v>2362</v>
      </c>
      <c r="J1199" t="str">
        <f t="shared" si="38"/>
        <v>17 Sep 1993</v>
      </c>
      <c r="K1199">
        <f t="shared" si="37"/>
        <v>29</v>
      </c>
    </row>
    <row r="1200" spans="1:11" x14ac:dyDescent="0.35">
      <c r="A1200" t="s">
        <v>1701</v>
      </c>
      <c r="B1200">
        <v>1992</v>
      </c>
      <c r="C1200" t="s">
        <v>2351</v>
      </c>
      <c r="D1200">
        <v>17</v>
      </c>
      <c r="E1200">
        <v>3</v>
      </c>
      <c r="F1200" s="12">
        <v>5429</v>
      </c>
      <c r="G1200" t="s">
        <v>2353</v>
      </c>
      <c r="H1200" t="s">
        <v>2354</v>
      </c>
      <c r="I1200" t="s">
        <v>2362</v>
      </c>
      <c r="J1200" t="str">
        <f t="shared" si="38"/>
        <v>17 Sep 1992</v>
      </c>
      <c r="K1200">
        <f t="shared" si="37"/>
        <v>30</v>
      </c>
    </row>
    <row r="1201" spans="1:11" x14ac:dyDescent="0.35">
      <c r="A1201" t="s">
        <v>1539</v>
      </c>
      <c r="B1201">
        <v>1990</v>
      </c>
      <c r="C1201" t="s">
        <v>2351</v>
      </c>
      <c r="D1201">
        <v>6</v>
      </c>
      <c r="E1201">
        <v>3</v>
      </c>
      <c r="F1201" s="12">
        <v>6639</v>
      </c>
      <c r="G1201" t="s">
        <v>2345</v>
      </c>
      <c r="H1201" t="s">
        <v>2345</v>
      </c>
      <c r="I1201" t="s">
        <v>2367</v>
      </c>
      <c r="J1201" t="str">
        <f t="shared" si="38"/>
        <v>6 Sep 1990</v>
      </c>
      <c r="K1201">
        <f t="shared" si="37"/>
        <v>32</v>
      </c>
    </row>
    <row r="1202" spans="1:11" x14ac:dyDescent="0.35">
      <c r="A1202" t="s">
        <v>1524</v>
      </c>
      <c r="B1202">
        <v>1986</v>
      </c>
      <c r="C1202" t="s">
        <v>2351</v>
      </c>
      <c r="D1202">
        <v>7</v>
      </c>
      <c r="E1202">
        <v>3</v>
      </c>
      <c r="F1202" s="12">
        <v>6747</v>
      </c>
      <c r="G1202" t="s">
        <v>2353</v>
      </c>
      <c r="H1202" t="s">
        <v>2345</v>
      </c>
      <c r="I1202" t="s">
        <v>2365</v>
      </c>
      <c r="J1202" t="str">
        <f t="shared" si="38"/>
        <v>7 Sep 1986</v>
      </c>
      <c r="K1202">
        <f t="shared" si="37"/>
        <v>36</v>
      </c>
    </row>
    <row r="1203" spans="1:11" x14ac:dyDescent="0.35">
      <c r="A1203" t="s">
        <v>1523</v>
      </c>
      <c r="B1203">
        <v>1986</v>
      </c>
      <c r="C1203" t="s">
        <v>2351</v>
      </c>
      <c r="D1203">
        <v>5</v>
      </c>
      <c r="E1203">
        <v>3</v>
      </c>
      <c r="F1203" s="12">
        <v>6749</v>
      </c>
      <c r="G1203" t="s">
        <v>2353</v>
      </c>
      <c r="H1203" t="s">
        <v>2354</v>
      </c>
      <c r="I1203" t="s">
        <v>2365</v>
      </c>
      <c r="J1203" t="str">
        <f t="shared" si="38"/>
        <v>5 Sep 1986</v>
      </c>
      <c r="K1203">
        <f t="shared" si="37"/>
        <v>36</v>
      </c>
    </row>
    <row r="1204" spans="1:11" x14ac:dyDescent="0.35">
      <c r="A1204" t="s">
        <v>1493</v>
      </c>
      <c r="B1204">
        <v>1985</v>
      </c>
      <c r="C1204" t="s">
        <v>2351</v>
      </c>
      <c r="D1204">
        <v>10</v>
      </c>
      <c r="E1204">
        <v>3</v>
      </c>
      <c r="F1204" s="12">
        <v>6986</v>
      </c>
      <c r="G1204" t="s">
        <v>2345</v>
      </c>
      <c r="H1204" t="s">
        <v>2345</v>
      </c>
      <c r="I1204" t="s">
        <v>2363</v>
      </c>
      <c r="J1204" t="str">
        <f t="shared" si="38"/>
        <v>10 Sep 1985</v>
      </c>
      <c r="K1204">
        <f t="shared" si="37"/>
        <v>37</v>
      </c>
    </row>
    <row r="1205" spans="1:11" x14ac:dyDescent="0.35">
      <c r="A1205" t="s">
        <v>1460</v>
      </c>
      <c r="B1205">
        <v>1991</v>
      </c>
      <c r="C1205" t="s">
        <v>2351</v>
      </c>
      <c r="D1205">
        <v>28</v>
      </c>
      <c r="E1205">
        <v>3</v>
      </c>
      <c r="F1205" s="12">
        <v>7220</v>
      </c>
      <c r="G1205" t="s">
        <v>2345</v>
      </c>
      <c r="H1205" t="s">
        <v>2345</v>
      </c>
      <c r="I1205" t="s">
        <v>2367</v>
      </c>
      <c r="J1205" t="str">
        <f t="shared" si="38"/>
        <v>28 Sep 1991</v>
      </c>
      <c r="K1205">
        <f t="shared" si="37"/>
        <v>31</v>
      </c>
    </row>
    <row r="1206" spans="1:11" x14ac:dyDescent="0.35">
      <c r="A1206" t="s">
        <v>1418</v>
      </c>
      <c r="B1206">
        <v>1988</v>
      </c>
      <c r="C1206" t="s">
        <v>2351</v>
      </c>
      <c r="D1206">
        <v>15</v>
      </c>
      <c r="E1206">
        <v>3</v>
      </c>
      <c r="F1206" s="12">
        <v>7495</v>
      </c>
      <c r="G1206" t="s">
        <v>2345</v>
      </c>
      <c r="H1206" t="s">
        <v>2353</v>
      </c>
      <c r="I1206" t="s">
        <v>2366</v>
      </c>
      <c r="J1206" t="str">
        <f t="shared" si="38"/>
        <v>15 Sep 1988</v>
      </c>
      <c r="K1206">
        <f t="shared" si="37"/>
        <v>34</v>
      </c>
    </row>
    <row r="1207" spans="1:11" x14ac:dyDescent="0.35">
      <c r="A1207" t="s">
        <v>1387</v>
      </c>
      <c r="B1207">
        <v>1987</v>
      </c>
      <c r="C1207" t="s">
        <v>2351</v>
      </c>
      <c r="D1207">
        <v>12</v>
      </c>
      <c r="E1207">
        <v>3</v>
      </c>
      <c r="F1207" s="12">
        <v>7685</v>
      </c>
      <c r="G1207" t="s">
        <v>2345</v>
      </c>
      <c r="H1207" t="s">
        <v>2353</v>
      </c>
      <c r="I1207" t="s">
        <v>2367</v>
      </c>
      <c r="J1207" t="str">
        <f t="shared" si="38"/>
        <v>12 Sep 1987</v>
      </c>
      <c r="K1207">
        <f t="shared" si="37"/>
        <v>35</v>
      </c>
    </row>
    <row r="1208" spans="1:11" x14ac:dyDescent="0.35">
      <c r="A1208" t="s">
        <v>1366</v>
      </c>
      <c r="B1208">
        <v>1987</v>
      </c>
      <c r="C1208" t="s">
        <v>2351</v>
      </c>
      <c r="D1208">
        <v>29</v>
      </c>
      <c r="E1208">
        <v>3</v>
      </c>
      <c r="F1208" s="12">
        <v>7948</v>
      </c>
      <c r="G1208" t="s">
        <v>2345</v>
      </c>
      <c r="H1208" t="s">
        <v>2353</v>
      </c>
      <c r="I1208" t="s">
        <v>2366</v>
      </c>
      <c r="J1208" t="str">
        <f t="shared" si="38"/>
        <v>29 Sep 1987</v>
      </c>
      <c r="K1208">
        <f t="shared" si="37"/>
        <v>35</v>
      </c>
    </row>
    <row r="1209" spans="1:11" x14ac:dyDescent="0.35">
      <c r="A1209" t="s">
        <v>1333</v>
      </c>
      <c r="B1209">
        <v>1990</v>
      </c>
      <c r="C1209" t="s">
        <v>2351</v>
      </c>
      <c r="D1209">
        <v>21</v>
      </c>
      <c r="E1209">
        <v>3</v>
      </c>
      <c r="F1209" s="12">
        <v>8158</v>
      </c>
      <c r="G1209" t="s">
        <v>2345</v>
      </c>
      <c r="H1209" t="s">
        <v>2353</v>
      </c>
      <c r="I1209" t="s">
        <v>2366</v>
      </c>
      <c r="J1209" t="str">
        <f t="shared" si="38"/>
        <v>21 Sep 1990</v>
      </c>
      <c r="K1209">
        <f t="shared" si="37"/>
        <v>32</v>
      </c>
    </row>
    <row r="1210" spans="1:11" x14ac:dyDescent="0.35">
      <c r="A1210" t="s">
        <v>1330</v>
      </c>
      <c r="B1210">
        <v>1983</v>
      </c>
      <c r="C1210" t="s">
        <v>2351</v>
      </c>
      <c r="D1210">
        <v>8</v>
      </c>
      <c r="E1210">
        <v>3</v>
      </c>
      <c r="F1210" s="12">
        <v>8180</v>
      </c>
      <c r="G1210" t="s">
        <v>2345</v>
      </c>
      <c r="H1210" t="s">
        <v>2345</v>
      </c>
      <c r="I1210" t="s">
        <v>2368</v>
      </c>
      <c r="J1210" t="str">
        <f t="shared" si="38"/>
        <v>8 Sep 1983</v>
      </c>
      <c r="K1210">
        <f t="shared" si="37"/>
        <v>39</v>
      </c>
    </row>
    <row r="1211" spans="1:11" x14ac:dyDescent="0.35">
      <c r="A1211" t="s">
        <v>1298</v>
      </c>
      <c r="B1211">
        <v>1984</v>
      </c>
      <c r="C1211" t="s">
        <v>2351</v>
      </c>
      <c r="D1211">
        <v>19</v>
      </c>
      <c r="E1211">
        <v>3</v>
      </c>
      <c r="F1211" s="12">
        <v>8451</v>
      </c>
      <c r="G1211" t="s">
        <v>2345</v>
      </c>
      <c r="H1211" t="s">
        <v>2345</v>
      </c>
      <c r="I1211" t="s">
        <v>2366</v>
      </c>
      <c r="J1211" t="str">
        <f t="shared" si="38"/>
        <v>19 Sep 1984</v>
      </c>
      <c r="K1211">
        <f t="shared" si="37"/>
        <v>38</v>
      </c>
    </row>
    <row r="1212" spans="1:11" x14ac:dyDescent="0.35">
      <c r="A1212" t="s">
        <v>1281</v>
      </c>
      <c r="B1212">
        <v>1982</v>
      </c>
      <c r="C1212" t="s">
        <v>2351</v>
      </c>
      <c r="D1212">
        <v>6</v>
      </c>
      <c r="E1212">
        <v>3</v>
      </c>
      <c r="F1212" s="12">
        <v>8572</v>
      </c>
      <c r="G1212" t="s">
        <v>2345</v>
      </c>
      <c r="H1212" t="s">
        <v>2345</v>
      </c>
      <c r="I1212" t="s">
        <v>2367</v>
      </c>
      <c r="J1212" t="str">
        <f t="shared" si="38"/>
        <v>6 Sep 1982</v>
      </c>
      <c r="K1212">
        <f t="shared" si="37"/>
        <v>40</v>
      </c>
    </row>
    <row r="1213" spans="1:11" x14ac:dyDescent="0.35">
      <c r="A1213" t="s">
        <v>1280</v>
      </c>
      <c r="B1213">
        <v>1987</v>
      </c>
      <c r="C1213" t="s">
        <v>2351</v>
      </c>
      <c r="D1213">
        <v>11</v>
      </c>
      <c r="E1213">
        <v>3</v>
      </c>
      <c r="F1213" s="12">
        <v>8573</v>
      </c>
      <c r="G1213" t="s">
        <v>2345</v>
      </c>
      <c r="H1213" t="s">
        <v>2345</v>
      </c>
      <c r="I1213" t="s">
        <v>2367</v>
      </c>
      <c r="J1213" t="str">
        <f t="shared" si="38"/>
        <v>11 Sep 1987</v>
      </c>
      <c r="K1213">
        <f t="shared" si="37"/>
        <v>35</v>
      </c>
    </row>
    <row r="1214" spans="1:11" x14ac:dyDescent="0.35">
      <c r="A1214" t="s">
        <v>1273</v>
      </c>
      <c r="B1214">
        <v>1979</v>
      </c>
      <c r="C1214" t="s">
        <v>2351</v>
      </c>
      <c r="D1214">
        <v>17</v>
      </c>
      <c r="E1214">
        <v>3</v>
      </c>
      <c r="F1214" s="12">
        <v>8606</v>
      </c>
      <c r="G1214" t="s">
        <v>2354</v>
      </c>
      <c r="H1214" t="s">
        <v>2345</v>
      </c>
      <c r="I1214" t="s">
        <v>2359</v>
      </c>
      <c r="J1214" t="str">
        <f t="shared" si="38"/>
        <v>17 Sep 1979</v>
      </c>
      <c r="K1214">
        <f t="shared" si="37"/>
        <v>43</v>
      </c>
    </row>
    <row r="1215" spans="1:11" x14ac:dyDescent="0.35">
      <c r="A1215" t="s">
        <v>1254</v>
      </c>
      <c r="B1215">
        <v>1988</v>
      </c>
      <c r="C1215" t="s">
        <v>2351</v>
      </c>
      <c r="D1215">
        <v>22</v>
      </c>
      <c r="E1215">
        <v>3</v>
      </c>
      <c r="F1215" s="12">
        <v>8824</v>
      </c>
      <c r="G1215" t="s">
        <v>2345</v>
      </c>
      <c r="H1215" t="s">
        <v>2354</v>
      </c>
      <c r="I1215" t="s">
        <v>2366</v>
      </c>
      <c r="J1215" t="str">
        <f t="shared" si="38"/>
        <v>22 Sep 1988</v>
      </c>
      <c r="K1215">
        <f t="shared" si="37"/>
        <v>34</v>
      </c>
    </row>
    <row r="1216" spans="1:11" x14ac:dyDescent="0.35">
      <c r="A1216" t="s">
        <v>1248</v>
      </c>
      <c r="B1216">
        <v>1978</v>
      </c>
      <c r="C1216" t="s">
        <v>2351</v>
      </c>
      <c r="D1216">
        <v>16</v>
      </c>
      <c r="E1216">
        <v>3</v>
      </c>
      <c r="F1216" s="12">
        <v>8891</v>
      </c>
      <c r="G1216" t="s">
        <v>2345</v>
      </c>
      <c r="H1216" t="s">
        <v>2353</v>
      </c>
      <c r="I1216" t="s">
        <v>2362</v>
      </c>
      <c r="J1216" t="str">
        <f t="shared" si="38"/>
        <v>16 Sep 1978</v>
      </c>
      <c r="K1216">
        <f t="shared" si="37"/>
        <v>44</v>
      </c>
    </row>
    <row r="1217" spans="1:11" x14ac:dyDescent="0.35">
      <c r="A1217" t="s">
        <v>1226</v>
      </c>
      <c r="B1217">
        <v>1990</v>
      </c>
      <c r="C1217" t="s">
        <v>2351</v>
      </c>
      <c r="D1217">
        <v>23</v>
      </c>
      <c r="E1217">
        <v>3</v>
      </c>
      <c r="F1217" s="12">
        <v>9160</v>
      </c>
      <c r="G1217" t="s">
        <v>2345</v>
      </c>
      <c r="H1217" t="s">
        <v>2345</v>
      </c>
      <c r="I1217" t="s">
        <v>2367</v>
      </c>
      <c r="J1217" t="str">
        <f t="shared" si="38"/>
        <v>23 Sep 1990</v>
      </c>
      <c r="K1217">
        <f t="shared" si="37"/>
        <v>32</v>
      </c>
    </row>
    <row r="1218" spans="1:11" x14ac:dyDescent="0.35">
      <c r="A1218" t="s">
        <v>1221</v>
      </c>
      <c r="B1218">
        <v>1986</v>
      </c>
      <c r="C1218" t="s">
        <v>2351</v>
      </c>
      <c r="D1218">
        <v>25</v>
      </c>
      <c r="E1218">
        <v>3</v>
      </c>
      <c r="F1218" s="12">
        <v>9210</v>
      </c>
      <c r="G1218" t="s">
        <v>2345</v>
      </c>
      <c r="H1218" t="s">
        <v>2353</v>
      </c>
      <c r="I1218" t="s">
        <v>2367</v>
      </c>
      <c r="J1218" t="str">
        <f t="shared" si="38"/>
        <v>25 Sep 1986</v>
      </c>
      <c r="K1218">
        <f t="shared" ref="K1218:K1281" si="39">DATEDIF(J1218,DATE(2023,6,8),"Y")</f>
        <v>36</v>
      </c>
    </row>
    <row r="1219" spans="1:11" x14ac:dyDescent="0.35">
      <c r="A1219" t="s">
        <v>1204</v>
      </c>
      <c r="B1219">
        <v>1988</v>
      </c>
      <c r="C1219" t="s">
        <v>2351</v>
      </c>
      <c r="D1219">
        <v>1</v>
      </c>
      <c r="E1219">
        <v>3</v>
      </c>
      <c r="F1219" s="12">
        <v>9344</v>
      </c>
      <c r="G1219" t="s">
        <v>2345</v>
      </c>
      <c r="H1219" t="s">
        <v>2354</v>
      </c>
      <c r="I1219" t="s">
        <v>2367</v>
      </c>
      <c r="J1219" t="str">
        <f t="shared" si="38"/>
        <v>1 Sep 1988</v>
      </c>
      <c r="K1219">
        <f t="shared" si="39"/>
        <v>34</v>
      </c>
    </row>
    <row r="1220" spans="1:11" x14ac:dyDescent="0.35">
      <c r="A1220" t="s">
        <v>1192</v>
      </c>
      <c r="B1220">
        <v>1987</v>
      </c>
      <c r="C1220" t="s">
        <v>2351</v>
      </c>
      <c r="D1220">
        <v>14</v>
      </c>
      <c r="E1220">
        <v>3</v>
      </c>
      <c r="F1220" s="12">
        <v>9448</v>
      </c>
      <c r="G1220" t="s">
        <v>2345</v>
      </c>
      <c r="H1220" t="s">
        <v>2353</v>
      </c>
      <c r="I1220" t="s">
        <v>2367</v>
      </c>
      <c r="J1220" t="str">
        <f t="shared" si="38"/>
        <v>14 Sep 1987</v>
      </c>
      <c r="K1220">
        <f t="shared" si="39"/>
        <v>35</v>
      </c>
    </row>
    <row r="1221" spans="1:11" x14ac:dyDescent="0.35">
      <c r="A1221" t="s">
        <v>1189</v>
      </c>
      <c r="B1221">
        <v>1976</v>
      </c>
      <c r="C1221" t="s">
        <v>2351</v>
      </c>
      <c r="D1221">
        <v>28</v>
      </c>
      <c r="E1221">
        <v>3</v>
      </c>
      <c r="F1221" s="12">
        <v>9501</v>
      </c>
      <c r="G1221" t="s">
        <v>2345</v>
      </c>
      <c r="H1221" t="s">
        <v>2353</v>
      </c>
      <c r="I1221" t="s">
        <v>2362</v>
      </c>
      <c r="J1221" t="str">
        <f t="shared" si="38"/>
        <v>28 Sep 1976</v>
      </c>
      <c r="K1221">
        <f t="shared" si="39"/>
        <v>46</v>
      </c>
    </row>
    <row r="1222" spans="1:11" x14ac:dyDescent="0.35">
      <c r="A1222" t="s">
        <v>1174</v>
      </c>
      <c r="B1222">
        <v>1982</v>
      </c>
      <c r="C1222" t="s">
        <v>2351</v>
      </c>
      <c r="D1222">
        <v>29</v>
      </c>
      <c r="E1222">
        <v>3</v>
      </c>
      <c r="F1222" s="12">
        <v>9619</v>
      </c>
      <c r="G1222" t="s">
        <v>2345</v>
      </c>
      <c r="H1222" t="s">
        <v>2354</v>
      </c>
      <c r="I1222" t="s">
        <v>2366</v>
      </c>
      <c r="J1222" t="str">
        <f t="shared" si="38"/>
        <v>29 Sep 1982</v>
      </c>
      <c r="K1222">
        <f t="shared" si="39"/>
        <v>40</v>
      </c>
    </row>
    <row r="1223" spans="1:11" x14ac:dyDescent="0.35">
      <c r="A1223" t="s">
        <v>1131</v>
      </c>
      <c r="B1223">
        <v>1985</v>
      </c>
      <c r="C1223" t="s">
        <v>2351</v>
      </c>
      <c r="D1223">
        <v>19</v>
      </c>
      <c r="E1223">
        <v>3</v>
      </c>
      <c r="F1223" s="12">
        <v>9931</v>
      </c>
      <c r="G1223" t="s">
        <v>2345</v>
      </c>
      <c r="H1223" t="s">
        <v>2353</v>
      </c>
      <c r="I1223" t="s">
        <v>2366</v>
      </c>
      <c r="J1223" t="str">
        <f t="shared" si="38"/>
        <v>19 Sep 1985</v>
      </c>
      <c r="K1223">
        <f t="shared" si="39"/>
        <v>37</v>
      </c>
    </row>
    <row r="1224" spans="1:11" x14ac:dyDescent="0.35">
      <c r="A1224" t="s">
        <v>1125</v>
      </c>
      <c r="B1224">
        <v>1988</v>
      </c>
      <c r="C1224" t="s">
        <v>2351</v>
      </c>
      <c r="D1224">
        <v>3</v>
      </c>
      <c r="E1224">
        <v>3</v>
      </c>
      <c r="F1224" s="12">
        <v>10011</v>
      </c>
      <c r="G1224" t="s">
        <v>2353</v>
      </c>
      <c r="H1224" t="s">
        <v>2353</v>
      </c>
      <c r="I1224" t="s">
        <v>2361</v>
      </c>
      <c r="J1224" t="str">
        <f t="shared" si="38"/>
        <v>3 Sep 1988</v>
      </c>
      <c r="K1224">
        <f t="shared" si="39"/>
        <v>34</v>
      </c>
    </row>
    <row r="1225" spans="1:11" x14ac:dyDescent="0.35">
      <c r="A1225" t="s">
        <v>1113</v>
      </c>
      <c r="B1225">
        <v>1974</v>
      </c>
      <c r="C1225" t="s">
        <v>2351</v>
      </c>
      <c r="D1225">
        <v>30</v>
      </c>
      <c r="E1225">
        <v>3</v>
      </c>
      <c r="F1225" s="12">
        <v>10141</v>
      </c>
      <c r="G1225" t="s">
        <v>2353</v>
      </c>
      <c r="H1225" t="s">
        <v>2354</v>
      </c>
      <c r="I1225" t="s">
        <v>2365</v>
      </c>
      <c r="J1225" t="str">
        <f t="shared" si="38"/>
        <v>30 Sep 1974</v>
      </c>
      <c r="K1225">
        <f t="shared" si="39"/>
        <v>48</v>
      </c>
    </row>
    <row r="1226" spans="1:11" x14ac:dyDescent="0.35">
      <c r="A1226" t="s">
        <v>1109</v>
      </c>
      <c r="B1226">
        <v>1985</v>
      </c>
      <c r="C1226" t="s">
        <v>2351</v>
      </c>
      <c r="D1226">
        <v>16</v>
      </c>
      <c r="E1226">
        <v>3</v>
      </c>
      <c r="F1226" s="12">
        <v>10192</v>
      </c>
      <c r="G1226" t="s">
        <v>2353</v>
      </c>
      <c r="H1226" t="s">
        <v>2345</v>
      </c>
      <c r="I1226" t="s">
        <v>2361</v>
      </c>
      <c r="J1226" t="str">
        <f t="shared" si="38"/>
        <v>16 Sep 1985</v>
      </c>
      <c r="K1226">
        <f t="shared" si="39"/>
        <v>37</v>
      </c>
    </row>
    <row r="1227" spans="1:11" x14ac:dyDescent="0.35">
      <c r="A1227" t="s">
        <v>1100</v>
      </c>
      <c r="B1227">
        <v>1988</v>
      </c>
      <c r="C1227" t="s">
        <v>2351</v>
      </c>
      <c r="D1227">
        <v>14</v>
      </c>
      <c r="E1227">
        <v>3</v>
      </c>
      <c r="F1227" s="12">
        <v>10277</v>
      </c>
      <c r="G1227" t="s">
        <v>2353</v>
      </c>
      <c r="H1227" t="s">
        <v>2354</v>
      </c>
      <c r="I1227" t="s">
        <v>2367</v>
      </c>
      <c r="J1227" t="str">
        <f t="shared" si="38"/>
        <v>14 Sep 1988</v>
      </c>
      <c r="K1227">
        <f t="shared" si="39"/>
        <v>34</v>
      </c>
    </row>
    <row r="1228" spans="1:11" x14ac:dyDescent="0.35">
      <c r="A1228" t="s">
        <v>1096</v>
      </c>
      <c r="B1228">
        <v>1991</v>
      </c>
      <c r="C1228" t="s">
        <v>2351</v>
      </c>
      <c r="D1228">
        <v>21</v>
      </c>
      <c r="E1228">
        <v>3</v>
      </c>
      <c r="F1228" s="12">
        <v>10323</v>
      </c>
      <c r="G1228" t="s">
        <v>2353</v>
      </c>
      <c r="H1228" t="s">
        <v>2354</v>
      </c>
      <c r="I1228" t="s">
        <v>2361</v>
      </c>
      <c r="J1228" t="str">
        <f t="shared" si="38"/>
        <v>21 Sep 1991</v>
      </c>
      <c r="K1228">
        <f t="shared" si="39"/>
        <v>31</v>
      </c>
    </row>
    <row r="1229" spans="1:11" x14ac:dyDescent="0.35">
      <c r="A1229" t="s">
        <v>1094</v>
      </c>
      <c r="B1229">
        <v>1982</v>
      </c>
      <c r="C1229" t="s">
        <v>2351</v>
      </c>
      <c r="D1229">
        <v>21</v>
      </c>
      <c r="E1229">
        <v>3</v>
      </c>
      <c r="F1229" s="12">
        <v>10329</v>
      </c>
      <c r="G1229" t="s">
        <v>2353</v>
      </c>
      <c r="H1229" t="s">
        <v>2354</v>
      </c>
      <c r="I1229" t="s">
        <v>2367</v>
      </c>
      <c r="J1229" t="str">
        <f t="shared" ref="J1229:J1292" si="40">CONCATENATE(D1229," ",C1229," ",B1229)</f>
        <v>21 Sep 1982</v>
      </c>
      <c r="K1229">
        <f t="shared" si="39"/>
        <v>40</v>
      </c>
    </row>
    <row r="1230" spans="1:11" x14ac:dyDescent="0.35">
      <c r="A1230" t="s">
        <v>1045</v>
      </c>
      <c r="B1230">
        <v>1986</v>
      </c>
      <c r="C1230" t="s">
        <v>2351</v>
      </c>
      <c r="D1230">
        <v>29</v>
      </c>
      <c r="E1230">
        <v>3</v>
      </c>
      <c r="F1230" s="12">
        <v>10749</v>
      </c>
      <c r="G1230" t="s">
        <v>2353</v>
      </c>
      <c r="H1230" t="s">
        <v>2354</v>
      </c>
      <c r="I1230" t="s">
        <v>2361</v>
      </c>
      <c r="J1230" t="str">
        <f t="shared" si="40"/>
        <v>29 Sep 1986</v>
      </c>
      <c r="K1230">
        <f t="shared" si="39"/>
        <v>36</v>
      </c>
    </row>
    <row r="1231" spans="1:11" x14ac:dyDescent="0.35">
      <c r="A1231" t="s">
        <v>1044</v>
      </c>
      <c r="B1231">
        <v>1989</v>
      </c>
      <c r="C1231" t="s">
        <v>2351</v>
      </c>
      <c r="D1231">
        <v>25</v>
      </c>
      <c r="E1231">
        <v>3</v>
      </c>
      <c r="F1231" s="12">
        <v>10770</v>
      </c>
      <c r="G1231" t="s">
        <v>2353</v>
      </c>
      <c r="H1231" t="s">
        <v>2345</v>
      </c>
      <c r="I1231" t="s">
        <v>2370</v>
      </c>
      <c r="J1231" t="str">
        <f t="shared" si="40"/>
        <v>25 Sep 1989</v>
      </c>
      <c r="K1231">
        <f t="shared" si="39"/>
        <v>33</v>
      </c>
    </row>
    <row r="1232" spans="1:11" x14ac:dyDescent="0.35">
      <c r="A1232" t="s">
        <v>1000</v>
      </c>
      <c r="B1232">
        <v>1989</v>
      </c>
      <c r="C1232" t="s">
        <v>2351</v>
      </c>
      <c r="D1232">
        <v>17</v>
      </c>
      <c r="E1232">
        <v>3</v>
      </c>
      <c r="F1232" s="12">
        <v>11250</v>
      </c>
      <c r="G1232" t="s">
        <v>2353</v>
      </c>
      <c r="H1232" t="s">
        <v>2345</v>
      </c>
      <c r="I1232" t="s">
        <v>2361</v>
      </c>
      <c r="J1232" t="str">
        <f t="shared" si="40"/>
        <v>17 Sep 1989</v>
      </c>
      <c r="K1232">
        <f t="shared" si="39"/>
        <v>33</v>
      </c>
    </row>
    <row r="1233" spans="1:11" x14ac:dyDescent="0.35">
      <c r="A1233" t="s">
        <v>992</v>
      </c>
      <c r="B1233">
        <v>1988</v>
      </c>
      <c r="C1233" t="s">
        <v>2351</v>
      </c>
      <c r="D1233">
        <v>14</v>
      </c>
      <c r="E1233">
        <v>3</v>
      </c>
      <c r="F1233" s="12">
        <v>11295</v>
      </c>
      <c r="G1233" t="s">
        <v>2353</v>
      </c>
      <c r="H1233" t="s">
        <v>2354</v>
      </c>
      <c r="I1233" t="s">
        <v>2370</v>
      </c>
      <c r="J1233" t="str">
        <f t="shared" si="40"/>
        <v>14 Sep 1988</v>
      </c>
      <c r="K1233">
        <f t="shared" si="39"/>
        <v>34</v>
      </c>
    </row>
    <row r="1234" spans="1:11" x14ac:dyDescent="0.35">
      <c r="A1234" t="s">
        <v>970</v>
      </c>
      <c r="B1234">
        <v>1983</v>
      </c>
      <c r="C1234" t="s">
        <v>2351</v>
      </c>
      <c r="D1234">
        <v>23</v>
      </c>
      <c r="E1234">
        <v>3</v>
      </c>
      <c r="F1234" s="12">
        <v>11412</v>
      </c>
      <c r="G1234" t="s">
        <v>2353</v>
      </c>
      <c r="H1234" t="s">
        <v>2354</v>
      </c>
      <c r="I1234" t="s">
        <v>2367</v>
      </c>
      <c r="J1234" t="str">
        <f t="shared" si="40"/>
        <v>23 Sep 1983</v>
      </c>
      <c r="K1234">
        <f t="shared" si="39"/>
        <v>39</v>
      </c>
    </row>
    <row r="1235" spans="1:11" x14ac:dyDescent="0.35">
      <c r="A1235" t="s">
        <v>962</v>
      </c>
      <c r="B1235">
        <v>1970</v>
      </c>
      <c r="C1235" t="s">
        <v>2351</v>
      </c>
      <c r="D1235">
        <v>13</v>
      </c>
      <c r="E1235">
        <v>3</v>
      </c>
      <c r="F1235" s="12">
        <v>11488</v>
      </c>
      <c r="G1235" t="s">
        <v>2353</v>
      </c>
      <c r="H1235" t="s">
        <v>2354</v>
      </c>
      <c r="I1235" t="s">
        <v>2359</v>
      </c>
      <c r="J1235" t="str">
        <f t="shared" si="40"/>
        <v>13 Sep 1970</v>
      </c>
      <c r="K1235">
        <f t="shared" si="39"/>
        <v>52</v>
      </c>
    </row>
    <row r="1236" spans="1:11" x14ac:dyDescent="0.35">
      <c r="A1236" t="s">
        <v>961</v>
      </c>
      <c r="B1236">
        <v>1983</v>
      </c>
      <c r="C1236" t="s">
        <v>2351</v>
      </c>
      <c r="D1236">
        <v>7</v>
      </c>
      <c r="E1236">
        <v>3</v>
      </c>
      <c r="F1236" s="12">
        <v>11492</v>
      </c>
      <c r="G1236" t="s">
        <v>2353</v>
      </c>
      <c r="H1236" t="s">
        <v>2353</v>
      </c>
      <c r="I1236" t="s">
        <v>2361</v>
      </c>
      <c r="J1236" t="str">
        <f t="shared" si="40"/>
        <v>7 Sep 1983</v>
      </c>
      <c r="K1236">
        <f t="shared" si="39"/>
        <v>39</v>
      </c>
    </row>
    <row r="1237" spans="1:11" x14ac:dyDescent="0.35">
      <c r="A1237" t="s">
        <v>959</v>
      </c>
      <c r="B1237">
        <v>1989</v>
      </c>
      <c r="C1237" t="s">
        <v>2351</v>
      </c>
      <c r="D1237">
        <v>6</v>
      </c>
      <c r="E1237">
        <v>3</v>
      </c>
      <c r="F1237" s="12">
        <v>11512</v>
      </c>
      <c r="G1237" t="s">
        <v>2353</v>
      </c>
      <c r="H1237" t="s">
        <v>2353</v>
      </c>
      <c r="I1237" t="s">
        <v>2361</v>
      </c>
      <c r="J1237" t="str">
        <f t="shared" si="40"/>
        <v>6 Sep 1989</v>
      </c>
      <c r="K1237">
        <f t="shared" si="39"/>
        <v>33</v>
      </c>
    </row>
    <row r="1238" spans="1:11" x14ac:dyDescent="0.35">
      <c r="A1238" t="s">
        <v>956</v>
      </c>
      <c r="B1238">
        <v>1988</v>
      </c>
      <c r="C1238" t="s">
        <v>2351</v>
      </c>
      <c r="D1238">
        <v>12</v>
      </c>
      <c r="E1238">
        <v>3</v>
      </c>
      <c r="F1238" s="12">
        <v>11524</v>
      </c>
      <c r="G1238" t="s">
        <v>2353</v>
      </c>
      <c r="H1238" t="s">
        <v>2354</v>
      </c>
      <c r="I1238" t="s">
        <v>2361</v>
      </c>
      <c r="J1238" t="str">
        <f t="shared" si="40"/>
        <v>12 Sep 1988</v>
      </c>
      <c r="K1238">
        <f t="shared" si="39"/>
        <v>34</v>
      </c>
    </row>
    <row r="1239" spans="1:11" x14ac:dyDescent="0.35">
      <c r="A1239" t="s">
        <v>946</v>
      </c>
      <c r="B1239">
        <v>1986</v>
      </c>
      <c r="C1239" t="s">
        <v>2351</v>
      </c>
      <c r="D1239">
        <v>17</v>
      </c>
      <c r="E1239">
        <v>3</v>
      </c>
      <c r="F1239" s="12">
        <v>11625</v>
      </c>
      <c r="G1239" t="s">
        <v>2353</v>
      </c>
      <c r="H1239" t="s">
        <v>2353</v>
      </c>
      <c r="I1239" t="s">
        <v>2370</v>
      </c>
      <c r="J1239" t="str">
        <f t="shared" si="40"/>
        <v>17 Sep 1986</v>
      </c>
      <c r="K1239">
        <f t="shared" si="39"/>
        <v>36</v>
      </c>
    </row>
    <row r="1240" spans="1:11" x14ac:dyDescent="0.35">
      <c r="A1240" t="s">
        <v>939</v>
      </c>
      <c r="B1240">
        <v>1982</v>
      </c>
      <c r="C1240" t="s">
        <v>2351</v>
      </c>
      <c r="D1240">
        <v>21</v>
      </c>
      <c r="E1240">
        <v>3</v>
      </c>
      <c r="F1240" s="12">
        <v>11713</v>
      </c>
      <c r="G1240" t="s">
        <v>2353</v>
      </c>
      <c r="H1240" t="s">
        <v>2345</v>
      </c>
      <c r="I1240" t="s">
        <v>2367</v>
      </c>
      <c r="J1240" t="str">
        <f t="shared" si="40"/>
        <v>21 Sep 1982</v>
      </c>
      <c r="K1240">
        <f t="shared" si="39"/>
        <v>40</v>
      </c>
    </row>
    <row r="1241" spans="1:11" x14ac:dyDescent="0.35">
      <c r="A1241" t="s">
        <v>937</v>
      </c>
      <c r="B1241">
        <v>1984</v>
      </c>
      <c r="C1241" t="s">
        <v>2351</v>
      </c>
      <c r="D1241">
        <v>26</v>
      </c>
      <c r="E1241">
        <v>3</v>
      </c>
      <c r="F1241" s="12">
        <v>11731</v>
      </c>
      <c r="G1241" t="s">
        <v>2353</v>
      </c>
      <c r="H1241" t="s">
        <v>2353</v>
      </c>
      <c r="I1241" t="s">
        <v>2361</v>
      </c>
      <c r="J1241" t="str">
        <f t="shared" si="40"/>
        <v>26 Sep 1984</v>
      </c>
      <c r="K1241">
        <f t="shared" si="39"/>
        <v>38</v>
      </c>
    </row>
    <row r="1242" spans="1:11" x14ac:dyDescent="0.35">
      <c r="A1242" t="s">
        <v>929</v>
      </c>
      <c r="B1242">
        <v>1982</v>
      </c>
      <c r="C1242" t="s">
        <v>2351</v>
      </c>
      <c r="D1242">
        <v>20</v>
      </c>
      <c r="E1242">
        <v>3</v>
      </c>
      <c r="F1242" s="12">
        <v>11773</v>
      </c>
      <c r="G1242" t="s">
        <v>2353</v>
      </c>
      <c r="H1242" t="s">
        <v>2353</v>
      </c>
      <c r="I1242" t="s">
        <v>2361</v>
      </c>
      <c r="J1242" t="str">
        <f t="shared" si="40"/>
        <v>20 Sep 1982</v>
      </c>
      <c r="K1242">
        <f t="shared" si="39"/>
        <v>40</v>
      </c>
    </row>
    <row r="1243" spans="1:11" x14ac:dyDescent="0.35">
      <c r="A1243" t="s">
        <v>912</v>
      </c>
      <c r="B1243">
        <v>1991</v>
      </c>
      <c r="C1243" t="s">
        <v>2351</v>
      </c>
      <c r="D1243">
        <v>19</v>
      </c>
      <c r="E1243">
        <v>3</v>
      </c>
      <c r="F1243" s="12">
        <v>11942</v>
      </c>
      <c r="G1243" t="s">
        <v>2353</v>
      </c>
      <c r="H1243" t="s">
        <v>2354</v>
      </c>
      <c r="I1243" t="s">
        <v>2360</v>
      </c>
      <c r="J1243" t="str">
        <f t="shared" si="40"/>
        <v>19 Sep 1991</v>
      </c>
      <c r="K1243">
        <f t="shared" si="39"/>
        <v>31</v>
      </c>
    </row>
    <row r="1244" spans="1:11" x14ac:dyDescent="0.35">
      <c r="A1244" t="s">
        <v>907</v>
      </c>
      <c r="B1244">
        <v>1983</v>
      </c>
      <c r="C1244" t="s">
        <v>2351</v>
      </c>
      <c r="D1244">
        <v>4</v>
      </c>
      <c r="E1244">
        <v>3</v>
      </c>
      <c r="F1244" s="12">
        <v>11988</v>
      </c>
      <c r="G1244" t="s">
        <v>2353</v>
      </c>
      <c r="H1244" t="s">
        <v>2345</v>
      </c>
      <c r="I1244" t="s">
        <v>2361</v>
      </c>
      <c r="J1244" t="str">
        <f t="shared" si="40"/>
        <v>4 Sep 1983</v>
      </c>
      <c r="K1244">
        <f t="shared" si="39"/>
        <v>39</v>
      </c>
    </row>
    <row r="1245" spans="1:11" x14ac:dyDescent="0.35">
      <c r="A1245" t="s">
        <v>905</v>
      </c>
      <c r="B1245">
        <v>1982</v>
      </c>
      <c r="C1245" t="s">
        <v>2351</v>
      </c>
      <c r="D1245">
        <v>17</v>
      </c>
      <c r="E1245">
        <v>3</v>
      </c>
      <c r="F1245" s="12">
        <v>12001</v>
      </c>
      <c r="G1245" t="s">
        <v>2353</v>
      </c>
      <c r="H1245" t="s">
        <v>2353</v>
      </c>
      <c r="I1245" t="s">
        <v>2367</v>
      </c>
      <c r="J1245" t="str">
        <f t="shared" si="40"/>
        <v>17 Sep 1982</v>
      </c>
      <c r="K1245">
        <f t="shared" si="39"/>
        <v>40</v>
      </c>
    </row>
    <row r="1246" spans="1:11" x14ac:dyDescent="0.35">
      <c r="A1246" t="s">
        <v>900</v>
      </c>
      <c r="B1246">
        <v>1986</v>
      </c>
      <c r="C1246" t="s">
        <v>2351</v>
      </c>
      <c r="D1246">
        <v>7</v>
      </c>
      <c r="E1246">
        <v>3</v>
      </c>
      <c r="F1246" s="12">
        <v>12048</v>
      </c>
      <c r="G1246" t="s">
        <v>2353</v>
      </c>
      <c r="H1246" t="s">
        <v>2345</v>
      </c>
      <c r="I1246" t="s">
        <v>2361</v>
      </c>
      <c r="J1246" t="str">
        <f t="shared" si="40"/>
        <v>7 Sep 1986</v>
      </c>
      <c r="K1246">
        <f t="shared" si="39"/>
        <v>36</v>
      </c>
    </row>
    <row r="1247" spans="1:11" x14ac:dyDescent="0.35">
      <c r="A1247" t="s">
        <v>899</v>
      </c>
      <c r="B1247">
        <v>1984</v>
      </c>
      <c r="C1247" t="s">
        <v>2351</v>
      </c>
      <c r="D1247">
        <v>2</v>
      </c>
      <c r="E1247">
        <v>3</v>
      </c>
      <c r="F1247" s="12">
        <v>12091</v>
      </c>
      <c r="G1247" t="s">
        <v>2353</v>
      </c>
      <c r="H1247" t="s">
        <v>2345</v>
      </c>
      <c r="I1247" t="s">
        <v>2370</v>
      </c>
      <c r="J1247" t="str">
        <f t="shared" si="40"/>
        <v>2 Sep 1984</v>
      </c>
      <c r="K1247">
        <f t="shared" si="39"/>
        <v>38</v>
      </c>
    </row>
    <row r="1248" spans="1:11" x14ac:dyDescent="0.35">
      <c r="A1248" t="s">
        <v>893</v>
      </c>
      <c r="B1248">
        <v>1991</v>
      </c>
      <c r="C1248" t="s">
        <v>2351</v>
      </c>
      <c r="D1248">
        <v>6</v>
      </c>
      <c r="E1248">
        <v>3</v>
      </c>
      <c r="F1248" s="12">
        <v>12131</v>
      </c>
      <c r="G1248" t="s">
        <v>2353</v>
      </c>
      <c r="H1248" t="s">
        <v>2353</v>
      </c>
      <c r="I1248" t="s">
        <v>2361</v>
      </c>
      <c r="J1248" t="str">
        <f t="shared" si="40"/>
        <v>6 Sep 1991</v>
      </c>
      <c r="K1248">
        <f t="shared" si="39"/>
        <v>31</v>
      </c>
    </row>
    <row r="1249" spans="1:11" x14ac:dyDescent="0.35">
      <c r="A1249" t="s">
        <v>888</v>
      </c>
      <c r="B1249">
        <v>1991</v>
      </c>
      <c r="C1249" t="s">
        <v>2351</v>
      </c>
      <c r="D1249">
        <v>29</v>
      </c>
      <c r="E1249">
        <v>3</v>
      </c>
      <c r="F1249" s="12">
        <v>12199</v>
      </c>
      <c r="G1249" t="s">
        <v>2353</v>
      </c>
      <c r="H1249" t="s">
        <v>2353</v>
      </c>
      <c r="I1249" t="s">
        <v>2361</v>
      </c>
      <c r="J1249" t="str">
        <f t="shared" si="40"/>
        <v>29 Sep 1991</v>
      </c>
      <c r="K1249">
        <f t="shared" si="39"/>
        <v>31</v>
      </c>
    </row>
    <row r="1250" spans="1:11" x14ac:dyDescent="0.35">
      <c r="A1250" t="s">
        <v>878</v>
      </c>
      <c r="B1250">
        <v>1989</v>
      </c>
      <c r="C1250" t="s">
        <v>2351</v>
      </c>
      <c r="D1250">
        <v>23</v>
      </c>
      <c r="E1250">
        <v>3</v>
      </c>
      <c r="F1250" s="12">
        <v>12254</v>
      </c>
      <c r="G1250" t="s">
        <v>2353</v>
      </c>
      <c r="H1250" t="s">
        <v>2353</v>
      </c>
      <c r="I1250" t="s">
        <v>2361</v>
      </c>
      <c r="J1250" t="str">
        <f t="shared" si="40"/>
        <v>23 Sep 1989</v>
      </c>
      <c r="K1250">
        <f t="shared" si="39"/>
        <v>33</v>
      </c>
    </row>
    <row r="1251" spans="1:11" x14ac:dyDescent="0.35">
      <c r="A1251" t="s">
        <v>877</v>
      </c>
      <c r="B1251">
        <v>1986</v>
      </c>
      <c r="C1251" t="s">
        <v>2351</v>
      </c>
      <c r="D1251">
        <v>13</v>
      </c>
      <c r="E1251">
        <v>3</v>
      </c>
      <c r="F1251" s="12">
        <v>12255</v>
      </c>
      <c r="G1251" t="s">
        <v>2353</v>
      </c>
      <c r="H1251" t="s">
        <v>2345</v>
      </c>
      <c r="I1251" t="s">
        <v>2361</v>
      </c>
      <c r="J1251" t="str">
        <f t="shared" si="40"/>
        <v>13 Sep 1986</v>
      </c>
      <c r="K1251">
        <f t="shared" si="39"/>
        <v>36</v>
      </c>
    </row>
    <row r="1252" spans="1:11" x14ac:dyDescent="0.35">
      <c r="A1252" t="s">
        <v>850</v>
      </c>
      <c r="B1252">
        <v>1988</v>
      </c>
      <c r="C1252" t="s">
        <v>2351</v>
      </c>
      <c r="D1252">
        <v>11</v>
      </c>
      <c r="E1252">
        <v>3</v>
      </c>
      <c r="F1252" s="12">
        <v>12600</v>
      </c>
      <c r="G1252" t="s">
        <v>2353</v>
      </c>
      <c r="H1252" t="s">
        <v>2354</v>
      </c>
      <c r="I1252" t="s">
        <v>2360</v>
      </c>
      <c r="J1252" t="str">
        <f t="shared" si="40"/>
        <v>11 Sep 1988</v>
      </c>
      <c r="K1252">
        <f t="shared" si="39"/>
        <v>34</v>
      </c>
    </row>
    <row r="1253" spans="1:11" x14ac:dyDescent="0.35">
      <c r="A1253" t="s">
        <v>834</v>
      </c>
      <c r="B1253">
        <v>1988</v>
      </c>
      <c r="C1253" t="s">
        <v>2351</v>
      </c>
      <c r="D1253">
        <v>17</v>
      </c>
      <c r="E1253">
        <v>3</v>
      </c>
      <c r="F1253" s="12">
        <v>12718</v>
      </c>
      <c r="G1253" t="s">
        <v>2353</v>
      </c>
      <c r="H1253" t="s">
        <v>2354</v>
      </c>
      <c r="I1253" t="s">
        <v>2361</v>
      </c>
      <c r="J1253" t="str">
        <f t="shared" si="40"/>
        <v>17 Sep 1988</v>
      </c>
      <c r="K1253">
        <f t="shared" si="39"/>
        <v>34</v>
      </c>
    </row>
    <row r="1254" spans="1:11" x14ac:dyDescent="0.35">
      <c r="A1254" t="s">
        <v>828</v>
      </c>
      <c r="B1254">
        <v>1983</v>
      </c>
      <c r="C1254" t="s">
        <v>2351</v>
      </c>
      <c r="D1254">
        <v>29</v>
      </c>
      <c r="E1254">
        <v>3</v>
      </c>
      <c r="F1254" s="12">
        <v>12788</v>
      </c>
      <c r="G1254" t="s">
        <v>2353</v>
      </c>
      <c r="H1254" t="s">
        <v>2354</v>
      </c>
      <c r="I1254" t="s">
        <v>2361</v>
      </c>
      <c r="J1254" t="str">
        <f t="shared" si="40"/>
        <v>29 Sep 1983</v>
      </c>
      <c r="K1254">
        <f t="shared" si="39"/>
        <v>39</v>
      </c>
    </row>
    <row r="1255" spans="1:11" x14ac:dyDescent="0.35">
      <c r="A1255" t="s">
        <v>798</v>
      </c>
      <c r="B1255">
        <v>1985</v>
      </c>
      <c r="C1255" t="s">
        <v>2351</v>
      </c>
      <c r="D1255">
        <v>26</v>
      </c>
      <c r="E1255">
        <v>3</v>
      </c>
      <c r="F1255" s="12">
        <v>13051</v>
      </c>
      <c r="G1255" t="s">
        <v>2353</v>
      </c>
      <c r="H1255" t="s">
        <v>2354</v>
      </c>
      <c r="I1255" t="s">
        <v>2361</v>
      </c>
      <c r="J1255" t="str">
        <f t="shared" si="40"/>
        <v>26 Sep 1985</v>
      </c>
      <c r="K1255">
        <f t="shared" si="39"/>
        <v>37</v>
      </c>
    </row>
    <row r="1256" spans="1:11" x14ac:dyDescent="0.35">
      <c r="A1256" t="s">
        <v>775</v>
      </c>
      <c r="B1256">
        <v>1984</v>
      </c>
      <c r="C1256" t="s">
        <v>2351</v>
      </c>
      <c r="D1256">
        <v>6</v>
      </c>
      <c r="E1256">
        <v>3</v>
      </c>
      <c r="F1256" s="12">
        <v>13384</v>
      </c>
      <c r="G1256" t="s">
        <v>2353</v>
      </c>
      <c r="H1256" t="s">
        <v>2345</v>
      </c>
      <c r="I1256" t="s">
        <v>2360</v>
      </c>
      <c r="J1256" t="str">
        <f t="shared" si="40"/>
        <v>6 Sep 1984</v>
      </c>
      <c r="K1256">
        <f t="shared" si="39"/>
        <v>38</v>
      </c>
    </row>
    <row r="1257" spans="1:11" x14ac:dyDescent="0.35">
      <c r="A1257" t="s">
        <v>758</v>
      </c>
      <c r="B1257">
        <v>1990</v>
      </c>
      <c r="C1257" t="s">
        <v>2351</v>
      </c>
      <c r="D1257">
        <v>30</v>
      </c>
      <c r="E1257">
        <v>3</v>
      </c>
      <c r="F1257" s="12">
        <v>13481</v>
      </c>
      <c r="G1257" t="s">
        <v>2353</v>
      </c>
      <c r="H1257" t="s">
        <v>2345</v>
      </c>
      <c r="I1257" t="s">
        <v>2360</v>
      </c>
      <c r="J1257" t="str">
        <f t="shared" si="40"/>
        <v>30 Sep 1990</v>
      </c>
      <c r="K1257">
        <f t="shared" si="39"/>
        <v>32</v>
      </c>
    </row>
    <row r="1258" spans="1:11" x14ac:dyDescent="0.35">
      <c r="A1258" t="s">
        <v>749</v>
      </c>
      <c r="B1258">
        <v>1984</v>
      </c>
      <c r="C1258" t="s">
        <v>2351</v>
      </c>
      <c r="D1258">
        <v>20</v>
      </c>
      <c r="E1258">
        <v>3</v>
      </c>
      <c r="F1258" s="12">
        <v>13638</v>
      </c>
      <c r="G1258" t="s">
        <v>2353</v>
      </c>
      <c r="H1258" t="s">
        <v>2353</v>
      </c>
      <c r="I1258" t="s">
        <v>2360</v>
      </c>
      <c r="J1258" t="str">
        <f t="shared" si="40"/>
        <v>20 Sep 1984</v>
      </c>
      <c r="K1258">
        <f t="shared" si="39"/>
        <v>38</v>
      </c>
    </row>
    <row r="1259" spans="1:11" x14ac:dyDescent="0.35">
      <c r="A1259" t="s">
        <v>747</v>
      </c>
      <c r="B1259">
        <v>1985</v>
      </c>
      <c r="C1259" t="s">
        <v>2351</v>
      </c>
      <c r="D1259">
        <v>14</v>
      </c>
      <c r="E1259">
        <v>3</v>
      </c>
      <c r="F1259" s="12">
        <v>13686</v>
      </c>
      <c r="G1259" t="s">
        <v>2353</v>
      </c>
      <c r="H1259" t="s">
        <v>2354</v>
      </c>
      <c r="I1259" t="s">
        <v>2361</v>
      </c>
      <c r="J1259" t="str">
        <f t="shared" si="40"/>
        <v>14 Sep 1985</v>
      </c>
      <c r="K1259">
        <f t="shared" si="39"/>
        <v>37</v>
      </c>
    </row>
    <row r="1260" spans="1:11" x14ac:dyDescent="0.35">
      <c r="A1260" t="s">
        <v>746</v>
      </c>
      <c r="B1260">
        <v>1986</v>
      </c>
      <c r="C1260" t="s">
        <v>2351</v>
      </c>
      <c r="D1260">
        <v>24</v>
      </c>
      <c r="E1260">
        <v>3</v>
      </c>
      <c r="F1260" s="12">
        <v>13715</v>
      </c>
      <c r="G1260" t="s">
        <v>2353</v>
      </c>
      <c r="H1260" t="s">
        <v>2345</v>
      </c>
      <c r="I1260" t="s">
        <v>2360</v>
      </c>
      <c r="J1260" t="str">
        <f t="shared" si="40"/>
        <v>24 Sep 1986</v>
      </c>
      <c r="K1260">
        <f t="shared" si="39"/>
        <v>36</v>
      </c>
    </row>
    <row r="1261" spans="1:11" x14ac:dyDescent="0.35">
      <c r="A1261" t="s">
        <v>744</v>
      </c>
      <c r="B1261">
        <v>1985</v>
      </c>
      <c r="C1261" t="s">
        <v>2351</v>
      </c>
      <c r="D1261">
        <v>29</v>
      </c>
      <c r="E1261">
        <v>3</v>
      </c>
      <c r="F1261" s="12">
        <v>13726</v>
      </c>
      <c r="G1261" t="s">
        <v>2353</v>
      </c>
      <c r="H1261" t="s">
        <v>2353</v>
      </c>
      <c r="I1261" t="s">
        <v>2361</v>
      </c>
      <c r="J1261" t="str">
        <f t="shared" si="40"/>
        <v>29 Sep 1985</v>
      </c>
      <c r="K1261">
        <f t="shared" si="39"/>
        <v>37</v>
      </c>
    </row>
    <row r="1262" spans="1:11" x14ac:dyDescent="0.35">
      <c r="A1262" t="s">
        <v>726</v>
      </c>
      <c r="B1262">
        <v>1990</v>
      </c>
      <c r="C1262" t="s">
        <v>2351</v>
      </c>
      <c r="D1262">
        <v>13</v>
      </c>
      <c r="E1262">
        <v>3</v>
      </c>
      <c r="F1262" s="12">
        <v>13979</v>
      </c>
      <c r="G1262" t="s">
        <v>2345</v>
      </c>
      <c r="H1262" t="s">
        <v>2354</v>
      </c>
      <c r="I1262" t="s">
        <v>2360</v>
      </c>
      <c r="J1262" t="str">
        <f t="shared" si="40"/>
        <v>13 Sep 1990</v>
      </c>
      <c r="K1262">
        <f t="shared" si="39"/>
        <v>32</v>
      </c>
    </row>
    <row r="1263" spans="1:11" x14ac:dyDescent="0.35">
      <c r="A1263" t="s">
        <v>714</v>
      </c>
      <c r="B1263">
        <v>1983</v>
      </c>
      <c r="C1263" t="s">
        <v>2351</v>
      </c>
      <c r="D1263">
        <v>17</v>
      </c>
      <c r="E1263">
        <v>3</v>
      </c>
      <c r="F1263" s="12">
        <v>14209</v>
      </c>
      <c r="G1263" t="s">
        <v>2345</v>
      </c>
      <c r="H1263" t="s">
        <v>2354</v>
      </c>
      <c r="I1263" t="s">
        <v>2361</v>
      </c>
      <c r="J1263" t="str">
        <f t="shared" si="40"/>
        <v>17 Sep 1983</v>
      </c>
      <c r="K1263">
        <f t="shared" si="39"/>
        <v>39</v>
      </c>
    </row>
    <row r="1264" spans="1:11" x14ac:dyDescent="0.35">
      <c r="A1264" t="s">
        <v>641</v>
      </c>
      <c r="B1264">
        <v>1988</v>
      </c>
      <c r="C1264" t="s">
        <v>2351</v>
      </c>
      <c r="D1264">
        <v>17</v>
      </c>
      <c r="E1264">
        <v>3</v>
      </c>
      <c r="F1264" s="12">
        <v>15362</v>
      </c>
      <c r="G1264" t="s">
        <v>2345</v>
      </c>
      <c r="H1264" t="s">
        <v>2353</v>
      </c>
      <c r="I1264" t="s">
        <v>2360</v>
      </c>
      <c r="J1264" t="str">
        <f t="shared" si="40"/>
        <v>17 Sep 1988</v>
      </c>
      <c r="K1264">
        <f t="shared" si="39"/>
        <v>34</v>
      </c>
    </row>
    <row r="1265" spans="1:11" x14ac:dyDescent="0.35">
      <c r="A1265" t="s">
        <v>610</v>
      </c>
      <c r="B1265">
        <v>1982</v>
      </c>
      <c r="C1265" t="s">
        <v>2351</v>
      </c>
      <c r="D1265">
        <v>6</v>
      </c>
      <c r="E1265">
        <v>3</v>
      </c>
      <c r="F1265" s="12">
        <v>16152</v>
      </c>
      <c r="G1265" t="s">
        <v>2345</v>
      </c>
      <c r="H1265" t="s">
        <v>2354</v>
      </c>
      <c r="I1265" t="s">
        <v>2361</v>
      </c>
      <c r="J1265" t="str">
        <f t="shared" si="40"/>
        <v>6 Sep 1982</v>
      </c>
      <c r="K1265">
        <f t="shared" si="39"/>
        <v>40</v>
      </c>
    </row>
    <row r="1266" spans="1:11" x14ac:dyDescent="0.35">
      <c r="A1266" t="s">
        <v>415</v>
      </c>
      <c r="B1266">
        <v>1970</v>
      </c>
      <c r="C1266" t="s">
        <v>2351</v>
      </c>
      <c r="D1266">
        <v>26</v>
      </c>
      <c r="E1266">
        <v>3</v>
      </c>
      <c r="F1266" s="12">
        <v>24870</v>
      </c>
      <c r="G1266" t="s">
        <v>2345</v>
      </c>
      <c r="H1266" t="s">
        <v>2345</v>
      </c>
      <c r="I1266" t="s">
        <v>2365</v>
      </c>
      <c r="J1266" t="str">
        <f t="shared" si="40"/>
        <v>26 Sep 1970</v>
      </c>
      <c r="K1266">
        <f t="shared" si="39"/>
        <v>52</v>
      </c>
    </row>
    <row r="1267" spans="1:11" x14ac:dyDescent="0.35">
      <c r="A1267" t="s">
        <v>318</v>
      </c>
      <c r="B1267">
        <v>1963</v>
      </c>
      <c r="C1267" t="s">
        <v>2351</v>
      </c>
      <c r="D1267">
        <v>13</v>
      </c>
      <c r="E1267">
        <v>3</v>
      </c>
      <c r="F1267" s="12">
        <v>30185</v>
      </c>
      <c r="G1267" t="s">
        <v>2354</v>
      </c>
      <c r="H1267" t="s">
        <v>2354</v>
      </c>
      <c r="I1267" t="s">
        <v>2359</v>
      </c>
      <c r="J1267" t="str">
        <f t="shared" si="40"/>
        <v>13 Sep 1963</v>
      </c>
      <c r="K1267">
        <f t="shared" si="39"/>
        <v>59</v>
      </c>
    </row>
    <row r="1268" spans="1:11" x14ac:dyDescent="0.35">
      <c r="A1268" t="s">
        <v>197</v>
      </c>
      <c r="B1268">
        <v>1999</v>
      </c>
      <c r="C1268" t="s">
        <v>2351</v>
      </c>
      <c r="D1268">
        <v>1</v>
      </c>
      <c r="E1268">
        <v>3</v>
      </c>
      <c r="F1268" s="12">
        <v>36189</v>
      </c>
      <c r="G1268" t="s">
        <v>2354</v>
      </c>
      <c r="H1268" t="s">
        <v>2353</v>
      </c>
      <c r="I1268" t="s">
        <v>2365</v>
      </c>
      <c r="J1268" t="str">
        <f t="shared" si="40"/>
        <v>1 Sep 1999</v>
      </c>
      <c r="K1268">
        <f t="shared" si="39"/>
        <v>23</v>
      </c>
    </row>
    <row r="1269" spans="1:11" x14ac:dyDescent="0.35">
      <c r="A1269" t="s">
        <v>121</v>
      </c>
      <c r="B1269">
        <v>1981</v>
      </c>
      <c r="C1269" t="s">
        <v>2351</v>
      </c>
      <c r="D1269">
        <v>5</v>
      </c>
      <c r="E1269">
        <v>3</v>
      </c>
      <c r="F1269" s="12">
        <v>39597</v>
      </c>
      <c r="G1269" t="s">
        <v>2354</v>
      </c>
      <c r="H1269" t="s">
        <v>2345</v>
      </c>
      <c r="I1269" t="s">
        <v>2362</v>
      </c>
      <c r="J1269" t="str">
        <f t="shared" si="40"/>
        <v>5 Sep 1981</v>
      </c>
      <c r="K1269">
        <f t="shared" si="39"/>
        <v>41</v>
      </c>
    </row>
    <row r="1270" spans="1:11" x14ac:dyDescent="0.35">
      <c r="A1270" t="s">
        <v>51</v>
      </c>
      <c r="B1270">
        <v>1986</v>
      </c>
      <c r="C1270" t="s">
        <v>2351</v>
      </c>
      <c r="D1270">
        <v>29</v>
      </c>
      <c r="E1270">
        <v>3</v>
      </c>
      <c r="F1270" s="12">
        <v>43753</v>
      </c>
      <c r="G1270" t="s">
        <v>2345</v>
      </c>
      <c r="H1270" t="s">
        <v>2354</v>
      </c>
      <c r="I1270" t="s">
        <v>2369</v>
      </c>
      <c r="J1270" t="str">
        <f t="shared" si="40"/>
        <v>29 Sep 1986</v>
      </c>
      <c r="K1270">
        <f t="shared" si="39"/>
        <v>36</v>
      </c>
    </row>
    <row r="1271" spans="1:11" x14ac:dyDescent="0.35">
      <c r="A1271" t="s">
        <v>14</v>
      </c>
      <c r="B1271">
        <v>1968</v>
      </c>
      <c r="C1271" t="s">
        <v>2351</v>
      </c>
      <c r="D1271">
        <v>1</v>
      </c>
      <c r="E1271">
        <v>3</v>
      </c>
      <c r="F1271" s="12">
        <v>48549</v>
      </c>
      <c r="G1271" t="s">
        <v>2354</v>
      </c>
      <c r="H1271" t="s">
        <v>2353</v>
      </c>
      <c r="I1271" t="s">
        <v>2365</v>
      </c>
      <c r="J1271" t="str">
        <f t="shared" si="40"/>
        <v>1 Sep 1968</v>
      </c>
      <c r="K1271">
        <f t="shared" si="39"/>
        <v>54</v>
      </c>
    </row>
    <row r="1272" spans="1:11" x14ac:dyDescent="0.35">
      <c r="A1272" t="s">
        <v>1990</v>
      </c>
      <c r="B1272">
        <v>2001</v>
      </c>
      <c r="C1272" t="s">
        <v>2351</v>
      </c>
      <c r="D1272">
        <v>6</v>
      </c>
      <c r="E1272">
        <v>2</v>
      </c>
      <c r="F1272" s="12">
        <v>3280</v>
      </c>
      <c r="G1272" t="s">
        <v>2345</v>
      </c>
      <c r="H1272" t="s">
        <v>2354</v>
      </c>
      <c r="I1272" t="s">
        <v>2362</v>
      </c>
      <c r="J1272" t="str">
        <f t="shared" si="40"/>
        <v>6 Sep 2001</v>
      </c>
      <c r="K1272">
        <f t="shared" si="39"/>
        <v>21</v>
      </c>
    </row>
    <row r="1273" spans="1:11" x14ac:dyDescent="0.35">
      <c r="A1273" t="s">
        <v>1985</v>
      </c>
      <c r="B1273">
        <v>1997</v>
      </c>
      <c r="C1273" t="s">
        <v>2351</v>
      </c>
      <c r="D1273">
        <v>20</v>
      </c>
      <c r="E1273">
        <v>1</v>
      </c>
      <c r="F1273" s="12">
        <v>3310</v>
      </c>
      <c r="G1273" t="s">
        <v>2353</v>
      </c>
      <c r="H1273" t="s">
        <v>2353</v>
      </c>
      <c r="I1273" t="s">
        <v>2362</v>
      </c>
      <c r="J1273" t="str">
        <f t="shared" si="40"/>
        <v>20 Sep 1997</v>
      </c>
      <c r="K1273">
        <f t="shared" si="39"/>
        <v>25</v>
      </c>
    </row>
    <row r="1274" spans="1:11" x14ac:dyDescent="0.35">
      <c r="A1274" t="s">
        <v>1976</v>
      </c>
      <c r="B1274">
        <v>2004</v>
      </c>
      <c r="C1274" t="s">
        <v>2351</v>
      </c>
      <c r="D1274">
        <v>16</v>
      </c>
      <c r="E1274">
        <v>2</v>
      </c>
      <c r="F1274" s="12">
        <v>3393</v>
      </c>
      <c r="G1274" t="s">
        <v>2345</v>
      </c>
      <c r="H1274" t="s">
        <v>2345</v>
      </c>
      <c r="I1274" t="s">
        <v>2360</v>
      </c>
      <c r="J1274" t="str">
        <f t="shared" si="40"/>
        <v>16 Sep 2004</v>
      </c>
      <c r="K1274">
        <f t="shared" si="39"/>
        <v>18</v>
      </c>
    </row>
    <row r="1275" spans="1:11" x14ac:dyDescent="0.35">
      <c r="A1275" t="s">
        <v>1966</v>
      </c>
      <c r="B1275">
        <v>1996</v>
      </c>
      <c r="C1275" t="s">
        <v>2351</v>
      </c>
      <c r="D1275">
        <v>18</v>
      </c>
      <c r="E1275">
        <v>1</v>
      </c>
      <c r="F1275" s="12">
        <v>3491</v>
      </c>
      <c r="G1275" t="s">
        <v>2354</v>
      </c>
      <c r="H1275" t="s">
        <v>2345</v>
      </c>
      <c r="I1275" t="s">
        <v>2369</v>
      </c>
      <c r="J1275" t="str">
        <f t="shared" si="40"/>
        <v>18 Sep 1996</v>
      </c>
      <c r="K1275">
        <f t="shared" si="39"/>
        <v>26</v>
      </c>
    </row>
    <row r="1276" spans="1:11" x14ac:dyDescent="0.35">
      <c r="A1276" t="s">
        <v>1894</v>
      </c>
      <c r="B1276">
        <v>1993</v>
      </c>
      <c r="C1276" t="s">
        <v>2351</v>
      </c>
      <c r="D1276">
        <v>26</v>
      </c>
      <c r="E1276">
        <v>1</v>
      </c>
      <c r="F1276" s="12">
        <v>4041</v>
      </c>
      <c r="G1276" t="s">
        <v>2353</v>
      </c>
      <c r="H1276" t="s">
        <v>2353</v>
      </c>
      <c r="I1276" t="s">
        <v>2369</v>
      </c>
      <c r="J1276" t="str">
        <f t="shared" si="40"/>
        <v>26 Sep 1993</v>
      </c>
      <c r="K1276">
        <f t="shared" si="39"/>
        <v>29</v>
      </c>
    </row>
    <row r="1277" spans="1:11" x14ac:dyDescent="0.35">
      <c r="A1277" t="s">
        <v>1875</v>
      </c>
      <c r="B1277">
        <v>1992</v>
      </c>
      <c r="C1277" t="s">
        <v>2351</v>
      </c>
      <c r="D1277">
        <v>27</v>
      </c>
      <c r="E1277">
        <v>1</v>
      </c>
      <c r="F1277" s="12">
        <v>4237</v>
      </c>
      <c r="G1277" t="s">
        <v>2353</v>
      </c>
      <c r="H1277" t="s">
        <v>2354</v>
      </c>
      <c r="I1277" t="s">
        <v>2365</v>
      </c>
      <c r="J1277" t="str">
        <f t="shared" si="40"/>
        <v>27 Sep 1992</v>
      </c>
      <c r="K1277">
        <f t="shared" si="39"/>
        <v>30</v>
      </c>
    </row>
    <row r="1278" spans="1:11" x14ac:dyDescent="0.35">
      <c r="A1278" t="s">
        <v>1852</v>
      </c>
      <c r="B1278">
        <v>1994</v>
      </c>
      <c r="C1278" t="s">
        <v>2351</v>
      </c>
      <c r="D1278">
        <v>29</v>
      </c>
      <c r="E1278">
        <v>2</v>
      </c>
      <c r="F1278" s="12">
        <v>4429</v>
      </c>
      <c r="G1278" t="s">
        <v>2353</v>
      </c>
      <c r="H1278" t="s">
        <v>2354</v>
      </c>
      <c r="I1278" t="s">
        <v>2362</v>
      </c>
      <c r="J1278" t="str">
        <f t="shared" si="40"/>
        <v>29 Sep 1994</v>
      </c>
      <c r="K1278">
        <f t="shared" si="39"/>
        <v>28</v>
      </c>
    </row>
    <row r="1279" spans="1:11" x14ac:dyDescent="0.35">
      <c r="A1279" t="s">
        <v>1849</v>
      </c>
      <c r="B1279">
        <v>1994</v>
      </c>
      <c r="C1279" t="s">
        <v>2351</v>
      </c>
      <c r="D1279">
        <v>8</v>
      </c>
      <c r="E1279">
        <v>2</v>
      </c>
      <c r="F1279" s="12">
        <v>4435</v>
      </c>
      <c r="G1279" t="s">
        <v>2353</v>
      </c>
      <c r="H1279" t="s">
        <v>2345</v>
      </c>
      <c r="I1279" t="s">
        <v>2365</v>
      </c>
      <c r="J1279" t="str">
        <f t="shared" si="40"/>
        <v>8 Sep 1994</v>
      </c>
      <c r="K1279">
        <f t="shared" si="39"/>
        <v>28</v>
      </c>
    </row>
    <row r="1280" spans="1:11" x14ac:dyDescent="0.35">
      <c r="A1280" t="s">
        <v>1848</v>
      </c>
      <c r="B1280">
        <v>1994</v>
      </c>
      <c r="C1280" t="s">
        <v>2351</v>
      </c>
      <c r="D1280">
        <v>24</v>
      </c>
      <c r="E1280">
        <v>2</v>
      </c>
      <c r="F1280" s="12">
        <v>4438</v>
      </c>
      <c r="G1280" t="s">
        <v>2345</v>
      </c>
      <c r="H1280" t="s">
        <v>2353</v>
      </c>
      <c r="I1280" t="s">
        <v>2362</v>
      </c>
      <c r="J1280" t="str">
        <f t="shared" si="40"/>
        <v>24 Sep 1994</v>
      </c>
      <c r="K1280">
        <f t="shared" si="39"/>
        <v>28</v>
      </c>
    </row>
    <row r="1281" spans="1:11" x14ac:dyDescent="0.35">
      <c r="A1281" t="s">
        <v>1847</v>
      </c>
      <c r="B1281">
        <v>1991</v>
      </c>
      <c r="C1281" t="s">
        <v>2351</v>
      </c>
      <c r="D1281">
        <v>3</v>
      </c>
      <c r="E1281">
        <v>1</v>
      </c>
      <c r="F1281" s="12">
        <v>4441</v>
      </c>
      <c r="G1281" t="s">
        <v>2354</v>
      </c>
      <c r="H1281" t="s">
        <v>2345</v>
      </c>
      <c r="I1281" t="s">
        <v>2359</v>
      </c>
      <c r="J1281" t="str">
        <f t="shared" si="40"/>
        <v>3 Sep 1991</v>
      </c>
      <c r="K1281">
        <f t="shared" si="39"/>
        <v>31</v>
      </c>
    </row>
    <row r="1282" spans="1:11" x14ac:dyDescent="0.35">
      <c r="A1282" t="s">
        <v>1820</v>
      </c>
      <c r="B1282">
        <v>1990</v>
      </c>
      <c r="C1282" t="s">
        <v>2351</v>
      </c>
      <c r="D1282">
        <v>5</v>
      </c>
      <c r="E1282">
        <v>1</v>
      </c>
      <c r="F1282" s="12">
        <v>4668</v>
      </c>
      <c r="G1282" t="s">
        <v>2353</v>
      </c>
      <c r="H1282" t="s">
        <v>2353</v>
      </c>
      <c r="I1282" t="s">
        <v>2365</v>
      </c>
      <c r="J1282" t="str">
        <f t="shared" si="40"/>
        <v>5 Sep 1990</v>
      </c>
      <c r="K1282">
        <f t="shared" ref="K1282:K1345" si="41">DATEDIF(J1282,DATE(2023,6,8),"Y")</f>
        <v>32</v>
      </c>
    </row>
    <row r="1283" spans="1:11" x14ac:dyDescent="0.35">
      <c r="A1283" t="s">
        <v>1774</v>
      </c>
      <c r="B1283">
        <v>2002</v>
      </c>
      <c r="C1283" t="s">
        <v>2351</v>
      </c>
      <c r="D1283">
        <v>21</v>
      </c>
      <c r="E1283">
        <v>5</v>
      </c>
      <c r="F1283" s="12">
        <v>4915</v>
      </c>
      <c r="G1283" t="s">
        <v>2345</v>
      </c>
      <c r="H1283" t="s">
        <v>2354</v>
      </c>
      <c r="I1283" t="s">
        <v>2362</v>
      </c>
      <c r="J1283" t="str">
        <f t="shared" si="40"/>
        <v>21 Sep 2002</v>
      </c>
      <c r="K1283">
        <f t="shared" si="41"/>
        <v>20</v>
      </c>
    </row>
    <row r="1284" spans="1:11" x14ac:dyDescent="0.35">
      <c r="A1284" t="s">
        <v>1760</v>
      </c>
      <c r="B1284">
        <v>1991</v>
      </c>
      <c r="C1284" t="s">
        <v>2351</v>
      </c>
      <c r="D1284">
        <v>10</v>
      </c>
      <c r="E1284">
        <v>2</v>
      </c>
      <c r="F1284" s="12">
        <v>5031</v>
      </c>
      <c r="G1284" t="s">
        <v>2353</v>
      </c>
      <c r="H1284" t="s">
        <v>2354</v>
      </c>
      <c r="I1284" t="s">
        <v>2365</v>
      </c>
      <c r="J1284" t="str">
        <f t="shared" si="40"/>
        <v>10 Sep 1991</v>
      </c>
      <c r="K1284">
        <f t="shared" si="41"/>
        <v>31</v>
      </c>
    </row>
    <row r="1285" spans="1:11" x14ac:dyDescent="0.35">
      <c r="A1285" t="s">
        <v>1631</v>
      </c>
      <c r="B1285">
        <v>1984</v>
      </c>
      <c r="C1285" t="s">
        <v>2351</v>
      </c>
      <c r="D1285">
        <v>21</v>
      </c>
      <c r="E1285">
        <v>1</v>
      </c>
      <c r="F1285" s="12">
        <v>6067</v>
      </c>
      <c r="G1285" t="s">
        <v>2353</v>
      </c>
      <c r="H1285" t="s">
        <v>2354</v>
      </c>
      <c r="I1285" t="s">
        <v>2365</v>
      </c>
      <c r="J1285" t="str">
        <f t="shared" si="40"/>
        <v>21 Sep 1984</v>
      </c>
      <c r="K1285">
        <f t="shared" si="41"/>
        <v>38</v>
      </c>
    </row>
    <row r="1286" spans="1:11" x14ac:dyDescent="0.35">
      <c r="A1286" t="s">
        <v>1629</v>
      </c>
      <c r="B1286">
        <v>1984</v>
      </c>
      <c r="C1286" t="s">
        <v>2351</v>
      </c>
      <c r="D1286">
        <v>14</v>
      </c>
      <c r="E1286">
        <v>1</v>
      </c>
      <c r="F1286" s="12">
        <v>6080</v>
      </c>
      <c r="G1286" t="s">
        <v>2354</v>
      </c>
      <c r="H1286" t="s">
        <v>2354</v>
      </c>
      <c r="I1286" t="s">
        <v>2359</v>
      </c>
      <c r="J1286" t="str">
        <f t="shared" si="40"/>
        <v>14 Sep 1984</v>
      </c>
      <c r="K1286">
        <f t="shared" si="41"/>
        <v>38</v>
      </c>
    </row>
    <row r="1287" spans="1:11" x14ac:dyDescent="0.35">
      <c r="A1287" t="s">
        <v>1570</v>
      </c>
      <c r="B1287">
        <v>1985</v>
      </c>
      <c r="C1287" t="s">
        <v>2351</v>
      </c>
      <c r="D1287">
        <v>10</v>
      </c>
      <c r="E1287">
        <v>2</v>
      </c>
      <c r="F1287" s="12">
        <v>6406</v>
      </c>
      <c r="G1287" t="s">
        <v>2354</v>
      </c>
      <c r="H1287" t="s">
        <v>2353</v>
      </c>
      <c r="I1287" t="s">
        <v>2359</v>
      </c>
      <c r="J1287" t="str">
        <f t="shared" si="40"/>
        <v>10 Sep 1985</v>
      </c>
      <c r="K1287">
        <f t="shared" si="41"/>
        <v>37</v>
      </c>
    </row>
    <row r="1288" spans="1:11" x14ac:dyDescent="0.35">
      <c r="A1288" t="s">
        <v>1544</v>
      </c>
      <c r="B1288">
        <v>1982</v>
      </c>
      <c r="C1288" t="s">
        <v>2351</v>
      </c>
      <c r="D1288">
        <v>29</v>
      </c>
      <c r="E1288">
        <v>1</v>
      </c>
      <c r="F1288" s="12">
        <v>6600</v>
      </c>
      <c r="G1288" t="s">
        <v>2353</v>
      </c>
      <c r="H1288" t="s">
        <v>2345</v>
      </c>
      <c r="I1288" t="s">
        <v>2365</v>
      </c>
      <c r="J1288" t="str">
        <f t="shared" si="40"/>
        <v>29 Sep 1982</v>
      </c>
      <c r="K1288">
        <f t="shared" si="41"/>
        <v>40</v>
      </c>
    </row>
    <row r="1289" spans="1:11" x14ac:dyDescent="0.35">
      <c r="A1289" t="s">
        <v>1542</v>
      </c>
      <c r="B1289">
        <v>1982</v>
      </c>
      <c r="C1289" t="s">
        <v>2351</v>
      </c>
      <c r="D1289">
        <v>28</v>
      </c>
      <c r="E1289">
        <v>1</v>
      </c>
      <c r="F1289" s="12">
        <v>6610</v>
      </c>
      <c r="G1289" t="s">
        <v>2353</v>
      </c>
      <c r="H1289" t="s">
        <v>2345</v>
      </c>
      <c r="I1289" t="s">
        <v>2369</v>
      </c>
      <c r="J1289" t="str">
        <f t="shared" si="40"/>
        <v>28 Sep 1982</v>
      </c>
      <c r="K1289">
        <f t="shared" si="41"/>
        <v>40</v>
      </c>
    </row>
    <row r="1290" spans="1:11" x14ac:dyDescent="0.35">
      <c r="A1290" t="s">
        <v>1538</v>
      </c>
      <c r="B1290">
        <v>1984</v>
      </c>
      <c r="C1290" t="s">
        <v>2351</v>
      </c>
      <c r="D1290">
        <v>8</v>
      </c>
      <c r="E1290">
        <v>2</v>
      </c>
      <c r="F1290" s="12">
        <v>6641</v>
      </c>
      <c r="G1290" t="s">
        <v>2345</v>
      </c>
      <c r="H1290" t="s">
        <v>2353</v>
      </c>
      <c r="I1290" t="s">
        <v>2363</v>
      </c>
      <c r="J1290" t="str">
        <f t="shared" si="40"/>
        <v>8 Sep 1984</v>
      </c>
      <c r="K1290">
        <f t="shared" si="41"/>
        <v>38</v>
      </c>
    </row>
    <row r="1291" spans="1:11" x14ac:dyDescent="0.35">
      <c r="A1291" t="s">
        <v>1514</v>
      </c>
      <c r="B1291">
        <v>1991</v>
      </c>
      <c r="C1291" t="s">
        <v>2351</v>
      </c>
      <c r="D1291">
        <v>29</v>
      </c>
      <c r="E1291">
        <v>5</v>
      </c>
      <c r="F1291" s="12">
        <v>6799</v>
      </c>
      <c r="G1291" t="s">
        <v>2354</v>
      </c>
      <c r="H1291" t="s">
        <v>2345</v>
      </c>
      <c r="I1291" t="s">
        <v>2359</v>
      </c>
      <c r="J1291" t="str">
        <f t="shared" si="40"/>
        <v>29 Sep 1991</v>
      </c>
      <c r="K1291">
        <f t="shared" si="41"/>
        <v>31</v>
      </c>
    </row>
    <row r="1292" spans="1:11" x14ac:dyDescent="0.35">
      <c r="A1292" t="s">
        <v>1507</v>
      </c>
      <c r="B1292">
        <v>1981</v>
      </c>
      <c r="C1292" t="s">
        <v>2351</v>
      </c>
      <c r="D1292">
        <v>19</v>
      </c>
      <c r="E1292">
        <v>1</v>
      </c>
      <c r="F1292" s="12">
        <v>6858</v>
      </c>
      <c r="G1292" t="s">
        <v>2345</v>
      </c>
      <c r="H1292" t="s">
        <v>2345</v>
      </c>
      <c r="I1292" t="s">
        <v>2363</v>
      </c>
      <c r="J1292" t="str">
        <f t="shared" si="40"/>
        <v>19 Sep 1981</v>
      </c>
      <c r="K1292">
        <f t="shared" si="41"/>
        <v>41</v>
      </c>
    </row>
    <row r="1293" spans="1:11" x14ac:dyDescent="0.35">
      <c r="A1293" t="s">
        <v>1466</v>
      </c>
      <c r="B1293">
        <v>1982</v>
      </c>
      <c r="C1293" t="s">
        <v>2351</v>
      </c>
      <c r="D1293">
        <v>16</v>
      </c>
      <c r="E1293">
        <v>2</v>
      </c>
      <c r="F1293" s="12">
        <v>7173</v>
      </c>
      <c r="G1293" t="s">
        <v>2353</v>
      </c>
      <c r="H1293" t="s">
        <v>2345</v>
      </c>
      <c r="I1293" t="s">
        <v>2365</v>
      </c>
      <c r="J1293" t="str">
        <f t="shared" ref="J1293:J1356" si="42">CONCATENATE(D1293," ",C1293," ",B1293)</f>
        <v>16 Sep 1982</v>
      </c>
      <c r="K1293">
        <f t="shared" si="41"/>
        <v>40</v>
      </c>
    </row>
    <row r="1294" spans="1:11" x14ac:dyDescent="0.35">
      <c r="A1294" t="s">
        <v>1389</v>
      </c>
      <c r="B1294">
        <v>1981</v>
      </c>
      <c r="C1294" t="s">
        <v>2351</v>
      </c>
      <c r="D1294">
        <v>19</v>
      </c>
      <c r="E1294">
        <v>1</v>
      </c>
      <c r="F1294" s="12">
        <v>7681</v>
      </c>
      <c r="G1294" t="s">
        <v>2345</v>
      </c>
      <c r="H1294" t="s">
        <v>2345</v>
      </c>
      <c r="I1294" t="s">
        <v>2368</v>
      </c>
      <c r="J1294" t="str">
        <f t="shared" si="42"/>
        <v>19 Sep 1981</v>
      </c>
      <c r="K1294">
        <f t="shared" si="41"/>
        <v>41</v>
      </c>
    </row>
    <row r="1295" spans="1:11" x14ac:dyDescent="0.35">
      <c r="A1295" t="s">
        <v>1384</v>
      </c>
      <c r="B1295">
        <v>1980</v>
      </c>
      <c r="C1295" t="s">
        <v>2351</v>
      </c>
      <c r="D1295">
        <v>10</v>
      </c>
      <c r="E1295">
        <v>2</v>
      </c>
      <c r="F1295" s="12">
        <v>7730</v>
      </c>
      <c r="G1295" t="s">
        <v>2353</v>
      </c>
      <c r="H1295" t="s">
        <v>2354</v>
      </c>
      <c r="I1295" t="s">
        <v>2365</v>
      </c>
      <c r="J1295" t="str">
        <f t="shared" si="42"/>
        <v>10 Sep 1980</v>
      </c>
      <c r="K1295">
        <f t="shared" si="41"/>
        <v>42</v>
      </c>
    </row>
    <row r="1296" spans="1:11" x14ac:dyDescent="0.35">
      <c r="A1296" t="s">
        <v>1315</v>
      </c>
      <c r="B1296">
        <v>1978</v>
      </c>
      <c r="C1296" t="s">
        <v>2351</v>
      </c>
      <c r="D1296">
        <v>26</v>
      </c>
      <c r="E1296">
        <v>2</v>
      </c>
      <c r="F1296" s="12">
        <v>8303</v>
      </c>
      <c r="G1296" t="s">
        <v>2353</v>
      </c>
      <c r="H1296" t="s">
        <v>2353</v>
      </c>
      <c r="I1296" t="s">
        <v>2365</v>
      </c>
      <c r="J1296" t="str">
        <f t="shared" si="42"/>
        <v>26 Sep 1978</v>
      </c>
      <c r="K1296">
        <f t="shared" si="41"/>
        <v>44</v>
      </c>
    </row>
    <row r="1297" spans="1:11" x14ac:dyDescent="0.35">
      <c r="A1297" t="s">
        <v>1312</v>
      </c>
      <c r="B1297">
        <v>1976</v>
      </c>
      <c r="C1297" t="s">
        <v>2351</v>
      </c>
      <c r="D1297">
        <v>12</v>
      </c>
      <c r="E1297">
        <v>1</v>
      </c>
      <c r="F1297" s="12">
        <v>8334</v>
      </c>
      <c r="G1297" t="s">
        <v>2353</v>
      </c>
      <c r="H1297" t="s">
        <v>2345</v>
      </c>
      <c r="I1297" t="s">
        <v>2365</v>
      </c>
      <c r="J1297" t="str">
        <f t="shared" si="42"/>
        <v>12 Sep 1976</v>
      </c>
      <c r="K1297">
        <f t="shared" si="41"/>
        <v>46</v>
      </c>
    </row>
    <row r="1298" spans="1:11" x14ac:dyDescent="0.35">
      <c r="A1298" t="s">
        <v>1311</v>
      </c>
      <c r="B1298">
        <v>1976</v>
      </c>
      <c r="C1298" t="s">
        <v>2351</v>
      </c>
      <c r="D1298">
        <v>20</v>
      </c>
      <c r="E1298">
        <v>1</v>
      </c>
      <c r="F1298" s="12">
        <v>8335</v>
      </c>
      <c r="G1298" t="s">
        <v>2353</v>
      </c>
      <c r="H1298" t="s">
        <v>2345</v>
      </c>
      <c r="I1298" t="s">
        <v>2365</v>
      </c>
      <c r="J1298" t="str">
        <f t="shared" si="42"/>
        <v>20 Sep 1976</v>
      </c>
      <c r="K1298">
        <f t="shared" si="41"/>
        <v>46</v>
      </c>
    </row>
    <row r="1299" spans="1:11" x14ac:dyDescent="0.35">
      <c r="A1299" t="s">
        <v>1310</v>
      </c>
      <c r="B1299">
        <v>1976</v>
      </c>
      <c r="C1299" t="s">
        <v>2351</v>
      </c>
      <c r="D1299">
        <v>7</v>
      </c>
      <c r="E1299">
        <v>1</v>
      </c>
      <c r="F1299" s="12">
        <v>8343</v>
      </c>
      <c r="G1299" t="s">
        <v>2353</v>
      </c>
      <c r="H1299" t="s">
        <v>2354</v>
      </c>
      <c r="I1299" t="s">
        <v>2365</v>
      </c>
      <c r="J1299" t="str">
        <f t="shared" si="42"/>
        <v>7 Sep 1976</v>
      </c>
      <c r="K1299">
        <f t="shared" si="41"/>
        <v>46</v>
      </c>
    </row>
    <row r="1300" spans="1:11" x14ac:dyDescent="0.35">
      <c r="A1300" t="s">
        <v>1276</v>
      </c>
      <c r="B1300">
        <v>1977</v>
      </c>
      <c r="C1300" t="s">
        <v>2351</v>
      </c>
      <c r="D1300">
        <v>24</v>
      </c>
      <c r="E1300">
        <v>2</v>
      </c>
      <c r="F1300" s="12">
        <v>8604</v>
      </c>
      <c r="G1300" t="s">
        <v>2345</v>
      </c>
      <c r="H1300" t="s">
        <v>2354</v>
      </c>
      <c r="I1300" t="s">
        <v>2363</v>
      </c>
      <c r="J1300" t="str">
        <f t="shared" si="42"/>
        <v>24 Sep 1977</v>
      </c>
      <c r="K1300">
        <f t="shared" si="41"/>
        <v>45</v>
      </c>
    </row>
    <row r="1301" spans="1:11" x14ac:dyDescent="0.35">
      <c r="A1301" t="s">
        <v>1275</v>
      </c>
      <c r="B1301">
        <v>1977</v>
      </c>
      <c r="C1301" t="s">
        <v>2351</v>
      </c>
      <c r="D1301">
        <v>12</v>
      </c>
      <c r="E1301">
        <v>2</v>
      </c>
      <c r="F1301" s="12">
        <v>8604</v>
      </c>
      <c r="G1301" t="s">
        <v>2353</v>
      </c>
      <c r="H1301" t="s">
        <v>2345</v>
      </c>
      <c r="I1301" t="s">
        <v>2365</v>
      </c>
      <c r="J1301" t="str">
        <f t="shared" si="42"/>
        <v>12 Sep 1977</v>
      </c>
      <c r="K1301">
        <f t="shared" si="41"/>
        <v>45</v>
      </c>
    </row>
    <row r="1302" spans="1:11" x14ac:dyDescent="0.35">
      <c r="A1302" t="s">
        <v>1271</v>
      </c>
      <c r="B1302">
        <v>1975</v>
      </c>
      <c r="C1302" t="s">
        <v>2351</v>
      </c>
      <c r="D1302">
        <v>3</v>
      </c>
      <c r="E1302">
        <v>1</v>
      </c>
      <c r="F1302" s="12">
        <v>8628</v>
      </c>
      <c r="G1302" t="s">
        <v>2345</v>
      </c>
      <c r="H1302" t="s">
        <v>2345</v>
      </c>
      <c r="I1302" t="s">
        <v>2362</v>
      </c>
      <c r="J1302" t="str">
        <f t="shared" si="42"/>
        <v>3 Sep 1975</v>
      </c>
      <c r="K1302">
        <f t="shared" si="41"/>
        <v>47</v>
      </c>
    </row>
    <row r="1303" spans="1:11" x14ac:dyDescent="0.35">
      <c r="A1303" t="s">
        <v>1266</v>
      </c>
      <c r="B1303">
        <v>1980</v>
      </c>
      <c r="C1303" t="s">
        <v>2351</v>
      </c>
      <c r="D1303">
        <v>28</v>
      </c>
      <c r="E1303">
        <v>2</v>
      </c>
      <c r="F1303" s="12">
        <v>8702</v>
      </c>
      <c r="G1303" t="s">
        <v>2345</v>
      </c>
      <c r="H1303" t="s">
        <v>2353</v>
      </c>
      <c r="I1303" t="s">
        <v>2367</v>
      </c>
      <c r="J1303" t="str">
        <f t="shared" si="42"/>
        <v>28 Sep 1980</v>
      </c>
      <c r="K1303">
        <f t="shared" si="41"/>
        <v>42</v>
      </c>
    </row>
    <row r="1304" spans="1:11" x14ac:dyDescent="0.35">
      <c r="A1304" t="s">
        <v>1241</v>
      </c>
      <c r="B1304">
        <v>1974</v>
      </c>
      <c r="C1304" t="s">
        <v>2351</v>
      </c>
      <c r="D1304">
        <v>17</v>
      </c>
      <c r="E1304">
        <v>1</v>
      </c>
      <c r="F1304" s="12">
        <v>8964</v>
      </c>
      <c r="G1304" t="s">
        <v>2353</v>
      </c>
      <c r="H1304" t="s">
        <v>2345</v>
      </c>
      <c r="I1304" t="s">
        <v>2365</v>
      </c>
      <c r="J1304" t="str">
        <f t="shared" si="42"/>
        <v>17 Sep 1974</v>
      </c>
      <c r="K1304">
        <f t="shared" si="41"/>
        <v>48</v>
      </c>
    </row>
    <row r="1305" spans="1:11" x14ac:dyDescent="0.35">
      <c r="A1305" t="s">
        <v>1236</v>
      </c>
      <c r="B1305">
        <v>1979</v>
      </c>
      <c r="C1305" t="s">
        <v>2351</v>
      </c>
      <c r="D1305">
        <v>16</v>
      </c>
      <c r="E1305">
        <v>2</v>
      </c>
      <c r="F1305" s="12">
        <v>8998</v>
      </c>
      <c r="G1305" t="s">
        <v>2345</v>
      </c>
      <c r="H1305" t="s">
        <v>2354</v>
      </c>
      <c r="I1305" t="s">
        <v>2366</v>
      </c>
      <c r="J1305" t="str">
        <f t="shared" si="42"/>
        <v>16 Sep 1979</v>
      </c>
      <c r="K1305">
        <f t="shared" si="41"/>
        <v>43</v>
      </c>
    </row>
    <row r="1306" spans="1:11" x14ac:dyDescent="0.35">
      <c r="A1306" t="s">
        <v>1220</v>
      </c>
      <c r="B1306">
        <v>1981</v>
      </c>
      <c r="C1306" t="s">
        <v>2351</v>
      </c>
      <c r="D1306">
        <v>5</v>
      </c>
      <c r="E1306">
        <v>5</v>
      </c>
      <c r="F1306" s="12">
        <v>9222</v>
      </c>
      <c r="G1306" t="s">
        <v>2345</v>
      </c>
      <c r="H1306" t="s">
        <v>2353</v>
      </c>
      <c r="I1306" t="s">
        <v>2363</v>
      </c>
      <c r="J1306" t="str">
        <f t="shared" si="42"/>
        <v>5 Sep 1981</v>
      </c>
      <c r="K1306">
        <f t="shared" si="41"/>
        <v>41</v>
      </c>
    </row>
    <row r="1307" spans="1:11" x14ac:dyDescent="0.35">
      <c r="A1307" t="s">
        <v>1219</v>
      </c>
      <c r="B1307">
        <v>1975</v>
      </c>
      <c r="C1307" t="s">
        <v>2351</v>
      </c>
      <c r="D1307">
        <v>6</v>
      </c>
      <c r="E1307">
        <v>2</v>
      </c>
      <c r="F1307" s="12">
        <v>9225</v>
      </c>
      <c r="G1307" t="s">
        <v>2353</v>
      </c>
      <c r="H1307" t="s">
        <v>2353</v>
      </c>
      <c r="I1307" t="s">
        <v>2369</v>
      </c>
      <c r="J1307" t="str">
        <f t="shared" si="42"/>
        <v>6 Sep 1975</v>
      </c>
      <c r="K1307">
        <f t="shared" si="41"/>
        <v>47</v>
      </c>
    </row>
    <row r="1308" spans="1:11" x14ac:dyDescent="0.35">
      <c r="A1308" t="s">
        <v>1218</v>
      </c>
      <c r="B1308">
        <v>1980</v>
      </c>
      <c r="C1308" t="s">
        <v>2351</v>
      </c>
      <c r="D1308">
        <v>5</v>
      </c>
      <c r="E1308">
        <v>2</v>
      </c>
      <c r="F1308" s="12">
        <v>9248</v>
      </c>
      <c r="G1308" t="s">
        <v>2345</v>
      </c>
      <c r="H1308" t="s">
        <v>2354</v>
      </c>
      <c r="I1308" t="s">
        <v>2367</v>
      </c>
      <c r="J1308" t="str">
        <f t="shared" si="42"/>
        <v>5 Sep 1980</v>
      </c>
      <c r="K1308">
        <f t="shared" si="41"/>
        <v>42</v>
      </c>
    </row>
    <row r="1309" spans="1:11" x14ac:dyDescent="0.35">
      <c r="A1309" t="s">
        <v>1215</v>
      </c>
      <c r="B1309">
        <v>1973</v>
      </c>
      <c r="C1309" t="s">
        <v>2351</v>
      </c>
      <c r="D1309">
        <v>27</v>
      </c>
      <c r="E1309">
        <v>1</v>
      </c>
      <c r="F1309" s="12">
        <v>9282</v>
      </c>
      <c r="G1309" t="s">
        <v>2353</v>
      </c>
      <c r="H1309" t="s">
        <v>2345</v>
      </c>
      <c r="I1309" t="s">
        <v>2365</v>
      </c>
      <c r="J1309" t="str">
        <f t="shared" si="42"/>
        <v>27 Sep 1973</v>
      </c>
      <c r="K1309">
        <f t="shared" si="41"/>
        <v>49</v>
      </c>
    </row>
    <row r="1310" spans="1:11" x14ac:dyDescent="0.35">
      <c r="A1310" t="s">
        <v>1212</v>
      </c>
      <c r="B1310">
        <v>1973</v>
      </c>
      <c r="C1310" t="s">
        <v>2351</v>
      </c>
      <c r="D1310">
        <v>16</v>
      </c>
      <c r="E1310">
        <v>1</v>
      </c>
      <c r="F1310" s="12">
        <v>9288</v>
      </c>
      <c r="G1310" t="s">
        <v>2345</v>
      </c>
      <c r="H1310" t="s">
        <v>2353</v>
      </c>
      <c r="I1310" t="s">
        <v>2364</v>
      </c>
      <c r="J1310" t="str">
        <f t="shared" si="42"/>
        <v>16 Sep 1973</v>
      </c>
      <c r="K1310">
        <f t="shared" si="41"/>
        <v>49</v>
      </c>
    </row>
    <row r="1311" spans="1:11" x14ac:dyDescent="0.35">
      <c r="A1311" t="s">
        <v>1211</v>
      </c>
      <c r="B1311">
        <v>1973</v>
      </c>
      <c r="C1311" t="s">
        <v>2351</v>
      </c>
      <c r="D1311">
        <v>18</v>
      </c>
      <c r="E1311">
        <v>1</v>
      </c>
      <c r="F1311" s="12">
        <v>9290</v>
      </c>
      <c r="G1311" t="s">
        <v>2353</v>
      </c>
      <c r="H1311" t="s">
        <v>2353</v>
      </c>
      <c r="I1311" t="s">
        <v>2365</v>
      </c>
      <c r="J1311" t="str">
        <f t="shared" si="42"/>
        <v>18 Sep 1973</v>
      </c>
      <c r="K1311">
        <f t="shared" si="41"/>
        <v>49</v>
      </c>
    </row>
    <row r="1312" spans="1:11" x14ac:dyDescent="0.35">
      <c r="A1312" t="s">
        <v>1191</v>
      </c>
      <c r="B1312">
        <v>1979</v>
      </c>
      <c r="C1312" t="s">
        <v>2351</v>
      </c>
      <c r="D1312">
        <v>17</v>
      </c>
      <c r="E1312">
        <v>2</v>
      </c>
      <c r="F1312" s="12">
        <v>9454</v>
      </c>
      <c r="G1312" t="s">
        <v>2345</v>
      </c>
      <c r="H1312" t="s">
        <v>2345</v>
      </c>
      <c r="I1312" t="s">
        <v>2367</v>
      </c>
      <c r="J1312" t="str">
        <f t="shared" si="42"/>
        <v>17 Sep 1979</v>
      </c>
      <c r="K1312">
        <f t="shared" si="41"/>
        <v>43</v>
      </c>
    </row>
    <row r="1313" spans="1:11" x14ac:dyDescent="0.35">
      <c r="A1313" t="s">
        <v>1177</v>
      </c>
      <c r="B1313">
        <v>1981</v>
      </c>
      <c r="C1313" t="s">
        <v>2351</v>
      </c>
      <c r="D1313">
        <v>18</v>
      </c>
      <c r="E1313">
        <v>1</v>
      </c>
      <c r="F1313" s="12">
        <v>9584</v>
      </c>
      <c r="G1313" t="s">
        <v>2345</v>
      </c>
      <c r="H1313" t="s">
        <v>2354</v>
      </c>
      <c r="I1313" t="s">
        <v>2367</v>
      </c>
      <c r="J1313" t="str">
        <f t="shared" si="42"/>
        <v>18 Sep 1981</v>
      </c>
      <c r="K1313">
        <f t="shared" si="41"/>
        <v>41</v>
      </c>
    </row>
    <row r="1314" spans="1:11" x14ac:dyDescent="0.35">
      <c r="A1314" t="s">
        <v>1175</v>
      </c>
      <c r="B1314">
        <v>1972</v>
      </c>
      <c r="C1314" t="s">
        <v>2351</v>
      </c>
      <c r="D1314">
        <v>27</v>
      </c>
      <c r="E1314">
        <v>1</v>
      </c>
      <c r="F1314" s="12">
        <v>9618</v>
      </c>
      <c r="G1314" t="s">
        <v>2353</v>
      </c>
      <c r="H1314" t="s">
        <v>2353</v>
      </c>
      <c r="I1314" t="s">
        <v>2365</v>
      </c>
      <c r="J1314" t="str">
        <f t="shared" si="42"/>
        <v>27 Sep 1972</v>
      </c>
      <c r="K1314">
        <f t="shared" si="41"/>
        <v>50</v>
      </c>
    </row>
    <row r="1315" spans="1:11" x14ac:dyDescent="0.35">
      <c r="A1315" t="s">
        <v>1170</v>
      </c>
      <c r="B1315">
        <v>1979</v>
      </c>
      <c r="C1315" t="s">
        <v>2351</v>
      </c>
      <c r="D1315">
        <v>19</v>
      </c>
      <c r="E1315">
        <v>2</v>
      </c>
      <c r="F1315" s="12">
        <v>9630</v>
      </c>
      <c r="G1315" t="s">
        <v>2345</v>
      </c>
      <c r="H1315" t="s">
        <v>2345</v>
      </c>
      <c r="I1315" t="s">
        <v>2367</v>
      </c>
      <c r="J1315" t="str">
        <f t="shared" si="42"/>
        <v>19 Sep 1979</v>
      </c>
      <c r="K1315">
        <f t="shared" si="41"/>
        <v>43</v>
      </c>
    </row>
    <row r="1316" spans="1:11" x14ac:dyDescent="0.35">
      <c r="A1316" t="s">
        <v>1128</v>
      </c>
      <c r="B1316">
        <v>1971</v>
      </c>
      <c r="C1316" t="s">
        <v>2351</v>
      </c>
      <c r="D1316">
        <v>26</v>
      </c>
      <c r="E1316">
        <v>1</v>
      </c>
      <c r="F1316" s="12">
        <v>9958</v>
      </c>
      <c r="G1316" t="s">
        <v>2345</v>
      </c>
      <c r="H1316" t="s">
        <v>2353</v>
      </c>
      <c r="I1316" t="s">
        <v>2364</v>
      </c>
      <c r="J1316" t="str">
        <f t="shared" si="42"/>
        <v>26 Sep 1971</v>
      </c>
      <c r="K1316">
        <f t="shared" si="41"/>
        <v>51</v>
      </c>
    </row>
    <row r="1317" spans="1:11" x14ac:dyDescent="0.35">
      <c r="A1317" t="s">
        <v>1127</v>
      </c>
      <c r="B1317">
        <v>1971</v>
      </c>
      <c r="C1317" t="s">
        <v>2351</v>
      </c>
      <c r="D1317">
        <v>6</v>
      </c>
      <c r="E1317">
        <v>1</v>
      </c>
      <c r="F1317" s="12">
        <v>9964</v>
      </c>
      <c r="G1317" t="s">
        <v>2345</v>
      </c>
      <c r="H1317" t="s">
        <v>2345</v>
      </c>
      <c r="I1317" t="s">
        <v>2363</v>
      </c>
      <c r="J1317" t="str">
        <f t="shared" si="42"/>
        <v>6 Sep 1971</v>
      </c>
      <c r="K1317">
        <f t="shared" si="41"/>
        <v>51</v>
      </c>
    </row>
    <row r="1318" spans="1:11" x14ac:dyDescent="0.35">
      <c r="A1318" t="s">
        <v>1124</v>
      </c>
      <c r="B1318">
        <v>1979</v>
      </c>
      <c r="C1318" t="s">
        <v>2351</v>
      </c>
      <c r="D1318">
        <v>28</v>
      </c>
      <c r="E1318">
        <v>2</v>
      </c>
      <c r="F1318" s="12">
        <v>10027</v>
      </c>
      <c r="G1318" t="s">
        <v>2353</v>
      </c>
      <c r="H1318" t="s">
        <v>2354</v>
      </c>
      <c r="I1318" t="s">
        <v>2367</v>
      </c>
      <c r="J1318" t="str">
        <f t="shared" si="42"/>
        <v>28 Sep 1979</v>
      </c>
      <c r="K1318">
        <f t="shared" si="41"/>
        <v>43</v>
      </c>
    </row>
    <row r="1319" spans="1:11" x14ac:dyDescent="0.35">
      <c r="A1319" t="s">
        <v>1112</v>
      </c>
      <c r="B1319">
        <v>1981</v>
      </c>
      <c r="C1319" t="s">
        <v>2351</v>
      </c>
      <c r="D1319">
        <v>12</v>
      </c>
      <c r="E1319">
        <v>1</v>
      </c>
      <c r="F1319" s="12">
        <v>10146</v>
      </c>
      <c r="G1319" t="s">
        <v>2353</v>
      </c>
      <c r="H1319" t="s">
        <v>2354</v>
      </c>
      <c r="I1319" t="s">
        <v>2366</v>
      </c>
      <c r="J1319" t="str">
        <f t="shared" si="42"/>
        <v>12 Sep 1981</v>
      </c>
      <c r="K1319">
        <f t="shared" si="41"/>
        <v>41</v>
      </c>
    </row>
    <row r="1320" spans="1:11" x14ac:dyDescent="0.35">
      <c r="A1320" t="s">
        <v>1085</v>
      </c>
      <c r="B1320">
        <v>1975</v>
      </c>
      <c r="C1320" t="s">
        <v>2351</v>
      </c>
      <c r="D1320">
        <v>5</v>
      </c>
      <c r="E1320">
        <v>4</v>
      </c>
      <c r="F1320" s="12">
        <v>10407</v>
      </c>
      <c r="G1320" t="s">
        <v>2353</v>
      </c>
      <c r="H1320" t="s">
        <v>2354</v>
      </c>
      <c r="I1320" t="s">
        <v>2369</v>
      </c>
      <c r="J1320" t="str">
        <f t="shared" si="42"/>
        <v>5 Sep 1975</v>
      </c>
      <c r="K1320">
        <f t="shared" si="41"/>
        <v>47</v>
      </c>
    </row>
    <row r="1321" spans="1:11" x14ac:dyDescent="0.35">
      <c r="A1321" t="s">
        <v>1084</v>
      </c>
      <c r="B1321">
        <v>1980</v>
      </c>
      <c r="C1321" t="s">
        <v>2351</v>
      </c>
      <c r="D1321">
        <v>24</v>
      </c>
      <c r="E1321">
        <v>2</v>
      </c>
      <c r="F1321" s="12">
        <v>10408</v>
      </c>
      <c r="G1321" t="s">
        <v>2353</v>
      </c>
      <c r="H1321" t="s">
        <v>2354</v>
      </c>
      <c r="I1321" t="s">
        <v>2367</v>
      </c>
      <c r="J1321" t="str">
        <f t="shared" si="42"/>
        <v>24 Sep 1980</v>
      </c>
      <c r="K1321">
        <f t="shared" si="41"/>
        <v>42</v>
      </c>
    </row>
    <row r="1322" spans="1:11" x14ac:dyDescent="0.35">
      <c r="A1322" t="s">
        <v>1082</v>
      </c>
      <c r="B1322">
        <v>1979</v>
      </c>
      <c r="C1322" t="s">
        <v>2351</v>
      </c>
      <c r="D1322">
        <v>25</v>
      </c>
      <c r="E1322">
        <v>2</v>
      </c>
      <c r="F1322" s="12">
        <v>10420</v>
      </c>
      <c r="G1322" t="s">
        <v>2353</v>
      </c>
      <c r="H1322" t="s">
        <v>2345</v>
      </c>
      <c r="I1322" t="s">
        <v>2366</v>
      </c>
      <c r="J1322" t="str">
        <f t="shared" si="42"/>
        <v>25 Sep 1979</v>
      </c>
      <c r="K1322">
        <f t="shared" si="41"/>
        <v>43</v>
      </c>
    </row>
    <row r="1323" spans="1:11" x14ac:dyDescent="0.35">
      <c r="A1323" t="s">
        <v>1076</v>
      </c>
      <c r="B1323">
        <v>1976</v>
      </c>
      <c r="C1323" t="s">
        <v>2351</v>
      </c>
      <c r="D1323">
        <v>3</v>
      </c>
      <c r="E1323">
        <v>2</v>
      </c>
      <c r="F1323" s="12">
        <v>10455</v>
      </c>
      <c r="G1323" t="s">
        <v>2353</v>
      </c>
      <c r="H1323" t="s">
        <v>2345</v>
      </c>
      <c r="I1323" t="s">
        <v>2367</v>
      </c>
      <c r="J1323" t="str">
        <f t="shared" si="42"/>
        <v>3 Sep 1976</v>
      </c>
      <c r="K1323">
        <f t="shared" si="41"/>
        <v>46</v>
      </c>
    </row>
    <row r="1324" spans="1:11" x14ac:dyDescent="0.35">
      <c r="A1324" t="s">
        <v>1072</v>
      </c>
      <c r="B1324">
        <v>1978</v>
      </c>
      <c r="C1324" t="s">
        <v>2351</v>
      </c>
      <c r="D1324">
        <v>21</v>
      </c>
      <c r="E1324">
        <v>2</v>
      </c>
      <c r="F1324" s="12">
        <v>10487</v>
      </c>
      <c r="G1324" t="s">
        <v>2353</v>
      </c>
      <c r="H1324" t="s">
        <v>2353</v>
      </c>
      <c r="I1324" t="s">
        <v>2366</v>
      </c>
      <c r="J1324" t="str">
        <f t="shared" si="42"/>
        <v>21 Sep 1978</v>
      </c>
      <c r="K1324">
        <f t="shared" si="41"/>
        <v>44</v>
      </c>
    </row>
    <row r="1325" spans="1:11" x14ac:dyDescent="0.35">
      <c r="A1325" t="s">
        <v>1054</v>
      </c>
      <c r="B1325">
        <v>1976</v>
      </c>
      <c r="C1325" t="s">
        <v>2351</v>
      </c>
      <c r="D1325">
        <v>22</v>
      </c>
      <c r="E1325">
        <v>2</v>
      </c>
      <c r="F1325" s="12">
        <v>10665</v>
      </c>
      <c r="G1325" t="s">
        <v>2353</v>
      </c>
      <c r="H1325" t="s">
        <v>2345</v>
      </c>
      <c r="I1325" t="s">
        <v>2367</v>
      </c>
      <c r="J1325" t="str">
        <f t="shared" si="42"/>
        <v>22 Sep 1976</v>
      </c>
      <c r="K1325">
        <f t="shared" si="41"/>
        <v>46</v>
      </c>
    </row>
    <row r="1326" spans="1:11" x14ac:dyDescent="0.35">
      <c r="A1326" t="s">
        <v>1052</v>
      </c>
      <c r="B1326">
        <v>1977</v>
      </c>
      <c r="C1326" t="s">
        <v>2351</v>
      </c>
      <c r="D1326">
        <v>2</v>
      </c>
      <c r="E1326">
        <v>2</v>
      </c>
      <c r="F1326" s="12">
        <v>10690</v>
      </c>
      <c r="G1326" t="s">
        <v>2353</v>
      </c>
      <c r="H1326" t="s">
        <v>2345</v>
      </c>
      <c r="I1326" t="s">
        <v>2367</v>
      </c>
      <c r="J1326" t="str">
        <f t="shared" si="42"/>
        <v>2 Sep 1977</v>
      </c>
      <c r="K1326">
        <f t="shared" si="41"/>
        <v>45</v>
      </c>
    </row>
    <row r="1327" spans="1:11" x14ac:dyDescent="0.35">
      <c r="A1327" t="s">
        <v>1051</v>
      </c>
      <c r="B1327">
        <v>1976</v>
      </c>
      <c r="C1327" t="s">
        <v>2351</v>
      </c>
      <c r="D1327">
        <v>30</v>
      </c>
      <c r="E1327">
        <v>2</v>
      </c>
      <c r="F1327" s="12">
        <v>10698</v>
      </c>
      <c r="G1327" t="s">
        <v>2353</v>
      </c>
      <c r="H1327" t="s">
        <v>2354</v>
      </c>
      <c r="I1327" t="s">
        <v>2366</v>
      </c>
      <c r="J1327" t="str">
        <f t="shared" si="42"/>
        <v>30 Sep 1976</v>
      </c>
      <c r="K1327">
        <f t="shared" si="41"/>
        <v>46</v>
      </c>
    </row>
    <row r="1328" spans="1:11" x14ac:dyDescent="0.35">
      <c r="A1328" t="s">
        <v>1046</v>
      </c>
      <c r="B1328">
        <v>1974</v>
      </c>
      <c r="C1328" t="s">
        <v>2351</v>
      </c>
      <c r="D1328">
        <v>9</v>
      </c>
      <c r="E1328">
        <v>4</v>
      </c>
      <c r="F1328" s="12">
        <v>10737</v>
      </c>
      <c r="G1328" t="s">
        <v>2353</v>
      </c>
      <c r="H1328" t="s">
        <v>2354</v>
      </c>
      <c r="I1328" t="s">
        <v>2365</v>
      </c>
      <c r="J1328" t="str">
        <f t="shared" si="42"/>
        <v>9 Sep 1974</v>
      </c>
      <c r="K1328">
        <f t="shared" si="41"/>
        <v>48</v>
      </c>
    </row>
    <row r="1329" spans="1:11" x14ac:dyDescent="0.35">
      <c r="A1329" t="s">
        <v>1040</v>
      </c>
      <c r="B1329">
        <v>1970</v>
      </c>
      <c r="C1329" t="s">
        <v>2351</v>
      </c>
      <c r="D1329">
        <v>28</v>
      </c>
      <c r="E1329">
        <v>1</v>
      </c>
      <c r="F1329" s="12">
        <v>10797</v>
      </c>
      <c r="G1329" t="s">
        <v>2353</v>
      </c>
      <c r="H1329" t="s">
        <v>2345</v>
      </c>
      <c r="I1329" t="s">
        <v>2360</v>
      </c>
      <c r="J1329" t="str">
        <f t="shared" si="42"/>
        <v>28 Sep 1970</v>
      </c>
      <c r="K1329">
        <f t="shared" si="41"/>
        <v>52</v>
      </c>
    </row>
    <row r="1330" spans="1:11" x14ac:dyDescent="0.35">
      <c r="A1330" t="s">
        <v>1008</v>
      </c>
      <c r="B1330">
        <v>1980</v>
      </c>
      <c r="C1330" t="s">
        <v>2351</v>
      </c>
      <c r="D1330">
        <v>20</v>
      </c>
      <c r="E1330">
        <v>2</v>
      </c>
      <c r="F1330" s="12">
        <v>11103</v>
      </c>
      <c r="G1330" t="s">
        <v>2353</v>
      </c>
      <c r="H1330" t="s">
        <v>2354</v>
      </c>
      <c r="I1330" t="s">
        <v>2367</v>
      </c>
      <c r="J1330" t="str">
        <f t="shared" si="42"/>
        <v>20 Sep 1980</v>
      </c>
      <c r="K1330">
        <f t="shared" si="41"/>
        <v>42</v>
      </c>
    </row>
    <row r="1331" spans="1:11" x14ac:dyDescent="0.35">
      <c r="A1331" t="s">
        <v>1002</v>
      </c>
      <c r="B1331">
        <v>1976</v>
      </c>
      <c r="C1331" t="s">
        <v>2351</v>
      </c>
      <c r="D1331">
        <v>28</v>
      </c>
      <c r="E1331">
        <v>2</v>
      </c>
      <c r="F1331" s="12">
        <v>11217</v>
      </c>
      <c r="G1331" t="s">
        <v>2353</v>
      </c>
      <c r="H1331" t="s">
        <v>2345</v>
      </c>
      <c r="I1331" t="s">
        <v>2366</v>
      </c>
      <c r="J1331" t="str">
        <f t="shared" si="42"/>
        <v>28 Sep 1976</v>
      </c>
      <c r="K1331">
        <f t="shared" si="41"/>
        <v>46</v>
      </c>
    </row>
    <row r="1332" spans="1:11" x14ac:dyDescent="0.35">
      <c r="A1332" t="s">
        <v>1001</v>
      </c>
      <c r="B1332">
        <v>1969</v>
      </c>
      <c r="C1332" t="s">
        <v>2351</v>
      </c>
      <c r="D1332">
        <v>30</v>
      </c>
      <c r="E1332">
        <v>2</v>
      </c>
      <c r="F1332" s="12">
        <v>11244</v>
      </c>
      <c r="G1332" t="s">
        <v>2353</v>
      </c>
      <c r="H1332" t="s">
        <v>2354</v>
      </c>
      <c r="I1332" t="s">
        <v>2365</v>
      </c>
      <c r="J1332" t="str">
        <f t="shared" si="42"/>
        <v>30 Sep 1969</v>
      </c>
      <c r="K1332">
        <f t="shared" si="41"/>
        <v>53</v>
      </c>
    </row>
    <row r="1333" spans="1:11" x14ac:dyDescent="0.35">
      <c r="A1333" t="s">
        <v>998</v>
      </c>
      <c r="B1333">
        <v>1981</v>
      </c>
      <c r="C1333" t="s">
        <v>2351</v>
      </c>
      <c r="D1333">
        <v>2</v>
      </c>
      <c r="E1333">
        <v>1</v>
      </c>
      <c r="F1333" s="12">
        <v>11255</v>
      </c>
      <c r="G1333" t="s">
        <v>2353</v>
      </c>
      <c r="H1333" t="s">
        <v>2354</v>
      </c>
      <c r="I1333" t="s">
        <v>2361</v>
      </c>
      <c r="J1333" t="str">
        <f t="shared" si="42"/>
        <v>2 Sep 1981</v>
      </c>
      <c r="K1333">
        <f t="shared" si="41"/>
        <v>41</v>
      </c>
    </row>
    <row r="1334" spans="1:11" x14ac:dyDescent="0.35">
      <c r="A1334" t="s">
        <v>995</v>
      </c>
      <c r="B1334">
        <v>2004</v>
      </c>
      <c r="C1334" t="s">
        <v>2351</v>
      </c>
      <c r="D1334">
        <v>4</v>
      </c>
      <c r="E1334">
        <v>1</v>
      </c>
      <c r="F1334" s="12">
        <v>11272</v>
      </c>
      <c r="G1334" t="s">
        <v>2353</v>
      </c>
      <c r="H1334" t="s">
        <v>2345</v>
      </c>
      <c r="I1334" t="s">
        <v>2363</v>
      </c>
      <c r="J1334" t="str">
        <f t="shared" si="42"/>
        <v>4 Sep 2004</v>
      </c>
      <c r="K1334">
        <f t="shared" si="41"/>
        <v>18</v>
      </c>
    </row>
    <row r="1335" spans="1:11" x14ac:dyDescent="0.35">
      <c r="A1335" t="s">
        <v>977</v>
      </c>
      <c r="B1335">
        <v>1979</v>
      </c>
      <c r="C1335" t="s">
        <v>2351</v>
      </c>
      <c r="D1335">
        <v>7</v>
      </c>
      <c r="E1335">
        <v>2</v>
      </c>
      <c r="F1335" s="12">
        <v>11369</v>
      </c>
      <c r="G1335" t="s">
        <v>2353</v>
      </c>
      <c r="H1335" t="s">
        <v>2354</v>
      </c>
      <c r="I1335" t="s">
        <v>2361</v>
      </c>
      <c r="J1335" t="str">
        <f t="shared" si="42"/>
        <v>7 Sep 1979</v>
      </c>
      <c r="K1335">
        <f t="shared" si="41"/>
        <v>43</v>
      </c>
    </row>
    <row r="1336" spans="1:11" x14ac:dyDescent="0.35">
      <c r="A1336" t="s">
        <v>973</v>
      </c>
      <c r="B1336">
        <v>1967</v>
      </c>
      <c r="C1336" t="s">
        <v>2351</v>
      </c>
      <c r="D1336">
        <v>19</v>
      </c>
      <c r="E1336">
        <v>1</v>
      </c>
      <c r="F1336" s="12">
        <v>11394</v>
      </c>
      <c r="G1336" t="s">
        <v>2353</v>
      </c>
      <c r="H1336" t="s">
        <v>2354</v>
      </c>
      <c r="I1336" t="s">
        <v>2364</v>
      </c>
      <c r="J1336" t="str">
        <f t="shared" si="42"/>
        <v>19 Sep 1967</v>
      </c>
      <c r="K1336">
        <f t="shared" si="41"/>
        <v>55</v>
      </c>
    </row>
    <row r="1337" spans="1:11" x14ac:dyDescent="0.35">
      <c r="A1337" t="s">
        <v>968</v>
      </c>
      <c r="B1337">
        <v>1980</v>
      </c>
      <c r="C1337" t="s">
        <v>2351</v>
      </c>
      <c r="D1337">
        <v>17</v>
      </c>
      <c r="E1337">
        <v>2</v>
      </c>
      <c r="F1337" s="12">
        <v>11436</v>
      </c>
      <c r="G1337" t="s">
        <v>2353</v>
      </c>
      <c r="H1337" t="s">
        <v>2353</v>
      </c>
      <c r="I1337" t="s">
        <v>2367</v>
      </c>
      <c r="J1337" t="str">
        <f t="shared" si="42"/>
        <v>17 Sep 1980</v>
      </c>
      <c r="K1337">
        <f t="shared" si="41"/>
        <v>42</v>
      </c>
    </row>
    <row r="1338" spans="1:11" x14ac:dyDescent="0.35">
      <c r="A1338" t="s">
        <v>931</v>
      </c>
      <c r="B1338">
        <v>1979</v>
      </c>
      <c r="C1338" t="s">
        <v>2351</v>
      </c>
      <c r="D1338">
        <v>6</v>
      </c>
      <c r="E1338">
        <v>2</v>
      </c>
      <c r="F1338" s="12">
        <v>11753</v>
      </c>
      <c r="G1338" t="s">
        <v>2353</v>
      </c>
      <c r="H1338" t="s">
        <v>2354</v>
      </c>
      <c r="I1338" t="s">
        <v>2361</v>
      </c>
      <c r="J1338" t="str">
        <f t="shared" si="42"/>
        <v>6 Sep 1979</v>
      </c>
      <c r="K1338">
        <f t="shared" si="41"/>
        <v>43</v>
      </c>
    </row>
    <row r="1339" spans="1:11" x14ac:dyDescent="0.35">
      <c r="A1339" t="s">
        <v>930</v>
      </c>
      <c r="B1339">
        <v>1966</v>
      </c>
      <c r="C1339" t="s">
        <v>2351</v>
      </c>
      <c r="D1339">
        <v>25</v>
      </c>
      <c r="E1339">
        <v>1</v>
      </c>
      <c r="F1339" s="12">
        <v>11763</v>
      </c>
      <c r="G1339" t="s">
        <v>2353</v>
      </c>
      <c r="H1339" t="s">
        <v>2353</v>
      </c>
      <c r="I1339" t="s">
        <v>2365</v>
      </c>
      <c r="J1339" t="str">
        <f t="shared" si="42"/>
        <v>25 Sep 1966</v>
      </c>
      <c r="K1339">
        <f t="shared" si="41"/>
        <v>56</v>
      </c>
    </row>
    <row r="1340" spans="1:11" x14ac:dyDescent="0.35">
      <c r="A1340" t="s">
        <v>902</v>
      </c>
      <c r="B1340">
        <v>1979</v>
      </c>
      <c r="C1340" t="s">
        <v>2351</v>
      </c>
      <c r="D1340">
        <v>16</v>
      </c>
      <c r="E1340">
        <v>2</v>
      </c>
      <c r="F1340" s="12">
        <v>12035</v>
      </c>
      <c r="G1340" t="s">
        <v>2353</v>
      </c>
      <c r="H1340" t="s">
        <v>2353</v>
      </c>
      <c r="I1340" t="s">
        <v>2367</v>
      </c>
      <c r="J1340" t="str">
        <f t="shared" si="42"/>
        <v>16 Sep 1979</v>
      </c>
      <c r="K1340">
        <f t="shared" si="41"/>
        <v>43</v>
      </c>
    </row>
    <row r="1341" spans="1:11" x14ac:dyDescent="0.35">
      <c r="A1341" t="s">
        <v>863</v>
      </c>
      <c r="B1341">
        <v>1979</v>
      </c>
      <c r="C1341" t="s">
        <v>2351</v>
      </c>
      <c r="D1341">
        <v>14</v>
      </c>
      <c r="E1341">
        <v>2</v>
      </c>
      <c r="F1341" s="12">
        <v>12408</v>
      </c>
      <c r="G1341" t="s">
        <v>2353</v>
      </c>
      <c r="H1341" t="s">
        <v>2354</v>
      </c>
      <c r="I1341" t="s">
        <v>2370</v>
      </c>
      <c r="J1341" t="str">
        <f t="shared" si="42"/>
        <v>14 Sep 1979</v>
      </c>
      <c r="K1341">
        <f t="shared" si="41"/>
        <v>43</v>
      </c>
    </row>
    <row r="1342" spans="1:11" x14ac:dyDescent="0.35">
      <c r="A1342" t="s">
        <v>831</v>
      </c>
      <c r="B1342">
        <v>1975</v>
      </c>
      <c r="C1342" t="s">
        <v>2351</v>
      </c>
      <c r="D1342">
        <v>25</v>
      </c>
      <c r="E1342">
        <v>1</v>
      </c>
      <c r="F1342" s="12">
        <v>12770</v>
      </c>
      <c r="G1342" t="s">
        <v>2353</v>
      </c>
      <c r="H1342" t="s">
        <v>2353</v>
      </c>
      <c r="I1342" t="s">
        <v>2367</v>
      </c>
      <c r="J1342" t="str">
        <f t="shared" si="42"/>
        <v>25 Sep 1975</v>
      </c>
      <c r="K1342">
        <f t="shared" si="41"/>
        <v>47</v>
      </c>
    </row>
    <row r="1343" spans="1:11" x14ac:dyDescent="0.35">
      <c r="A1343" t="s">
        <v>824</v>
      </c>
      <c r="B1343">
        <v>2004</v>
      </c>
      <c r="C1343" t="s">
        <v>2351</v>
      </c>
      <c r="D1343">
        <v>9</v>
      </c>
      <c r="E1343">
        <v>2</v>
      </c>
      <c r="F1343" s="12">
        <v>12829</v>
      </c>
      <c r="G1343" t="s">
        <v>2353</v>
      </c>
      <c r="H1343" t="s">
        <v>2353</v>
      </c>
      <c r="I1343" t="s">
        <v>2365</v>
      </c>
      <c r="J1343" t="str">
        <f t="shared" si="42"/>
        <v>9 Sep 2004</v>
      </c>
      <c r="K1343">
        <f t="shared" si="41"/>
        <v>18</v>
      </c>
    </row>
    <row r="1344" spans="1:11" x14ac:dyDescent="0.35">
      <c r="A1344" t="s">
        <v>818</v>
      </c>
      <c r="B1344">
        <v>1963</v>
      </c>
      <c r="C1344" t="s">
        <v>2351</v>
      </c>
      <c r="D1344">
        <v>16</v>
      </c>
      <c r="E1344">
        <v>1</v>
      </c>
      <c r="F1344" s="12">
        <v>12914</v>
      </c>
      <c r="G1344" t="s">
        <v>2353</v>
      </c>
      <c r="H1344" t="s">
        <v>2345</v>
      </c>
      <c r="I1344" t="s">
        <v>2365</v>
      </c>
      <c r="J1344" t="str">
        <f t="shared" si="42"/>
        <v>16 Sep 1963</v>
      </c>
      <c r="K1344">
        <f t="shared" si="41"/>
        <v>59</v>
      </c>
    </row>
    <row r="1345" spans="1:11" x14ac:dyDescent="0.35">
      <c r="A1345" t="s">
        <v>809</v>
      </c>
      <c r="B1345">
        <v>1979</v>
      </c>
      <c r="C1345" t="s">
        <v>2351</v>
      </c>
      <c r="D1345">
        <v>27</v>
      </c>
      <c r="E1345">
        <v>2</v>
      </c>
      <c r="F1345" s="12">
        <v>12994</v>
      </c>
      <c r="G1345" t="s">
        <v>2353</v>
      </c>
      <c r="H1345" t="s">
        <v>2345</v>
      </c>
      <c r="I1345" t="s">
        <v>2361</v>
      </c>
      <c r="J1345" t="str">
        <f t="shared" si="42"/>
        <v>27 Sep 1979</v>
      </c>
      <c r="K1345">
        <f t="shared" si="41"/>
        <v>43</v>
      </c>
    </row>
    <row r="1346" spans="1:11" x14ac:dyDescent="0.35">
      <c r="A1346" t="s">
        <v>796</v>
      </c>
      <c r="B1346">
        <v>1978</v>
      </c>
      <c r="C1346" t="s">
        <v>2351</v>
      </c>
      <c r="D1346">
        <v>17</v>
      </c>
      <c r="E1346">
        <v>2</v>
      </c>
      <c r="F1346" s="12">
        <v>13102</v>
      </c>
      <c r="G1346" t="s">
        <v>2353</v>
      </c>
      <c r="H1346" t="s">
        <v>2345</v>
      </c>
      <c r="I1346" t="s">
        <v>2361</v>
      </c>
      <c r="J1346" t="str">
        <f t="shared" si="42"/>
        <v>17 Sep 1978</v>
      </c>
      <c r="K1346">
        <f t="shared" ref="K1346:K1409" si="43">DATEDIF(J1346,DATE(2023,6,8),"Y")</f>
        <v>44</v>
      </c>
    </row>
    <row r="1347" spans="1:11" x14ac:dyDescent="0.35">
      <c r="A1347" t="s">
        <v>776</v>
      </c>
      <c r="B1347">
        <v>1979</v>
      </c>
      <c r="C1347" t="s">
        <v>2351</v>
      </c>
      <c r="D1347">
        <v>30</v>
      </c>
      <c r="E1347">
        <v>2</v>
      </c>
      <c r="F1347" s="12">
        <v>13377</v>
      </c>
      <c r="G1347" t="s">
        <v>2353</v>
      </c>
      <c r="H1347" t="s">
        <v>2353</v>
      </c>
      <c r="I1347" t="s">
        <v>2361</v>
      </c>
      <c r="J1347" t="str">
        <f t="shared" si="42"/>
        <v>30 Sep 1979</v>
      </c>
      <c r="K1347">
        <f t="shared" si="43"/>
        <v>43</v>
      </c>
    </row>
    <row r="1348" spans="1:11" x14ac:dyDescent="0.35">
      <c r="A1348" t="s">
        <v>719</v>
      </c>
      <c r="B1348">
        <v>1976</v>
      </c>
      <c r="C1348" t="s">
        <v>2351</v>
      </c>
      <c r="D1348">
        <v>26</v>
      </c>
      <c r="E1348">
        <v>2</v>
      </c>
      <c r="F1348" s="12">
        <v>14098</v>
      </c>
      <c r="G1348" t="s">
        <v>2345</v>
      </c>
      <c r="H1348" t="s">
        <v>2353</v>
      </c>
      <c r="I1348" t="s">
        <v>2360</v>
      </c>
      <c r="J1348" t="str">
        <f t="shared" si="42"/>
        <v>26 Sep 1976</v>
      </c>
      <c r="K1348">
        <f t="shared" si="43"/>
        <v>46</v>
      </c>
    </row>
    <row r="1349" spans="1:11" x14ac:dyDescent="0.35">
      <c r="A1349" t="s">
        <v>669</v>
      </c>
      <c r="B1349">
        <v>1975</v>
      </c>
      <c r="C1349" t="s">
        <v>2351</v>
      </c>
      <c r="D1349">
        <v>10</v>
      </c>
      <c r="E1349">
        <v>1</v>
      </c>
      <c r="F1349" s="12">
        <v>14819</v>
      </c>
      <c r="G1349" t="s">
        <v>2345</v>
      </c>
      <c r="H1349" t="s">
        <v>2353</v>
      </c>
      <c r="I1349" t="s">
        <v>2360</v>
      </c>
      <c r="J1349" t="str">
        <f t="shared" si="42"/>
        <v>10 Sep 1975</v>
      </c>
      <c r="K1349">
        <f t="shared" si="43"/>
        <v>47</v>
      </c>
    </row>
    <row r="1350" spans="1:11" x14ac:dyDescent="0.35">
      <c r="A1350" t="s">
        <v>668</v>
      </c>
      <c r="B1350">
        <v>1979</v>
      </c>
      <c r="C1350" t="s">
        <v>2351</v>
      </c>
      <c r="D1350">
        <v>18</v>
      </c>
      <c r="E1350">
        <v>2</v>
      </c>
      <c r="F1350" s="12">
        <v>14839</v>
      </c>
      <c r="G1350" t="s">
        <v>2345</v>
      </c>
      <c r="H1350" t="s">
        <v>2353</v>
      </c>
      <c r="I1350" t="s">
        <v>2361</v>
      </c>
      <c r="J1350" t="str">
        <f t="shared" si="42"/>
        <v>18 Sep 1979</v>
      </c>
      <c r="K1350">
        <f t="shared" si="43"/>
        <v>43</v>
      </c>
    </row>
    <row r="1351" spans="1:11" x14ac:dyDescent="0.35">
      <c r="A1351" t="s">
        <v>667</v>
      </c>
      <c r="B1351">
        <v>1981</v>
      </c>
      <c r="C1351" t="s">
        <v>2351</v>
      </c>
      <c r="D1351">
        <v>5</v>
      </c>
      <c r="E1351">
        <v>1</v>
      </c>
      <c r="F1351" s="12">
        <v>14844</v>
      </c>
      <c r="G1351" t="s">
        <v>2345</v>
      </c>
      <c r="H1351" t="s">
        <v>2353</v>
      </c>
      <c r="I1351" t="s">
        <v>2361</v>
      </c>
      <c r="J1351" t="str">
        <f t="shared" si="42"/>
        <v>5 Sep 1981</v>
      </c>
      <c r="K1351">
        <f t="shared" si="43"/>
        <v>41</v>
      </c>
    </row>
    <row r="1352" spans="1:11" x14ac:dyDescent="0.35">
      <c r="A1352" t="s">
        <v>654</v>
      </c>
      <c r="B1352">
        <v>1975</v>
      </c>
      <c r="C1352" t="s">
        <v>2351</v>
      </c>
      <c r="D1352">
        <v>26</v>
      </c>
      <c r="E1352">
        <v>1</v>
      </c>
      <c r="F1352" s="12">
        <v>15090</v>
      </c>
      <c r="G1352" t="s">
        <v>2345</v>
      </c>
      <c r="H1352" t="s">
        <v>2354</v>
      </c>
      <c r="I1352" t="s">
        <v>2360</v>
      </c>
      <c r="J1352" t="str">
        <f t="shared" si="42"/>
        <v>26 Sep 1975</v>
      </c>
      <c r="K1352">
        <f t="shared" si="43"/>
        <v>47</v>
      </c>
    </row>
    <row r="1353" spans="1:11" x14ac:dyDescent="0.35">
      <c r="A1353" t="s">
        <v>636</v>
      </c>
      <c r="B1353">
        <v>1976</v>
      </c>
      <c r="C1353" t="s">
        <v>2351</v>
      </c>
      <c r="D1353">
        <v>20</v>
      </c>
      <c r="E1353">
        <v>2</v>
      </c>
      <c r="F1353" s="12">
        <v>15450</v>
      </c>
      <c r="G1353" t="s">
        <v>2345</v>
      </c>
      <c r="H1353" t="s">
        <v>2354</v>
      </c>
      <c r="I1353" t="s">
        <v>2361</v>
      </c>
      <c r="J1353" t="str">
        <f t="shared" si="42"/>
        <v>20 Sep 1976</v>
      </c>
      <c r="K1353">
        <f t="shared" si="43"/>
        <v>46</v>
      </c>
    </row>
    <row r="1354" spans="1:11" x14ac:dyDescent="0.35">
      <c r="A1354" t="s">
        <v>621</v>
      </c>
      <c r="B1354">
        <v>1980</v>
      </c>
      <c r="C1354" t="s">
        <v>2351</v>
      </c>
      <c r="D1354">
        <v>12</v>
      </c>
      <c r="E1354">
        <v>2</v>
      </c>
      <c r="F1354" s="12">
        <v>15922</v>
      </c>
      <c r="G1354" t="s">
        <v>2345</v>
      </c>
      <c r="H1354" t="s">
        <v>2353</v>
      </c>
      <c r="I1354" t="s">
        <v>2361</v>
      </c>
      <c r="J1354" t="str">
        <f t="shared" si="42"/>
        <v>12 Sep 1980</v>
      </c>
      <c r="K1354">
        <f t="shared" si="43"/>
        <v>42</v>
      </c>
    </row>
    <row r="1355" spans="1:11" x14ac:dyDescent="0.35">
      <c r="A1355" t="s">
        <v>617</v>
      </c>
      <c r="B1355">
        <v>1978</v>
      </c>
      <c r="C1355" t="s">
        <v>2351</v>
      </c>
      <c r="D1355">
        <v>16</v>
      </c>
      <c r="E1355">
        <v>2</v>
      </c>
      <c r="F1355" s="12">
        <v>16063</v>
      </c>
      <c r="G1355" t="s">
        <v>2345</v>
      </c>
      <c r="H1355" t="s">
        <v>2345</v>
      </c>
      <c r="I1355" t="s">
        <v>2361</v>
      </c>
      <c r="J1355" t="str">
        <f t="shared" si="42"/>
        <v>16 Sep 1978</v>
      </c>
      <c r="K1355">
        <f t="shared" si="43"/>
        <v>44</v>
      </c>
    </row>
    <row r="1356" spans="1:11" x14ac:dyDescent="0.35">
      <c r="A1356" t="s">
        <v>594</v>
      </c>
      <c r="B1356">
        <v>1975</v>
      </c>
      <c r="C1356" t="s">
        <v>2351</v>
      </c>
      <c r="D1356">
        <v>24</v>
      </c>
      <c r="E1356">
        <v>1</v>
      </c>
      <c r="F1356" s="12">
        <v>16602</v>
      </c>
      <c r="G1356" t="s">
        <v>2345</v>
      </c>
      <c r="H1356" t="s">
        <v>2354</v>
      </c>
      <c r="I1356" t="s">
        <v>2361</v>
      </c>
      <c r="J1356" t="str">
        <f t="shared" si="42"/>
        <v>24 Sep 1975</v>
      </c>
      <c r="K1356">
        <f t="shared" si="43"/>
        <v>47</v>
      </c>
    </row>
    <row r="1357" spans="1:11" x14ac:dyDescent="0.35">
      <c r="A1357" t="s">
        <v>584</v>
      </c>
      <c r="B1357">
        <v>1977</v>
      </c>
      <c r="C1357" t="s">
        <v>2351</v>
      </c>
      <c r="D1357">
        <v>25</v>
      </c>
      <c r="E1357">
        <v>2</v>
      </c>
      <c r="F1357" s="12">
        <v>16921</v>
      </c>
      <c r="G1357" t="s">
        <v>2345</v>
      </c>
      <c r="H1357" t="s">
        <v>2353</v>
      </c>
      <c r="I1357" t="s">
        <v>2360</v>
      </c>
      <c r="J1357" t="str">
        <f t="shared" ref="J1357:J1420" si="44">CONCATENATE(D1357," ",C1357," ",B1357)</f>
        <v>25 Sep 1977</v>
      </c>
      <c r="K1357">
        <f t="shared" si="43"/>
        <v>45</v>
      </c>
    </row>
    <row r="1358" spans="1:11" x14ac:dyDescent="0.35">
      <c r="A1358" t="s">
        <v>578</v>
      </c>
      <c r="B1358">
        <v>1998</v>
      </c>
      <c r="C1358" t="s">
        <v>2351</v>
      </c>
      <c r="D1358">
        <v>3</v>
      </c>
      <c r="E1358">
        <v>4</v>
      </c>
      <c r="F1358" s="12">
        <v>17128</v>
      </c>
      <c r="G1358" t="s">
        <v>2345</v>
      </c>
      <c r="H1358" t="s">
        <v>2353</v>
      </c>
      <c r="I1358" t="s">
        <v>2365</v>
      </c>
      <c r="J1358" t="str">
        <f t="shared" si="44"/>
        <v>3 Sep 1998</v>
      </c>
      <c r="K1358">
        <f t="shared" si="43"/>
        <v>24</v>
      </c>
    </row>
    <row r="1359" spans="1:11" x14ac:dyDescent="0.35">
      <c r="A1359" t="s">
        <v>575</v>
      </c>
      <c r="B1359">
        <v>2004</v>
      </c>
      <c r="C1359" t="s">
        <v>2351</v>
      </c>
      <c r="D1359">
        <v>18</v>
      </c>
      <c r="E1359">
        <v>1</v>
      </c>
      <c r="F1359" s="12">
        <v>17179</v>
      </c>
      <c r="G1359" t="s">
        <v>2345</v>
      </c>
      <c r="H1359" t="s">
        <v>2345</v>
      </c>
      <c r="I1359" t="s">
        <v>2363</v>
      </c>
      <c r="J1359" t="str">
        <f t="shared" si="44"/>
        <v>18 Sep 2004</v>
      </c>
      <c r="K1359">
        <f t="shared" si="43"/>
        <v>18</v>
      </c>
    </row>
    <row r="1360" spans="1:11" x14ac:dyDescent="0.35">
      <c r="A1360" t="s">
        <v>573</v>
      </c>
      <c r="B1360">
        <v>1975</v>
      </c>
      <c r="C1360" t="s">
        <v>2351</v>
      </c>
      <c r="D1360">
        <v>25</v>
      </c>
      <c r="E1360">
        <v>1</v>
      </c>
      <c r="F1360" s="12">
        <v>17253</v>
      </c>
      <c r="G1360" t="s">
        <v>2345</v>
      </c>
      <c r="H1360" t="s">
        <v>2353</v>
      </c>
      <c r="I1360" t="s">
        <v>2361</v>
      </c>
      <c r="J1360" t="str">
        <f t="shared" si="44"/>
        <v>25 Sep 1975</v>
      </c>
      <c r="K1360">
        <f t="shared" si="43"/>
        <v>47</v>
      </c>
    </row>
    <row r="1361" spans="1:11" x14ac:dyDescent="0.35">
      <c r="A1361" t="s">
        <v>549</v>
      </c>
      <c r="B1361">
        <v>1975</v>
      </c>
      <c r="C1361" t="s">
        <v>2351</v>
      </c>
      <c r="D1361">
        <v>27</v>
      </c>
      <c r="E1361">
        <v>1</v>
      </c>
      <c r="F1361" s="12">
        <v>18031</v>
      </c>
      <c r="G1361" t="s">
        <v>2354</v>
      </c>
      <c r="H1361" t="s">
        <v>2353</v>
      </c>
      <c r="I1361" t="s">
        <v>2360</v>
      </c>
      <c r="J1361" t="str">
        <f t="shared" si="44"/>
        <v>27 Sep 1975</v>
      </c>
      <c r="K1361">
        <f t="shared" si="43"/>
        <v>47</v>
      </c>
    </row>
    <row r="1362" spans="1:11" x14ac:dyDescent="0.35">
      <c r="A1362" t="s">
        <v>508</v>
      </c>
      <c r="B1362">
        <v>1987</v>
      </c>
      <c r="C1362" t="s">
        <v>2351</v>
      </c>
      <c r="D1362">
        <v>30</v>
      </c>
      <c r="E1362">
        <v>4</v>
      </c>
      <c r="F1362" s="12">
        <v>19497</v>
      </c>
      <c r="G1362" t="s">
        <v>2354</v>
      </c>
      <c r="H1362" t="s">
        <v>2353</v>
      </c>
      <c r="I1362" t="s">
        <v>2363</v>
      </c>
      <c r="J1362" t="str">
        <f t="shared" si="44"/>
        <v>30 Sep 1987</v>
      </c>
      <c r="K1362">
        <f t="shared" si="43"/>
        <v>35</v>
      </c>
    </row>
    <row r="1363" spans="1:11" x14ac:dyDescent="0.35">
      <c r="A1363" t="s">
        <v>489</v>
      </c>
      <c r="B1363">
        <v>1993</v>
      </c>
      <c r="C1363" t="s">
        <v>2351</v>
      </c>
      <c r="D1363">
        <v>7</v>
      </c>
      <c r="E1363">
        <v>1</v>
      </c>
      <c r="F1363" s="12">
        <v>20278</v>
      </c>
      <c r="G1363" t="s">
        <v>2353</v>
      </c>
      <c r="H1363" t="s">
        <v>2353</v>
      </c>
      <c r="I1363" t="s">
        <v>2365</v>
      </c>
      <c r="J1363" t="str">
        <f t="shared" si="44"/>
        <v>7 Sep 1993</v>
      </c>
      <c r="K1363">
        <f t="shared" si="43"/>
        <v>29</v>
      </c>
    </row>
    <row r="1364" spans="1:11" x14ac:dyDescent="0.35">
      <c r="A1364" t="s">
        <v>479</v>
      </c>
      <c r="B1364">
        <v>1986</v>
      </c>
      <c r="C1364" t="s">
        <v>2351</v>
      </c>
      <c r="D1364">
        <v>4</v>
      </c>
      <c r="E1364">
        <v>1</v>
      </c>
      <c r="F1364" s="12">
        <v>20774</v>
      </c>
      <c r="G1364" t="s">
        <v>2345</v>
      </c>
      <c r="H1364" t="s">
        <v>2353</v>
      </c>
      <c r="I1364" t="s">
        <v>2362</v>
      </c>
      <c r="J1364" t="str">
        <f t="shared" si="44"/>
        <v>4 Sep 1986</v>
      </c>
      <c r="K1364">
        <f t="shared" si="43"/>
        <v>36</v>
      </c>
    </row>
    <row r="1365" spans="1:11" x14ac:dyDescent="0.35">
      <c r="A1365" t="s">
        <v>2371</v>
      </c>
      <c r="B1365">
        <v>1987</v>
      </c>
      <c r="C1365" t="s">
        <v>2351</v>
      </c>
      <c r="D1365">
        <v>27</v>
      </c>
      <c r="E1365">
        <v>2</v>
      </c>
      <c r="F1365" s="12">
        <v>20984</v>
      </c>
      <c r="G1365" t="s">
        <v>2345</v>
      </c>
      <c r="H1365" t="s">
        <v>2345</v>
      </c>
      <c r="I1365" t="s">
        <v>2369</v>
      </c>
      <c r="J1365" t="str">
        <f t="shared" si="44"/>
        <v>27 Sep 1987</v>
      </c>
      <c r="K1365">
        <f t="shared" si="43"/>
        <v>35</v>
      </c>
    </row>
    <row r="1366" spans="1:11" x14ac:dyDescent="0.35">
      <c r="A1366" t="s">
        <v>470</v>
      </c>
      <c r="B1366">
        <v>1980</v>
      </c>
      <c r="C1366" t="s">
        <v>2351</v>
      </c>
      <c r="D1366">
        <v>10</v>
      </c>
      <c r="E1366">
        <v>2</v>
      </c>
      <c r="F1366" s="12">
        <v>21259</v>
      </c>
      <c r="G1366" t="s">
        <v>2353</v>
      </c>
      <c r="H1366" t="s">
        <v>2353</v>
      </c>
      <c r="I1366" t="s">
        <v>2363</v>
      </c>
      <c r="J1366" t="str">
        <f t="shared" si="44"/>
        <v>10 Sep 1980</v>
      </c>
      <c r="K1366">
        <f t="shared" si="43"/>
        <v>42</v>
      </c>
    </row>
    <row r="1367" spans="1:11" x14ac:dyDescent="0.35">
      <c r="A1367" t="s">
        <v>448</v>
      </c>
      <c r="B1367">
        <v>1983</v>
      </c>
      <c r="C1367" t="s">
        <v>2351</v>
      </c>
      <c r="D1367">
        <v>21</v>
      </c>
      <c r="E1367">
        <v>1</v>
      </c>
      <c r="F1367" s="12">
        <v>22462</v>
      </c>
      <c r="G1367" t="s">
        <v>2353</v>
      </c>
      <c r="H1367" t="s">
        <v>2354</v>
      </c>
      <c r="I1367" t="s">
        <v>2363</v>
      </c>
      <c r="J1367" t="str">
        <f t="shared" si="44"/>
        <v>21 Sep 1983</v>
      </c>
      <c r="K1367">
        <f t="shared" si="43"/>
        <v>39</v>
      </c>
    </row>
    <row r="1368" spans="1:11" x14ac:dyDescent="0.35">
      <c r="A1368" t="s">
        <v>442</v>
      </c>
      <c r="B1368">
        <v>1997</v>
      </c>
      <c r="C1368" t="s">
        <v>2351</v>
      </c>
      <c r="D1368">
        <v>7</v>
      </c>
      <c r="E1368">
        <v>2</v>
      </c>
      <c r="F1368" s="12">
        <v>23241</v>
      </c>
      <c r="G1368" t="s">
        <v>2345</v>
      </c>
      <c r="H1368" t="s">
        <v>2353</v>
      </c>
      <c r="I1368" t="s">
        <v>2364</v>
      </c>
      <c r="J1368" t="str">
        <f t="shared" si="44"/>
        <v>7 Sep 1997</v>
      </c>
      <c r="K1368">
        <f t="shared" si="43"/>
        <v>25</v>
      </c>
    </row>
    <row r="1369" spans="1:11" x14ac:dyDescent="0.35">
      <c r="A1369" t="s">
        <v>407</v>
      </c>
      <c r="B1369">
        <v>1972</v>
      </c>
      <c r="C1369" t="s">
        <v>2351</v>
      </c>
      <c r="D1369">
        <v>26</v>
      </c>
      <c r="E1369">
        <v>2</v>
      </c>
      <c r="F1369" s="12">
        <v>25333</v>
      </c>
      <c r="G1369" t="s">
        <v>2345</v>
      </c>
      <c r="H1369" t="s">
        <v>2345</v>
      </c>
      <c r="I1369" t="s">
        <v>2362</v>
      </c>
      <c r="J1369" t="str">
        <f t="shared" si="44"/>
        <v>26 Sep 1972</v>
      </c>
      <c r="K1369">
        <f t="shared" si="43"/>
        <v>50</v>
      </c>
    </row>
    <row r="1370" spans="1:11" x14ac:dyDescent="0.35">
      <c r="A1370" t="s">
        <v>405</v>
      </c>
      <c r="B1370">
        <v>1968</v>
      </c>
      <c r="C1370" t="s">
        <v>2351</v>
      </c>
      <c r="D1370">
        <v>11</v>
      </c>
      <c r="E1370">
        <v>1</v>
      </c>
      <c r="F1370" s="12">
        <v>25517</v>
      </c>
      <c r="G1370" t="s">
        <v>2345</v>
      </c>
      <c r="H1370" t="s">
        <v>2353</v>
      </c>
      <c r="I1370" t="s">
        <v>2362</v>
      </c>
      <c r="J1370" t="str">
        <f t="shared" si="44"/>
        <v>11 Sep 1968</v>
      </c>
      <c r="K1370">
        <f t="shared" si="43"/>
        <v>54</v>
      </c>
    </row>
    <row r="1371" spans="1:11" x14ac:dyDescent="0.35">
      <c r="A1371" t="s">
        <v>376</v>
      </c>
      <c r="B1371">
        <v>1988</v>
      </c>
      <c r="C1371" t="s">
        <v>2351</v>
      </c>
      <c r="D1371">
        <v>15</v>
      </c>
      <c r="E1371">
        <v>2</v>
      </c>
      <c r="F1371" s="12">
        <v>27376</v>
      </c>
      <c r="G1371" t="s">
        <v>2345</v>
      </c>
      <c r="H1371" t="s">
        <v>2353</v>
      </c>
      <c r="I1371" t="s">
        <v>2369</v>
      </c>
      <c r="J1371" t="str">
        <f t="shared" si="44"/>
        <v>15 Sep 1988</v>
      </c>
      <c r="K1371">
        <f t="shared" si="43"/>
        <v>34</v>
      </c>
    </row>
    <row r="1372" spans="1:11" x14ac:dyDescent="0.35">
      <c r="A1372" t="s">
        <v>292</v>
      </c>
      <c r="B1372">
        <v>1978</v>
      </c>
      <c r="C1372" t="s">
        <v>2351</v>
      </c>
      <c r="D1372">
        <v>10</v>
      </c>
      <c r="E1372">
        <v>2</v>
      </c>
      <c r="F1372" s="12">
        <v>32109</v>
      </c>
      <c r="G1372" t="s">
        <v>2354</v>
      </c>
      <c r="H1372" t="s">
        <v>2353</v>
      </c>
      <c r="I1372" t="s">
        <v>2362</v>
      </c>
      <c r="J1372" t="str">
        <f t="shared" si="44"/>
        <v>10 Sep 1978</v>
      </c>
      <c r="K1372">
        <f t="shared" si="43"/>
        <v>44</v>
      </c>
    </row>
    <row r="1373" spans="1:11" x14ac:dyDescent="0.35">
      <c r="A1373" t="s">
        <v>170</v>
      </c>
      <c r="B1373">
        <v>2000</v>
      </c>
      <c r="C1373" t="s">
        <v>2351</v>
      </c>
      <c r="D1373">
        <v>5</v>
      </c>
      <c r="E1373">
        <v>1</v>
      </c>
      <c r="F1373" s="12">
        <v>37165</v>
      </c>
      <c r="G1373" t="s">
        <v>2354</v>
      </c>
      <c r="H1373" t="s">
        <v>2353</v>
      </c>
      <c r="I1373" t="s">
        <v>2355</v>
      </c>
      <c r="J1373" t="str">
        <f t="shared" si="44"/>
        <v>5 Sep 2000</v>
      </c>
      <c r="K1373">
        <f t="shared" si="43"/>
        <v>22</v>
      </c>
    </row>
    <row r="1374" spans="1:11" x14ac:dyDescent="0.35">
      <c r="A1374" t="s">
        <v>162</v>
      </c>
      <c r="B1374">
        <v>1990</v>
      </c>
      <c r="C1374" t="s">
        <v>2351</v>
      </c>
      <c r="D1374">
        <v>16</v>
      </c>
      <c r="E1374">
        <v>1</v>
      </c>
      <c r="F1374" s="12">
        <v>37608</v>
      </c>
      <c r="G1374" t="s">
        <v>2354</v>
      </c>
      <c r="H1374" t="s">
        <v>2345</v>
      </c>
      <c r="I1374" t="s">
        <v>2363</v>
      </c>
      <c r="J1374" t="str">
        <f t="shared" si="44"/>
        <v>16 Sep 1990</v>
      </c>
      <c r="K1374">
        <f t="shared" si="43"/>
        <v>32</v>
      </c>
    </row>
    <row r="1375" spans="1:11" x14ac:dyDescent="0.35">
      <c r="A1375" t="s">
        <v>159</v>
      </c>
      <c r="B1375">
        <v>1988</v>
      </c>
      <c r="C1375" t="s">
        <v>2351</v>
      </c>
      <c r="D1375">
        <v>10</v>
      </c>
      <c r="E1375">
        <v>1</v>
      </c>
      <c r="F1375" s="12">
        <v>37702</v>
      </c>
      <c r="G1375" t="s">
        <v>2345</v>
      </c>
      <c r="H1375" t="s">
        <v>2353</v>
      </c>
      <c r="I1375" t="s">
        <v>2360</v>
      </c>
      <c r="J1375" t="str">
        <f t="shared" si="44"/>
        <v>10 Sep 1988</v>
      </c>
      <c r="K1375">
        <f t="shared" si="43"/>
        <v>34</v>
      </c>
    </row>
    <row r="1376" spans="1:11" x14ac:dyDescent="0.35">
      <c r="A1376" t="s">
        <v>129</v>
      </c>
      <c r="B1376">
        <v>1985</v>
      </c>
      <c r="C1376" t="s">
        <v>2351</v>
      </c>
      <c r="D1376">
        <v>20</v>
      </c>
      <c r="E1376">
        <v>1</v>
      </c>
      <c r="F1376" s="12">
        <v>39047</v>
      </c>
      <c r="G1376" t="s">
        <v>2354</v>
      </c>
      <c r="H1376" t="s">
        <v>2353</v>
      </c>
      <c r="I1376" t="s">
        <v>2362</v>
      </c>
      <c r="J1376" t="str">
        <f t="shared" si="44"/>
        <v>20 Sep 1985</v>
      </c>
      <c r="K1376">
        <f t="shared" si="43"/>
        <v>37</v>
      </c>
    </row>
    <row r="1377" spans="1:11" x14ac:dyDescent="0.35">
      <c r="A1377" t="s">
        <v>128</v>
      </c>
      <c r="B1377">
        <v>1982</v>
      </c>
      <c r="C1377" t="s">
        <v>2351</v>
      </c>
      <c r="D1377">
        <v>4</v>
      </c>
      <c r="E1377">
        <v>1</v>
      </c>
      <c r="F1377" s="12">
        <v>39125</v>
      </c>
      <c r="G1377" t="s">
        <v>2354</v>
      </c>
      <c r="H1377" t="s">
        <v>2354</v>
      </c>
      <c r="I1377" t="s">
        <v>2365</v>
      </c>
      <c r="J1377" t="str">
        <f t="shared" si="44"/>
        <v>4 Sep 1982</v>
      </c>
      <c r="K1377">
        <f t="shared" si="43"/>
        <v>40</v>
      </c>
    </row>
    <row r="1378" spans="1:11" x14ac:dyDescent="0.35">
      <c r="A1378" t="s">
        <v>122</v>
      </c>
      <c r="B1378">
        <v>1978</v>
      </c>
      <c r="C1378" t="s">
        <v>2351</v>
      </c>
      <c r="D1378">
        <v>12</v>
      </c>
      <c r="E1378">
        <v>1</v>
      </c>
      <c r="F1378" s="12">
        <v>39556</v>
      </c>
      <c r="G1378" t="s">
        <v>2354</v>
      </c>
      <c r="H1378" t="s">
        <v>2345</v>
      </c>
      <c r="I1378" t="s">
        <v>2369</v>
      </c>
      <c r="J1378" t="str">
        <f t="shared" si="44"/>
        <v>12 Sep 1978</v>
      </c>
      <c r="K1378">
        <f t="shared" si="43"/>
        <v>44</v>
      </c>
    </row>
    <row r="1379" spans="1:11" x14ac:dyDescent="0.35">
      <c r="A1379" t="s">
        <v>114</v>
      </c>
      <c r="B1379">
        <v>1987</v>
      </c>
      <c r="C1379" t="s">
        <v>2351</v>
      </c>
      <c r="D1379">
        <v>24</v>
      </c>
      <c r="E1379">
        <v>1</v>
      </c>
      <c r="F1379" s="12">
        <v>39774</v>
      </c>
      <c r="G1379" t="s">
        <v>2354</v>
      </c>
      <c r="H1379" t="s">
        <v>2354</v>
      </c>
      <c r="I1379" t="s">
        <v>2359</v>
      </c>
      <c r="J1379" t="str">
        <f t="shared" si="44"/>
        <v>24 Sep 1987</v>
      </c>
      <c r="K1379">
        <f t="shared" si="43"/>
        <v>35</v>
      </c>
    </row>
    <row r="1380" spans="1:11" x14ac:dyDescent="0.35">
      <c r="A1380" t="s">
        <v>87</v>
      </c>
      <c r="B1380">
        <v>1979</v>
      </c>
      <c r="C1380" t="s">
        <v>2351</v>
      </c>
      <c r="D1380">
        <v>11</v>
      </c>
      <c r="E1380">
        <v>1</v>
      </c>
      <c r="F1380" s="12">
        <v>41034</v>
      </c>
      <c r="G1380" t="s">
        <v>2354</v>
      </c>
      <c r="H1380" t="s">
        <v>2353</v>
      </c>
      <c r="I1380" t="s">
        <v>2362</v>
      </c>
      <c r="J1380" t="str">
        <f t="shared" si="44"/>
        <v>11 Sep 1979</v>
      </c>
      <c r="K1380">
        <f t="shared" si="43"/>
        <v>43</v>
      </c>
    </row>
    <row r="1381" spans="1:11" x14ac:dyDescent="0.35">
      <c r="A1381" t="s">
        <v>72</v>
      </c>
      <c r="B1381">
        <v>1972</v>
      </c>
      <c r="C1381" t="s">
        <v>2351</v>
      </c>
      <c r="D1381">
        <v>8</v>
      </c>
      <c r="E1381">
        <v>1</v>
      </c>
      <c r="F1381" s="12">
        <v>41919</v>
      </c>
      <c r="G1381" t="s">
        <v>2354</v>
      </c>
      <c r="H1381" t="s">
        <v>2354</v>
      </c>
      <c r="I1381" t="s">
        <v>2365</v>
      </c>
      <c r="J1381" t="str">
        <f t="shared" si="44"/>
        <v>8 Sep 1972</v>
      </c>
      <c r="K1381">
        <f t="shared" si="43"/>
        <v>50</v>
      </c>
    </row>
    <row r="1382" spans="1:11" x14ac:dyDescent="0.35">
      <c r="A1382" t="s">
        <v>2006</v>
      </c>
      <c r="B1382">
        <v>2001</v>
      </c>
      <c r="C1382" t="s">
        <v>2351</v>
      </c>
      <c r="D1382">
        <v>29</v>
      </c>
      <c r="E1382">
        <v>1</v>
      </c>
      <c r="F1382" s="12">
        <v>3167</v>
      </c>
      <c r="G1382" t="s">
        <v>2345</v>
      </c>
      <c r="H1382" t="s">
        <v>2353</v>
      </c>
      <c r="I1382" t="s">
        <v>2358</v>
      </c>
      <c r="J1382" t="str">
        <f t="shared" si="44"/>
        <v>29 Sep 2001</v>
      </c>
      <c r="K1382">
        <f t="shared" si="43"/>
        <v>21</v>
      </c>
    </row>
    <row r="1383" spans="1:11" x14ac:dyDescent="0.35">
      <c r="A1383" t="s">
        <v>1911</v>
      </c>
      <c r="B1383">
        <v>2000</v>
      </c>
      <c r="C1383" t="s">
        <v>2351</v>
      </c>
      <c r="D1383">
        <v>10</v>
      </c>
      <c r="E1383">
        <v>2</v>
      </c>
      <c r="F1383" s="12">
        <v>3926</v>
      </c>
      <c r="G1383" t="s">
        <v>2345</v>
      </c>
      <c r="H1383" t="s">
        <v>2345</v>
      </c>
      <c r="I1383" t="s">
        <v>2358</v>
      </c>
      <c r="J1383" t="str">
        <f t="shared" si="44"/>
        <v>10 Sep 2000</v>
      </c>
      <c r="K1383">
        <f t="shared" si="43"/>
        <v>22</v>
      </c>
    </row>
    <row r="1384" spans="1:11" x14ac:dyDescent="0.35">
      <c r="A1384" t="s">
        <v>1865</v>
      </c>
      <c r="B1384">
        <v>1994</v>
      </c>
      <c r="C1384" t="s">
        <v>2351</v>
      </c>
      <c r="D1384">
        <v>2</v>
      </c>
      <c r="E1384">
        <v>1</v>
      </c>
      <c r="F1384" s="12">
        <v>4338</v>
      </c>
      <c r="G1384" t="s">
        <v>2345</v>
      </c>
      <c r="H1384" t="s">
        <v>2354</v>
      </c>
      <c r="I1384" t="s">
        <v>2358</v>
      </c>
      <c r="J1384" t="str">
        <f t="shared" si="44"/>
        <v>2 Sep 1994</v>
      </c>
      <c r="K1384">
        <f t="shared" si="43"/>
        <v>28</v>
      </c>
    </row>
    <row r="1385" spans="1:11" x14ac:dyDescent="0.35">
      <c r="A1385" t="s">
        <v>1828</v>
      </c>
      <c r="B1385">
        <v>2004</v>
      </c>
      <c r="C1385" t="s">
        <v>2351</v>
      </c>
      <c r="D1385">
        <v>22</v>
      </c>
      <c r="E1385">
        <v>4</v>
      </c>
      <c r="F1385" s="12">
        <v>4561</v>
      </c>
      <c r="G1385" t="s">
        <v>2345</v>
      </c>
      <c r="H1385" t="s">
        <v>2345</v>
      </c>
      <c r="I1385" t="s">
        <v>2358</v>
      </c>
      <c r="J1385" t="str">
        <f t="shared" si="44"/>
        <v>22 Sep 2004</v>
      </c>
      <c r="K1385">
        <f t="shared" si="43"/>
        <v>18</v>
      </c>
    </row>
    <row r="1386" spans="1:11" x14ac:dyDescent="0.35">
      <c r="A1386" t="s">
        <v>1826</v>
      </c>
      <c r="B1386">
        <v>1996</v>
      </c>
      <c r="C1386" t="s">
        <v>2351</v>
      </c>
      <c r="D1386">
        <v>25</v>
      </c>
      <c r="E1386">
        <v>2</v>
      </c>
      <c r="F1386" s="12">
        <v>4564</v>
      </c>
      <c r="G1386" t="s">
        <v>2345</v>
      </c>
      <c r="H1386" t="s">
        <v>2345</v>
      </c>
      <c r="I1386" t="s">
        <v>2358</v>
      </c>
      <c r="J1386" t="str">
        <f t="shared" si="44"/>
        <v>25 Sep 1996</v>
      </c>
      <c r="K1386">
        <f t="shared" si="43"/>
        <v>26</v>
      </c>
    </row>
    <row r="1387" spans="1:11" x14ac:dyDescent="0.35">
      <c r="A1387" t="s">
        <v>1811</v>
      </c>
      <c r="B1387">
        <v>1992</v>
      </c>
      <c r="C1387" t="s">
        <v>2351</v>
      </c>
      <c r="D1387">
        <v>9</v>
      </c>
      <c r="E1387">
        <v>1</v>
      </c>
      <c r="F1387" s="12">
        <v>4718</v>
      </c>
      <c r="G1387" t="s">
        <v>2345</v>
      </c>
      <c r="H1387" t="s">
        <v>2353</v>
      </c>
      <c r="I1387" t="s">
        <v>2358</v>
      </c>
      <c r="J1387" t="str">
        <f t="shared" si="44"/>
        <v>9 Sep 1992</v>
      </c>
      <c r="K1387">
        <f t="shared" si="43"/>
        <v>30</v>
      </c>
    </row>
    <row r="1388" spans="1:11" x14ac:dyDescent="0.35">
      <c r="A1388" t="s">
        <v>1810</v>
      </c>
      <c r="B1388">
        <v>1992</v>
      </c>
      <c r="C1388" t="s">
        <v>2351</v>
      </c>
      <c r="D1388">
        <v>28</v>
      </c>
      <c r="E1388">
        <v>1</v>
      </c>
      <c r="F1388" s="12">
        <v>4720</v>
      </c>
      <c r="G1388" t="s">
        <v>2345</v>
      </c>
      <c r="H1388" t="s">
        <v>2345</v>
      </c>
      <c r="I1388" t="s">
        <v>2358</v>
      </c>
      <c r="J1388" t="str">
        <f t="shared" si="44"/>
        <v>28 Sep 1992</v>
      </c>
      <c r="K1388">
        <f t="shared" si="43"/>
        <v>30</v>
      </c>
    </row>
    <row r="1389" spans="1:11" x14ac:dyDescent="0.35">
      <c r="A1389" t="s">
        <v>1744</v>
      </c>
      <c r="B1389">
        <v>1990</v>
      </c>
      <c r="C1389" t="s">
        <v>2351</v>
      </c>
      <c r="D1389">
        <v>22</v>
      </c>
      <c r="E1389">
        <v>1</v>
      </c>
      <c r="F1389" s="12">
        <v>5149</v>
      </c>
      <c r="G1389" t="s">
        <v>2345</v>
      </c>
      <c r="H1389" t="s">
        <v>2345</v>
      </c>
      <c r="I1389" t="s">
        <v>2358</v>
      </c>
      <c r="J1389" t="str">
        <f t="shared" si="44"/>
        <v>22 Sep 1990</v>
      </c>
      <c r="K1389">
        <f t="shared" si="43"/>
        <v>32</v>
      </c>
    </row>
    <row r="1390" spans="1:11" x14ac:dyDescent="0.35">
      <c r="A1390" t="s">
        <v>1715</v>
      </c>
      <c r="B1390">
        <v>1989</v>
      </c>
      <c r="C1390" t="s">
        <v>2351</v>
      </c>
      <c r="D1390">
        <v>7</v>
      </c>
      <c r="E1390">
        <v>1</v>
      </c>
      <c r="F1390" s="12">
        <v>5354</v>
      </c>
      <c r="G1390" t="s">
        <v>2345</v>
      </c>
      <c r="H1390" t="s">
        <v>2353</v>
      </c>
      <c r="I1390" t="s">
        <v>2358</v>
      </c>
      <c r="J1390" t="str">
        <f t="shared" si="44"/>
        <v>7 Sep 1989</v>
      </c>
      <c r="K1390">
        <f t="shared" si="43"/>
        <v>33</v>
      </c>
    </row>
    <row r="1391" spans="1:11" x14ac:dyDescent="0.35">
      <c r="A1391" t="s">
        <v>1683</v>
      </c>
      <c r="B1391">
        <v>1988</v>
      </c>
      <c r="C1391" t="s">
        <v>2351</v>
      </c>
      <c r="D1391">
        <v>18</v>
      </c>
      <c r="E1391">
        <v>1</v>
      </c>
      <c r="F1391" s="12">
        <v>5595</v>
      </c>
      <c r="G1391" t="s">
        <v>2345</v>
      </c>
      <c r="H1391" t="s">
        <v>2353</v>
      </c>
      <c r="I1391" t="s">
        <v>2358</v>
      </c>
      <c r="J1391" t="str">
        <f t="shared" si="44"/>
        <v>18 Sep 1988</v>
      </c>
      <c r="K1391">
        <f t="shared" si="43"/>
        <v>34</v>
      </c>
    </row>
    <row r="1392" spans="1:11" x14ac:dyDescent="0.35">
      <c r="A1392" t="s">
        <v>1624</v>
      </c>
      <c r="B1392">
        <v>1991</v>
      </c>
      <c r="C1392" t="s">
        <v>2351</v>
      </c>
      <c r="D1392">
        <v>25</v>
      </c>
      <c r="E1392">
        <v>3</v>
      </c>
      <c r="F1392" s="12">
        <v>6113</v>
      </c>
      <c r="G1392" t="s">
        <v>2345</v>
      </c>
      <c r="H1392" t="s">
        <v>2345</v>
      </c>
      <c r="I1392" t="s">
        <v>2358</v>
      </c>
      <c r="J1392" t="str">
        <f t="shared" si="44"/>
        <v>25 Sep 1991</v>
      </c>
      <c r="K1392">
        <f t="shared" si="43"/>
        <v>31</v>
      </c>
    </row>
    <row r="1393" spans="1:11" x14ac:dyDescent="0.35">
      <c r="A1393" t="s">
        <v>1584</v>
      </c>
      <c r="B1393">
        <v>1990</v>
      </c>
      <c r="C1393" t="s">
        <v>2351</v>
      </c>
      <c r="D1393">
        <v>13</v>
      </c>
      <c r="E1393">
        <v>3</v>
      </c>
      <c r="F1393" s="12">
        <v>6334</v>
      </c>
      <c r="G1393" t="s">
        <v>2345</v>
      </c>
      <c r="H1393" t="s">
        <v>2345</v>
      </c>
      <c r="I1393" t="s">
        <v>2358</v>
      </c>
      <c r="J1393" t="str">
        <f t="shared" si="44"/>
        <v>13 Sep 1990</v>
      </c>
      <c r="K1393">
        <f t="shared" si="43"/>
        <v>32</v>
      </c>
    </row>
    <row r="1394" spans="1:11" x14ac:dyDescent="0.35">
      <c r="A1394" t="s">
        <v>1571</v>
      </c>
      <c r="B1394">
        <v>1987</v>
      </c>
      <c r="C1394" t="s">
        <v>2351</v>
      </c>
      <c r="D1394">
        <v>9</v>
      </c>
      <c r="E1394">
        <v>2</v>
      </c>
      <c r="F1394" s="12">
        <v>6402</v>
      </c>
      <c r="G1394" t="s">
        <v>2345</v>
      </c>
      <c r="H1394" t="s">
        <v>2353</v>
      </c>
      <c r="I1394" t="s">
        <v>2358</v>
      </c>
      <c r="J1394" t="str">
        <f t="shared" si="44"/>
        <v>9 Sep 1987</v>
      </c>
      <c r="K1394">
        <f t="shared" si="43"/>
        <v>35</v>
      </c>
    </row>
    <row r="1395" spans="1:11" x14ac:dyDescent="0.35">
      <c r="A1395" t="s">
        <v>1550</v>
      </c>
      <c r="B1395">
        <v>1989</v>
      </c>
      <c r="C1395" t="s">
        <v>2351</v>
      </c>
      <c r="D1395">
        <v>6</v>
      </c>
      <c r="E1395">
        <v>3</v>
      </c>
      <c r="F1395" s="12">
        <v>6552</v>
      </c>
      <c r="G1395" t="s">
        <v>2345</v>
      </c>
      <c r="H1395" t="s">
        <v>2345</v>
      </c>
      <c r="I1395" t="s">
        <v>2358</v>
      </c>
      <c r="J1395" t="str">
        <f t="shared" si="44"/>
        <v>6 Sep 1989</v>
      </c>
      <c r="K1395">
        <f t="shared" si="43"/>
        <v>33</v>
      </c>
    </row>
    <row r="1396" spans="1:11" x14ac:dyDescent="0.35">
      <c r="A1396" t="s">
        <v>1548</v>
      </c>
      <c r="B1396">
        <v>1984</v>
      </c>
      <c r="C1396" t="s">
        <v>2351</v>
      </c>
      <c r="D1396">
        <v>20</v>
      </c>
      <c r="E1396">
        <v>1</v>
      </c>
      <c r="F1396" s="12">
        <v>6555</v>
      </c>
      <c r="G1396" t="s">
        <v>2345</v>
      </c>
      <c r="H1396" t="s">
        <v>2345</v>
      </c>
      <c r="I1396" t="s">
        <v>2358</v>
      </c>
      <c r="J1396" t="str">
        <f t="shared" si="44"/>
        <v>20 Sep 1984</v>
      </c>
      <c r="K1396">
        <f t="shared" si="43"/>
        <v>38</v>
      </c>
    </row>
    <row r="1397" spans="1:11" x14ac:dyDescent="0.35">
      <c r="A1397" t="s">
        <v>1520</v>
      </c>
      <c r="B1397">
        <v>1988</v>
      </c>
      <c r="C1397" t="s">
        <v>2351</v>
      </c>
      <c r="D1397">
        <v>10</v>
      </c>
      <c r="E1397">
        <v>3</v>
      </c>
      <c r="F1397" s="12">
        <v>6753</v>
      </c>
      <c r="G1397" t="s">
        <v>2345</v>
      </c>
      <c r="H1397" t="s">
        <v>2345</v>
      </c>
      <c r="I1397" t="s">
        <v>2358</v>
      </c>
      <c r="J1397" t="str">
        <f t="shared" si="44"/>
        <v>10 Sep 1988</v>
      </c>
      <c r="K1397">
        <f t="shared" si="43"/>
        <v>34</v>
      </c>
    </row>
    <row r="1398" spans="1:11" x14ac:dyDescent="0.35">
      <c r="A1398" t="s">
        <v>1502</v>
      </c>
      <c r="B1398">
        <v>1985</v>
      </c>
      <c r="C1398" t="s">
        <v>2351</v>
      </c>
      <c r="D1398">
        <v>10</v>
      </c>
      <c r="E1398">
        <v>2</v>
      </c>
      <c r="F1398" s="12">
        <v>6878</v>
      </c>
      <c r="G1398" t="s">
        <v>2345</v>
      </c>
      <c r="H1398" t="s">
        <v>2354</v>
      </c>
      <c r="I1398" t="s">
        <v>2358</v>
      </c>
      <c r="J1398" t="str">
        <f t="shared" si="44"/>
        <v>10 Sep 1985</v>
      </c>
      <c r="K1398">
        <f t="shared" si="43"/>
        <v>37</v>
      </c>
    </row>
    <row r="1399" spans="1:11" x14ac:dyDescent="0.35">
      <c r="A1399" t="s">
        <v>1501</v>
      </c>
      <c r="B1399">
        <v>1989</v>
      </c>
      <c r="C1399" t="s">
        <v>2351</v>
      </c>
      <c r="D1399">
        <v>21</v>
      </c>
      <c r="E1399">
        <v>3</v>
      </c>
      <c r="F1399" s="12">
        <v>6895</v>
      </c>
      <c r="G1399" t="s">
        <v>2345</v>
      </c>
      <c r="H1399" t="s">
        <v>2353</v>
      </c>
      <c r="I1399" t="s">
        <v>2358</v>
      </c>
      <c r="J1399" t="str">
        <f t="shared" si="44"/>
        <v>21 Sep 1989</v>
      </c>
      <c r="K1399">
        <f t="shared" si="43"/>
        <v>33</v>
      </c>
    </row>
    <row r="1400" spans="1:11" x14ac:dyDescent="0.35">
      <c r="A1400" t="s">
        <v>1482</v>
      </c>
      <c r="B1400">
        <v>1982</v>
      </c>
      <c r="C1400" t="s">
        <v>2351</v>
      </c>
      <c r="D1400">
        <v>6</v>
      </c>
      <c r="E1400">
        <v>1</v>
      </c>
      <c r="F1400" s="12">
        <v>7077</v>
      </c>
      <c r="G1400" t="s">
        <v>2345</v>
      </c>
      <c r="H1400" t="s">
        <v>2353</v>
      </c>
      <c r="I1400" t="s">
        <v>2358</v>
      </c>
      <c r="J1400" t="str">
        <f t="shared" si="44"/>
        <v>6 Sep 1982</v>
      </c>
      <c r="K1400">
        <f t="shared" si="43"/>
        <v>40</v>
      </c>
    </row>
    <row r="1401" spans="1:11" x14ac:dyDescent="0.35">
      <c r="A1401" t="s">
        <v>1477</v>
      </c>
      <c r="B1401">
        <v>1984</v>
      </c>
      <c r="C1401" t="s">
        <v>2351</v>
      </c>
      <c r="D1401">
        <v>7</v>
      </c>
      <c r="E1401">
        <v>2</v>
      </c>
      <c r="F1401" s="12">
        <v>7134</v>
      </c>
      <c r="G1401" t="s">
        <v>2345</v>
      </c>
      <c r="H1401" t="s">
        <v>2354</v>
      </c>
      <c r="I1401" t="s">
        <v>2358</v>
      </c>
      <c r="J1401" t="str">
        <f t="shared" si="44"/>
        <v>7 Sep 1984</v>
      </c>
      <c r="K1401">
        <f t="shared" si="43"/>
        <v>38</v>
      </c>
    </row>
    <row r="1402" spans="1:11" x14ac:dyDescent="0.35">
      <c r="A1402" t="s">
        <v>1475</v>
      </c>
      <c r="B1402">
        <v>1984</v>
      </c>
      <c r="C1402" t="s">
        <v>2351</v>
      </c>
      <c r="D1402">
        <v>21</v>
      </c>
      <c r="E1402">
        <v>2</v>
      </c>
      <c r="F1402" s="12">
        <v>7145</v>
      </c>
      <c r="G1402" t="s">
        <v>2345</v>
      </c>
      <c r="H1402" t="s">
        <v>2345</v>
      </c>
      <c r="I1402" t="s">
        <v>2358</v>
      </c>
      <c r="J1402" t="str">
        <f t="shared" si="44"/>
        <v>21 Sep 1984</v>
      </c>
      <c r="K1402">
        <f t="shared" si="43"/>
        <v>38</v>
      </c>
    </row>
    <row r="1403" spans="1:11" x14ac:dyDescent="0.35">
      <c r="A1403" t="s">
        <v>1458</v>
      </c>
      <c r="B1403">
        <v>1986</v>
      </c>
      <c r="C1403" t="s">
        <v>2351</v>
      </c>
      <c r="D1403">
        <v>13</v>
      </c>
      <c r="E1403">
        <v>3</v>
      </c>
      <c r="F1403" s="12">
        <v>7228</v>
      </c>
      <c r="G1403" t="s">
        <v>2345</v>
      </c>
      <c r="H1403" t="s">
        <v>2354</v>
      </c>
      <c r="I1403" t="s">
        <v>2358</v>
      </c>
      <c r="J1403" t="str">
        <f t="shared" si="44"/>
        <v>13 Sep 1986</v>
      </c>
      <c r="K1403">
        <f t="shared" si="43"/>
        <v>36</v>
      </c>
    </row>
    <row r="1404" spans="1:11" x14ac:dyDescent="0.35">
      <c r="A1404" t="s">
        <v>1434</v>
      </c>
      <c r="B1404">
        <v>1981</v>
      </c>
      <c r="C1404" t="s">
        <v>2351</v>
      </c>
      <c r="D1404">
        <v>16</v>
      </c>
      <c r="E1404">
        <v>1</v>
      </c>
      <c r="F1404" s="12">
        <v>7358</v>
      </c>
      <c r="G1404" t="s">
        <v>2345</v>
      </c>
      <c r="H1404" t="s">
        <v>2353</v>
      </c>
      <c r="I1404" t="s">
        <v>2358</v>
      </c>
      <c r="J1404" t="str">
        <f t="shared" si="44"/>
        <v>16 Sep 1981</v>
      </c>
      <c r="K1404">
        <f t="shared" si="43"/>
        <v>41</v>
      </c>
    </row>
    <row r="1405" spans="1:11" x14ac:dyDescent="0.35">
      <c r="A1405" t="s">
        <v>1400</v>
      </c>
      <c r="B1405">
        <v>1980</v>
      </c>
      <c r="C1405" t="s">
        <v>2351</v>
      </c>
      <c r="D1405">
        <v>20</v>
      </c>
      <c r="E1405">
        <v>1</v>
      </c>
      <c r="F1405" s="12">
        <v>7639</v>
      </c>
      <c r="G1405" t="s">
        <v>2345</v>
      </c>
      <c r="H1405" t="s">
        <v>2345</v>
      </c>
      <c r="I1405" t="s">
        <v>2358</v>
      </c>
      <c r="J1405" t="str">
        <f t="shared" si="44"/>
        <v>20 Sep 1980</v>
      </c>
      <c r="K1405">
        <f t="shared" si="43"/>
        <v>42</v>
      </c>
    </row>
    <row r="1406" spans="1:11" x14ac:dyDescent="0.35">
      <c r="A1406" t="s">
        <v>1397</v>
      </c>
      <c r="B1406">
        <v>1980</v>
      </c>
      <c r="C1406" t="s">
        <v>2351</v>
      </c>
      <c r="D1406">
        <v>16</v>
      </c>
      <c r="E1406">
        <v>1</v>
      </c>
      <c r="F1406" s="12">
        <v>7651</v>
      </c>
      <c r="G1406" t="s">
        <v>2345</v>
      </c>
      <c r="H1406" t="s">
        <v>2345</v>
      </c>
      <c r="I1406" t="s">
        <v>2358</v>
      </c>
      <c r="J1406" t="str">
        <f t="shared" si="44"/>
        <v>16 Sep 1980</v>
      </c>
      <c r="K1406">
        <f t="shared" si="43"/>
        <v>42</v>
      </c>
    </row>
    <row r="1407" spans="1:11" x14ac:dyDescent="0.35">
      <c r="A1407" t="s">
        <v>1360</v>
      </c>
      <c r="B1407">
        <v>1983</v>
      </c>
      <c r="C1407" t="s">
        <v>2351</v>
      </c>
      <c r="D1407">
        <v>28</v>
      </c>
      <c r="E1407">
        <v>3</v>
      </c>
      <c r="F1407" s="12">
        <v>7986</v>
      </c>
      <c r="G1407" t="s">
        <v>2345</v>
      </c>
      <c r="H1407" t="s">
        <v>2354</v>
      </c>
      <c r="I1407" t="s">
        <v>2358</v>
      </c>
      <c r="J1407" t="str">
        <f t="shared" si="44"/>
        <v>28 Sep 1983</v>
      </c>
      <c r="K1407">
        <f t="shared" si="43"/>
        <v>39</v>
      </c>
    </row>
    <row r="1408" spans="1:11" x14ac:dyDescent="0.35">
      <c r="A1408" t="s">
        <v>1359</v>
      </c>
      <c r="B1408">
        <v>1983</v>
      </c>
      <c r="C1408" t="s">
        <v>2351</v>
      </c>
      <c r="D1408">
        <v>20</v>
      </c>
      <c r="E1408">
        <v>3</v>
      </c>
      <c r="F1408" s="12">
        <v>7986</v>
      </c>
      <c r="G1408" t="s">
        <v>2345</v>
      </c>
      <c r="H1408" t="s">
        <v>2353</v>
      </c>
      <c r="I1408" t="s">
        <v>2358</v>
      </c>
      <c r="J1408" t="str">
        <f t="shared" si="44"/>
        <v>20 Sep 1983</v>
      </c>
      <c r="K1408">
        <f t="shared" si="43"/>
        <v>39</v>
      </c>
    </row>
    <row r="1409" spans="1:11" x14ac:dyDescent="0.35">
      <c r="A1409" t="s">
        <v>1322</v>
      </c>
      <c r="B1409">
        <v>1982</v>
      </c>
      <c r="C1409" t="s">
        <v>2351</v>
      </c>
      <c r="D1409">
        <v>27</v>
      </c>
      <c r="E1409">
        <v>3</v>
      </c>
      <c r="F1409" s="12">
        <v>8252</v>
      </c>
      <c r="G1409" t="s">
        <v>2345</v>
      </c>
      <c r="H1409" t="s">
        <v>2345</v>
      </c>
      <c r="I1409" t="s">
        <v>2358</v>
      </c>
      <c r="J1409" t="str">
        <f t="shared" si="44"/>
        <v>27 Sep 1982</v>
      </c>
      <c r="K1409">
        <f t="shared" si="43"/>
        <v>40</v>
      </c>
    </row>
    <row r="1410" spans="1:11" x14ac:dyDescent="0.35">
      <c r="A1410" t="s">
        <v>1288</v>
      </c>
      <c r="B1410">
        <v>1981</v>
      </c>
      <c r="C1410" t="s">
        <v>2351</v>
      </c>
      <c r="D1410">
        <v>27</v>
      </c>
      <c r="E1410">
        <v>3</v>
      </c>
      <c r="F1410" s="12">
        <v>8538</v>
      </c>
      <c r="G1410" t="s">
        <v>2345</v>
      </c>
      <c r="H1410" t="s">
        <v>2353</v>
      </c>
      <c r="I1410" t="s">
        <v>2358</v>
      </c>
      <c r="J1410" t="str">
        <f t="shared" si="44"/>
        <v>27 Sep 1981</v>
      </c>
      <c r="K1410">
        <f t="shared" ref="K1410:K1473" si="45">DATEDIF(J1410,DATE(2023,6,8),"Y")</f>
        <v>41</v>
      </c>
    </row>
    <row r="1411" spans="1:11" x14ac:dyDescent="0.35">
      <c r="A1411" t="s">
        <v>1255</v>
      </c>
      <c r="B1411">
        <v>1976</v>
      </c>
      <c r="C1411" t="s">
        <v>2351</v>
      </c>
      <c r="D1411">
        <v>19</v>
      </c>
      <c r="E1411">
        <v>1</v>
      </c>
      <c r="F1411" s="12">
        <v>8824</v>
      </c>
      <c r="G1411" t="s">
        <v>2345</v>
      </c>
      <c r="H1411" t="s">
        <v>2353</v>
      </c>
      <c r="I1411" t="s">
        <v>2358</v>
      </c>
      <c r="J1411" t="str">
        <f t="shared" si="44"/>
        <v>19 Sep 1976</v>
      </c>
      <c r="K1411">
        <f t="shared" si="45"/>
        <v>46</v>
      </c>
    </row>
    <row r="1412" spans="1:11" x14ac:dyDescent="0.35">
      <c r="A1412" t="s">
        <v>1232</v>
      </c>
      <c r="B1412">
        <v>1977</v>
      </c>
      <c r="C1412" t="s">
        <v>2351</v>
      </c>
      <c r="D1412">
        <v>4</v>
      </c>
      <c r="E1412">
        <v>2</v>
      </c>
      <c r="F1412" s="12">
        <v>9095</v>
      </c>
      <c r="G1412" t="s">
        <v>2345</v>
      </c>
      <c r="H1412" t="s">
        <v>2345</v>
      </c>
      <c r="I1412" t="s">
        <v>2358</v>
      </c>
      <c r="J1412" t="str">
        <f t="shared" si="44"/>
        <v>4 Sep 1977</v>
      </c>
      <c r="K1412">
        <f t="shared" si="45"/>
        <v>45</v>
      </c>
    </row>
    <row r="1413" spans="1:11" x14ac:dyDescent="0.35">
      <c r="A1413" t="s">
        <v>1207</v>
      </c>
      <c r="B1413">
        <v>1977</v>
      </c>
      <c r="C1413" t="s">
        <v>2351</v>
      </c>
      <c r="D1413">
        <v>12</v>
      </c>
      <c r="E1413">
        <v>2</v>
      </c>
      <c r="F1413" s="12">
        <v>9315</v>
      </c>
      <c r="G1413" t="s">
        <v>2345</v>
      </c>
      <c r="H1413" t="s">
        <v>2354</v>
      </c>
      <c r="I1413" t="s">
        <v>2358</v>
      </c>
      <c r="J1413" t="str">
        <f t="shared" si="44"/>
        <v>12 Sep 1977</v>
      </c>
      <c r="K1413">
        <f t="shared" si="45"/>
        <v>45</v>
      </c>
    </row>
    <row r="1414" spans="1:11" x14ac:dyDescent="0.35">
      <c r="A1414" t="s">
        <v>1200</v>
      </c>
      <c r="B1414">
        <v>1975</v>
      </c>
      <c r="C1414" t="s">
        <v>2351</v>
      </c>
      <c r="D1414">
        <v>2</v>
      </c>
      <c r="E1414">
        <v>1</v>
      </c>
      <c r="F1414" s="12">
        <v>9381</v>
      </c>
      <c r="G1414" t="s">
        <v>2345</v>
      </c>
      <c r="H1414" t="s">
        <v>2345</v>
      </c>
      <c r="I1414" t="s">
        <v>2358</v>
      </c>
      <c r="J1414" t="str">
        <f t="shared" si="44"/>
        <v>2 Sep 1975</v>
      </c>
      <c r="K1414">
        <f t="shared" si="45"/>
        <v>47</v>
      </c>
    </row>
    <row r="1415" spans="1:11" x14ac:dyDescent="0.35">
      <c r="A1415" t="s">
        <v>1197</v>
      </c>
      <c r="B1415">
        <v>1976</v>
      </c>
      <c r="C1415" t="s">
        <v>2351</v>
      </c>
      <c r="D1415">
        <v>17</v>
      </c>
      <c r="E1415">
        <v>2</v>
      </c>
      <c r="F1415" s="12">
        <v>9411</v>
      </c>
      <c r="G1415" t="s">
        <v>2345</v>
      </c>
      <c r="H1415" t="s">
        <v>2353</v>
      </c>
      <c r="I1415" t="s">
        <v>2358</v>
      </c>
      <c r="J1415" t="str">
        <f t="shared" si="44"/>
        <v>17 Sep 1976</v>
      </c>
      <c r="K1415">
        <f t="shared" si="45"/>
        <v>46</v>
      </c>
    </row>
    <row r="1416" spans="1:11" x14ac:dyDescent="0.35">
      <c r="A1416" t="s">
        <v>1195</v>
      </c>
      <c r="B1416">
        <v>1976</v>
      </c>
      <c r="C1416" t="s">
        <v>2351</v>
      </c>
      <c r="D1416">
        <v>3</v>
      </c>
      <c r="E1416">
        <v>2</v>
      </c>
      <c r="F1416" s="12">
        <v>9433</v>
      </c>
      <c r="G1416" t="s">
        <v>2345</v>
      </c>
      <c r="H1416" t="s">
        <v>2354</v>
      </c>
      <c r="I1416" t="s">
        <v>2358</v>
      </c>
      <c r="J1416" t="str">
        <f t="shared" si="44"/>
        <v>3 Sep 1976</v>
      </c>
      <c r="K1416">
        <f t="shared" si="45"/>
        <v>46</v>
      </c>
    </row>
    <row r="1417" spans="1:11" x14ac:dyDescent="0.35">
      <c r="A1417" t="s">
        <v>1194</v>
      </c>
      <c r="B1417">
        <v>1974</v>
      </c>
      <c r="C1417" t="s">
        <v>2351</v>
      </c>
      <c r="D1417">
        <v>27</v>
      </c>
      <c r="E1417">
        <v>1</v>
      </c>
      <c r="F1417" s="12">
        <v>9447</v>
      </c>
      <c r="G1417" t="s">
        <v>2345</v>
      </c>
      <c r="H1417" t="s">
        <v>2354</v>
      </c>
      <c r="I1417" t="s">
        <v>2358</v>
      </c>
      <c r="J1417" t="str">
        <f t="shared" si="44"/>
        <v>27 Sep 1974</v>
      </c>
      <c r="K1417">
        <f t="shared" si="45"/>
        <v>48</v>
      </c>
    </row>
    <row r="1418" spans="1:11" x14ac:dyDescent="0.35">
      <c r="A1418" t="s">
        <v>1193</v>
      </c>
      <c r="B1418">
        <v>1974</v>
      </c>
      <c r="C1418" t="s">
        <v>2351</v>
      </c>
      <c r="D1418">
        <v>8</v>
      </c>
      <c r="E1418">
        <v>1</v>
      </c>
      <c r="F1418" s="12">
        <v>9447</v>
      </c>
      <c r="G1418" t="s">
        <v>2345</v>
      </c>
      <c r="H1418" t="s">
        <v>2353</v>
      </c>
      <c r="I1418" t="s">
        <v>2358</v>
      </c>
      <c r="J1418" t="str">
        <f t="shared" si="44"/>
        <v>8 Sep 1974</v>
      </c>
      <c r="K1418">
        <f t="shared" si="45"/>
        <v>48</v>
      </c>
    </row>
    <row r="1419" spans="1:11" x14ac:dyDescent="0.35">
      <c r="A1419" t="s">
        <v>1184</v>
      </c>
      <c r="B1419">
        <v>1975</v>
      </c>
      <c r="C1419" t="s">
        <v>2351</v>
      </c>
      <c r="D1419">
        <v>28</v>
      </c>
      <c r="E1419">
        <v>1</v>
      </c>
      <c r="F1419" s="12">
        <v>9540</v>
      </c>
      <c r="G1419" t="s">
        <v>2345</v>
      </c>
      <c r="H1419" t="s">
        <v>2345</v>
      </c>
      <c r="I1419" t="s">
        <v>2358</v>
      </c>
      <c r="J1419" t="str">
        <f t="shared" si="44"/>
        <v>28 Sep 1975</v>
      </c>
      <c r="K1419">
        <f t="shared" si="45"/>
        <v>47</v>
      </c>
    </row>
    <row r="1420" spans="1:11" x14ac:dyDescent="0.35">
      <c r="A1420" t="s">
        <v>1161</v>
      </c>
      <c r="B1420">
        <v>1977</v>
      </c>
      <c r="C1420" t="s">
        <v>2351</v>
      </c>
      <c r="D1420">
        <v>19</v>
      </c>
      <c r="E1420">
        <v>3</v>
      </c>
      <c r="F1420" s="12">
        <v>9705</v>
      </c>
      <c r="G1420" t="s">
        <v>2345</v>
      </c>
      <c r="H1420" t="s">
        <v>2353</v>
      </c>
      <c r="I1420" t="s">
        <v>2358</v>
      </c>
      <c r="J1420" t="str">
        <f t="shared" si="44"/>
        <v>19 Sep 1977</v>
      </c>
      <c r="K1420">
        <f t="shared" si="45"/>
        <v>45</v>
      </c>
    </row>
    <row r="1421" spans="1:11" x14ac:dyDescent="0.35">
      <c r="A1421" t="s">
        <v>1159</v>
      </c>
      <c r="B1421">
        <v>1975</v>
      </c>
      <c r="C1421" t="s">
        <v>2351</v>
      </c>
      <c r="D1421">
        <v>27</v>
      </c>
      <c r="E1421">
        <v>2</v>
      </c>
      <c r="F1421" s="12">
        <v>9716</v>
      </c>
      <c r="G1421" t="s">
        <v>2345</v>
      </c>
      <c r="H1421" t="s">
        <v>2354</v>
      </c>
      <c r="I1421" t="s">
        <v>2358</v>
      </c>
      <c r="J1421" t="str">
        <f t="shared" ref="J1421:J1484" si="46">CONCATENATE(D1421," ",C1421," ",B1421)</f>
        <v>27 Sep 1975</v>
      </c>
      <c r="K1421">
        <f t="shared" si="45"/>
        <v>47</v>
      </c>
    </row>
    <row r="1422" spans="1:11" x14ac:dyDescent="0.35">
      <c r="A1422" t="s">
        <v>1153</v>
      </c>
      <c r="B1422">
        <v>1973</v>
      </c>
      <c r="C1422" t="s">
        <v>2351</v>
      </c>
      <c r="D1422">
        <v>7</v>
      </c>
      <c r="E1422">
        <v>1</v>
      </c>
      <c r="F1422" s="12">
        <v>9778</v>
      </c>
      <c r="G1422" t="s">
        <v>2345</v>
      </c>
      <c r="H1422" t="s">
        <v>2345</v>
      </c>
      <c r="I1422" t="s">
        <v>2358</v>
      </c>
      <c r="J1422" t="str">
        <f t="shared" si="46"/>
        <v>7 Sep 1973</v>
      </c>
      <c r="K1422">
        <f t="shared" si="45"/>
        <v>49</v>
      </c>
    </row>
    <row r="1423" spans="1:11" x14ac:dyDescent="0.35">
      <c r="A1423" t="s">
        <v>1123</v>
      </c>
      <c r="B1423">
        <v>1974</v>
      </c>
      <c r="C1423" t="s">
        <v>2351</v>
      </c>
      <c r="D1423">
        <v>30</v>
      </c>
      <c r="E1423">
        <v>2</v>
      </c>
      <c r="F1423" s="12">
        <v>10043</v>
      </c>
      <c r="G1423" t="s">
        <v>2353</v>
      </c>
      <c r="H1423" t="s">
        <v>2345</v>
      </c>
      <c r="I1423" t="s">
        <v>2358</v>
      </c>
      <c r="J1423" t="str">
        <f t="shared" si="46"/>
        <v>30 Sep 1974</v>
      </c>
      <c r="K1423">
        <f t="shared" si="45"/>
        <v>48</v>
      </c>
    </row>
    <row r="1424" spans="1:11" x14ac:dyDescent="0.35">
      <c r="A1424" t="s">
        <v>1118</v>
      </c>
      <c r="B1424">
        <v>1972</v>
      </c>
      <c r="C1424" t="s">
        <v>2351</v>
      </c>
      <c r="D1424">
        <v>19</v>
      </c>
      <c r="E1424">
        <v>1</v>
      </c>
      <c r="F1424" s="12">
        <v>10106</v>
      </c>
      <c r="G1424" t="s">
        <v>2353</v>
      </c>
      <c r="H1424" t="s">
        <v>2354</v>
      </c>
      <c r="I1424" t="s">
        <v>2358</v>
      </c>
      <c r="J1424" t="str">
        <f t="shared" si="46"/>
        <v>19 Sep 1972</v>
      </c>
      <c r="K1424">
        <f t="shared" si="45"/>
        <v>50</v>
      </c>
    </row>
    <row r="1425" spans="1:11" x14ac:dyDescent="0.35">
      <c r="A1425" t="s">
        <v>1088</v>
      </c>
      <c r="B1425">
        <v>1973</v>
      </c>
      <c r="C1425" t="s">
        <v>2351</v>
      </c>
      <c r="D1425">
        <v>29</v>
      </c>
      <c r="E1425">
        <v>2</v>
      </c>
      <c r="F1425" s="12">
        <v>10371</v>
      </c>
      <c r="G1425" t="s">
        <v>2353</v>
      </c>
      <c r="H1425" t="s">
        <v>2353</v>
      </c>
      <c r="I1425" t="s">
        <v>2358</v>
      </c>
      <c r="J1425" t="str">
        <f t="shared" si="46"/>
        <v>29 Sep 1973</v>
      </c>
      <c r="K1425">
        <f t="shared" si="45"/>
        <v>49</v>
      </c>
    </row>
    <row r="1426" spans="1:11" x14ac:dyDescent="0.35">
      <c r="A1426" t="s">
        <v>972</v>
      </c>
      <c r="B1426">
        <v>1970</v>
      </c>
      <c r="C1426" t="s">
        <v>2351</v>
      </c>
      <c r="D1426">
        <v>2</v>
      </c>
      <c r="E1426">
        <v>2</v>
      </c>
      <c r="F1426" s="12">
        <v>11397</v>
      </c>
      <c r="G1426" t="s">
        <v>2353</v>
      </c>
      <c r="H1426" t="s">
        <v>2353</v>
      </c>
      <c r="I1426" t="s">
        <v>2358</v>
      </c>
      <c r="J1426" t="str">
        <f t="shared" si="46"/>
        <v>2 Sep 1970</v>
      </c>
      <c r="K1426">
        <f t="shared" si="45"/>
        <v>52</v>
      </c>
    </row>
    <row r="1427" spans="1:11" x14ac:dyDescent="0.35">
      <c r="A1427" t="s">
        <v>958</v>
      </c>
      <c r="B1427">
        <v>1968</v>
      </c>
      <c r="C1427" t="s">
        <v>2351</v>
      </c>
      <c r="D1427">
        <v>24</v>
      </c>
      <c r="E1427">
        <v>1</v>
      </c>
      <c r="F1427" s="12">
        <v>11512</v>
      </c>
      <c r="G1427" t="s">
        <v>2353</v>
      </c>
      <c r="H1427" t="s">
        <v>2354</v>
      </c>
      <c r="I1427" t="s">
        <v>2358</v>
      </c>
      <c r="J1427" t="str">
        <f t="shared" si="46"/>
        <v>24 Sep 1968</v>
      </c>
      <c r="K1427">
        <f t="shared" si="45"/>
        <v>54</v>
      </c>
    </row>
    <row r="1428" spans="1:11" x14ac:dyDescent="0.35">
      <c r="A1428" t="s">
        <v>938</v>
      </c>
      <c r="B1428">
        <v>1969</v>
      </c>
      <c r="C1428" t="s">
        <v>2351</v>
      </c>
      <c r="D1428">
        <v>12</v>
      </c>
      <c r="E1428">
        <v>2</v>
      </c>
      <c r="F1428" s="12">
        <v>11730</v>
      </c>
      <c r="G1428" t="s">
        <v>2353</v>
      </c>
      <c r="H1428" t="s">
        <v>2354</v>
      </c>
      <c r="I1428" t="s">
        <v>2358</v>
      </c>
      <c r="J1428" t="str">
        <f t="shared" si="46"/>
        <v>12 Sep 1969</v>
      </c>
      <c r="K1428">
        <f t="shared" si="45"/>
        <v>53</v>
      </c>
    </row>
    <row r="1429" spans="1:11" x14ac:dyDescent="0.35">
      <c r="A1429" t="s">
        <v>919</v>
      </c>
      <c r="B1429">
        <v>1967</v>
      </c>
      <c r="C1429" t="s">
        <v>2351</v>
      </c>
      <c r="D1429">
        <v>24</v>
      </c>
      <c r="E1429">
        <v>1</v>
      </c>
      <c r="F1429" s="12">
        <v>11879</v>
      </c>
      <c r="G1429" t="s">
        <v>2353</v>
      </c>
      <c r="H1429" t="s">
        <v>2353</v>
      </c>
      <c r="I1429" t="s">
        <v>2358</v>
      </c>
      <c r="J1429" t="str">
        <f t="shared" si="46"/>
        <v>24 Sep 1967</v>
      </c>
      <c r="K1429">
        <f t="shared" si="45"/>
        <v>55</v>
      </c>
    </row>
    <row r="1430" spans="1:11" x14ac:dyDescent="0.35">
      <c r="A1430" t="s">
        <v>897</v>
      </c>
      <c r="B1430">
        <v>1968</v>
      </c>
      <c r="C1430" t="s">
        <v>2351</v>
      </c>
      <c r="D1430">
        <v>9</v>
      </c>
      <c r="E1430">
        <v>2</v>
      </c>
      <c r="F1430" s="12">
        <v>12097</v>
      </c>
      <c r="G1430" t="s">
        <v>2353</v>
      </c>
      <c r="H1430" t="s">
        <v>2354</v>
      </c>
      <c r="I1430" t="s">
        <v>2358</v>
      </c>
      <c r="J1430" t="str">
        <f t="shared" si="46"/>
        <v>9 Sep 1968</v>
      </c>
      <c r="K1430">
        <f t="shared" si="45"/>
        <v>54</v>
      </c>
    </row>
    <row r="1431" spans="1:11" x14ac:dyDescent="0.35">
      <c r="A1431" t="s">
        <v>803</v>
      </c>
      <c r="B1431">
        <v>1964</v>
      </c>
      <c r="C1431" t="s">
        <v>2351</v>
      </c>
      <c r="D1431">
        <v>23</v>
      </c>
      <c r="E1431">
        <v>1</v>
      </c>
      <c r="F1431" s="12">
        <v>13019</v>
      </c>
      <c r="G1431" t="s">
        <v>2353</v>
      </c>
      <c r="H1431" t="s">
        <v>2354</v>
      </c>
      <c r="I1431" t="s">
        <v>2358</v>
      </c>
      <c r="J1431" t="str">
        <f t="shared" si="46"/>
        <v>23 Sep 1964</v>
      </c>
      <c r="K1431">
        <f t="shared" si="45"/>
        <v>58</v>
      </c>
    </row>
    <row r="1432" spans="1:11" x14ac:dyDescent="0.35">
      <c r="A1432" t="s">
        <v>799</v>
      </c>
      <c r="B1432">
        <v>1967</v>
      </c>
      <c r="C1432" t="s">
        <v>2351</v>
      </c>
      <c r="D1432">
        <v>6</v>
      </c>
      <c r="E1432">
        <v>3</v>
      </c>
      <c r="F1432" s="12">
        <v>13047</v>
      </c>
      <c r="G1432" t="s">
        <v>2353</v>
      </c>
      <c r="H1432" t="s">
        <v>2353</v>
      </c>
      <c r="I1432" t="s">
        <v>2358</v>
      </c>
      <c r="J1432" t="str">
        <f t="shared" si="46"/>
        <v>6 Sep 1967</v>
      </c>
      <c r="K1432">
        <f t="shared" si="45"/>
        <v>55</v>
      </c>
    </row>
    <row r="1433" spans="1:11" x14ac:dyDescent="0.35">
      <c r="A1433" t="s">
        <v>784</v>
      </c>
      <c r="B1433">
        <v>1965</v>
      </c>
      <c r="C1433" t="s">
        <v>2351</v>
      </c>
      <c r="D1433">
        <v>13</v>
      </c>
      <c r="E1433">
        <v>2</v>
      </c>
      <c r="F1433" s="12">
        <v>13224</v>
      </c>
      <c r="G1433" t="s">
        <v>2353</v>
      </c>
      <c r="H1433" t="s">
        <v>2353</v>
      </c>
      <c r="I1433" t="s">
        <v>2358</v>
      </c>
      <c r="J1433" t="str">
        <f t="shared" si="46"/>
        <v>13 Sep 1965</v>
      </c>
      <c r="K1433">
        <f t="shared" si="45"/>
        <v>57</v>
      </c>
    </row>
    <row r="1434" spans="1:11" x14ac:dyDescent="0.35">
      <c r="A1434" t="s">
        <v>767</v>
      </c>
      <c r="B1434">
        <v>1966</v>
      </c>
      <c r="C1434" t="s">
        <v>2351</v>
      </c>
      <c r="D1434">
        <v>14</v>
      </c>
      <c r="E1434">
        <v>3</v>
      </c>
      <c r="F1434" s="12">
        <v>13430</v>
      </c>
      <c r="G1434" t="s">
        <v>2353</v>
      </c>
      <c r="H1434" t="s">
        <v>2353</v>
      </c>
      <c r="I1434" t="s">
        <v>2358</v>
      </c>
      <c r="J1434" t="str">
        <f t="shared" si="46"/>
        <v>14 Sep 1966</v>
      </c>
      <c r="K1434">
        <f t="shared" si="45"/>
        <v>56</v>
      </c>
    </row>
    <row r="1435" spans="1:11" x14ac:dyDescent="0.35">
      <c r="A1435" t="s">
        <v>753</v>
      </c>
      <c r="B1435">
        <v>1964</v>
      </c>
      <c r="C1435" t="s">
        <v>2351</v>
      </c>
      <c r="D1435">
        <v>10</v>
      </c>
      <c r="E1435">
        <v>2</v>
      </c>
      <c r="F1435" s="12">
        <v>13607</v>
      </c>
      <c r="G1435" t="s">
        <v>2353</v>
      </c>
      <c r="H1435" t="s">
        <v>2354</v>
      </c>
      <c r="I1435" t="s">
        <v>2358</v>
      </c>
      <c r="J1435" t="str">
        <f t="shared" si="46"/>
        <v>10 Sep 1964</v>
      </c>
      <c r="K1435">
        <f t="shared" si="45"/>
        <v>58</v>
      </c>
    </row>
    <row r="1436" spans="1:11" x14ac:dyDescent="0.35">
      <c r="A1436" t="s">
        <v>745</v>
      </c>
      <c r="B1436">
        <v>1981</v>
      </c>
      <c r="C1436" t="s">
        <v>2351</v>
      </c>
      <c r="D1436">
        <v>2</v>
      </c>
      <c r="E1436">
        <v>1</v>
      </c>
      <c r="F1436" s="12">
        <v>13725</v>
      </c>
      <c r="G1436" t="s">
        <v>2353</v>
      </c>
      <c r="H1436" t="s">
        <v>2345</v>
      </c>
      <c r="I1436" t="s">
        <v>2358</v>
      </c>
      <c r="J1436" t="str">
        <f t="shared" si="46"/>
        <v>2 Sep 1981</v>
      </c>
      <c r="K1436">
        <f t="shared" si="45"/>
        <v>41</v>
      </c>
    </row>
    <row r="1437" spans="1:11" x14ac:dyDescent="0.35">
      <c r="A1437" t="s">
        <v>698</v>
      </c>
      <c r="B1437">
        <v>1965</v>
      </c>
      <c r="C1437" t="s">
        <v>2351</v>
      </c>
      <c r="D1437">
        <v>22</v>
      </c>
      <c r="E1437">
        <v>4</v>
      </c>
      <c r="F1437" s="12">
        <v>14394</v>
      </c>
      <c r="G1437" t="s">
        <v>2345</v>
      </c>
      <c r="H1437" t="s">
        <v>2353</v>
      </c>
      <c r="I1437" t="s">
        <v>2358</v>
      </c>
      <c r="J1437" t="str">
        <f t="shared" si="46"/>
        <v>22 Sep 1965</v>
      </c>
      <c r="K1437">
        <f t="shared" si="45"/>
        <v>57</v>
      </c>
    </row>
    <row r="1438" spans="1:11" x14ac:dyDescent="0.35">
      <c r="A1438" t="s">
        <v>689</v>
      </c>
      <c r="B1438">
        <v>1996</v>
      </c>
      <c r="C1438" t="s">
        <v>2351</v>
      </c>
      <c r="D1438">
        <v>10</v>
      </c>
      <c r="E1438">
        <v>2</v>
      </c>
      <c r="F1438" s="12">
        <v>14456</v>
      </c>
      <c r="G1438" t="s">
        <v>2345</v>
      </c>
      <c r="H1438" t="s">
        <v>2353</v>
      </c>
      <c r="I1438" t="s">
        <v>2358</v>
      </c>
      <c r="J1438" t="str">
        <f t="shared" si="46"/>
        <v>10 Sep 1996</v>
      </c>
      <c r="K1438">
        <f t="shared" si="45"/>
        <v>26</v>
      </c>
    </row>
    <row r="1439" spans="1:11" x14ac:dyDescent="0.35">
      <c r="A1439" t="s">
        <v>681</v>
      </c>
      <c r="B1439">
        <v>1963</v>
      </c>
      <c r="C1439" t="s">
        <v>2351</v>
      </c>
      <c r="D1439">
        <v>14</v>
      </c>
      <c r="E1439">
        <v>3</v>
      </c>
      <c r="F1439" s="12">
        <v>14591</v>
      </c>
      <c r="G1439" t="s">
        <v>2345</v>
      </c>
      <c r="H1439" t="s">
        <v>2354</v>
      </c>
      <c r="I1439" t="s">
        <v>2358</v>
      </c>
      <c r="J1439" t="str">
        <f t="shared" si="46"/>
        <v>14 Sep 1963</v>
      </c>
      <c r="K1439">
        <f t="shared" si="45"/>
        <v>59</v>
      </c>
    </row>
    <row r="1440" spans="1:11" x14ac:dyDescent="0.35">
      <c r="A1440" t="s">
        <v>660</v>
      </c>
      <c r="B1440">
        <v>1995</v>
      </c>
      <c r="C1440" t="s">
        <v>2351</v>
      </c>
      <c r="D1440">
        <v>2</v>
      </c>
      <c r="E1440">
        <v>2</v>
      </c>
      <c r="F1440" s="12">
        <v>15007</v>
      </c>
      <c r="G1440" t="s">
        <v>2345</v>
      </c>
      <c r="H1440" t="s">
        <v>2345</v>
      </c>
      <c r="I1440" t="s">
        <v>2358</v>
      </c>
      <c r="J1440" t="str">
        <f t="shared" si="46"/>
        <v>2 Sep 1995</v>
      </c>
      <c r="K1440">
        <f t="shared" si="45"/>
        <v>27</v>
      </c>
    </row>
    <row r="1441" spans="1:11" x14ac:dyDescent="0.35">
      <c r="A1441" t="s">
        <v>645</v>
      </c>
      <c r="B1441">
        <v>1960</v>
      </c>
      <c r="C1441" t="s">
        <v>2351</v>
      </c>
      <c r="D1441">
        <v>25</v>
      </c>
      <c r="E1441">
        <v>2</v>
      </c>
      <c r="F1441" s="12">
        <v>15230</v>
      </c>
      <c r="G1441" t="s">
        <v>2345</v>
      </c>
      <c r="H1441" t="s">
        <v>2345</v>
      </c>
      <c r="I1441" t="s">
        <v>2358</v>
      </c>
      <c r="J1441" t="str">
        <f t="shared" si="46"/>
        <v>25 Sep 1960</v>
      </c>
      <c r="K1441">
        <f t="shared" si="45"/>
        <v>62</v>
      </c>
    </row>
    <row r="1442" spans="1:11" x14ac:dyDescent="0.35">
      <c r="A1442" t="s">
        <v>642</v>
      </c>
      <c r="B1442">
        <v>2001</v>
      </c>
      <c r="C1442" t="s">
        <v>2351</v>
      </c>
      <c r="D1442">
        <v>14</v>
      </c>
      <c r="E1442">
        <v>1</v>
      </c>
      <c r="F1442" s="12">
        <v>15359</v>
      </c>
      <c r="G1442" t="s">
        <v>2345</v>
      </c>
      <c r="H1442" t="s">
        <v>2353</v>
      </c>
      <c r="I1442" t="s">
        <v>2358</v>
      </c>
      <c r="J1442" t="str">
        <f t="shared" si="46"/>
        <v>14 Sep 2001</v>
      </c>
      <c r="K1442">
        <f t="shared" si="45"/>
        <v>21</v>
      </c>
    </row>
    <row r="1443" spans="1:11" x14ac:dyDescent="0.35">
      <c r="A1443" t="s">
        <v>616</v>
      </c>
      <c r="B1443">
        <v>1958</v>
      </c>
      <c r="C1443" t="s">
        <v>2351</v>
      </c>
      <c r="D1443">
        <v>22</v>
      </c>
      <c r="E1443">
        <v>2</v>
      </c>
      <c r="F1443" s="12">
        <v>16069</v>
      </c>
      <c r="G1443" t="s">
        <v>2345</v>
      </c>
      <c r="H1443" t="s">
        <v>2345</v>
      </c>
      <c r="I1443" t="s">
        <v>2358</v>
      </c>
      <c r="J1443" t="str">
        <f t="shared" si="46"/>
        <v>22 Sep 1958</v>
      </c>
      <c r="K1443">
        <f t="shared" si="45"/>
        <v>64</v>
      </c>
    </row>
    <row r="1444" spans="1:11" x14ac:dyDescent="0.35">
      <c r="A1444" t="s">
        <v>592</v>
      </c>
      <c r="B1444">
        <v>1993</v>
      </c>
      <c r="C1444" t="s">
        <v>2351</v>
      </c>
      <c r="D1444">
        <v>5</v>
      </c>
      <c r="E1444">
        <v>1</v>
      </c>
      <c r="F1444" s="12">
        <v>16658</v>
      </c>
      <c r="G1444" t="s">
        <v>2345</v>
      </c>
      <c r="H1444" t="s">
        <v>2354</v>
      </c>
      <c r="I1444" t="s">
        <v>2358</v>
      </c>
      <c r="J1444" t="str">
        <f t="shared" si="46"/>
        <v>5 Sep 1993</v>
      </c>
      <c r="K1444">
        <f t="shared" si="45"/>
        <v>29</v>
      </c>
    </row>
    <row r="1445" spans="1:11" x14ac:dyDescent="0.35">
      <c r="A1445" t="s">
        <v>590</v>
      </c>
      <c r="B1445">
        <v>1989</v>
      </c>
      <c r="C1445" t="s">
        <v>2351</v>
      </c>
      <c r="D1445">
        <v>23</v>
      </c>
      <c r="E1445">
        <v>2</v>
      </c>
      <c r="F1445" s="12">
        <v>16776</v>
      </c>
      <c r="G1445" t="s">
        <v>2345</v>
      </c>
      <c r="H1445" t="s">
        <v>2345</v>
      </c>
      <c r="I1445" t="s">
        <v>2358</v>
      </c>
      <c r="J1445" t="str">
        <f t="shared" si="46"/>
        <v>23 Sep 1989</v>
      </c>
      <c r="K1445">
        <f t="shared" si="45"/>
        <v>33</v>
      </c>
    </row>
    <row r="1446" spans="1:11" x14ac:dyDescent="0.35">
      <c r="A1446" t="s">
        <v>588</v>
      </c>
      <c r="B1446">
        <v>1995</v>
      </c>
      <c r="C1446" t="s">
        <v>2351</v>
      </c>
      <c r="D1446">
        <v>19</v>
      </c>
      <c r="E1446">
        <v>1</v>
      </c>
      <c r="F1446" s="12">
        <v>16796</v>
      </c>
      <c r="G1446" t="s">
        <v>2345</v>
      </c>
      <c r="H1446" t="s">
        <v>2353</v>
      </c>
      <c r="I1446" t="s">
        <v>2358</v>
      </c>
      <c r="J1446" t="str">
        <f t="shared" si="46"/>
        <v>19 Sep 1995</v>
      </c>
      <c r="K1446">
        <f t="shared" si="45"/>
        <v>27</v>
      </c>
    </row>
    <row r="1447" spans="1:11" x14ac:dyDescent="0.35">
      <c r="A1447" t="s">
        <v>526</v>
      </c>
      <c r="B1447">
        <v>1995</v>
      </c>
      <c r="C1447" t="s">
        <v>2351</v>
      </c>
      <c r="D1447">
        <v>27</v>
      </c>
      <c r="E1447">
        <v>1</v>
      </c>
      <c r="F1447" s="12">
        <v>18903</v>
      </c>
      <c r="G1447" t="s">
        <v>2354</v>
      </c>
      <c r="H1447" t="s">
        <v>2345</v>
      </c>
      <c r="I1447" t="s">
        <v>2358</v>
      </c>
      <c r="J1447" t="str">
        <f t="shared" si="46"/>
        <v>27 Sep 1995</v>
      </c>
      <c r="K1447">
        <f t="shared" si="45"/>
        <v>27</v>
      </c>
    </row>
    <row r="1448" spans="1:11" x14ac:dyDescent="0.35">
      <c r="A1448" t="s">
        <v>517</v>
      </c>
      <c r="B1448">
        <v>1979</v>
      </c>
      <c r="C1448" t="s">
        <v>2351</v>
      </c>
      <c r="D1448">
        <v>2</v>
      </c>
      <c r="E1448">
        <v>2</v>
      </c>
      <c r="F1448" s="12">
        <v>19145</v>
      </c>
      <c r="G1448" t="s">
        <v>2354</v>
      </c>
      <c r="H1448" t="s">
        <v>2354</v>
      </c>
      <c r="I1448" t="s">
        <v>2358</v>
      </c>
      <c r="J1448" t="str">
        <f t="shared" si="46"/>
        <v>2 Sep 1979</v>
      </c>
      <c r="K1448">
        <f t="shared" si="45"/>
        <v>43</v>
      </c>
    </row>
    <row r="1449" spans="1:11" x14ac:dyDescent="0.35">
      <c r="A1449" t="s">
        <v>503</v>
      </c>
      <c r="B1449">
        <v>1978</v>
      </c>
      <c r="C1449" t="s">
        <v>2351</v>
      </c>
      <c r="D1449">
        <v>24</v>
      </c>
      <c r="E1449">
        <v>1</v>
      </c>
      <c r="F1449" s="12">
        <v>19595</v>
      </c>
      <c r="G1449" t="s">
        <v>2354</v>
      </c>
      <c r="H1449" t="s">
        <v>2354</v>
      </c>
      <c r="I1449" t="s">
        <v>2358</v>
      </c>
      <c r="J1449" t="str">
        <f t="shared" si="46"/>
        <v>24 Sep 1978</v>
      </c>
      <c r="K1449">
        <f t="shared" si="45"/>
        <v>44</v>
      </c>
    </row>
    <row r="1450" spans="1:11" x14ac:dyDescent="0.35">
      <c r="A1450" t="s">
        <v>499</v>
      </c>
      <c r="B1450">
        <v>1979</v>
      </c>
      <c r="C1450" t="s">
        <v>2351</v>
      </c>
      <c r="D1450">
        <v>30</v>
      </c>
      <c r="E1450">
        <v>2</v>
      </c>
      <c r="F1450" s="12">
        <v>19798</v>
      </c>
      <c r="G1450" t="s">
        <v>2354</v>
      </c>
      <c r="H1450" t="s">
        <v>2354</v>
      </c>
      <c r="I1450" t="s">
        <v>2358</v>
      </c>
      <c r="J1450" t="str">
        <f t="shared" si="46"/>
        <v>30 Sep 1979</v>
      </c>
      <c r="K1450">
        <f t="shared" si="45"/>
        <v>43</v>
      </c>
    </row>
    <row r="1451" spans="1:11" x14ac:dyDescent="0.35">
      <c r="A1451" t="s">
        <v>488</v>
      </c>
      <c r="B1451">
        <v>1985</v>
      </c>
      <c r="C1451" t="s">
        <v>2351</v>
      </c>
      <c r="D1451">
        <v>17</v>
      </c>
      <c r="E1451">
        <v>1</v>
      </c>
      <c r="F1451" s="12">
        <v>20297</v>
      </c>
      <c r="G1451" t="s">
        <v>2353</v>
      </c>
      <c r="H1451" t="s">
        <v>2354</v>
      </c>
      <c r="I1451" t="s">
        <v>2358</v>
      </c>
      <c r="J1451" t="str">
        <f t="shared" si="46"/>
        <v>17 Sep 1985</v>
      </c>
      <c r="K1451">
        <f t="shared" si="45"/>
        <v>37</v>
      </c>
    </row>
    <row r="1452" spans="1:11" x14ac:dyDescent="0.35">
      <c r="A1452" t="s">
        <v>465</v>
      </c>
      <c r="B1452">
        <v>1983</v>
      </c>
      <c r="C1452" t="s">
        <v>2351</v>
      </c>
      <c r="D1452">
        <v>25</v>
      </c>
      <c r="E1452">
        <v>3</v>
      </c>
      <c r="F1452" s="12">
        <v>21660</v>
      </c>
      <c r="G1452" t="s">
        <v>2353</v>
      </c>
      <c r="H1452" t="s">
        <v>2353</v>
      </c>
      <c r="I1452" t="s">
        <v>2358</v>
      </c>
      <c r="J1452" t="str">
        <f t="shared" si="46"/>
        <v>25 Sep 1983</v>
      </c>
      <c r="K1452">
        <f t="shared" si="45"/>
        <v>39</v>
      </c>
    </row>
    <row r="1453" spans="1:11" x14ac:dyDescent="0.35">
      <c r="A1453" t="s">
        <v>462</v>
      </c>
      <c r="B1453">
        <v>1979</v>
      </c>
      <c r="C1453" t="s">
        <v>2351</v>
      </c>
      <c r="D1453">
        <v>20</v>
      </c>
      <c r="E1453">
        <v>1</v>
      </c>
      <c r="F1453" s="12">
        <v>21771</v>
      </c>
      <c r="G1453" t="s">
        <v>2353</v>
      </c>
      <c r="H1453" t="s">
        <v>2354</v>
      </c>
      <c r="I1453" t="s">
        <v>2358</v>
      </c>
      <c r="J1453" t="str">
        <f t="shared" si="46"/>
        <v>20 Sep 1979</v>
      </c>
      <c r="K1453">
        <f t="shared" si="45"/>
        <v>43</v>
      </c>
    </row>
    <row r="1454" spans="1:11" x14ac:dyDescent="0.35">
      <c r="A1454" t="s">
        <v>451</v>
      </c>
      <c r="B1454">
        <v>1982</v>
      </c>
      <c r="C1454" t="s">
        <v>2351</v>
      </c>
      <c r="D1454">
        <v>27</v>
      </c>
      <c r="E1454">
        <v>1</v>
      </c>
      <c r="F1454" s="12">
        <v>22332</v>
      </c>
      <c r="G1454" t="s">
        <v>2345</v>
      </c>
      <c r="H1454" t="s">
        <v>2353</v>
      </c>
      <c r="I1454" t="s">
        <v>2358</v>
      </c>
      <c r="J1454" t="str">
        <f t="shared" si="46"/>
        <v>27 Sep 1982</v>
      </c>
      <c r="K1454">
        <f t="shared" si="45"/>
        <v>40</v>
      </c>
    </row>
    <row r="1455" spans="1:11" x14ac:dyDescent="0.35">
      <c r="A1455" t="s">
        <v>450</v>
      </c>
      <c r="B1455">
        <v>1999</v>
      </c>
      <c r="C1455" t="s">
        <v>2351</v>
      </c>
      <c r="D1455">
        <v>26</v>
      </c>
      <c r="E1455">
        <v>2</v>
      </c>
      <c r="F1455" s="12">
        <v>22396</v>
      </c>
      <c r="G1455" t="s">
        <v>2353</v>
      </c>
      <c r="H1455" t="s">
        <v>2345</v>
      </c>
      <c r="I1455" t="s">
        <v>2358</v>
      </c>
      <c r="J1455" t="str">
        <f t="shared" si="46"/>
        <v>26 Sep 1999</v>
      </c>
      <c r="K1455">
        <f t="shared" si="45"/>
        <v>23</v>
      </c>
    </row>
    <row r="1456" spans="1:11" x14ac:dyDescent="0.35">
      <c r="A1456" t="s">
        <v>440</v>
      </c>
      <c r="B1456">
        <v>1994</v>
      </c>
      <c r="C1456" t="s">
        <v>2351</v>
      </c>
      <c r="D1456">
        <v>3</v>
      </c>
      <c r="E1456">
        <v>1</v>
      </c>
      <c r="F1456" s="12">
        <v>23289</v>
      </c>
      <c r="G1456" t="s">
        <v>2345</v>
      </c>
      <c r="H1456" t="s">
        <v>2353</v>
      </c>
      <c r="I1456" t="s">
        <v>2358</v>
      </c>
      <c r="J1456" t="str">
        <f t="shared" si="46"/>
        <v>3 Sep 1994</v>
      </c>
      <c r="K1456">
        <f t="shared" si="45"/>
        <v>28</v>
      </c>
    </row>
    <row r="1457" spans="1:11" x14ac:dyDescent="0.35">
      <c r="A1457" t="s">
        <v>438</v>
      </c>
      <c r="B1457">
        <v>1975</v>
      </c>
      <c r="C1457" t="s">
        <v>2351</v>
      </c>
      <c r="D1457">
        <v>13</v>
      </c>
      <c r="E1457">
        <v>1</v>
      </c>
      <c r="F1457" s="12">
        <v>23401</v>
      </c>
      <c r="G1457" t="s">
        <v>2345</v>
      </c>
      <c r="H1457" t="s">
        <v>2353</v>
      </c>
      <c r="I1457" t="s">
        <v>2358</v>
      </c>
      <c r="J1457" t="str">
        <f t="shared" si="46"/>
        <v>13 Sep 1975</v>
      </c>
      <c r="K1457">
        <f t="shared" si="45"/>
        <v>47</v>
      </c>
    </row>
    <row r="1458" spans="1:11" x14ac:dyDescent="0.35">
      <c r="A1458" t="s">
        <v>431</v>
      </c>
      <c r="B1458">
        <v>1973</v>
      </c>
      <c r="C1458" t="s">
        <v>2351</v>
      </c>
      <c r="D1458">
        <v>13</v>
      </c>
      <c r="E1458">
        <v>3</v>
      </c>
      <c r="F1458" s="12">
        <v>24107</v>
      </c>
      <c r="G1458" t="s">
        <v>2345</v>
      </c>
      <c r="H1458" t="s">
        <v>2345</v>
      </c>
      <c r="I1458" t="s">
        <v>2358</v>
      </c>
      <c r="J1458" t="str">
        <f t="shared" si="46"/>
        <v>13 Sep 1973</v>
      </c>
      <c r="K1458">
        <f t="shared" si="45"/>
        <v>49</v>
      </c>
    </row>
    <row r="1459" spans="1:11" x14ac:dyDescent="0.35">
      <c r="A1459" t="s">
        <v>419</v>
      </c>
      <c r="B1459">
        <v>1996</v>
      </c>
      <c r="C1459" t="s">
        <v>2351</v>
      </c>
      <c r="D1459">
        <v>28</v>
      </c>
      <c r="E1459">
        <v>4</v>
      </c>
      <c r="F1459" s="12">
        <v>24672</v>
      </c>
      <c r="G1459" t="s">
        <v>2345</v>
      </c>
      <c r="H1459" t="s">
        <v>2354</v>
      </c>
      <c r="I1459" t="s">
        <v>2358</v>
      </c>
      <c r="J1459" t="str">
        <f t="shared" si="46"/>
        <v>28 Sep 1996</v>
      </c>
      <c r="K1459">
        <f t="shared" si="45"/>
        <v>26</v>
      </c>
    </row>
    <row r="1460" spans="1:11" x14ac:dyDescent="0.35">
      <c r="A1460" t="s">
        <v>414</v>
      </c>
      <c r="B1460">
        <v>1969</v>
      </c>
      <c r="C1460" t="s">
        <v>2351</v>
      </c>
      <c r="D1460">
        <v>23</v>
      </c>
      <c r="E1460">
        <v>3</v>
      </c>
      <c r="F1460" s="12">
        <v>24873</v>
      </c>
      <c r="G1460" t="s">
        <v>2345</v>
      </c>
      <c r="H1460" t="s">
        <v>2354</v>
      </c>
      <c r="I1460" t="s">
        <v>2358</v>
      </c>
      <c r="J1460" t="str">
        <f t="shared" si="46"/>
        <v>23 Sep 1969</v>
      </c>
      <c r="K1460">
        <f t="shared" si="45"/>
        <v>53</v>
      </c>
    </row>
    <row r="1461" spans="1:11" x14ac:dyDescent="0.35">
      <c r="A1461" t="s">
        <v>413</v>
      </c>
      <c r="B1461">
        <v>1987</v>
      </c>
      <c r="C1461" t="s">
        <v>2351</v>
      </c>
      <c r="D1461">
        <v>14</v>
      </c>
      <c r="E1461">
        <v>2</v>
      </c>
      <c r="F1461" s="12">
        <v>24915</v>
      </c>
      <c r="G1461" t="s">
        <v>2345</v>
      </c>
      <c r="H1461" t="s">
        <v>2354</v>
      </c>
      <c r="I1461" t="s">
        <v>2358</v>
      </c>
      <c r="J1461" t="str">
        <f t="shared" si="46"/>
        <v>14 Sep 1987</v>
      </c>
      <c r="K1461">
        <f t="shared" si="45"/>
        <v>35</v>
      </c>
    </row>
    <row r="1462" spans="1:11" x14ac:dyDescent="0.35">
      <c r="A1462" t="s">
        <v>393</v>
      </c>
      <c r="B1462">
        <v>1974</v>
      </c>
      <c r="C1462" t="s">
        <v>2351</v>
      </c>
      <c r="D1462">
        <v>21</v>
      </c>
      <c r="E1462">
        <v>1</v>
      </c>
      <c r="F1462" s="12">
        <v>26392</v>
      </c>
      <c r="G1462" t="s">
        <v>2345</v>
      </c>
      <c r="H1462" t="s">
        <v>2345</v>
      </c>
      <c r="I1462" t="s">
        <v>2358</v>
      </c>
      <c r="J1462" t="str">
        <f t="shared" si="46"/>
        <v>21 Sep 1974</v>
      </c>
      <c r="K1462">
        <f t="shared" si="45"/>
        <v>48</v>
      </c>
    </row>
    <row r="1463" spans="1:11" x14ac:dyDescent="0.35">
      <c r="A1463" t="s">
        <v>340</v>
      </c>
      <c r="B1463">
        <v>1969</v>
      </c>
      <c r="C1463" t="s">
        <v>2351</v>
      </c>
      <c r="D1463">
        <v>9</v>
      </c>
      <c r="E1463">
        <v>2</v>
      </c>
      <c r="F1463" s="12">
        <v>29186</v>
      </c>
      <c r="G1463" t="s">
        <v>2354</v>
      </c>
      <c r="H1463" t="s">
        <v>2353</v>
      </c>
      <c r="I1463" t="s">
        <v>2358</v>
      </c>
      <c r="J1463" t="str">
        <f t="shared" si="46"/>
        <v>9 Sep 1969</v>
      </c>
      <c r="K1463">
        <f t="shared" si="45"/>
        <v>53</v>
      </c>
    </row>
    <row r="1464" spans="1:11" x14ac:dyDescent="0.35">
      <c r="A1464" t="s">
        <v>298</v>
      </c>
      <c r="B1464">
        <v>1960</v>
      </c>
      <c r="C1464" t="s">
        <v>2351</v>
      </c>
      <c r="D1464">
        <v>13</v>
      </c>
      <c r="E1464">
        <v>1</v>
      </c>
      <c r="F1464" s="12">
        <v>31620</v>
      </c>
      <c r="G1464" t="s">
        <v>2345</v>
      </c>
      <c r="H1464" t="s">
        <v>2354</v>
      </c>
      <c r="I1464" t="s">
        <v>2358</v>
      </c>
      <c r="J1464" t="str">
        <f t="shared" si="46"/>
        <v>13 Sep 1960</v>
      </c>
      <c r="K1464">
        <f t="shared" si="45"/>
        <v>62</v>
      </c>
    </row>
    <row r="1465" spans="1:11" x14ac:dyDescent="0.35">
      <c r="A1465" t="s">
        <v>143</v>
      </c>
      <c r="B1465">
        <v>1999</v>
      </c>
      <c r="C1465" t="s">
        <v>2351</v>
      </c>
      <c r="D1465">
        <v>12</v>
      </c>
      <c r="E1465">
        <v>2</v>
      </c>
      <c r="F1465" s="12">
        <v>38512</v>
      </c>
      <c r="G1465" t="s">
        <v>2345</v>
      </c>
      <c r="H1465" t="s">
        <v>2345</v>
      </c>
      <c r="I1465" t="s">
        <v>2358</v>
      </c>
      <c r="J1465" t="str">
        <f t="shared" si="46"/>
        <v>12 Sep 1999</v>
      </c>
      <c r="K1465">
        <f t="shared" si="45"/>
        <v>23</v>
      </c>
    </row>
    <row r="1466" spans="1:11" x14ac:dyDescent="0.35">
      <c r="A1466" t="s">
        <v>92</v>
      </c>
      <c r="B1466">
        <v>1999</v>
      </c>
      <c r="C1466" t="s">
        <v>2351</v>
      </c>
      <c r="D1466">
        <v>2</v>
      </c>
      <c r="E1466">
        <v>1</v>
      </c>
      <c r="F1466" s="12">
        <v>40904</v>
      </c>
      <c r="G1466" t="s">
        <v>2354</v>
      </c>
      <c r="H1466" t="s">
        <v>2354</v>
      </c>
      <c r="I1466" t="s">
        <v>2358</v>
      </c>
      <c r="J1466" t="str">
        <f t="shared" si="46"/>
        <v>2 Sep 1999</v>
      </c>
      <c r="K1466">
        <f t="shared" si="45"/>
        <v>23</v>
      </c>
    </row>
    <row r="1467" spans="1:11" x14ac:dyDescent="0.35">
      <c r="A1467" t="s">
        <v>39</v>
      </c>
      <c r="B1467">
        <v>1971</v>
      </c>
      <c r="C1467" t="s">
        <v>2351</v>
      </c>
      <c r="D1467">
        <v>13</v>
      </c>
      <c r="E1467">
        <v>2</v>
      </c>
      <c r="F1467" s="12">
        <v>44641</v>
      </c>
      <c r="G1467" t="s">
        <v>2345</v>
      </c>
      <c r="H1467" t="s">
        <v>2353</v>
      </c>
      <c r="I1467" t="s">
        <v>2358</v>
      </c>
      <c r="J1467" t="str">
        <f t="shared" si="46"/>
        <v>13 Sep 1971</v>
      </c>
      <c r="K1467">
        <f t="shared" si="45"/>
        <v>51</v>
      </c>
    </row>
    <row r="1468" spans="1:11" x14ac:dyDescent="0.35">
      <c r="A1468" t="s">
        <v>30</v>
      </c>
      <c r="B1468">
        <v>1971</v>
      </c>
      <c r="C1468" t="s">
        <v>2351</v>
      </c>
      <c r="D1468">
        <v>6</v>
      </c>
      <c r="E1468">
        <v>3</v>
      </c>
      <c r="F1468" s="12">
        <v>46255</v>
      </c>
      <c r="G1468" t="s">
        <v>2354</v>
      </c>
      <c r="H1468" t="s">
        <v>2353</v>
      </c>
      <c r="I1468" t="s">
        <v>2358</v>
      </c>
      <c r="J1468" t="str">
        <f t="shared" si="46"/>
        <v>6 Sep 1971</v>
      </c>
      <c r="K1468">
        <f t="shared" si="45"/>
        <v>51</v>
      </c>
    </row>
    <row r="1469" spans="1:11" x14ac:dyDescent="0.35">
      <c r="A1469" t="s">
        <v>18</v>
      </c>
      <c r="B1469">
        <v>1963</v>
      </c>
      <c r="C1469" t="s">
        <v>2351</v>
      </c>
      <c r="D1469">
        <v>5</v>
      </c>
      <c r="E1469">
        <v>1</v>
      </c>
      <c r="F1469" s="12">
        <v>47897</v>
      </c>
      <c r="G1469" t="s">
        <v>2354</v>
      </c>
      <c r="H1469" t="s">
        <v>2353</v>
      </c>
      <c r="I1469" t="s">
        <v>2358</v>
      </c>
      <c r="J1469" t="str">
        <f t="shared" si="46"/>
        <v>5 Sep 1963</v>
      </c>
      <c r="K1469">
        <f t="shared" si="45"/>
        <v>59</v>
      </c>
    </row>
    <row r="1470" spans="1:11" x14ac:dyDescent="0.35">
      <c r="A1470" t="s">
        <v>15</v>
      </c>
      <c r="B1470">
        <v>1961</v>
      </c>
      <c r="C1470" t="s">
        <v>2351</v>
      </c>
      <c r="D1470">
        <v>21</v>
      </c>
      <c r="E1470">
        <v>1</v>
      </c>
      <c r="F1470" s="12">
        <v>48518</v>
      </c>
      <c r="G1470" t="s">
        <v>2354</v>
      </c>
      <c r="H1470" t="s">
        <v>2353</v>
      </c>
      <c r="I1470" t="s">
        <v>2358</v>
      </c>
      <c r="J1470" t="str">
        <f t="shared" si="46"/>
        <v>21 Sep 1961</v>
      </c>
      <c r="K1470">
        <f t="shared" si="45"/>
        <v>61</v>
      </c>
    </row>
    <row r="1471" spans="1:11" x14ac:dyDescent="0.35">
      <c r="A1471" t="s">
        <v>4</v>
      </c>
      <c r="B1471">
        <v>1991</v>
      </c>
      <c r="C1471" t="s">
        <v>2351</v>
      </c>
      <c r="D1471">
        <v>6</v>
      </c>
      <c r="E1471">
        <v>1</v>
      </c>
      <c r="F1471" s="12">
        <v>58571</v>
      </c>
      <c r="G1471" t="s">
        <v>2354</v>
      </c>
      <c r="H1471" t="s">
        <v>2353</v>
      </c>
      <c r="I1471" t="s">
        <v>2358</v>
      </c>
      <c r="J1471" t="str">
        <f t="shared" si="46"/>
        <v>6 Sep 1991</v>
      </c>
      <c r="K1471">
        <f t="shared" si="45"/>
        <v>31</v>
      </c>
    </row>
    <row r="1472" spans="1:11" x14ac:dyDescent="0.35">
      <c r="A1472" t="s">
        <v>1917</v>
      </c>
      <c r="B1472">
        <v>1996</v>
      </c>
      <c r="C1472" t="s">
        <v>2351</v>
      </c>
      <c r="D1472">
        <v>23</v>
      </c>
      <c r="E1472">
        <v>2</v>
      </c>
      <c r="F1472" s="12">
        <v>3877</v>
      </c>
      <c r="G1472" t="s">
        <v>2354</v>
      </c>
      <c r="H1472" t="s">
        <v>2353</v>
      </c>
      <c r="I1472" t="s">
        <v>2356</v>
      </c>
      <c r="J1472" t="str">
        <f t="shared" si="46"/>
        <v>23 Sep 1996</v>
      </c>
      <c r="K1472">
        <f t="shared" si="45"/>
        <v>26</v>
      </c>
    </row>
    <row r="1473" spans="1:11" x14ac:dyDescent="0.35">
      <c r="A1473" t="s">
        <v>1748</v>
      </c>
      <c r="B1473">
        <v>1987</v>
      </c>
      <c r="C1473" t="s">
        <v>2351</v>
      </c>
      <c r="D1473">
        <v>13</v>
      </c>
      <c r="E1473">
        <v>1</v>
      </c>
      <c r="F1473" s="12">
        <v>5125</v>
      </c>
      <c r="G1473" t="s">
        <v>2354</v>
      </c>
      <c r="H1473" t="s">
        <v>2345</v>
      </c>
      <c r="I1473" t="s">
        <v>2356</v>
      </c>
      <c r="J1473" t="str">
        <f t="shared" si="46"/>
        <v>13 Sep 1987</v>
      </c>
      <c r="K1473">
        <f t="shared" si="45"/>
        <v>35</v>
      </c>
    </row>
    <row r="1474" spans="1:11" x14ac:dyDescent="0.35">
      <c r="A1474" t="s">
        <v>1668</v>
      </c>
      <c r="B1474">
        <v>1987</v>
      </c>
      <c r="C1474" t="s">
        <v>2351</v>
      </c>
      <c r="D1474">
        <v>19</v>
      </c>
      <c r="E1474">
        <v>2</v>
      </c>
      <c r="F1474" s="12">
        <v>5729</v>
      </c>
      <c r="G1474" t="s">
        <v>2354</v>
      </c>
      <c r="H1474" t="s">
        <v>2345</v>
      </c>
      <c r="I1474" t="s">
        <v>2356</v>
      </c>
      <c r="J1474" t="str">
        <f t="shared" si="46"/>
        <v>19 Sep 1987</v>
      </c>
      <c r="K1474">
        <f t="shared" ref="K1474:K1537" si="47">DATEDIF(J1474,DATE(2023,6,8),"Y")</f>
        <v>35</v>
      </c>
    </row>
    <row r="1475" spans="1:11" x14ac:dyDescent="0.35">
      <c r="A1475" t="s">
        <v>2355</v>
      </c>
      <c r="B1475">
        <v>1985</v>
      </c>
      <c r="C1475" t="s">
        <v>2351</v>
      </c>
      <c r="D1475">
        <v>20</v>
      </c>
      <c r="E1475">
        <v>2</v>
      </c>
      <c r="F1475" s="12">
        <v>6204</v>
      </c>
      <c r="G1475" t="s">
        <v>2354</v>
      </c>
      <c r="H1475" t="s">
        <v>2345</v>
      </c>
      <c r="I1475" t="s">
        <v>2356</v>
      </c>
      <c r="J1475" t="str">
        <f t="shared" si="46"/>
        <v>20 Sep 1985</v>
      </c>
      <c r="K1475">
        <f t="shared" si="47"/>
        <v>37</v>
      </c>
    </row>
    <row r="1476" spans="1:11" x14ac:dyDescent="0.35">
      <c r="A1476" t="s">
        <v>1574</v>
      </c>
      <c r="B1476">
        <v>1982</v>
      </c>
      <c r="C1476" t="s">
        <v>2351</v>
      </c>
      <c r="D1476">
        <v>6</v>
      </c>
      <c r="E1476">
        <v>1</v>
      </c>
      <c r="F1476" s="12">
        <v>6389</v>
      </c>
      <c r="G1476" t="s">
        <v>2354</v>
      </c>
      <c r="H1476" t="s">
        <v>2345</v>
      </c>
      <c r="I1476" t="s">
        <v>2356</v>
      </c>
      <c r="J1476" t="str">
        <f t="shared" si="46"/>
        <v>6 Sep 1982</v>
      </c>
      <c r="K1476">
        <f t="shared" si="47"/>
        <v>40</v>
      </c>
    </row>
    <row r="1477" spans="1:11" x14ac:dyDescent="0.35">
      <c r="A1477" t="s">
        <v>563</v>
      </c>
      <c r="B1477">
        <v>2002</v>
      </c>
      <c r="C1477" t="s">
        <v>2351</v>
      </c>
      <c r="D1477">
        <v>25</v>
      </c>
      <c r="E1477">
        <v>1</v>
      </c>
      <c r="F1477" s="12">
        <v>17560</v>
      </c>
      <c r="G1477" t="s">
        <v>2354</v>
      </c>
      <c r="H1477" t="s">
        <v>2354</v>
      </c>
      <c r="I1477" t="s">
        <v>2356</v>
      </c>
      <c r="J1477" t="str">
        <f t="shared" si="46"/>
        <v>25 Sep 2002</v>
      </c>
      <c r="K1477">
        <f t="shared" si="47"/>
        <v>20</v>
      </c>
    </row>
    <row r="1478" spans="1:11" x14ac:dyDescent="0.35">
      <c r="A1478" t="s">
        <v>557</v>
      </c>
      <c r="B1478">
        <v>1979</v>
      </c>
      <c r="C1478" t="s">
        <v>2351</v>
      </c>
      <c r="D1478">
        <v>10</v>
      </c>
      <c r="E1478">
        <v>2</v>
      </c>
      <c r="F1478" s="12">
        <v>17780</v>
      </c>
      <c r="G1478" t="s">
        <v>2354</v>
      </c>
      <c r="H1478" t="s">
        <v>2345</v>
      </c>
      <c r="I1478" t="s">
        <v>2356</v>
      </c>
      <c r="J1478" t="str">
        <f t="shared" si="46"/>
        <v>10 Sep 1979</v>
      </c>
      <c r="K1478">
        <f t="shared" si="47"/>
        <v>43</v>
      </c>
    </row>
    <row r="1479" spans="1:11" x14ac:dyDescent="0.35">
      <c r="A1479" t="s">
        <v>555</v>
      </c>
      <c r="B1479">
        <v>1976</v>
      </c>
      <c r="C1479" t="s">
        <v>2351</v>
      </c>
      <c r="D1479">
        <v>12</v>
      </c>
      <c r="E1479">
        <v>2</v>
      </c>
      <c r="F1479" s="12">
        <v>17863</v>
      </c>
      <c r="G1479" t="s">
        <v>2354</v>
      </c>
      <c r="H1479" t="s">
        <v>2345</v>
      </c>
      <c r="I1479" t="s">
        <v>2356</v>
      </c>
      <c r="J1479" t="str">
        <f t="shared" si="46"/>
        <v>12 Sep 1976</v>
      </c>
      <c r="K1479">
        <f t="shared" si="47"/>
        <v>46</v>
      </c>
    </row>
    <row r="1480" spans="1:11" x14ac:dyDescent="0.35">
      <c r="A1480" t="s">
        <v>553</v>
      </c>
      <c r="B1480">
        <v>1979</v>
      </c>
      <c r="C1480" t="s">
        <v>2351</v>
      </c>
      <c r="D1480">
        <v>12</v>
      </c>
      <c r="E1480">
        <v>2</v>
      </c>
      <c r="F1480" s="12">
        <v>17883</v>
      </c>
      <c r="G1480" t="s">
        <v>2354</v>
      </c>
      <c r="H1480" t="s">
        <v>2353</v>
      </c>
      <c r="I1480" t="s">
        <v>2356</v>
      </c>
      <c r="J1480" t="str">
        <f t="shared" si="46"/>
        <v>12 Sep 1979</v>
      </c>
      <c r="K1480">
        <f t="shared" si="47"/>
        <v>43</v>
      </c>
    </row>
    <row r="1481" spans="1:11" x14ac:dyDescent="0.35">
      <c r="A1481" t="s">
        <v>546</v>
      </c>
      <c r="B1481">
        <v>1993</v>
      </c>
      <c r="C1481" t="s">
        <v>2351</v>
      </c>
      <c r="D1481">
        <v>12</v>
      </c>
      <c r="E1481">
        <v>2</v>
      </c>
      <c r="F1481" s="12">
        <v>18158</v>
      </c>
      <c r="G1481" t="s">
        <v>2354</v>
      </c>
      <c r="H1481" t="s">
        <v>2354</v>
      </c>
      <c r="I1481" t="s">
        <v>2356</v>
      </c>
      <c r="J1481" t="str">
        <f t="shared" si="46"/>
        <v>12 Sep 1993</v>
      </c>
      <c r="K1481">
        <f t="shared" si="47"/>
        <v>29</v>
      </c>
    </row>
    <row r="1482" spans="1:11" x14ac:dyDescent="0.35">
      <c r="A1482" t="s">
        <v>533</v>
      </c>
      <c r="B1482">
        <v>1992</v>
      </c>
      <c r="C1482" t="s">
        <v>2351</v>
      </c>
      <c r="D1482">
        <v>27</v>
      </c>
      <c r="E1482">
        <v>3</v>
      </c>
      <c r="F1482" s="12">
        <v>18766</v>
      </c>
      <c r="G1482" t="s">
        <v>2354</v>
      </c>
      <c r="H1482" t="s">
        <v>2345</v>
      </c>
      <c r="I1482" t="s">
        <v>2356</v>
      </c>
      <c r="J1482" t="str">
        <f t="shared" si="46"/>
        <v>27 Sep 1992</v>
      </c>
      <c r="K1482">
        <f t="shared" si="47"/>
        <v>30</v>
      </c>
    </row>
    <row r="1483" spans="1:11" x14ac:dyDescent="0.35">
      <c r="A1483" t="s">
        <v>531</v>
      </c>
      <c r="B1483">
        <v>1995</v>
      </c>
      <c r="C1483" t="s">
        <v>2351</v>
      </c>
      <c r="D1483">
        <v>28</v>
      </c>
      <c r="E1483">
        <v>3</v>
      </c>
      <c r="F1483" s="12">
        <v>18805</v>
      </c>
      <c r="G1483" t="s">
        <v>2354</v>
      </c>
      <c r="H1483" t="s">
        <v>2354</v>
      </c>
      <c r="I1483" t="s">
        <v>2356</v>
      </c>
      <c r="J1483" t="str">
        <f t="shared" si="46"/>
        <v>28 Sep 1995</v>
      </c>
      <c r="K1483">
        <f t="shared" si="47"/>
        <v>27</v>
      </c>
    </row>
    <row r="1484" spans="1:11" x14ac:dyDescent="0.35">
      <c r="A1484" t="s">
        <v>528</v>
      </c>
      <c r="B1484">
        <v>2003</v>
      </c>
      <c r="C1484" t="s">
        <v>2351</v>
      </c>
      <c r="D1484">
        <v>24</v>
      </c>
      <c r="E1484">
        <v>3</v>
      </c>
      <c r="F1484" s="12">
        <v>18839</v>
      </c>
      <c r="G1484" t="s">
        <v>2354</v>
      </c>
      <c r="H1484" t="s">
        <v>2353</v>
      </c>
      <c r="I1484" t="s">
        <v>2356</v>
      </c>
      <c r="J1484" t="str">
        <f t="shared" si="46"/>
        <v>24 Sep 2003</v>
      </c>
      <c r="K1484">
        <f t="shared" si="47"/>
        <v>19</v>
      </c>
    </row>
    <row r="1485" spans="1:11" x14ac:dyDescent="0.35">
      <c r="A1485" t="s">
        <v>510</v>
      </c>
      <c r="B1485">
        <v>1993</v>
      </c>
      <c r="C1485" t="s">
        <v>2351</v>
      </c>
      <c r="D1485">
        <v>6</v>
      </c>
      <c r="E1485">
        <v>2</v>
      </c>
      <c r="F1485" s="12">
        <v>19442</v>
      </c>
      <c r="G1485" t="s">
        <v>2354</v>
      </c>
      <c r="H1485" t="s">
        <v>2353</v>
      </c>
      <c r="I1485" t="s">
        <v>2356</v>
      </c>
      <c r="J1485" t="str">
        <f t="shared" ref="J1485:J1548" si="48">CONCATENATE(D1485," ",C1485," ",B1485)</f>
        <v>6 Sep 1993</v>
      </c>
      <c r="K1485">
        <f t="shared" si="47"/>
        <v>29</v>
      </c>
    </row>
    <row r="1486" spans="1:11" x14ac:dyDescent="0.35">
      <c r="A1486" t="s">
        <v>354</v>
      </c>
      <c r="B1486">
        <v>1977</v>
      </c>
      <c r="C1486" t="s">
        <v>2351</v>
      </c>
      <c r="D1486">
        <v>2</v>
      </c>
      <c r="E1486">
        <v>1</v>
      </c>
      <c r="F1486" s="12">
        <v>28340</v>
      </c>
      <c r="G1486" t="s">
        <v>2354</v>
      </c>
      <c r="H1486" t="s">
        <v>2345</v>
      </c>
      <c r="I1486" t="s">
        <v>2356</v>
      </c>
      <c r="J1486" t="str">
        <f t="shared" si="48"/>
        <v>2 Sep 1977</v>
      </c>
      <c r="K1486">
        <f t="shared" si="47"/>
        <v>45</v>
      </c>
    </row>
    <row r="1487" spans="1:11" x14ac:dyDescent="0.35">
      <c r="A1487" t="s">
        <v>353</v>
      </c>
      <c r="B1487">
        <v>1974</v>
      </c>
      <c r="C1487" t="s">
        <v>2351</v>
      </c>
      <c r="D1487">
        <v>16</v>
      </c>
      <c r="E1487">
        <v>1</v>
      </c>
      <c r="F1487" s="12">
        <v>28469</v>
      </c>
      <c r="G1487" t="s">
        <v>2354</v>
      </c>
      <c r="H1487" t="s">
        <v>2354</v>
      </c>
      <c r="I1487" t="s">
        <v>2356</v>
      </c>
      <c r="J1487" t="str">
        <f t="shared" si="48"/>
        <v>16 Sep 1974</v>
      </c>
      <c r="K1487">
        <f t="shared" si="47"/>
        <v>48</v>
      </c>
    </row>
    <row r="1488" spans="1:11" x14ac:dyDescent="0.35">
      <c r="A1488" t="s">
        <v>352</v>
      </c>
      <c r="B1488">
        <v>1982</v>
      </c>
      <c r="C1488" t="s">
        <v>2351</v>
      </c>
      <c r="D1488">
        <v>11</v>
      </c>
      <c r="E1488">
        <v>1</v>
      </c>
      <c r="F1488" s="12">
        <v>28477</v>
      </c>
      <c r="G1488" t="s">
        <v>2354</v>
      </c>
      <c r="H1488" t="s">
        <v>2345</v>
      </c>
      <c r="I1488" t="s">
        <v>2356</v>
      </c>
      <c r="J1488" t="str">
        <f t="shared" si="48"/>
        <v>11 Sep 1982</v>
      </c>
      <c r="K1488">
        <f t="shared" si="47"/>
        <v>40</v>
      </c>
    </row>
    <row r="1489" spans="1:11" x14ac:dyDescent="0.35">
      <c r="A1489" t="s">
        <v>349</v>
      </c>
      <c r="B1489">
        <v>1961</v>
      </c>
      <c r="C1489" t="s">
        <v>2351</v>
      </c>
      <c r="D1489">
        <v>3</v>
      </c>
      <c r="E1489">
        <v>1</v>
      </c>
      <c r="F1489" s="12">
        <v>28869</v>
      </c>
      <c r="G1489" t="s">
        <v>2354</v>
      </c>
      <c r="H1489" t="s">
        <v>2345</v>
      </c>
      <c r="I1489" t="s">
        <v>2356</v>
      </c>
      <c r="J1489" t="str">
        <f t="shared" si="48"/>
        <v>3 Sep 1961</v>
      </c>
      <c r="K1489">
        <f t="shared" si="47"/>
        <v>61</v>
      </c>
    </row>
    <row r="1490" spans="1:11" x14ac:dyDescent="0.35">
      <c r="A1490" t="s">
        <v>339</v>
      </c>
      <c r="B1490">
        <v>1978</v>
      </c>
      <c r="C1490" t="s">
        <v>2351</v>
      </c>
      <c r="D1490">
        <v>21</v>
      </c>
      <c r="E1490">
        <v>2</v>
      </c>
      <c r="F1490" s="12">
        <v>29228</v>
      </c>
      <c r="G1490" t="s">
        <v>2354</v>
      </c>
      <c r="H1490" t="s">
        <v>2353</v>
      </c>
      <c r="I1490" t="s">
        <v>2356</v>
      </c>
      <c r="J1490" t="str">
        <f t="shared" si="48"/>
        <v>21 Sep 1978</v>
      </c>
      <c r="K1490">
        <f t="shared" si="47"/>
        <v>44</v>
      </c>
    </row>
    <row r="1491" spans="1:11" x14ac:dyDescent="0.35">
      <c r="A1491" t="s">
        <v>329</v>
      </c>
      <c r="B1491">
        <v>1982</v>
      </c>
      <c r="C1491" t="s">
        <v>2351</v>
      </c>
      <c r="D1491">
        <v>29</v>
      </c>
      <c r="E1491">
        <v>3</v>
      </c>
      <c r="F1491" s="12">
        <v>29819</v>
      </c>
      <c r="G1491" t="s">
        <v>2354</v>
      </c>
      <c r="H1491" t="s">
        <v>2354</v>
      </c>
      <c r="I1491" t="s">
        <v>2356</v>
      </c>
      <c r="J1491" t="str">
        <f t="shared" si="48"/>
        <v>29 Sep 1982</v>
      </c>
      <c r="K1491">
        <f t="shared" si="47"/>
        <v>40</v>
      </c>
    </row>
    <row r="1492" spans="1:11" x14ac:dyDescent="0.35">
      <c r="A1492" t="s">
        <v>322</v>
      </c>
      <c r="B1492">
        <v>1967</v>
      </c>
      <c r="C1492" t="s">
        <v>2351</v>
      </c>
      <c r="D1492">
        <v>16</v>
      </c>
      <c r="E1492">
        <v>3</v>
      </c>
      <c r="F1492" s="12">
        <v>30064</v>
      </c>
      <c r="G1492" t="s">
        <v>2354</v>
      </c>
      <c r="H1492" t="s">
        <v>2354</v>
      </c>
      <c r="I1492" t="s">
        <v>2356</v>
      </c>
      <c r="J1492" t="str">
        <f t="shared" si="48"/>
        <v>16 Sep 1967</v>
      </c>
      <c r="K1492">
        <f t="shared" si="47"/>
        <v>55</v>
      </c>
    </row>
    <row r="1493" spans="1:11" x14ac:dyDescent="0.35">
      <c r="A1493" t="s">
        <v>319</v>
      </c>
      <c r="B1493">
        <v>1958</v>
      </c>
      <c r="C1493" t="s">
        <v>2351</v>
      </c>
      <c r="D1493">
        <v>11</v>
      </c>
      <c r="E1493">
        <v>1</v>
      </c>
      <c r="F1493" s="12">
        <v>30167</v>
      </c>
      <c r="G1493" t="s">
        <v>2354</v>
      </c>
      <c r="H1493" t="s">
        <v>2353</v>
      </c>
      <c r="I1493" t="s">
        <v>2356</v>
      </c>
      <c r="J1493" t="str">
        <f t="shared" si="48"/>
        <v>11 Sep 1958</v>
      </c>
      <c r="K1493">
        <f t="shared" si="47"/>
        <v>64</v>
      </c>
    </row>
    <row r="1494" spans="1:11" x14ac:dyDescent="0.35">
      <c r="A1494" t="s">
        <v>316</v>
      </c>
      <c r="B1494">
        <v>1972</v>
      </c>
      <c r="C1494" t="s">
        <v>2351</v>
      </c>
      <c r="D1494">
        <v>24</v>
      </c>
      <c r="E1494">
        <v>2</v>
      </c>
      <c r="F1494" s="12">
        <v>30285</v>
      </c>
      <c r="G1494" t="s">
        <v>2354</v>
      </c>
      <c r="H1494" t="s">
        <v>2354</v>
      </c>
      <c r="I1494" t="s">
        <v>2356</v>
      </c>
      <c r="J1494" t="str">
        <f t="shared" si="48"/>
        <v>24 Sep 1972</v>
      </c>
      <c r="K1494">
        <f t="shared" si="47"/>
        <v>50</v>
      </c>
    </row>
    <row r="1495" spans="1:11" x14ac:dyDescent="0.35">
      <c r="A1495" t="s">
        <v>276</v>
      </c>
      <c r="B1495">
        <v>1980</v>
      </c>
      <c r="C1495" t="s">
        <v>2351</v>
      </c>
      <c r="D1495">
        <v>12</v>
      </c>
      <c r="E1495">
        <v>3</v>
      </c>
      <c r="F1495" s="12">
        <v>32787</v>
      </c>
      <c r="G1495" t="s">
        <v>2354</v>
      </c>
      <c r="H1495" t="s">
        <v>2353</v>
      </c>
      <c r="I1495" t="s">
        <v>2356</v>
      </c>
      <c r="J1495" t="str">
        <f t="shared" si="48"/>
        <v>12 Sep 1980</v>
      </c>
      <c r="K1495">
        <f t="shared" si="47"/>
        <v>42</v>
      </c>
    </row>
    <row r="1496" spans="1:11" x14ac:dyDescent="0.35">
      <c r="A1496" t="s">
        <v>164</v>
      </c>
      <c r="B1496">
        <v>2002</v>
      </c>
      <c r="C1496" t="s">
        <v>2351</v>
      </c>
      <c r="D1496">
        <v>27</v>
      </c>
      <c r="E1496">
        <v>3</v>
      </c>
      <c r="F1496" s="12">
        <v>37465</v>
      </c>
      <c r="G1496" t="s">
        <v>2354</v>
      </c>
      <c r="H1496" t="s">
        <v>2345</v>
      </c>
      <c r="I1496" t="s">
        <v>2356</v>
      </c>
      <c r="J1496" t="str">
        <f t="shared" si="48"/>
        <v>27 Sep 2002</v>
      </c>
      <c r="K1496">
        <f t="shared" si="47"/>
        <v>20</v>
      </c>
    </row>
    <row r="1497" spans="1:11" x14ac:dyDescent="0.35">
      <c r="A1497" t="s">
        <v>138</v>
      </c>
      <c r="B1497">
        <v>1991</v>
      </c>
      <c r="C1497" t="s">
        <v>2351</v>
      </c>
      <c r="D1497">
        <v>8</v>
      </c>
      <c r="E1497">
        <v>3</v>
      </c>
      <c r="F1497" s="12">
        <v>38746</v>
      </c>
      <c r="G1497" t="s">
        <v>2354</v>
      </c>
      <c r="H1497" t="s">
        <v>2345</v>
      </c>
      <c r="I1497" t="s">
        <v>2356</v>
      </c>
      <c r="J1497" t="str">
        <f t="shared" si="48"/>
        <v>8 Sep 1991</v>
      </c>
      <c r="K1497">
        <f t="shared" si="47"/>
        <v>31</v>
      </c>
    </row>
    <row r="1498" spans="1:11" x14ac:dyDescent="0.35">
      <c r="A1498" t="s">
        <v>108</v>
      </c>
      <c r="B1498">
        <v>1982</v>
      </c>
      <c r="C1498" t="s">
        <v>2351</v>
      </c>
      <c r="D1498">
        <v>25</v>
      </c>
      <c r="E1498">
        <v>2</v>
      </c>
      <c r="F1498" s="12">
        <v>40003</v>
      </c>
      <c r="G1498" t="s">
        <v>2354</v>
      </c>
      <c r="H1498" t="s">
        <v>2354</v>
      </c>
      <c r="I1498" t="s">
        <v>2356</v>
      </c>
      <c r="J1498" t="str">
        <f t="shared" si="48"/>
        <v>25 Sep 1982</v>
      </c>
      <c r="K1498">
        <f t="shared" si="47"/>
        <v>40</v>
      </c>
    </row>
    <row r="1499" spans="1:11" x14ac:dyDescent="0.35">
      <c r="A1499" t="s">
        <v>103</v>
      </c>
      <c r="B1499">
        <v>1979</v>
      </c>
      <c r="C1499" t="s">
        <v>2351</v>
      </c>
      <c r="D1499">
        <v>18</v>
      </c>
      <c r="E1499">
        <v>2</v>
      </c>
      <c r="F1499" s="12">
        <v>40205</v>
      </c>
      <c r="G1499" t="s">
        <v>2354</v>
      </c>
      <c r="H1499" t="s">
        <v>2353</v>
      </c>
      <c r="I1499" t="s">
        <v>2356</v>
      </c>
      <c r="J1499" t="str">
        <f t="shared" si="48"/>
        <v>18 Sep 1979</v>
      </c>
      <c r="K1499">
        <f t="shared" si="47"/>
        <v>43</v>
      </c>
    </row>
    <row r="1500" spans="1:11" x14ac:dyDescent="0.35">
      <c r="A1500" t="s">
        <v>100</v>
      </c>
      <c r="B1500">
        <v>1977</v>
      </c>
      <c r="C1500" t="s">
        <v>2351</v>
      </c>
      <c r="D1500">
        <v>27</v>
      </c>
      <c r="E1500">
        <v>2</v>
      </c>
      <c r="F1500" s="12">
        <v>40284</v>
      </c>
      <c r="G1500" t="s">
        <v>2354</v>
      </c>
      <c r="H1500" t="s">
        <v>2353</v>
      </c>
      <c r="I1500" t="s">
        <v>2356</v>
      </c>
      <c r="J1500" t="str">
        <f t="shared" si="48"/>
        <v>27 Sep 1977</v>
      </c>
      <c r="K1500">
        <f t="shared" si="47"/>
        <v>45</v>
      </c>
    </row>
    <row r="1501" spans="1:11" x14ac:dyDescent="0.35">
      <c r="A1501" t="s">
        <v>96</v>
      </c>
      <c r="B1501">
        <v>1975</v>
      </c>
      <c r="C1501" t="s">
        <v>2351</v>
      </c>
      <c r="D1501">
        <v>10</v>
      </c>
      <c r="E1501">
        <v>1</v>
      </c>
      <c r="F1501" s="12">
        <v>40591</v>
      </c>
      <c r="G1501" t="s">
        <v>2354</v>
      </c>
      <c r="H1501" t="s">
        <v>2353</v>
      </c>
      <c r="I1501" t="s">
        <v>2356</v>
      </c>
      <c r="J1501" t="str">
        <f t="shared" si="48"/>
        <v>10 Sep 1975</v>
      </c>
      <c r="K1501">
        <f t="shared" si="47"/>
        <v>47</v>
      </c>
    </row>
    <row r="1502" spans="1:11" x14ac:dyDescent="0.35">
      <c r="A1502" t="s">
        <v>94</v>
      </c>
      <c r="B1502">
        <v>1976</v>
      </c>
      <c r="C1502" t="s">
        <v>2351</v>
      </c>
      <c r="D1502">
        <v>26</v>
      </c>
      <c r="E1502">
        <v>3</v>
      </c>
      <c r="F1502" s="12">
        <v>40721</v>
      </c>
      <c r="G1502" t="s">
        <v>2354</v>
      </c>
      <c r="H1502" t="s">
        <v>2353</v>
      </c>
      <c r="I1502" t="s">
        <v>2356</v>
      </c>
      <c r="J1502" t="str">
        <f t="shared" si="48"/>
        <v>26 Sep 1976</v>
      </c>
      <c r="K1502">
        <f t="shared" si="47"/>
        <v>46</v>
      </c>
    </row>
    <row r="1503" spans="1:11" x14ac:dyDescent="0.35">
      <c r="A1503" t="s">
        <v>59</v>
      </c>
      <c r="B1503">
        <v>1977</v>
      </c>
      <c r="C1503" t="s">
        <v>2351</v>
      </c>
      <c r="D1503">
        <v>21</v>
      </c>
      <c r="E1503">
        <v>2</v>
      </c>
      <c r="F1503" s="12">
        <v>42760</v>
      </c>
      <c r="G1503" t="s">
        <v>2354</v>
      </c>
      <c r="H1503" t="s">
        <v>2345</v>
      </c>
      <c r="I1503" t="s">
        <v>2356</v>
      </c>
      <c r="J1503" t="str">
        <f t="shared" si="48"/>
        <v>21 Sep 1977</v>
      </c>
      <c r="K1503">
        <f t="shared" si="47"/>
        <v>45</v>
      </c>
    </row>
    <row r="1504" spans="1:11" x14ac:dyDescent="0.35">
      <c r="A1504" t="s">
        <v>33</v>
      </c>
      <c r="B1504">
        <v>1962</v>
      </c>
      <c r="C1504" t="s">
        <v>2351</v>
      </c>
      <c r="D1504">
        <v>4</v>
      </c>
      <c r="E1504">
        <v>3</v>
      </c>
      <c r="F1504" s="12">
        <v>46131</v>
      </c>
      <c r="G1504" t="s">
        <v>2354</v>
      </c>
      <c r="H1504" t="s">
        <v>2354</v>
      </c>
      <c r="I1504" t="s">
        <v>2356</v>
      </c>
      <c r="J1504" t="str">
        <f t="shared" si="48"/>
        <v>4 Sep 1962</v>
      </c>
      <c r="K1504">
        <f t="shared" si="47"/>
        <v>60</v>
      </c>
    </row>
    <row r="1505" spans="1:11" x14ac:dyDescent="0.35">
      <c r="A1505" t="s">
        <v>28</v>
      </c>
      <c r="B1505">
        <v>1969</v>
      </c>
      <c r="C1505" t="s">
        <v>2351</v>
      </c>
      <c r="D1505">
        <v>23</v>
      </c>
      <c r="E1505">
        <v>3</v>
      </c>
      <c r="F1505" s="12">
        <v>46661</v>
      </c>
      <c r="G1505" t="s">
        <v>2354</v>
      </c>
      <c r="H1505" t="s">
        <v>2353</v>
      </c>
      <c r="I1505" t="s">
        <v>2356</v>
      </c>
      <c r="J1505" t="str">
        <f t="shared" si="48"/>
        <v>23 Sep 1969</v>
      </c>
      <c r="K1505">
        <f t="shared" si="47"/>
        <v>53</v>
      </c>
    </row>
    <row r="1506" spans="1:11" x14ac:dyDescent="0.35">
      <c r="A1506" t="s">
        <v>27</v>
      </c>
      <c r="B1506">
        <v>1960</v>
      </c>
      <c r="C1506" t="s">
        <v>2351</v>
      </c>
      <c r="D1506">
        <v>17</v>
      </c>
      <c r="E1506">
        <v>3</v>
      </c>
      <c r="F1506" s="12">
        <v>46718</v>
      </c>
      <c r="G1506" t="s">
        <v>2354</v>
      </c>
      <c r="H1506" t="s">
        <v>2354</v>
      </c>
      <c r="I1506" t="s">
        <v>2356</v>
      </c>
      <c r="J1506" t="str">
        <f t="shared" si="48"/>
        <v>17 Sep 1960</v>
      </c>
      <c r="K1506">
        <f t="shared" si="47"/>
        <v>62</v>
      </c>
    </row>
    <row r="1507" spans="1:11" x14ac:dyDescent="0.35">
      <c r="A1507" t="s">
        <v>19</v>
      </c>
      <c r="B1507">
        <v>1964</v>
      </c>
      <c r="C1507" t="s">
        <v>2351</v>
      </c>
      <c r="D1507">
        <v>7</v>
      </c>
      <c r="E1507">
        <v>2</v>
      </c>
      <c r="F1507" s="12">
        <v>47496</v>
      </c>
      <c r="G1507" t="s">
        <v>2354</v>
      </c>
      <c r="H1507" t="s">
        <v>2353</v>
      </c>
      <c r="I1507" t="s">
        <v>2356</v>
      </c>
      <c r="J1507" t="str">
        <f t="shared" si="48"/>
        <v>7 Sep 1964</v>
      </c>
      <c r="K1507">
        <f t="shared" si="47"/>
        <v>58</v>
      </c>
    </row>
    <row r="1508" spans="1:11" x14ac:dyDescent="0.35">
      <c r="A1508" t="s">
        <v>3</v>
      </c>
      <c r="B1508">
        <v>1970</v>
      </c>
      <c r="C1508" t="s">
        <v>2351</v>
      </c>
      <c r="D1508">
        <v>11</v>
      </c>
      <c r="E1508">
        <v>3</v>
      </c>
      <c r="F1508" s="12">
        <v>60021</v>
      </c>
      <c r="G1508" t="s">
        <v>2354</v>
      </c>
      <c r="H1508" t="s">
        <v>2354</v>
      </c>
      <c r="I1508" t="s">
        <v>2356</v>
      </c>
      <c r="J1508" t="str">
        <f t="shared" si="48"/>
        <v>11 Sep 1970</v>
      </c>
      <c r="K1508">
        <f t="shared" si="47"/>
        <v>52</v>
      </c>
    </row>
    <row r="1509" spans="1:11" x14ac:dyDescent="0.35">
      <c r="A1509" t="s">
        <v>1964</v>
      </c>
      <c r="B1509">
        <v>1998</v>
      </c>
      <c r="C1509" t="s">
        <v>2351</v>
      </c>
      <c r="D1509">
        <v>16</v>
      </c>
      <c r="E1509">
        <v>2</v>
      </c>
      <c r="F1509" s="12">
        <v>3538</v>
      </c>
      <c r="G1509" t="s">
        <v>2353</v>
      </c>
      <c r="H1509" t="s">
        <v>2353</v>
      </c>
      <c r="I1509" t="s">
        <v>2356</v>
      </c>
      <c r="J1509" t="str">
        <f t="shared" si="48"/>
        <v>16 Sep 1998</v>
      </c>
      <c r="K1509">
        <f t="shared" si="47"/>
        <v>24</v>
      </c>
    </row>
    <row r="1510" spans="1:11" x14ac:dyDescent="0.35">
      <c r="A1510" t="s">
        <v>1897</v>
      </c>
      <c r="B1510">
        <v>1992</v>
      </c>
      <c r="C1510" t="s">
        <v>2350</v>
      </c>
      <c r="D1510">
        <v>11</v>
      </c>
      <c r="E1510">
        <v>1</v>
      </c>
      <c r="F1510" s="12">
        <v>4032</v>
      </c>
      <c r="G1510" t="s">
        <v>2353</v>
      </c>
      <c r="H1510" t="s">
        <v>2353</v>
      </c>
      <c r="I1510" t="s">
        <v>2356</v>
      </c>
      <c r="J1510" t="str">
        <f t="shared" si="48"/>
        <v>11 Oct 1992</v>
      </c>
      <c r="K1510">
        <f t="shared" si="47"/>
        <v>30</v>
      </c>
    </row>
    <row r="1511" spans="1:11" x14ac:dyDescent="0.35">
      <c r="A1511" t="s">
        <v>1891</v>
      </c>
      <c r="B1511">
        <v>1995</v>
      </c>
      <c r="C1511" t="s">
        <v>2351</v>
      </c>
      <c r="D1511">
        <v>14</v>
      </c>
      <c r="E1511">
        <v>2</v>
      </c>
      <c r="F1511" s="12">
        <v>4059</v>
      </c>
      <c r="G1511" t="s">
        <v>2353</v>
      </c>
      <c r="H1511" t="s">
        <v>2353</v>
      </c>
      <c r="I1511" t="s">
        <v>2356</v>
      </c>
      <c r="J1511" t="str">
        <f t="shared" si="48"/>
        <v>14 Sep 1995</v>
      </c>
      <c r="K1511">
        <f t="shared" si="47"/>
        <v>27</v>
      </c>
    </row>
    <row r="1512" spans="1:11" x14ac:dyDescent="0.35">
      <c r="A1512" t="s">
        <v>1873</v>
      </c>
      <c r="B1512">
        <v>1991</v>
      </c>
      <c r="C1512" t="s">
        <v>2348</v>
      </c>
      <c r="D1512">
        <v>1</v>
      </c>
      <c r="E1512">
        <v>1</v>
      </c>
      <c r="F1512" s="12">
        <v>4244</v>
      </c>
      <c r="G1512" t="s">
        <v>2353</v>
      </c>
      <c r="H1512" t="s">
        <v>2354</v>
      </c>
      <c r="I1512" t="s">
        <v>2356</v>
      </c>
      <c r="J1512" t="str">
        <f t="shared" si="48"/>
        <v>1 Dec 1991</v>
      </c>
      <c r="K1512">
        <f t="shared" si="47"/>
        <v>31</v>
      </c>
    </row>
    <row r="1513" spans="1:11" x14ac:dyDescent="0.35">
      <c r="A1513" t="s">
        <v>1777</v>
      </c>
      <c r="B1513">
        <v>1988</v>
      </c>
      <c r="C1513" t="s">
        <v>2351</v>
      </c>
      <c r="D1513">
        <v>23</v>
      </c>
      <c r="E1513">
        <v>1</v>
      </c>
      <c r="F1513" s="12">
        <v>4895</v>
      </c>
      <c r="G1513" t="s">
        <v>2353</v>
      </c>
      <c r="H1513" t="s">
        <v>2353</v>
      </c>
      <c r="I1513" t="s">
        <v>2356</v>
      </c>
      <c r="J1513" t="str">
        <f t="shared" si="48"/>
        <v>23 Sep 1988</v>
      </c>
      <c r="K1513">
        <f t="shared" si="47"/>
        <v>34</v>
      </c>
    </row>
    <row r="1514" spans="1:11" x14ac:dyDescent="0.35">
      <c r="A1514" t="s">
        <v>1622</v>
      </c>
      <c r="B1514">
        <v>1983</v>
      </c>
      <c r="C1514" t="s">
        <v>2349</v>
      </c>
      <c r="D1514">
        <v>16</v>
      </c>
      <c r="E1514">
        <v>1</v>
      </c>
      <c r="F1514" s="12">
        <v>6124</v>
      </c>
      <c r="G1514" t="s">
        <v>2353</v>
      </c>
      <c r="H1514" t="s">
        <v>2345</v>
      </c>
      <c r="I1514" t="s">
        <v>2356</v>
      </c>
      <c r="J1514" t="str">
        <f t="shared" si="48"/>
        <v>16 Nov 1983</v>
      </c>
      <c r="K1514">
        <f t="shared" si="47"/>
        <v>39</v>
      </c>
    </row>
    <row r="1515" spans="1:11" x14ac:dyDescent="0.35">
      <c r="A1515" t="s">
        <v>1563</v>
      </c>
      <c r="B1515">
        <v>1984</v>
      </c>
      <c r="C1515" t="s">
        <v>2352</v>
      </c>
      <c r="D1515">
        <v>26</v>
      </c>
      <c r="E1515">
        <v>2</v>
      </c>
      <c r="F1515" s="12">
        <v>6456</v>
      </c>
      <c r="G1515" t="s">
        <v>2353</v>
      </c>
      <c r="H1515" t="s">
        <v>2353</v>
      </c>
      <c r="I1515" t="s">
        <v>2356</v>
      </c>
      <c r="J1515" t="str">
        <f t="shared" si="48"/>
        <v>26 Aug 1984</v>
      </c>
      <c r="K1515">
        <f t="shared" si="47"/>
        <v>38</v>
      </c>
    </row>
    <row r="1516" spans="1:11" x14ac:dyDescent="0.35">
      <c r="A1516" t="s">
        <v>1533</v>
      </c>
      <c r="B1516">
        <v>1981</v>
      </c>
      <c r="C1516" t="s">
        <v>2351</v>
      </c>
      <c r="D1516">
        <v>17</v>
      </c>
      <c r="E1516">
        <v>1</v>
      </c>
      <c r="F1516" s="12">
        <v>6665</v>
      </c>
      <c r="G1516" t="s">
        <v>2353</v>
      </c>
      <c r="H1516" t="s">
        <v>2354</v>
      </c>
      <c r="I1516" t="s">
        <v>2356</v>
      </c>
      <c r="J1516" t="str">
        <f t="shared" si="48"/>
        <v>17 Sep 1981</v>
      </c>
      <c r="K1516">
        <f t="shared" si="47"/>
        <v>41</v>
      </c>
    </row>
    <row r="1517" spans="1:11" x14ac:dyDescent="0.35">
      <c r="A1517" t="s">
        <v>1528</v>
      </c>
      <c r="B1517">
        <v>1983</v>
      </c>
      <c r="C1517" t="s">
        <v>2344</v>
      </c>
      <c r="D1517">
        <v>12</v>
      </c>
      <c r="E1517">
        <v>2</v>
      </c>
      <c r="F1517" s="12">
        <v>6710</v>
      </c>
      <c r="G1517" t="s">
        <v>2353</v>
      </c>
      <c r="H1517" t="s">
        <v>2353</v>
      </c>
      <c r="I1517" t="s">
        <v>2356</v>
      </c>
      <c r="J1517" t="str">
        <f t="shared" si="48"/>
        <v>12 Jun 1983</v>
      </c>
      <c r="K1517">
        <f t="shared" si="47"/>
        <v>39</v>
      </c>
    </row>
    <row r="1518" spans="1:11" x14ac:dyDescent="0.35">
      <c r="A1518" t="s">
        <v>1515</v>
      </c>
      <c r="B1518">
        <v>1985</v>
      </c>
      <c r="C1518" t="s">
        <v>2348</v>
      </c>
      <c r="D1518">
        <v>24</v>
      </c>
      <c r="E1518">
        <v>3</v>
      </c>
      <c r="F1518" s="12">
        <v>6797</v>
      </c>
      <c r="G1518" t="s">
        <v>2353</v>
      </c>
      <c r="H1518" t="s">
        <v>2353</v>
      </c>
      <c r="I1518" t="s">
        <v>2356</v>
      </c>
      <c r="J1518" t="str">
        <f t="shared" si="48"/>
        <v>24 Dec 1985</v>
      </c>
      <c r="K1518">
        <f t="shared" si="47"/>
        <v>37</v>
      </c>
    </row>
    <row r="1519" spans="1:11" x14ac:dyDescent="0.35">
      <c r="A1519" t="s">
        <v>1492</v>
      </c>
      <c r="B1519">
        <v>1982</v>
      </c>
      <c r="C1519" t="s">
        <v>2350</v>
      </c>
      <c r="D1519">
        <v>18</v>
      </c>
      <c r="E1519">
        <v>2</v>
      </c>
      <c r="F1519" s="12">
        <v>6987</v>
      </c>
      <c r="G1519" t="s">
        <v>2353</v>
      </c>
      <c r="H1519" t="s">
        <v>2354</v>
      </c>
      <c r="I1519" t="s">
        <v>2356</v>
      </c>
      <c r="J1519" t="str">
        <f t="shared" si="48"/>
        <v>18 Oct 1982</v>
      </c>
      <c r="K1519">
        <f t="shared" si="47"/>
        <v>40</v>
      </c>
    </row>
    <row r="1520" spans="1:11" x14ac:dyDescent="0.35">
      <c r="A1520" t="s">
        <v>1455</v>
      </c>
      <c r="B1520">
        <v>1981</v>
      </c>
      <c r="C1520" t="s">
        <v>2352</v>
      </c>
      <c r="D1520">
        <v>14</v>
      </c>
      <c r="E1520">
        <v>2</v>
      </c>
      <c r="F1520" s="12">
        <v>7257</v>
      </c>
      <c r="G1520" t="s">
        <v>2353</v>
      </c>
      <c r="H1520" t="s">
        <v>2345</v>
      </c>
      <c r="I1520" t="s">
        <v>2356</v>
      </c>
      <c r="J1520" t="str">
        <f t="shared" si="48"/>
        <v>14 Aug 1981</v>
      </c>
      <c r="K1520">
        <f t="shared" si="47"/>
        <v>41</v>
      </c>
    </row>
    <row r="1521" spans="1:11" x14ac:dyDescent="0.35">
      <c r="A1521" t="s">
        <v>1454</v>
      </c>
      <c r="B1521">
        <v>1981</v>
      </c>
      <c r="C1521" t="s">
        <v>2344</v>
      </c>
      <c r="D1521">
        <v>13</v>
      </c>
      <c r="E1521">
        <v>2</v>
      </c>
      <c r="F1521" s="12">
        <v>7262</v>
      </c>
      <c r="G1521" t="s">
        <v>2353</v>
      </c>
      <c r="H1521" t="s">
        <v>2353</v>
      </c>
      <c r="I1521" t="s">
        <v>2356</v>
      </c>
      <c r="J1521" t="str">
        <f t="shared" si="48"/>
        <v>13 Jun 1981</v>
      </c>
      <c r="K1521">
        <f t="shared" si="47"/>
        <v>41</v>
      </c>
    </row>
    <row r="1522" spans="1:11" x14ac:dyDescent="0.35">
      <c r="A1522" t="s">
        <v>1452</v>
      </c>
      <c r="B1522">
        <v>1981</v>
      </c>
      <c r="C1522" t="s">
        <v>2352</v>
      </c>
      <c r="D1522">
        <v>4</v>
      </c>
      <c r="E1522">
        <v>2</v>
      </c>
      <c r="F1522" s="12">
        <v>7266</v>
      </c>
      <c r="G1522" t="s">
        <v>2353</v>
      </c>
      <c r="H1522" t="s">
        <v>2353</v>
      </c>
      <c r="I1522" t="s">
        <v>2356</v>
      </c>
      <c r="J1522" t="str">
        <f t="shared" si="48"/>
        <v>4 Aug 1981</v>
      </c>
      <c r="K1522">
        <f t="shared" si="47"/>
        <v>41</v>
      </c>
    </row>
    <row r="1523" spans="1:11" x14ac:dyDescent="0.35">
      <c r="A1523" t="s">
        <v>1337</v>
      </c>
      <c r="B1523">
        <v>1978</v>
      </c>
      <c r="C1523" t="s">
        <v>2351</v>
      </c>
      <c r="D1523">
        <v>1</v>
      </c>
      <c r="E1523">
        <v>2</v>
      </c>
      <c r="F1523" s="12">
        <v>8116</v>
      </c>
      <c r="G1523" t="s">
        <v>2353</v>
      </c>
      <c r="H1523" t="s">
        <v>2354</v>
      </c>
      <c r="I1523" t="s">
        <v>2356</v>
      </c>
      <c r="J1523" t="str">
        <f t="shared" si="48"/>
        <v>1 Sep 1978</v>
      </c>
      <c r="K1523">
        <f t="shared" si="47"/>
        <v>44</v>
      </c>
    </row>
    <row r="1524" spans="1:11" x14ac:dyDescent="0.35">
      <c r="A1524" t="s">
        <v>1332</v>
      </c>
      <c r="B1524">
        <v>1982</v>
      </c>
      <c r="C1524" t="s">
        <v>2344</v>
      </c>
      <c r="D1524">
        <v>28</v>
      </c>
      <c r="E1524">
        <v>4</v>
      </c>
      <c r="F1524" s="12">
        <v>8163</v>
      </c>
      <c r="G1524" t="s">
        <v>2353</v>
      </c>
      <c r="H1524" t="s">
        <v>2353</v>
      </c>
      <c r="I1524" t="s">
        <v>2356</v>
      </c>
      <c r="J1524" t="str">
        <f t="shared" si="48"/>
        <v>28 Jun 1982</v>
      </c>
      <c r="K1524">
        <f t="shared" si="47"/>
        <v>40</v>
      </c>
    </row>
    <row r="1525" spans="1:11" x14ac:dyDescent="0.35">
      <c r="A1525" t="s">
        <v>1304</v>
      </c>
      <c r="B1525">
        <v>1977</v>
      </c>
      <c r="C1525" t="s">
        <v>2351</v>
      </c>
      <c r="D1525">
        <v>4</v>
      </c>
      <c r="E1525">
        <v>2</v>
      </c>
      <c r="F1525" s="12">
        <v>8413</v>
      </c>
      <c r="G1525" t="s">
        <v>2353</v>
      </c>
      <c r="H1525" t="s">
        <v>2354</v>
      </c>
      <c r="I1525" t="s">
        <v>2356</v>
      </c>
      <c r="J1525" t="str">
        <f t="shared" si="48"/>
        <v>4 Sep 1977</v>
      </c>
      <c r="K1525">
        <f t="shared" si="47"/>
        <v>45</v>
      </c>
    </row>
    <row r="1526" spans="1:11" x14ac:dyDescent="0.35">
      <c r="A1526" t="s">
        <v>1303</v>
      </c>
      <c r="B1526">
        <v>1975</v>
      </c>
      <c r="C1526" t="s">
        <v>2351</v>
      </c>
      <c r="D1526">
        <v>28</v>
      </c>
      <c r="E1526">
        <v>1</v>
      </c>
      <c r="F1526" s="12">
        <v>8428</v>
      </c>
      <c r="G1526" t="s">
        <v>2353</v>
      </c>
      <c r="H1526" t="s">
        <v>2345</v>
      </c>
      <c r="I1526" t="s">
        <v>2356</v>
      </c>
      <c r="J1526" t="str">
        <f t="shared" si="48"/>
        <v>28 Sep 1975</v>
      </c>
      <c r="K1526">
        <f t="shared" si="47"/>
        <v>47</v>
      </c>
    </row>
    <row r="1527" spans="1:11" x14ac:dyDescent="0.35">
      <c r="A1527" t="s">
        <v>1173</v>
      </c>
      <c r="B1527">
        <v>1975</v>
      </c>
      <c r="C1527" t="s">
        <v>2350</v>
      </c>
      <c r="D1527">
        <v>29</v>
      </c>
      <c r="E1527">
        <v>3</v>
      </c>
      <c r="F1527" s="12">
        <v>9620</v>
      </c>
      <c r="G1527" t="s">
        <v>2353</v>
      </c>
      <c r="H1527" t="s">
        <v>2353</v>
      </c>
      <c r="I1527" t="s">
        <v>2356</v>
      </c>
      <c r="J1527" t="str">
        <f t="shared" si="48"/>
        <v>29 Oct 1975</v>
      </c>
      <c r="K1527">
        <f t="shared" si="47"/>
        <v>47</v>
      </c>
    </row>
    <row r="1528" spans="1:11" x14ac:dyDescent="0.35">
      <c r="A1528" t="s">
        <v>1116</v>
      </c>
      <c r="B1528">
        <v>1975</v>
      </c>
      <c r="C1528" t="s">
        <v>2347</v>
      </c>
      <c r="D1528">
        <v>2</v>
      </c>
      <c r="E1528">
        <v>3</v>
      </c>
      <c r="F1528" s="12">
        <v>10115</v>
      </c>
      <c r="G1528" t="s">
        <v>2353</v>
      </c>
      <c r="H1528" t="s">
        <v>2353</v>
      </c>
      <c r="I1528" t="s">
        <v>2356</v>
      </c>
      <c r="J1528" t="str">
        <f t="shared" si="48"/>
        <v>2 Jul 1975</v>
      </c>
      <c r="K1528">
        <f t="shared" si="47"/>
        <v>47</v>
      </c>
    </row>
    <row r="1529" spans="1:11" x14ac:dyDescent="0.35">
      <c r="A1529" t="s">
        <v>1111</v>
      </c>
      <c r="B1529">
        <v>1973</v>
      </c>
      <c r="C1529" t="s">
        <v>2350</v>
      </c>
      <c r="D1529">
        <v>13</v>
      </c>
      <c r="E1529">
        <v>2</v>
      </c>
      <c r="F1529" s="12">
        <v>10157</v>
      </c>
      <c r="G1529" t="s">
        <v>2353</v>
      </c>
      <c r="H1529" t="s">
        <v>2345</v>
      </c>
      <c r="I1529" t="s">
        <v>2356</v>
      </c>
      <c r="J1529" t="str">
        <f t="shared" si="48"/>
        <v>13 Oct 1973</v>
      </c>
      <c r="K1529">
        <f t="shared" si="47"/>
        <v>49</v>
      </c>
    </row>
    <row r="1530" spans="1:11" x14ac:dyDescent="0.35">
      <c r="A1530" t="s">
        <v>1103</v>
      </c>
      <c r="B1530">
        <v>1973</v>
      </c>
      <c r="C1530" t="s">
        <v>2351</v>
      </c>
      <c r="D1530">
        <v>5</v>
      </c>
      <c r="E1530">
        <v>3</v>
      </c>
      <c r="F1530" s="12">
        <v>10264</v>
      </c>
      <c r="G1530" t="s">
        <v>2353</v>
      </c>
      <c r="H1530" t="s">
        <v>2345</v>
      </c>
      <c r="I1530" t="s">
        <v>2356</v>
      </c>
      <c r="J1530" t="str">
        <f t="shared" si="48"/>
        <v>5 Sep 1973</v>
      </c>
      <c r="K1530">
        <f t="shared" si="47"/>
        <v>49</v>
      </c>
    </row>
    <row r="1531" spans="1:11" x14ac:dyDescent="0.35">
      <c r="A1531" t="s">
        <v>1102</v>
      </c>
      <c r="B1531">
        <v>1973</v>
      </c>
      <c r="C1531" t="s">
        <v>2349</v>
      </c>
      <c r="D1531">
        <v>27</v>
      </c>
      <c r="E1531">
        <v>3</v>
      </c>
      <c r="F1531" s="12">
        <v>10269</v>
      </c>
      <c r="G1531" t="s">
        <v>2353</v>
      </c>
      <c r="H1531" t="s">
        <v>2353</v>
      </c>
      <c r="I1531" t="s">
        <v>2356</v>
      </c>
      <c r="J1531" t="str">
        <f t="shared" si="48"/>
        <v>27 Nov 1973</v>
      </c>
      <c r="K1531">
        <f t="shared" si="47"/>
        <v>49</v>
      </c>
    </row>
    <row r="1532" spans="1:11" x14ac:dyDescent="0.35">
      <c r="A1532" t="s">
        <v>1097</v>
      </c>
      <c r="B1532">
        <v>1991</v>
      </c>
      <c r="C1532" t="s">
        <v>2349</v>
      </c>
      <c r="D1532">
        <v>17</v>
      </c>
      <c r="E1532">
        <v>3</v>
      </c>
      <c r="F1532" s="12">
        <v>10316</v>
      </c>
      <c r="G1532" t="s">
        <v>2353</v>
      </c>
      <c r="H1532" t="s">
        <v>2345</v>
      </c>
      <c r="I1532" t="s">
        <v>2356</v>
      </c>
      <c r="J1532" t="str">
        <f t="shared" si="48"/>
        <v>17 Nov 1991</v>
      </c>
      <c r="K1532">
        <f t="shared" si="47"/>
        <v>31</v>
      </c>
    </row>
    <row r="1533" spans="1:11" x14ac:dyDescent="0.35">
      <c r="A1533" t="s">
        <v>1074</v>
      </c>
      <c r="B1533">
        <v>1969</v>
      </c>
      <c r="C1533" t="s">
        <v>2351</v>
      </c>
      <c r="D1533">
        <v>22</v>
      </c>
      <c r="E1533">
        <v>1</v>
      </c>
      <c r="F1533" s="12">
        <v>10462</v>
      </c>
      <c r="G1533" t="s">
        <v>2353</v>
      </c>
      <c r="H1533" t="s">
        <v>2354</v>
      </c>
      <c r="I1533" t="s">
        <v>2356</v>
      </c>
      <c r="J1533" t="str">
        <f t="shared" si="48"/>
        <v>22 Sep 1969</v>
      </c>
      <c r="K1533">
        <f t="shared" si="47"/>
        <v>53</v>
      </c>
    </row>
    <row r="1534" spans="1:11" x14ac:dyDescent="0.35">
      <c r="A1534" t="s">
        <v>1073</v>
      </c>
      <c r="B1534">
        <v>1987</v>
      </c>
      <c r="C1534" t="s">
        <v>2344</v>
      </c>
      <c r="D1534">
        <v>28</v>
      </c>
      <c r="E1534">
        <v>3</v>
      </c>
      <c r="F1534" s="12">
        <v>10465</v>
      </c>
      <c r="G1534" t="s">
        <v>2353</v>
      </c>
      <c r="H1534" t="s">
        <v>2354</v>
      </c>
      <c r="I1534" t="s">
        <v>2356</v>
      </c>
      <c r="J1534" t="str">
        <f t="shared" si="48"/>
        <v>28 Jun 1987</v>
      </c>
      <c r="K1534">
        <f t="shared" si="47"/>
        <v>35</v>
      </c>
    </row>
    <row r="1535" spans="1:11" x14ac:dyDescent="0.35">
      <c r="A1535" t="s">
        <v>1071</v>
      </c>
      <c r="B1535">
        <v>1972</v>
      </c>
      <c r="C1535" t="s">
        <v>2350</v>
      </c>
      <c r="D1535">
        <v>19</v>
      </c>
      <c r="E1535">
        <v>2</v>
      </c>
      <c r="F1535" s="12">
        <v>10494</v>
      </c>
      <c r="G1535" t="s">
        <v>2353</v>
      </c>
      <c r="H1535" t="s">
        <v>2354</v>
      </c>
      <c r="I1535" t="s">
        <v>2356</v>
      </c>
      <c r="J1535" t="str">
        <f t="shared" si="48"/>
        <v>19 Oct 1972</v>
      </c>
      <c r="K1535">
        <f t="shared" si="47"/>
        <v>50</v>
      </c>
    </row>
    <row r="1536" spans="1:11" x14ac:dyDescent="0.35">
      <c r="A1536" t="s">
        <v>1070</v>
      </c>
      <c r="B1536">
        <v>1977</v>
      </c>
      <c r="C1536" t="s">
        <v>2350</v>
      </c>
      <c r="D1536">
        <v>25</v>
      </c>
      <c r="E1536">
        <v>2</v>
      </c>
      <c r="F1536" s="12">
        <v>10496</v>
      </c>
      <c r="G1536" t="s">
        <v>2353</v>
      </c>
      <c r="H1536" t="s">
        <v>2354</v>
      </c>
      <c r="I1536" t="s">
        <v>2356</v>
      </c>
      <c r="J1536" t="str">
        <f t="shared" si="48"/>
        <v>25 Oct 1977</v>
      </c>
      <c r="K1536">
        <f t="shared" si="47"/>
        <v>45</v>
      </c>
    </row>
    <row r="1537" spans="1:11" x14ac:dyDescent="0.35">
      <c r="A1537" t="s">
        <v>1062</v>
      </c>
      <c r="B1537">
        <v>1972</v>
      </c>
      <c r="C1537" t="s">
        <v>2348</v>
      </c>
      <c r="D1537">
        <v>14</v>
      </c>
      <c r="E1537">
        <v>3</v>
      </c>
      <c r="F1537" s="12">
        <v>10601</v>
      </c>
      <c r="G1537" t="s">
        <v>2353</v>
      </c>
      <c r="H1537" t="s">
        <v>2354</v>
      </c>
      <c r="I1537" t="s">
        <v>2356</v>
      </c>
      <c r="J1537" t="str">
        <f t="shared" si="48"/>
        <v>14 Dec 1972</v>
      </c>
      <c r="K1537">
        <f t="shared" si="47"/>
        <v>50</v>
      </c>
    </row>
    <row r="1538" spans="1:11" x14ac:dyDescent="0.35">
      <c r="A1538" t="s">
        <v>1056</v>
      </c>
      <c r="B1538">
        <v>1990</v>
      </c>
      <c r="C1538" t="s">
        <v>2347</v>
      </c>
      <c r="D1538">
        <v>6</v>
      </c>
      <c r="E1538">
        <v>3</v>
      </c>
      <c r="F1538" s="12">
        <v>10620</v>
      </c>
      <c r="G1538" t="s">
        <v>2353</v>
      </c>
      <c r="H1538" t="s">
        <v>2353</v>
      </c>
      <c r="I1538" t="s">
        <v>2356</v>
      </c>
      <c r="J1538" t="str">
        <f t="shared" si="48"/>
        <v>6 Jul 1990</v>
      </c>
      <c r="K1538">
        <f t="shared" ref="K1538:K1601" si="49">DATEDIF(J1538,DATE(2023,6,8),"Y")</f>
        <v>32</v>
      </c>
    </row>
    <row r="1539" spans="1:11" x14ac:dyDescent="0.35">
      <c r="A1539" t="s">
        <v>1037</v>
      </c>
      <c r="B1539">
        <v>1968</v>
      </c>
      <c r="C1539" t="s">
        <v>2347</v>
      </c>
      <c r="D1539">
        <v>28</v>
      </c>
      <c r="E1539">
        <v>1</v>
      </c>
      <c r="F1539" s="12">
        <v>10825</v>
      </c>
      <c r="G1539" t="s">
        <v>2353</v>
      </c>
      <c r="H1539" t="s">
        <v>2353</v>
      </c>
      <c r="I1539" t="s">
        <v>2356</v>
      </c>
      <c r="J1539" t="str">
        <f t="shared" si="48"/>
        <v>28 Jul 1968</v>
      </c>
      <c r="K1539">
        <f t="shared" si="49"/>
        <v>54</v>
      </c>
    </row>
    <row r="1540" spans="1:11" x14ac:dyDescent="0.35">
      <c r="A1540" t="s">
        <v>1036</v>
      </c>
      <c r="B1540">
        <v>1971</v>
      </c>
      <c r="C1540" t="s">
        <v>2348</v>
      </c>
      <c r="D1540">
        <v>20</v>
      </c>
      <c r="E1540">
        <v>2</v>
      </c>
      <c r="F1540" s="12">
        <v>10848</v>
      </c>
      <c r="G1540" t="s">
        <v>2353</v>
      </c>
      <c r="H1540" t="s">
        <v>2353</v>
      </c>
      <c r="I1540" t="s">
        <v>2356</v>
      </c>
      <c r="J1540" t="str">
        <f t="shared" si="48"/>
        <v>20 Dec 1971</v>
      </c>
      <c r="K1540">
        <f t="shared" si="49"/>
        <v>51</v>
      </c>
    </row>
    <row r="1541" spans="1:11" x14ac:dyDescent="0.35">
      <c r="A1541" t="s">
        <v>1032</v>
      </c>
      <c r="B1541">
        <v>1969</v>
      </c>
      <c r="C1541" t="s">
        <v>2349</v>
      </c>
      <c r="D1541">
        <v>10</v>
      </c>
      <c r="E1541">
        <v>1</v>
      </c>
      <c r="F1541" s="12">
        <v>10942</v>
      </c>
      <c r="G1541" t="s">
        <v>2353</v>
      </c>
      <c r="H1541" t="s">
        <v>2353</v>
      </c>
      <c r="I1541" t="s">
        <v>2356</v>
      </c>
      <c r="J1541" t="str">
        <f t="shared" si="48"/>
        <v>10 Nov 1969</v>
      </c>
      <c r="K1541">
        <f t="shared" si="49"/>
        <v>53</v>
      </c>
    </row>
    <row r="1542" spans="1:11" x14ac:dyDescent="0.35">
      <c r="A1542" t="s">
        <v>1030</v>
      </c>
      <c r="B1542">
        <v>1969</v>
      </c>
      <c r="C1542" t="s">
        <v>2352</v>
      </c>
      <c r="D1542">
        <v>14</v>
      </c>
      <c r="E1542">
        <v>1</v>
      </c>
      <c r="F1542" s="12">
        <v>10960</v>
      </c>
      <c r="G1542" t="s">
        <v>2353</v>
      </c>
      <c r="H1542" t="s">
        <v>2353</v>
      </c>
      <c r="I1542" t="s">
        <v>2356</v>
      </c>
      <c r="J1542" t="str">
        <f t="shared" si="48"/>
        <v>14 Aug 1969</v>
      </c>
      <c r="K1542">
        <f t="shared" si="49"/>
        <v>53</v>
      </c>
    </row>
    <row r="1543" spans="1:11" x14ac:dyDescent="0.35">
      <c r="A1543" t="s">
        <v>1023</v>
      </c>
      <c r="B1543">
        <v>1974</v>
      </c>
      <c r="C1543" t="s">
        <v>2348</v>
      </c>
      <c r="D1543">
        <v>15</v>
      </c>
      <c r="E1543">
        <v>4</v>
      </c>
      <c r="F1543" s="12">
        <v>11015</v>
      </c>
      <c r="G1543" t="s">
        <v>2353</v>
      </c>
      <c r="H1543" t="s">
        <v>2354</v>
      </c>
      <c r="I1543" t="s">
        <v>2356</v>
      </c>
      <c r="J1543" t="str">
        <f t="shared" si="48"/>
        <v>15 Dec 1974</v>
      </c>
      <c r="K1543">
        <f t="shared" si="49"/>
        <v>48</v>
      </c>
    </row>
    <row r="1544" spans="1:11" x14ac:dyDescent="0.35">
      <c r="A1544" t="s">
        <v>1022</v>
      </c>
      <c r="B1544">
        <v>1991</v>
      </c>
      <c r="C1544" t="s">
        <v>2344</v>
      </c>
      <c r="D1544">
        <v>26</v>
      </c>
      <c r="E1544">
        <v>3</v>
      </c>
      <c r="F1544" s="12">
        <v>11018</v>
      </c>
      <c r="G1544" t="s">
        <v>2353</v>
      </c>
      <c r="H1544" t="s">
        <v>2345</v>
      </c>
      <c r="I1544" t="s">
        <v>2356</v>
      </c>
      <c r="J1544" t="str">
        <f t="shared" si="48"/>
        <v>26 Jun 1991</v>
      </c>
      <c r="K1544">
        <f t="shared" si="49"/>
        <v>31</v>
      </c>
    </row>
    <row r="1545" spans="1:11" x14ac:dyDescent="0.35">
      <c r="A1545" t="s">
        <v>1020</v>
      </c>
      <c r="B1545">
        <v>1974</v>
      </c>
      <c r="C1545" t="s">
        <v>2348</v>
      </c>
      <c r="D1545">
        <v>10</v>
      </c>
      <c r="E1545">
        <v>4</v>
      </c>
      <c r="F1545" s="12">
        <v>11034</v>
      </c>
      <c r="G1545" t="s">
        <v>2353</v>
      </c>
      <c r="H1545" t="s">
        <v>2353</v>
      </c>
      <c r="I1545" t="s">
        <v>2356</v>
      </c>
      <c r="J1545" t="str">
        <f t="shared" si="48"/>
        <v>10 Dec 1974</v>
      </c>
      <c r="K1545">
        <f t="shared" si="49"/>
        <v>48</v>
      </c>
    </row>
    <row r="1546" spans="1:11" x14ac:dyDescent="0.35">
      <c r="A1546" t="s">
        <v>1019</v>
      </c>
      <c r="B1546">
        <v>1989</v>
      </c>
      <c r="C1546" t="s">
        <v>2350</v>
      </c>
      <c r="D1546">
        <v>25</v>
      </c>
      <c r="E1546">
        <v>3</v>
      </c>
      <c r="F1546" s="12">
        <v>11038</v>
      </c>
      <c r="G1546" t="s">
        <v>2353</v>
      </c>
      <c r="H1546" t="s">
        <v>2354</v>
      </c>
      <c r="I1546" t="s">
        <v>2356</v>
      </c>
      <c r="J1546" t="str">
        <f t="shared" si="48"/>
        <v>25 Oct 1989</v>
      </c>
      <c r="K1546">
        <f t="shared" si="49"/>
        <v>33</v>
      </c>
    </row>
    <row r="1547" spans="1:11" x14ac:dyDescent="0.35">
      <c r="A1547" t="s">
        <v>1011</v>
      </c>
      <c r="B1547">
        <v>1972</v>
      </c>
      <c r="C1547" t="s">
        <v>2350</v>
      </c>
      <c r="D1547">
        <v>7</v>
      </c>
      <c r="E1547">
        <v>3</v>
      </c>
      <c r="F1547" s="12">
        <v>11086</v>
      </c>
      <c r="G1547" t="s">
        <v>2353</v>
      </c>
      <c r="H1547" t="s">
        <v>2345</v>
      </c>
      <c r="I1547" t="s">
        <v>2356</v>
      </c>
      <c r="J1547" t="str">
        <f t="shared" si="48"/>
        <v>7 Oct 1972</v>
      </c>
      <c r="K1547">
        <f t="shared" si="49"/>
        <v>50</v>
      </c>
    </row>
    <row r="1548" spans="1:11" x14ac:dyDescent="0.35">
      <c r="A1548" t="s">
        <v>1003</v>
      </c>
      <c r="B1548">
        <v>1970</v>
      </c>
      <c r="C1548" t="s">
        <v>2344</v>
      </c>
      <c r="D1548">
        <v>14</v>
      </c>
      <c r="E1548">
        <v>2</v>
      </c>
      <c r="F1548" s="12">
        <v>11188</v>
      </c>
      <c r="G1548" t="s">
        <v>2353</v>
      </c>
      <c r="H1548" t="s">
        <v>2345</v>
      </c>
      <c r="I1548" t="s">
        <v>2356</v>
      </c>
      <c r="J1548" t="str">
        <f t="shared" si="48"/>
        <v>14 Jun 1970</v>
      </c>
      <c r="K1548">
        <f t="shared" si="49"/>
        <v>52</v>
      </c>
    </row>
    <row r="1549" spans="1:11" x14ac:dyDescent="0.35">
      <c r="A1549" t="s">
        <v>993</v>
      </c>
      <c r="B1549">
        <v>1970</v>
      </c>
      <c r="C1549" t="s">
        <v>2344</v>
      </c>
      <c r="D1549">
        <v>22</v>
      </c>
      <c r="E1549">
        <v>3</v>
      </c>
      <c r="F1549" s="12">
        <v>11289</v>
      </c>
      <c r="G1549" t="s">
        <v>2353</v>
      </c>
      <c r="H1549" t="s">
        <v>2354</v>
      </c>
      <c r="I1549" t="s">
        <v>2356</v>
      </c>
      <c r="J1549" t="str">
        <f t="shared" ref="J1549:J1612" si="50">CONCATENATE(D1549," ",C1549," ",B1549)</f>
        <v>22 Jun 1970</v>
      </c>
      <c r="K1549">
        <f t="shared" si="49"/>
        <v>52</v>
      </c>
    </row>
    <row r="1550" spans="1:11" x14ac:dyDescent="0.35">
      <c r="A1550" t="s">
        <v>990</v>
      </c>
      <c r="B1550">
        <v>1968</v>
      </c>
      <c r="C1550" t="s">
        <v>2350</v>
      </c>
      <c r="D1550">
        <v>6</v>
      </c>
      <c r="E1550">
        <v>1</v>
      </c>
      <c r="F1550" s="12">
        <v>11306</v>
      </c>
      <c r="G1550" t="s">
        <v>2353</v>
      </c>
      <c r="H1550" t="s">
        <v>2354</v>
      </c>
      <c r="I1550" t="s">
        <v>2356</v>
      </c>
      <c r="J1550" t="str">
        <f t="shared" si="50"/>
        <v>6 Oct 1968</v>
      </c>
      <c r="K1550">
        <f t="shared" si="49"/>
        <v>54</v>
      </c>
    </row>
    <row r="1551" spans="1:11" x14ac:dyDescent="0.35">
      <c r="A1551" t="s">
        <v>969</v>
      </c>
      <c r="B1551">
        <v>1985</v>
      </c>
      <c r="C1551" t="s">
        <v>2344</v>
      </c>
      <c r="D1551">
        <v>9</v>
      </c>
      <c r="E1551">
        <v>3</v>
      </c>
      <c r="F1551" s="12">
        <v>11419</v>
      </c>
      <c r="G1551" t="s">
        <v>2353</v>
      </c>
      <c r="H1551" t="s">
        <v>2354</v>
      </c>
      <c r="I1551" t="s">
        <v>2356</v>
      </c>
      <c r="J1551" t="str">
        <f t="shared" si="50"/>
        <v>9 Jun 1985</v>
      </c>
      <c r="K1551">
        <f t="shared" si="49"/>
        <v>37</v>
      </c>
    </row>
    <row r="1552" spans="1:11" x14ac:dyDescent="0.35">
      <c r="A1552" t="s">
        <v>967</v>
      </c>
      <c r="B1552">
        <v>1971</v>
      </c>
      <c r="C1552" t="s">
        <v>2351</v>
      </c>
      <c r="D1552">
        <v>12</v>
      </c>
      <c r="E1552">
        <v>3</v>
      </c>
      <c r="F1552" s="12">
        <v>11437</v>
      </c>
      <c r="G1552" t="s">
        <v>2353</v>
      </c>
      <c r="H1552" t="s">
        <v>2353</v>
      </c>
      <c r="I1552" t="s">
        <v>2356</v>
      </c>
      <c r="J1552" t="str">
        <f t="shared" si="50"/>
        <v>12 Sep 1971</v>
      </c>
      <c r="K1552">
        <f t="shared" si="49"/>
        <v>51</v>
      </c>
    </row>
    <row r="1553" spans="1:11" x14ac:dyDescent="0.35">
      <c r="A1553" t="s">
        <v>957</v>
      </c>
      <c r="B1553">
        <v>1971</v>
      </c>
      <c r="C1553" t="s">
        <v>2348</v>
      </c>
      <c r="D1553">
        <v>19</v>
      </c>
      <c r="E1553">
        <v>4</v>
      </c>
      <c r="F1553" s="12">
        <v>11520</v>
      </c>
      <c r="G1553" t="s">
        <v>2353</v>
      </c>
      <c r="H1553" t="s">
        <v>2354</v>
      </c>
      <c r="I1553" t="s">
        <v>2356</v>
      </c>
      <c r="J1553" t="str">
        <f t="shared" si="50"/>
        <v>19 Dec 1971</v>
      </c>
      <c r="K1553">
        <f t="shared" si="49"/>
        <v>51</v>
      </c>
    </row>
    <row r="1554" spans="1:11" x14ac:dyDescent="0.35">
      <c r="A1554" t="s">
        <v>910</v>
      </c>
      <c r="B1554">
        <v>1965</v>
      </c>
      <c r="C1554" t="s">
        <v>2349</v>
      </c>
      <c r="D1554">
        <v>1</v>
      </c>
      <c r="E1554">
        <v>1</v>
      </c>
      <c r="F1554" s="12">
        <v>11945</v>
      </c>
      <c r="G1554" t="s">
        <v>2353</v>
      </c>
      <c r="H1554" t="s">
        <v>2345</v>
      </c>
      <c r="I1554" t="s">
        <v>2356</v>
      </c>
      <c r="J1554" t="str">
        <f t="shared" si="50"/>
        <v>1 Nov 1965</v>
      </c>
      <c r="K1554">
        <f t="shared" si="49"/>
        <v>57</v>
      </c>
    </row>
    <row r="1555" spans="1:11" x14ac:dyDescent="0.35">
      <c r="A1555" t="s">
        <v>901</v>
      </c>
      <c r="B1555">
        <v>1966</v>
      </c>
      <c r="C1555" t="s">
        <v>2349</v>
      </c>
      <c r="D1555">
        <v>24</v>
      </c>
      <c r="E1555">
        <v>1</v>
      </c>
      <c r="F1555" s="12">
        <v>12044</v>
      </c>
      <c r="G1555" t="s">
        <v>2353</v>
      </c>
      <c r="H1555" t="s">
        <v>2354</v>
      </c>
      <c r="I1555" t="s">
        <v>2356</v>
      </c>
      <c r="J1555" t="str">
        <f t="shared" si="50"/>
        <v>24 Nov 1966</v>
      </c>
      <c r="K1555">
        <f t="shared" si="49"/>
        <v>56</v>
      </c>
    </row>
    <row r="1556" spans="1:11" x14ac:dyDescent="0.35">
      <c r="A1556" t="s">
        <v>889</v>
      </c>
      <c r="B1556">
        <v>1987</v>
      </c>
      <c r="C1556" t="s">
        <v>2350</v>
      </c>
      <c r="D1556">
        <v>5</v>
      </c>
      <c r="E1556">
        <v>3</v>
      </c>
      <c r="F1556" s="12">
        <v>12148</v>
      </c>
      <c r="G1556" t="s">
        <v>2353</v>
      </c>
      <c r="H1556" t="s">
        <v>2353</v>
      </c>
      <c r="I1556" t="s">
        <v>2356</v>
      </c>
      <c r="J1556" t="str">
        <f t="shared" si="50"/>
        <v>5 Oct 1987</v>
      </c>
      <c r="K1556">
        <f t="shared" si="49"/>
        <v>35</v>
      </c>
    </row>
    <row r="1557" spans="1:11" x14ac:dyDescent="0.35">
      <c r="A1557" t="s">
        <v>887</v>
      </c>
      <c r="B1557">
        <v>1977</v>
      </c>
      <c r="C1557" t="s">
        <v>2352</v>
      </c>
      <c r="D1557">
        <v>14</v>
      </c>
      <c r="E1557">
        <v>2</v>
      </c>
      <c r="F1557" s="12">
        <v>12219</v>
      </c>
      <c r="G1557" t="s">
        <v>2353</v>
      </c>
      <c r="H1557" t="s">
        <v>2354</v>
      </c>
      <c r="I1557" t="s">
        <v>2356</v>
      </c>
      <c r="J1557" t="str">
        <f t="shared" si="50"/>
        <v>14 Aug 1977</v>
      </c>
      <c r="K1557">
        <f t="shared" si="49"/>
        <v>45</v>
      </c>
    </row>
    <row r="1558" spans="1:11" x14ac:dyDescent="0.35">
      <c r="A1558" t="s">
        <v>875</v>
      </c>
      <c r="B1558">
        <v>1967</v>
      </c>
      <c r="C1558" t="s">
        <v>2348</v>
      </c>
      <c r="D1558">
        <v>30</v>
      </c>
      <c r="E1558">
        <v>2</v>
      </c>
      <c r="F1558" s="12">
        <v>12269</v>
      </c>
      <c r="G1558" t="s">
        <v>2353</v>
      </c>
      <c r="H1558" t="s">
        <v>2354</v>
      </c>
      <c r="I1558" t="s">
        <v>2356</v>
      </c>
      <c r="J1558" t="str">
        <f t="shared" si="50"/>
        <v>30 Dec 1967</v>
      </c>
      <c r="K1558">
        <f t="shared" si="49"/>
        <v>55</v>
      </c>
    </row>
    <row r="1559" spans="1:11" x14ac:dyDescent="0.35">
      <c r="A1559" t="s">
        <v>874</v>
      </c>
      <c r="B1559">
        <v>1967</v>
      </c>
      <c r="C1559" t="s">
        <v>2352</v>
      </c>
      <c r="D1559">
        <v>28</v>
      </c>
      <c r="E1559">
        <v>2</v>
      </c>
      <c r="F1559" s="12">
        <v>12270</v>
      </c>
      <c r="G1559" t="s">
        <v>2353</v>
      </c>
      <c r="H1559" t="s">
        <v>2345</v>
      </c>
      <c r="I1559" t="s">
        <v>2356</v>
      </c>
      <c r="J1559" t="str">
        <f t="shared" si="50"/>
        <v>28 Aug 1967</v>
      </c>
      <c r="K1559">
        <f t="shared" si="49"/>
        <v>55</v>
      </c>
    </row>
    <row r="1560" spans="1:11" x14ac:dyDescent="0.35">
      <c r="A1560" t="s">
        <v>860</v>
      </c>
      <c r="B1560">
        <v>1968</v>
      </c>
      <c r="C1560" t="s">
        <v>2349</v>
      </c>
      <c r="D1560">
        <v>26</v>
      </c>
      <c r="E1560">
        <v>3</v>
      </c>
      <c r="F1560" s="12">
        <v>12475</v>
      </c>
      <c r="G1560" t="s">
        <v>2353</v>
      </c>
      <c r="H1560" t="s">
        <v>2354</v>
      </c>
      <c r="I1560" t="s">
        <v>2356</v>
      </c>
      <c r="J1560" t="str">
        <f t="shared" si="50"/>
        <v>26 Nov 1968</v>
      </c>
      <c r="K1560">
        <f t="shared" si="49"/>
        <v>54</v>
      </c>
    </row>
    <row r="1561" spans="1:11" x14ac:dyDescent="0.35">
      <c r="A1561" t="s">
        <v>859</v>
      </c>
      <c r="B1561">
        <v>1968</v>
      </c>
      <c r="C1561" t="s">
        <v>2349</v>
      </c>
      <c r="D1561">
        <v>12</v>
      </c>
      <c r="E1561">
        <v>3</v>
      </c>
      <c r="F1561" s="12">
        <v>12480</v>
      </c>
      <c r="G1561" t="s">
        <v>2353</v>
      </c>
      <c r="H1561" t="s">
        <v>2353</v>
      </c>
      <c r="I1561" t="s">
        <v>2356</v>
      </c>
      <c r="J1561" t="str">
        <f t="shared" si="50"/>
        <v>12 Nov 1968</v>
      </c>
      <c r="K1561">
        <f t="shared" si="49"/>
        <v>54</v>
      </c>
    </row>
    <row r="1562" spans="1:11" x14ac:dyDescent="0.35">
      <c r="A1562" t="s">
        <v>857</v>
      </c>
      <c r="B1562">
        <v>1968</v>
      </c>
      <c r="C1562" t="s">
        <v>2348</v>
      </c>
      <c r="D1562">
        <v>3</v>
      </c>
      <c r="E1562">
        <v>3</v>
      </c>
      <c r="F1562" s="12">
        <v>12495</v>
      </c>
      <c r="G1562" t="s">
        <v>2353</v>
      </c>
      <c r="H1562" t="s">
        <v>2353</v>
      </c>
      <c r="I1562" t="s">
        <v>2356</v>
      </c>
      <c r="J1562" t="str">
        <f t="shared" si="50"/>
        <v>3 Dec 1968</v>
      </c>
      <c r="K1562">
        <f t="shared" si="49"/>
        <v>54</v>
      </c>
    </row>
    <row r="1563" spans="1:11" x14ac:dyDescent="0.35">
      <c r="A1563" t="s">
        <v>849</v>
      </c>
      <c r="B1563">
        <v>1998</v>
      </c>
      <c r="C1563" t="s">
        <v>2349</v>
      </c>
      <c r="D1563">
        <v>18</v>
      </c>
      <c r="E1563">
        <v>1</v>
      </c>
      <c r="F1563" s="12">
        <v>12610</v>
      </c>
      <c r="G1563" t="s">
        <v>2353</v>
      </c>
      <c r="H1563" t="s">
        <v>2353</v>
      </c>
      <c r="I1563" t="s">
        <v>2356</v>
      </c>
      <c r="J1563" t="str">
        <f t="shared" si="50"/>
        <v>18 Nov 1998</v>
      </c>
      <c r="K1563">
        <f t="shared" si="49"/>
        <v>24</v>
      </c>
    </row>
    <row r="1564" spans="1:11" x14ac:dyDescent="0.35">
      <c r="A1564" t="s">
        <v>842</v>
      </c>
      <c r="B1564">
        <v>1966</v>
      </c>
      <c r="C1564" t="s">
        <v>2348</v>
      </c>
      <c r="D1564">
        <v>17</v>
      </c>
      <c r="E1564">
        <v>2</v>
      </c>
      <c r="F1564" s="12">
        <v>12643</v>
      </c>
      <c r="G1564" t="s">
        <v>2353</v>
      </c>
      <c r="H1564" t="s">
        <v>2354</v>
      </c>
      <c r="I1564" t="s">
        <v>2356</v>
      </c>
      <c r="J1564" t="str">
        <f t="shared" si="50"/>
        <v>17 Dec 1966</v>
      </c>
      <c r="K1564">
        <f t="shared" si="49"/>
        <v>56</v>
      </c>
    </row>
    <row r="1565" spans="1:11" x14ac:dyDescent="0.35">
      <c r="A1565" t="s">
        <v>820</v>
      </c>
      <c r="B1565">
        <v>1984</v>
      </c>
      <c r="C1565" t="s">
        <v>2352</v>
      </c>
      <c r="D1565">
        <v>6</v>
      </c>
      <c r="E1565">
        <v>3</v>
      </c>
      <c r="F1565" s="12">
        <v>12870</v>
      </c>
      <c r="G1565" t="s">
        <v>2353</v>
      </c>
      <c r="H1565" t="s">
        <v>2353</v>
      </c>
      <c r="I1565" t="s">
        <v>2356</v>
      </c>
      <c r="J1565" t="str">
        <f t="shared" si="50"/>
        <v>6 Aug 1984</v>
      </c>
      <c r="K1565">
        <f t="shared" si="49"/>
        <v>38</v>
      </c>
    </row>
    <row r="1566" spans="1:11" x14ac:dyDescent="0.35">
      <c r="A1566" t="s">
        <v>808</v>
      </c>
      <c r="B1566">
        <v>1981</v>
      </c>
      <c r="C1566" t="s">
        <v>2350</v>
      </c>
      <c r="D1566">
        <v>30</v>
      </c>
      <c r="E1566">
        <v>1</v>
      </c>
      <c r="F1566" s="12">
        <v>13003</v>
      </c>
      <c r="G1566" t="s">
        <v>2353</v>
      </c>
      <c r="H1566" t="s">
        <v>2354</v>
      </c>
      <c r="I1566" t="s">
        <v>2356</v>
      </c>
      <c r="J1566" t="str">
        <f t="shared" si="50"/>
        <v>30 Oct 1981</v>
      </c>
      <c r="K1566">
        <f t="shared" si="49"/>
        <v>41</v>
      </c>
    </row>
    <row r="1567" spans="1:11" x14ac:dyDescent="0.35">
      <c r="A1567" t="s">
        <v>794</v>
      </c>
      <c r="B1567">
        <v>1962</v>
      </c>
      <c r="C1567" t="s">
        <v>2352</v>
      </c>
      <c r="D1567">
        <v>2</v>
      </c>
      <c r="E1567">
        <v>1</v>
      </c>
      <c r="F1567" s="12">
        <v>13113</v>
      </c>
      <c r="G1567" t="s">
        <v>2353</v>
      </c>
      <c r="H1567" t="s">
        <v>2353</v>
      </c>
      <c r="I1567" t="s">
        <v>2356</v>
      </c>
      <c r="J1567" t="str">
        <f t="shared" si="50"/>
        <v>2 Aug 1962</v>
      </c>
      <c r="K1567">
        <f t="shared" si="49"/>
        <v>60</v>
      </c>
    </row>
    <row r="1568" spans="1:11" x14ac:dyDescent="0.35">
      <c r="A1568" t="s">
        <v>786</v>
      </c>
      <c r="B1568">
        <v>1982</v>
      </c>
      <c r="C1568" t="s">
        <v>2350</v>
      </c>
      <c r="D1568">
        <v>15</v>
      </c>
      <c r="E1568">
        <v>3</v>
      </c>
      <c r="F1568" s="12">
        <v>13214</v>
      </c>
      <c r="G1568" t="s">
        <v>2353</v>
      </c>
      <c r="H1568" t="s">
        <v>2345</v>
      </c>
      <c r="I1568" t="s">
        <v>2356</v>
      </c>
      <c r="J1568" t="str">
        <f t="shared" si="50"/>
        <v>15 Oct 1982</v>
      </c>
      <c r="K1568">
        <f t="shared" si="49"/>
        <v>40</v>
      </c>
    </row>
    <row r="1569" spans="1:11" x14ac:dyDescent="0.35">
      <c r="A1569" t="s">
        <v>780</v>
      </c>
      <c r="B1569">
        <v>1976</v>
      </c>
      <c r="C1569" t="s">
        <v>2352</v>
      </c>
      <c r="D1569">
        <v>23</v>
      </c>
      <c r="E1569">
        <v>2</v>
      </c>
      <c r="F1569" s="12">
        <v>13334</v>
      </c>
      <c r="G1569" t="s">
        <v>2353</v>
      </c>
      <c r="H1569" t="s">
        <v>2345</v>
      </c>
      <c r="I1569" t="s">
        <v>2356</v>
      </c>
      <c r="J1569" t="str">
        <f t="shared" si="50"/>
        <v>23 Aug 1976</v>
      </c>
      <c r="K1569">
        <f t="shared" si="49"/>
        <v>46</v>
      </c>
    </row>
    <row r="1570" spans="1:11" x14ac:dyDescent="0.35">
      <c r="A1570" t="s">
        <v>778</v>
      </c>
      <c r="B1570">
        <v>1990</v>
      </c>
      <c r="C1570" t="s">
        <v>2350</v>
      </c>
      <c r="D1570">
        <v>2</v>
      </c>
      <c r="E1570">
        <v>3</v>
      </c>
      <c r="F1570" s="12">
        <v>13361</v>
      </c>
      <c r="G1570" t="s">
        <v>2353</v>
      </c>
      <c r="H1570" t="s">
        <v>2354</v>
      </c>
      <c r="I1570" t="s">
        <v>2356</v>
      </c>
      <c r="J1570" t="str">
        <f t="shared" si="50"/>
        <v>2 Oct 1990</v>
      </c>
      <c r="K1570">
        <f t="shared" si="49"/>
        <v>32</v>
      </c>
    </row>
    <row r="1571" spans="1:11" x14ac:dyDescent="0.35">
      <c r="A1571" t="s">
        <v>766</v>
      </c>
      <c r="B1571">
        <v>1975</v>
      </c>
      <c r="C1571" t="s">
        <v>2344</v>
      </c>
      <c r="D1571">
        <v>29</v>
      </c>
      <c r="E1571">
        <v>1</v>
      </c>
      <c r="F1571" s="12">
        <v>13441</v>
      </c>
      <c r="G1571" t="s">
        <v>2353</v>
      </c>
      <c r="H1571" t="s">
        <v>2345</v>
      </c>
      <c r="I1571" t="s">
        <v>2356</v>
      </c>
      <c r="J1571" t="str">
        <f t="shared" si="50"/>
        <v>29 Jun 1975</v>
      </c>
      <c r="K1571">
        <f t="shared" si="49"/>
        <v>47</v>
      </c>
    </row>
    <row r="1572" spans="1:11" x14ac:dyDescent="0.35">
      <c r="A1572" t="s">
        <v>762</v>
      </c>
      <c r="B1572">
        <v>1985</v>
      </c>
      <c r="C1572" t="s">
        <v>2352</v>
      </c>
      <c r="D1572">
        <v>19</v>
      </c>
      <c r="E1572">
        <v>3</v>
      </c>
      <c r="F1572" s="12">
        <v>13466</v>
      </c>
      <c r="G1572" t="s">
        <v>2353</v>
      </c>
      <c r="H1572" t="s">
        <v>2354</v>
      </c>
      <c r="I1572" t="s">
        <v>2356</v>
      </c>
      <c r="J1572" t="str">
        <f t="shared" si="50"/>
        <v>19 Aug 1985</v>
      </c>
      <c r="K1572">
        <f t="shared" si="49"/>
        <v>37</v>
      </c>
    </row>
    <row r="1573" spans="1:11" x14ac:dyDescent="0.35">
      <c r="A1573" t="s">
        <v>759</v>
      </c>
      <c r="B1573">
        <v>1975</v>
      </c>
      <c r="C1573" t="s">
        <v>2352</v>
      </c>
      <c r="D1573">
        <v>7</v>
      </c>
      <c r="E1573">
        <v>1</v>
      </c>
      <c r="F1573" s="12">
        <v>13472</v>
      </c>
      <c r="G1573" t="s">
        <v>2353</v>
      </c>
      <c r="H1573" t="s">
        <v>2345</v>
      </c>
      <c r="I1573" t="s">
        <v>2356</v>
      </c>
      <c r="J1573" t="str">
        <f t="shared" si="50"/>
        <v>7 Aug 1975</v>
      </c>
      <c r="K1573">
        <f t="shared" si="49"/>
        <v>47</v>
      </c>
    </row>
    <row r="1574" spans="1:11" x14ac:dyDescent="0.35">
      <c r="A1574" t="s">
        <v>739</v>
      </c>
      <c r="B1574">
        <v>1986</v>
      </c>
      <c r="C1574" t="s">
        <v>2348</v>
      </c>
      <c r="D1574">
        <v>8</v>
      </c>
      <c r="E1574">
        <v>3</v>
      </c>
      <c r="F1574" s="12">
        <v>13819</v>
      </c>
      <c r="G1574" t="s">
        <v>2353</v>
      </c>
      <c r="H1574" t="s">
        <v>2345</v>
      </c>
      <c r="I1574" t="s">
        <v>2356</v>
      </c>
      <c r="J1574" t="str">
        <f t="shared" si="50"/>
        <v>8 Dec 1986</v>
      </c>
      <c r="K1574">
        <f t="shared" si="49"/>
        <v>36</v>
      </c>
    </row>
    <row r="1575" spans="1:11" x14ac:dyDescent="0.35">
      <c r="A1575" t="s">
        <v>480</v>
      </c>
      <c r="B1575">
        <v>1992</v>
      </c>
      <c r="C1575" t="s">
        <v>2351</v>
      </c>
      <c r="D1575">
        <v>14</v>
      </c>
      <c r="E1575">
        <v>3</v>
      </c>
      <c r="F1575" s="12">
        <v>20746</v>
      </c>
      <c r="G1575" t="s">
        <v>2353</v>
      </c>
      <c r="H1575" t="s">
        <v>2354</v>
      </c>
      <c r="I1575" t="s">
        <v>2356</v>
      </c>
      <c r="J1575" t="str">
        <f t="shared" si="50"/>
        <v>14 Sep 1992</v>
      </c>
      <c r="K1575">
        <f t="shared" si="49"/>
        <v>30</v>
      </c>
    </row>
    <row r="1576" spans="1:11" x14ac:dyDescent="0.35">
      <c r="A1576" t="s">
        <v>474</v>
      </c>
      <c r="B1576">
        <v>1977</v>
      </c>
      <c r="C1576" t="s">
        <v>2349</v>
      </c>
      <c r="D1576">
        <v>23</v>
      </c>
      <c r="E1576">
        <v>2</v>
      </c>
      <c r="F1576" s="12">
        <v>21099</v>
      </c>
      <c r="G1576" t="s">
        <v>2353</v>
      </c>
      <c r="H1576" t="s">
        <v>2353</v>
      </c>
      <c r="I1576" t="s">
        <v>2356</v>
      </c>
      <c r="J1576" t="str">
        <f t="shared" si="50"/>
        <v>23 Nov 1977</v>
      </c>
      <c r="K1576">
        <f t="shared" si="49"/>
        <v>45</v>
      </c>
    </row>
    <row r="1577" spans="1:11" x14ac:dyDescent="0.35">
      <c r="A1577" t="s">
        <v>463</v>
      </c>
      <c r="B1577">
        <v>1976</v>
      </c>
      <c r="C1577" t="s">
        <v>2347</v>
      </c>
      <c r="D1577">
        <v>18</v>
      </c>
      <c r="E1577">
        <v>1</v>
      </c>
      <c r="F1577" s="12">
        <v>21677</v>
      </c>
      <c r="G1577" t="s">
        <v>2353</v>
      </c>
      <c r="H1577" t="s">
        <v>2354</v>
      </c>
      <c r="I1577" t="s">
        <v>2356</v>
      </c>
      <c r="J1577" t="str">
        <f t="shared" si="50"/>
        <v>18 Jul 1976</v>
      </c>
      <c r="K1577">
        <f t="shared" si="49"/>
        <v>46</v>
      </c>
    </row>
    <row r="1578" spans="1:11" x14ac:dyDescent="0.35">
      <c r="A1578" t="s">
        <v>459</v>
      </c>
      <c r="B1578">
        <v>1979</v>
      </c>
      <c r="C1578" t="s">
        <v>2352</v>
      </c>
      <c r="D1578">
        <v>17</v>
      </c>
      <c r="E1578">
        <v>2</v>
      </c>
      <c r="F1578" s="12">
        <v>21881</v>
      </c>
      <c r="G1578" t="s">
        <v>2353</v>
      </c>
      <c r="H1578" t="s">
        <v>2354</v>
      </c>
      <c r="I1578" t="s">
        <v>2356</v>
      </c>
      <c r="J1578" t="str">
        <f t="shared" si="50"/>
        <v>17 Aug 1979</v>
      </c>
      <c r="K1578">
        <f t="shared" si="49"/>
        <v>43</v>
      </c>
    </row>
    <row r="1579" spans="1:11" x14ac:dyDescent="0.35">
      <c r="A1579" t="s">
        <v>2118</v>
      </c>
      <c r="B1579">
        <v>1991</v>
      </c>
      <c r="C1579" t="s">
        <v>2348</v>
      </c>
      <c r="D1579">
        <v>16</v>
      </c>
      <c r="E1579">
        <v>3</v>
      </c>
      <c r="F1579" s="12">
        <v>2193</v>
      </c>
      <c r="G1579" t="s">
        <v>2345</v>
      </c>
      <c r="H1579" t="s">
        <v>2345</v>
      </c>
      <c r="I1579" t="s">
        <v>2356</v>
      </c>
      <c r="J1579" t="str">
        <f t="shared" si="50"/>
        <v>16 Dec 1991</v>
      </c>
      <c r="K1579">
        <f t="shared" si="49"/>
        <v>31</v>
      </c>
    </row>
    <row r="1580" spans="1:11" x14ac:dyDescent="0.35">
      <c r="A1580" t="s">
        <v>2104</v>
      </c>
      <c r="B1580">
        <v>2003</v>
      </c>
      <c r="C1580" t="s">
        <v>2348</v>
      </c>
      <c r="D1580">
        <v>10</v>
      </c>
      <c r="E1580">
        <v>1</v>
      </c>
      <c r="F1580" s="12">
        <v>2222</v>
      </c>
      <c r="G1580" t="s">
        <v>2345</v>
      </c>
      <c r="H1580" t="s">
        <v>2353</v>
      </c>
      <c r="I1580" t="s">
        <v>2356</v>
      </c>
      <c r="J1580" t="str">
        <f t="shared" si="50"/>
        <v>10 Dec 2003</v>
      </c>
      <c r="K1580">
        <f t="shared" si="49"/>
        <v>19</v>
      </c>
    </row>
    <row r="1581" spans="1:11" x14ac:dyDescent="0.35">
      <c r="A1581" t="s">
        <v>2092</v>
      </c>
      <c r="B1581">
        <v>2002</v>
      </c>
      <c r="C1581" t="s">
        <v>2349</v>
      </c>
      <c r="D1581">
        <v>5</v>
      </c>
      <c r="E1581">
        <v>1</v>
      </c>
      <c r="F1581" s="12">
        <v>2362</v>
      </c>
      <c r="G1581" t="s">
        <v>2345</v>
      </c>
      <c r="H1581" t="s">
        <v>2354</v>
      </c>
      <c r="I1581" t="s">
        <v>2356</v>
      </c>
      <c r="J1581" t="str">
        <f t="shared" si="50"/>
        <v>5 Nov 2002</v>
      </c>
      <c r="K1581">
        <f t="shared" si="49"/>
        <v>20</v>
      </c>
    </row>
    <row r="1582" spans="1:11" x14ac:dyDescent="0.35">
      <c r="A1582" t="s">
        <v>2062</v>
      </c>
      <c r="B1582">
        <v>2000</v>
      </c>
      <c r="C1582" t="s">
        <v>2344</v>
      </c>
      <c r="D1582">
        <v>24</v>
      </c>
      <c r="E1582">
        <v>1</v>
      </c>
      <c r="F1582" s="12">
        <v>2639</v>
      </c>
      <c r="G1582" t="s">
        <v>2345</v>
      </c>
      <c r="H1582" t="s">
        <v>2345</v>
      </c>
      <c r="I1582" t="s">
        <v>2356</v>
      </c>
      <c r="J1582" t="str">
        <f t="shared" si="50"/>
        <v>24 Jun 2000</v>
      </c>
      <c r="K1582">
        <f t="shared" si="49"/>
        <v>22</v>
      </c>
    </row>
    <row r="1583" spans="1:11" x14ac:dyDescent="0.35">
      <c r="A1583" t="s">
        <v>2061</v>
      </c>
      <c r="B1583">
        <v>2000</v>
      </c>
      <c r="C1583" t="s">
        <v>2348</v>
      </c>
      <c r="D1583">
        <v>9</v>
      </c>
      <c r="E1583">
        <v>1</v>
      </c>
      <c r="F1583" s="12">
        <v>2643</v>
      </c>
      <c r="G1583" t="s">
        <v>2345</v>
      </c>
      <c r="H1583" t="s">
        <v>2354</v>
      </c>
      <c r="I1583" t="s">
        <v>2356</v>
      </c>
      <c r="J1583" t="str">
        <f t="shared" si="50"/>
        <v>9 Dec 2000</v>
      </c>
      <c r="K1583">
        <f t="shared" si="49"/>
        <v>22</v>
      </c>
    </row>
    <row r="1584" spans="1:11" x14ac:dyDescent="0.35">
      <c r="A1584" t="s">
        <v>2055</v>
      </c>
      <c r="B1584">
        <v>2003</v>
      </c>
      <c r="C1584" t="s">
        <v>2347</v>
      </c>
      <c r="D1584">
        <v>17</v>
      </c>
      <c r="E1584">
        <v>1</v>
      </c>
      <c r="F1584" s="12">
        <v>2709</v>
      </c>
      <c r="G1584" t="s">
        <v>2345</v>
      </c>
      <c r="H1584" t="s">
        <v>2345</v>
      </c>
      <c r="I1584" t="s">
        <v>2356</v>
      </c>
      <c r="J1584" t="str">
        <f t="shared" si="50"/>
        <v>17 Jul 2003</v>
      </c>
      <c r="K1584">
        <f t="shared" si="49"/>
        <v>19</v>
      </c>
    </row>
    <row r="1585" spans="1:11" x14ac:dyDescent="0.35">
      <c r="A1585" t="s">
        <v>2054</v>
      </c>
      <c r="B1585">
        <v>2003</v>
      </c>
      <c r="C1585" t="s">
        <v>2349</v>
      </c>
      <c r="D1585">
        <v>21</v>
      </c>
      <c r="E1585">
        <v>1</v>
      </c>
      <c r="F1585" s="12">
        <v>2709</v>
      </c>
      <c r="G1585" t="s">
        <v>2345</v>
      </c>
      <c r="H1585" t="s">
        <v>2345</v>
      </c>
      <c r="I1585" t="s">
        <v>2356</v>
      </c>
      <c r="J1585" t="str">
        <f t="shared" si="50"/>
        <v>21 Nov 2003</v>
      </c>
      <c r="K1585">
        <f t="shared" si="49"/>
        <v>19</v>
      </c>
    </row>
    <row r="1586" spans="1:11" x14ac:dyDescent="0.35">
      <c r="A1586" t="s">
        <v>2053</v>
      </c>
      <c r="B1586">
        <v>2003</v>
      </c>
      <c r="C1586" t="s">
        <v>2348</v>
      </c>
      <c r="D1586">
        <v>1</v>
      </c>
      <c r="E1586">
        <v>1</v>
      </c>
      <c r="F1586" s="12">
        <v>2711</v>
      </c>
      <c r="G1586" t="s">
        <v>2345</v>
      </c>
      <c r="H1586" t="s">
        <v>2353</v>
      </c>
      <c r="I1586" t="s">
        <v>2356</v>
      </c>
      <c r="J1586" t="str">
        <f t="shared" si="50"/>
        <v>1 Dec 2003</v>
      </c>
      <c r="K1586">
        <f t="shared" si="49"/>
        <v>19</v>
      </c>
    </row>
    <row r="1587" spans="1:11" x14ac:dyDescent="0.35">
      <c r="A1587" t="s">
        <v>2052</v>
      </c>
      <c r="B1587">
        <v>2003</v>
      </c>
      <c r="C1587" t="s">
        <v>2352</v>
      </c>
      <c r="D1587">
        <v>6</v>
      </c>
      <c r="E1587">
        <v>1</v>
      </c>
      <c r="F1587" s="12">
        <v>2719</v>
      </c>
      <c r="G1587" t="s">
        <v>2345</v>
      </c>
      <c r="H1587" t="s">
        <v>2345</v>
      </c>
      <c r="I1587" t="s">
        <v>2356</v>
      </c>
      <c r="J1587" t="str">
        <f t="shared" si="50"/>
        <v>6 Aug 2003</v>
      </c>
      <c r="K1587">
        <f t="shared" si="49"/>
        <v>19</v>
      </c>
    </row>
    <row r="1588" spans="1:11" x14ac:dyDescent="0.35">
      <c r="A1588" t="s">
        <v>2048</v>
      </c>
      <c r="B1588">
        <v>2003</v>
      </c>
      <c r="C1588" t="s">
        <v>2348</v>
      </c>
      <c r="D1588">
        <v>3</v>
      </c>
      <c r="E1588">
        <v>1</v>
      </c>
      <c r="F1588" s="12">
        <v>2730</v>
      </c>
      <c r="G1588" t="s">
        <v>2345</v>
      </c>
      <c r="H1588" t="s">
        <v>2353</v>
      </c>
      <c r="I1588" t="s">
        <v>2356</v>
      </c>
      <c r="J1588" t="str">
        <f t="shared" si="50"/>
        <v>3 Dec 2003</v>
      </c>
      <c r="K1588">
        <f t="shared" si="49"/>
        <v>19</v>
      </c>
    </row>
    <row r="1589" spans="1:11" x14ac:dyDescent="0.35">
      <c r="A1589" t="s">
        <v>2355</v>
      </c>
      <c r="B1589">
        <v>1999</v>
      </c>
      <c r="C1589" t="s">
        <v>2344</v>
      </c>
      <c r="D1589">
        <v>9</v>
      </c>
      <c r="E1589">
        <v>1</v>
      </c>
      <c r="F1589" s="12">
        <v>2775</v>
      </c>
      <c r="G1589" t="s">
        <v>2345</v>
      </c>
      <c r="H1589" t="s">
        <v>2354</v>
      </c>
      <c r="I1589" t="s">
        <v>2356</v>
      </c>
      <c r="J1589" t="str">
        <f t="shared" si="50"/>
        <v>9 Jun 1999</v>
      </c>
      <c r="K1589">
        <f t="shared" si="49"/>
        <v>23</v>
      </c>
    </row>
    <row r="1590" spans="1:11" x14ac:dyDescent="0.35">
      <c r="A1590" t="s">
        <v>2042</v>
      </c>
      <c r="B1590">
        <v>1999</v>
      </c>
      <c r="C1590" t="s">
        <v>2352</v>
      </c>
      <c r="D1590">
        <v>29</v>
      </c>
      <c r="E1590">
        <v>1</v>
      </c>
      <c r="F1590" s="12">
        <v>2775</v>
      </c>
      <c r="G1590" t="s">
        <v>2345</v>
      </c>
      <c r="H1590" t="s">
        <v>2354</v>
      </c>
      <c r="I1590" t="s">
        <v>2356</v>
      </c>
      <c r="J1590" t="str">
        <f t="shared" si="50"/>
        <v>29 Aug 1999</v>
      </c>
      <c r="K1590">
        <f t="shared" si="49"/>
        <v>23</v>
      </c>
    </row>
    <row r="1591" spans="1:11" x14ac:dyDescent="0.35">
      <c r="A1591" t="s">
        <v>2041</v>
      </c>
      <c r="B1591">
        <v>1999</v>
      </c>
      <c r="C1591" t="s">
        <v>2348</v>
      </c>
      <c r="D1591">
        <v>24</v>
      </c>
      <c r="E1591">
        <v>1</v>
      </c>
      <c r="F1591" s="12">
        <v>2789</v>
      </c>
      <c r="G1591" t="s">
        <v>2345</v>
      </c>
      <c r="H1591" t="s">
        <v>2353</v>
      </c>
      <c r="I1591" t="s">
        <v>2356</v>
      </c>
      <c r="J1591" t="str">
        <f t="shared" si="50"/>
        <v>24 Dec 1999</v>
      </c>
      <c r="K1591">
        <f t="shared" si="49"/>
        <v>23</v>
      </c>
    </row>
    <row r="1592" spans="1:11" x14ac:dyDescent="0.35">
      <c r="A1592" t="s">
        <v>2039</v>
      </c>
      <c r="B1592">
        <v>2003</v>
      </c>
      <c r="C1592" t="s">
        <v>2351</v>
      </c>
      <c r="D1592">
        <v>23</v>
      </c>
      <c r="E1592">
        <v>2</v>
      </c>
      <c r="F1592" s="12">
        <v>2804</v>
      </c>
      <c r="G1592" t="s">
        <v>2345</v>
      </c>
      <c r="H1592" t="s">
        <v>2354</v>
      </c>
      <c r="I1592" t="s">
        <v>2356</v>
      </c>
      <c r="J1592" t="str">
        <f t="shared" si="50"/>
        <v>23 Sep 2003</v>
      </c>
      <c r="K1592">
        <f t="shared" si="49"/>
        <v>19</v>
      </c>
    </row>
    <row r="1593" spans="1:11" x14ac:dyDescent="0.35">
      <c r="A1593" t="s">
        <v>2020</v>
      </c>
      <c r="B1593">
        <v>1988</v>
      </c>
      <c r="C1593" t="s">
        <v>2351</v>
      </c>
      <c r="D1593">
        <v>28</v>
      </c>
      <c r="E1593">
        <v>3</v>
      </c>
      <c r="F1593" s="12">
        <v>3018</v>
      </c>
      <c r="G1593" t="s">
        <v>2345</v>
      </c>
      <c r="H1593" t="s">
        <v>2345</v>
      </c>
      <c r="I1593" t="s">
        <v>2356</v>
      </c>
      <c r="J1593" t="str">
        <f t="shared" si="50"/>
        <v>28 Sep 1988</v>
      </c>
      <c r="K1593">
        <f t="shared" si="49"/>
        <v>34</v>
      </c>
    </row>
    <row r="1594" spans="1:11" x14ac:dyDescent="0.35">
      <c r="A1594" t="s">
        <v>2013</v>
      </c>
      <c r="B1594">
        <v>1989</v>
      </c>
      <c r="C1594" t="s">
        <v>2350</v>
      </c>
      <c r="D1594">
        <v>1</v>
      </c>
      <c r="E1594">
        <v>3</v>
      </c>
      <c r="F1594" s="12">
        <v>3065</v>
      </c>
      <c r="G1594" t="s">
        <v>2345</v>
      </c>
      <c r="H1594" t="s">
        <v>2354</v>
      </c>
      <c r="I1594" t="s">
        <v>2356</v>
      </c>
      <c r="J1594" t="str">
        <f t="shared" si="50"/>
        <v>1 Oct 1989</v>
      </c>
      <c r="K1594">
        <f t="shared" si="49"/>
        <v>33</v>
      </c>
    </row>
    <row r="1595" spans="1:11" x14ac:dyDescent="0.35">
      <c r="A1595" t="s">
        <v>2011</v>
      </c>
      <c r="B1595">
        <v>2001</v>
      </c>
      <c r="C1595" t="s">
        <v>2350</v>
      </c>
      <c r="D1595">
        <v>13</v>
      </c>
      <c r="E1595">
        <v>2</v>
      </c>
      <c r="F1595" s="12">
        <v>3077</v>
      </c>
      <c r="G1595" t="s">
        <v>2345</v>
      </c>
      <c r="H1595" t="s">
        <v>2354</v>
      </c>
      <c r="I1595" t="s">
        <v>2356</v>
      </c>
      <c r="J1595" t="str">
        <f t="shared" si="50"/>
        <v>13 Oct 2001</v>
      </c>
      <c r="K1595">
        <f t="shared" si="49"/>
        <v>21</v>
      </c>
    </row>
    <row r="1596" spans="1:11" x14ac:dyDescent="0.35">
      <c r="A1596" t="s">
        <v>1988</v>
      </c>
      <c r="B1596">
        <v>1996</v>
      </c>
      <c r="C1596" t="s">
        <v>2349</v>
      </c>
      <c r="D1596">
        <v>17</v>
      </c>
      <c r="E1596">
        <v>1</v>
      </c>
      <c r="F1596" s="12">
        <v>3293</v>
      </c>
      <c r="G1596" t="s">
        <v>2345</v>
      </c>
      <c r="H1596" t="s">
        <v>2345</v>
      </c>
      <c r="I1596" t="s">
        <v>2356</v>
      </c>
      <c r="J1596" t="str">
        <f t="shared" si="50"/>
        <v>17 Nov 1996</v>
      </c>
      <c r="K1596">
        <f t="shared" si="49"/>
        <v>26</v>
      </c>
    </row>
    <row r="1597" spans="1:11" x14ac:dyDescent="0.35">
      <c r="A1597" t="s">
        <v>1956</v>
      </c>
      <c r="B1597">
        <v>1988</v>
      </c>
      <c r="C1597" t="s">
        <v>2352</v>
      </c>
      <c r="D1597">
        <v>18</v>
      </c>
      <c r="E1597">
        <v>3</v>
      </c>
      <c r="F1597" s="12">
        <v>3570</v>
      </c>
      <c r="G1597" t="s">
        <v>2345</v>
      </c>
      <c r="H1597" t="s">
        <v>2354</v>
      </c>
      <c r="I1597" t="s">
        <v>2356</v>
      </c>
      <c r="J1597" t="str">
        <f t="shared" si="50"/>
        <v>18 Aug 1988</v>
      </c>
      <c r="K1597">
        <f t="shared" si="49"/>
        <v>34</v>
      </c>
    </row>
    <row r="1598" spans="1:11" x14ac:dyDescent="0.35">
      <c r="A1598" t="s">
        <v>1954</v>
      </c>
      <c r="B1598">
        <v>2001</v>
      </c>
      <c r="C1598" t="s">
        <v>2349</v>
      </c>
      <c r="D1598">
        <v>11</v>
      </c>
      <c r="E1598">
        <v>2</v>
      </c>
      <c r="F1598" s="12">
        <v>3580</v>
      </c>
      <c r="G1598" t="s">
        <v>2345</v>
      </c>
      <c r="H1598" t="s">
        <v>2345</v>
      </c>
      <c r="I1598" t="s">
        <v>2356</v>
      </c>
      <c r="J1598" t="str">
        <f t="shared" si="50"/>
        <v>11 Nov 2001</v>
      </c>
      <c r="K1598">
        <f t="shared" si="49"/>
        <v>21</v>
      </c>
    </row>
    <row r="1599" spans="1:11" x14ac:dyDescent="0.35">
      <c r="A1599" t="s">
        <v>1951</v>
      </c>
      <c r="B1599">
        <v>1997</v>
      </c>
      <c r="C1599" t="s">
        <v>2349</v>
      </c>
      <c r="D1599">
        <v>4</v>
      </c>
      <c r="E1599">
        <v>1</v>
      </c>
      <c r="F1599" s="12">
        <v>3594</v>
      </c>
      <c r="G1599" t="s">
        <v>2345</v>
      </c>
      <c r="H1599" t="s">
        <v>2345</v>
      </c>
      <c r="I1599" t="s">
        <v>2356</v>
      </c>
      <c r="J1599" t="str">
        <f t="shared" si="50"/>
        <v>4 Nov 1997</v>
      </c>
      <c r="K1599">
        <f t="shared" si="49"/>
        <v>25</v>
      </c>
    </row>
    <row r="1600" spans="1:11" x14ac:dyDescent="0.35">
      <c r="A1600" t="s">
        <v>1924</v>
      </c>
      <c r="B1600">
        <v>1981</v>
      </c>
      <c r="C1600" t="s">
        <v>2351</v>
      </c>
      <c r="D1600">
        <v>29</v>
      </c>
      <c r="E1600">
        <v>1</v>
      </c>
      <c r="F1600" s="12">
        <v>3797</v>
      </c>
      <c r="G1600" t="s">
        <v>2345</v>
      </c>
      <c r="H1600" t="s">
        <v>2353</v>
      </c>
      <c r="I1600" t="s">
        <v>2356</v>
      </c>
      <c r="J1600" t="str">
        <f t="shared" si="50"/>
        <v>29 Sep 1981</v>
      </c>
      <c r="K1600">
        <f t="shared" si="49"/>
        <v>41</v>
      </c>
    </row>
    <row r="1601" spans="1:11" x14ac:dyDescent="0.35">
      <c r="A1601" t="s">
        <v>1905</v>
      </c>
      <c r="B1601">
        <v>1995</v>
      </c>
      <c r="C1601" t="s">
        <v>2347</v>
      </c>
      <c r="D1601">
        <v>11</v>
      </c>
      <c r="E1601">
        <v>1</v>
      </c>
      <c r="F1601" s="12">
        <v>3956</v>
      </c>
      <c r="G1601" t="s">
        <v>2345</v>
      </c>
      <c r="H1601" t="s">
        <v>2345</v>
      </c>
      <c r="I1601" t="s">
        <v>2356</v>
      </c>
      <c r="J1601" t="str">
        <f t="shared" si="50"/>
        <v>11 Jul 1995</v>
      </c>
      <c r="K1601">
        <f t="shared" si="49"/>
        <v>27</v>
      </c>
    </row>
    <row r="1602" spans="1:11" x14ac:dyDescent="0.35">
      <c r="A1602" t="s">
        <v>1886</v>
      </c>
      <c r="B1602">
        <v>1994</v>
      </c>
      <c r="C1602" t="s">
        <v>2352</v>
      </c>
      <c r="D1602">
        <v>21</v>
      </c>
      <c r="E1602">
        <v>1</v>
      </c>
      <c r="F1602" s="12">
        <v>4134</v>
      </c>
      <c r="G1602" t="s">
        <v>2345</v>
      </c>
      <c r="H1602" t="s">
        <v>2353</v>
      </c>
      <c r="I1602" t="s">
        <v>2356</v>
      </c>
      <c r="J1602" t="str">
        <f t="shared" si="50"/>
        <v>21 Aug 1994</v>
      </c>
      <c r="K1602">
        <f t="shared" ref="K1602:K1665" si="51">DATEDIF(J1602,DATE(2023,6,8),"Y")</f>
        <v>28</v>
      </c>
    </row>
    <row r="1603" spans="1:11" x14ac:dyDescent="0.35">
      <c r="A1603" t="s">
        <v>1880</v>
      </c>
      <c r="B1603">
        <v>1984</v>
      </c>
      <c r="C1603" t="s">
        <v>2351</v>
      </c>
      <c r="D1603">
        <v>16</v>
      </c>
      <c r="E1603">
        <v>3</v>
      </c>
      <c r="F1603" s="12">
        <v>4163</v>
      </c>
      <c r="G1603" t="s">
        <v>2345</v>
      </c>
      <c r="H1603" t="s">
        <v>2345</v>
      </c>
      <c r="I1603" t="s">
        <v>2356</v>
      </c>
      <c r="J1603" t="str">
        <f t="shared" si="50"/>
        <v>16 Sep 1984</v>
      </c>
      <c r="K1603">
        <f t="shared" si="51"/>
        <v>38</v>
      </c>
    </row>
    <row r="1604" spans="1:11" x14ac:dyDescent="0.35">
      <c r="A1604" t="s">
        <v>1877</v>
      </c>
      <c r="B1604">
        <v>1997</v>
      </c>
      <c r="C1604" t="s">
        <v>2351</v>
      </c>
      <c r="D1604">
        <v>6</v>
      </c>
      <c r="E1604">
        <v>2</v>
      </c>
      <c r="F1604" s="12">
        <v>4189</v>
      </c>
      <c r="G1604" t="s">
        <v>2345</v>
      </c>
      <c r="H1604" t="s">
        <v>2345</v>
      </c>
      <c r="I1604" t="s">
        <v>2356</v>
      </c>
      <c r="J1604" t="str">
        <f t="shared" si="50"/>
        <v>6 Sep 1997</v>
      </c>
      <c r="K1604">
        <f t="shared" si="51"/>
        <v>25</v>
      </c>
    </row>
    <row r="1605" spans="1:11" x14ac:dyDescent="0.35">
      <c r="A1605" t="s">
        <v>1874</v>
      </c>
      <c r="B1605">
        <v>1991</v>
      </c>
      <c r="C1605" t="s">
        <v>2349</v>
      </c>
      <c r="D1605">
        <v>3</v>
      </c>
      <c r="E1605">
        <v>1</v>
      </c>
      <c r="F1605" s="12">
        <v>4240</v>
      </c>
      <c r="G1605" t="s">
        <v>2345</v>
      </c>
      <c r="H1605" t="s">
        <v>2345</v>
      </c>
      <c r="I1605" t="s">
        <v>2356</v>
      </c>
      <c r="J1605" t="str">
        <f t="shared" si="50"/>
        <v>3 Nov 1991</v>
      </c>
      <c r="K1605">
        <f t="shared" si="51"/>
        <v>31</v>
      </c>
    </row>
    <row r="1606" spans="1:11" x14ac:dyDescent="0.35">
      <c r="A1606" t="s">
        <v>1870</v>
      </c>
      <c r="B1606">
        <v>1983</v>
      </c>
      <c r="C1606" t="s">
        <v>2349</v>
      </c>
      <c r="D1606">
        <v>20</v>
      </c>
      <c r="E1606">
        <v>3</v>
      </c>
      <c r="F1606" s="12">
        <v>4265</v>
      </c>
      <c r="G1606" t="s">
        <v>2345</v>
      </c>
      <c r="H1606" t="s">
        <v>2354</v>
      </c>
      <c r="I1606" t="s">
        <v>2356</v>
      </c>
      <c r="J1606" t="str">
        <f t="shared" si="50"/>
        <v>20 Nov 1983</v>
      </c>
      <c r="K1606">
        <f t="shared" si="51"/>
        <v>39</v>
      </c>
    </row>
    <row r="1607" spans="1:11" x14ac:dyDescent="0.35">
      <c r="A1607" t="s">
        <v>1867</v>
      </c>
      <c r="B1607">
        <v>2000</v>
      </c>
      <c r="C1607" t="s">
        <v>2349</v>
      </c>
      <c r="D1607">
        <v>25</v>
      </c>
      <c r="E1607">
        <v>3</v>
      </c>
      <c r="F1607" s="12">
        <v>4296</v>
      </c>
      <c r="G1607" t="s">
        <v>2345</v>
      </c>
      <c r="H1607" t="s">
        <v>2353</v>
      </c>
      <c r="I1607" t="s">
        <v>2356</v>
      </c>
      <c r="J1607" t="str">
        <f t="shared" si="50"/>
        <v>25 Nov 2000</v>
      </c>
      <c r="K1607">
        <f t="shared" si="51"/>
        <v>22</v>
      </c>
    </row>
    <row r="1608" spans="1:11" x14ac:dyDescent="0.35">
      <c r="A1608" t="s">
        <v>1851</v>
      </c>
      <c r="B1608">
        <v>1993</v>
      </c>
      <c r="C1608" t="s">
        <v>2351</v>
      </c>
      <c r="D1608">
        <v>4</v>
      </c>
      <c r="E1608">
        <v>2</v>
      </c>
      <c r="F1608" s="12">
        <v>4433</v>
      </c>
      <c r="G1608" t="s">
        <v>2345</v>
      </c>
      <c r="H1608" t="s">
        <v>2353</v>
      </c>
      <c r="I1608" t="s">
        <v>2356</v>
      </c>
      <c r="J1608" t="str">
        <f t="shared" si="50"/>
        <v>4 Sep 1993</v>
      </c>
      <c r="K1608">
        <f t="shared" si="51"/>
        <v>29</v>
      </c>
    </row>
    <row r="1609" spans="1:11" x14ac:dyDescent="0.35">
      <c r="A1609" t="s">
        <v>1850</v>
      </c>
      <c r="B1609">
        <v>1993</v>
      </c>
      <c r="C1609" t="s">
        <v>2348</v>
      </c>
      <c r="D1609">
        <v>23</v>
      </c>
      <c r="E1609">
        <v>2</v>
      </c>
      <c r="F1609" s="12">
        <v>4434</v>
      </c>
      <c r="G1609" t="s">
        <v>2345</v>
      </c>
      <c r="H1609" t="s">
        <v>2345</v>
      </c>
      <c r="I1609" t="s">
        <v>2356</v>
      </c>
      <c r="J1609" t="str">
        <f t="shared" si="50"/>
        <v>23 Dec 1993</v>
      </c>
      <c r="K1609">
        <f t="shared" si="51"/>
        <v>29</v>
      </c>
    </row>
    <row r="1610" spans="1:11" x14ac:dyDescent="0.35">
      <c r="A1610" t="s">
        <v>1845</v>
      </c>
      <c r="B1610">
        <v>1990</v>
      </c>
      <c r="C1610" t="s">
        <v>2352</v>
      </c>
      <c r="D1610">
        <v>8</v>
      </c>
      <c r="E1610">
        <v>1</v>
      </c>
      <c r="F1610" s="12">
        <v>4454</v>
      </c>
      <c r="G1610" t="s">
        <v>2345</v>
      </c>
      <c r="H1610" t="s">
        <v>2353</v>
      </c>
      <c r="I1610" t="s">
        <v>2356</v>
      </c>
      <c r="J1610" t="str">
        <f t="shared" si="50"/>
        <v>8 Aug 1990</v>
      </c>
      <c r="K1610">
        <f t="shared" si="51"/>
        <v>32</v>
      </c>
    </row>
    <row r="1611" spans="1:11" x14ac:dyDescent="0.35">
      <c r="A1611" t="s">
        <v>1844</v>
      </c>
      <c r="B1611">
        <v>1990</v>
      </c>
      <c r="C1611" t="s">
        <v>2347</v>
      </c>
      <c r="D1611">
        <v>15</v>
      </c>
      <c r="E1611">
        <v>1</v>
      </c>
      <c r="F1611" s="12">
        <v>4463</v>
      </c>
      <c r="G1611" t="s">
        <v>2345</v>
      </c>
      <c r="H1611" t="s">
        <v>2353</v>
      </c>
      <c r="I1611" t="s">
        <v>2356</v>
      </c>
      <c r="J1611" t="str">
        <f t="shared" si="50"/>
        <v>15 Jul 1990</v>
      </c>
      <c r="K1611">
        <f t="shared" si="51"/>
        <v>32</v>
      </c>
    </row>
    <row r="1612" spans="1:11" x14ac:dyDescent="0.35">
      <c r="A1612" t="s">
        <v>1842</v>
      </c>
      <c r="B1612">
        <v>1999</v>
      </c>
      <c r="C1612" t="s">
        <v>2349</v>
      </c>
      <c r="D1612">
        <v>20</v>
      </c>
      <c r="E1612">
        <v>3</v>
      </c>
      <c r="F1612" s="12">
        <v>4467</v>
      </c>
      <c r="G1612" t="s">
        <v>2345</v>
      </c>
      <c r="H1612" t="s">
        <v>2345</v>
      </c>
      <c r="I1612" t="s">
        <v>2356</v>
      </c>
      <c r="J1612" t="str">
        <f t="shared" si="50"/>
        <v>20 Nov 1999</v>
      </c>
      <c r="K1612">
        <f t="shared" si="51"/>
        <v>23</v>
      </c>
    </row>
    <row r="1613" spans="1:11" x14ac:dyDescent="0.35">
      <c r="A1613" t="s">
        <v>1834</v>
      </c>
      <c r="B1613">
        <v>1987</v>
      </c>
      <c r="C1613" t="s">
        <v>2348</v>
      </c>
      <c r="D1613">
        <v>5</v>
      </c>
      <c r="E1613">
        <v>3</v>
      </c>
      <c r="F1613" s="12">
        <v>4519</v>
      </c>
      <c r="G1613" t="s">
        <v>2345</v>
      </c>
      <c r="H1613" t="s">
        <v>2353</v>
      </c>
      <c r="I1613" t="s">
        <v>2356</v>
      </c>
      <c r="J1613" t="str">
        <f t="shared" ref="J1613:J1676" si="52">CONCATENATE(D1613," ",C1613," ",B1613)</f>
        <v>5 Dec 1987</v>
      </c>
      <c r="K1613">
        <f t="shared" si="51"/>
        <v>35</v>
      </c>
    </row>
    <row r="1614" spans="1:11" x14ac:dyDescent="0.35">
      <c r="A1614" t="s">
        <v>1832</v>
      </c>
      <c r="B1614">
        <v>1992</v>
      </c>
      <c r="C1614" t="s">
        <v>2352</v>
      </c>
      <c r="D1614">
        <v>13</v>
      </c>
      <c r="E1614">
        <v>1</v>
      </c>
      <c r="F1614" s="12">
        <v>4527</v>
      </c>
      <c r="G1614" t="s">
        <v>2345</v>
      </c>
      <c r="H1614" t="s">
        <v>2345</v>
      </c>
      <c r="I1614" t="s">
        <v>2356</v>
      </c>
      <c r="J1614" t="str">
        <f t="shared" si="52"/>
        <v>13 Aug 1992</v>
      </c>
      <c r="K1614">
        <f t="shared" si="51"/>
        <v>30</v>
      </c>
    </row>
    <row r="1615" spans="1:11" x14ac:dyDescent="0.35">
      <c r="A1615" t="s">
        <v>1823</v>
      </c>
      <c r="B1615">
        <v>1998</v>
      </c>
      <c r="C1615" t="s">
        <v>2344</v>
      </c>
      <c r="D1615">
        <v>29</v>
      </c>
      <c r="E1615">
        <v>3</v>
      </c>
      <c r="F1615" s="12">
        <v>4618</v>
      </c>
      <c r="G1615" t="s">
        <v>2345</v>
      </c>
      <c r="H1615" t="s">
        <v>2354</v>
      </c>
      <c r="I1615" t="s">
        <v>2356</v>
      </c>
      <c r="J1615" t="str">
        <f t="shared" si="52"/>
        <v>29 Jun 1998</v>
      </c>
      <c r="K1615">
        <f t="shared" si="51"/>
        <v>24</v>
      </c>
    </row>
    <row r="1616" spans="1:11" x14ac:dyDescent="0.35">
      <c r="A1616" t="s">
        <v>1809</v>
      </c>
      <c r="B1616">
        <v>1994</v>
      </c>
      <c r="C1616" t="s">
        <v>2352</v>
      </c>
      <c r="D1616">
        <v>12</v>
      </c>
      <c r="E1616">
        <v>2</v>
      </c>
      <c r="F1616" s="12">
        <v>4720</v>
      </c>
      <c r="G1616" t="s">
        <v>2345</v>
      </c>
      <c r="H1616" t="s">
        <v>2354</v>
      </c>
      <c r="I1616" t="s">
        <v>2356</v>
      </c>
      <c r="J1616" t="str">
        <f t="shared" si="52"/>
        <v>12 Aug 1994</v>
      </c>
      <c r="K1616">
        <f t="shared" si="51"/>
        <v>28</v>
      </c>
    </row>
    <row r="1617" spans="1:11" x14ac:dyDescent="0.35">
      <c r="A1617" t="s">
        <v>1808</v>
      </c>
      <c r="B1617">
        <v>1980</v>
      </c>
      <c r="C1617" t="s">
        <v>2347</v>
      </c>
      <c r="D1617">
        <v>2</v>
      </c>
      <c r="E1617">
        <v>2</v>
      </c>
      <c r="F1617" s="12">
        <v>4729</v>
      </c>
      <c r="G1617" t="s">
        <v>2345</v>
      </c>
      <c r="H1617" t="s">
        <v>2353</v>
      </c>
      <c r="I1617" t="s">
        <v>2356</v>
      </c>
      <c r="J1617" t="str">
        <f t="shared" si="52"/>
        <v>2 Jul 1980</v>
      </c>
      <c r="K1617">
        <f t="shared" si="51"/>
        <v>42</v>
      </c>
    </row>
    <row r="1618" spans="1:11" x14ac:dyDescent="0.35">
      <c r="A1618" t="s">
        <v>1806</v>
      </c>
      <c r="B1618">
        <v>1991</v>
      </c>
      <c r="C1618" t="s">
        <v>2350</v>
      </c>
      <c r="D1618">
        <v>12</v>
      </c>
      <c r="E1618">
        <v>1</v>
      </c>
      <c r="F1618" s="12">
        <v>4738</v>
      </c>
      <c r="G1618" t="s">
        <v>2345</v>
      </c>
      <c r="H1618" t="s">
        <v>2353</v>
      </c>
      <c r="I1618" t="s">
        <v>2356</v>
      </c>
      <c r="J1618" t="str">
        <f t="shared" si="52"/>
        <v>12 Oct 1991</v>
      </c>
      <c r="K1618">
        <f t="shared" si="51"/>
        <v>31</v>
      </c>
    </row>
    <row r="1619" spans="1:11" x14ac:dyDescent="0.35">
      <c r="A1619" t="s">
        <v>1789</v>
      </c>
      <c r="B1619">
        <v>1984</v>
      </c>
      <c r="C1619" t="s">
        <v>2350</v>
      </c>
      <c r="D1619">
        <v>15</v>
      </c>
      <c r="E1619">
        <v>3</v>
      </c>
      <c r="F1619" s="12">
        <v>4839</v>
      </c>
      <c r="G1619" t="s">
        <v>2345</v>
      </c>
      <c r="H1619" t="s">
        <v>2354</v>
      </c>
      <c r="I1619" t="s">
        <v>2356</v>
      </c>
      <c r="J1619" t="str">
        <f t="shared" si="52"/>
        <v>15 Oct 1984</v>
      </c>
      <c r="K1619">
        <f t="shared" si="51"/>
        <v>38</v>
      </c>
    </row>
    <row r="1620" spans="1:11" x14ac:dyDescent="0.35">
      <c r="A1620" t="s">
        <v>1782</v>
      </c>
      <c r="B1620">
        <v>1997</v>
      </c>
      <c r="C1620" t="s">
        <v>2351</v>
      </c>
      <c r="D1620">
        <v>29</v>
      </c>
      <c r="E1620">
        <v>4</v>
      </c>
      <c r="F1620" s="12">
        <v>4878</v>
      </c>
      <c r="G1620" t="s">
        <v>2345</v>
      </c>
      <c r="H1620" t="s">
        <v>2353</v>
      </c>
      <c r="I1620" t="s">
        <v>2356</v>
      </c>
      <c r="J1620" t="str">
        <f t="shared" si="52"/>
        <v>29 Sep 1997</v>
      </c>
      <c r="K1620">
        <f t="shared" si="51"/>
        <v>25</v>
      </c>
    </row>
    <row r="1621" spans="1:11" x14ac:dyDescent="0.35">
      <c r="A1621" t="s">
        <v>1776</v>
      </c>
      <c r="B1621">
        <v>1993</v>
      </c>
      <c r="C1621" t="s">
        <v>2347</v>
      </c>
      <c r="D1621">
        <v>10</v>
      </c>
      <c r="E1621">
        <v>2</v>
      </c>
      <c r="F1621" s="12">
        <v>4906</v>
      </c>
      <c r="G1621" t="s">
        <v>2345</v>
      </c>
      <c r="H1621" t="s">
        <v>2354</v>
      </c>
      <c r="I1621" t="s">
        <v>2356</v>
      </c>
      <c r="J1621" t="str">
        <f t="shared" si="52"/>
        <v>10 Jul 1993</v>
      </c>
      <c r="K1621">
        <f t="shared" si="51"/>
        <v>29</v>
      </c>
    </row>
    <row r="1622" spans="1:11" x14ac:dyDescent="0.35">
      <c r="A1622" t="s">
        <v>1773</v>
      </c>
      <c r="B1622">
        <v>1993</v>
      </c>
      <c r="C1622" t="s">
        <v>2352</v>
      </c>
      <c r="D1622">
        <v>10</v>
      </c>
      <c r="E1622">
        <v>2</v>
      </c>
      <c r="F1622" s="12">
        <v>4923</v>
      </c>
      <c r="G1622" t="s">
        <v>2345</v>
      </c>
      <c r="H1622" t="s">
        <v>2345</v>
      </c>
      <c r="I1622" t="s">
        <v>2356</v>
      </c>
      <c r="J1622" t="str">
        <f t="shared" si="52"/>
        <v>10 Aug 1993</v>
      </c>
      <c r="K1622">
        <f t="shared" si="51"/>
        <v>29</v>
      </c>
    </row>
    <row r="1623" spans="1:11" x14ac:dyDescent="0.35">
      <c r="A1623" t="s">
        <v>1753</v>
      </c>
      <c r="B1623">
        <v>1978</v>
      </c>
      <c r="C1623" t="s">
        <v>2349</v>
      </c>
      <c r="D1623">
        <v>22</v>
      </c>
      <c r="E1623">
        <v>2</v>
      </c>
      <c r="F1623" s="12">
        <v>5077</v>
      </c>
      <c r="G1623" t="s">
        <v>2345</v>
      </c>
      <c r="H1623" t="s">
        <v>2353</v>
      </c>
      <c r="I1623" t="s">
        <v>2356</v>
      </c>
      <c r="J1623" t="str">
        <f t="shared" si="52"/>
        <v>22 Nov 1978</v>
      </c>
      <c r="K1623">
        <f t="shared" si="51"/>
        <v>44</v>
      </c>
    </row>
    <row r="1624" spans="1:11" x14ac:dyDescent="0.35">
      <c r="A1624" t="s">
        <v>1750</v>
      </c>
      <c r="B1624">
        <v>1987</v>
      </c>
      <c r="C1624" t="s">
        <v>2349</v>
      </c>
      <c r="D1624">
        <v>18</v>
      </c>
      <c r="E1624">
        <v>1</v>
      </c>
      <c r="F1624" s="12">
        <v>5116</v>
      </c>
      <c r="G1624" t="s">
        <v>2345</v>
      </c>
      <c r="H1624" t="s">
        <v>2345</v>
      </c>
      <c r="I1624" t="s">
        <v>2356</v>
      </c>
      <c r="J1624" t="str">
        <f t="shared" si="52"/>
        <v>18 Nov 1987</v>
      </c>
      <c r="K1624">
        <f t="shared" si="51"/>
        <v>35</v>
      </c>
    </row>
    <row r="1625" spans="1:11" x14ac:dyDescent="0.35">
      <c r="A1625" t="s">
        <v>1742</v>
      </c>
      <c r="B1625">
        <v>1991</v>
      </c>
      <c r="C1625" t="s">
        <v>2352</v>
      </c>
      <c r="D1625">
        <v>29</v>
      </c>
      <c r="E1625">
        <v>3</v>
      </c>
      <c r="F1625" s="12">
        <v>5167</v>
      </c>
      <c r="G1625" t="s">
        <v>2345</v>
      </c>
      <c r="H1625" t="s">
        <v>2345</v>
      </c>
      <c r="I1625" t="s">
        <v>2356</v>
      </c>
      <c r="J1625" t="str">
        <f t="shared" si="52"/>
        <v>29 Aug 1991</v>
      </c>
      <c r="K1625">
        <f t="shared" si="51"/>
        <v>31</v>
      </c>
    </row>
    <row r="1626" spans="1:11" x14ac:dyDescent="0.35">
      <c r="A1626" t="s">
        <v>1738</v>
      </c>
      <c r="B1626">
        <v>1983</v>
      </c>
      <c r="C1626" t="s">
        <v>2350</v>
      </c>
      <c r="D1626">
        <v>24</v>
      </c>
      <c r="E1626">
        <v>3</v>
      </c>
      <c r="F1626" s="12">
        <v>5208</v>
      </c>
      <c r="G1626" t="s">
        <v>2345</v>
      </c>
      <c r="H1626" t="s">
        <v>2345</v>
      </c>
      <c r="I1626" t="s">
        <v>2356</v>
      </c>
      <c r="J1626" t="str">
        <f t="shared" si="52"/>
        <v>24 Oct 1983</v>
      </c>
      <c r="K1626">
        <f t="shared" si="51"/>
        <v>39</v>
      </c>
    </row>
    <row r="1627" spans="1:11" x14ac:dyDescent="0.35">
      <c r="A1627" t="s">
        <v>1729</v>
      </c>
      <c r="B1627">
        <v>1989</v>
      </c>
      <c r="C1627" t="s">
        <v>2349</v>
      </c>
      <c r="D1627">
        <v>25</v>
      </c>
      <c r="E1627">
        <v>2</v>
      </c>
      <c r="F1627" s="12">
        <v>5258</v>
      </c>
      <c r="G1627" t="s">
        <v>2345</v>
      </c>
      <c r="H1627" t="s">
        <v>2345</v>
      </c>
      <c r="I1627" t="s">
        <v>2356</v>
      </c>
      <c r="J1627" t="str">
        <f t="shared" si="52"/>
        <v>25 Nov 1989</v>
      </c>
      <c r="K1627">
        <f t="shared" si="51"/>
        <v>33</v>
      </c>
    </row>
    <row r="1628" spans="1:11" x14ac:dyDescent="0.35">
      <c r="A1628" t="s">
        <v>1728</v>
      </c>
      <c r="B1628">
        <v>1989</v>
      </c>
      <c r="C1628" t="s">
        <v>2347</v>
      </c>
      <c r="D1628">
        <v>19</v>
      </c>
      <c r="E1628">
        <v>2</v>
      </c>
      <c r="F1628" s="12">
        <v>5261</v>
      </c>
      <c r="G1628" t="s">
        <v>2345</v>
      </c>
      <c r="H1628" t="s">
        <v>2345</v>
      </c>
      <c r="I1628" t="s">
        <v>2356</v>
      </c>
      <c r="J1628" t="str">
        <f t="shared" si="52"/>
        <v>19 Jul 1989</v>
      </c>
      <c r="K1628">
        <f t="shared" si="51"/>
        <v>33</v>
      </c>
    </row>
    <row r="1629" spans="1:11" x14ac:dyDescent="0.35">
      <c r="A1629" t="s">
        <v>1720</v>
      </c>
      <c r="B1629">
        <v>1994</v>
      </c>
      <c r="C1629" t="s">
        <v>2349</v>
      </c>
      <c r="D1629">
        <v>13</v>
      </c>
      <c r="E1629">
        <v>3</v>
      </c>
      <c r="F1629" s="12">
        <v>5312</v>
      </c>
      <c r="G1629" t="s">
        <v>2345</v>
      </c>
      <c r="H1629" t="s">
        <v>2345</v>
      </c>
      <c r="I1629" t="s">
        <v>2356</v>
      </c>
      <c r="J1629" t="str">
        <f t="shared" si="52"/>
        <v>13 Nov 1994</v>
      </c>
      <c r="K1629">
        <f t="shared" si="51"/>
        <v>28</v>
      </c>
    </row>
    <row r="1630" spans="1:11" x14ac:dyDescent="0.35">
      <c r="A1630" t="s">
        <v>1717</v>
      </c>
      <c r="B1630">
        <v>1991</v>
      </c>
      <c r="C1630" t="s">
        <v>2352</v>
      </c>
      <c r="D1630">
        <v>28</v>
      </c>
      <c r="E1630">
        <v>2</v>
      </c>
      <c r="F1630" s="12">
        <v>5327</v>
      </c>
      <c r="G1630" t="s">
        <v>2345</v>
      </c>
      <c r="H1630" t="s">
        <v>2354</v>
      </c>
      <c r="I1630" t="s">
        <v>2356</v>
      </c>
      <c r="J1630" t="str">
        <f t="shared" si="52"/>
        <v>28 Aug 1991</v>
      </c>
      <c r="K1630">
        <f t="shared" si="51"/>
        <v>31</v>
      </c>
    </row>
    <row r="1631" spans="1:11" x14ac:dyDescent="0.35">
      <c r="A1631" t="s">
        <v>1713</v>
      </c>
      <c r="B1631">
        <v>1986</v>
      </c>
      <c r="C1631" t="s">
        <v>2344</v>
      </c>
      <c r="D1631">
        <v>1</v>
      </c>
      <c r="E1631">
        <v>1</v>
      </c>
      <c r="F1631" s="12">
        <v>5373</v>
      </c>
      <c r="G1631" t="s">
        <v>2345</v>
      </c>
      <c r="H1631" t="s">
        <v>2345</v>
      </c>
      <c r="I1631" t="s">
        <v>2356</v>
      </c>
      <c r="J1631" t="str">
        <f t="shared" si="52"/>
        <v>1 Jun 1986</v>
      </c>
      <c r="K1631">
        <f t="shared" si="51"/>
        <v>37</v>
      </c>
    </row>
    <row r="1632" spans="1:11" x14ac:dyDescent="0.35">
      <c r="A1632" t="s">
        <v>1711</v>
      </c>
      <c r="B1632">
        <v>1986</v>
      </c>
      <c r="C1632" t="s">
        <v>2347</v>
      </c>
      <c r="D1632">
        <v>22</v>
      </c>
      <c r="E1632">
        <v>1</v>
      </c>
      <c r="F1632" s="12">
        <v>5377</v>
      </c>
      <c r="G1632" t="s">
        <v>2345</v>
      </c>
      <c r="H1632" t="s">
        <v>2353</v>
      </c>
      <c r="I1632" t="s">
        <v>2356</v>
      </c>
      <c r="J1632" t="str">
        <f t="shared" si="52"/>
        <v>22 Jul 1986</v>
      </c>
      <c r="K1632">
        <f t="shared" si="51"/>
        <v>36</v>
      </c>
    </row>
    <row r="1633" spans="1:11" x14ac:dyDescent="0.35">
      <c r="A1633" t="s">
        <v>1709</v>
      </c>
      <c r="B1633">
        <v>1988</v>
      </c>
      <c r="C1633" t="s">
        <v>2352</v>
      </c>
      <c r="D1633">
        <v>8</v>
      </c>
      <c r="E1633">
        <v>1</v>
      </c>
      <c r="F1633" s="12">
        <v>5385</v>
      </c>
      <c r="G1633" t="s">
        <v>2345</v>
      </c>
      <c r="H1633" t="s">
        <v>2353</v>
      </c>
      <c r="I1633" t="s">
        <v>2356</v>
      </c>
      <c r="J1633" t="str">
        <f t="shared" si="52"/>
        <v>8 Aug 1988</v>
      </c>
      <c r="K1633">
        <f t="shared" si="51"/>
        <v>34</v>
      </c>
    </row>
    <row r="1634" spans="1:11" x14ac:dyDescent="0.35">
      <c r="A1634" t="s">
        <v>1704</v>
      </c>
      <c r="B1634">
        <v>1975</v>
      </c>
      <c r="C1634" t="s">
        <v>2351</v>
      </c>
      <c r="D1634">
        <v>27</v>
      </c>
      <c r="E1634">
        <v>1</v>
      </c>
      <c r="F1634" s="12">
        <v>5412</v>
      </c>
      <c r="G1634" t="s">
        <v>2345</v>
      </c>
      <c r="H1634" t="s">
        <v>2353</v>
      </c>
      <c r="I1634" t="s">
        <v>2356</v>
      </c>
      <c r="J1634" t="str">
        <f t="shared" si="52"/>
        <v>27 Sep 1975</v>
      </c>
      <c r="K1634">
        <f t="shared" si="51"/>
        <v>47</v>
      </c>
    </row>
    <row r="1635" spans="1:11" x14ac:dyDescent="0.35">
      <c r="A1635" t="s">
        <v>1702</v>
      </c>
      <c r="B1635">
        <v>1991</v>
      </c>
      <c r="C1635" t="s">
        <v>2347</v>
      </c>
      <c r="D1635">
        <v>6</v>
      </c>
      <c r="E1635">
        <v>3</v>
      </c>
      <c r="F1635" s="12">
        <v>5425</v>
      </c>
      <c r="G1635" t="s">
        <v>2345</v>
      </c>
      <c r="H1635" t="s">
        <v>2354</v>
      </c>
      <c r="I1635" t="s">
        <v>2356</v>
      </c>
      <c r="J1635" t="str">
        <f t="shared" si="52"/>
        <v>6 Jul 1991</v>
      </c>
      <c r="K1635">
        <f t="shared" si="51"/>
        <v>31</v>
      </c>
    </row>
    <row r="1636" spans="1:11" x14ac:dyDescent="0.35">
      <c r="A1636" t="s">
        <v>1700</v>
      </c>
      <c r="B1636">
        <v>1978</v>
      </c>
      <c r="C1636" t="s">
        <v>2344</v>
      </c>
      <c r="D1636">
        <v>8</v>
      </c>
      <c r="E1636">
        <v>2</v>
      </c>
      <c r="F1636" s="12">
        <v>5429</v>
      </c>
      <c r="G1636" t="s">
        <v>2345</v>
      </c>
      <c r="H1636" t="s">
        <v>2345</v>
      </c>
      <c r="I1636" t="s">
        <v>2356</v>
      </c>
      <c r="J1636" t="str">
        <f t="shared" si="52"/>
        <v>8 Jun 1978</v>
      </c>
      <c r="K1636">
        <f t="shared" si="51"/>
        <v>45</v>
      </c>
    </row>
    <row r="1637" spans="1:11" x14ac:dyDescent="0.35">
      <c r="A1637" t="s">
        <v>1691</v>
      </c>
      <c r="B1637">
        <v>1988</v>
      </c>
      <c r="C1637" t="s">
        <v>2347</v>
      </c>
      <c r="D1637">
        <v>29</v>
      </c>
      <c r="E1637">
        <v>3</v>
      </c>
      <c r="F1637" s="12">
        <v>5503</v>
      </c>
      <c r="G1637" t="s">
        <v>2345</v>
      </c>
      <c r="H1637" t="s">
        <v>2345</v>
      </c>
      <c r="I1637" t="s">
        <v>2356</v>
      </c>
      <c r="J1637" t="str">
        <f t="shared" si="52"/>
        <v>29 Jul 1988</v>
      </c>
      <c r="K1637">
        <f t="shared" si="51"/>
        <v>34</v>
      </c>
    </row>
    <row r="1638" spans="1:11" x14ac:dyDescent="0.35">
      <c r="A1638" t="s">
        <v>1689</v>
      </c>
      <c r="B1638">
        <v>1980</v>
      </c>
      <c r="C1638" t="s">
        <v>2348</v>
      </c>
      <c r="D1638">
        <v>7</v>
      </c>
      <c r="E1638">
        <v>2</v>
      </c>
      <c r="F1638" s="12">
        <v>5540</v>
      </c>
      <c r="G1638" t="s">
        <v>2345</v>
      </c>
      <c r="H1638" t="s">
        <v>2345</v>
      </c>
      <c r="I1638" t="s">
        <v>2356</v>
      </c>
      <c r="J1638" t="str">
        <f t="shared" si="52"/>
        <v>7 Dec 1980</v>
      </c>
      <c r="K1638">
        <f t="shared" si="51"/>
        <v>42</v>
      </c>
    </row>
    <row r="1639" spans="1:11" x14ac:dyDescent="0.35">
      <c r="A1639" t="s">
        <v>1686</v>
      </c>
      <c r="B1639">
        <v>1985</v>
      </c>
      <c r="C1639" t="s">
        <v>2351</v>
      </c>
      <c r="D1639">
        <v>5</v>
      </c>
      <c r="E1639">
        <v>3</v>
      </c>
      <c r="F1639" s="12">
        <v>5583</v>
      </c>
      <c r="G1639" t="s">
        <v>2345</v>
      </c>
      <c r="H1639" t="s">
        <v>2354</v>
      </c>
      <c r="I1639" t="s">
        <v>2356</v>
      </c>
      <c r="J1639" t="str">
        <f t="shared" si="52"/>
        <v>5 Sep 1985</v>
      </c>
      <c r="K1639">
        <f t="shared" si="51"/>
        <v>37</v>
      </c>
    </row>
    <row r="1640" spans="1:11" x14ac:dyDescent="0.35">
      <c r="A1640" t="s">
        <v>1680</v>
      </c>
      <c r="B1640">
        <v>1987</v>
      </c>
      <c r="C1640" t="s">
        <v>2348</v>
      </c>
      <c r="D1640">
        <v>9</v>
      </c>
      <c r="E1640">
        <v>1</v>
      </c>
      <c r="F1640" s="12">
        <v>5630</v>
      </c>
      <c r="G1640" t="s">
        <v>2345</v>
      </c>
      <c r="H1640" t="s">
        <v>2353</v>
      </c>
      <c r="I1640" t="s">
        <v>2356</v>
      </c>
      <c r="J1640" t="str">
        <f t="shared" si="52"/>
        <v>9 Dec 1987</v>
      </c>
      <c r="K1640">
        <f t="shared" si="51"/>
        <v>35</v>
      </c>
    </row>
    <row r="1641" spans="1:11" x14ac:dyDescent="0.35">
      <c r="A1641" t="s">
        <v>1674</v>
      </c>
      <c r="B1641">
        <v>1992</v>
      </c>
      <c r="C1641" t="s">
        <v>2349</v>
      </c>
      <c r="D1641">
        <v>3</v>
      </c>
      <c r="E1641">
        <v>3</v>
      </c>
      <c r="F1641" s="12">
        <v>5693</v>
      </c>
      <c r="G1641" t="s">
        <v>2345</v>
      </c>
      <c r="H1641" t="s">
        <v>2353</v>
      </c>
      <c r="I1641" t="s">
        <v>2356</v>
      </c>
      <c r="J1641" t="str">
        <f t="shared" si="52"/>
        <v>3 Nov 1992</v>
      </c>
      <c r="K1641">
        <f t="shared" si="51"/>
        <v>30</v>
      </c>
    </row>
    <row r="1642" spans="1:11" x14ac:dyDescent="0.35">
      <c r="A1642" t="s">
        <v>1655</v>
      </c>
      <c r="B1642">
        <v>1984</v>
      </c>
      <c r="C1642" t="s">
        <v>2349</v>
      </c>
      <c r="D1642">
        <v>22</v>
      </c>
      <c r="E1642">
        <v>1</v>
      </c>
      <c r="F1642" s="12">
        <v>5856</v>
      </c>
      <c r="G1642" t="s">
        <v>2345</v>
      </c>
      <c r="H1642" t="s">
        <v>2353</v>
      </c>
      <c r="I1642" t="s">
        <v>2356</v>
      </c>
      <c r="J1642" t="str">
        <f t="shared" si="52"/>
        <v>22 Nov 1984</v>
      </c>
      <c r="K1642">
        <f t="shared" si="51"/>
        <v>38</v>
      </c>
    </row>
    <row r="1643" spans="1:11" x14ac:dyDescent="0.35">
      <c r="A1643" t="s">
        <v>1637</v>
      </c>
      <c r="B1643">
        <v>1988</v>
      </c>
      <c r="C1643" t="s">
        <v>2344</v>
      </c>
      <c r="D1643">
        <v>10</v>
      </c>
      <c r="E1643">
        <v>2</v>
      </c>
      <c r="F1643" s="12">
        <v>5990</v>
      </c>
      <c r="G1643" t="s">
        <v>2345</v>
      </c>
      <c r="H1643" t="s">
        <v>2354</v>
      </c>
      <c r="I1643" t="s">
        <v>2356</v>
      </c>
      <c r="J1643" t="str">
        <f t="shared" si="52"/>
        <v>10 Jun 1988</v>
      </c>
      <c r="K1643">
        <f t="shared" si="51"/>
        <v>34</v>
      </c>
    </row>
    <row r="1644" spans="1:11" x14ac:dyDescent="0.35">
      <c r="A1644" t="s">
        <v>1630</v>
      </c>
      <c r="B1644">
        <v>1979</v>
      </c>
      <c r="C1644" t="s">
        <v>2352</v>
      </c>
      <c r="D1644">
        <v>8</v>
      </c>
      <c r="E1644">
        <v>2</v>
      </c>
      <c r="F1644" s="12">
        <v>6074</v>
      </c>
      <c r="G1644" t="s">
        <v>2345</v>
      </c>
      <c r="H1644" t="s">
        <v>2345</v>
      </c>
      <c r="I1644" t="s">
        <v>2356</v>
      </c>
      <c r="J1644" t="str">
        <f t="shared" si="52"/>
        <v>8 Aug 1979</v>
      </c>
      <c r="K1644">
        <f t="shared" si="51"/>
        <v>43</v>
      </c>
    </row>
    <row r="1645" spans="1:11" x14ac:dyDescent="0.35">
      <c r="A1645" t="s">
        <v>1625</v>
      </c>
      <c r="B1645">
        <v>1985</v>
      </c>
      <c r="C1645" t="s">
        <v>2347</v>
      </c>
      <c r="D1645">
        <v>21</v>
      </c>
      <c r="E1645">
        <v>1</v>
      </c>
      <c r="F1645" s="12">
        <v>6112</v>
      </c>
      <c r="G1645" t="s">
        <v>2345</v>
      </c>
      <c r="H1645" t="s">
        <v>2354</v>
      </c>
      <c r="I1645" t="s">
        <v>2356</v>
      </c>
      <c r="J1645" t="str">
        <f t="shared" si="52"/>
        <v>21 Jul 1985</v>
      </c>
      <c r="K1645">
        <f t="shared" si="51"/>
        <v>37</v>
      </c>
    </row>
    <row r="1646" spans="1:11" x14ac:dyDescent="0.35">
      <c r="A1646" t="s">
        <v>1623</v>
      </c>
      <c r="B1646">
        <v>1983</v>
      </c>
      <c r="C1646" t="s">
        <v>2352</v>
      </c>
      <c r="D1646">
        <v>11</v>
      </c>
      <c r="E1646">
        <v>1</v>
      </c>
      <c r="F1646" s="12">
        <v>6117</v>
      </c>
      <c r="G1646" t="s">
        <v>2345</v>
      </c>
      <c r="H1646" t="s">
        <v>2353</v>
      </c>
      <c r="I1646" t="s">
        <v>2356</v>
      </c>
      <c r="J1646" t="str">
        <f t="shared" si="52"/>
        <v>11 Aug 1983</v>
      </c>
      <c r="K1646">
        <f t="shared" si="51"/>
        <v>39</v>
      </c>
    </row>
    <row r="1647" spans="1:11" x14ac:dyDescent="0.35">
      <c r="A1647" t="s">
        <v>1621</v>
      </c>
      <c r="B1647">
        <v>1990</v>
      </c>
      <c r="C1647" t="s">
        <v>2352</v>
      </c>
      <c r="D1647">
        <v>18</v>
      </c>
      <c r="E1647">
        <v>3</v>
      </c>
      <c r="F1647" s="12">
        <v>6129</v>
      </c>
      <c r="G1647" t="s">
        <v>2345</v>
      </c>
      <c r="H1647" t="s">
        <v>2353</v>
      </c>
      <c r="I1647" t="s">
        <v>2356</v>
      </c>
      <c r="J1647" t="str">
        <f t="shared" si="52"/>
        <v>18 Aug 1990</v>
      </c>
      <c r="K1647">
        <f t="shared" si="51"/>
        <v>32</v>
      </c>
    </row>
    <row r="1648" spans="1:11" x14ac:dyDescent="0.35">
      <c r="A1648" t="s">
        <v>1615</v>
      </c>
      <c r="B1648">
        <v>1985</v>
      </c>
      <c r="C1648" t="s">
        <v>2350</v>
      </c>
      <c r="D1648">
        <v>15</v>
      </c>
      <c r="E1648">
        <v>3</v>
      </c>
      <c r="F1648" s="12">
        <v>6160</v>
      </c>
      <c r="G1648" t="s">
        <v>2345</v>
      </c>
      <c r="H1648" t="s">
        <v>2354</v>
      </c>
      <c r="I1648" t="s">
        <v>2356</v>
      </c>
      <c r="J1648" t="str">
        <f t="shared" si="52"/>
        <v>15 Oct 1985</v>
      </c>
      <c r="K1648">
        <f t="shared" si="51"/>
        <v>37</v>
      </c>
    </row>
    <row r="1649" spans="1:11" x14ac:dyDescent="0.35">
      <c r="A1649" t="s">
        <v>1613</v>
      </c>
      <c r="B1649">
        <v>1985</v>
      </c>
      <c r="C1649" t="s">
        <v>2352</v>
      </c>
      <c r="D1649">
        <v>9</v>
      </c>
      <c r="E1649">
        <v>3</v>
      </c>
      <c r="F1649" s="12">
        <v>6183</v>
      </c>
      <c r="G1649" t="s">
        <v>2345</v>
      </c>
      <c r="H1649" t="s">
        <v>2345</v>
      </c>
      <c r="I1649" t="s">
        <v>2356</v>
      </c>
      <c r="J1649" t="str">
        <f t="shared" si="52"/>
        <v>9 Aug 1985</v>
      </c>
      <c r="K1649">
        <f t="shared" si="51"/>
        <v>37</v>
      </c>
    </row>
    <row r="1650" spans="1:11" x14ac:dyDescent="0.35">
      <c r="A1650" t="s">
        <v>1607</v>
      </c>
      <c r="B1650">
        <v>1985</v>
      </c>
      <c r="C1650" t="s">
        <v>2347</v>
      </c>
      <c r="D1650">
        <v>22</v>
      </c>
      <c r="E1650">
        <v>2</v>
      </c>
      <c r="F1650" s="12">
        <v>6199</v>
      </c>
      <c r="G1650" t="s">
        <v>2345</v>
      </c>
      <c r="H1650" t="s">
        <v>2354</v>
      </c>
      <c r="I1650" t="s">
        <v>2356</v>
      </c>
      <c r="J1650" t="str">
        <f t="shared" si="52"/>
        <v>22 Jul 1985</v>
      </c>
      <c r="K1650">
        <f t="shared" si="51"/>
        <v>37</v>
      </c>
    </row>
    <row r="1651" spans="1:11" x14ac:dyDescent="0.35">
      <c r="A1651" t="s">
        <v>1606</v>
      </c>
      <c r="B1651">
        <v>1985</v>
      </c>
      <c r="C1651" t="s">
        <v>2351</v>
      </c>
      <c r="D1651">
        <v>22</v>
      </c>
      <c r="E1651">
        <v>2</v>
      </c>
      <c r="F1651" s="12">
        <v>6204</v>
      </c>
      <c r="G1651" t="s">
        <v>2345</v>
      </c>
      <c r="H1651" t="s">
        <v>2345</v>
      </c>
      <c r="I1651" t="s">
        <v>2356</v>
      </c>
      <c r="J1651" t="str">
        <f t="shared" si="52"/>
        <v>22 Sep 1985</v>
      </c>
      <c r="K1651">
        <f t="shared" si="51"/>
        <v>37</v>
      </c>
    </row>
    <row r="1652" spans="1:11" x14ac:dyDescent="0.35">
      <c r="A1652" t="s">
        <v>1579</v>
      </c>
      <c r="B1652">
        <v>1989</v>
      </c>
      <c r="C1652" t="s">
        <v>2344</v>
      </c>
      <c r="D1652">
        <v>24</v>
      </c>
      <c r="E1652">
        <v>3</v>
      </c>
      <c r="F1652" s="12">
        <v>6361</v>
      </c>
      <c r="G1652" t="s">
        <v>2345</v>
      </c>
      <c r="H1652" t="s">
        <v>2345</v>
      </c>
      <c r="I1652" t="s">
        <v>2356</v>
      </c>
      <c r="J1652" t="str">
        <f t="shared" si="52"/>
        <v>24 Jun 1989</v>
      </c>
      <c r="K1652">
        <f t="shared" si="51"/>
        <v>33</v>
      </c>
    </row>
    <row r="1653" spans="1:11" x14ac:dyDescent="0.35">
      <c r="A1653" t="s">
        <v>1576</v>
      </c>
      <c r="B1653">
        <v>1984</v>
      </c>
      <c r="C1653" t="s">
        <v>2352</v>
      </c>
      <c r="D1653">
        <v>13</v>
      </c>
      <c r="E1653">
        <v>1</v>
      </c>
      <c r="F1653" s="12">
        <v>6374</v>
      </c>
      <c r="G1653" t="s">
        <v>2345</v>
      </c>
      <c r="H1653" t="s">
        <v>2354</v>
      </c>
      <c r="I1653" t="s">
        <v>2356</v>
      </c>
      <c r="J1653" t="str">
        <f t="shared" si="52"/>
        <v>13 Aug 1984</v>
      </c>
      <c r="K1653">
        <f t="shared" si="51"/>
        <v>38</v>
      </c>
    </row>
    <row r="1654" spans="1:11" x14ac:dyDescent="0.35">
      <c r="A1654" t="s">
        <v>1572</v>
      </c>
      <c r="B1654">
        <v>1982</v>
      </c>
      <c r="C1654" t="s">
        <v>2350</v>
      </c>
      <c r="D1654">
        <v>28</v>
      </c>
      <c r="E1654">
        <v>1</v>
      </c>
      <c r="F1654" s="12">
        <v>6394</v>
      </c>
      <c r="G1654" t="s">
        <v>2345</v>
      </c>
      <c r="H1654" t="s">
        <v>2354</v>
      </c>
      <c r="I1654" t="s">
        <v>2356</v>
      </c>
      <c r="J1654" t="str">
        <f t="shared" si="52"/>
        <v>28 Oct 1982</v>
      </c>
      <c r="K1654">
        <f t="shared" si="51"/>
        <v>40</v>
      </c>
    </row>
    <row r="1655" spans="1:11" x14ac:dyDescent="0.35">
      <c r="A1655" t="s">
        <v>1562</v>
      </c>
      <c r="B1655">
        <v>1984</v>
      </c>
      <c r="C1655" t="s">
        <v>2349</v>
      </c>
      <c r="D1655">
        <v>1</v>
      </c>
      <c r="E1655">
        <v>2</v>
      </c>
      <c r="F1655" s="12">
        <v>6458</v>
      </c>
      <c r="G1655" t="s">
        <v>2345</v>
      </c>
      <c r="H1655" t="s">
        <v>2353</v>
      </c>
      <c r="I1655" t="s">
        <v>2356</v>
      </c>
      <c r="J1655" t="str">
        <f t="shared" si="52"/>
        <v>1 Nov 1984</v>
      </c>
      <c r="K1655">
        <f t="shared" si="51"/>
        <v>38</v>
      </c>
    </row>
    <row r="1656" spans="1:11" x14ac:dyDescent="0.35">
      <c r="A1656" t="s">
        <v>1553</v>
      </c>
      <c r="B1656">
        <v>1982</v>
      </c>
      <c r="C1656" t="s">
        <v>2350</v>
      </c>
      <c r="D1656">
        <v>2</v>
      </c>
      <c r="E1656">
        <v>3</v>
      </c>
      <c r="F1656" s="12">
        <v>6537</v>
      </c>
      <c r="G1656" t="s">
        <v>2345</v>
      </c>
      <c r="H1656" t="s">
        <v>2345</v>
      </c>
      <c r="I1656" t="s">
        <v>2356</v>
      </c>
      <c r="J1656" t="str">
        <f t="shared" si="52"/>
        <v>2 Oct 1982</v>
      </c>
      <c r="K1656">
        <f t="shared" si="51"/>
        <v>40</v>
      </c>
    </row>
    <row r="1657" spans="1:11" x14ac:dyDescent="0.35">
      <c r="A1657" t="s">
        <v>1551</v>
      </c>
      <c r="B1657">
        <v>1986</v>
      </c>
      <c r="C1657" t="s">
        <v>2348</v>
      </c>
      <c r="D1657">
        <v>18</v>
      </c>
      <c r="E1657">
        <v>3</v>
      </c>
      <c r="F1657" s="12">
        <v>6548</v>
      </c>
      <c r="G1657" t="s">
        <v>2345</v>
      </c>
      <c r="H1657" t="s">
        <v>2353</v>
      </c>
      <c r="I1657" t="s">
        <v>2356</v>
      </c>
      <c r="J1657" t="str">
        <f t="shared" si="52"/>
        <v>18 Dec 1986</v>
      </c>
      <c r="K1657">
        <f t="shared" si="51"/>
        <v>36</v>
      </c>
    </row>
    <row r="1658" spans="1:11" x14ac:dyDescent="0.35">
      <c r="A1658" t="s">
        <v>1531</v>
      </c>
      <c r="B1658">
        <v>1985</v>
      </c>
      <c r="C1658" t="s">
        <v>2347</v>
      </c>
      <c r="D1658">
        <v>9</v>
      </c>
      <c r="E1658">
        <v>2</v>
      </c>
      <c r="F1658" s="12">
        <v>6686</v>
      </c>
      <c r="G1658" t="s">
        <v>2345</v>
      </c>
      <c r="H1658" t="s">
        <v>2353</v>
      </c>
      <c r="I1658" t="s">
        <v>2356</v>
      </c>
      <c r="J1658" t="str">
        <f t="shared" si="52"/>
        <v>9 Jul 1985</v>
      </c>
      <c r="K1658">
        <f t="shared" si="51"/>
        <v>37</v>
      </c>
    </row>
    <row r="1659" spans="1:11" x14ac:dyDescent="0.35">
      <c r="A1659" t="s">
        <v>1513</v>
      </c>
      <c r="B1659">
        <v>1975</v>
      </c>
      <c r="C1659" t="s">
        <v>2352</v>
      </c>
      <c r="D1659">
        <v>17</v>
      </c>
      <c r="E1659">
        <v>1</v>
      </c>
      <c r="F1659" s="12">
        <v>6809</v>
      </c>
      <c r="G1659" t="s">
        <v>2345</v>
      </c>
      <c r="H1659" t="s">
        <v>2354</v>
      </c>
      <c r="I1659" t="s">
        <v>2356</v>
      </c>
      <c r="J1659" t="str">
        <f t="shared" si="52"/>
        <v>17 Aug 1975</v>
      </c>
      <c r="K1659">
        <f t="shared" si="51"/>
        <v>47</v>
      </c>
    </row>
    <row r="1660" spans="1:11" x14ac:dyDescent="0.35">
      <c r="A1660" t="s">
        <v>1500</v>
      </c>
      <c r="B1660">
        <v>1984</v>
      </c>
      <c r="C1660" t="s">
        <v>2351</v>
      </c>
      <c r="D1660">
        <v>5</v>
      </c>
      <c r="E1660">
        <v>2</v>
      </c>
      <c r="F1660" s="12">
        <v>6933</v>
      </c>
      <c r="G1660" t="s">
        <v>2345</v>
      </c>
      <c r="H1660" t="s">
        <v>2353</v>
      </c>
      <c r="I1660" t="s">
        <v>2356</v>
      </c>
      <c r="J1660" t="str">
        <f t="shared" si="52"/>
        <v>5 Sep 1984</v>
      </c>
      <c r="K1660">
        <f t="shared" si="51"/>
        <v>38</v>
      </c>
    </row>
    <row r="1661" spans="1:11" x14ac:dyDescent="0.35">
      <c r="A1661" t="s">
        <v>1498</v>
      </c>
      <c r="B1661">
        <v>1980</v>
      </c>
      <c r="C1661" t="s">
        <v>2352</v>
      </c>
      <c r="D1661">
        <v>30</v>
      </c>
      <c r="E1661">
        <v>1</v>
      </c>
      <c r="F1661" s="12">
        <v>6941</v>
      </c>
      <c r="G1661" t="s">
        <v>2345</v>
      </c>
      <c r="H1661" t="s">
        <v>2345</v>
      </c>
      <c r="I1661" t="s">
        <v>2356</v>
      </c>
      <c r="J1661" t="str">
        <f t="shared" si="52"/>
        <v>30 Aug 1980</v>
      </c>
      <c r="K1661">
        <f t="shared" si="51"/>
        <v>42</v>
      </c>
    </row>
    <row r="1662" spans="1:11" x14ac:dyDescent="0.35">
      <c r="A1662" t="s">
        <v>1480</v>
      </c>
      <c r="B1662">
        <v>1987</v>
      </c>
      <c r="C1662" t="s">
        <v>2352</v>
      </c>
      <c r="D1662">
        <v>11</v>
      </c>
      <c r="E1662">
        <v>3</v>
      </c>
      <c r="F1662" s="12">
        <v>7107</v>
      </c>
      <c r="G1662" t="s">
        <v>2345</v>
      </c>
      <c r="H1662" t="s">
        <v>2354</v>
      </c>
      <c r="I1662" t="s">
        <v>2356</v>
      </c>
      <c r="J1662" t="str">
        <f t="shared" si="52"/>
        <v>11 Aug 1987</v>
      </c>
      <c r="K1662">
        <f t="shared" si="51"/>
        <v>35</v>
      </c>
    </row>
    <row r="1663" spans="1:11" x14ac:dyDescent="0.35">
      <c r="A1663" t="s">
        <v>1470</v>
      </c>
      <c r="B1663">
        <v>1981</v>
      </c>
      <c r="C1663" t="s">
        <v>2347</v>
      </c>
      <c r="D1663">
        <v>17</v>
      </c>
      <c r="E1663">
        <v>1</v>
      </c>
      <c r="F1663" s="12">
        <v>7154</v>
      </c>
      <c r="G1663" t="s">
        <v>2345</v>
      </c>
      <c r="H1663" t="s">
        <v>2354</v>
      </c>
      <c r="I1663" t="s">
        <v>2356</v>
      </c>
      <c r="J1663" t="str">
        <f t="shared" si="52"/>
        <v>17 Jul 1981</v>
      </c>
      <c r="K1663">
        <f t="shared" si="51"/>
        <v>41</v>
      </c>
    </row>
    <row r="1664" spans="1:11" x14ac:dyDescent="0.35">
      <c r="A1664" t="s">
        <v>1462</v>
      </c>
      <c r="B1664">
        <v>1983</v>
      </c>
      <c r="C1664" t="s">
        <v>2352</v>
      </c>
      <c r="D1664">
        <v>11</v>
      </c>
      <c r="E1664">
        <v>2</v>
      </c>
      <c r="F1664" s="12">
        <v>7202</v>
      </c>
      <c r="G1664" t="s">
        <v>2345</v>
      </c>
      <c r="H1664" t="s">
        <v>2353</v>
      </c>
      <c r="I1664" t="s">
        <v>2356</v>
      </c>
      <c r="J1664" t="str">
        <f t="shared" si="52"/>
        <v>11 Aug 1983</v>
      </c>
      <c r="K1664">
        <f t="shared" si="51"/>
        <v>39</v>
      </c>
    </row>
    <row r="1665" spans="1:11" x14ac:dyDescent="0.35">
      <c r="A1665" t="s">
        <v>1461</v>
      </c>
      <c r="B1665">
        <v>1983</v>
      </c>
      <c r="C1665" t="s">
        <v>2349</v>
      </c>
      <c r="D1665">
        <v>21</v>
      </c>
      <c r="E1665">
        <v>2</v>
      </c>
      <c r="F1665" s="12">
        <v>7209</v>
      </c>
      <c r="G1665" t="s">
        <v>2345</v>
      </c>
      <c r="H1665" t="s">
        <v>2353</v>
      </c>
      <c r="I1665" t="s">
        <v>2356</v>
      </c>
      <c r="J1665" t="str">
        <f t="shared" si="52"/>
        <v>21 Nov 1983</v>
      </c>
      <c r="K1665">
        <f t="shared" si="51"/>
        <v>39</v>
      </c>
    </row>
    <row r="1666" spans="1:11" x14ac:dyDescent="0.35">
      <c r="A1666" t="s">
        <v>1450</v>
      </c>
      <c r="B1666">
        <v>1985</v>
      </c>
      <c r="C1666" t="s">
        <v>2349</v>
      </c>
      <c r="D1666">
        <v>2</v>
      </c>
      <c r="E1666">
        <v>3</v>
      </c>
      <c r="F1666" s="12">
        <v>7282</v>
      </c>
      <c r="G1666" t="s">
        <v>2345</v>
      </c>
      <c r="H1666" t="s">
        <v>2354</v>
      </c>
      <c r="I1666" t="s">
        <v>2356</v>
      </c>
      <c r="J1666" t="str">
        <f t="shared" si="52"/>
        <v>2 Nov 1985</v>
      </c>
      <c r="K1666">
        <f t="shared" ref="K1666:K1729" si="53">DATEDIF(J1666,DATE(2023,6,8),"Y")</f>
        <v>37</v>
      </c>
    </row>
    <row r="1667" spans="1:11" x14ac:dyDescent="0.35">
      <c r="A1667" t="s">
        <v>1442</v>
      </c>
      <c r="B1667">
        <v>1984</v>
      </c>
      <c r="C1667" t="s">
        <v>2347</v>
      </c>
      <c r="D1667">
        <v>25</v>
      </c>
      <c r="E1667">
        <v>3</v>
      </c>
      <c r="F1667" s="12">
        <v>7325</v>
      </c>
      <c r="G1667" t="s">
        <v>2345</v>
      </c>
      <c r="H1667" t="s">
        <v>2354</v>
      </c>
      <c r="I1667" t="s">
        <v>2356</v>
      </c>
      <c r="J1667" t="str">
        <f t="shared" si="52"/>
        <v>25 Jul 1984</v>
      </c>
      <c r="K1667">
        <f t="shared" si="53"/>
        <v>38</v>
      </c>
    </row>
    <row r="1668" spans="1:11" x14ac:dyDescent="0.35">
      <c r="A1668" t="s">
        <v>1440</v>
      </c>
      <c r="B1668">
        <v>1986</v>
      </c>
      <c r="C1668" t="s">
        <v>2344</v>
      </c>
      <c r="D1668">
        <v>15</v>
      </c>
      <c r="E1668">
        <v>3</v>
      </c>
      <c r="F1668" s="12">
        <v>7340</v>
      </c>
      <c r="G1668" t="s">
        <v>2345</v>
      </c>
      <c r="H1668" t="s">
        <v>2345</v>
      </c>
      <c r="I1668" t="s">
        <v>2356</v>
      </c>
      <c r="J1668" t="str">
        <f t="shared" si="52"/>
        <v>15 Jun 1986</v>
      </c>
      <c r="K1668">
        <f t="shared" si="53"/>
        <v>36</v>
      </c>
    </row>
    <row r="1669" spans="1:11" x14ac:dyDescent="0.35">
      <c r="A1669" t="s">
        <v>1435</v>
      </c>
      <c r="B1669">
        <v>1983</v>
      </c>
      <c r="C1669" t="s">
        <v>2344</v>
      </c>
      <c r="D1669">
        <v>21</v>
      </c>
      <c r="E1669">
        <v>3</v>
      </c>
      <c r="F1669" s="12">
        <v>7357</v>
      </c>
      <c r="G1669" t="s">
        <v>2345</v>
      </c>
      <c r="H1669" t="s">
        <v>2345</v>
      </c>
      <c r="I1669" t="s">
        <v>2356</v>
      </c>
      <c r="J1669" t="str">
        <f t="shared" si="52"/>
        <v>21 Jun 1983</v>
      </c>
      <c r="K1669">
        <f t="shared" si="53"/>
        <v>39</v>
      </c>
    </row>
    <row r="1670" spans="1:11" x14ac:dyDescent="0.35">
      <c r="A1670" t="s">
        <v>1424</v>
      </c>
      <c r="B1670">
        <v>1980</v>
      </c>
      <c r="C1670" t="s">
        <v>2347</v>
      </c>
      <c r="D1670">
        <v>7</v>
      </c>
      <c r="E1670">
        <v>1</v>
      </c>
      <c r="F1670" s="12">
        <v>7444</v>
      </c>
      <c r="G1670" t="s">
        <v>2345</v>
      </c>
      <c r="H1670" t="s">
        <v>2353</v>
      </c>
      <c r="I1670" t="s">
        <v>2356</v>
      </c>
      <c r="J1670" t="str">
        <f t="shared" si="52"/>
        <v>7 Jul 1980</v>
      </c>
      <c r="K1670">
        <f t="shared" si="53"/>
        <v>42</v>
      </c>
    </row>
    <row r="1671" spans="1:11" x14ac:dyDescent="0.35">
      <c r="A1671" t="s">
        <v>1415</v>
      </c>
      <c r="B1671">
        <v>1978</v>
      </c>
      <c r="C1671" t="s">
        <v>2350</v>
      </c>
      <c r="D1671">
        <v>18</v>
      </c>
      <c r="E1671">
        <v>1</v>
      </c>
      <c r="F1671" s="12">
        <v>7518</v>
      </c>
      <c r="G1671" t="s">
        <v>2345</v>
      </c>
      <c r="H1671" t="s">
        <v>2353</v>
      </c>
      <c r="I1671" t="s">
        <v>2356</v>
      </c>
      <c r="J1671" t="str">
        <f t="shared" si="52"/>
        <v>18 Oct 1978</v>
      </c>
      <c r="K1671">
        <f t="shared" si="53"/>
        <v>44</v>
      </c>
    </row>
    <row r="1672" spans="1:11" x14ac:dyDescent="0.35">
      <c r="A1672" t="s">
        <v>1412</v>
      </c>
      <c r="B1672">
        <v>1984</v>
      </c>
      <c r="C1672" t="s">
        <v>2352</v>
      </c>
      <c r="D1672">
        <v>22</v>
      </c>
      <c r="E1672">
        <v>3</v>
      </c>
      <c r="F1672" s="12">
        <v>7537</v>
      </c>
      <c r="G1672" t="s">
        <v>2345</v>
      </c>
      <c r="H1672" t="s">
        <v>2345</v>
      </c>
      <c r="I1672" t="s">
        <v>2356</v>
      </c>
      <c r="J1672" t="str">
        <f t="shared" si="52"/>
        <v>22 Aug 1984</v>
      </c>
      <c r="K1672">
        <f t="shared" si="53"/>
        <v>38</v>
      </c>
    </row>
    <row r="1673" spans="1:11" x14ac:dyDescent="0.35">
      <c r="A1673" t="s">
        <v>1411</v>
      </c>
      <c r="B1673">
        <v>1988</v>
      </c>
      <c r="C1673" t="s">
        <v>2348</v>
      </c>
      <c r="D1673">
        <v>15</v>
      </c>
      <c r="E1673">
        <v>3</v>
      </c>
      <c r="F1673" s="12">
        <v>7539</v>
      </c>
      <c r="G1673" t="s">
        <v>2345</v>
      </c>
      <c r="H1673" t="s">
        <v>2345</v>
      </c>
      <c r="I1673" t="s">
        <v>2356</v>
      </c>
      <c r="J1673" t="str">
        <f t="shared" si="52"/>
        <v>15 Dec 1988</v>
      </c>
      <c r="K1673">
        <f t="shared" si="53"/>
        <v>34</v>
      </c>
    </row>
    <row r="1674" spans="1:11" x14ac:dyDescent="0.35">
      <c r="A1674" t="s">
        <v>1385</v>
      </c>
      <c r="B1674">
        <v>1979</v>
      </c>
      <c r="C1674" t="s">
        <v>2344</v>
      </c>
      <c r="D1674">
        <v>2</v>
      </c>
      <c r="E1674">
        <v>1</v>
      </c>
      <c r="F1674" s="12">
        <v>7727</v>
      </c>
      <c r="G1674" t="s">
        <v>2345</v>
      </c>
      <c r="H1674" t="s">
        <v>2353</v>
      </c>
      <c r="I1674" t="s">
        <v>2356</v>
      </c>
      <c r="J1674" t="str">
        <f t="shared" si="52"/>
        <v>2 Jun 1979</v>
      </c>
      <c r="K1674">
        <f t="shared" si="53"/>
        <v>44</v>
      </c>
    </row>
    <row r="1675" spans="1:11" x14ac:dyDescent="0.35">
      <c r="A1675" t="s">
        <v>1378</v>
      </c>
      <c r="B1675">
        <v>1981</v>
      </c>
      <c r="C1675" t="s">
        <v>2344</v>
      </c>
      <c r="D1675">
        <v>30</v>
      </c>
      <c r="E1675">
        <v>2</v>
      </c>
      <c r="F1675" s="12">
        <v>7749</v>
      </c>
      <c r="G1675" t="s">
        <v>2345</v>
      </c>
      <c r="H1675" t="s">
        <v>2354</v>
      </c>
      <c r="I1675" t="s">
        <v>2356</v>
      </c>
      <c r="J1675" t="str">
        <f t="shared" si="52"/>
        <v>30 Jun 1981</v>
      </c>
      <c r="K1675">
        <f t="shared" si="53"/>
        <v>41</v>
      </c>
    </row>
    <row r="1676" spans="1:11" x14ac:dyDescent="0.35">
      <c r="A1676" t="s">
        <v>1372</v>
      </c>
      <c r="B1676">
        <v>1991</v>
      </c>
      <c r="C1676" t="s">
        <v>2348</v>
      </c>
      <c r="D1676">
        <v>21</v>
      </c>
      <c r="E1676">
        <v>3</v>
      </c>
      <c r="F1676" s="12">
        <v>7813</v>
      </c>
      <c r="G1676" t="s">
        <v>2345</v>
      </c>
      <c r="H1676" t="s">
        <v>2354</v>
      </c>
      <c r="I1676" t="s">
        <v>2356</v>
      </c>
      <c r="J1676" t="str">
        <f t="shared" si="52"/>
        <v>21 Dec 1991</v>
      </c>
      <c r="K1676">
        <f t="shared" si="53"/>
        <v>31</v>
      </c>
    </row>
    <row r="1677" spans="1:11" x14ac:dyDescent="0.35">
      <c r="A1677" t="s">
        <v>1371</v>
      </c>
      <c r="B1677">
        <v>1989</v>
      </c>
      <c r="C1677" t="s">
        <v>2350</v>
      </c>
      <c r="D1677">
        <v>12</v>
      </c>
      <c r="E1677">
        <v>3</v>
      </c>
      <c r="F1677" s="12">
        <v>7824</v>
      </c>
      <c r="G1677" t="s">
        <v>2345</v>
      </c>
      <c r="H1677" t="s">
        <v>2345</v>
      </c>
      <c r="I1677" t="s">
        <v>2356</v>
      </c>
      <c r="J1677" t="str">
        <f t="shared" ref="J1677:J1740" si="54">CONCATENATE(D1677," ",C1677," ",B1677)</f>
        <v>12 Oct 1989</v>
      </c>
      <c r="K1677">
        <f t="shared" si="53"/>
        <v>33</v>
      </c>
    </row>
    <row r="1678" spans="1:11" x14ac:dyDescent="0.35">
      <c r="A1678" t="s">
        <v>1356</v>
      </c>
      <c r="B1678">
        <v>1980</v>
      </c>
      <c r="C1678" t="s">
        <v>2349</v>
      </c>
      <c r="D1678">
        <v>8</v>
      </c>
      <c r="E1678">
        <v>2</v>
      </c>
      <c r="F1678" s="12">
        <v>8017</v>
      </c>
      <c r="G1678" t="s">
        <v>2345</v>
      </c>
      <c r="H1678" t="s">
        <v>2345</v>
      </c>
      <c r="I1678" t="s">
        <v>2356</v>
      </c>
      <c r="J1678" t="str">
        <f t="shared" si="54"/>
        <v>8 Nov 1980</v>
      </c>
      <c r="K1678">
        <f t="shared" si="53"/>
        <v>42</v>
      </c>
    </row>
    <row r="1679" spans="1:11" x14ac:dyDescent="0.35">
      <c r="A1679" t="s">
        <v>1355</v>
      </c>
      <c r="B1679">
        <v>1989</v>
      </c>
      <c r="C1679" t="s">
        <v>2349</v>
      </c>
      <c r="D1679">
        <v>3</v>
      </c>
      <c r="E1679">
        <v>3</v>
      </c>
      <c r="F1679" s="12">
        <v>8021</v>
      </c>
      <c r="G1679" t="s">
        <v>2345</v>
      </c>
      <c r="H1679" t="s">
        <v>2354</v>
      </c>
      <c r="I1679" t="s">
        <v>2356</v>
      </c>
      <c r="J1679" t="str">
        <f t="shared" si="54"/>
        <v>3 Nov 1989</v>
      </c>
      <c r="K1679">
        <f t="shared" si="53"/>
        <v>33</v>
      </c>
    </row>
    <row r="1680" spans="1:11" x14ac:dyDescent="0.35">
      <c r="A1680" t="s">
        <v>1354</v>
      </c>
      <c r="B1680">
        <v>1978</v>
      </c>
      <c r="C1680" t="s">
        <v>2347</v>
      </c>
      <c r="D1680">
        <v>17</v>
      </c>
      <c r="E1680">
        <v>1</v>
      </c>
      <c r="F1680" s="12">
        <v>8023</v>
      </c>
      <c r="G1680" t="s">
        <v>2345</v>
      </c>
      <c r="H1680" t="s">
        <v>2353</v>
      </c>
      <c r="I1680" t="s">
        <v>2356</v>
      </c>
      <c r="J1680" t="str">
        <f t="shared" si="54"/>
        <v>17 Jul 1978</v>
      </c>
      <c r="K1680">
        <f t="shared" si="53"/>
        <v>44</v>
      </c>
    </row>
    <row r="1681" spans="1:11" x14ac:dyDescent="0.35">
      <c r="A1681" t="s">
        <v>1350</v>
      </c>
      <c r="B1681">
        <v>1985</v>
      </c>
      <c r="C1681" t="s">
        <v>2349</v>
      </c>
      <c r="D1681">
        <v>28</v>
      </c>
      <c r="E1681">
        <v>3</v>
      </c>
      <c r="F1681" s="12">
        <v>8059</v>
      </c>
      <c r="G1681" t="s">
        <v>2345</v>
      </c>
      <c r="H1681" t="s">
        <v>2353</v>
      </c>
      <c r="I1681" t="s">
        <v>2356</v>
      </c>
      <c r="J1681" t="str">
        <f t="shared" si="54"/>
        <v>28 Nov 1985</v>
      </c>
      <c r="K1681">
        <f t="shared" si="53"/>
        <v>37</v>
      </c>
    </row>
    <row r="1682" spans="1:11" x14ac:dyDescent="0.35">
      <c r="A1682" t="s">
        <v>1349</v>
      </c>
      <c r="B1682">
        <v>1982</v>
      </c>
      <c r="C1682" t="s">
        <v>2348</v>
      </c>
      <c r="D1682">
        <v>27</v>
      </c>
      <c r="E1682">
        <v>3</v>
      </c>
      <c r="F1682" s="12">
        <v>8060</v>
      </c>
      <c r="G1682" t="s">
        <v>2345</v>
      </c>
      <c r="H1682" t="s">
        <v>2353</v>
      </c>
      <c r="I1682" t="s">
        <v>2356</v>
      </c>
      <c r="J1682" t="str">
        <f t="shared" si="54"/>
        <v>27 Dec 1982</v>
      </c>
      <c r="K1682">
        <f t="shared" si="53"/>
        <v>40</v>
      </c>
    </row>
    <row r="1683" spans="1:11" x14ac:dyDescent="0.35">
      <c r="A1683" t="s">
        <v>1314</v>
      </c>
      <c r="B1683">
        <v>1979</v>
      </c>
      <c r="C1683" t="s">
        <v>2352</v>
      </c>
      <c r="D1683">
        <v>7</v>
      </c>
      <c r="E1683">
        <v>2</v>
      </c>
      <c r="F1683" s="12">
        <v>8311</v>
      </c>
      <c r="G1683" t="s">
        <v>2345</v>
      </c>
      <c r="H1683" t="s">
        <v>2345</v>
      </c>
      <c r="I1683" t="s">
        <v>2356</v>
      </c>
      <c r="J1683" t="str">
        <f t="shared" si="54"/>
        <v>7 Aug 1979</v>
      </c>
      <c r="K1683">
        <f t="shared" si="53"/>
        <v>43</v>
      </c>
    </row>
    <row r="1684" spans="1:11" x14ac:dyDescent="0.35">
      <c r="A1684" t="s">
        <v>1305</v>
      </c>
      <c r="B1684">
        <v>1979</v>
      </c>
      <c r="C1684" t="s">
        <v>2344</v>
      </c>
      <c r="D1684">
        <v>11</v>
      </c>
      <c r="E1684">
        <v>3</v>
      </c>
      <c r="F1684" s="12">
        <v>8410</v>
      </c>
      <c r="G1684" t="s">
        <v>2345</v>
      </c>
      <c r="H1684" t="s">
        <v>2345</v>
      </c>
      <c r="I1684" t="s">
        <v>2356</v>
      </c>
      <c r="J1684" t="str">
        <f t="shared" si="54"/>
        <v>11 Jun 1979</v>
      </c>
      <c r="K1684">
        <f t="shared" si="53"/>
        <v>43</v>
      </c>
    </row>
    <row r="1685" spans="1:11" x14ac:dyDescent="0.35">
      <c r="A1685" t="s">
        <v>1283</v>
      </c>
      <c r="B1685">
        <v>1988</v>
      </c>
      <c r="C1685" t="s">
        <v>2351</v>
      </c>
      <c r="D1685">
        <v>21</v>
      </c>
      <c r="E1685">
        <v>3</v>
      </c>
      <c r="F1685" s="12">
        <v>8567</v>
      </c>
      <c r="G1685" t="s">
        <v>2345</v>
      </c>
      <c r="H1685" t="s">
        <v>2354</v>
      </c>
      <c r="I1685" t="s">
        <v>2356</v>
      </c>
      <c r="J1685" t="str">
        <f t="shared" si="54"/>
        <v>21 Sep 1988</v>
      </c>
      <c r="K1685">
        <f t="shared" si="53"/>
        <v>34</v>
      </c>
    </row>
    <row r="1686" spans="1:11" x14ac:dyDescent="0.35">
      <c r="A1686" t="s">
        <v>1264</v>
      </c>
      <c r="B1686">
        <v>1976</v>
      </c>
      <c r="C1686" t="s">
        <v>2344</v>
      </c>
      <c r="D1686">
        <v>17</v>
      </c>
      <c r="E1686">
        <v>2</v>
      </c>
      <c r="F1686" s="12">
        <v>8733</v>
      </c>
      <c r="G1686" t="s">
        <v>2345</v>
      </c>
      <c r="H1686" t="s">
        <v>2353</v>
      </c>
      <c r="I1686" t="s">
        <v>2356</v>
      </c>
      <c r="J1686" t="str">
        <f t="shared" si="54"/>
        <v>17 Jun 1976</v>
      </c>
      <c r="K1686">
        <f t="shared" si="53"/>
        <v>46</v>
      </c>
    </row>
    <row r="1687" spans="1:11" x14ac:dyDescent="0.35">
      <c r="A1687" t="s">
        <v>1261</v>
      </c>
      <c r="B1687">
        <v>1974</v>
      </c>
      <c r="C1687" t="s">
        <v>2351</v>
      </c>
      <c r="D1687">
        <v>6</v>
      </c>
      <c r="E1687">
        <v>1</v>
      </c>
      <c r="F1687" s="12">
        <v>8765</v>
      </c>
      <c r="G1687" t="s">
        <v>2345</v>
      </c>
      <c r="H1687" t="s">
        <v>2353</v>
      </c>
      <c r="I1687" t="s">
        <v>2356</v>
      </c>
      <c r="J1687" t="str">
        <f t="shared" si="54"/>
        <v>6 Sep 1974</v>
      </c>
      <c r="K1687">
        <f t="shared" si="53"/>
        <v>48</v>
      </c>
    </row>
    <row r="1688" spans="1:11" x14ac:dyDescent="0.35">
      <c r="A1688" t="s">
        <v>1245</v>
      </c>
      <c r="B1688">
        <v>1975</v>
      </c>
      <c r="C1688" t="s">
        <v>2347</v>
      </c>
      <c r="D1688">
        <v>7</v>
      </c>
      <c r="E1688">
        <v>1</v>
      </c>
      <c r="F1688" s="12">
        <v>8931</v>
      </c>
      <c r="G1688" t="s">
        <v>2345</v>
      </c>
      <c r="H1688" t="s">
        <v>2345</v>
      </c>
      <c r="I1688" t="s">
        <v>2356</v>
      </c>
      <c r="J1688" t="str">
        <f t="shared" si="54"/>
        <v>7 Jul 1975</v>
      </c>
      <c r="K1688">
        <f t="shared" si="53"/>
        <v>47</v>
      </c>
    </row>
    <row r="1689" spans="1:11" x14ac:dyDescent="0.35">
      <c r="A1689" t="s">
        <v>1240</v>
      </c>
      <c r="B1689">
        <v>1983</v>
      </c>
      <c r="C1689" t="s">
        <v>2347</v>
      </c>
      <c r="D1689">
        <v>15</v>
      </c>
      <c r="E1689">
        <v>5</v>
      </c>
      <c r="F1689" s="12">
        <v>8966</v>
      </c>
      <c r="G1689" t="s">
        <v>2345</v>
      </c>
      <c r="H1689" t="s">
        <v>2353</v>
      </c>
      <c r="I1689" t="s">
        <v>2356</v>
      </c>
      <c r="J1689" t="str">
        <f t="shared" si="54"/>
        <v>15 Jul 1983</v>
      </c>
      <c r="K1689">
        <f t="shared" si="53"/>
        <v>39</v>
      </c>
    </row>
    <row r="1690" spans="1:11" x14ac:dyDescent="0.35">
      <c r="A1690" t="s">
        <v>1227</v>
      </c>
      <c r="B1690">
        <v>1982</v>
      </c>
      <c r="C1690" t="s">
        <v>2348</v>
      </c>
      <c r="D1690">
        <v>8</v>
      </c>
      <c r="E1690">
        <v>3</v>
      </c>
      <c r="F1690" s="12">
        <v>9148</v>
      </c>
      <c r="G1690" t="s">
        <v>2345</v>
      </c>
      <c r="H1690" t="s">
        <v>2354</v>
      </c>
      <c r="I1690" t="s">
        <v>2356</v>
      </c>
      <c r="J1690" t="str">
        <f t="shared" si="54"/>
        <v>8 Dec 1982</v>
      </c>
      <c r="K1690">
        <f t="shared" si="53"/>
        <v>40</v>
      </c>
    </row>
    <row r="1691" spans="1:11" x14ac:dyDescent="0.35">
      <c r="A1691" t="s">
        <v>1222</v>
      </c>
      <c r="B1691">
        <v>1976</v>
      </c>
      <c r="C1691" t="s">
        <v>2351</v>
      </c>
      <c r="D1691">
        <v>10</v>
      </c>
      <c r="E1691">
        <v>2</v>
      </c>
      <c r="F1691" s="12">
        <v>9194</v>
      </c>
      <c r="G1691" t="s">
        <v>2345</v>
      </c>
      <c r="H1691" t="s">
        <v>2354</v>
      </c>
      <c r="I1691" t="s">
        <v>2356</v>
      </c>
      <c r="J1691" t="str">
        <f t="shared" si="54"/>
        <v>10 Sep 1976</v>
      </c>
      <c r="K1691">
        <f t="shared" si="53"/>
        <v>46</v>
      </c>
    </row>
    <row r="1692" spans="1:11" x14ac:dyDescent="0.35">
      <c r="A1692" t="s">
        <v>1217</v>
      </c>
      <c r="B1692">
        <v>1974</v>
      </c>
      <c r="C1692" t="s">
        <v>2352</v>
      </c>
      <c r="D1692">
        <v>21</v>
      </c>
      <c r="E1692">
        <v>1</v>
      </c>
      <c r="F1692" s="12">
        <v>9250</v>
      </c>
      <c r="G1692" t="s">
        <v>2345</v>
      </c>
      <c r="H1692" t="s">
        <v>2354</v>
      </c>
      <c r="I1692" t="s">
        <v>2356</v>
      </c>
      <c r="J1692" t="str">
        <f t="shared" si="54"/>
        <v>21 Aug 1974</v>
      </c>
      <c r="K1692">
        <f t="shared" si="53"/>
        <v>48</v>
      </c>
    </row>
    <row r="1693" spans="1:11" x14ac:dyDescent="0.35">
      <c r="A1693" t="s">
        <v>1210</v>
      </c>
      <c r="B1693">
        <v>1976</v>
      </c>
      <c r="C1693" t="s">
        <v>2349</v>
      </c>
      <c r="D1693">
        <v>3</v>
      </c>
      <c r="E1693">
        <v>3</v>
      </c>
      <c r="F1693" s="12">
        <v>9302</v>
      </c>
      <c r="G1693" t="s">
        <v>2345</v>
      </c>
      <c r="H1693" t="s">
        <v>2354</v>
      </c>
      <c r="I1693" t="s">
        <v>2356</v>
      </c>
      <c r="J1693" t="str">
        <f t="shared" si="54"/>
        <v>3 Nov 1976</v>
      </c>
      <c r="K1693">
        <f t="shared" si="53"/>
        <v>46</v>
      </c>
    </row>
    <row r="1694" spans="1:11" x14ac:dyDescent="0.35">
      <c r="A1694" t="s">
        <v>1206</v>
      </c>
      <c r="B1694">
        <v>1988</v>
      </c>
      <c r="C1694" t="s">
        <v>2347</v>
      </c>
      <c r="D1694">
        <v>9</v>
      </c>
      <c r="E1694">
        <v>3</v>
      </c>
      <c r="F1694" s="12">
        <v>9320</v>
      </c>
      <c r="G1694" t="s">
        <v>2345</v>
      </c>
      <c r="H1694" t="s">
        <v>2354</v>
      </c>
      <c r="I1694" t="s">
        <v>2356</v>
      </c>
      <c r="J1694" t="str">
        <f t="shared" si="54"/>
        <v>9 Jul 1988</v>
      </c>
      <c r="K1694">
        <f t="shared" si="53"/>
        <v>34</v>
      </c>
    </row>
    <row r="1695" spans="1:11" x14ac:dyDescent="0.35">
      <c r="A1695" t="s">
        <v>1180</v>
      </c>
      <c r="B1695">
        <v>1973</v>
      </c>
      <c r="C1695" t="s">
        <v>2348</v>
      </c>
      <c r="D1695">
        <v>1</v>
      </c>
      <c r="E1695">
        <v>1</v>
      </c>
      <c r="F1695" s="12">
        <v>9567</v>
      </c>
      <c r="G1695" t="s">
        <v>2345</v>
      </c>
      <c r="H1695" t="s">
        <v>2354</v>
      </c>
      <c r="I1695" t="s">
        <v>2356</v>
      </c>
      <c r="J1695" t="str">
        <f t="shared" si="54"/>
        <v>1 Dec 1973</v>
      </c>
      <c r="K1695">
        <f t="shared" si="53"/>
        <v>49</v>
      </c>
    </row>
    <row r="1696" spans="1:11" x14ac:dyDescent="0.35">
      <c r="A1696" t="s">
        <v>1178</v>
      </c>
      <c r="B1696">
        <v>1973</v>
      </c>
      <c r="C1696" t="s">
        <v>2349</v>
      </c>
      <c r="D1696">
        <v>28</v>
      </c>
      <c r="E1696">
        <v>1</v>
      </c>
      <c r="F1696" s="12">
        <v>9584</v>
      </c>
      <c r="G1696" t="s">
        <v>2345</v>
      </c>
      <c r="H1696" t="s">
        <v>2353</v>
      </c>
      <c r="I1696" t="s">
        <v>2356</v>
      </c>
      <c r="J1696" t="str">
        <f t="shared" si="54"/>
        <v>28 Nov 1973</v>
      </c>
      <c r="K1696">
        <f t="shared" si="53"/>
        <v>49</v>
      </c>
    </row>
    <row r="1697" spans="1:11" x14ac:dyDescent="0.35">
      <c r="A1697" t="s">
        <v>1132</v>
      </c>
      <c r="B1697">
        <v>1972</v>
      </c>
      <c r="C1697" t="s">
        <v>2351</v>
      </c>
      <c r="D1697">
        <v>14</v>
      </c>
      <c r="E1697">
        <v>1</v>
      </c>
      <c r="F1697" s="12">
        <v>9910</v>
      </c>
      <c r="G1697" t="s">
        <v>2345</v>
      </c>
      <c r="H1697" t="s">
        <v>2353</v>
      </c>
      <c r="I1697" t="s">
        <v>2356</v>
      </c>
      <c r="J1697" t="str">
        <f t="shared" si="54"/>
        <v>14 Sep 1972</v>
      </c>
      <c r="K1697">
        <f t="shared" si="53"/>
        <v>50</v>
      </c>
    </row>
    <row r="1698" spans="1:11" x14ac:dyDescent="0.35">
      <c r="A1698" t="s">
        <v>1130</v>
      </c>
      <c r="B1698">
        <v>1983</v>
      </c>
      <c r="C1698" t="s">
        <v>2348</v>
      </c>
      <c r="D1698">
        <v>3</v>
      </c>
      <c r="E1698">
        <v>3</v>
      </c>
      <c r="F1698" s="12">
        <v>9932</v>
      </c>
      <c r="G1698" t="s">
        <v>2345</v>
      </c>
      <c r="H1698" t="s">
        <v>2345</v>
      </c>
      <c r="I1698" t="s">
        <v>2356</v>
      </c>
      <c r="J1698" t="str">
        <f t="shared" si="54"/>
        <v>3 Dec 1983</v>
      </c>
      <c r="K1698">
        <f t="shared" si="53"/>
        <v>39</v>
      </c>
    </row>
    <row r="1699" spans="1:11" x14ac:dyDescent="0.35">
      <c r="A1699" t="s">
        <v>734</v>
      </c>
      <c r="B1699">
        <v>1978</v>
      </c>
      <c r="C1699" t="s">
        <v>2348</v>
      </c>
      <c r="D1699">
        <v>19</v>
      </c>
      <c r="E1699">
        <v>2</v>
      </c>
      <c r="F1699" s="12">
        <v>13875</v>
      </c>
      <c r="G1699" t="s">
        <v>2345</v>
      </c>
      <c r="H1699" t="s">
        <v>2354</v>
      </c>
      <c r="I1699" t="s">
        <v>2356</v>
      </c>
      <c r="J1699" t="str">
        <f t="shared" si="54"/>
        <v>19 Dec 1978</v>
      </c>
      <c r="K1699">
        <f t="shared" si="53"/>
        <v>44</v>
      </c>
    </row>
    <row r="1700" spans="1:11" x14ac:dyDescent="0.35">
      <c r="A1700" t="s">
        <v>732</v>
      </c>
      <c r="B1700">
        <v>1985</v>
      </c>
      <c r="C1700" t="s">
        <v>2351</v>
      </c>
      <c r="D1700">
        <v>25</v>
      </c>
      <c r="E1700">
        <v>3</v>
      </c>
      <c r="F1700" s="12">
        <v>13886</v>
      </c>
      <c r="G1700" t="s">
        <v>2345</v>
      </c>
      <c r="H1700" t="s">
        <v>2345</v>
      </c>
      <c r="I1700" t="s">
        <v>2356</v>
      </c>
      <c r="J1700" t="str">
        <f t="shared" si="54"/>
        <v>25 Sep 1985</v>
      </c>
      <c r="K1700">
        <f t="shared" si="53"/>
        <v>37</v>
      </c>
    </row>
    <row r="1701" spans="1:11" x14ac:dyDescent="0.35">
      <c r="A1701" t="s">
        <v>728</v>
      </c>
      <c r="B1701">
        <v>1960</v>
      </c>
      <c r="C1701" t="s">
        <v>2344</v>
      </c>
      <c r="D1701">
        <v>18</v>
      </c>
      <c r="E1701">
        <v>1</v>
      </c>
      <c r="F1701" s="12">
        <v>13938</v>
      </c>
      <c r="G1701" t="s">
        <v>2345</v>
      </c>
      <c r="H1701" t="s">
        <v>2354</v>
      </c>
      <c r="I1701" t="s">
        <v>2356</v>
      </c>
      <c r="J1701" t="str">
        <f t="shared" si="54"/>
        <v>18 Jun 1960</v>
      </c>
      <c r="K1701">
        <f t="shared" si="53"/>
        <v>62</v>
      </c>
    </row>
    <row r="1702" spans="1:11" x14ac:dyDescent="0.35">
      <c r="A1702" t="s">
        <v>720</v>
      </c>
      <c r="B1702">
        <v>1991</v>
      </c>
      <c r="C1702" t="s">
        <v>2351</v>
      </c>
      <c r="D1702">
        <v>12</v>
      </c>
      <c r="E1702">
        <v>3</v>
      </c>
      <c r="F1702" s="12">
        <v>14082</v>
      </c>
      <c r="G1702" t="s">
        <v>2345</v>
      </c>
      <c r="H1702" t="s">
        <v>2353</v>
      </c>
      <c r="I1702" t="s">
        <v>2356</v>
      </c>
      <c r="J1702" t="str">
        <f t="shared" si="54"/>
        <v>12 Sep 1991</v>
      </c>
      <c r="K1702">
        <f t="shared" si="53"/>
        <v>31</v>
      </c>
    </row>
    <row r="1703" spans="1:11" x14ac:dyDescent="0.35">
      <c r="A1703" t="s">
        <v>718</v>
      </c>
      <c r="B1703">
        <v>1961</v>
      </c>
      <c r="C1703" t="s">
        <v>2344</v>
      </c>
      <c r="D1703">
        <v>14</v>
      </c>
      <c r="E1703">
        <v>2</v>
      </c>
      <c r="F1703" s="12">
        <v>14120</v>
      </c>
      <c r="G1703" t="s">
        <v>2345</v>
      </c>
      <c r="H1703" t="s">
        <v>2354</v>
      </c>
      <c r="I1703" t="s">
        <v>2356</v>
      </c>
      <c r="J1703" t="str">
        <f t="shared" si="54"/>
        <v>14 Jun 1961</v>
      </c>
      <c r="K1703">
        <f t="shared" si="53"/>
        <v>61</v>
      </c>
    </row>
    <row r="1704" spans="1:11" x14ac:dyDescent="0.35">
      <c r="A1704" t="s">
        <v>716</v>
      </c>
      <c r="B1704">
        <v>1984</v>
      </c>
      <c r="C1704" t="s">
        <v>2347</v>
      </c>
      <c r="D1704">
        <v>7</v>
      </c>
      <c r="E1704">
        <v>3</v>
      </c>
      <c r="F1704" s="12">
        <v>14152</v>
      </c>
      <c r="G1704" t="s">
        <v>2345</v>
      </c>
      <c r="H1704" t="s">
        <v>2354</v>
      </c>
      <c r="I1704" t="s">
        <v>2356</v>
      </c>
      <c r="J1704" t="str">
        <f t="shared" si="54"/>
        <v>7 Jul 1984</v>
      </c>
      <c r="K1704">
        <f t="shared" si="53"/>
        <v>38</v>
      </c>
    </row>
    <row r="1705" spans="1:11" x14ac:dyDescent="0.35">
      <c r="A1705" t="s">
        <v>702</v>
      </c>
      <c r="B1705">
        <v>1959</v>
      </c>
      <c r="C1705" t="s">
        <v>2348</v>
      </c>
      <c r="D1705">
        <v>24</v>
      </c>
      <c r="E1705">
        <v>1</v>
      </c>
      <c r="F1705" s="12">
        <v>14350</v>
      </c>
      <c r="G1705" t="s">
        <v>2345</v>
      </c>
      <c r="H1705" t="s">
        <v>2345</v>
      </c>
      <c r="I1705" t="s">
        <v>2356</v>
      </c>
      <c r="J1705" t="str">
        <f t="shared" si="54"/>
        <v>24 Dec 1959</v>
      </c>
      <c r="K1705">
        <f t="shared" si="53"/>
        <v>63</v>
      </c>
    </row>
    <row r="1706" spans="1:11" x14ac:dyDescent="0.35">
      <c r="A1706" t="s">
        <v>699</v>
      </c>
      <c r="B1706">
        <v>1963</v>
      </c>
      <c r="C1706" t="s">
        <v>2347</v>
      </c>
      <c r="D1706">
        <v>16</v>
      </c>
      <c r="E1706">
        <v>3</v>
      </c>
      <c r="F1706" s="12">
        <v>14383</v>
      </c>
      <c r="G1706" t="s">
        <v>2345</v>
      </c>
      <c r="H1706" t="s">
        <v>2345</v>
      </c>
      <c r="I1706" t="s">
        <v>2356</v>
      </c>
      <c r="J1706" t="str">
        <f t="shared" si="54"/>
        <v>16 Jul 1963</v>
      </c>
      <c r="K1706">
        <f t="shared" si="53"/>
        <v>59</v>
      </c>
    </row>
    <row r="1707" spans="1:11" x14ac:dyDescent="0.35">
      <c r="A1707" t="s">
        <v>694</v>
      </c>
      <c r="B1707">
        <v>1999</v>
      </c>
      <c r="C1707" t="s">
        <v>2352</v>
      </c>
      <c r="D1707">
        <v>10</v>
      </c>
      <c r="E1707">
        <v>2</v>
      </c>
      <c r="F1707" s="12">
        <v>14426</v>
      </c>
      <c r="G1707" t="s">
        <v>2345</v>
      </c>
      <c r="H1707" t="s">
        <v>2354</v>
      </c>
      <c r="I1707" t="s">
        <v>2356</v>
      </c>
      <c r="J1707" t="str">
        <f t="shared" si="54"/>
        <v>10 Aug 1999</v>
      </c>
      <c r="K1707">
        <f t="shared" si="53"/>
        <v>23</v>
      </c>
    </row>
    <row r="1708" spans="1:11" x14ac:dyDescent="0.35">
      <c r="A1708" t="s">
        <v>688</v>
      </c>
      <c r="B1708">
        <v>1976</v>
      </c>
      <c r="C1708" t="s">
        <v>2349</v>
      </c>
      <c r="D1708">
        <v>27</v>
      </c>
      <c r="E1708">
        <v>2</v>
      </c>
      <c r="F1708" s="12">
        <v>14470</v>
      </c>
      <c r="G1708" t="s">
        <v>2345</v>
      </c>
      <c r="H1708" t="s">
        <v>2353</v>
      </c>
      <c r="I1708" t="s">
        <v>2356</v>
      </c>
      <c r="J1708" t="str">
        <f t="shared" si="54"/>
        <v>27 Nov 1976</v>
      </c>
      <c r="K1708">
        <f t="shared" si="53"/>
        <v>46</v>
      </c>
    </row>
    <row r="1709" spans="1:11" x14ac:dyDescent="0.35">
      <c r="A1709" t="s">
        <v>685</v>
      </c>
      <c r="B1709">
        <v>1989</v>
      </c>
      <c r="C1709" t="s">
        <v>2347</v>
      </c>
      <c r="D1709">
        <v>22</v>
      </c>
      <c r="E1709">
        <v>3</v>
      </c>
      <c r="F1709" s="12">
        <v>14507</v>
      </c>
      <c r="G1709" t="s">
        <v>2345</v>
      </c>
      <c r="H1709" t="s">
        <v>2353</v>
      </c>
      <c r="I1709" t="s">
        <v>2356</v>
      </c>
      <c r="J1709" t="str">
        <f t="shared" si="54"/>
        <v>22 Jul 1989</v>
      </c>
      <c r="K1709">
        <f t="shared" si="53"/>
        <v>33</v>
      </c>
    </row>
    <row r="1710" spans="1:11" x14ac:dyDescent="0.35">
      <c r="A1710" t="s">
        <v>676</v>
      </c>
      <c r="B1710">
        <v>1981</v>
      </c>
      <c r="C1710" t="s">
        <v>2349</v>
      </c>
      <c r="D1710">
        <v>13</v>
      </c>
      <c r="E1710">
        <v>1</v>
      </c>
      <c r="F1710" s="12">
        <v>14657</v>
      </c>
      <c r="G1710" t="s">
        <v>2345</v>
      </c>
      <c r="H1710" t="s">
        <v>2354</v>
      </c>
      <c r="I1710" t="s">
        <v>2356</v>
      </c>
      <c r="J1710" t="str">
        <f t="shared" si="54"/>
        <v>13 Nov 1981</v>
      </c>
      <c r="K1710">
        <f t="shared" si="53"/>
        <v>41</v>
      </c>
    </row>
    <row r="1711" spans="1:11" x14ac:dyDescent="0.35">
      <c r="A1711" t="s">
        <v>659</v>
      </c>
      <c r="B1711">
        <v>1960</v>
      </c>
      <c r="C1711" t="s">
        <v>2352</v>
      </c>
      <c r="D1711">
        <v>8</v>
      </c>
      <c r="E1711">
        <v>2</v>
      </c>
      <c r="F1711" s="12">
        <v>15020</v>
      </c>
      <c r="G1711" t="s">
        <v>2345</v>
      </c>
      <c r="H1711" t="s">
        <v>2345</v>
      </c>
      <c r="I1711" t="s">
        <v>2356</v>
      </c>
      <c r="J1711" t="str">
        <f t="shared" si="54"/>
        <v>8 Aug 1960</v>
      </c>
      <c r="K1711">
        <f t="shared" si="53"/>
        <v>62</v>
      </c>
    </row>
    <row r="1712" spans="1:11" x14ac:dyDescent="0.35">
      <c r="A1712" t="s">
        <v>646</v>
      </c>
      <c r="B1712">
        <v>1978</v>
      </c>
      <c r="C1712" t="s">
        <v>2349</v>
      </c>
      <c r="D1712">
        <v>23</v>
      </c>
      <c r="E1712">
        <v>2</v>
      </c>
      <c r="F1712" s="12">
        <v>15208</v>
      </c>
      <c r="G1712" t="s">
        <v>2345</v>
      </c>
      <c r="H1712" t="s">
        <v>2354</v>
      </c>
      <c r="I1712" t="s">
        <v>2356</v>
      </c>
      <c r="J1712" t="str">
        <f t="shared" si="54"/>
        <v>23 Nov 1978</v>
      </c>
      <c r="K1712">
        <f t="shared" si="53"/>
        <v>44</v>
      </c>
    </row>
    <row r="1713" spans="1:11" x14ac:dyDescent="0.35">
      <c r="A1713" t="s">
        <v>637</v>
      </c>
      <c r="B1713">
        <v>1990</v>
      </c>
      <c r="C1713" t="s">
        <v>2350</v>
      </c>
      <c r="D1713">
        <v>25</v>
      </c>
      <c r="E1713">
        <v>3</v>
      </c>
      <c r="F1713" s="12">
        <v>15440</v>
      </c>
      <c r="G1713" t="s">
        <v>2345</v>
      </c>
      <c r="H1713" t="s">
        <v>2354</v>
      </c>
      <c r="I1713" t="s">
        <v>2356</v>
      </c>
      <c r="J1713" t="str">
        <f t="shared" si="54"/>
        <v>25 Oct 1990</v>
      </c>
      <c r="K1713">
        <f t="shared" si="53"/>
        <v>32</v>
      </c>
    </row>
    <row r="1714" spans="1:11" x14ac:dyDescent="0.35">
      <c r="A1714" t="s">
        <v>633</v>
      </c>
      <c r="B1714">
        <v>1959</v>
      </c>
      <c r="C1714" t="s">
        <v>2350</v>
      </c>
      <c r="D1714">
        <v>2</v>
      </c>
      <c r="E1714">
        <v>3</v>
      </c>
      <c r="F1714" s="12">
        <v>15555</v>
      </c>
      <c r="G1714" t="s">
        <v>2345</v>
      </c>
      <c r="H1714" t="s">
        <v>2353</v>
      </c>
      <c r="I1714" t="s">
        <v>2356</v>
      </c>
      <c r="J1714" t="str">
        <f t="shared" si="54"/>
        <v>2 Oct 1959</v>
      </c>
      <c r="K1714">
        <f t="shared" si="53"/>
        <v>63</v>
      </c>
    </row>
    <row r="1715" spans="1:11" x14ac:dyDescent="0.35">
      <c r="A1715" t="s">
        <v>630</v>
      </c>
      <c r="B1715">
        <v>1960</v>
      </c>
      <c r="C1715" t="s">
        <v>2344</v>
      </c>
      <c r="D1715">
        <v>6</v>
      </c>
      <c r="E1715">
        <v>3</v>
      </c>
      <c r="F1715" s="12">
        <v>15612</v>
      </c>
      <c r="G1715" t="s">
        <v>2345</v>
      </c>
      <c r="H1715" t="s">
        <v>2345</v>
      </c>
      <c r="I1715" t="s">
        <v>2356</v>
      </c>
      <c r="J1715" t="str">
        <f t="shared" si="54"/>
        <v>6 Jun 1960</v>
      </c>
      <c r="K1715">
        <f t="shared" si="53"/>
        <v>63</v>
      </c>
    </row>
    <row r="1716" spans="1:11" x14ac:dyDescent="0.35">
      <c r="A1716" t="s">
        <v>627</v>
      </c>
      <c r="B1716">
        <v>1976</v>
      </c>
      <c r="C1716" t="s">
        <v>2351</v>
      </c>
      <c r="D1716">
        <v>20</v>
      </c>
      <c r="E1716">
        <v>2</v>
      </c>
      <c r="F1716" s="12">
        <v>15699</v>
      </c>
      <c r="G1716" t="s">
        <v>2345</v>
      </c>
      <c r="H1716" t="s">
        <v>2345</v>
      </c>
      <c r="I1716" t="s">
        <v>2356</v>
      </c>
      <c r="J1716" t="str">
        <f t="shared" si="54"/>
        <v>20 Sep 1976</v>
      </c>
      <c r="K1716">
        <f t="shared" si="53"/>
        <v>46</v>
      </c>
    </row>
    <row r="1717" spans="1:11" x14ac:dyDescent="0.35">
      <c r="A1717" t="s">
        <v>620</v>
      </c>
      <c r="B1717">
        <v>1982</v>
      </c>
      <c r="C1717" t="s">
        <v>2347</v>
      </c>
      <c r="D1717">
        <v>24</v>
      </c>
      <c r="E1717">
        <v>3</v>
      </c>
      <c r="F1717" s="12">
        <v>15965</v>
      </c>
      <c r="G1717" t="s">
        <v>2345</v>
      </c>
      <c r="H1717" t="s">
        <v>2354</v>
      </c>
      <c r="I1717" t="s">
        <v>2356</v>
      </c>
      <c r="J1717" t="str">
        <f t="shared" si="54"/>
        <v>24 Jul 1982</v>
      </c>
      <c r="K1717">
        <f t="shared" si="53"/>
        <v>40</v>
      </c>
    </row>
    <row r="1718" spans="1:11" x14ac:dyDescent="0.35">
      <c r="A1718" t="s">
        <v>619</v>
      </c>
      <c r="B1718">
        <v>1980</v>
      </c>
      <c r="C1718" t="s">
        <v>2351</v>
      </c>
      <c r="D1718">
        <v>19</v>
      </c>
      <c r="E1718">
        <v>2</v>
      </c>
      <c r="F1718" s="12">
        <v>15966</v>
      </c>
      <c r="G1718" t="s">
        <v>2345</v>
      </c>
      <c r="H1718" t="s">
        <v>2345</v>
      </c>
      <c r="I1718" t="s">
        <v>2356</v>
      </c>
      <c r="J1718" t="str">
        <f t="shared" si="54"/>
        <v>19 Sep 1980</v>
      </c>
      <c r="K1718">
        <f t="shared" si="53"/>
        <v>42</v>
      </c>
    </row>
    <row r="1719" spans="1:11" x14ac:dyDescent="0.35">
      <c r="A1719" t="s">
        <v>618</v>
      </c>
      <c r="B1719">
        <v>1988</v>
      </c>
      <c r="C1719" t="s">
        <v>2348</v>
      </c>
      <c r="D1719">
        <v>5</v>
      </c>
      <c r="E1719">
        <v>3</v>
      </c>
      <c r="F1719" s="12">
        <v>16059</v>
      </c>
      <c r="G1719" t="s">
        <v>2345</v>
      </c>
      <c r="H1719" t="s">
        <v>2353</v>
      </c>
      <c r="I1719" t="s">
        <v>2356</v>
      </c>
      <c r="J1719" t="str">
        <f t="shared" si="54"/>
        <v>5 Dec 1988</v>
      </c>
      <c r="K1719">
        <f t="shared" si="53"/>
        <v>34</v>
      </c>
    </row>
    <row r="1720" spans="1:11" x14ac:dyDescent="0.35">
      <c r="A1720" t="s">
        <v>614</v>
      </c>
      <c r="B1720">
        <v>1985</v>
      </c>
      <c r="C1720" t="s">
        <v>2352</v>
      </c>
      <c r="D1720">
        <v>27</v>
      </c>
      <c r="E1720">
        <v>3</v>
      </c>
      <c r="F1720" s="12">
        <v>16098</v>
      </c>
      <c r="G1720" t="s">
        <v>2345</v>
      </c>
      <c r="H1720" t="s">
        <v>2353</v>
      </c>
      <c r="I1720" t="s">
        <v>2356</v>
      </c>
      <c r="J1720" t="str">
        <f t="shared" si="54"/>
        <v>27 Aug 1985</v>
      </c>
      <c r="K1720">
        <f t="shared" si="53"/>
        <v>37</v>
      </c>
    </row>
    <row r="1721" spans="1:11" x14ac:dyDescent="0.35">
      <c r="A1721" t="s">
        <v>608</v>
      </c>
      <c r="B1721">
        <v>1988</v>
      </c>
      <c r="C1721" t="s">
        <v>2352</v>
      </c>
      <c r="D1721">
        <v>6</v>
      </c>
      <c r="E1721">
        <v>3</v>
      </c>
      <c r="F1721" s="12">
        <v>16199</v>
      </c>
      <c r="G1721" t="s">
        <v>2345</v>
      </c>
      <c r="H1721" t="s">
        <v>2345</v>
      </c>
      <c r="I1721" t="s">
        <v>2356</v>
      </c>
      <c r="J1721" t="str">
        <f t="shared" si="54"/>
        <v>6 Aug 1988</v>
      </c>
      <c r="K1721">
        <f t="shared" si="53"/>
        <v>34</v>
      </c>
    </row>
    <row r="1722" spans="1:11" x14ac:dyDescent="0.35">
      <c r="A1722" t="s">
        <v>607</v>
      </c>
      <c r="B1722">
        <v>1988</v>
      </c>
      <c r="C1722" t="s">
        <v>2352</v>
      </c>
      <c r="D1722">
        <v>21</v>
      </c>
      <c r="E1722">
        <v>3</v>
      </c>
      <c r="F1722" s="12">
        <v>16206</v>
      </c>
      <c r="G1722" t="s">
        <v>2345</v>
      </c>
      <c r="H1722" t="s">
        <v>2354</v>
      </c>
      <c r="I1722" t="s">
        <v>2356</v>
      </c>
      <c r="J1722" t="str">
        <f t="shared" si="54"/>
        <v>21 Aug 1988</v>
      </c>
      <c r="K1722">
        <f t="shared" si="53"/>
        <v>34</v>
      </c>
    </row>
    <row r="1723" spans="1:11" x14ac:dyDescent="0.35">
      <c r="A1723" t="s">
        <v>601</v>
      </c>
      <c r="B1723">
        <v>1995</v>
      </c>
      <c r="C1723" t="s">
        <v>2351</v>
      </c>
      <c r="D1723">
        <v>28</v>
      </c>
      <c r="E1723">
        <v>3</v>
      </c>
      <c r="F1723" s="12">
        <v>16420</v>
      </c>
      <c r="G1723" t="s">
        <v>2345</v>
      </c>
      <c r="H1723" t="s">
        <v>2353</v>
      </c>
      <c r="I1723" t="s">
        <v>2356</v>
      </c>
      <c r="J1723" t="str">
        <f t="shared" si="54"/>
        <v>28 Sep 1995</v>
      </c>
      <c r="K1723">
        <f t="shared" si="53"/>
        <v>27</v>
      </c>
    </row>
    <row r="1724" spans="1:11" x14ac:dyDescent="0.35">
      <c r="A1724" t="s">
        <v>600</v>
      </c>
      <c r="B1724">
        <v>2003</v>
      </c>
      <c r="C1724" t="s">
        <v>2348</v>
      </c>
      <c r="D1724">
        <v>20</v>
      </c>
      <c r="E1724">
        <v>1</v>
      </c>
      <c r="F1724" s="12">
        <v>16451</v>
      </c>
      <c r="G1724" t="s">
        <v>2345</v>
      </c>
      <c r="H1724" t="s">
        <v>2354</v>
      </c>
      <c r="I1724" t="s">
        <v>2356</v>
      </c>
      <c r="J1724" t="str">
        <f t="shared" si="54"/>
        <v>20 Dec 2003</v>
      </c>
      <c r="K1724">
        <f t="shared" si="53"/>
        <v>19</v>
      </c>
    </row>
    <row r="1725" spans="1:11" x14ac:dyDescent="0.35">
      <c r="A1725" t="s">
        <v>599</v>
      </c>
      <c r="B1725">
        <v>1958</v>
      </c>
      <c r="C1725" t="s">
        <v>2350</v>
      </c>
      <c r="D1725">
        <v>10</v>
      </c>
      <c r="E1725">
        <v>3</v>
      </c>
      <c r="F1725" s="12">
        <v>16456</v>
      </c>
      <c r="G1725" t="s">
        <v>2345</v>
      </c>
      <c r="H1725" t="s">
        <v>2345</v>
      </c>
      <c r="I1725" t="s">
        <v>2356</v>
      </c>
      <c r="J1725" t="str">
        <f t="shared" si="54"/>
        <v>10 Oct 1958</v>
      </c>
      <c r="K1725">
        <f t="shared" si="53"/>
        <v>64</v>
      </c>
    </row>
    <row r="1726" spans="1:11" x14ac:dyDescent="0.35">
      <c r="A1726" t="s">
        <v>593</v>
      </c>
      <c r="B1726">
        <v>1977</v>
      </c>
      <c r="C1726" t="s">
        <v>2351</v>
      </c>
      <c r="D1726">
        <v>25</v>
      </c>
      <c r="E1726">
        <v>2</v>
      </c>
      <c r="F1726" s="12">
        <v>16632</v>
      </c>
      <c r="G1726" t="s">
        <v>2345</v>
      </c>
      <c r="H1726" t="s">
        <v>2354</v>
      </c>
      <c r="I1726" t="s">
        <v>2356</v>
      </c>
      <c r="J1726" t="str">
        <f t="shared" si="54"/>
        <v>25 Sep 1977</v>
      </c>
      <c r="K1726">
        <f t="shared" si="53"/>
        <v>45</v>
      </c>
    </row>
    <row r="1727" spans="1:11" x14ac:dyDescent="0.35">
      <c r="A1727" t="s">
        <v>583</v>
      </c>
      <c r="B1727">
        <v>1980</v>
      </c>
      <c r="C1727" t="s">
        <v>2347</v>
      </c>
      <c r="D1727">
        <v>16</v>
      </c>
      <c r="E1727">
        <v>2</v>
      </c>
      <c r="F1727" s="12">
        <v>16991</v>
      </c>
      <c r="G1727" t="s">
        <v>2345</v>
      </c>
      <c r="H1727" t="s">
        <v>2353</v>
      </c>
      <c r="I1727" t="s">
        <v>2356</v>
      </c>
      <c r="J1727" t="str">
        <f t="shared" si="54"/>
        <v>16 Jul 1980</v>
      </c>
      <c r="K1727">
        <f t="shared" si="53"/>
        <v>42</v>
      </c>
    </row>
    <row r="1728" spans="1:11" x14ac:dyDescent="0.35">
      <c r="A1728" t="s">
        <v>570</v>
      </c>
      <c r="B1728">
        <v>1992</v>
      </c>
      <c r="C1728" t="s">
        <v>2350</v>
      </c>
      <c r="D1728">
        <v>18</v>
      </c>
      <c r="E1728">
        <v>2</v>
      </c>
      <c r="F1728" s="12">
        <v>17362</v>
      </c>
      <c r="G1728" t="s">
        <v>2345</v>
      </c>
      <c r="H1728" t="s">
        <v>2354</v>
      </c>
      <c r="I1728" t="s">
        <v>2356</v>
      </c>
      <c r="J1728" t="str">
        <f t="shared" si="54"/>
        <v>18 Oct 1992</v>
      </c>
      <c r="K1728">
        <f t="shared" si="53"/>
        <v>30</v>
      </c>
    </row>
    <row r="1729" spans="1:11" x14ac:dyDescent="0.35">
      <c r="A1729" t="s">
        <v>495</v>
      </c>
      <c r="B1729">
        <v>1988</v>
      </c>
      <c r="C1729" t="s">
        <v>2347</v>
      </c>
      <c r="D1729">
        <v>25</v>
      </c>
      <c r="E1729">
        <v>1</v>
      </c>
      <c r="F1729" s="12">
        <v>20010</v>
      </c>
      <c r="G1729" t="s">
        <v>2345</v>
      </c>
      <c r="H1729" t="s">
        <v>2354</v>
      </c>
      <c r="I1729" t="s">
        <v>2356</v>
      </c>
      <c r="J1729" t="str">
        <f t="shared" si="54"/>
        <v>25 Jul 1988</v>
      </c>
      <c r="K1729">
        <f t="shared" si="53"/>
        <v>34</v>
      </c>
    </row>
    <row r="1730" spans="1:11" x14ac:dyDescent="0.35">
      <c r="A1730" t="s">
        <v>467</v>
      </c>
      <c r="B1730">
        <v>1990</v>
      </c>
      <c r="C1730" t="s">
        <v>2349</v>
      </c>
      <c r="D1730">
        <v>21</v>
      </c>
      <c r="E1730">
        <v>4</v>
      </c>
      <c r="F1730" s="12">
        <v>21472</v>
      </c>
      <c r="G1730" t="s">
        <v>2345</v>
      </c>
      <c r="H1730" t="s">
        <v>2345</v>
      </c>
      <c r="I1730" t="s">
        <v>2356</v>
      </c>
      <c r="J1730" t="str">
        <f t="shared" si="54"/>
        <v>21 Nov 1990</v>
      </c>
      <c r="K1730">
        <f t="shared" ref="K1730:K1793" si="55">DATEDIF(J1730,DATE(2023,6,8),"Y")</f>
        <v>32</v>
      </c>
    </row>
    <row r="1731" spans="1:11" x14ac:dyDescent="0.35">
      <c r="A1731" t="s">
        <v>446</v>
      </c>
      <c r="B1731">
        <v>2003</v>
      </c>
      <c r="C1731" t="s">
        <v>2347</v>
      </c>
      <c r="D1731">
        <v>25</v>
      </c>
      <c r="E1731">
        <v>2</v>
      </c>
      <c r="F1731" s="12">
        <v>22494</v>
      </c>
      <c r="G1731" t="s">
        <v>2345</v>
      </c>
      <c r="H1731" t="s">
        <v>2354</v>
      </c>
      <c r="I1731" t="s">
        <v>2356</v>
      </c>
      <c r="J1731" t="str">
        <f t="shared" si="54"/>
        <v>25 Jul 2003</v>
      </c>
      <c r="K1731">
        <f t="shared" si="55"/>
        <v>19</v>
      </c>
    </row>
    <row r="1732" spans="1:11" x14ac:dyDescent="0.35">
      <c r="A1732" t="s">
        <v>435</v>
      </c>
      <c r="B1732">
        <v>1973</v>
      </c>
      <c r="C1732" t="s">
        <v>2344</v>
      </c>
      <c r="D1732">
        <v>27</v>
      </c>
      <c r="E1732">
        <v>2</v>
      </c>
      <c r="F1732" s="12">
        <v>23807</v>
      </c>
      <c r="G1732" t="s">
        <v>2345</v>
      </c>
      <c r="H1732" t="s">
        <v>2353</v>
      </c>
      <c r="I1732" t="s">
        <v>2356</v>
      </c>
      <c r="J1732" t="str">
        <f t="shared" si="54"/>
        <v>27 Jun 1973</v>
      </c>
      <c r="K1732">
        <f t="shared" si="55"/>
        <v>49</v>
      </c>
    </row>
    <row r="1733" spans="1:11" x14ac:dyDescent="0.35">
      <c r="A1733" t="s">
        <v>434</v>
      </c>
      <c r="B1733">
        <v>1970</v>
      </c>
      <c r="C1733" t="s">
        <v>2352</v>
      </c>
      <c r="D1733">
        <v>8</v>
      </c>
      <c r="E1733">
        <v>1</v>
      </c>
      <c r="F1733" s="12">
        <v>23888</v>
      </c>
      <c r="G1733" t="s">
        <v>2345</v>
      </c>
      <c r="H1733" t="s">
        <v>2353</v>
      </c>
      <c r="I1733" t="s">
        <v>2356</v>
      </c>
      <c r="J1733" t="str">
        <f t="shared" si="54"/>
        <v>8 Aug 1970</v>
      </c>
      <c r="K1733">
        <f t="shared" si="55"/>
        <v>52</v>
      </c>
    </row>
    <row r="1734" spans="1:11" x14ac:dyDescent="0.35">
      <c r="A1734" t="s">
        <v>433</v>
      </c>
      <c r="B1734">
        <v>1971</v>
      </c>
      <c r="C1734" t="s">
        <v>2347</v>
      </c>
      <c r="D1734">
        <v>10</v>
      </c>
      <c r="E1734">
        <v>2</v>
      </c>
      <c r="F1734" s="12">
        <v>23967</v>
      </c>
      <c r="G1734" t="s">
        <v>2345</v>
      </c>
      <c r="H1734" t="s">
        <v>2345</v>
      </c>
      <c r="I1734" t="s">
        <v>2356</v>
      </c>
      <c r="J1734" t="str">
        <f t="shared" si="54"/>
        <v>10 Jul 1971</v>
      </c>
      <c r="K1734">
        <f t="shared" si="55"/>
        <v>51</v>
      </c>
    </row>
    <row r="1735" spans="1:11" x14ac:dyDescent="0.35">
      <c r="A1735" t="s">
        <v>432</v>
      </c>
      <c r="B1735">
        <v>2003</v>
      </c>
      <c r="C1735" t="s">
        <v>2348</v>
      </c>
      <c r="D1735">
        <v>30</v>
      </c>
      <c r="E1735">
        <v>2</v>
      </c>
      <c r="F1735" s="12">
        <v>24060</v>
      </c>
      <c r="G1735" t="s">
        <v>2345</v>
      </c>
      <c r="H1735" t="s">
        <v>2345</v>
      </c>
      <c r="I1735" t="s">
        <v>2356</v>
      </c>
      <c r="J1735" t="str">
        <f t="shared" si="54"/>
        <v>30 Dec 2003</v>
      </c>
      <c r="K1735">
        <f t="shared" si="55"/>
        <v>19</v>
      </c>
    </row>
    <row r="1736" spans="1:11" x14ac:dyDescent="0.35">
      <c r="A1736" t="s">
        <v>422</v>
      </c>
      <c r="B1736">
        <v>1975</v>
      </c>
      <c r="C1736" t="s">
        <v>2344</v>
      </c>
      <c r="D1736">
        <v>13</v>
      </c>
      <c r="E1736">
        <v>2</v>
      </c>
      <c r="F1736" s="12">
        <v>24536</v>
      </c>
      <c r="G1736" t="s">
        <v>2345</v>
      </c>
      <c r="H1736" t="s">
        <v>2345</v>
      </c>
      <c r="I1736" t="s">
        <v>2356</v>
      </c>
      <c r="J1736" t="str">
        <f t="shared" si="54"/>
        <v>13 Jun 1975</v>
      </c>
      <c r="K1736">
        <f t="shared" si="55"/>
        <v>47</v>
      </c>
    </row>
    <row r="1737" spans="1:11" x14ac:dyDescent="0.35">
      <c r="A1737" t="s">
        <v>412</v>
      </c>
      <c r="B1737">
        <v>1975</v>
      </c>
      <c r="C1737" t="s">
        <v>2349</v>
      </c>
      <c r="D1737">
        <v>14</v>
      </c>
      <c r="E1737">
        <v>3</v>
      </c>
      <c r="F1737" s="12">
        <v>24915</v>
      </c>
      <c r="G1737" t="s">
        <v>2345</v>
      </c>
      <c r="H1737" t="s">
        <v>2353</v>
      </c>
      <c r="I1737" t="s">
        <v>2356</v>
      </c>
      <c r="J1737" t="str">
        <f t="shared" si="54"/>
        <v>14 Nov 1975</v>
      </c>
      <c r="K1737">
        <f t="shared" si="55"/>
        <v>47</v>
      </c>
    </row>
    <row r="1738" spans="1:11" x14ac:dyDescent="0.35">
      <c r="A1738" t="s">
        <v>400</v>
      </c>
      <c r="B1738">
        <v>2001</v>
      </c>
      <c r="C1738" t="s">
        <v>2344</v>
      </c>
      <c r="D1738">
        <v>5</v>
      </c>
      <c r="E1738">
        <v>2</v>
      </c>
      <c r="F1738" s="12">
        <v>26019</v>
      </c>
      <c r="G1738" t="s">
        <v>2345</v>
      </c>
      <c r="H1738" t="s">
        <v>2345</v>
      </c>
      <c r="I1738" t="s">
        <v>2356</v>
      </c>
      <c r="J1738" t="str">
        <f t="shared" si="54"/>
        <v>5 Jun 2001</v>
      </c>
      <c r="K1738">
        <f t="shared" si="55"/>
        <v>22</v>
      </c>
    </row>
    <row r="1739" spans="1:11" x14ac:dyDescent="0.35">
      <c r="A1739" t="s">
        <v>398</v>
      </c>
      <c r="B1739">
        <v>1966</v>
      </c>
      <c r="C1739" t="s">
        <v>2347</v>
      </c>
      <c r="D1739">
        <v>9</v>
      </c>
      <c r="E1739">
        <v>1</v>
      </c>
      <c r="F1739" s="12">
        <v>26109</v>
      </c>
      <c r="G1739" t="s">
        <v>2345</v>
      </c>
      <c r="H1739" t="s">
        <v>2353</v>
      </c>
      <c r="I1739" t="s">
        <v>2356</v>
      </c>
      <c r="J1739" t="str">
        <f t="shared" si="54"/>
        <v>9 Jul 1966</v>
      </c>
      <c r="K1739">
        <f t="shared" si="55"/>
        <v>56</v>
      </c>
    </row>
    <row r="1740" spans="1:11" x14ac:dyDescent="0.35">
      <c r="A1740" t="s">
        <v>392</v>
      </c>
      <c r="B1740">
        <v>1970</v>
      </c>
      <c r="C1740" t="s">
        <v>2352</v>
      </c>
      <c r="D1740">
        <v>27</v>
      </c>
      <c r="E1740">
        <v>2</v>
      </c>
      <c r="F1740" s="12">
        <v>26467</v>
      </c>
      <c r="G1740" t="s">
        <v>2345</v>
      </c>
      <c r="H1740" t="s">
        <v>2353</v>
      </c>
      <c r="I1740" t="s">
        <v>2356</v>
      </c>
      <c r="J1740" t="str">
        <f t="shared" si="54"/>
        <v>27 Aug 1970</v>
      </c>
      <c r="K1740">
        <f t="shared" si="55"/>
        <v>52</v>
      </c>
    </row>
    <row r="1741" spans="1:11" x14ac:dyDescent="0.35">
      <c r="A1741" t="s">
        <v>323</v>
      </c>
      <c r="B1741">
        <v>1981</v>
      </c>
      <c r="C1741" t="s">
        <v>2352</v>
      </c>
      <c r="D1741">
        <v>4</v>
      </c>
      <c r="E1741">
        <v>1</v>
      </c>
      <c r="F1741" s="12">
        <v>30027</v>
      </c>
      <c r="G1741" t="s">
        <v>2345</v>
      </c>
      <c r="H1741" t="s">
        <v>2353</v>
      </c>
      <c r="I1741" t="s">
        <v>2356</v>
      </c>
      <c r="J1741" t="str">
        <f t="shared" ref="J1741:J1804" si="56">CONCATENATE(D1741," ",C1741," ",B1741)</f>
        <v>4 Aug 1981</v>
      </c>
      <c r="K1741">
        <f t="shared" si="55"/>
        <v>41</v>
      </c>
    </row>
    <row r="1742" spans="1:11" x14ac:dyDescent="0.35">
      <c r="A1742" t="s">
        <v>313</v>
      </c>
      <c r="B1742">
        <v>1976</v>
      </c>
      <c r="C1742" t="s">
        <v>2351</v>
      </c>
      <c r="D1742">
        <v>3</v>
      </c>
      <c r="E1742">
        <v>2</v>
      </c>
      <c r="F1742" s="12">
        <v>30410</v>
      </c>
      <c r="G1742" t="s">
        <v>2345</v>
      </c>
      <c r="H1742" t="s">
        <v>2353</v>
      </c>
      <c r="I1742" t="s">
        <v>2356</v>
      </c>
      <c r="J1742" t="str">
        <f t="shared" si="56"/>
        <v>3 Sep 1976</v>
      </c>
      <c r="K1742">
        <f t="shared" si="55"/>
        <v>46</v>
      </c>
    </row>
    <row r="1743" spans="1:11" x14ac:dyDescent="0.35">
      <c r="A1743" t="s">
        <v>311</v>
      </c>
      <c r="B1743">
        <v>1983</v>
      </c>
      <c r="C1743" t="s">
        <v>2351</v>
      </c>
      <c r="D1743">
        <v>3</v>
      </c>
      <c r="E1743">
        <v>3</v>
      </c>
      <c r="F1743" s="12">
        <v>30457</v>
      </c>
      <c r="G1743" t="s">
        <v>2345</v>
      </c>
      <c r="H1743" t="s">
        <v>2354</v>
      </c>
      <c r="I1743" t="s">
        <v>2356</v>
      </c>
      <c r="J1743" t="str">
        <f t="shared" si="56"/>
        <v>3 Sep 1983</v>
      </c>
      <c r="K1743">
        <f t="shared" si="55"/>
        <v>39</v>
      </c>
    </row>
    <row r="1744" spans="1:11" x14ac:dyDescent="0.35">
      <c r="A1744" t="s">
        <v>297</v>
      </c>
      <c r="B1744">
        <v>1977</v>
      </c>
      <c r="C1744" t="s">
        <v>2350</v>
      </c>
      <c r="D1744">
        <v>14</v>
      </c>
      <c r="E1744">
        <v>2</v>
      </c>
      <c r="F1744" s="12">
        <v>31737</v>
      </c>
      <c r="G1744" t="s">
        <v>2345</v>
      </c>
      <c r="H1744" t="s">
        <v>2345</v>
      </c>
      <c r="I1744" t="s">
        <v>2356</v>
      </c>
      <c r="J1744" t="str">
        <f t="shared" si="56"/>
        <v>14 Oct 1977</v>
      </c>
      <c r="K1744">
        <f t="shared" si="55"/>
        <v>45</v>
      </c>
    </row>
    <row r="1745" spans="1:11" x14ac:dyDescent="0.35">
      <c r="A1745" t="s">
        <v>289</v>
      </c>
      <c r="B1745">
        <v>1975</v>
      </c>
      <c r="C1745" t="s">
        <v>2348</v>
      </c>
      <c r="D1745">
        <v>17</v>
      </c>
      <c r="E1745">
        <v>1</v>
      </c>
      <c r="F1745" s="12">
        <v>32260</v>
      </c>
      <c r="G1745" t="s">
        <v>2345</v>
      </c>
      <c r="H1745" t="s">
        <v>2353</v>
      </c>
      <c r="I1745" t="s">
        <v>2356</v>
      </c>
      <c r="J1745" t="str">
        <f t="shared" si="56"/>
        <v>17 Dec 1975</v>
      </c>
      <c r="K1745">
        <f t="shared" si="55"/>
        <v>47</v>
      </c>
    </row>
    <row r="1746" spans="1:11" x14ac:dyDescent="0.35">
      <c r="A1746" t="s">
        <v>279</v>
      </c>
      <c r="B1746">
        <v>1990</v>
      </c>
      <c r="C1746" t="s">
        <v>2347</v>
      </c>
      <c r="D1746">
        <v>9</v>
      </c>
      <c r="E1746">
        <v>2</v>
      </c>
      <c r="F1746" s="12">
        <v>32734</v>
      </c>
      <c r="G1746" t="s">
        <v>2345</v>
      </c>
      <c r="H1746" t="s">
        <v>2354</v>
      </c>
      <c r="I1746" t="s">
        <v>2356</v>
      </c>
      <c r="J1746" t="str">
        <f t="shared" si="56"/>
        <v>9 Jul 1990</v>
      </c>
      <c r="K1746">
        <f t="shared" si="55"/>
        <v>32</v>
      </c>
    </row>
    <row r="1747" spans="1:11" x14ac:dyDescent="0.35">
      <c r="A1747" t="s">
        <v>262</v>
      </c>
      <c r="B1747">
        <v>1970</v>
      </c>
      <c r="C1747" t="s">
        <v>2344</v>
      </c>
      <c r="D1747">
        <v>18</v>
      </c>
      <c r="E1747">
        <v>2</v>
      </c>
      <c r="F1747" s="12">
        <v>33472</v>
      </c>
      <c r="G1747" t="s">
        <v>2345</v>
      </c>
      <c r="H1747" t="s">
        <v>2345</v>
      </c>
      <c r="I1747" t="s">
        <v>2356</v>
      </c>
      <c r="J1747" t="str">
        <f t="shared" si="56"/>
        <v>18 Jun 1970</v>
      </c>
      <c r="K1747">
        <f t="shared" si="55"/>
        <v>52</v>
      </c>
    </row>
    <row r="1748" spans="1:11" x14ac:dyDescent="0.35">
      <c r="A1748" t="s">
        <v>246</v>
      </c>
      <c r="B1748">
        <v>1975</v>
      </c>
      <c r="C1748" t="s">
        <v>2347</v>
      </c>
      <c r="D1748">
        <v>21</v>
      </c>
      <c r="E1748">
        <v>1</v>
      </c>
      <c r="F1748" s="12">
        <v>34210</v>
      </c>
      <c r="G1748" t="s">
        <v>2345</v>
      </c>
      <c r="H1748" t="s">
        <v>2354</v>
      </c>
      <c r="I1748" t="s">
        <v>2356</v>
      </c>
      <c r="J1748" t="str">
        <f t="shared" si="56"/>
        <v>21 Jul 1975</v>
      </c>
      <c r="K1748">
        <f t="shared" si="55"/>
        <v>47</v>
      </c>
    </row>
    <row r="1749" spans="1:11" x14ac:dyDescent="0.35">
      <c r="A1749" t="s">
        <v>241</v>
      </c>
      <c r="B1749">
        <v>1983</v>
      </c>
      <c r="C1749" t="s">
        <v>2350</v>
      </c>
      <c r="D1749">
        <v>2</v>
      </c>
      <c r="E1749">
        <v>3</v>
      </c>
      <c r="F1749" s="12">
        <v>34307</v>
      </c>
      <c r="G1749" t="s">
        <v>2345</v>
      </c>
      <c r="H1749" t="s">
        <v>2345</v>
      </c>
      <c r="I1749" t="s">
        <v>2356</v>
      </c>
      <c r="J1749" t="str">
        <f t="shared" si="56"/>
        <v>2 Oct 1983</v>
      </c>
      <c r="K1749">
        <f t="shared" si="55"/>
        <v>39</v>
      </c>
    </row>
    <row r="1750" spans="1:11" x14ac:dyDescent="0.35">
      <c r="A1750" t="s">
        <v>161</v>
      </c>
      <c r="B1750">
        <v>1982</v>
      </c>
      <c r="C1750" t="s">
        <v>2344</v>
      </c>
      <c r="D1750">
        <v>20</v>
      </c>
      <c r="E1750">
        <v>3</v>
      </c>
      <c r="F1750" s="12">
        <v>37651</v>
      </c>
      <c r="G1750" t="s">
        <v>2345</v>
      </c>
      <c r="H1750" t="s">
        <v>2345</v>
      </c>
      <c r="I1750" t="s">
        <v>2356</v>
      </c>
      <c r="J1750" t="str">
        <f t="shared" si="56"/>
        <v>20 Jun 1982</v>
      </c>
      <c r="K1750">
        <f t="shared" si="55"/>
        <v>40</v>
      </c>
    </row>
    <row r="1751" spans="1:11" x14ac:dyDescent="0.35">
      <c r="A1751" t="s">
        <v>139</v>
      </c>
      <c r="B1751">
        <v>1976</v>
      </c>
      <c r="C1751" t="s">
        <v>2344</v>
      </c>
      <c r="D1751">
        <v>15</v>
      </c>
      <c r="E1751">
        <v>2</v>
      </c>
      <c r="F1751" s="12">
        <v>38740</v>
      </c>
      <c r="G1751" t="s">
        <v>2345</v>
      </c>
      <c r="H1751" t="s">
        <v>2345</v>
      </c>
      <c r="I1751" t="s">
        <v>2356</v>
      </c>
      <c r="J1751" t="str">
        <f t="shared" si="56"/>
        <v>15 Jun 1976</v>
      </c>
      <c r="K1751">
        <f t="shared" si="55"/>
        <v>46</v>
      </c>
    </row>
    <row r="1752" spans="1:11" x14ac:dyDescent="0.35">
      <c r="A1752" t="s">
        <v>119</v>
      </c>
      <c r="B1752">
        <v>1977</v>
      </c>
      <c r="C1752" t="s">
        <v>2348</v>
      </c>
      <c r="D1752">
        <v>17</v>
      </c>
      <c r="E1752">
        <v>2</v>
      </c>
      <c r="F1752" s="12">
        <v>39670</v>
      </c>
      <c r="G1752" t="s">
        <v>2345</v>
      </c>
      <c r="H1752" t="s">
        <v>2354</v>
      </c>
      <c r="I1752" t="s">
        <v>2356</v>
      </c>
      <c r="J1752" t="str">
        <f t="shared" si="56"/>
        <v>17 Dec 1977</v>
      </c>
      <c r="K1752">
        <f t="shared" si="55"/>
        <v>45</v>
      </c>
    </row>
    <row r="1753" spans="1:11" x14ac:dyDescent="0.35">
      <c r="A1753" t="s">
        <v>116</v>
      </c>
      <c r="B1753">
        <v>1977</v>
      </c>
      <c r="C1753" t="s">
        <v>2352</v>
      </c>
      <c r="D1753">
        <v>12</v>
      </c>
      <c r="E1753">
        <v>1</v>
      </c>
      <c r="F1753" s="12">
        <v>39726</v>
      </c>
      <c r="G1753" t="s">
        <v>2345</v>
      </c>
      <c r="H1753" t="s">
        <v>2354</v>
      </c>
      <c r="I1753" t="s">
        <v>2356</v>
      </c>
      <c r="J1753" t="str">
        <f t="shared" si="56"/>
        <v>12 Aug 1977</v>
      </c>
      <c r="K1753">
        <f t="shared" si="55"/>
        <v>45</v>
      </c>
    </row>
    <row r="1754" spans="1:11" x14ac:dyDescent="0.35">
      <c r="A1754" t="s">
        <v>109</v>
      </c>
      <c r="B1754">
        <v>1987</v>
      </c>
      <c r="C1754" t="s">
        <v>2352</v>
      </c>
      <c r="D1754">
        <v>8</v>
      </c>
      <c r="E1754">
        <v>3</v>
      </c>
      <c r="F1754" s="12">
        <v>39983</v>
      </c>
      <c r="G1754" t="s">
        <v>2345</v>
      </c>
      <c r="H1754" t="s">
        <v>2353</v>
      </c>
      <c r="I1754" t="s">
        <v>2356</v>
      </c>
      <c r="J1754" t="str">
        <f t="shared" si="56"/>
        <v>8 Aug 1987</v>
      </c>
      <c r="K1754">
        <f t="shared" si="55"/>
        <v>35</v>
      </c>
    </row>
    <row r="1755" spans="1:11" x14ac:dyDescent="0.35">
      <c r="A1755" t="s">
        <v>46</v>
      </c>
      <c r="B1755">
        <v>1988</v>
      </c>
      <c r="C1755" t="s">
        <v>2347</v>
      </c>
      <c r="D1755">
        <v>16</v>
      </c>
      <c r="E1755">
        <v>1</v>
      </c>
      <c r="F1755" s="12">
        <v>43944</v>
      </c>
      <c r="G1755" t="s">
        <v>2345</v>
      </c>
      <c r="H1755" t="s">
        <v>2354</v>
      </c>
      <c r="I1755" t="s">
        <v>2356</v>
      </c>
      <c r="J1755" t="str">
        <f t="shared" si="56"/>
        <v>16 Jul 1988</v>
      </c>
      <c r="K1755">
        <f t="shared" si="55"/>
        <v>34</v>
      </c>
    </row>
    <row r="1756" spans="1:11" x14ac:dyDescent="0.35">
      <c r="A1756" t="s">
        <v>37</v>
      </c>
      <c r="B1756">
        <v>1974</v>
      </c>
      <c r="C1756" t="s">
        <v>2352</v>
      </c>
      <c r="D1756">
        <v>9</v>
      </c>
      <c r="E1756">
        <v>2</v>
      </c>
      <c r="F1756" s="12">
        <v>45702</v>
      </c>
      <c r="G1756" t="s">
        <v>2345</v>
      </c>
      <c r="H1756" t="s">
        <v>2345</v>
      </c>
      <c r="I1756" t="s">
        <v>2356</v>
      </c>
      <c r="J1756" t="str">
        <f t="shared" si="56"/>
        <v>9 Aug 1974</v>
      </c>
      <c r="K1756">
        <f t="shared" si="55"/>
        <v>48</v>
      </c>
    </row>
    <row r="1757" spans="1:11" x14ac:dyDescent="0.35">
      <c r="A1757" t="s">
        <v>2168</v>
      </c>
      <c r="B1757">
        <v>2003</v>
      </c>
      <c r="C1757" t="s">
        <v>2352</v>
      </c>
      <c r="D1757">
        <v>11</v>
      </c>
      <c r="E1757">
        <v>1</v>
      </c>
      <c r="F1757" s="12">
        <v>1832</v>
      </c>
      <c r="G1757" t="s">
        <v>2353</v>
      </c>
      <c r="H1757" t="s">
        <v>2353</v>
      </c>
      <c r="I1757" t="s">
        <v>2357</v>
      </c>
      <c r="J1757" t="str">
        <f t="shared" si="56"/>
        <v>11 Aug 2003</v>
      </c>
      <c r="K1757">
        <f t="shared" si="55"/>
        <v>19</v>
      </c>
    </row>
    <row r="1758" spans="1:11" x14ac:dyDescent="0.35">
      <c r="A1758" t="s">
        <v>2167</v>
      </c>
      <c r="B1758">
        <v>2003</v>
      </c>
      <c r="C1758" t="s">
        <v>2352</v>
      </c>
      <c r="D1758">
        <v>4</v>
      </c>
      <c r="E1758">
        <v>1</v>
      </c>
      <c r="F1758" s="12">
        <v>1837</v>
      </c>
      <c r="G1758" t="s">
        <v>2353</v>
      </c>
      <c r="H1758" t="s">
        <v>2345</v>
      </c>
      <c r="I1758" t="s">
        <v>2357</v>
      </c>
      <c r="J1758" t="str">
        <f t="shared" si="56"/>
        <v>4 Aug 2003</v>
      </c>
      <c r="K1758">
        <f t="shared" si="55"/>
        <v>19</v>
      </c>
    </row>
    <row r="1759" spans="1:11" x14ac:dyDescent="0.35">
      <c r="A1759" t="s">
        <v>2165</v>
      </c>
      <c r="B1759">
        <v>2003</v>
      </c>
      <c r="C1759" t="s">
        <v>2347</v>
      </c>
      <c r="D1759">
        <v>20</v>
      </c>
      <c r="E1759">
        <v>1</v>
      </c>
      <c r="F1759" s="12">
        <v>1843</v>
      </c>
      <c r="G1759" t="s">
        <v>2353</v>
      </c>
      <c r="H1759" t="s">
        <v>2345</v>
      </c>
      <c r="I1759" t="s">
        <v>2357</v>
      </c>
      <c r="J1759" t="str">
        <f t="shared" si="56"/>
        <v>20 Jul 2003</v>
      </c>
      <c r="K1759">
        <f t="shared" si="55"/>
        <v>19</v>
      </c>
    </row>
    <row r="1760" spans="1:11" x14ac:dyDescent="0.35">
      <c r="A1760" t="s">
        <v>2153</v>
      </c>
      <c r="B1760">
        <v>2002</v>
      </c>
      <c r="C1760" t="s">
        <v>2351</v>
      </c>
      <c r="D1760">
        <v>7</v>
      </c>
      <c r="E1760">
        <v>1</v>
      </c>
      <c r="F1760" s="12">
        <v>1965</v>
      </c>
      <c r="G1760" t="s">
        <v>2353</v>
      </c>
      <c r="H1760" t="s">
        <v>2354</v>
      </c>
      <c r="I1760" t="s">
        <v>2357</v>
      </c>
      <c r="J1760" t="str">
        <f t="shared" si="56"/>
        <v>7 Sep 2002</v>
      </c>
      <c r="K1760">
        <f t="shared" si="55"/>
        <v>20</v>
      </c>
    </row>
    <row r="1761" spans="1:11" x14ac:dyDescent="0.35">
      <c r="A1761" t="s">
        <v>2148</v>
      </c>
      <c r="B1761">
        <v>2002</v>
      </c>
      <c r="C1761" t="s">
        <v>2347</v>
      </c>
      <c r="D1761">
        <v>16</v>
      </c>
      <c r="E1761">
        <v>1</v>
      </c>
      <c r="F1761" s="12">
        <v>1980</v>
      </c>
      <c r="G1761" t="s">
        <v>2353</v>
      </c>
      <c r="H1761" t="s">
        <v>2353</v>
      </c>
      <c r="I1761" t="s">
        <v>2357</v>
      </c>
      <c r="J1761" t="str">
        <f t="shared" si="56"/>
        <v>16 Jul 2002</v>
      </c>
      <c r="K1761">
        <f t="shared" si="55"/>
        <v>20</v>
      </c>
    </row>
    <row r="1762" spans="1:11" x14ac:dyDescent="0.35">
      <c r="A1762" t="s">
        <v>2136</v>
      </c>
      <c r="B1762">
        <v>2001</v>
      </c>
      <c r="C1762" t="s">
        <v>2344</v>
      </c>
      <c r="D1762">
        <v>22</v>
      </c>
      <c r="E1762">
        <v>1</v>
      </c>
      <c r="F1762" s="12">
        <v>2103</v>
      </c>
      <c r="G1762" t="s">
        <v>2353</v>
      </c>
      <c r="H1762" t="s">
        <v>2345</v>
      </c>
      <c r="I1762" t="s">
        <v>2357</v>
      </c>
      <c r="J1762" t="str">
        <f t="shared" si="56"/>
        <v>22 Jun 2001</v>
      </c>
      <c r="K1762">
        <f t="shared" si="55"/>
        <v>21</v>
      </c>
    </row>
    <row r="1763" spans="1:11" x14ac:dyDescent="0.35">
      <c r="A1763" t="s">
        <v>1967</v>
      </c>
      <c r="B1763">
        <v>1996</v>
      </c>
      <c r="C1763" t="s">
        <v>2351</v>
      </c>
      <c r="D1763">
        <v>19</v>
      </c>
      <c r="E1763">
        <v>2</v>
      </c>
      <c r="F1763" s="12">
        <v>3484</v>
      </c>
      <c r="G1763" t="s">
        <v>2353</v>
      </c>
      <c r="H1763" t="s">
        <v>2353</v>
      </c>
      <c r="I1763" t="s">
        <v>2357</v>
      </c>
      <c r="J1763" t="str">
        <f t="shared" si="56"/>
        <v>19 Sep 1996</v>
      </c>
      <c r="K1763">
        <f t="shared" si="55"/>
        <v>26</v>
      </c>
    </row>
    <row r="1764" spans="1:11" x14ac:dyDescent="0.35">
      <c r="A1764" t="s">
        <v>1944</v>
      </c>
      <c r="B1764">
        <v>1992</v>
      </c>
      <c r="C1764" t="s">
        <v>2351</v>
      </c>
      <c r="D1764">
        <v>14</v>
      </c>
      <c r="E1764">
        <v>1</v>
      </c>
      <c r="F1764" s="12">
        <v>3659</v>
      </c>
      <c r="G1764" t="s">
        <v>2353</v>
      </c>
      <c r="H1764" t="s">
        <v>2354</v>
      </c>
      <c r="I1764" t="s">
        <v>2357</v>
      </c>
      <c r="J1764" t="str">
        <f t="shared" si="56"/>
        <v>14 Sep 1992</v>
      </c>
      <c r="K1764">
        <f t="shared" si="55"/>
        <v>30</v>
      </c>
    </row>
    <row r="1765" spans="1:11" x14ac:dyDescent="0.35">
      <c r="A1765" t="s">
        <v>1923</v>
      </c>
      <c r="B1765">
        <v>1994</v>
      </c>
      <c r="C1765" t="s">
        <v>2352</v>
      </c>
      <c r="D1765">
        <v>12</v>
      </c>
      <c r="E1765">
        <v>2</v>
      </c>
      <c r="F1765" s="12">
        <v>3848</v>
      </c>
      <c r="G1765" t="s">
        <v>2353</v>
      </c>
      <c r="H1765" t="s">
        <v>2345</v>
      </c>
      <c r="I1765" t="s">
        <v>2357</v>
      </c>
      <c r="J1765" t="str">
        <f t="shared" si="56"/>
        <v>12 Aug 1994</v>
      </c>
      <c r="K1765">
        <f t="shared" si="55"/>
        <v>28</v>
      </c>
    </row>
    <row r="1766" spans="1:11" x14ac:dyDescent="0.35">
      <c r="A1766" t="s">
        <v>1913</v>
      </c>
      <c r="B1766">
        <v>1997</v>
      </c>
      <c r="C1766" t="s">
        <v>2349</v>
      </c>
      <c r="D1766">
        <v>24</v>
      </c>
      <c r="E1766">
        <v>3</v>
      </c>
      <c r="F1766" s="12">
        <v>3906</v>
      </c>
      <c r="G1766" t="s">
        <v>2353</v>
      </c>
      <c r="H1766" t="s">
        <v>2353</v>
      </c>
      <c r="I1766" t="s">
        <v>2357</v>
      </c>
      <c r="J1766" t="str">
        <f t="shared" si="56"/>
        <v>24 Nov 1997</v>
      </c>
      <c r="K1766">
        <f t="shared" si="55"/>
        <v>25</v>
      </c>
    </row>
    <row r="1767" spans="1:11" x14ac:dyDescent="0.35">
      <c r="A1767" t="s">
        <v>1871</v>
      </c>
      <c r="B1767">
        <v>1995</v>
      </c>
      <c r="C1767" t="s">
        <v>2350</v>
      </c>
      <c r="D1767">
        <v>14</v>
      </c>
      <c r="E1767">
        <v>3</v>
      </c>
      <c r="F1767" s="12">
        <v>4261</v>
      </c>
      <c r="G1767" t="s">
        <v>2353</v>
      </c>
      <c r="H1767" t="s">
        <v>2345</v>
      </c>
      <c r="I1767" t="s">
        <v>2357</v>
      </c>
      <c r="J1767" t="str">
        <f t="shared" si="56"/>
        <v>14 Oct 1995</v>
      </c>
      <c r="K1767">
        <f t="shared" si="55"/>
        <v>27</v>
      </c>
    </row>
    <row r="1768" spans="1:11" x14ac:dyDescent="0.35">
      <c r="A1768" t="s">
        <v>1802</v>
      </c>
      <c r="B1768">
        <v>1987</v>
      </c>
      <c r="C1768" t="s">
        <v>2349</v>
      </c>
      <c r="D1768">
        <v>22</v>
      </c>
      <c r="E1768">
        <v>1</v>
      </c>
      <c r="F1768" s="12">
        <v>4751</v>
      </c>
      <c r="G1768" t="s">
        <v>2353</v>
      </c>
      <c r="H1768" t="s">
        <v>2354</v>
      </c>
      <c r="I1768" t="s">
        <v>2357</v>
      </c>
      <c r="J1768" t="str">
        <f t="shared" si="56"/>
        <v>22 Nov 1987</v>
      </c>
      <c r="K1768">
        <f t="shared" si="55"/>
        <v>35</v>
      </c>
    </row>
    <row r="1769" spans="1:11" x14ac:dyDescent="0.35">
      <c r="A1769" t="s">
        <v>1800</v>
      </c>
      <c r="B1769">
        <v>1987</v>
      </c>
      <c r="C1769" t="s">
        <v>2351</v>
      </c>
      <c r="D1769">
        <v>27</v>
      </c>
      <c r="E1769">
        <v>1</v>
      </c>
      <c r="F1769" s="12">
        <v>4762</v>
      </c>
      <c r="G1769" t="s">
        <v>2353</v>
      </c>
      <c r="H1769" t="s">
        <v>2353</v>
      </c>
      <c r="I1769" t="s">
        <v>2357</v>
      </c>
      <c r="J1769" t="str">
        <f t="shared" si="56"/>
        <v>27 Sep 1987</v>
      </c>
      <c r="K1769">
        <f t="shared" si="55"/>
        <v>35</v>
      </c>
    </row>
    <row r="1770" spans="1:11" x14ac:dyDescent="0.35">
      <c r="A1770" t="s">
        <v>1752</v>
      </c>
      <c r="B1770">
        <v>1997</v>
      </c>
      <c r="C1770" t="s">
        <v>2347</v>
      </c>
      <c r="D1770">
        <v>14</v>
      </c>
      <c r="E1770">
        <v>5</v>
      </c>
      <c r="F1770" s="12">
        <v>5080</v>
      </c>
      <c r="G1770" t="s">
        <v>2353</v>
      </c>
      <c r="H1770" t="s">
        <v>2345</v>
      </c>
      <c r="I1770" t="s">
        <v>2357</v>
      </c>
      <c r="J1770" t="str">
        <f t="shared" si="56"/>
        <v>14 Jul 1997</v>
      </c>
      <c r="K1770">
        <f t="shared" si="55"/>
        <v>25</v>
      </c>
    </row>
    <row r="1771" spans="1:11" x14ac:dyDescent="0.35">
      <c r="A1771" t="s">
        <v>1730</v>
      </c>
      <c r="B1771">
        <v>1990</v>
      </c>
      <c r="C1771" t="s">
        <v>2347</v>
      </c>
      <c r="D1771">
        <v>6</v>
      </c>
      <c r="E1771">
        <v>3</v>
      </c>
      <c r="F1771" s="12">
        <v>5254</v>
      </c>
      <c r="G1771" t="s">
        <v>2353</v>
      </c>
      <c r="H1771" t="s">
        <v>2353</v>
      </c>
      <c r="I1771" t="s">
        <v>2357</v>
      </c>
      <c r="J1771" t="str">
        <f t="shared" si="56"/>
        <v>6 Jul 1990</v>
      </c>
      <c r="K1771">
        <f t="shared" si="55"/>
        <v>32</v>
      </c>
    </row>
    <row r="1772" spans="1:11" x14ac:dyDescent="0.35">
      <c r="A1772" t="s">
        <v>1651</v>
      </c>
      <c r="B1772">
        <v>1987</v>
      </c>
      <c r="C1772" t="s">
        <v>2347</v>
      </c>
      <c r="D1772">
        <v>29</v>
      </c>
      <c r="E1772">
        <v>3</v>
      </c>
      <c r="F1772" s="12">
        <v>5927</v>
      </c>
      <c r="G1772" t="s">
        <v>2353</v>
      </c>
      <c r="H1772" t="s">
        <v>2353</v>
      </c>
      <c r="I1772" t="s">
        <v>2357</v>
      </c>
      <c r="J1772" t="str">
        <f t="shared" si="56"/>
        <v>29 Jul 1987</v>
      </c>
      <c r="K1772">
        <f t="shared" si="55"/>
        <v>35</v>
      </c>
    </row>
    <row r="1773" spans="1:11" x14ac:dyDescent="0.35">
      <c r="A1773" t="s">
        <v>1532</v>
      </c>
      <c r="B1773">
        <v>1989</v>
      </c>
      <c r="C1773" t="s">
        <v>2350</v>
      </c>
      <c r="D1773">
        <v>20</v>
      </c>
      <c r="E1773">
        <v>5</v>
      </c>
      <c r="F1773" s="12">
        <v>6666</v>
      </c>
      <c r="G1773" t="s">
        <v>2353</v>
      </c>
      <c r="H1773" t="s">
        <v>2354</v>
      </c>
      <c r="I1773" t="s">
        <v>2357</v>
      </c>
      <c r="J1773" t="str">
        <f t="shared" si="56"/>
        <v>20 Oct 1989</v>
      </c>
      <c r="K1773">
        <f t="shared" si="55"/>
        <v>33</v>
      </c>
    </row>
    <row r="1774" spans="1:11" x14ac:dyDescent="0.35">
      <c r="A1774" t="s">
        <v>1463</v>
      </c>
      <c r="B1774">
        <v>1982</v>
      </c>
      <c r="C1774" t="s">
        <v>2351</v>
      </c>
      <c r="D1774">
        <v>14</v>
      </c>
      <c r="E1774">
        <v>3</v>
      </c>
      <c r="F1774" s="12">
        <v>7197</v>
      </c>
      <c r="G1774" t="s">
        <v>2353</v>
      </c>
      <c r="H1774" t="s">
        <v>2345</v>
      </c>
      <c r="I1774" t="s">
        <v>2357</v>
      </c>
      <c r="J1774" t="str">
        <f t="shared" si="56"/>
        <v>14 Sep 1982</v>
      </c>
      <c r="K1774">
        <f t="shared" si="55"/>
        <v>40</v>
      </c>
    </row>
    <row r="1775" spans="1:11" x14ac:dyDescent="0.35">
      <c r="A1775" t="s">
        <v>1426</v>
      </c>
      <c r="B1775">
        <v>1977</v>
      </c>
      <c r="C1775" t="s">
        <v>2352</v>
      </c>
      <c r="D1775">
        <v>25</v>
      </c>
      <c r="E1775">
        <v>1</v>
      </c>
      <c r="F1775" s="12">
        <v>7441</v>
      </c>
      <c r="G1775" t="s">
        <v>2353</v>
      </c>
      <c r="H1775" t="s">
        <v>2345</v>
      </c>
      <c r="I1775" t="s">
        <v>2357</v>
      </c>
      <c r="J1775" t="str">
        <f t="shared" si="56"/>
        <v>25 Aug 1977</v>
      </c>
      <c r="K1775">
        <f t="shared" si="55"/>
        <v>45</v>
      </c>
    </row>
    <row r="1776" spans="1:11" x14ac:dyDescent="0.35">
      <c r="A1776" t="s">
        <v>1425</v>
      </c>
      <c r="B1776">
        <v>1979</v>
      </c>
      <c r="C1776" t="s">
        <v>2351</v>
      </c>
      <c r="D1776">
        <v>1</v>
      </c>
      <c r="E1776">
        <v>2</v>
      </c>
      <c r="F1776" s="12">
        <v>7442</v>
      </c>
      <c r="G1776" t="s">
        <v>2353</v>
      </c>
      <c r="H1776" t="s">
        <v>2345</v>
      </c>
      <c r="I1776" t="s">
        <v>2357</v>
      </c>
      <c r="J1776" t="str">
        <f t="shared" si="56"/>
        <v>1 Sep 1979</v>
      </c>
      <c r="K1776">
        <f t="shared" si="55"/>
        <v>43</v>
      </c>
    </row>
    <row r="1777" spans="1:11" x14ac:dyDescent="0.35">
      <c r="A1777" t="s">
        <v>1423</v>
      </c>
      <c r="B1777">
        <v>1977</v>
      </c>
      <c r="C1777" t="s">
        <v>2351</v>
      </c>
      <c r="D1777">
        <v>25</v>
      </c>
      <c r="E1777">
        <v>1</v>
      </c>
      <c r="F1777" s="12">
        <v>7446</v>
      </c>
      <c r="G1777" t="s">
        <v>2353</v>
      </c>
      <c r="H1777" t="s">
        <v>2354</v>
      </c>
      <c r="I1777" t="s">
        <v>2357</v>
      </c>
      <c r="J1777" t="str">
        <f t="shared" si="56"/>
        <v>25 Sep 1977</v>
      </c>
      <c r="K1777">
        <f t="shared" si="55"/>
        <v>45</v>
      </c>
    </row>
    <row r="1778" spans="1:11" x14ac:dyDescent="0.35">
      <c r="A1778" t="s">
        <v>1416</v>
      </c>
      <c r="B1778">
        <v>1983</v>
      </c>
      <c r="C1778" t="s">
        <v>2347</v>
      </c>
      <c r="D1778">
        <v>10</v>
      </c>
      <c r="E1778">
        <v>4</v>
      </c>
      <c r="F1778" s="12">
        <v>7512</v>
      </c>
      <c r="G1778" t="s">
        <v>2353</v>
      </c>
      <c r="H1778" t="s">
        <v>2345</v>
      </c>
      <c r="I1778" t="s">
        <v>2357</v>
      </c>
      <c r="J1778" t="str">
        <f t="shared" si="56"/>
        <v>10 Jul 1983</v>
      </c>
      <c r="K1778">
        <f t="shared" si="55"/>
        <v>39</v>
      </c>
    </row>
    <row r="1779" spans="1:11" x14ac:dyDescent="0.35">
      <c r="A1779" t="s">
        <v>1352</v>
      </c>
      <c r="B1779">
        <v>1977</v>
      </c>
      <c r="C1779" t="s">
        <v>2349</v>
      </c>
      <c r="D1779">
        <v>6</v>
      </c>
      <c r="E1779">
        <v>2</v>
      </c>
      <c r="F1779" s="12">
        <v>8028</v>
      </c>
      <c r="G1779" t="s">
        <v>2353</v>
      </c>
      <c r="H1779" t="s">
        <v>2345</v>
      </c>
      <c r="I1779" t="s">
        <v>2357</v>
      </c>
      <c r="J1779" t="str">
        <f t="shared" si="56"/>
        <v>6 Nov 1977</v>
      </c>
      <c r="K1779">
        <f t="shared" si="55"/>
        <v>45</v>
      </c>
    </row>
    <row r="1780" spans="1:11" x14ac:dyDescent="0.35">
      <c r="A1780" t="s">
        <v>1347</v>
      </c>
      <c r="B1780">
        <v>1975</v>
      </c>
      <c r="C1780" t="s">
        <v>2344</v>
      </c>
      <c r="D1780">
        <v>28</v>
      </c>
      <c r="E1780">
        <v>1</v>
      </c>
      <c r="F1780" s="12">
        <v>8063</v>
      </c>
      <c r="G1780" t="s">
        <v>2353</v>
      </c>
      <c r="H1780" t="s">
        <v>2353</v>
      </c>
      <c r="I1780" t="s">
        <v>2357</v>
      </c>
      <c r="J1780" t="str">
        <f t="shared" si="56"/>
        <v>28 Jun 1975</v>
      </c>
      <c r="K1780">
        <f t="shared" si="55"/>
        <v>47</v>
      </c>
    </row>
    <row r="1781" spans="1:11" x14ac:dyDescent="0.35">
      <c r="A1781" t="s">
        <v>1345</v>
      </c>
      <c r="B1781">
        <v>1975</v>
      </c>
      <c r="C1781" t="s">
        <v>2348</v>
      </c>
      <c r="D1781">
        <v>15</v>
      </c>
      <c r="E1781">
        <v>1</v>
      </c>
      <c r="F1781" s="12">
        <v>8068</v>
      </c>
      <c r="G1781" t="s">
        <v>2353</v>
      </c>
      <c r="H1781" t="s">
        <v>2345</v>
      </c>
      <c r="I1781" t="s">
        <v>2357</v>
      </c>
      <c r="J1781" t="str">
        <f t="shared" si="56"/>
        <v>15 Dec 1975</v>
      </c>
      <c r="K1781">
        <f t="shared" si="55"/>
        <v>47</v>
      </c>
    </row>
    <row r="1782" spans="1:11" x14ac:dyDescent="0.35">
      <c r="A1782" t="s">
        <v>1265</v>
      </c>
      <c r="B1782">
        <v>1973</v>
      </c>
      <c r="C1782" t="s">
        <v>2344</v>
      </c>
      <c r="D1782">
        <v>25</v>
      </c>
      <c r="E1782">
        <v>1</v>
      </c>
      <c r="F1782" s="12">
        <v>8703</v>
      </c>
      <c r="G1782" t="s">
        <v>2353</v>
      </c>
      <c r="H1782" t="s">
        <v>2353</v>
      </c>
      <c r="I1782" t="s">
        <v>2357</v>
      </c>
      <c r="J1782" t="str">
        <f t="shared" si="56"/>
        <v>25 Jun 1973</v>
      </c>
      <c r="K1782">
        <f t="shared" si="55"/>
        <v>49</v>
      </c>
    </row>
    <row r="1783" spans="1:11" x14ac:dyDescent="0.35">
      <c r="A1783" t="s">
        <v>1239</v>
      </c>
      <c r="B1783">
        <v>1974</v>
      </c>
      <c r="C1783" t="s">
        <v>2351</v>
      </c>
      <c r="D1783">
        <v>8</v>
      </c>
      <c r="E1783">
        <v>2</v>
      </c>
      <c r="F1783" s="12">
        <v>8968</v>
      </c>
      <c r="G1783" t="s">
        <v>2353</v>
      </c>
      <c r="H1783" t="s">
        <v>2345</v>
      </c>
      <c r="I1783" t="s">
        <v>2357</v>
      </c>
      <c r="J1783" t="str">
        <f t="shared" si="56"/>
        <v>8 Sep 1974</v>
      </c>
      <c r="K1783">
        <f t="shared" si="55"/>
        <v>48</v>
      </c>
    </row>
    <row r="1784" spans="1:11" x14ac:dyDescent="0.35">
      <c r="A1784" t="s">
        <v>1198</v>
      </c>
      <c r="B1784">
        <v>1971</v>
      </c>
      <c r="C1784" t="s">
        <v>2350</v>
      </c>
      <c r="D1784">
        <v>20</v>
      </c>
      <c r="E1784">
        <v>1</v>
      </c>
      <c r="F1784" s="12">
        <v>9391</v>
      </c>
      <c r="G1784" t="s">
        <v>2353</v>
      </c>
      <c r="H1784" t="s">
        <v>2353</v>
      </c>
      <c r="I1784" t="s">
        <v>2357</v>
      </c>
      <c r="J1784" t="str">
        <f t="shared" si="56"/>
        <v>20 Oct 1971</v>
      </c>
      <c r="K1784">
        <f t="shared" si="55"/>
        <v>51</v>
      </c>
    </row>
    <row r="1785" spans="1:11" x14ac:dyDescent="0.35">
      <c r="A1785" t="s">
        <v>1181</v>
      </c>
      <c r="B1785">
        <v>1974</v>
      </c>
      <c r="C1785" t="s">
        <v>2352</v>
      </c>
      <c r="D1785">
        <v>14</v>
      </c>
      <c r="E1785">
        <v>3</v>
      </c>
      <c r="F1785" s="12">
        <v>9563</v>
      </c>
      <c r="G1785" t="s">
        <v>2353</v>
      </c>
      <c r="H1785" t="s">
        <v>2354</v>
      </c>
      <c r="I1785" t="s">
        <v>2357</v>
      </c>
      <c r="J1785" t="str">
        <f t="shared" si="56"/>
        <v>14 Aug 1974</v>
      </c>
      <c r="K1785">
        <f t="shared" si="55"/>
        <v>48</v>
      </c>
    </row>
    <row r="1786" spans="1:11" x14ac:dyDescent="0.35">
      <c r="A1786" t="s">
        <v>1157</v>
      </c>
      <c r="B1786">
        <v>1970</v>
      </c>
      <c r="C1786" t="s">
        <v>2352</v>
      </c>
      <c r="D1786">
        <v>18</v>
      </c>
      <c r="E1786">
        <v>1</v>
      </c>
      <c r="F1786" s="12">
        <v>9725</v>
      </c>
      <c r="G1786" t="s">
        <v>2353</v>
      </c>
      <c r="H1786" t="s">
        <v>2354</v>
      </c>
      <c r="I1786" t="s">
        <v>2357</v>
      </c>
      <c r="J1786" t="str">
        <f t="shared" si="56"/>
        <v>18 Aug 1970</v>
      </c>
      <c r="K1786">
        <f t="shared" si="55"/>
        <v>52</v>
      </c>
    </row>
    <row r="1787" spans="1:11" x14ac:dyDescent="0.35">
      <c r="A1787" t="s">
        <v>1122</v>
      </c>
      <c r="B1787">
        <v>1969</v>
      </c>
      <c r="C1787" t="s">
        <v>2352</v>
      </c>
      <c r="D1787">
        <v>22</v>
      </c>
      <c r="E1787">
        <v>1</v>
      </c>
      <c r="F1787" s="12">
        <v>10065</v>
      </c>
      <c r="G1787" t="s">
        <v>2353</v>
      </c>
      <c r="H1787" t="s">
        <v>2345</v>
      </c>
      <c r="I1787" t="s">
        <v>2357</v>
      </c>
      <c r="J1787" t="str">
        <f t="shared" si="56"/>
        <v>22 Aug 1969</v>
      </c>
      <c r="K1787">
        <f t="shared" si="55"/>
        <v>53</v>
      </c>
    </row>
    <row r="1788" spans="1:11" x14ac:dyDescent="0.35">
      <c r="A1788" t="s">
        <v>1120</v>
      </c>
      <c r="B1788">
        <v>1969</v>
      </c>
      <c r="C1788" t="s">
        <v>2347</v>
      </c>
      <c r="D1788">
        <v>3</v>
      </c>
      <c r="E1788">
        <v>1</v>
      </c>
      <c r="F1788" s="12">
        <v>10086</v>
      </c>
      <c r="G1788" t="s">
        <v>2353</v>
      </c>
      <c r="H1788" t="s">
        <v>2353</v>
      </c>
      <c r="I1788" t="s">
        <v>2357</v>
      </c>
      <c r="J1788" t="str">
        <f t="shared" si="56"/>
        <v>3 Jul 1969</v>
      </c>
      <c r="K1788">
        <f t="shared" si="55"/>
        <v>53</v>
      </c>
    </row>
    <row r="1789" spans="1:11" x14ac:dyDescent="0.35">
      <c r="A1789" t="s">
        <v>1119</v>
      </c>
      <c r="B1789">
        <v>1976</v>
      </c>
      <c r="C1789" t="s">
        <v>2348</v>
      </c>
      <c r="D1789">
        <v>19</v>
      </c>
      <c r="E1789">
        <v>5</v>
      </c>
      <c r="F1789" s="12">
        <v>10097</v>
      </c>
      <c r="G1789" t="s">
        <v>2353</v>
      </c>
      <c r="H1789" t="s">
        <v>2345</v>
      </c>
      <c r="I1789" t="s">
        <v>2357</v>
      </c>
      <c r="J1789" t="str">
        <f t="shared" si="56"/>
        <v>19 Dec 1976</v>
      </c>
      <c r="K1789">
        <f t="shared" si="55"/>
        <v>46</v>
      </c>
    </row>
    <row r="1790" spans="1:11" x14ac:dyDescent="0.35">
      <c r="A1790" t="s">
        <v>1115</v>
      </c>
      <c r="B1790">
        <v>1972</v>
      </c>
      <c r="C1790" t="s">
        <v>2349</v>
      </c>
      <c r="D1790">
        <v>16</v>
      </c>
      <c r="E1790">
        <v>2</v>
      </c>
      <c r="F1790" s="12">
        <v>10118</v>
      </c>
      <c r="G1790" t="s">
        <v>2353</v>
      </c>
      <c r="H1790" t="s">
        <v>2353</v>
      </c>
      <c r="I1790" t="s">
        <v>2357</v>
      </c>
      <c r="J1790" t="str">
        <f t="shared" si="56"/>
        <v>16 Nov 1972</v>
      </c>
      <c r="K1790">
        <f t="shared" si="55"/>
        <v>50</v>
      </c>
    </row>
    <row r="1791" spans="1:11" x14ac:dyDescent="0.35">
      <c r="A1791" t="s">
        <v>1104</v>
      </c>
      <c r="B1791">
        <v>1975</v>
      </c>
      <c r="C1791" t="s">
        <v>2352</v>
      </c>
      <c r="D1791">
        <v>15</v>
      </c>
      <c r="E1791">
        <v>1</v>
      </c>
      <c r="F1791" s="12">
        <v>10259</v>
      </c>
      <c r="G1791" t="s">
        <v>2353</v>
      </c>
      <c r="H1791" t="s">
        <v>2345</v>
      </c>
      <c r="I1791" t="s">
        <v>2357</v>
      </c>
      <c r="J1791" t="str">
        <f t="shared" si="56"/>
        <v>15 Aug 1975</v>
      </c>
      <c r="K1791">
        <f t="shared" si="55"/>
        <v>47</v>
      </c>
    </row>
    <row r="1792" spans="1:11" x14ac:dyDescent="0.35">
      <c r="A1792" t="s">
        <v>1095</v>
      </c>
      <c r="B1792">
        <v>1970</v>
      </c>
      <c r="C1792" t="s">
        <v>2348</v>
      </c>
      <c r="D1792">
        <v>1</v>
      </c>
      <c r="E1792">
        <v>2</v>
      </c>
      <c r="F1792" s="12">
        <v>10325</v>
      </c>
      <c r="G1792" t="s">
        <v>2353</v>
      </c>
      <c r="H1792" t="s">
        <v>2353</v>
      </c>
      <c r="I1792" t="s">
        <v>2357</v>
      </c>
      <c r="J1792" t="str">
        <f t="shared" si="56"/>
        <v>1 Dec 1970</v>
      </c>
      <c r="K1792">
        <f t="shared" si="55"/>
        <v>52</v>
      </c>
    </row>
    <row r="1793" spans="1:11" x14ac:dyDescent="0.35">
      <c r="A1793" t="s">
        <v>1079</v>
      </c>
      <c r="B1793">
        <v>1968</v>
      </c>
      <c r="C1793" t="s">
        <v>2352</v>
      </c>
      <c r="D1793">
        <v>29</v>
      </c>
      <c r="E1793">
        <v>1</v>
      </c>
      <c r="F1793" s="12">
        <v>10436</v>
      </c>
      <c r="G1793" t="s">
        <v>2353</v>
      </c>
      <c r="H1793" t="s">
        <v>2353</v>
      </c>
      <c r="I1793" t="s">
        <v>2357</v>
      </c>
      <c r="J1793" t="str">
        <f t="shared" si="56"/>
        <v>29 Aug 1968</v>
      </c>
      <c r="K1793">
        <f t="shared" si="55"/>
        <v>54</v>
      </c>
    </row>
    <row r="1794" spans="1:11" x14ac:dyDescent="0.35">
      <c r="A1794" t="s">
        <v>1078</v>
      </c>
      <c r="B1794">
        <v>1968</v>
      </c>
      <c r="C1794" t="s">
        <v>2349</v>
      </c>
      <c r="D1794">
        <v>8</v>
      </c>
      <c r="E1794">
        <v>1</v>
      </c>
      <c r="F1794" s="12">
        <v>10451</v>
      </c>
      <c r="G1794" t="s">
        <v>2353</v>
      </c>
      <c r="H1794" t="s">
        <v>2354</v>
      </c>
      <c r="I1794" t="s">
        <v>2357</v>
      </c>
      <c r="J1794" t="str">
        <f t="shared" si="56"/>
        <v>8 Nov 1968</v>
      </c>
      <c r="K1794">
        <f t="shared" ref="K1794:K1857" si="57">DATEDIF(J1794,DATE(2023,6,8),"Y")</f>
        <v>54</v>
      </c>
    </row>
    <row r="1795" spans="1:11" x14ac:dyDescent="0.35">
      <c r="A1795" t="s">
        <v>1043</v>
      </c>
      <c r="B1795">
        <v>1967</v>
      </c>
      <c r="C1795" t="s">
        <v>2349</v>
      </c>
      <c r="D1795">
        <v>11</v>
      </c>
      <c r="E1795">
        <v>1</v>
      </c>
      <c r="F1795" s="12">
        <v>10792</v>
      </c>
      <c r="G1795" t="s">
        <v>2353</v>
      </c>
      <c r="H1795" t="s">
        <v>2345</v>
      </c>
      <c r="I1795" t="s">
        <v>2357</v>
      </c>
      <c r="J1795" t="str">
        <f t="shared" si="56"/>
        <v>11 Nov 1967</v>
      </c>
      <c r="K1795">
        <f t="shared" si="57"/>
        <v>55</v>
      </c>
    </row>
    <row r="1796" spans="1:11" x14ac:dyDescent="0.35">
      <c r="A1796" t="s">
        <v>1039</v>
      </c>
      <c r="B1796">
        <v>1970</v>
      </c>
      <c r="C1796" t="s">
        <v>2348</v>
      </c>
      <c r="D1796">
        <v>18</v>
      </c>
      <c r="E1796">
        <v>2</v>
      </c>
      <c r="F1796" s="12">
        <v>10807</v>
      </c>
      <c r="G1796" t="s">
        <v>2353</v>
      </c>
      <c r="H1796" t="s">
        <v>2345</v>
      </c>
      <c r="I1796" t="s">
        <v>2357</v>
      </c>
      <c r="J1796" t="str">
        <f t="shared" si="56"/>
        <v>18 Dec 1970</v>
      </c>
      <c r="K1796">
        <f t="shared" si="57"/>
        <v>52</v>
      </c>
    </row>
    <row r="1797" spans="1:11" x14ac:dyDescent="0.35">
      <c r="A1797" t="s">
        <v>1007</v>
      </c>
      <c r="B1797">
        <v>1969</v>
      </c>
      <c r="C1797" t="s">
        <v>2349</v>
      </c>
      <c r="D1797">
        <v>30</v>
      </c>
      <c r="E1797">
        <v>2</v>
      </c>
      <c r="F1797" s="12">
        <v>11151</v>
      </c>
      <c r="G1797" t="s">
        <v>2353</v>
      </c>
      <c r="H1797" t="s">
        <v>2345</v>
      </c>
      <c r="I1797" t="s">
        <v>2357</v>
      </c>
      <c r="J1797" t="str">
        <f t="shared" si="56"/>
        <v>30 Nov 1969</v>
      </c>
      <c r="K1797">
        <f t="shared" si="57"/>
        <v>53</v>
      </c>
    </row>
    <row r="1798" spans="1:11" x14ac:dyDescent="0.35">
      <c r="A1798" t="s">
        <v>1006</v>
      </c>
      <c r="B1798">
        <v>1969</v>
      </c>
      <c r="C1798" t="s">
        <v>2344</v>
      </c>
      <c r="D1798">
        <v>25</v>
      </c>
      <c r="E1798">
        <v>2</v>
      </c>
      <c r="F1798" s="12">
        <v>11164</v>
      </c>
      <c r="G1798" t="s">
        <v>2353</v>
      </c>
      <c r="H1798" t="s">
        <v>2345</v>
      </c>
      <c r="I1798" t="s">
        <v>2357</v>
      </c>
      <c r="J1798" t="str">
        <f t="shared" si="56"/>
        <v>25 Jun 1969</v>
      </c>
      <c r="K1798">
        <f t="shared" si="57"/>
        <v>53</v>
      </c>
    </row>
    <row r="1799" spans="1:11" x14ac:dyDescent="0.35">
      <c r="A1799" t="s">
        <v>999</v>
      </c>
      <c r="B1799">
        <v>1969</v>
      </c>
      <c r="C1799" t="s">
        <v>2352</v>
      </c>
      <c r="D1799">
        <v>20</v>
      </c>
      <c r="E1799">
        <v>3</v>
      </c>
      <c r="F1799" s="12">
        <v>11253</v>
      </c>
      <c r="G1799" t="s">
        <v>2353</v>
      </c>
      <c r="H1799" t="s">
        <v>2354</v>
      </c>
      <c r="I1799" t="s">
        <v>2357</v>
      </c>
      <c r="J1799" t="str">
        <f t="shared" si="56"/>
        <v>20 Aug 1969</v>
      </c>
      <c r="K1799">
        <f t="shared" si="57"/>
        <v>53</v>
      </c>
    </row>
    <row r="1800" spans="1:11" x14ac:dyDescent="0.35">
      <c r="A1800" t="s">
        <v>997</v>
      </c>
      <c r="B1800">
        <v>1969</v>
      </c>
      <c r="C1800" t="s">
        <v>2350</v>
      </c>
      <c r="D1800">
        <v>11</v>
      </c>
      <c r="E1800">
        <v>3</v>
      </c>
      <c r="F1800" s="12">
        <v>11265</v>
      </c>
      <c r="G1800" t="s">
        <v>2353</v>
      </c>
      <c r="H1800" t="s">
        <v>2345</v>
      </c>
      <c r="I1800" t="s">
        <v>2357</v>
      </c>
      <c r="J1800" t="str">
        <f t="shared" si="56"/>
        <v>11 Oct 1969</v>
      </c>
      <c r="K1800">
        <f t="shared" si="57"/>
        <v>53</v>
      </c>
    </row>
    <row r="1801" spans="1:11" x14ac:dyDescent="0.35">
      <c r="A1801" t="s">
        <v>991</v>
      </c>
      <c r="B1801">
        <v>1972</v>
      </c>
      <c r="C1801" t="s">
        <v>2351</v>
      </c>
      <c r="D1801">
        <v>25</v>
      </c>
      <c r="E1801">
        <v>4</v>
      </c>
      <c r="F1801" s="12">
        <v>11299</v>
      </c>
      <c r="G1801" t="s">
        <v>2353</v>
      </c>
      <c r="H1801" t="s">
        <v>2345</v>
      </c>
      <c r="I1801" t="s">
        <v>2357</v>
      </c>
      <c r="J1801" t="str">
        <f t="shared" si="56"/>
        <v>25 Sep 1972</v>
      </c>
      <c r="K1801">
        <f t="shared" si="57"/>
        <v>50</v>
      </c>
    </row>
    <row r="1802" spans="1:11" x14ac:dyDescent="0.35">
      <c r="A1802" t="s">
        <v>971</v>
      </c>
      <c r="B1802">
        <v>1970</v>
      </c>
      <c r="C1802" t="s">
        <v>2350</v>
      </c>
      <c r="D1802">
        <v>7</v>
      </c>
      <c r="E1802">
        <v>3</v>
      </c>
      <c r="F1802" s="12">
        <v>11412</v>
      </c>
      <c r="G1802" t="s">
        <v>2353</v>
      </c>
      <c r="H1802" t="s">
        <v>2345</v>
      </c>
      <c r="I1802" t="s">
        <v>2357</v>
      </c>
      <c r="J1802" t="str">
        <f t="shared" si="56"/>
        <v>7 Oct 1970</v>
      </c>
      <c r="K1802">
        <f t="shared" si="57"/>
        <v>52</v>
      </c>
    </row>
    <row r="1803" spans="1:11" x14ac:dyDescent="0.35">
      <c r="A1803" t="s">
        <v>953</v>
      </c>
      <c r="B1803">
        <v>1968</v>
      </c>
      <c r="C1803" t="s">
        <v>2349</v>
      </c>
      <c r="D1803">
        <v>14</v>
      </c>
      <c r="E1803">
        <v>2</v>
      </c>
      <c r="F1803" s="12">
        <v>11538</v>
      </c>
      <c r="G1803" t="s">
        <v>2353</v>
      </c>
      <c r="H1803" t="s">
        <v>2354</v>
      </c>
      <c r="I1803" t="s">
        <v>2357</v>
      </c>
      <c r="J1803" t="str">
        <f t="shared" si="56"/>
        <v>14 Nov 1968</v>
      </c>
      <c r="K1803">
        <f t="shared" si="57"/>
        <v>54</v>
      </c>
    </row>
    <row r="1804" spans="1:11" x14ac:dyDescent="0.35">
      <c r="A1804" t="s">
        <v>951</v>
      </c>
      <c r="B1804">
        <v>1973</v>
      </c>
      <c r="C1804" t="s">
        <v>2347</v>
      </c>
      <c r="D1804">
        <v>23</v>
      </c>
      <c r="E1804">
        <v>5</v>
      </c>
      <c r="F1804" s="12">
        <v>11553</v>
      </c>
      <c r="G1804" t="s">
        <v>2353</v>
      </c>
      <c r="H1804" t="s">
        <v>2345</v>
      </c>
      <c r="I1804" t="s">
        <v>2357</v>
      </c>
      <c r="J1804" t="str">
        <f t="shared" si="56"/>
        <v>23 Jul 1973</v>
      </c>
      <c r="K1804">
        <f t="shared" si="57"/>
        <v>49</v>
      </c>
    </row>
    <row r="1805" spans="1:11" x14ac:dyDescent="0.35">
      <c r="A1805" t="s">
        <v>948</v>
      </c>
      <c r="B1805">
        <v>1965</v>
      </c>
      <c r="C1805" t="s">
        <v>2349</v>
      </c>
      <c r="D1805">
        <v>6</v>
      </c>
      <c r="E1805">
        <v>1</v>
      </c>
      <c r="F1805" s="12">
        <v>11576</v>
      </c>
      <c r="G1805" t="s">
        <v>2353</v>
      </c>
      <c r="H1805" t="s">
        <v>2353</v>
      </c>
      <c r="I1805" t="s">
        <v>2357</v>
      </c>
      <c r="J1805" t="str">
        <f t="shared" ref="J1805:J1868" si="58">CONCATENATE(D1805," ",C1805," ",B1805)</f>
        <v>6 Nov 1965</v>
      </c>
      <c r="K1805">
        <f t="shared" si="57"/>
        <v>57</v>
      </c>
    </row>
    <row r="1806" spans="1:11" x14ac:dyDescent="0.35">
      <c r="A1806" t="s">
        <v>941</v>
      </c>
      <c r="B1806">
        <v>1966</v>
      </c>
      <c r="C1806" t="s">
        <v>2349</v>
      </c>
      <c r="D1806">
        <v>9</v>
      </c>
      <c r="E1806">
        <v>1</v>
      </c>
      <c r="F1806" s="12">
        <v>11674</v>
      </c>
      <c r="G1806" t="s">
        <v>2353</v>
      </c>
      <c r="H1806" t="s">
        <v>2354</v>
      </c>
      <c r="I1806" t="s">
        <v>2357</v>
      </c>
      <c r="J1806" t="str">
        <f t="shared" si="58"/>
        <v>9 Nov 1966</v>
      </c>
      <c r="K1806">
        <f t="shared" si="57"/>
        <v>56</v>
      </c>
    </row>
    <row r="1807" spans="1:11" x14ac:dyDescent="0.35">
      <c r="A1807" t="s">
        <v>935</v>
      </c>
      <c r="B1807">
        <v>1988</v>
      </c>
      <c r="C1807" t="s">
        <v>2351</v>
      </c>
      <c r="D1807">
        <v>5</v>
      </c>
      <c r="E1807">
        <v>2</v>
      </c>
      <c r="F1807" s="12">
        <v>11738</v>
      </c>
      <c r="G1807" t="s">
        <v>2353</v>
      </c>
      <c r="H1807" t="s">
        <v>2354</v>
      </c>
      <c r="I1807" t="s">
        <v>2357</v>
      </c>
      <c r="J1807" t="str">
        <f t="shared" si="58"/>
        <v>5 Sep 1988</v>
      </c>
      <c r="K1807">
        <f t="shared" si="57"/>
        <v>34</v>
      </c>
    </row>
    <row r="1808" spans="1:11" x14ac:dyDescent="0.35">
      <c r="A1808" t="s">
        <v>934</v>
      </c>
      <c r="B1808">
        <v>1969</v>
      </c>
      <c r="C1808" t="s">
        <v>2349</v>
      </c>
      <c r="D1808">
        <v>12</v>
      </c>
      <c r="E1808">
        <v>3</v>
      </c>
      <c r="F1808" s="12">
        <v>11742</v>
      </c>
      <c r="G1808" t="s">
        <v>2353</v>
      </c>
      <c r="H1808" t="s">
        <v>2354</v>
      </c>
      <c r="I1808" t="s">
        <v>2357</v>
      </c>
      <c r="J1808" t="str">
        <f t="shared" si="58"/>
        <v>12 Nov 1969</v>
      </c>
      <c r="K1808">
        <f t="shared" si="57"/>
        <v>53</v>
      </c>
    </row>
    <row r="1809" spans="1:11" x14ac:dyDescent="0.35">
      <c r="A1809" t="s">
        <v>918</v>
      </c>
      <c r="B1809">
        <v>1967</v>
      </c>
      <c r="C1809" t="s">
        <v>2347</v>
      </c>
      <c r="D1809">
        <v>14</v>
      </c>
      <c r="E1809">
        <v>2</v>
      </c>
      <c r="F1809" s="12">
        <v>11881</v>
      </c>
      <c r="G1809" t="s">
        <v>2353</v>
      </c>
      <c r="H1809" t="s">
        <v>2345</v>
      </c>
      <c r="I1809" t="s">
        <v>2357</v>
      </c>
      <c r="J1809" t="str">
        <f t="shared" si="58"/>
        <v>14 Jul 1967</v>
      </c>
      <c r="K1809">
        <f t="shared" si="57"/>
        <v>55</v>
      </c>
    </row>
    <row r="1810" spans="1:11" x14ac:dyDescent="0.35">
      <c r="A1810" t="s">
        <v>903</v>
      </c>
      <c r="B1810">
        <v>1965</v>
      </c>
      <c r="C1810" t="s">
        <v>2350</v>
      </c>
      <c r="D1810">
        <v>29</v>
      </c>
      <c r="E1810">
        <v>1</v>
      </c>
      <c r="F1810" s="12">
        <v>12032</v>
      </c>
      <c r="G1810" t="s">
        <v>2353</v>
      </c>
      <c r="H1810" t="s">
        <v>2354</v>
      </c>
      <c r="I1810" t="s">
        <v>2357</v>
      </c>
      <c r="J1810" t="str">
        <f t="shared" si="58"/>
        <v>29 Oct 1965</v>
      </c>
      <c r="K1810">
        <f t="shared" si="57"/>
        <v>57</v>
      </c>
    </row>
    <row r="1811" spans="1:11" x14ac:dyDescent="0.35">
      <c r="A1811" t="s">
        <v>898</v>
      </c>
      <c r="B1811">
        <v>1968</v>
      </c>
      <c r="C1811" t="s">
        <v>2344</v>
      </c>
      <c r="D1811">
        <v>21</v>
      </c>
      <c r="E1811">
        <v>3</v>
      </c>
      <c r="F1811" s="12">
        <v>12094</v>
      </c>
      <c r="G1811" t="s">
        <v>2353</v>
      </c>
      <c r="H1811" t="s">
        <v>2353</v>
      </c>
      <c r="I1811" t="s">
        <v>2357</v>
      </c>
      <c r="J1811" t="str">
        <f t="shared" si="58"/>
        <v>21 Jun 1968</v>
      </c>
      <c r="K1811">
        <f t="shared" si="57"/>
        <v>54</v>
      </c>
    </row>
    <row r="1812" spans="1:11" x14ac:dyDescent="0.35">
      <c r="A1812" t="s">
        <v>896</v>
      </c>
      <c r="B1812">
        <v>1968</v>
      </c>
      <c r="C1812" t="s">
        <v>2350</v>
      </c>
      <c r="D1812">
        <v>25</v>
      </c>
      <c r="E1812">
        <v>3</v>
      </c>
      <c r="F1812" s="12">
        <v>12105</v>
      </c>
      <c r="G1812" t="s">
        <v>2353</v>
      </c>
      <c r="H1812" t="s">
        <v>2353</v>
      </c>
      <c r="I1812" t="s">
        <v>2357</v>
      </c>
      <c r="J1812" t="str">
        <f t="shared" si="58"/>
        <v>25 Oct 1968</v>
      </c>
      <c r="K1812">
        <f t="shared" si="57"/>
        <v>54</v>
      </c>
    </row>
    <row r="1813" spans="1:11" x14ac:dyDescent="0.35">
      <c r="A1813" t="s">
        <v>872</v>
      </c>
      <c r="B1813">
        <v>1990</v>
      </c>
      <c r="C1813" t="s">
        <v>2350</v>
      </c>
      <c r="D1813">
        <v>29</v>
      </c>
      <c r="E1813">
        <v>3</v>
      </c>
      <c r="F1813" s="12">
        <v>12282</v>
      </c>
      <c r="G1813" t="s">
        <v>2353</v>
      </c>
      <c r="H1813" t="s">
        <v>2354</v>
      </c>
      <c r="I1813" t="s">
        <v>2357</v>
      </c>
      <c r="J1813" t="str">
        <f t="shared" si="58"/>
        <v>29 Oct 1990</v>
      </c>
      <c r="K1813">
        <f t="shared" si="57"/>
        <v>32</v>
      </c>
    </row>
    <row r="1814" spans="1:11" x14ac:dyDescent="0.35">
      <c r="A1814" t="s">
        <v>869</v>
      </c>
      <c r="B1814">
        <v>1963</v>
      </c>
      <c r="C1814" t="s">
        <v>2352</v>
      </c>
      <c r="D1814">
        <v>2</v>
      </c>
      <c r="E1814">
        <v>1</v>
      </c>
      <c r="F1814" s="12">
        <v>12334</v>
      </c>
      <c r="G1814" t="s">
        <v>2353</v>
      </c>
      <c r="H1814" t="s">
        <v>2345</v>
      </c>
      <c r="I1814" t="s">
        <v>2357</v>
      </c>
      <c r="J1814" t="str">
        <f t="shared" si="58"/>
        <v>2 Aug 1963</v>
      </c>
      <c r="K1814">
        <f t="shared" si="57"/>
        <v>59</v>
      </c>
    </row>
    <row r="1815" spans="1:11" x14ac:dyDescent="0.35">
      <c r="A1815" t="s">
        <v>868</v>
      </c>
      <c r="B1815">
        <v>1963</v>
      </c>
      <c r="C1815" t="s">
        <v>2351</v>
      </c>
      <c r="D1815">
        <v>22</v>
      </c>
      <c r="E1815">
        <v>1</v>
      </c>
      <c r="F1815" s="12">
        <v>12347</v>
      </c>
      <c r="G1815" t="s">
        <v>2353</v>
      </c>
      <c r="H1815" t="s">
        <v>2353</v>
      </c>
      <c r="I1815" t="s">
        <v>2357</v>
      </c>
      <c r="J1815" t="str">
        <f t="shared" si="58"/>
        <v>22 Sep 1963</v>
      </c>
      <c r="K1815">
        <f t="shared" si="57"/>
        <v>59</v>
      </c>
    </row>
    <row r="1816" spans="1:11" x14ac:dyDescent="0.35">
      <c r="A1816" t="s">
        <v>867</v>
      </c>
      <c r="B1816">
        <v>1966</v>
      </c>
      <c r="C1816" t="s">
        <v>2348</v>
      </c>
      <c r="D1816">
        <v>29</v>
      </c>
      <c r="E1816">
        <v>3</v>
      </c>
      <c r="F1816" s="12">
        <v>12364</v>
      </c>
      <c r="G1816" t="s">
        <v>2353</v>
      </c>
      <c r="H1816" t="s">
        <v>2353</v>
      </c>
      <c r="I1816" t="s">
        <v>2357</v>
      </c>
      <c r="J1816" t="str">
        <f t="shared" si="58"/>
        <v>29 Dec 1966</v>
      </c>
      <c r="K1816">
        <f t="shared" si="57"/>
        <v>56</v>
      </c>
    </row>
    <row r="1817" spans="1:11" x14ac:dyDescent="0.35">
      <c r="A1817" t="s">
        <v>840</v>
      </c>
      <c r="B1817">
        <v>1965</v>
      </c>
      <c r="C1817" t="s">
        <v>2351</v>
      </c>
      <c r="D1817">
        <v>14</v>
      </c>
      <c r="E1817">
        <v>2</v>
      </c>
      <c r="F1817" s="12">
        <v>12646</v>
      </c>
      <c r="G1817" t="s">
        <v>2353</v>
      </c>
      <c r="H1817" t="s">
        <v>2345</v>
      </c>
      <c r="I1817" t="s">
        <v>2357</v>
      </c>
      <c r="J1817" t="str">
        <f t="shared" si="58"/>
        <v>14 Sep 1965</v>
      </c>
      <c r="K1817">
        <f t="shared" si="57"/>
        <v>57</v>
      </c>
    </row>
    <row r="1818" spans="1:11" x14ac:dyDescent="0.35">
      <c r="A1818" t="s">
        <v>783</v>
      </c>
      <c r="B1818">
        <v>1962</v>
      </c>
      <c r="C1818" t="s">
        <v>2349</v>
      </c>
      <c r="D1818">
        <v>24</v>
      </c>
      <c r="E1818">
        <v>1</v>
      </c>
      <c r="F1818" s="12">
        <v>13225</v>
      </c>
      <c r="G1818" t="s">
        <v>2353</v>
      </c>
      <c r="H1818" t="s">
        <v>2345</v>
      </c>
      <c r="I1818" t="s">
        <v>2357</v>
      </c>
      <c r="J1818" t="str">
        <f t="shared" si="58"/>
        <v>24 Nov 1962</v>
      </c>
      <c r="K1818">
        <f t="shared" si="57"/>
        <v>60</v>
      </c>
    </row>
    <row r="1819" spans="1:11" x14ac:dyDescent="0.35">
      <c r="A1819" t="s">
        <v>475</v>
      </c>
      <c r="B1819">
        <v>1983</v>
      </c>
      <c r="C1819" t="s">
        <v>2347</v>
      </c>
      <c r="D1819">
        <v>2</v>
      </c>
      <c r="E1819">
        <v>1</v>
      </c>
      <c r="F1819" s="12">
        <v>21082</v>
      </c>
      <c r="G1819" t="s">
        <v>2353</v>
      </c>
      <c r="H1819" t="s">
        <v>2345</v>
      </c>
      <c r="I1819" t="s">
        <v>2357</v>
      </c>
      <c r="J1819" t="str">
        <f t="shared" si="58"/>
        <v>2 Jul 1983</v>
      </c>
      <c r="K1819">
        <f t="shared" si="57"/>
        <v>39</v>
      </c>
    </row>
    <row r="1820" spans="1:11" x14ac:dyDescent="0.35">
      <c r="A1820" t="s">
        <v>447</v>
      </c>
      <c r="B1820">
        <v>1979</v>
      </c>
      <c r="C1820" t="s">
        <v>2349</v>
      </c>
      <c r="D1820">
        <v>14</v>
      </c>
      <c r="E1820">
        <v>2</v>
      </c>
      <c r="F1820" s="12">
        <v>22479</v>
      </c>
      <c r="G1820" t="s">
        <v>2353</v>
      </c>
      <c r="H1820" t="s">
        <v>2345</v>
      </c>
      <c r="I1820" t="s">
        <v>2357</v>
      </c>
      <c r="J1820" t="str">
        <f t="shared" si="58"/>
        <v>14 Nov 1979</v>
      </c>
      <c r="K1820">
        <f t="shared" si="57"/>
        <v>43</v>
      </c>
    </row>
    <row r="1821" spans="1:11" x14ac:dyDescent="0.35">
      <c r="A1821" t="s">
        <v>1628</v>
      </c>
      <c r="B1821">
        <v>1984</v>
      </c>
      <c r="C1821" t="s">
        <v>2347</v>
      </c>
      <c r="D1821">
        <v>25</v>
      </c>
      <c r="E1821">
        <v>2</v>
      </c>
      <c r="F1821" s="12">
        <v>6082</v>
      </c>
      <c r="G1821" t="s">
        <v>2354</v>
      </c>
      <c r="H1821" t="s">
        <v>2345</v>
      </c>
      <c r="I1821" t="s">
        <v>2357</v>
      </c>
      <c r="J1821" t="str">
        <f t="shared" si="58"/>
        <v>25 Jul 1984</v>
      </c>
      <c r="K1821">
        <f t="shared" si="57"/>
        <v>38</v>
      </c>
    </row>
    <row r="1822" spans="1:11" x14ac:dyDescent="0.35">
      <c r="A1822" t="s">
        <v>1386</v>
      </c>
      <c r="B1822">
        <v>1978</v>
      </c>
      <c r="C1822" t="s">
        <v>2348</v>
      </c>
      <c r="D1822">
        <v>29</v>
      </c>
      <c r="E1822">
        <v>2</v>
      </c>
      <c r="F1822" s="12">
        <v>7727</v>
      </c>
      <c r="G1822" t="s">
        <v>2354</v>
      </c>
      <c r="H1822" t="s">
        <v>2345</v>
      </c>
      <c r="I1822" t="s">
        <v>2357</v>
      </c>
      <c r="J1822" t="str">
        <f t="shared" si="58"/>
        <v>29 Dec 1978</v>
      </c>
      <c r="K1822">
        <f t="shared" si="57"/>
        <v>44</v>
      </c>
    </row>
    <row r="1823" spans="1:11" x14ac:dyDescent="0.35">
      <c r="A1823" t="s">
        <v>1380</v>
      </c>
      <c r="B1823">
        <v>1978</v>
      </c>
      <c r="C1823" t="s">
        <v>2351</v>
      </c>
      <c r="D1823">
        <v>4</v>
      </c>
      <c r="E1823">
        <v>2</v>
      </c>
      <c r="F1823" s="12">
        <v>7740</v>
      </c>
      <c r="G1823" t="s">
        <v>2354</v>
      </c>
      <c r="H1823" t="s">
        <v>2354</v>
      </c>
      <c r="I1823" t="s">
        <v>2357</v>
      </c>
      <c r="J1823" t="str">
        <f t="shared" si="58"/>
        <v>4 Sep 1978</v>
      </c>
      <c r="K1823">
        <f t="shared" si="57"/>
        <v>44</v>
      </c>
    </row>
    <row r="1824" spans="1:11" x14ac:dyDescent="0.35">
      <c r="A1824" t="s">
        <v>550</v>
      </c>
      <c r="B1824">
        <v>2001</v>
      </c>
      <c r="C1824" t="s">
        <v>2351</v>
      </c>
      <c r="D1824">
        <v>28</v>
      </c>
      <c r="E1824">
        <v>4</v>
      </c>
      <c r="F1824" s="12">
        <v>17942</v>
      </c>
      <c r="G1824" t="s">
        <v>2354</v>
      </c>
      <c r="H1824" t="s">
        <v>2345</v>
      </c>
      <c r="I1824" t="s">
        <v>2357</v>
      </c>
      <c r="J1824" t="str">
        <f t="shared" si="58"/>
        <v>28 Sep 2001</v>
      </c>
      <c r="K1824">
        <f t="shared" si="57"/>
        <v>21</v>
      </c>
    </row>
    <row r="1825" spans="1:11" x14ac:dyDescent="0.35">
      <c r="A1825" t="s">
        <v>541</v>
      </c>
      <c r="B1825">
        <v>1992</v>
      </c>
      <c r="C1825" t="s">
        <v>2348</v>
      </c>
      <c r="D1825">
        <v>25</v>
      </c>
      <c r="E1825">
        <v>3</v>
      </c>
      <c r="F1825" s="12">
        <v>18259</v>
      </c>
      <c r="G1825" t="s">
        <v>2354</v>
      </c>
      <c r="H1825" t="s">
        <v>2353</v>
      </c>
      <c r="I1825" t="s">
        <v>2357</v>
      </c>
      <c r="J1825" t="str">
        <f t="shared" si="58"/>
        <v>25 Dec 1992</v>
      </c>
      <c r="K1825">
        <f t="shared" si="57"/>
        <v>30</v>
      </c>
    </row>
    <row r="1826" spans="1:11" x14ac:dyDescent="0.35">
      <c r="A1826" t="s">
        <v>537</v>
      </c>
      <c r="B1826">
        <v>1986</v>
      </c>
      <c r="C1826" t="s">
        <v>2352</v>
      </c>
      <c r="D1826">
        <v>12</v>
      </c>
      <c r="E1826">
        <v>2</v>
      </c>
      <c r="F1826" s="12">
        <v>18608</v>
      </c>
      <c r="G1826" t="s">
        <v>2354</v>
      </c>
      <c r="H1826" t="s">
        <v>2353</v>
      </c>
      <c r="I1826" t="s">
        <v>2357</v>
      </c>
      <c r="J1826" t="str">
        <f t="shared" si="58"/>
        <v>12 Aug 1986</v>
      </c>
      <c r="K1826">
        <f t="shared" si="57"/>
        <v>36</v>
      </c>
    </row>
    <row r="1827" spans="1:11" x14ac:dyDescent="0.35">
      <c r="A1827" t="s">
        <v>520</v>
      </c>
      <c r="B1827">
        <v>1983</v>
      </c>
      <c r="C1827" t="s">
        <v>2348</v>
      </c>
      <c r="D1827">
        <v>19</v>
      </c>
      <c r="E1827">
        <v>5</v>
      </c>
      <c r="F1827" s="12">
        <v>19023</v>
      </c>
      <c r="G1827" t="s">
        <v>2354</v>
      </c>
      <c r="H1827" t="s">
        <v>2353</v>
      </c>
      <c r="I1827" t="s">
        <v>2357</v>
      </c>
      <c r="J1827" t="str">
        <f t="shared" si="58"/>
        <v>19 Dec 1983</v>
      </c>
      <c r="K1827">
        <f t="shared" si="57"/>
        <v>39</v>
      </c>
    </row>
    <row r="1828" spans="1:11" x14ac:dyDescent="0.35">
      <c r="A1828" t="s">
        <v>519</v>
      </c>
      <c r="B1828">
        <v>1989</v>
      </c>
      <c r="C1828" t="s">
        <v>2344</v>
      </c>
      <c r="D1828">
        <v>5</v>
      </c>
      <c r="E1828">
        <v>1</v>
      </c>
      <c r="F1828" s="12">
        <v>19041</v>
      </c>
      <c r="G1828" t="s">
        <v>2354</v>
      </c>
      <c r="H1828" t="s">
        <v>2353</v>
      </c>
      <c r="I1828" t="s">
        <v>2357</v>
      </c>
      <c r="J1828" t="str">
        <f t="shared" si="58"/>
        <v>5 Jun 1989</v>
      </c>
      <c r="K1828">
        <f t="shared" si="57"/>
        <v>34</v>
      </c>
    </row>
    <row r="1829" spans="1:11" x14ac:dyDescent="0.35">
      <c r="A1829" t="s">
        <v>516</v>
      </c>
      <c r="B1829">
        <v>1991</v>
      </c>
      <c r="C1829" t="s">
        <v>2351</v>
      </c>
      <c r="D1829">
        <v>16</v>
      </c>
      <c r="E1829">
        <v>3</v>
      </c>
      <c r="F1829" s="12">
        <v>19200</v>
      </c>
      <c r="G1829" t="s">
        <v>2354</v>
      </c>
      <c r="H1829" t="s">
        <v>2353</v>
      </c>
      <c r="I1829" t="s">
        <v>2357</v>
      </c>
      <c r="J1829" t="str">
        <f t="shared" si="58"/>
        <v>16 Sep 1991</v>
      </c>
      <c r="K1829">
        <f t="shared" si="57"/>
        <v>31</v>
      </c>
    </row>
    <row r="1830" spans="1:11" x14ac:dyDescent="0.35">
      <c r="A1830" t="s">
        <v>498</v>
      </c>
      <c r="B1830">
        <v>1997</v>
      </c>
      <c r="C1830" t="s">
        <v>2350</v>
      </c>
      <c r="D1830">
        <v>18</v>
      </c>
      <c r="E1830">
        <v>3</v>
      </c>
      <c r="F1830" s="12">
        <v>19933</v>
      </c>
      <c r="G1830" t="s">
        <v>2354</v>
      </c>
      <c r="H1830" t="s">
        <v>2353</v>
      </c>
      <c r="I1830" t="s">
        <v>2357</v>
      </c>
      <c r="J1830" t="str">
        <f t="shared" si="58"/>
        <v>18 Oct 1997</v>
      </c>
      <c r="K1830">
        <f t="shared" si="57"/>
        <v>25</v>
      </c>
    </row>
    <row r="1831" spans="1:11" x14ac:dyDescent="0.35">
      <c r="A1831" t="s">
        <v>364</v>
      </c>
      <c r="B1831">
        <v>1985</v>
      </c>
      <c r="C1831" t="s">
        <v>2348</v>
      </c>
      <c r="D1831">
        <v>4</v>
      </c>
      <c r="E1831">
        <v>3</v>
      </c>
      <c r="F1831" s="12">
        <v>27850</v>
      </c>
      <c r="G1831" t="s">
        <v>2354</v>
      </c>
      <c r="H1831" t="s">
        <v>2354</v>
      </c>
      <c r="I1831" t="s">
        <v>2357</v>
      </c>
      <c r="J1831" t="str">
        <f t="shared" si="58"/>
        <v>4 Dec 1985</v>
      </c>
      <c r="K1831">
        <f t="shared" si="57"/>
        <v>37</v>
      </c>
    </row>
    <row r="1832" spans="1:11" x14ac:dyDescent="0.35">
      <c r="A1832" t="s">
        <v>363</v>
      </c>
      <c r="B1832">
        <v>1989</v>
      </c>
      <c r="C1832" t="s">
        <v>2349</v>
      </c>
      <c r="D1832">
        <v>21</v>
      </c>
      <c r="E1832">
        <v>3</v>
      </c>
      <c r="F1832" s="12">
        <v>27926</v>
      </c>
      <c r="G1832" t="s">
        <v>2354</v>
      </c>
      <c r="H1832" t="s">
        <v>2345</v>
      </c>
      <c r="I1832" t="s">
        <v>2357</v>
      </c>
      <c r="J1832" t="str">
        <f t="shared" si="58"/>
        <v>21 Nov 1989</v>
      </c>
      <c r="K1832">
        <f t="shared" si="57"/>
        <v>33</v>
      </c>
    </row>
    <row r="1833" spans="1:11" x14ac:dyDescent="0.35">
      <c r="A1833" t="s">
        <v>362</v>
      </c>
      <c r="B1833">
        <v>1991</v>
      </c>
      <c r="C1833" t="s">
        <v>2344</v>
      </c>
      <c r="D1833">
        <v>4</v>
      </c>
      <c r="E1833">
        <v>3</v>
      </c>
      <c r="F1833" s="12">
        <v>27931</v>
      </c>
      <c r="G1833" t="s">
        <v>2354</v>
      </c>
      <c r="H1833" t="s">
        <v>2353</v>
      </c>
      <c r="I1833" t="s">
        <v>2357</v>
      </c>
      <c r="J1833" t="str">
        <f t="shared" si="58"/>
        <v>4 Jun 1991</v>
      </c>
      <c r="K1833">
        <f t="shared" si="57"/>
        <v>32</v>
      </c>
    </row>
    <row r="1834" spans="1:11" x14ac:dyDescent="0.35">
      <c r="A1834" t="s">
        <v>361</v>
      </c>
      <c r="B1834">
        <v>1961</v>
      </c>
      <c r="C1834" t="s">
        <v>2347</v>
      </c>
      <c r="D1834">
        <v>28</v>
      </c>
      <c r="E1834">
        <v>3</v>
      </c>
      <c r="F1834" s="12">
        <v>27941</v>
      </c>
      <c r="G1834" t="s">
        <v>2354</v>
      </c>
      <c r="H1834" t="s">
        <v>2353</v>
      </c>
      <c r="I1834" t="s">
        <v>2357</v>
      </c>
      <c r="J1834" t="str">
        <f t="shared" si="58"/>
        <v>28 Jul 1961</v>
      </c>
      <c r="K1834">
        <f t="shared" si="57"/>
        <v>61</v>
      </c>
    </row>
    <row r="1835" spans="1:11" x14ac:dyDescent="0.35">
      <c r="A1835" t="s">
        <v>359</v>
      </c>
      <c r="B1835">
        <v>1985</v>
      </c>
      <c r="C1835" t="s">
        <v>2349</v>
      </c>
      <c r="D1835">
        <v>29</v>
      </c>
      <c r="E1835">
        <v>3</v>
      </c>
      <c r="F1835" s="12">
        <v>28007</v>
      </c>
      <c r="G1835" t="s">
        <v>2354</v>
      </c>
      <c r="H1835" t="s">
        <v>2345</v>
      </c>
      <c r="I1835" t="s">
        <v>2357</v>
      </c>
      <c r="J1835" t="str">
        <f t="shared" si="58"/>
        <v>29 Nov 1985</v>
      </c>
      <c r="K1835">
        <f t="shared" si="57"/>
        <v>37</v>
      </c>
    </row>
    <row r="1836" spans="1:11" x14ac:dyDescent="0.35">
      <c r="A1836" t="s">
        <v>355</v>
      </c>
      <c r="B1836">
        <v>1990</v>
      </c>
      <c r="C1836" t="s">
        <v>2348</v>
      </c>
      <c r="D1836">
        <v>24</v>
      </c>
      <c r="E1836">
        <v>3</v>
      </c>
      <c r="F1836" s="12">
        <v>28302</v>
      </c>
      <c r="G1836" t="s">
        <v>2354</v>
      </c>
      <c r="H1836" t="s">
        <v>2345</v>
      </c>
      <c r="I1836" t="s">
        <v>2357</v>
      </c>
      <c r="J1836" t="str">
        <f t="shared" si="58"/>
        <v>24 Dec 1990</v>
      </c>
      <c r="K1836">
        <f t="shared" si="57"/>
        <v>32</v>
      </c>
    </row>
    <row r="1837" spans="1:11" x14ac:dyDescent="0.35">
      <c r="A1837" t="s">
        <v>351</v>
      </c>
      <c r="B1837">
        <v>1985</v>
      </c>
      <c r="C1837" t="s">
        <v>2351</v>
      </c>
      <c r="D1837">
        <v>27</v>
      </c>
      <c r="E1837">
        <v>3</v>
      </c>
      <c r="F1837" s="12">
        <v>28543</v>
      </c>
      <c r="G1837" t="s">
        <v>2354</v>
      </c>
      <c r="H1837" t="s">
        <v>2353</v>
      </c>
      <c r="I1837" t="s">
        <v>2357</v>
      </c>
      <c r="J1837" t="str">
        <f t="shared" si="58"/>
        <v>27 Sep 1985</v>
      </c>
      <c r="K1837">
        <f t="shared" si="57"/>
        <v>37</v>
      </c>
    </row>
    <row r="1838" spans="1:11" x14ac:dyDescent="0.35">
      <c r="A1838" t="s">
        <v>350</v>
      </c>
      <c r="B1838">
        <v>1990</v>
      </c>
      <c r="C1838" t="s">
        <v>2348</v>
      </c>
      <c r="D1838">
        <v>5</v>
      </c>
      <c r="E1838">
        <v>3</v>
      </c>
      <c r="F1838" s="12">
        <v>28716</v>
      </c>
      <c r="G1838" t="s">
        <v>2354</v>
      </c>
      <c r="H1838" t="s">
        <v>2353</v>
      </c>
      <c r="I1838" t="s">
        <v>2357</v>
      </c>
      <c r="J1838" t="str">
        <f t="shared" si="58"/>
        <v>5 Dec 1990</v>
      </c>
      <c r="K1838">
        <f t="shared" si="57"/>
        <v>32</v>
      </c>
    </row>
    <row r="1839" spans="1:11" x14ac:dyDescent="0.35">
      <c r="A1839" t="s">
        <v>344</v>
      </c>
      <c r="B1839">
        <v>1980</v>
      </c>
      <c r="C1839" t="s">
        <v>2347</v>
      </c>
      <c r="D1839">
        <v>14</v>
      </c>
      <c r="E1839">
        <v>2</v>
      </c>
      <c r="F1839" s="12">
        <v>29114</v>
      </c>
      <c r="G1839" t="s">
        <v>2354</v>
      </c>
      <c r="H1839" t="s">
        <v>2353</v>
      </c>
      <c r="I1839" t="s">
        <v>2357</v>
      </c>
      <c r="J1839" t="str">
        <f t="shared" si="58"/>
        <v>14 Jul 1980</v>
      </c>
      <c r="K1839">
        <f t="shared" si="57"/>
        <v>42</v>
      </c>
    </row>
    <row r="1840" spans="1:11" x14ac:dyDescent="0.35">
      <c r="A1840" t="s">
        <v>343</v>
      </c>
      <c r="B1840">
        <v>1978</v>
      </c>
      <c r="C1840" t="s">
        <v>2349</v>
      </c>
      <c r="D1840">
        <v>29</v>
      </c>
      <c r="E1840">
        <v>2</v>
      </c>
      <c r="F1840" s="12">
        <v>29115</v>
      </c>
      <c r="G1840" t="s">
        <v>2354</v>
      </c>
      <c r="H1840" t="s">
        <v>2354</v>
      </c>
      <c r="I1840" t="s">
        <v>2357</v>
      </c>
      <c r="J1840" t="str">
        <f t="shared" si="58"/>
        <v>29 Nov 1978</v>
      </c>
      <c r="K1840">
        <f t="shared" si="57"/>
        <v>44</v>
      </c>
    </row>
    <row r="1841" spans="1:11" x14ac:dyDescent="0.35">
      <c r="A1841" t="s">
        <v>341</v>
      </c>
      <c r="B1841">
        <v>1976</v>
      </c>
      <c r="C1841" t="s">
        <v>2349</v>
      </c>
      <c r="D1841">
        <v>8</v>
      </c>
      <c r="E1841">
        <v>2</v>
      </c>
      <c r="F1841" s="12">
        <v>29160</v>
      </c>
      <c r="G1841" t="s">
        <v>2354</v>
      </c>
      <c r="H1841" t="s">
        <v>2345</v>
      </c>
      <c r="I1841" t="s">
        <v>2357</v>
      </c>
      <c r="J1841" t="str">
        <f t="shared" si="58"/>
        <v>8 Nov 1976</v>
      </c>
      <c r="K1841">
        <f t="shared" si="57"/>
        <v>46</v>
      </c>
    </row>
    <row r="1842" spans="1:11" x14ac:dyDescent="0.35">
      <c r="A1842" t="s">
        <v>337</v>
      </c>
      <c r="B1842">
        <v>1985</v>
      </c>
      <c r="C1842" t="s">
        <v>2349</v>
      </c>
      <c r="D1842">
        <v>7</v>
      </c>
      <c r="E1842">
        <v>3</v>
      </c>
      <c r="F1842" s="12">
        <v>29353</v>
      </c>
      <c r="G1842" t="s">
        <v>2354</v>
      </c>
      <c r="H1842" t="s">
        <v>2354</v>
      </c>
      <c r="I1842" t="s">
        <v>2357</v>
      </c>
      <c r="J1842" t="str">
        <f t="shared" si="58"/>
        <v>7 Nov 1985</v>
      </c>
      <c r="K1842">
        <f t="shared" si="57"/>
        <v>37</v>
      </c>
    </row>
    <row r="1843" spans="1:11" x14ac:dyDescent="0.35">
      <c r="A1843" t="s">
        <v>336</v>
      </c>
      <c r="B1843">
        <v>1987</v>
      </c>
      <c r="C1843" t="s">
        <v>2347</v>
      </c>
      <c r="D1843">
        <v>16</v>
      </c>
      <c r="E1843">
        <v>3</v>
      </c>
      <c r="F1843" s="12">
        <v>29444</v>
      </c>
      <c r="G1843" t="s">
        <v>2354</v>
      </c>
      <c r="H1843" t="s">
        <v>2354</v>
      </c>
      <c r="I1843" t="s">
        <v>2357</v>
      </c>
      <c r="J1843" t="str">
        <f t="shared" si="58"/>
        <v>16 Jul 1987</v>
      </c>
      <c r="K1843">
        <f t="shared" si="57"/>
        <v>35</v>
      </c>
    </row>
    <row r="1844" spans="1:11" x14ac:dyDescent="0.35">
      <c r="A1844" t="s">
        <v>334</v>
      </c>
      <c r="B1844">
        <v>1975</v>
      </c>
      <c r="C1844" t="s">
        <v>2349</v>
      </c>
      <c r="D1844">
        <v>3</v>
      </c>
      <c r="E1844">
        <v>1</v>
      </c>
      <c r="F1844" s="12">
        <v>29584</v>
      </c>
      <c r="G1844" t="s">
        <v>2354</v>
      </c>
      <c r="H1844" t="s">
        <v>2354</v>
      </c>
      <c r="I1844" t="s">
        <v>2357</v>
      </c>
      <c r="J1844" t="str">
        <f t="shared" si="58"/>
        <v>3 Nov 1975</v>
      </c>
      <c r="K1844">
        <f t="shared" si="57"/>
        <v>47</v>
      </c>
    </row>
    <row r="1845" spans="1:11" x14ac:dyDescent="0.35">
      <c r="A1845" t="s">
        <v>330</v>
      </c>
      <c r="B1845">
        <v>1981</v>
      </c>
      <c r="C1845" t="s">
        <v>2352</v>
      </c>
      <c r="D1845">
        <v>13</v>
      </c>
      <c r="E1845">
        <v>1</v>
      </c>
      <c r="F1845" s="12">
        <v>29817</v>
      </c>
      <c r="G1845" t="s">
        <v>2354</v>
      </c>
      <c r="H1845" t="s">
        <v>2345</v>
      </c>
      <c r="I1845" t="s">
        <v>2357</v>
      </c>
      <c r="J1845" t="str">
        <f t="shared" si="58"/>
        <v>13 Aug 1981</v>
      </c>
      <c r="K1845">
        <f t="shared" si="57"/>
        <v>41</v>
      </c>
    </row>
    <row r="1846" spans="1:11" x14ac:dyDescent="0.35">
      <c r="A1846" t="s">
        <v>328</v>
      </c>
      <c r="B1846">
        <v>1989</v>
      </c>
      <c r="C1846" t="s">
        <v>2348</v>
      </c>
      <c r="D1846">
        <v>30</v>
      </c>
      <c r="E1846">
        <v>3</v>
      </c>
      <c r="F1846" s="12">
        <v>29852</v>
      </c>
      <c r="G1846" t="s">
        <v>2354</v>
      </c>
      <c r="H1846" t="s">
        <v>2353</v>
      </c>
      <c r="I1846" t="s">
        <v>2357</v>
      </c>
      <c r="J1846" t="str">
        <f t="shared" si="58"/>
        <v>30 Dec 1989</v>
      </c>
      <c r="K1846">
        <f t="shared" si="57"/>
        <v>33</v>
      </c>
    </row>
    <row r="1847" spans="1:11" x14ac:dyDescent="0.35">
      <c r="A1847" t="s">
        <v>327</v>
      </c>
      <c r="B1847">
        <v>1975</v>
      </c>
      <c r="C1847" t="s">
        <v>2352</v>
      </c>
      <c r="D1847">
        <v>19</v>
      </c>
      <c r="E1847">
        <v>1</v>
      </c>
      <c r="F1847" s="12">
        <v>29899</v>
      </c>
      <c r="G1847" t="s">
        <v>2354</v>
      </c>
      <c r="H1847" t="s">
        <v>2353</v>
      </c>
      <c r="I1847" t="s">
        <v>2357</v>
      </c>
      <c r="J1847" t="str">
        <f t="shared" si="58"/>
        <v>19 Aug 1975</v>
      </c>
      <c r="K1847">
        <f t="shared" si="57"/>
        <v>47</v>
      </c>
    </row>
    <row r="1848" spans="1:11" x14ac:dyDescent="0.35">
      <c r="A1848" t="s">
        <v>326</v>
      </c>
      <c r="B1848">
        <v>1988</v>
      </c>
      <c r="C1848" t="s">
        <v>2348</v>
      </c>
      <c r="D1848">
        <v>30</v>
      </c>
      <c r="E1848">
        <v>3</v>
      </c>
      <c r="F1848" s="12">
        <v>29930</v>
      </c>
      <c r="G1848" t="s">
        <v>2354</v>
      </c>
      <c r="H1848" t="s">
        <v>2354</v>
      </c>
      <c r="I1848" t="s">
        <v>2357</v>
      </c>
      <c r="J1848" t="str">
        <f t="shared" si="58"/>
        <v>30 Dec 1988</v>
      </c>
      <c r="K1848">
        <f t="shared" si="57"/>
        <v>34</v>
      </c>
    </row>
    <row r="1849" spans="1:11" x14ac:dyDescent="0.35">
      <c r="A1849" t="s">
        <v>325</v>
      </c>
      <c r="B1849">
        <v>1976</v>
      </c>
      <c r="C1849" t="s">
        <v>2344</v>
      </c>
      <c r="D1849">
        <v>12</v>
      </c>
      <c r="E1849">
        <v>2</v>
      </c>
      <c r="F1849" s="12">
        <v>29934</v>
      </c>
      <c r="G1849" t="s">
        <v>2354</v>
      </c>
      <c r="H1849" t="s">
        <v>2354</v>
      </c>
      <c r="I1849" t="s">
        <v>2357</v>
      </c>
      <c r="J1849" t="str">
        <f t="shared" si="58"/>
        <v>12 Jun 1976</v>
      </c>
      <c r="K1849">
        <f t="shared" si="57"/>
        <v>46</v>
      </c>
    </row>
    <row r="1850" spans="1:11" x14ac:dyDescent="0.35">
      <c r="A1850" t="s">
        <v>324</v>
      </c>
      <c r="B1850">
        <v>1991</v>
      </c>
      <c r="C1850" t="s">
        <v>2350</v>
      </c>
      <c r="D1850">
        <v>5</v>
      </c>
      <c r="E1850">
        <v>3</v>
      </c>
      <c r="F1850" s="12">
        <v>29970</v>
      </c>
      <c r="G1850" t="s">
        <v>2354</v>
      </c>
      <c r="H1850" t="s">
        <v>2354</v>
      </c>
      <c r="I1850" t="s">
        <v>2357</v>
      </c>
      <c r="J1850" t="str">
        <f t="shared" si="58"/>
        <v>5 Oct 1991</v>
      </c>
      <c r="K1850">
        <f t="shared" si="57"/>
        <v>31</v>
      </c>
    </row>
    <row r="1851" spans="1:11" x14ac:dyDescent="0.35">
      <c r="A1851" t="s">
        <v>282</v>
      </c>
      <c r="B1851">
        <v>1990</v>
      </c>
      <c r="C1851" t="s">
        <v>2347</v>
      </c>
      <c r="D1851">
        <v>13</v>
      </c>
      <c r="E1851">
        <v>3</v>
      </c>
      <c r="F1851" s="12">
        <v>32672</v>
      </c>
      <c r="G1851" t="s">
        <v>2354</v>
      </c>
      <c r="H1851" t="s">
        <v>2354</v>
      </c>
      <c r="I1851" t="s">
        <v>2357</v>
      </c>
      <c r="J1851" t="str">
        <f t="shared" si="58"/>
        <v>13 Jul 1990</v>
      </c>
      <c r="K1851">
        <f t="shared" si="57"/>
        <v>32</v>
      </c>
    </row>
    <row r="1852" spans="1:11" x14ac:dyDescent="0.35">
      <c r="A1852" t="s">
        <v>280</v>
      </c>
      <c r="B1852">
        <v>1990</v>
      </c>
      <c r="C1852" t="s">
        <v>2351</v>
      </c>
      <c r="D1852">
        <v>30</v>
      </c>
      <c r="E1852">
        <v>3</v>
      </c>
      <c r="F1852" s="12">
        <v>32716</v>
      </c>
      <c r="G1852" t="s">
        <v>2354</v>
      </c>
      <c r="H1852" t="s">
        <v>2345</v>
      </c>
      <c r="I1852" t="s">
        <v>2357</v>
      </c>
      <c r="J1852" t="str">
        <f t="shared" si="58"/>
        <v>30 Sep 1990</v>
      </c>
      <c r="K1852">
        <f t="shared" si="57"/>
        <v>32</v>
      </c>
    </row>
    <row r="1853" spans="1:11" x14ac:dyDescent="0.35">
      <c r="A1853" t="s">
        <v>242</v>
      </c>
      <c r="B1853">
        <v>1986</v>
      </c>
      <c r="C1853" t="s">
        <v>2350</v>
      </c>
      <c r="D1853">
        <v>11</v>
      </c>
      <c r="E1853">
        <v>3</v>
      </c>
      <c r="F1853" s="12">
        <v>34293</v>
      </c>
      <c r="G1853" t="s">
        <v>2354</v>
      </c>
      <c r="H1853" t="s">
        <v>2345</v>
      </c>
      <c r="I1853" t="s">
        <v>2357</v>
      </c>
      <c r="J1853" t="str">
        <f t="shared" si="58"/>
        <v>11 Oct 1986</v>
      </c>
      <c r="K1853">
        <f t="shared" si="57"/>
        <v>36</v>
      </c>
    </row>
    <row r="1854" spans="1:11" x14ac:dyDescent="0.35">
      <c r="A1854" t="s">
        <v>238</v>
      </c>
      <c r="B1854">
        <v>1990</v>
      </c>
      <c r="C1854" t="s">
        <v>2351</v>
      </c>
      <c r="D1854">
        <v>24</v>
      </c>
      <c r="E1854">
        <v>3</v>
      </c>
      <c r="F1854" s="12">
        <v>34456</v>
      </c>
      <c r="G1854" t="s">
        <v>2354</v>
      </c>
      <c r="H1854" t="s">
        <v>2345</v>
      </c>
      <c r="I1854" t="s">
        <v>2357</v>
      </c>
      <c r="J1854" t="str">
        <f t="shared" si="58"/>
        <v>24 Sep 1990</v>
      </c>
      <c r="K1854">
        <f t="shared" si="57"/>
        <v>32</v>
      </c>
    </row>
    <row r="1855" spans="1:11" x14ac:dyDescent="0.35">
      <c r="A1855" t="s">
        <v>205</v>
      </c>
      <c r="B1855">
        <v>1981</v>
      </c>
      <c r="C1855" t="s">
        <v>2349</v>
      </c>
      <c r="D1855">
        <v>22</v>
      </c>
      <c r="E1855">
        <v>1</v>
      </c>
      <c r="F1855" s="12">
        <v>35953</v>
      </c>
      <c r="G1855" t="s">
        <v>2354</v>
      </c>
      <c r="H1855" t="s">
        <v>2353</v>
      </c>
      <c r="I1855" t="s">
        <v>2357</v>
      </c>
      <c r="J1855" t="str">
        <f t="shared" si="58"/>
        <v>22 Nov 1981</v>
      </c>
      <c r="K1855">
        <f t="shared" si="57"/>
        <v>41</v>
      </c>
    </row>
    <row r="1856" spans="1:11" x14ac:dyDescent="0.35">
      <c r="A1856" t="s">
        <v>202</v>
      </c>
      <c r="B1856">
        <v>1996</v>
      </c>
      <c r="C1856" t="s">
        <v>2352</v>
      </c>
      <c r="D1856">
        <v>20</v>
      </c>
      <c r="E1856">
        <v>2</v>
      </c>
      <c r="F1856" s="12">
        <v>36085</v>
      </c>
      <c r="G1856" t="s">
        <v>2354</v>
      </c>
      <c r="H1856" t="s">
        <v>2354</v>
      </c>
      <c r="I1856" t="s">
        <v>2357</v>
      </c>
      <c r="J1856" t="str">
        <f t="shared" si="58"/>
        <v>20 Aug 1996</v>
      </c>
      <c r="K1856">
        <f t="shared" si="57"/>
        <v>26</v>
      </c>
    </row>
    <row r="1857" spans="1:11" x14ac:dyDescent="0.35">
      <c r="A1857" t="s">
        <v>191</v>
      </c>
      <c r="B1857">
        <v>1975</v>
      </c>
      <c r="C1857" t="s">
        <v>2344</v>
      </c>
      <c r="D1857">
        <v>5</v>
      </c>
      <c r="E1857">
        <v>1</v>
      </c>
      <c r="F1857" s="12">
        <v>36351</v>
      </c>
      <c r="G1857" t="s">
        <v>2354</v>
      </c>
      <c r="H1857" t="s">
        <v>2345</v>
      </c>
      <c r="I1857" t="s">
        <v>2357</v>
      </c>
      <c r="J1857" t="str">
        <f t="shared" si="58"/>
        <v>5 Jun 1975</v>
      </c>
      <c r="K1857">
        <f t="shared" si="57"/>
        <v>48</v>
      </c>
    </row>
    <row r="1858" spans="1:11" x14ac:dyDescent="0.35">
      <c r="A1858" t="s">
        <v>148</v>
      </c>
      <c r="B1858">
        <v>1980</v>
      </c>
      <c r="C1858" t="s">
        <v>2344</v>
      </c>
      <c r="D1858">
        <v>12</v>
      </c>
      <c r="E1858">
        <v>2</v>
      </c>
      <c r="F1858" s="12">
        <v>38313</v>
      </c>
      <c r="G1858" t="s">
        <v>2354</v>
      </c>
      <c r="H1858" t="s">
        <v>2353</v>
      </c>
      <c r="I1858" t="s">
        <v>2357</v>
      </c>
      <c r="J1858" t="str">
        <f t="shared" si="58"/>
        <v>12 Jun 1980</v>
      </c>
      <c r="K1858">
        <f t="shared" ref="K1858:K1921" si="59">DATEDIF(J1858,DATE(2023,6,8),"Y")</f>
        <v>42</v>
      </c>
    </row>
    <row r="1859" spans="1:11" x14ac:dyDescent="0.35">
      <c r="A1859" t="s">
        <v>147</v>
      </c>
      <c r="B1859">
        <v>2002</v>
      </c>
      <c r="C1859" t="s">
        <v>2351</v>
      </c>
      <c r="D1859">
        <v>17</v>
      </c>
      <c r="E1859">
        <v>2</v>
      </c>
      <c r="F1859" s="12">
        <v>38345</v>
      </c>
      <c r="G1859" t="s">
        <v>2354</v>
      </c>
      <c r="H1859" t="s">
        <v>2353</v>
      </c>
      <c r="I1859" t="s">
        <v>2357</v>
      </c>
      <c r="J1859" t="str">
        <f t="shared" si="58"/>
        <v>17 Sep 2002</v>
      </c>
      <c r="K1859">
        <f t="shared" si="59"/>
        <v>20</v>
      </c>
    </row>
    <row r="1860" spans="1:11" x14ac:dyDescent="0.35">
      <c r="A1860" t="s">
        <v>144</v>
      </c>
      <c r="B1860">
        <v>1986</v>
      </c>
      <c r="C1860" t="s">
        <v>2344</v>
      </c>
      <c r="D1860">
        <v>21</v>
      </c>
      <c r="E1860">
        <v>2</v>
      </c>
      <c r="F1860" s="12">
        <v>38415</v>
      </c>
      <c r="G1860" t="s">
        <v>2354</v>
      </c>
      <c r="H1860" t="s">
        <v>2345</v>
      </c>
      <c r="I1860" t="s">
        <v>2357</v>
      </c>
      <c r="J1860" t="str">
        <f t="shared" si="58"/>
        <v>21 Jun 1986</v>
      </c>
      <c r="K1860">
        <f t="shared" si="59"/>
        <v>36</v>
      </c>
    </row>
    <row r="1861" spans="1:11" x14ac:dyDescent="0.35">
      <c r="A1861" t="s">
        <v>2355</v>
      </c>
      <c r="B1861">
        <v>1991</v>
      </c>
      <c r="C1861" t="s">
        <v>2349</v>
      </c>
      <c r="D1861">
        <v>22</v>
      </c>
      <c r="E1861">
        <v>2</v>
      </c>
      <c r="F1861" s="12">
        <v>38711</v>
      </c>
      <c r="G1861" t="s">
        <v>2354</v>
      </c>
      <c r="H1861" t="s">
        <v>2353</v>
      </c>
      <c r="I1861" t="s">
        <v>2357</v>
      </c>
      <c r="J1861" t="str">
        <f t="shared" si="58"/>
        <v>22 Nov 1991</v>
      </c>
      <c r="K1861">
        <f t="shared" si="59"/>
        <v>31</v>
      </c>
    </row>
    <row r="1862" spans="1:11" x14ac:dyDescent="0.35">
      <c r="A1862" t="s">
        <v>130</v>
      </c>
      <c r="B1862">
        <v>1978</v>
      </c>
      <c r="C1862" t="s">
        <v>2350</v>
      </c>
      <c r="D1862">
        <v>12</v>
      </c>
      <c r="E1862">
        <v>2</v>
      </c>
      <c r="F1862" s="12">
        <v>38999</v>
      </c>
      <c r="G1862" t="s">
        <v>2354</v>
      </c>
      <c r="H1862" t="s">
        <v>2354</v>
      </c>
      <c r="I1862" t="s">
        <v>2357</v>
      </c>
      <c r="J1862" t="str">
        <f t="shared" si="58"/>
        <v>12 Oct 1978</v>
      </c>
      <c r="K1862">
        <f t="shared" si="59"/>
        <v>44</v>
      </c>
    </row>
    <row r="1863" spans="1:11" x14ac:dyDescent="0.35">
      <c r="A1863" t="s">
        <v>126</v>
      </c>
      <c r="B1863">
        <v>1992</v>
      </c>
      <c r="C1863" t="s">
        <v>2349</v>
      </c>
      <c r="D1863">
        <v>30</v>
      </c>
      <c r="E1863">
        <v>2</v>
      </c>
      <c r="F1863" s="12">
        <v>39241</v>
      </c>
      <c r="G1863" t="s">
        <v>2354</v>
      </c>
      <c r="H1863" t="s">
        <v>2353</v>
      </c>
      <c r="I1863" t="s">
        <v>2357</v>
      </c>
      <c r="J1863" t="str">
        <f t="shared" si="58"/>
        <v>30 Nov 1992</v>
      </c>
      <c r="K1863">
        <f t="shared" si="59"/>
        <v>30</v>
      </c>
    </row>
    <row r="1864" spans="1:11" x14ac:dyDescent="0.35">
      <c r="A1864" t="s">
        <v>107</v>
      </c>
      <c r="B1864">
        <v>1978</v>
      </c>
      <c r="C1864" t="s">
        <v>2348</v>
      </c>
      <c r="D1864">
        <v>20</v>
      </c>
      <c r="E1864">
        <v>2</v>
      </c>
      <c r="F1864" s="12">
        <v>40055</v>
      </c>
      <c r="G1864" t="s">
        <v>2354</v>
      </c>
      <c r="H1864" t="s">
        <v>2353</v>
      </c>
      <c r="I1864" t="s">
        <v>2357</v>
      </c>
      <c r="J1864" t="str">
        <f t="shared" si="58"/>
        <v>20 Dec 1978</v>
      </c>
      <c r="K1864">
        <f t="shared" si="59"/>
        <v>44</v>
      </c>
    </row>
    <row r="1865" spans="1:11" x14ac:dyDescent="0.35">
      <c r="A1865" t="s">
        <v>105</v>
      </c>
      <c r="B1865">
        <v>1983</v>
      </c>
      <c r="C1865" t="s">
        <v>2350</v>
      </c>
      <c r="D1865">
        <v>14</v>
      </c>
      <c r="E1865">
        <v>2</v>
      </c>
      <c r="F1865" s="12">
        <v>40104</v>
      </c>
      <c r="G1865" t="s">
        <v>2354</v>
      </c>
      <c r="H1865" t="s">
        <v>2345</v>
      </c>
      <c r="I1865" t="s">
        <v>2357</v>
      </c>
      <c r="J1865" t="str">
        <f t="shared" si="58"/>
        <v>14 Oct 1983</v>
      </c>
      <c r="K1865">
        <f t="shared" si="59"/>
        <v>39</v>
      </c>
    </row>
    <row r="1866" spans="1:11" x14ac:dyDescent="0.35">
      <c r="A1866" t="s">
        <v>104</v>
      </c>
      <c r="B1866">
        <v>1985</v>
      </c>
      <c r="C1866" t="s">
        <v>2350</v>
      </c>
      <c r="D1866">
        <v>21</v>
      </c>
      <c r="E1866">
        <v>4</v>
      </c>
      <c r="F1866" s="12">
        <v>40182</v>
      </c>
      <c r="G1866" t="s">
        <v>2354</v>
      </c>
      <c r="H1866" t="s">
        <v>2345</v>
      </c>
      <c r="I1866" t="s">
        <v>2357</v>
      </c>
      <c r="J1866" t="str">
        <f t="shared" si="58"/>
        <v>21 Oct 1985</v>
      </c>
      <c r="K1866">
        <f t="shared" si="59"/>
        <v>37</v>
      </c>
    </row>
    <row r="1867" spans="1:11" x14ac:dyDescent="0.35">
      <c r="A1867" t="s">
        <v>102</v>
      </c>
      <c r="B1867">
        <v>1981</v>
      </c>
      <c r="C1867" t="s">
        <v>2347</v>
      </c>
      <c r="D1867">
        <v>28</v>
      </c>
      <c r="E1867">
        <v>1</v>
      </c>
      <c r="F1867" s="12">
        <v>40209</v>
      </c>
      <c r="G1867" t="s">
        <v>2354</v>
      </c>
      <c r="H1867" t="s">
        <v>2345</v>
      </c>
      <c r="I1867" t="s">
        <v>2357</v>
      </c>
      <c r="J1867" t="str">
        <f t="shared" si="58"/>
        <v>28 Jul 1981</v>
      </c>
      <c r="K1867">
        <f t="shared" si="59"/>
        <v>41</v>
      </c>
    </row>
    <row r="1868" spans="1:11" x14ac:dyDescent="0.35">
      <c r="A1868" t="s">
        <v>89</v>
      </c>
      <c r="B1868">
        <v>1983</v>
      </c>
      <c r="C1868" t="s">
        <v>2351</v>
      </c>
      <c r="D1868">
        <v>8</v>
      </c>
      <c r="E1868">
        <v>3</v>
      </c>
      <c r="F1868" s="12">
        <v>40961</v>
      </c>
      <c r="G1868" t="s">
        <v>2354</v>
      </c>
      <c r="H1868" t="s">
        <v>2345</v>
      </c>
      <c r="I1868" t="s">
        <v>2357</v>
      </c>
      <c r="J1868" t="str">
        <f t="shared" si="58"/>
        <v>8 Sep 1983</v>
      </c>
      <c r="K1868">
        <f t="shared" si="59"/>
        <v>39</v>
      </c>
    </row>
    <row r="1869" spans="1:11" x14ac:dyDescent="0.35">
      <c r="A1869" t="s">
        <v>82</v>
      </c>
      <c r="B1869">
        <v>1977</v>
      </c>
      <c r="C1869" t="s">
        <v>2352</v>
      </c>
      <c r="D1869">
        <v>27</v>
      </c>
      <c r="E1869">
        <v>2</v>
      </c>
      <c r="F1869" s="12">
        <v>41272</v>
      </c>
      <c r="G1869" t="s">
        <v>2354</v>
      </c>
      <c r="H1869" t="s">
        <v>2345</v>
      </c>
      <c r="I1869" t="s">
        <v>2357</v>
      </c>
      <c r="J1869" t="str">
        <f t="shared" ref="J1869:J1932" si="60">CONCATENATE(D1869," ",C1869," ",B1869)</f>
        <v>27 Aug 1977</v>
      </c>
      <c r="K1869">
        <f t="shared" si="59"/>
        <v>45</v>
      </c>
    </row>
    <row r="1870" spans="1:11" x14ac:dyDescent="0.35">
      <c r="A1870" t="s">
        <v>77</v>
      </c>
      <c r="B1870">
        <v>1976</v>
      </c>
      <c r="C1870" t="s">
        <v>2350</v>
      </c>
      <c r="D1870">
        <v>29</v>
      </c>
      <c r="E1870">
        <v>1</v>
      </c>
      <c r="F1870" s="12">
        <v>41662</v>
      </c>
      <c r="G1870" t="s">
        <v>2354</v>
      </c>
      <c r="H1870" t="s">
        <v>2353</v>
      </c>
      <c r="I1870" t="s">
        <v>2357</v>
      </c>
      <c r="J1870" t="str">
        <f t="shared" si="60"/>
        <v>29 Oct 1976</v>
      </c>
      <c r="K1870">
        <f t="shared" si="59"/>
        <v>46</v>
      </c>
    </row>
    <row r="1871" spans="1:11" x14ac:dyDescent="0.35">
      <c r="A1871" t="s">
        <v>75</v>
      </c>
      <c r="B1871">
        <v>1975</v>
      </c>
      <c r="C1871" t="s">
        <v>2351</v>
      </c>
      <c r="D1871">
        <v>29</v>
      </c>
      <c r="E1871">
        <v>1</v>
      </c>
      <c r="F1871" s="12">
        <v>41682</v>
      </c>
      <c r="G1871" t="s">
        <v>2354</v>
      </c>
      <c r="H1871" t="s">
        <v>2354</v>
      </c>
      <c r="I1871" t="s">
        <v>2357</v>
      </c>
      <c r="J1871" t="str">
        <f t="shared" si="60"/>
        <v>29 Sep 1975</v>
      </c>
      <c r="K1871">
        <f t="shared" si="59"/>
        <v>47</v>
      </c>
    </row>
    <row r="1872" spans="1:11" x14ac:dyDescent="0.35">
      <c r="A1872" t="s">
        <v>57</v>
      </c>
      <c r="B1872">
        <v>1972</v>
      </c>
      <c r="C1872" t="s">
        <v>2351</v>
      </c>
      <c r="D1872">
        <v>10</v>
      </c>
      <c r="E1872">
        <v>2</v>
      </c>
      <c r="F1872" s="12">
        <v>42857</v>
      </c>
      <c r="G1872" t="s">
        <v>2354</v>
      </c>
      <c r="H1872" t="s">
        <v>2354</v>
      </c>
      <c r="I1872" t="s">
        <v>2357</v>
      </c>
      <c r="J1872" t="str">
        <f t="shared" si="60"/>
        <v>10 Sep 1972</v>
      </c>
      <c r="K1872">
        <f t="shared" si="59"/>
        <v>50</v>
      </c>
    </row>
    <row r="1873" spans="1:11" x14ac:dyDescent="0.35">
      <c r="A1873" t="s">
        <v>21</v>
      </c>
      <c r="B1873">
        <v>1961</v>
      </c>
      <c r="C1873" t="s">
        <v>2344</v>
      </c>
      <c r="D1873">
        <v>13</v>
      </c>
      <c r="E1873">
        <v>1</v>
      </c>
      <c r="F1873" s="12">
        <v>47404</v>
      </c>
      <c r="G1873" t="s">
        <v>2354</v>
      </c>
      <c r="H1873" t="s">
        <v>2353</v>
      </c>
      <c r="I1873" t="s">
        <v>2357</v>
      </c>
      <c r="J1873" t="str">
        <f t="shared" si="60"/>
        <v>13 Jun 1961</v>
      </c>
      <c r="K1873">
        <f t="shared" si="59"/>
        <v>61</v>
      </c>
    </row>
    <row r="1874" spans="1:11" x14ac:dyDescent="0.35">
      <c r="A1874" t="s">
        <v>7</v>
      </c>
      <c r="B1874">
        <v>1994</v>
      </c>
      <c r="C1874" t="s">
        <v>2350</v>
      </c>
      <c r="D1874">
        <v>27</v>
      </c>
      <c r="E1874">
        <v>1</v>
      </c>
      <c r="F1874" s="12">
        <v>51195</v>
      </c>
      <c r="G1874" t="s">
        <v>2354</v>
      </c>
      <c r="H1874" t="s">
        <v>2353</v>
      </c>
      <c r="I1874" t="s">
        <v>2357</v>
      </c>
      <c r="J1874" t="str">
        <f t="shared" si="60"/>
        <v>27 Oct 1994</v>
      </c>
      <c r="K1874">
        <f t="shared" si="59"/>
        <v>28</v>
      </c>
    </row>
    <row r="1875" spans="1:11" x14ac:dyDescent="0.35">
      <c r="A1875" t="s">
        <v>2094</v>
      </c>
      <c r="B1875">
        <v>2003</v>
      </c>
      <c r="C1875" t="s">
        <v>2349</v>
      </c>
      <c r="D1875">
        <v>18</v>
      </c>
      <c r="E1875">
        <v>1</v>
      </c>
      <c r="F1875" s="12">
        <v>2332</v>
      </c>
      <c r="G1875" t="s">
        <v>2345</v>
      </c>
      <c r="H1875" t="s">
        <v>2353</v>
      </c>
      <c r="I1875" t="s">
        <v>2357</v>
      </c>
      <c r="J1875" t="str">
        <f t="shared" si="60"/>
        <v>18 Nov 2003</v>
      </c>
      <c r="K1875">
        <f t="shared" si="59"/>
        <v>19</v>
      </c>
    </row>
    <row r="1876" spans="1:11" x14ac:dyDescent="0.35">
      <c r="A1876" t="s">
        <v>2087</v>
      </c>
      <c r="B1876">
        <v>1999</v>
      </c>
      <c r="C1876" t="s">
        <v>2349</v>
      </c>
      <c r="D1876">
        <v>12</v>
      </c>
      <c r="E1876">
        <v>1</v>
      </c>
      <c r="F1876" s="12">
        <v>2417</v>
      </c>
      <c r="G1876" t="s">
        <v>2345</v>
      </c>
      <c r="H1876" t="s">
        <v>2345</v>
      </c>
      <c r="I1876" t="s">
        <v>2357</v>
      </c>
      <c r="J1876" t="str">
        <f t="shared" si="60"/>
        <v>12 Nov 1999</v>
      </c>
      <c r="K1876">
        <f t="shared" si="59"/>
        <v>23</v>
      </c>
    </row>
    <row r="1877" spans="1:11" x14ac:dyDescent="0.35">
      <c r="A1877" t="s">
        <v>2066</v>
      </c>
      <c r="B1877">
        <v>2001</v>
      </c>
      <c r="C1877" t="s">
        <v>2350</v>
      </c>
      <c r="D1877">
        <v>15</v>
      </c>
      <c r="E1877">
        <v>1</v>
      </c>
      <c r="F1877" s="12">
        <v>2585</v>
      </c>
      <c r="G1877" t="s">
        <v>2345</v>
      </c>
      <c r="H1877" t="s">
        <v>2353</v>
      </c>
      <c r="I1877" t="s">
        <v>2357</v>
      </c>
      <c r="J1877" t="str">
        <f t="shared" si="60"/>
        <v>15 Oct 2001</v>
      </c>
      <c r="K1877">
        <f t="shared" si="59"/>
        <v>21</v>
      </c>
    </row>
    <row r="1878" spans="1:11" x14ac:dyDescent="0.35">
      <c r="A1878" t="s">
        <v>2064</v>
      </c>
      <c r="B1878">
        <v>2001</v>
      </c>
      <c r="C1878" t="s">
        <v>2352</v>
      </c>
      <c r="D1878">
        <v>26</v>
      </c>
      <c r="E1878">
        <v>1</v>
      </c>
      <c r="F1878" s="12">
        <v>2598</v>
      </c>
      <c r="G1878" t="s">
        <v>2345</v>
      </c>
      <c r="H1878" t="s">
        <v>2354</v>
      </c>
      <c r="I1878" t="s">
        <v>2357</v>
      </c>
      <c r="J1878" t="str">
        <f t="shared" si="60"/>
        <v>26 Aug 2001</v>
      </c>
      <c r="K1878">
        <f t="shared" si="59"/>
        <v>21</v>
      </c>
    </row>
    <row r="1879" spans="1:11" x14ac:dyDescent="0.35">
      <c r="A1879" t="s">
        <v>2028</v>
      </c>
      <c r="B1879">
        <v>1996</v>
      </c>
      <c r="C1879" t="s">
        <v>2344</v>
      </c>
      <c r="D1879">
        <v>13</v>
      </c>
      <c r="E1879">
        <v>1</v>
      </c>
      <c r="F1879" s="12">
        <v>2904</v>
      </c>
      <c r="G1879" t="s">
        <v>2345</v>
      </c>
      <c r="H1879" t="s">
        <v>2345</v>
      </c>
      <c r="I1879" t="s">
        <v>2357</v>
      </c>
      <c r="J1879" t="str">
        <f t="shared" si="60"/>
        <v>13 Jun 1996</v>
      </c>
      <c r="K1879">
        <f t="shared" si="59"/>
        <v>26</v>
      </c>
    </row>
    <row r="1880" spans="1:11" x14ac:dyDescent="0.35">
      <c r="A1880" t="s">
        <v>2027</v>
      </c>
      <c r="B1880">
        <v>2003</v>
      </c>
      <c r="C1880" t="s">
        <v>2344</v>
      </c>
      <c r="D1880">
        <v>5</v>
      </c>
      <c r="E1880">
        <v>2</v>
      </c>
      <c r="F1880" s="12">
        <v>2914</v>
      </c>
      <c r="G1880" t="s">
        <v>2345</v>
      </c>
      <c r="H1880" t="s">
        <v>2345</v>
      </c>
      <c r="I1880" t="s">
        <v>2357</v>
      </c>
      <c r="J1880" t="str">
        <f t="shared" si="60"/>
        <v>5 Jun 2003</v>
      </c>
      <c r="K1880">
        <f t="shared" si="59"/>
        <v>20</v>
      </c>
    </row>
    <row r="1881" spans="1:11" x14ac:dyDescent="0.35">
      <c r="A1881" t="s">
        <v>1997</v>
      </c>
      <c r="B1881">
        <v>1997</v>
      </c>
      <c r="C1881" t="s">
        <v>2348</v>
      </c>
      <c r="D1881">
        <v>22</v>
      </c>
      <c r="E1881">
        <v>1</v>
      </c>
      <c r="F1881" s="12">
        <v>3209</v>
      </c>
      <c r="G1881" t="s">
        <v>2345</v>
      </c>
      <c r="H1881" t="s">
        <v>2353</v>
      </c>
      <c r="I1881" t="s">
        <v>2357</v>
      </c>
      <c r="J1881" t="str">
        <f t="shared" si="60"/>
        <v>22 Dec 1997</v>
      </c>
      <c r="K1881">
        <f t="shared" si="59"/>
        <v>25</v>
      </c>
    </row>
    <row r="1882" spans="1:11" x14ac:dyDescent="0.35">
      <c r="A1882" t="s">
        <v>1991</v>
      </c>
      <c r="B1882">
        <v>1994</v>
      </c>
      <c r="C1882" t="s">
        <v>2347</v>
      </c>
      <c r="D1882">
        <v>1</v>
      </c>
      <c r="E1882">
        <v>1</v>
      </c>
      <c r="F1882" s="12">
        <v>3277</v>
      </c>
      <c r="G1882" t="s">
        <v>2345</v>
      </c>
      <c r="H1882" t="s">
        <v>2353</v>
      </c>
      <c r="I1882" t="s">
        <v>2357</v>
      </c>
      <c r="J1882" t="str">
        <f t="shared" si="60"/>
        <v>1 Jul 1994</v>
      </c>
      <c r="K1882">
        <f t="shared" si="59"/>
        <v>28</v>
      </c>
    </row>
    <row r="1883" spans="1:11" x14ac:dyDescent="0.35">
      <c r="A1883" t="s">
        <v>1980</v>
      </c>
      <c r="B1883">
        <v>1996</v>
      </c>
      <c r="C1883" t="s">
        <v>2348</v>
      </c>
      <c r="D1883">
        <v>14</v>
      </c>
      <c r="E1883">
        <v>1</v>
      </c>
      <c r="F1883" s="12">
        <v>3379</v>
      </c>
      <c r="G1883" t="s">
        <v>2345</v>
      </c>
      <c r="H1883" t="s">
        <v>2354</v>
      </c>
      <c r="I1883" t="s">
        <v>2357</v>
      </c>
      <c r="J1883" t="str">
        <f t="shared" si="60"/>
        <v>14 Dec 1996</v>
      </c>
      <c r="K1883">
        <f t="shared" si="59"/>
        <v>26</v>
      </c>
    </row>
    <row r="1884" spans="1:11" x14ac:dyDescent="0.35">
      <c r="A1884" t="s">
        <v>1975</v>
      </c>
      <c r="B1884">
        <v>1996</v>
      </c>
      <c r="C1884" t="s">
        <v>2348</v>
      </c>
      <c r="D1884">
        <v>19</v>
      </c>
      <c r="E1884">
        <v>1</v>
      </c>
      <c r="F1884" s="12">
        <v>3410</v>
      </c>
      <c r="G1884" t="s">
        <v>2345</v>
      </c>
      <c r="H1884" t="s">
        <v>2345</v>
      </c>
      <c r="I1884" t="s">
        <v>2357</v>
      </c>
      <c r="J1884" t="str">
        <f t="shared" si="60"/>
        <v>19 Dec 1996</v>
      </c>
      <c r="K1884">
        <f t="shared" si="59"/>
        <v>26</v>
      </c>
    </row>
    <row r="1885" spans="1:11" x14ac:dyDescent="0.35">
      <c r="A1885" t="s">
        <v>1972</v>
      </c>
      <c r="B1885">
        <v>2000</v>
      </c>
      <c r="C1885" t="s">
        <v>2344</v>
      </c>
      <c r="D1885">
        <v>20</v>
      </c>
      <c r="E1885">
        <v>3</v>
      </c>
      <c r="F1885" s="12">
        <v>3443</v>
      </c>
      <c r="G1885" t="s">
        <v>2345</v>
      </c>
      <c r="H1885" t="s">
        <v>2354</v>
      </c>
      <c r="I1885" t="s">
        <v>2357</v>
      </c>
      <c r="J1885" t="str">
        <f t="shared" si="60"/>
        <v>20 Jun 2000</v>
      </c>
      <c r="K1885">
        <f t="shared" si="59"/>
        <v>22</v>
      </c>
    </row>
    <row r="1886" spans="1:11" x14ac:dyDescent="0.35">
      <c r="A1886" t="s">
        <v>1971</v>
      </c>
      <c r="B1886">
        <v>1987</v>
      </c>
      <c r="C1886" t="s">
        <v>2351</v>
      </c>
      <c r="D1886">
        <v>14</v>
      </c>
      <c r="E1886">
        <v>3</v>
      </c>
      <c r="F1886" s="12">
        <v>3454</v>
      </c>
      <c r="G1886" t="s">
        <v>2345</v>
      </c>
      <c r="H1886" t="s">
        <v>2354</v>
      </c>
      <c r="I1886" t="s">
        <v>2357</v>
      </c>
      <c r="J1886" t="str">
        <f t="shared" si="60"/>
        <v>14 Sep 1987</v>
      </c>
      <c r="K1886">
        <f t="shared" si="59"/>
        <v>35</v>
      </c>
    </row>
    <row r="1887" spans="1:11" x14ac:dyDescent="0.35">
      <c r="A1887" t="s">
        <v>1955</v>
      </c>
      <c r="B1887">
        <v>1995</v>
      </c>
      <c r="C1887" t="s">
        <v>2352</v>
      </c>
      <c r="D1887">
        <v>23</v>
      </c>
      <c r="E1887">
        <v>1</v>
      </c>
      <c r="F1887" s="12">
        <v>3578</v>
      </c>
      <c r="G1887" t="s">
        <v>2345</v>
      </c>
      <c r="H1887" t="s">
        <v>2353</v>
      </c>
      <c r="I1887" t="s">
        <v>2357</v>
      </c>
      <c r="J1887" t="str">
        <f t="shared" si="60"/>
        <v>23 Aug 1995</v>
      </c>
      <c r="K1887">
        <f t="shared" si="59"/>
        <v>27</v>
      </c>
    </row>
    <row r="1888" spans="1:11" x14ac:dyDescent="0.35">
      <c r="A1888" t="s">
        <v>1952</v>
      </c>
      <c r="B1888">
        <v>1999</v>
      </c>
      <c r="C1888" t="s">
        <v>2344</v>
      </c>
      <c r="D1888">
        <v>6</v>
      </c>
      <c r="E1888">
        <v>3</v>
      </c>
      <c r="F1888" s="12">
        <v>3591</v>
      </c>
      <c r="G1888" t="s">
        <v>2345</v>
      </c>
      <c r="H1888" t="s">
        <v>2353</v>
      </c>
      <c r="I1888" t="s">
        <v>2357</v>
      </c>
      <c r="J1888" t="str">
        <f t="shared" si="60"/>
        <v>6 Jun 1999</v>
      </c>
      <c r="K1888">
        <f t="shared" si="59"/>
        <v>24</v>
      </c>
    </row>
    <row r="1889" spans="1:11" x14ac:dyDescent="0.35">
      <c r="A1889" t="s">
        <v>1950</v>
      </c>
      <c r="B1889">
        <v>1999</v>
      </c>
      <c r="C1889" t="s">
        <v>2352</v>
      </c>
      <c r="D1889">
        <v>12</v>
      </c>
      <c r="E1889">
        <v>3</v>
      </c>
      <c r="F1889" s="12">
        <v>3598</v>
      </c>
      <c r="G1889" t="s">
        <v>2345</v>
      </c>
      <c r="H1889" t="s">
        <v>2345</v>
      </c>
      <c r="I1889" t="s">
        <v>2357</v>
      </c>
      <c r="J1889" t="str">
        <f t="shared" si="60"/>
        <v>12 Aug 1999</v>
      </c>
      <c r="K1889">
        <f t="shared" si="59"/>
        <v>23</v>
      </c>
    </row>
    <row r="1890" spans="1:11" x14ac:dyDescent="0.35">
      <c r="A1890" t="s">
        <v>1945</v>
      </c>
      <c r="B1890">
        <v>1990</v>
      </c>
      <c r="C1890" t="s">
        <v>2349</v>
      </c>
      <c r="D1890">
        <v>8</v>
      </c>
      <c r="E1890">
        <v>3</v>
      </c>
      <c r="F1890" s="12">
        <v>3653</v>
      </c>
      <c r="G1890" t="s">
        <v>2345</v>
      </c>
      <c r="H1890" t="s">
        <v>2353</v>
      </c>
      <c r="I1890" t="s">
        <v>2357</v>
      </c>
      <c r="J1890" t="str">
        <f t="shared" si="60"/>
        <v>8 Nov 1990</v>
      </c>
      <c r="K1890">
        <f t="shared" si="59"/>
        <v>32</v>
      </c>
    </row>
    <row r="1891" spans="1:11" x14ac:dyDescent="0.35">
      <c r="A1891" t="s">
        <v>1940</v>
      </c>
      <c r="B1891">
        <v>1995</v>
      </c>
      <c r="C1891" t="s">
        <v>2350</v>
      </c>
      <c r="D1891">
        <v>21</v>
      </c>
      <c r="E1891">
        <v>2</v>
      </c>
      <c r="F1891" s="12">
        <v>3693</v>
      </c>
      <c r="G1891" t="s">
        <v>2345</v>
      </c>
      <c r="H1891" t="s">
        <v>2353</v>
      </c>
      <c r="I1891" t="s">
        <v>2357</v>
      </c>
      <c r="J1891" t="str">
        <f t="shared" si="60"/>
        <v>21 Oct 1995</v>
      </c>
      <c r="K1891">
        <f t="shared" si="59"/>
        <v>27</v>
      </c>
    </row>
    <row r="1892" spans="1:11" x14ac:dyDescent="0.35">
      <c r="A1892" t="s">
        <v>1902</v>
      </c>
      <c r="B1892">
        <v>1996</v>
      </c>
      <c r="C1892" t="s">
        <v>2351</v>
      </c>
      <c r="D1892">
        <v>8</v>
      </c>
      <c r="E1892">
        <v>2</v>
      </c>
      <c r="F1892" s="12">
        <v>3988</v>
      </c>
      <c r="G1892" t="s">
        <v>2345</v>
      </c>
      <c r="H1892" t="s">
        <v>2345</v>
      </c>
      <c r="I1892" t="s">
        <v>2357</v>
      </c>
      <c r="J1892" t="str">
        <f t="shared" si="60"/>
        <v>8 Sep 1996</v>
      </c>
      <c r="K1892">
        <f t="shared" si="59"/>
        <v>26</v>
      </c>
    </row>
    <row r="1893" spans="1:11" x14ac:dyDescent="0.35">
      <c r="A1893" t="s">
        <v>1887</v>
      </c>
      <c r="B1893">
        <v>1990</v>
      </c>
      <c r="C1893" t="s">
        <v>2348</v>
      </c>
      <c r="D1893">
        <v>14</v>
      </c>
      <c r="E1893">
        <v>1</v>
      </c>
      <c r="F1893" s="12">
        <v>4076</v>
      </c>
      <c r="G1893" t="s">
        <v>2345</v>
      </c>
      <c r="H1893" t="s">
        <v>2353</v>
      </c>
      <c r="I1893" t="s">
        <v>2357</v>
      </c>
      <c r="J1893" t="str">
        <f t="shared" si="60"/>
        <v>14 Dec 1990</v>
      </c>
      <c r="K1893">
        <f t="shared" si="59"/>
        <v>32</v>
      </c>
    </row>
    <row r="1894" spans="1:11" x14ac:dyDescent="0.35">
      <c r="A1894" t="s">
        <v>1883</v>
      </c>
      <c r="B1894">
        <v>1992</v>
      </c>
      <c r="C1894" t="s">
        <v>2344</v>
      </c>
      <c r="D1894">
        <v>28</v>
      </c>
      <c r="E1894">
        <v>1</v>
      </c>
      <c r="F1894" s="12">
        <v>4150</v>
      </c>
      <c r="G1894" t="s">
        <v>2345</v>
      </c>
      <c r="H1894" t="s">
        <v>2354</v>
      </c>
      <c r="I1894" t="s">
        <v>2357</v>
      </c>
      <c r="J1894" t="str">
        <f t="shared" si="60"/>
        <v>28 Jun 1992</v>
      </c>
      <c r="K1894">
        <f t="shared" si="59"/>
        <v>30</v>
      </c>
    </row>
    <row r="1895" spans="1:11" x14ac:dyDescent="0.35">
      <c r="A1895" t="s">
        <v>1876</v>
      </c>
      <c r="B1895">
        <v>1998</v>
      </c>
      <c r="C1895" t="s">
        <v>2348</v>
      </c>
      <c r="D1895">
        <v>14</v>
      </c>
      <c r="E1895">
        <v>3</v>
      </c>
      <c r="F1895" s="12">
        <v>4235</v>
      </c>
      <c r="G1895" t="s">
        <v>2345</v>
      </c>
      <c r="H1895" t="s">
        <v>2354</v>
      </c>
      <c r="I1895" t="s">
        <v>2357</v>
      </c>
      <c r="J1895" t="str">
        <f t="shared" si="60"/>
        <v>14 Dec 1998</v>
      </c>
      <c r="K1895">
        <f t="shared" si="59"/>
        <v>24</v>
      </c>
    </row>
    <row r="1896" spans="1:11" x14ac:dyDescent="0.35">
      <c r="A1896" t="s">
        <v>1859</v>
      </c>
      <c r="B1896">
        <v>1997</v>
      </c>
      <c r="C1896" t="s">
        <v>2349</v>
      </c>
      <c r="D1896">
        <v>29</v>
      </c>
      <c r="E1896">
        <v>3</v>
      </c>
      <c r="F1896" s="12">
        <v>4392</v>
      </c>
      <c r="G1896" t="s">
        <v>2345</v>
      </c>
      <c r="H1896" t="s">
        <v>2345</v>
      </c>
      <c r="I1896" t="s">
        <v>2357</v>
      </c>
      <c r="J1896" t="str">
        <f t="shared" si="60"/>
        <v>29 Nov 1997</v>
      </c>
      <c r="K1896">
        <f t="shared" si="59"/>
        <v>25</v>
      </c>
    </row>
    <row r="1897" spans="1:11" x14ac:dyDescent="0.35">
      <c r="A1897" t="s">
        <v>1831</v>
      </c>
      <c r="B1897">
        <v>1993</v>
      </c>
      <c r="C1897" t="s">
        <v>2344</v>
      </c>
      <c r="D1897">
        <v>29</v>
      </c>
      <c r="E1897">
        <v>2</v>
      </c>
      <c r="F1897" s="12">
        <v>4529</v>
      </c>
      <c r="G1897" t="s">
        <v>2345</v>
      </c>
      <c r="H1897" t="s">
        <v>2354</v>
      </c>
      <c r="I1897" t="s">
        <v>2357</v>
      </c>
      <c r="J1897" t="str">
        <f t="shared" si="60"/>
        <v>29 Jun 1993</v>
      </c>
      <c r="K1897">
        <f t="shared" si="59"/>
        <v>29</v>
      </c>
    </row>
    <row r="1898" spans="1:11" x14ac:dyDescent="0.35">
      <c r="A1898" t="s">
        <v>1830</v>
      </c>
      <c r="B1898">
        <v>1988</v>
      </c>
      <c r="C1898" t="s">
        <v>2344</v>
      </c>
      <c r="D1898">
        <v>13</v>
      </c>
      <c r="E1898">
        <v>1</v>
      </c>
      <c r="F1898" s="12">
        <v>4536</v>
      </c>
      <c r="G1898" t="s">
        <v>2345</v>
      </c>
      <c r="H1898" t="s">
        <v>2345</v>
      </c>
      <c r="I1898" t="s">
        <v>2357</v>
      </c>
      <c r="J1898" t="str">
        <f t="shared" si="60"/>
        <v>13 Jun 1988</v>
      </c>
      <c r="K1898">
        <f t="shared" si="59"/>
        <v>34</v>
      </c>
    </row>
    <row r="1899" spans="1:11" x14ac:dyDescent="0.35">
      <c r="A1899" t="s">
        <v>1819</v>
      </c>
      <c r="B1899">
        <v>1990</v>
      </c>
      <c r="C1899" t="s">
        <v>2351</v>
      </c>
      <c r="D1899">
        <v>26</v>
      </c>
      <c r="E1899">
        <v>2</v>
      </c>
      <c r="F1899" s="12">
        <v>4671</v>
      </c>
      <c r="G1899" t="s">
        <v>2345</v>
      </c>
      <c r="H1899" t="s">
        <v>2345</v>
      </c>
      <c r="I1899" t="s">
        <v>2357</v>
      </c>
      <c r="J1899" t="str">
        <f t="shared" si="60"/>
        <v>26 Sep 1990</v>
      </c>
      <c r="K1899">
        <f t="shared" si="59"/>
        <v>32</v>
      </c>
    </row>
    <row r="1900" spans="1:11" x14ac:dyDescent="0.35">
      <c r="A1900" t="s">
        <v>1814</v>
      </c>
      <c r="B1900">
        <v>2003</v>
      </c>
      <c r="C1900" t="s">
        <v>2344</v>
      </c>
      <c r="D1900">
        <v>22</v>
      </c>
      <c r="E1900">
        <v>5</v>
      </c>
      <c r="F1900" s="12">
        <v>4688</v>
      </c>
      <c r="G1900" t="s">
        <v>2345</v>
      </c>
      <c r="H1900" t="s">
        <v>2353</v>
      </c>
      <c r="I1900" t="s">
        <v>2357</v>
      </c>
      <c r="J1900" t="str">
        <f t="shared" si="60"/>
        <v>22 Jun 2003</v>
      </c>
      <c r="K1900">
        <f t="shared" si="59"/>
        <v>19</v>
      </c>
    </row>
    <row r="1901" spans="1:11" x14ac:dyDescent="0.35">
      <c r="A1901" t="s">
        <v>1812</v>
      </c>
      <c r="B1901">
        <v>1981</v>
      </c>
      <c r="C1901" t="s">
        <v>2352</v>
      </c>
      <c r="D1901">
        <v>12</v>
      </c>
      <c r="E1901">
        <v>1</v>
      </c>
      <c r="F1901" s="12">
        <v>4712</v>
      </c>
      <c r="G1901" t="s">
        <v>2345</v>
      </c>
      <c r="H1901" t="s">
        <v>2353</v>
      </c>
      <c r="I1901" t="s">
        <v>2357</v>
      </c>
      <c r="J1901" t="str">
        <f t="shared" si="60"/>
        <v>12 Aug 1981</v>
      </c>
      <c r="K1901">
        <f t="shared" si="59"/>
        <v>41</v>
      </c>
    </row>
    <row r="1902" spans="1:11" x14ac:dyDescent="0.35">
      <c r="A1902" t="s">
        <v>1804</v>
      </c>
      <c r="B1902">
        <v>1987</v>
      </c>
      <c r="C1902" t="s">
        <v>2344</v>
      </c>
      <c r="D1902">
        <v>5</v>
      </c>
      <c r="E1902">
        <v>1</v>
      </c>
      <c r="F1902" s="12">
        <v>4746</v>
      </c>
      <c r="G1902" t="s">
        <v>2345</v>
      </c>
      <c r="H1902" t="s">
        <v>2345</v>
      </c>
      <c r="I1902" t="s">
        <v>2357</v>
      </c>
      <c r="J1902" t="str">
        <f t="shared" si="60"/>
        <v>5 Jun 1987</v>
      </c>
      <c r="K1902">
        <f t="shared" si="59"/>
        <v>36</v>
      </c>
    </row>
    <row r="1903" spans="1:11" x14ac:dyDescent="0.35">
      <c r="A1903" t="s">
        <v>1799</v>
      </c>
      <c r="B1903">
        <v>1989</v>
      </c>
      <c r="C1903" t="s">
        <v>2352</v>
      </c>
      <c r="D1903">
        <v>1</v>
      </c>
      <c r="E1903">
        <v>1</v>
      </c>
      <c r="F1903" s="12">
        <v>4766</v>
      </c>
      <c r="G1903" t="s">
        <v>2345</v>
      </c>
      <c r="H1903" t="s">
        <v>2353</v>
      </c>
      <c r="I1903" t="s">
        <v>2357</v>
      </c>
      <c r="J1903" t="str">
        <f t="shared" si="60"/>
        <v>1 Aug 1989</v>
      </c>
      <c r="K1903">
        <f t="shared" si="59"/>
        <v>33</v>
      </c>
    </row>
    <row r="1904" spans="1:11" x14ac:dyDescent="0.35">
      <c r="A1904" t="s">
        <v>1792</v>
      </c>
      <c r="B1904">
        <v>2002</v>
      </c>
      <c r="C1904" t="s">
        <v>2344</v>
      </c>
      <c r="D1904">
        <v>27</v>
      </c>
      <c r="E1904">
        <v>5</v>
      </c>
      <c r="F1904" s="12">
        <v>4831</v>
      </c>
      <c r="G1904" t="s">
        <v>2345</v>
      </c>
      <c r="H1904" t="s">
        <v>2354</v>
      </c>
      <c r="I1904" t="s">
        <v>2357</v>
      </c>
      <c r="J1904" t="str">
        <f t="shared" si="60"/>
        <v>27 Jun 2002</v>
      </c>
      <c r="K1904">
        <f t="shared" si="59"/>
        <v>20</v>
      </c>
    </row>
    <row r="1905" spans="1:11" x14ac:dyDescent="0.35">
      <c r="A1905" t="s">
        <v>1783</v>
      </c>
      <c r="B1905">
        <v>1989</v>
      </c>
      <c r="C1905" t="s">
        <v>2351</v>
      </c>
      <c r="D1905">
        <v>1</v>
      </c>
      <c r="E1905">
        <v>3</v>
      </c>
      <c r="F1905" s="12">
        <v>4860</v>
      </c>
      <c r="G1905" t="s">
        <v>2345</v>
      </c>
      <c r="H1905" t="s">
        <v>2353</v>
      </c>
      <c r="I1905" t="s">
        <v>2357</v>
      </c>
      <c r="J1905" t="str">
        <f t="shared" si="60"/>
        <v>1 Sep 1989</v>
      </c>
      <c r="K1905">
        <f t="shared" si="59"/>
        <v>33</v>
      </c>
    </row>
    <row r="1906" spans="1:11" x14ac:dyDescent="0.35">
      <c r="A1906" t="s">
        <v>1772</v>
      </c>
      <c r="B1906">
        <v>1991</v>
      </c>
      <c r="C1906" t="s">
        <v>2352</v>
      </c>
      <c r="D1906">
        <v>23</v>
      </c>
      <c r="E1906">
        <v>2</v>
      </c>
      <c r="F1906" s="12">
        <v>4932</v>
      </c>
      <c r="G1906" t="s">
        <v>2345</v>
      </c>
      <c r="H1906" t="s">
        <v>2353</v>
      </c>
      <c r="I1906" t="s">
        <v>2357</v>
      </c>
      <c r="J1906" t="str">
        <f t="shared" si="60"/>
        <v>23 Aug 1991</v>
      </c>
      <c r="K1906">
        <f t="shared" si="59"/>
        <v>31</v>
      </c>
    </row>
    <row r="1907" spans="1:11" x14ac:dyDescent="0.35">
      <c r="A1907" t="s">
        <v>1771</v>
      </c>
      <c r="B1907">
        <v>1991</v>
      </c>
      <c r="C1907" t="s">
        <v>2349</v>
      </c>
      <c r="D1907">
        <v>27</v>
      </c>
      <c r="E1907">
        <v>2</v>
      </c>
      <c r="F1907" s="12">
        <v>4935</v>
      </c>
      <c r="G1907" t="s">
        <v>2345</v>
      </c>
      <c r="H1907" t="s">
        <v>2353</v>
      </c>
      <c r="I1907" t="s">
        <v>2357</v>
      </c>
      <c r="J1907" t="str">
        <f t="shared" si="60"/>
        <v>27 Nov 1991</v>
      </c>
      <c r="K1907">
        <f t="shared" si="59"/>
        <v>31</v>
      </c>
    </row>
    <row r="1908" spans="1:11" x14ac:dyDescent="0.35">
      <c r="A1908" t="s">
        <v>1763</v>
      </c>
      <c r="B1908">
        <v>1988</v>
      </c>
      <c r="C1908" t="s">
        <v>2347</v>
      </c>
      <c r="D1908">
        <v>8</v>
      </c>
      <c r="E1908">
        <v>1</v>
      </c>
      <c r="F1908" s="12">
        <v>5004</v>
      </c>
      <c r="G1908" t="s">
        <v>2345</v>
      </c>
      <c r="H1908" t="s">
        <v>2353</v>
      </c>
      <c r="I1908" t="s">
        <v>2357</v>
      </c>
      <c r="J1908" t="str">
        <f t="shared" si="60"/>
        <v>8 Jul 1988</v>
      </c>
      <c r="K1908">
        <f t="shared" si="59"/>
        <v>34</v>
      </c>
    </row>
    <row r="1909" spans="1:11" x14ac:dyDescent="0.35">
      <c r="A1909" t="s">
        <v>1762</v>
      </c>
      <c r="B1909">
        <v>1988</v>
      </c>
      <c r="C1909" t="s">
        <v>2349</v>
      </c>
      <c r="D1909">
        <v>9</v>
      </c>
      <c r="E1909">
        <v>1</v>
      </c>
      <c r="F1909" s="12">
        <v>5012</v>
      </c>
      <c r="G1909" t="s">
        <v>2345</v>
      </c>
      <c r="H1909" t="s">
        <v>2353</v>
      </c>
      <c r="I1909" t="s">
        <v>2357</v>
      </c>
      <c r="J1909" t="str">
        <f t="shared" si="60"/>
        <v>9 Nov 1988</v>
      </c>
      <c r="K1909">
        <f t="shared" si="59"/>
        <v>34</v>
      </c>
    </row>
    <row r="1910" spans="1:11" x14ac:dyDescent="0.35">
      <c r="A1910" t="s">
        <v>1743</v>
      </c>
      <c r="B1910">
        <v>1990</v>
      </c>
      <c r="C1910" t="s">
        <v>2350</v>
      </c>
      <c r="D1910">
        <v>9</v>
      </c>
      <c r="E1910">
        <v>2</v>
      </c>
      <c r="F1910" s="12">
        <v>5152</v>
      </c>
      <c r="G1910" t="s">
        <v>2345</v>
      </c>
      <c r="H1910" t="s">
        <v>2345</v>
      </c>
      <c r="I1910" t="s">
        <v>2357</v>
      </c>
      <c r="J1910" t="str">
        <f t="shared" si="60"/>
        <v>9 Oct 1990</v>
      </c>
      <c r="K1910">
        <f t="shared" si="59"/>
        <v>32</v>
      </c>
    </row>
    <row r="1911" spans="1:11" x14ac:dyDescent="0.35">
      <c r="A1911" t="s">
        <v>1733</v>
      </c>
      <c r="B1911">
        <v>1987</v>
      </c>
      <c r="C1911" t="s">
        <v>2348</v>
      </c>
      <c r="D1911">
        <v>26</v>
      </c>
      <c r="E1911">
        <v>1</v>
      </c>
      <c r="F1911" s="12">
        <v>5241</v>
      </c>
      <c r="G1911" t="s">
        <v>2345</v>
      </c>
      <c r="H1911" t="s">
        <v>2345</v>
      </c>
      <c r="I1911" t="s">
        <v>2357</v>
      </c>
      <c r="J1911" t="str">
        <f t="shared" si="60"/>
        <v>26 Dec 1987</v>
      </c>
      <c r="K1911">
        <f t="shared" si="59"/>
        <v>35</v>
      </c>
    </row>
    <row r="1912" spans="1:11" x14ac:dyDescent="0.35">
      <c r="A1912" t="s">
        <v>1731</v>
      </c>
      <c r="B1912">
        <v>1987</v>
      </c>
      <c r="C1912" t="s">
        <v>2351</v>
      </c>
      <c r="D1912">
        <v>9</v>
      </c>
      <c r="E1912">
        <v>1</v>
      </c>
      <c r="F1912" s="12">
        <v>5246</v>
      </c>
      <c r="G1912" t="s">
        <v>2345</v>
      </c>
      <c r="H1912" t="s">
        <v>2353</v>
      </c>
      <c r="I1912" t="s">
        <v>2357</v>
      </c>
      <c r="J1912" t="str">
        <f t="shared" si="60"/>
        <v>9 Sep 1987</v>
      </c>
      <c r="K1912">
        <f t="shared" si="59"/>
        <v>35</v>
      </c>
    </row>
    <row r="1913" spans="1:11" x14ac:dyDescent="0.35">
      <c r="A1913" t="s">
        <v>1718</v>
      </c>
      <c r="B1913">
        <v>1992</v>
      </c>
      <c r="C1913" t="s">
        <v>2344</v>
      </c>
      <c r="D1913">
        <v>18</v>
      </c>
      <c r="E1913">
        <v>3</v>
      </c>
      <c r="F1913" s="12">
        <v>5326</v>
      </c>
      <c r="G1913" t="s">
        <v>2345</v>
      </c>
      <c r="H1913" t="s">
        <v>2354</v>
      </c>
      <c r="I1913" t="s">
        <v>2357</v>
      </c>
      <c r="J1913" t="str">
        <f t="shared" si="60"/>
        <v>18 Jun 1992</v>
      </c>
      <c r="K1913">
        <f t="shared" si="59"/>
        <v>30</v>
      </c>
    </row>
    <row r="1914" spans="1:11" x14ac:dyDescent="0.35">
      <c r="A1914" t="s">
        <v>1712</v>
      </c>
      <c r="B1914">
        <v>1989</v>
      </c>
      <c r="C1914" t="s">
        <v>2349</v>
      </c>
      <c r="D1914">
        <v>18</v>
      </c>
      <c r="E1914">
        <v>2</v>
      </c>
      <c r="F1914" s="12">
        <v>5375</v>
      </c>
      <c r="G1914" t="s">
        <v>2345</v>
      </c>
      <c r="H1914" t="s">
        <v>2354</v>
      </c>
      <c r="I1914" t="s">
        <v>2357</v>
      </c>
      <c r="J1914" t="str">
        <f t="shared" si="60"/>
        <v>18 Nov 1989</v>
      </c>
      <c r="K1914">
        <f t="shared" si="59"/>
        <v>33</v>
      </c>
    </row>
    <row r="1915" spans="1:11" x14ac:dyDescent="0.35">
      <c r="A1915" t="s">
        <v>1695</v>
      </c>
      <c r="B1915">
        <v>1986</v>
      </c>
      <c r="C1915" t="s">
        <v>2347</v>
      </c>
      <c r="D1915">
        <v>12</v>
      </c>
      <c r="E1915">
        <v>1</v>
      </c>
      <c r="F1915" s="12">
        <v>5472</v>
      </c>
      <c r="G1915" t="s">
        <v>2345</v>
      </c>
      <c r="H1915" t="s">
        <v>2353</v>
      </c>
      <c r="I1915" t="s">
        <v>2357</v>
      </c>
      <c r="J1915" t="str">
        <f t="shared" si="60"/>
        <v>12 Jul 1986</v>
      </c>
      <c r="K1915">
        <f t="shared" si="59"/>
        <v>36</v>
      </c>
    </row>
    <row r="1916" spans="1:11" x14ac:dyDescent="0.35">
      <c r="A1916" t="s">
        <v>1692</v>
      </c>
      <c r="B1916">
        <v>1984</v>
      </c>
      <c r="C1916" t="s">
        <v>2352</v>
      </c>
      <c r="D1916">
        <v>17</v>
      </c>
      <c r="E1916">
        <v>1</v>
      </c>
      <c r="F1916" s="12">
        <v>5488</v>
      </c>
      <c r="G1916" t="s">
        <v>2345</v>
      </c>
      <c r="H1916" t="s">
        <v>2353</v>
      </c>
      <c r="I1916" t="s">
        <v>2357</v>
      </c>
      <c r="J1916" t="str">
        <f t="shared" si="60"/>
        <v>17 Aug 1984</v>
      </c>
      <c r="K1916">
        <f t="shared" si="59"/>
        <v>38</v>
      </c>
    </row>
    <row r="1917" spans="1:11" x14ac:dyDescent="0.35">
      <c r="A1917" t="s">
        <v>1681</v>
      </c>
      <c r="B1917">
        <v>1994</v>
      </c>
      <c r="C1917" t="s">
        <v>2349</v>
      </c>
      <c r="D1917">
        <v>15</v>
      </c>
      <c r="E1917">
        <v>5</v>
      </c>
      <c r="F1917" s="12">
        <v>5615</v>
      </c>
      <c r="G1917" t="s">
        <v>2345</v>
      </c>
      <c r="H1917" t="s">
        <v>2353</v>
      </c>
      <c r="I1917" t="s">
        <v>2357</v>
      </c>
      <c r="J1917" t="str">
        <f t="shared" si="60"/>
        <v>15 Nov 1994</v>
      </c>
      <c r="K1917">
        <f t="shared" si="59"/>
        <v>28</v>
      </c>
    </row>
    <row r="1918" spans="1:11" x14ac:dyDescent="0.35">
      <c r="A1918" t="s">
        <v>1671</v>
      </c>
      <c r="B1918">
        <v>1993</v>
      </c>
      <c r="C1918" t="s">
        <v>2349</v>
      </c>
      <c r="D1918">
        <v>3</v>
      </c>
      <c r="E1918">
        <v>4</v>
      </c>
      <c r="F1918" s="12">
        <v>5709</v>
      </c>
      <c r="G1918" t="s">
        <v>2345</v>
      </c>
      <c r="H1918" t="s">
        <v>2354</v>
      </c>
      <c r="I1918" t="s">
        <v>2357</v>
      </c>
      <c r="J1918" t="str">
        <f t="shared" si="60"/>
        <v>3 Nov 1993</v>
      </c>
      <c r="K1918">
        <f t="shared" si="59"/>
        <v>29</v>
      </c>
    </row>
    <row r="1919" spans="1:11" x14ac:dyDescent="0.35">
      <c r="A1919" t="s">
        <v>1643</v>
      </c>
      <c r="B1919">
        <v>1989</v>
      </c>
      <c r="C1919" t="s">
        <v>2347</v>
      </c>
      <c r="D1919">
        <v>22</v>
      </c>
      <c r="E1919">
        <v>3</v>
      </c>
      <c r="F1919" s="12">
        <v>5972</v>
      </c>
      <c r="G1919" t="s">
        <v>2345</v>
      </c>
      <c r="H1919" t="s">
        <v>2345</v>
      </c>
      <c r="I1919" t="s">
        <v>2357</v>
      </c>
      <c r="J1919" t="str">
        <f t="shared" si="60"/>
        <v>22 Jul 1989</v>
      </c>
      <c r="K1919">
        <f t="shared" si="59"/>
        <v>33</v>
      </c>
    </row>
    <row r="1920" spans="1:11" x14ac:dyDescent="0.35">
      <c r="A1920" t="s">
        <v>1634</v>
      </c>
      <c r="B1920">
        <v>1989</v>
      </c>
      <c r="C1920" t="s">
        <v>2352</v>
      </c>
      <c r="D1920">
        <v>16</v>
      </c>
      <c r="E1920">
        <v>4</v>
      </c>
      <c r="F1920" s="12">
        <v>6059</v>
      </c>
      <c r="G1920" t="s">
        <v>2345</v>
      </c>
      <c r="H1920" t="s">
        <v>2354</v>
      </c>
      <c r="I1920" t="s">
        <v>2357</v>
      </c>
      <c r="J1920" t="str">
        <f t="shared" si="60"/>
        <v>16 Aug 1989</v>
      </c>
      <c r="K1920">
        <f t="shared" si="59"/>
        <v>33</v>
      </c>
    </row>
    <row r="1921" spans="1:11" x14ac:dyDescent="0.35">
      <c r="A1921" t="s">
        <v>1608</v>
      </c>
      <c r="B1921">
        <v>1988</v>
      </c>
      <c r="C1921" t="s">
        <v>2350</v>
      </c>
      <c r="D1921">
        <v>23</v>
      </c>
      <c r="E1921">
        <v>3</v>
      </c>
      <c r="F1921" s="12">
        <v>6196</v>
      </c>
      <c r="G1921" t="s">
        <v>2345</v>
      </c>
      <c r="H1921" t="s">
        <v>2354</v>
      </c>
      <c r="I1921" t="s">
        <v>2357</v>
      </c>
      <c r="J1921" t="str">
        <f t="shared" si="60"/>
        <v>23 Oct 1988</v>
      </c>
      <c r="K1921">
        <f t="shared" si="59"/>
        <v>34</v>
      </c>
    </row>
    <row r="1922" spans="1:11" x14ac:dyDescent="0.35">
      <c r="A1922" t="s">
        <v>1601</v>
      </c>
      <c r="B1922">
        <v>1983</v>
      </c>
      <c r="C1922" t="s">
        <v>2352</v>
      </c>
      <c r="D1922">
        <v>11</v>
      </c>
      <c r="E1922">
        <v>1</v>
      </c>
      <c r="F1922" s="12">
        <v>6238</v>
      </c>
      <c r="G1922" t="s">
        <v>2345</v>
      </c>
      <c r="H1922" t="s">
        <v>2354</v>
      </c>
      <c r="I1922" t="s">
        <v>2357</v>
      </c>
      <c r="J1922" t="str">
        <f t="shared" si="60"/>
        <v>11 Aug 1983</v>
      </c>
      <c r="K1922">
        <f t="shared" ref="K1922:K1985" si="61">DATEDIF(J1922,DATE(2023,6,8),"Y")</f>
        <v>39</v>
      </c>
    </row>
    <row r="1923" spans="1:11" x14ac:dyDescent="0.35">
      <c r="A1923" t="s">
        <v>1592</v>
      </c>
      <c r="B1923">
        <v>1981</v>
      </c>
      <c r="C1923" t="s">
        <v>2349</v>
      </c>
      <c r="D1923">
        <v>24</v>
      </c>
      <c r="E1923">
        <v>1</v>
      </c>
      <c r="F1923" s="12">
        <v>6282</v>
      </c>
      <c r="G1923" t="s">
        <v>2345</v>
      </c>
      <c r="H1923" t="s">
        <v>2354</v>
      </c>
      <c r="I1923" t="s">
        <v>2357</v>
      </c>
      <c r="J1923" t="str">
        <f t="shared" si="60"/>
        <v>24 Nov 1981</v>
      </c>
      <c r="K1923">
        <f t="shared" si="61"/>
        <v>41</v>
      </c>
    </row>
    <row r="1924" spans="1:11" x14ac:dyDescent="0.35">
      <c r="A1924" t="s">
        <v>1586</v>
      </c>
      <c r="B1924">
        <v>1985</v>
      </c>
      <c r="C1924" t="s">
        <v>2349</v>
      </c>
      <c r="D1924">
        <v>19</v>
      </c>
      <c r="E1924">
        <v>2</v>
      </c>
      <c r="F1924" s="12">
        <v>6312</v>
      </c>
      <c r="G1924" t="s">
        <v>2345</v>
      </c>
      <c r="H1924" t="s">
        <v>2354</v>
      </c>
      <c r="I1924" t="s">
        <v>2357</v>
      </c>
      <c r="J1924" t="str">
        <f t="shared" si="60"/>
        <v>19 Nov 1985</v>
      </c>
      <c r="K1924">
        <f t="shared" si="61"/>
        <v>37</v>
      </c>
    </row>
    <row r="1925" spans="1:11" x14ac:dyDescent="0.35">
      <c r="A1925" t="s">
        <v>1567</v>
      </c>
      <c r="B1925">
        <v>1987</v>
      </c>
      <c r="C1925" t="s">
        <v>2351</v>
      </c>
      <c r="D1925">
        <v>4</v>
      </c>
      <c r="E1925">
        <v>3</v>
      </c>
      <c r="F1925" s="12">
        <v>6414</v>
      </c>
      <c r="G1925" t="s">
        <v>2345</v>
      </c>
      <c r="H1925" t="s">
        <v>2345</v>
      </c>
      <c r="I1925" t="s">
        <v>2357</v>
      </c>
      <c r="J1925" t="str">
        <f t="shared" si="60"/>
        <v>4 Sep 1987</v>
      </c>
      <c r="K1925">
        <f t="shared" si="61"/>
        <v>35</v>
      </c>
    </row>
    <row r="1926" spans="1:11" x14ac:dyDescent="0.35">
      <c r="A1926" t="s">
        <v>1558</v>
      </c>
      <c r="B1926">
        <v>1982</v>
      </c>
      <c r="C1926" t="s">
        <v>2350</v>
      </c>
      <c r="D1926">
        <v>9</v>
      </c>
      <c r="E1926">
        <v>1</v>
      </c>
      <c r="F1926" s="12">
        <v>6497</v>
      </c>
      <c r="G1926" t="s">
        <v>2345</v>
      </c>
      <c r="H1926" t="s">
        <v>2353</v>
      </c>
      <c r="I1926" t="s">
        <v>2357</v>
      </c>
      <c r="J1926" t="str">
        <f t="shared" si="60"/>
        <v>9 Oct 1982</v>
      </c>
      <c r="K1926">
        <f t="shared" si="61"/>
        <v>40</v>
      </c>
    </row>
    <row r="1927" spans="1:11" x14ac:dyDescent="0.35">
      <c r="A1927" t="s">
        <v>1546</v>
      </c>
      <c r="B1927">
        <v>1984</v>
      </c>
      <c r="C1927" t="s">
        <v>2350</v>
      </c>
      <c r="D1927">
        <v>5</v>
      </c>
      <c r="E1927">
        <v>2</v>
      </c>
      <c r="F1927" s="12">
        <v>6572</v>
      </c>
      <c r="G1927" t="s">
        <v>2345</v>
      </c>
      <c r="H1927" t="s">
        <v>2353</v>
      </c>
      <c r="I1927" t="s">
        <v>2357</v>
      </c>
      <c r="J1927" t="str">
        <f t="shared" si="60"/>
        <v>5 Oct 1984</v>
      </c>
      <c r="K1927">
        <f t="shared" si="61"/>
        <v>38</v>
      </c>
    </row>
    <row r="1928" spans="1:11" x14ac:dyDescent="0.35">
      <c r="A1928" t="s">
        <v>1543</v>
      </c>
      <c r="B1928">
        <v>1982</v>
      </c>
      <c r="C1928" t="s">
        <v>2349</v>
      </c>
      <c r="D1928">
        <v>7</v>
      </c>
      <c r="E1928">
        <v>2</v>
      </c>
      <c r="F1928" s="12">
        <v>6600</v>
      </c>
      <c r="G1928" t="s">
        <v>2345</v>
      </c>
      <c r="H1928" t="s">
        <v>2353</v>
      </c>
      <c r="I1928" t="s">
        <v>2357</v>
      </c>
      <c r="J1928" t="str">
        <f t="shared" si="60"/>
        <v>7 Nov 1982</v>
      </c>
      <c r="K1928">
        <f t="shared" si="61"/>
        <v>40</v>
      </c>
    </row>
    <row r="1929" spans="1:11" x14ac:dyDescent="0.35">
      <c r="A1929" t="s">
        <v>1518</v>
      </c>
      <c r="B1929">
        <v>1981</v>
      </c>
      <c r="C1929" t="s">
        <v>2351</v>
      </c>
      <c r="D1929">
        <v>3</v>
      </c>
      <c r="E1929">
        <v>1</v>
      </c>
      <c r="F1929" s="12">
        <v>6776</v>
      </c>
      <c r="G1929" t="s">
        <v>2345</v>
      </c>
      <c r="H1929" t="s">
        <v>2353</v>
      </c>
      <c r="I1929" t="s">
        <v>2357</v>
      </c>
      <c r="J1929" t="str">
        <f t="shared" si="60"/>
        <v>3 Sep 1981</v>
      </c>
      <c r="K1929">
        <f t="shared" si="61"/>
        <v>41</v>
      </c>
    </row>
    <row r="1930" spans="1:11" x14ac:dyDescent="0.35">
      <c r="A1930" t="s">
        <v>1508</v>
      </c>
      <c r="B1930">
        <v>1979</v>
      </c>
      <c r="C1930" t="s">
        <v>2349</v>
      </c>
      <c r="D1930">
        <v>4</v>
      </c>
      <c r="E1930">
        <v>1</v>
      </c>
      <c r="F1930" s="12">
        <v>6849</v>
      </c>
      <c r="G1930" t="s">
        <v>2345</v>
      </c>
      <c r="H1930" t="s">
        <v>2345</v>
      </c>
      <c r="I1930" t="s">
        <v>2357</v>
      </c>
      <c r="J1930" t="str">
        <f t="shared" si="60"/>
        <v>4 Nov 1979</v>
      </c>
      <c r="K1930">
        <f t="shared" si="61"/>
        <v>43</v>
      </c>
    </row>
    <row r="1931" spans="1:11" x14ac:dyDescent="0.35">
      <c r="A1931" t="s">
        <v>1504</v>
      </c>
      <c r="B1931">
        <v>1981</v>
      </c>
      <c r="C1931" t="s">
        <v>2344</v>
      </c>
      <c r="D1931">
        <v>23</v>
      </c>
      <c r="E1931">
        <v>2</v>
      </c>
      <c r="F1931" s="12">
        <v>6876</v>
      </c>
      <c r="G1931" t="s">
        <v>2345</v>
      </c>
      <c r="H1931" t="s">
        <v>2345</v>
      </c>
      <c r="I1931" t="s">
        <v>2357</v>
      </c>
      <c r="J1931" t="str">
        <f t="shared" si="60"/>
        <v>23 Jun 1981</v>
      </c>
      <c r="K1931">
        <f t="shared" si="61"/>
        <v>41</v>
      </c>
    </row>
    <row r="1932" spans="1:11" x14ac:dyDescent="0.35">
      <c r="A1932" t="s">
        <v>1487</v>
      </c>
      <c r="B1932">
        <v>1980</v>
      </c>
      <c r="C1932" t="s">
        <v>2347</v>
      </c>
      <c r="D1932">
        <v>26</v>
      </c>
      <c r="E1932">
        <v>1</v>
      </c>
      <c r="F1932" s="12">
        <v>7046</v>
      </c>
      <c r="G1932" t="s">
        <v>2345</v>
      </c>
      <c r="H1932" t="s">
        <v>2354</v>
      </c>
      <c r="I1932" t="s">
        <v>2357</v>
      </c>
      <c r="J1932" t="str">
        <f t="shared" si="60"/>
        <v>26 Jul 1980</v>
      </c>
      <c r="K1932">
        <f t="shared" si="61"/>
        <v>42</v>
      </c>
    </row>
    <row r="1933" spans="1:11" x14ac:dyDescent="0.35">
      <c r="A1933" t="s">
        <v>1484</v>
      </c>
      <c r="B1933">
        <v>1980</v>
      </c>
      <c r="C1933" t="s">
        <v>2344</v>
      </c>
      <c r="D1933">
        <v>28</v>
      </c>
      <c r="E1933">
        <v>1</v>
      </c>
      <c r="F1933" s="12">
        <v>7051</v>
      </c>
      <c r="G1933" t="s">
        <v>2345</v>
      </c>
      <c r="H1933" t="s">
        <v>2353</v>
      </c>
      <c r="I1933" t="s">
        <v>2357</v>
      </c>
      <c r="J1933" t="str">
        <f t="shared" ref="J1933:J1996" si="62">CONCATENATE(D1933," ",C1933," ",B1933)</f>
        <v>28 Jun 1980</v>
      </c>
      <c r="K1933">
        <f t="shared" si="61"/>
        <v>42</v>
      </c>
    </row>
    <row r="1934" spans="1:11" x14ac:dyDescent="0.35">
      <c r="A1934" t="s">
        <v>1472</v>
      </c>
      <c r="B1934">
        <v>1984</v>
      </c>
      <c r="C1934" t="s">
        <v>2344</v>
      </c>
      <c r="D1934">
        <v>29</v>
      </c>
      <c r="E1934">
        <v>3</v>
      </c>
      <c r="F1934" s="12">
        <v>7151</v>
      </c>
      <c r="G1934" t="s">
        <v>2345</v>
      </c>
      <c r="H1934" t="s">
        <v>2345</v>
      </c>
      <c r="I1934" t="s">
        <v>2357</v>
      </c>
      <c r="J1934" t="str">
        <f t="shared" si="62"/>
        <v>29 Jun 1984</v>
      </c>
      <c r="K1934">
        <f t="shared" si="61"/>
        <v>38</v>
      </c>
    </row>
    <row r="1935" spans="1:11" x14ac:dyDescent="0.35">
      <c r="A1935" t="s">
        <v>1469</v>
      </c>
      <c r="B1935">
        <v>1980</v>
      </c>
      <c r="C1935" t="s">
        <v>2344</v>
      </c>
      <c r="D1935">
        <v>22</v>
      </c>
      <c r="E1935">
        <v>2</v>
      </c>
      <c r="F1935" s="12">
        <v>7160</v>
      </c>
      <c r="G1935" t="s">
        <v>2345</v>
      </c>
      <c r="H1935" t="s">
        <v>2345</v>
      </c>
      <c r="I1935" t="s">
        <v>2357</v>
      </c>
      <c r="J1935" t="str">
        <f t="shared" si="62"/>
        <v>22 Jun 1980</v>
      </c>
      <c r="K1935">
        <f t="shared" si="61"/>
        <v>42</v>
      </c>
    </row>
    <row r="1936" spans="1:11" x14ac:dyDescent="0.35">
      <c r="A1936" t="s">
        <v>1441</v>
      </c>
      <c r="B1936">
        <v>1979</v>
      </c>
      <c r="C1936" t="s">
        <v>2351</v>
      </c>
      <c r="D1936">
        <v>19</v>
      </c>
      <c r="E1936">
        <v>1</v>
      </c>
      <c r="F1936" s="12">
        <v>7338</v>
      </c>
      <c r="G1936" t="s">
        <v>2345</v>
      </c>
      <c r="H1936" t="s">
        <v>2353</v>
      </c>
      <c r="I1936" t="s">
        <v>2357</v>
      </c>
      <c r="J1936" t="str">
        <f t="shared" si="62"/>
        <v>19 Sep 1979</v>
      </c>
      <c r="K1936">
        <f t="shared" si="61"/>
        <v>43</v>
      </c>
    </row>
    <row r="1937" spans="1:11" x14ac:dyDescent="0.35">
      <c r="A1937" t="s">
        <v>1432</v>
      </c>
      <c r="B1937">
        <v>1981</v>
      </c>
      <c r="C1937" t="s">
        <v>2349</v>
      </c>
      <c r="D1937">
        <v>24</v>
      </c>
      <c r="E1937">
        <v>2</v>
      </c>
      <c r="F1937" s="12">
        <v>7372</v>
      </c>
      <c r="G1937" t="s">
        <v>2345</v>
      </c>
      <c r="H1937" t="s">
        <v>2354</v>
      </c>
      <c r="I1937" t="s">
        <v>2357</v>
      </c>
      <c r="J1937" t="str">
        <f t="shared" si="62"/>
        <v>24 Nov 1981</v>
      </c>
      <c r="K1937">
        <f t="shared" si="61"/>
        <v>41</v>
      </c>
    </row>
    <row r="1938" spans="1:11" x14ac:dyDescent="0.35">
      <c r="A1938" t="s">
        <v>1429</v>
      </c>
      <c r="B1938">
        <v>1983</v>
      </c>
      <c r="C1938" t="s">
        <v>2351</v>
      </c>
      <c r="D1938">
        <v>19</v>
      </c>
      <c r="E1938">
        <v>3</v>
      </c>
      <c r="F1938" s="12">
        <v>7419</v>
      </c>
      <c r="G1938" t="s">
        <v>2345</v>
      </c>
      <c r="H1938" t="s">
        <v>2345</v>
      </c>
      <c r="I1938" t="s">
        <v>2357</v>
      </c>
      <c r="J1938" t="str">
        <f t="shared" si="62"/>
        <v>19 Sep 1983</v>
      </c>
      <c r="K1938">
        <f t="shared" si="61"/>
        <v>39</v>
      </c>
    </row>
    <row r="1939" spans="1:11" x14ac:dyDescent="0.35">
      <c r="A1939" t="s">
        <v>1405</v>
      </c>
      <c r="B1939">
        <v>1978</v>
      </c>
      <c r="C1939" t="s">
        <v>2349</v>
      </c>
      <c r="D1939">
        <v>28</v>
      </c>
      <c r="E1939">
        <v>1</v>
      </c>
      <c r="F1939" s="12">
        <v>7624</v>
      </c>
      <c r="G1939" t="s">
        <v>2345</v>
      </c>
      <c r="H1939" t="s">
        <v>2354</v>
      </c>
      <c r="I1939" t="s">
        <v>2357</v>
      </c>
      <c r="J1939" t="str">
        <f t="shared" si="62"/>
        <v>28 Nov 1978</v>
      </c>
      <c r="K1939">
        <f t="shared" si="61"/>
        <v>44</v>
      </c>
    </row>
    <row r="1940" spans="1:11" x14ac:dyDescent="0.35">
      <c r="A1940" t="s">
        <v>1404</v>
      </c>
      <c r="B1940">
        <v>1978</v>
      </c>
      <c r="C1940" t="s">
        <v>2349</v>
      </c>
      <c r="D1940">
        <v>6</v>
      </c>
      <c r="E1940">
        <v>1</v>
      </c>
      <c r="F1940" s="12">
        <v>7625</v>
      </c>
      <c r="G1940" t="s">
        <v>2345</v>
      </c>
      <c r="H1940" t="s">
        <v>2354</v>
      </c>
      <c r="I1940" t="s">
        <v>2357</v>
      </c>
      <c r="J1940" t="str">
        <f t="shared" si="62"/>
        <v>6 Nov 1978</v>
      </c>
      <c r="K1940">
        <f t="shared" si="61"/>
        <v>44</v>
      </c>
    </row>
    <row r="1941" spans="1:11" x14ac:dyDescent="0.35">
      <c r="A1941" t="s">
        <v>1403</v>
      </c>
      <c r="B1941">
        <v>1978</v>
      </c>
      <c r="C1941" t="s">
        <v>2349</v>
      </c>
      <c r="D1941">
        <v>29</v>
      </c>
      <c r="E1941">
        <v>1</v>
      </c>
      <c r="F1941" s="12">
        <v>7627</v>
      </c>
      <c r="G1941" t="s">
        <v>2345</v>
      </c>
      <c r="H1941" t="s">
        <v>2345</v>
      </c>
      <c r="I1941" t="s">
        <v>2357</v>
      </c>
      <c r="J1941" t="str">
        <f t="shared" si="62"/>
        <v>29 Nov 1978</v>
      </c>
      <c r="K1941">
        <f t="shared" si="61"/>
        <v>44</v>
      </c>
    </row>
    <row r="1942" spans="1:11" x14ac:dyDescent="0.35">
      <c r="A1942" t="s">
        <v>1393</v>
      </c>
      <c r="B1942">
        <v>1976</v>
      </c>
      <c r="C1942" t="s">
        <v>2350</v>
      </c>
      <c r="D1942">
        <v>9</v>
      </c>
      <c r="E1942">
        <v>2</v>
      </c>
      <c r="F1942" s="12">
        <v>7662</v>
      </c>
      <c r="G1942" t="s">
        <v>2345</v>
      </c>
      <c r="H1942" t="s">
        <v>2354</v>
      </c>
      <c r="I1942" t="s">
        <v>2357</v>
      </c>
      <c r="J1942" t="str">
        <f t="shared" si="62"/>
        <v>9 Oct 1976</v>
      </c>
      <c r="K1942">
        <f t="shared" si="61"/>
        <v>46</v>
      </c>
    </row>
    <row r="1943" spans="1:11" x14ac:dyDescent="0.35">
      <c r="A1943" t="s">
        <v>1364</v>
      </c>
      <c r="B1943">
        <v>1981</v>
      </c>
      <c r="C1943" t="s">
        <v>2348</v>
      </c>
      <c r="D1943">
        <v>28</v>
      </c>
      <c r="E1943">
        <v>3</v>
      </c>
      <c r="F1943" s="12">
        <v>7955</v>
      </c>
      <c r="G1943" t="s">
        <v>2345</v>
      </c>
      <c r="H1943" t="s">
        <v>2345</v>
      </c>
      <c r="I1943" t="s">
        <v>2357</v>
      </c>
      <c r="J1943" t="str">
        <f t="shared" si="62"/>
        <v>28 Dec 1981</v>
      </c>
      <c r="K1943">
        <f t="shared" si="61"/>
        <v>41</v>
      </c>
    </row>
    <row r="1944" spans="1:11" x14ac:dyDescent="0.35">
      <c r="A1944" t="s">
        <v>1292</v>
      </c>
      <c r="B1944">
        <v>1977</v>
      </c>
      <c r="C1944" t="s">
        <v>2348</v>
      </c>
      <c r="D1944">
        <v>29</v>
      </c>
      <c r="E1944">
        <v>2</v>
      </c>
      <c r="F1944" s="12">
        <v>8520</v>
      </c>
      <c r="G1944" t="s">
        <v>2345</v>
      </c>
      <c r="H1944" t="s">
        <v>2353</v>
      </c>
      <c r="I1944" t="s">
        <v>2357</v>
      </c>
      <c r="J1944" t="str">
        <f t="shared" si="62"/>
        <v>29 Dec 1977</v>
      </c>
      <c r="K1944">
        <f t="shared" si="61"/>
        <v>45</v>
      </c>
    </row>
    <row r="1945" spans="1:11" x14ac:dyDescent="0.35">
      <c r="A1945" t="s">
        <v>1291</v>
      </c>
      <c r="B1945">
        <v>1979</v>
      </c>
      <c r="C1945" t="s">
        <v>2352</v>
      </c>
      <c r="D1945">
        <v>13</v>
      </c>
      <c r="E1945">
        <v>3</v>
      </c>
      <c r="F1945" s="12">
        <v>8522</v>
      </c>
      <c r="G1945" t="s">
        <v>2345</v>
      </c>
      <c r="H1945" t="s">
        <v>2345</v>
      </c>
      <c r="I1945" t="s">
        <v>2357</v>
      </c>
      <c r="J1945" t="str">
        <f t="shared" si="62"/>
        <v>13 Aug 1979</v>
      </c>
      <c r="K1945">
        <f t="shared" si="61"/>
        <v>43</v>
      </c>
    </row>
    <row r="1946" spans="1:11" x14ac:dyDescent="0.35">
      <c r="A1946" t="s">
        <v>1287</v>
      </c>
      <c r="B1946">
        <v>1975</v>
      </c>
      <c r="C1946" t="s">
        <v>2349</v>
      </c>
      <c r="D1946">
        <v>6</v>
      </c>
      <c r="E1946">
        <v>1</v>
      </c>
      <c r="F1946" s="12">
        <v>8540</v>
      </c>
      <c r="G1946" t="s">
        <v>2345</v>
      </c>
      <c r="H1946" t="s">
        <v>2353</v>
      </c>
      <c r="I1946" t="s">
        <v>2357</v>
      </c>
      <c r="J1946" t="str">
        <f t="shared" si="62"/>
        <v>6 Nov 1975</v>
      </c>
      <c r="K1946">
        <f t="shared" si="61"/>
        <v>47</v>
      </c>
    </row>
    <row r="1947" spans="1:11" x14ac:dyDescent="0.35">
      <c r="A1947" t="s">
        <v>1285</v>
      </c>
      <c r="B1947">
        <v>1975</v>
      </c>
      <c r="C1947" t="s">
        <v>2352</v>
      </c>
      <c r="D1947">
        <v>6</v>
      </c>
      <c r="E1947">
        <v>1</v>
      </c>
      <c r="F1947" s="12">
        <v>8551</v>
      </c>
      <c r="G1947" t="s">
        <v>2345</v>
      </c>
      <c r="H1947" t="s">
        <v>2345</v>
      </c>
      <c r="I1947" t="s">
        <v>2357</v>
      </c>
      <c r="J1947" t="str">
        <f t="shared" si="62"/>
        <v>6 Aug 1975</v>
      </c>
      <c r="K1947">
        <f t="shared" si="61"/>
        <v>47</v>
      </c>
    </row>
    <row r="1948" spans="1:11" x14ac:dyDescent="0.35">
      <c r="A1948" t="s">
        <v>1284</v>
      </c>
      <c r="B1948">
        <v>1975</v>
      </c>
      <c r="C1948" t="s">
        <v>2352</v>
      </c>
      <c r="D1948">
        <v>21</v>
      </c>
      <c r="E1948">
        <v>1</v>
      </c>
      <c r="F1948" s="12">
        <v>8557</v>
      </c>
      <c r="G1948" t="s">
        <v>2345</v>
      </c>
      <c r="H1948" t="s">
        <v>2354</v>
      </c>
      <c r="I1948" t="s">
        <v>2357</v>
      </c>
      <c r="J1948" t="str">
        <f t="shared" si="62"/>
        <v>21 Aug 1975</v>
      </c>
      <c r="K1948">
        <f t="shared" si="61"/>
        <v>47</v>
      </c>
    </row>
    <row r="1949" spans="1:11" x14ac:dyDescent="0.35">
      <c r="A1949" t="s">
        <v>1272</v>
      </c>
      <c r="B1949">
        <v>1977</v>
      </c>
      <c r="C1949" t="s">
        <v>2351</v>
      </c>
      <c r="D1949">
        <v>2</v>
      </c>
      <c r="E1949">
        <v>3</v>
      </c>
      <c r="F1949" s="12">
        <v>8615</v>
      </c>
      <c r="G1949" t="s">
        <v>2345</v>
      </c>
      <c r="H1949" t="s">
        <v>2353</v>
      </c>
      <c r="I1949" t="s">
        <v>2357</v>
      </c>
      <c r="J1949" t="str">
        <f t="shared" si="62"/>
        <v>2 Sep 1977</v>
      </c>
      <c r="K1949">
        <f t="shared" si="61"/>
        <v>45</v>
      </c>
    </row>
    <row r="1950" spans="1:11" x14ac:dyDescent="0.35">
      <c r="A1950" t="s">
        <v>1256</v>
      </c>
      <c r="B1950">
        <v>1976</v>
      </c>
      <c r="C1950" t="s">
        <v>2344</v>
      </c>
      <c r="D1950">
        <v>14</v>
      </c>
      <c r="E1950">
        <v>2</v>
      </c>
      <c r="F1950" s="12">
        <v>8823</v>
      </c>
      <c r="G1950" t="s">
        <v>2345</v>
      </c>
      <c r="H1950" t="s">
        <v>2354</v>
      </c>
      <c r="I1950" t="s">
        <v>2357</v>
      </c>
      <c r="J1950" t="str">
        <f t="shared" si="62"/>
        <v>14 Jun 1976</v>
      </c>
      <c r="K1950">
        <f t="shared" si="61"/>
        <v>46</v>
      </c>
    </row>
    <row r="1951" spans="1:11" x14ac:dyDescent="0.35">
      <c r="A1951" t="s">
        <v>1253</v>
      </c>
      <c r="B1951">
        <v>1976</v>
      </c>
      <c r="C1951" t="s">
        <v>2347</v>
      </c>
      <c r="D1951">
        <v>14</v>
      </c>
      <c r="E1951">
        <v>2</v>
      </c>
      <c r="F1951" s="12">
        <v>8825</v>
      </c>
      <c r="G1951" t="s">
        <v>2345</v>
      </c>
      <c r="H1951" t="s">
        <v>2353</v>
      </c>
      <c r="I1951" t="s">
        <v>2357</v>
      </c>
      <c r="J1951" t="str">
        <f t="shared" si="62"/>
        <v>14 Jul 1976</v>
      </c>
      <c r="K1951">
        <f t="shared" si="61"/>
        <v>46</v>
      </c>
    </row>
    <row r="1952" spans="1:11" x14ac:dyDescent="0.35">
      <c r="A1952" t="s">
        <v>1230</v>
      </c>
      <c r="B1952">
        <v>1977</v>
      </c>
      <c r="C1952" t="s">
        <v>2348</v>
      </c>
      <c r="D1952">
        <v>2</v>
      </c>
      <c r="E1952">
        <v>3</v>
      </c>
      <c r="F1952" s="12">
        <v>9102</v>
      </c>
      <c r="G1952" t="s">
        <v>2345</v>
      </c>
      <c r="H1952" t="s">
        <v>2354</v>
      </c>
      <c r="I1952" t="s">
        <v>2357</v>
      </c>
      <c r="J1952" t="str">
        <f t="shared" si="62"/>
        <v>2 Dec 1977</v>
      </c>
      <c r="K1952">
        <f t="shared" si="61"/>
        <v>45</v>
      </c>
    </row>
    <row r="1953" spans="1:11" x14ac:dyDescent="0.35">
      <c r="A1953" t="s">
        <v>1223</v>
      </c>
      <c r="B1953">
        <v>1973</v>
      </c>
      <c r="C1953" t="s">
        <v>2348</v>
      </c>
      <c r="D1953">
        <v>25</v>
      </c>
      <c r="E1953">
        <v>1</v>
      </c>
      <c r="F1953" s="12">
        <v>9182</v>
      </c>
      <c r="G1953" t="s">
        <v>2345</v>
      </c>
      <c r="H1953" t="s">
        <v>2353</v>
      </c>
      <c r="I1953" t="s">
        <v>2357</v>
      </c>
      <c r="J1953" t="str">
        <f t="shared" si="62"/>
        <v>25 Dec 1973</v>
      </c>
      <c r="K1953">
        <f t="shared" si="61"/>
        <v>49</v>
      </c>
    </row>
    <row r="1954" spans="1:11" x14ac:dyDescent="0.35">
      <c r="A1954" t="s">
        <v>1196</v>
      </c>
      <c r="B1954">
        <v>1976</v>
      </c>
      <c r="C1954" t="s">
        <v>2350</v>
      </c>
      <c r="D1954">
        <v>30</v>
      </c>
      <c r="E1954">
        <v>3</v>
      </c>
      <c r="F1954" s="12">
        <v>9415</v>
      </c>
      <c r="G1954" t="s">
        <v>2345</v>
      </c>
      <c r="H1954" t="s">
        <v>2345</v>
      </c>
      <c r="I1954" t="s">
        <v>2357</v>
      </c>
      <c r="J1954" t="str">
        <f t="shared" si="62"/>
        <v>30 Oct 1976</v>
      </c>
      <c r="K1954">
        <f t="shared" si="61"/>
        <v>46</v>
      </c>
    </row>
    <row r="1955" spans="1:11" x14ac:dyDescent="0.35">
      <c r="A1955" t="s">
        <v>1169</v>
      </c>
      <c r="B1955">
        <v>1972</v>
      </c>
      <c r="C1955" t="s">
        <v>2350</v>
      </c>
      <c r="D1955">
        <v>23</v>
      </c>
      <c r="E1955">
        <v>2</v>
      </c>
      <c r="F1955" s="12">
        <v>9630</v>
      </c>
      <c r="G1955" t="s">
        <v>2345</v>
      </c>
      <c r="H1955" t="s">
        <v>2345</v>
      </c>
      <c r="I1955" t="s">
        <v>2357</v>
      </c>
      <c r="J1955" t="str">
        <f t="shared" si="62"/>
        <v>23 Oct 1972</v>
      </c>
      <c r="K1955">
        <f t="shared" si="61"/>
        <v>50</v>
      </c>
    </row>
    <row r="1956" spans="1:11" x14ac:dyDescent="0.35">
      <c r="A1956" t="s">
        <v>1164</v>
      </c>
      <c r="B1956">
        <v>1981</v>
      </c>
      <c r="C1956" t="s">
        <v>2352</v>
      </c>
      <c r="D1956">
        <v>8</v>
      </c>
      <c r="E1956">
        <v>1</v>
      </c>
      <c r="F1956" s="12">
        <v>9664</v>
      </c>
      <c r="G1956" t="s">
        <v>2345</v>
      </c>
      <c r="H1956" t="s">
        <v>2353</v>
      </c>
      <c r="I1956" t="s">
        <v>2357</v>
      </c>
      <c r="J1956" t="str">
        <f t="shared" si="62"/>
        <v>8 Aug 1981</v>
      </c>
      <c r="K1956">
        <f t="shared" si="61"/>
        <v>41</v>
      </c>
    </row>
    <row r="1957" spans="1:11" x14ac:dyDescent="0.35">
      <c r="A1957" t="s">
        <v>1144</v>
      </c>
      <c r="B1957">
        <v>1971</v>
      </c>
      <c r="C1957" t="s">
        <v>2347</v>
      </c>
      <c r="D1957">
        <v>17</v>
      </c>
      <c r="E1957">
        <v>1</v>
      </c>
      <c r="F1957" s="12">
        <v>9861</v>
      </c>
      <c r="G1957" t="s">
        <v>2345</v>
      </c>
      <c r="H1957" t="s">
        <v>2345</v>
      </c>
      <c r="I1957" t="s">
        <v>2357</v>
      </c>
      <c r="J1957" t="str">
        <f t="shared" si="62"/>
        <v>17 Jul 1971</v>
      </c>
      <c r="K1957">
        <f t="shared" si="61"/>
        <v>51</v>
      </c>
    </row>
    <row r="1958" spans="1:11" x14ac:dyDescent="0.35">
      <c r="A1958" t="s">
        <v>1139</v>
      </c>
      <c r="B1958">
        <v>1971</v>
      </c>
      <c r="C1958" t="s">
        <v>2348</v>
      </c>
      <c r="D1958">
        <v>22</v>
      </c>
      <c r="E1958">
        <v>1</v>
      </c>
      <c r="F1958" s="12">
        <v>9873</v>
      </c>
      <c r="G1958" t="s">
        <v>2345</v>
      </c>
      <c r="H1958" t="s">
        <v>2345</v>
      </c>
      <c r="I1958" t="s">
        <v>2357</v>
      </c>
      <c r="J1958" t="str">
        <f t="shared" si="62"/>
        <v>22 Dec 1971</v>
      </c>
      <c r="K1958">
        <f t="shared" si="61"/>
        <v>51</v>
      </c>
    </row>
    <row r="1959" spans="1:11" x14ac:dyDescent="0.35">
      <c r="A1959" t="s">
        <v>1136</v>
      </c>
      <c r="B1959">
        <v>1971</v>
      </c>
      <c r="C1959" t="s">
        <v>2349</v>
      </c>
      <c r="D1959">
        <v>8</v>
      </c>
      <c r="E1959">
        <v>1</v>
      </c>
      <c r="F1959" s="12">
        <v>9880</v>
      </c>
      <c r="G1959" t="s">
        <v>2345</v>
      </c>
      <c r="H1959" t="s">
        <v>2353</v>
      </c>
      <c r="I1959" t="s">
        <v>2357</v>
      </c>
      <c r="J1959" t="str">
        <f t="shared" si="62"/>
        <v>8 Nov 1971</v>
      </c>
      <c r="K1959">
        <f t="shared" si="61"/>
        <v>51</v>
      </c>
    </row>
    <row r="1960" spans="1:11" x14ac:dyDescent="0.35">
      <c r="A1960" t="s">
        <v>722</v>
      </c>
      <c r="B1960">
        <v>1963</v>
      </c>
      <c r="C1960" t="s">
        <v>2347</v>
      </c>
      <c r="D1960">
        <v>8</v>
      </c>
      <c r="E1960">
        <v>3</v>
      </c>
      <c r="F1960" s="12">
        <v>14007</v>
      </c>
      <c r="G1960" t="s">
        <v>2345</v>
      </c>
      <c r="H1960" t="s">
        <v>2353</v>
      </c>
      <c r="I1960" t="s">
        <v>2357</v>
      </c>
      <c r="J1960" t="str">
        <f t="shared" si="62"/>
        <v>8 Jul 1963</v>
      </c>
      <c r="K1960">
        <f t="shared" si="61"/>
        <v>59</v>
      </c>
    </row>
    <row r="1961" spans="1:11" x14ac:dyDescent="0.35">
      <c r="A1961" t="s">
        <v>712</v>
      </c>
      <c r="B1961">
        <v>1961</v>
      </c>
      <c r="C1961" t="s">
        <v>2351</v>
      </c>
      <c r="D1961">
        <v>25</v>
      </c>
      <c r="E1961">
        <v>2</v>
      </c>
      <c r="F1961" s="12">
        <v>14235</v>
      </c>
      <c r="G1961" t="s">
        <v>2345</v>
      </c>
      <c r="H1961" t="s">
        <v>2354</v>
      </c>
      <c r="I1961" t="s">
        <v>2357</v>
      </c>
      <c r="J1961" t="str">
        <f t="shared" si="62"/>
        <v>25 Sep 1961</v>
      </c>
      <c r="K1961">
        <f t="shared" si="61"/>
        <v>61</v>
      </c>
    </row>
    <row r="1962" spans="1:11" x14ac:dyDescent="0.35">
      <c r="A1962" t="s">
        <v>700</v>
      </c>
      <c r="B1962">
        <v>1988</v>
      </c>
      <c r="C1962" t="s">
        <v>2349</v>
      </c>
      <c r="D1962">
        <v>16</v>
      </c>
      <c r="E1962">
        <v>1</v>
      </c>
      <c r="F1962" s="12">
        <v>14358</v>
      </c>
      <c r="G1962" t="s">
        <v>2345</v>
      </c>
      <c r="H1962" t="s">
        <v>2345</v>
      </c>
      <c r="I1962" t="s">
        <v>2357</v>
      </c>
      <c r="J1962" t="str">
        <f t="shared" si="62"/>
        <v>16 Nov 1988</v>
      </c>
      <c r="K1962">
        <f t="shared" si="61"/>
        <v>34</v>
      </c>
    </row>
    <row r="1963" spans="1:11" x14ac:dyDescent="0.35">
      <c r="A1963" t="s">
        <v>684</v>
      </c>
      <c r="B1963">
        <v>1989</v>
      </c>
      <c r="C1963" t="s">
        <v>2347</v>
      </c>
      <c r="D1963">
        <v>14</v>
      </c>
      <c r="E1963">
        <v>3</v>
      </c>
      <c r="F1963" s="12">
        <v>14547</v>
      </c>
      <c r="G1963" t="s">
        <v>2345</v>
      </c>
      <c r="H1963" t="s">
        <v>2353</v>
      </c>
      <c r="I1963" t="s">
        <v>2357</v>
      </c>
      <c r="J1963" t="str">
        <f t="shared" si="62"/>
        <v>14 Jul 1989</v>
      </c>
      <c r="K1963">
        <f t="shared" si="61"/>
        <v>33</v>
      </c>
    </row>
    <row r="1964" spans="1:11" x14ac:dyDescent="0.35">
      <c r="A1964" t="s">
        <v>678</v>
      </c>
      <c r="B1964">
        <v>1991</v>
      </c>
      <c r="C1964" t="s">
        <v>2352</v>
      </c>
      <c r="D1964">
        <v>21</v>
      </c>
      <c r="E1964">
        <v>3</v>
      </c>
      <c r="F1964" s="12">
        <v>14631</v>
      </c>
      <c r="G1964" t="s">
        <v>2345</v>
      </c>
      <c r="H1964" t="s">
        <v>2353</v>
      </c>
      <c r="I1964" t="s">
        <v>2357</v>
      </c>
      <c r="J1964" t="str">
        <f t="shared" si="62"/>
        <v>21 Aug 1991</v>
      </c>
      <c r="K1964">
        <f t="shared" si="61"/>
        <v>31</v>
      </c>
    </row>
    <row r="1965" spans="1:11" x14ac:dyDescent="0.35">
      <c r="A1965" t="s">
        <v>673</v>
      </c>
      <c r="B1965">
        <v>1982</v>
      </c>
      <c r="C1965" t="s">
        <v>2351</v>
      </c>
      <c r="D1965">
        <v>4</v>
      </c>
      <c r="E1965">
        <v>3</v>
      </c>
      <c r="F1965" s="12">
        <v>14697</v>
      </c>
      <c r="G1965" t="s">
        <v>2345</v>
      </c>
      <c r="H1965" t="s">
        <v>2345</v>
      </c>
      <c r="I1965" t="s">
        <v>2357</v>
      </c>
      <c r="J1965" t="str">
        <f t="shared" si="62"/>
        <v>4 Sep 1982</v>
      </c>
      <c r="K1965">
        <f t="shared" si="61"/>
        <v>40</v>
      </c>
    </row>
    <row r="1966" spans="1:11" x14ac:dyDescent="0.35">
      <c r="A1966" t="s">
        <v>664</v>
      </c>
      <c r="B1966">
        <v>1981</v>
      </c>
      <c r="C1966" t="s">
        <v>2347</v>
      </c>
      <c r="D1966">
        <v>4</v>
      </c>
      <c r="E1966">
        <v>1</v>
      </c>
      <c r="F1966" s="12">
        <v>14908</v>
      </c>
      <c r="G1966" t="s">
        <v>2345</v>
      </c>
      <c r="H1966" t="s">
        <v>2354</v>
      </c>
      <c r="I1966" t="s">
        <v>2357</v>
      </c>
      <c r="J1966" t="str">
        <f t="shared" si="62"/>
        <v>4 Jul 1981</v>
      </c>
      <c r="K1966">
        <f t="shared" si="61"/>
        <v>41</v>
      </c>
    </row>
    <row r="1967" spans="1:11" x14ac:dyDescent="0.35">
      <c r="A1967" t="s">
        <v>661</v>
      </c>
      <c r="B1967">
        <v>1958</v>
      </c>
      <c r="C1967" t="s">
        <v>2347</v>
      </c>
      <c r="D1967">
        <v>29</v>
      </c>
      <c r="E1967">
        <v>2</v>
      </c>
      <c r="F1967" s="12">
        <v>14988</v>
      </c>
      <c r="G1967" t="s">
        <v>2345</v>
      </c>
      <c r="H1967" t="s">
        <v>2353</v>
      </c>
      <c r="I1967" t="s">
        <v>2357</v>
      </c>
      <c r="J1967" t="str">
        <f t="shared" si="62"/>
        <v>29 Jul 1958</v>
      </c>
      <c r="K1967">
        <f t="shared" si="61"/>
        <v>64</v>
      </c>
    </row>
    <row r="1968" spans="1:11" x14ac:dyDescent="0.35">
      <c r="A1968" t="s">
        <v>658</v>
      </c>
      <c r="B1968">
        <v>1979</v>
      </c>
      <c r="C1968" t="s">
        <v>2349</v>
      </c>
      <c r="D1968">
        <v>25</v>
      </c>
      <c r="E1968">
        <v>2</v>
      </c>
      <c r="F1968" s="12">
        <v>15026</v>
      </c>
      <c r="G1968" t="s">
        <v>2345</v>
      </c>
      <c r="H1968" t="s">
        <v>2354</v>
      </c>
      <c r="I1968" t="s">
        <v>2357</v>
      </c>
      <c r="J1968" t="str">
        <f t="shared" si="62"/>
        <v>25 Nov 1979</v>
      </c>
      <c r="K1968">
        <f t="shared" si="61"/>
        <v>43</v>
      </c>
    </row>
    <row r="1969" spans="1:11" x14ac:dyDescent="0.35">
      <c r="A1969" t="s">
        <v>652</v>
      </c>
      <c r="B1969">
        <v>1978</v>
      </c>
      <c r="C1969" t="s">
        <v>2351</v>
      </c>
      <c r="D1969">
        <v>5</v>
      </c>
      <c r="E1969">
        <v>2</v>
      </c>
      <c r="F1969" s="12">
        <v>15123</v>
      </c>
      <c r="G1969" t="s">
        <v>2345</v>
      </c>
      <c r="H1969" t="s">
        <v>2354</v>
      </c>
      <c r="I1969" t="s">
        <v>2357</v>
      </c>
      <c r="J1969" t="str">
        <f t="shared" si="62"/>
        <v>5 Sep 1978</v>
      </c>
      <c r="K1969">
        <f t="shared" si="61"/>
        <v>44</v>
      </c>
    </row>
    <row r="1970" spans="1:11" x14ac:dyDescent="0.35">
      <c r="A1970" t="s">
        <v>648</v>
      </c>
      <c r="B1970">
        <v>1959</v>
      </c>
      <c r="C1970" t="s">
        <v>2348</v>
      </c>
      <c r="D1970">
        <v>3</v>
      </c>
      <c r="E1970">
        <v>3</v>
      </c>
      <c r="F1970" s="12">
        <v>15170</v>
      </c>
      <c r="G1970" t="s">
        <v>2345</v>
      </c>
      <c r="H1970" t="s">
        <v>2353</v>
      </c>
      <c r="I1970" t="s">
        <v>2357</v>
      </c>
      <c r="J1970" t="str">
        <f t="shared" si="62"/>
        <v>3 Dec 1959</v>
      </c>
      <c r="K1970">
        <f t="shared" si="61"/>
        <v>63</v>
      </c>
    </row>
    <row r="1971" spans="1:11" x14ac:dyDescent="0.35">
      <c r="A1971" t="s">
        <v>629</v>
      </c>
      <c r="B1971">
        <v>1988</v>
      </c>
      <c r="C1971" t="s">
        <v>2348</v>
      </c>
      <c r="D1971">
        <v>22</v>
      </c>
      <c r="E1971">
        <v>3</v>
      </c>
      <c r="F1971" s="12">
        <v>15646</v>
      </c>
      <c r="G1971" t="s">
        <v>2345</v>
      </c>
      <c r="H1971" t="s">
        <v>2345</v>
      </c>
      <c r="I1971" t="s">
        <v>2357</v>
      </c>
      <c r="J1971" t="str">
        <f t="shared" si="62"/>
        <v>22 Dec 1988</v>
      </c>
      <c r="K1971">
        <f t="shared" si="61"/>
        <v>34</v>
      </c>
    </row>
    <row r="1972" spans="1:11" x14ac:dyDescent="0.35">
      <c r="A1972" t="s">
        <v>623</v>
      </c>
      <c r="B1972">
        <v>1982</v>
      </c>
      <c r="C1972" t="s">
        <v>2349</v>
      </c>
      <c r="D1972">
        <v>11</v>
      </c>
      <c r="E1972">
        <v>4</v>
      </c>
      <c r="F1972" s="12">
        <v>15829</v>
      </c>
      <c r="G1972" t="s">
        <v>2345</v>
      </c>
      <c r="H1972" t="s">
        <v>2353</v>
      </c>
      <c r="I1972" t="s">
        <v>2357</v>
      </c>
      <c r="J1972" t="str">
        <f t="shared" si="62"/>
        <v>11 Nov 1982</v>
      </c>
      <c r="K1972">
        <f t="shared" si="61"/>
        <v>40</v>
      </c>
    </row>
    <row r="1973" spans="1:11" x14ac:dyDescent="0.35">
      <c r="A1973" t="s">
        <v>612</v>
      </c>
      <c r="B1973">
        <v>1987</v>
      </c>
      <c r="C1973" t="s">
        <v>2350</v>
      </c>
      <c r="D1973">
        <v>6</v>
      </c>
      <c r="E1973">
        <v>3</v>
      </c>
      <c r="F1973" s="12">
        <v>16123</v>
      </c>
      <c r="G1973" t="s">
        <v>2345</v>
      </c>
      <c r="H1973" t="s">
        <v>2354</v>
      </c>
      <c r="I1973" t="s">
        <v>2357</v>
      </c>
      <c r="J1973" t="str">
        <f t="shared" si="62"/>
        <v>6 Oct 1987</v>
      </c>
      <c r="K1973">
        <f t="shared" si="61"/>
        <v>35</v>
      </c>
    </row>
    <row r="1974" spans="1:11" x14ac:dyDescent="0.35">
      <c r="A1974" t="s">
        <v>492</v>
      </c>
      <c r="B1974">
        <v>1994</v>
      </c>
      <c r="C1974" t="s">
        <v>2344</v>
      </c>
      <c r="D1974">
        <v>8</v>
      </c>
      <c r="E1974">
        <v>2</v>
      </c>
      <c r="F1974" s="12">
        <v>20178</v>
      </c>
      <c r="G1974" t="s">
        <v>2345</v>
      </c>
      <c r="H1974" t="s">
        <v>2354</v>
      </c>
      <c r="I1974" t="s">
        <v>2357</v>
      </c>
      <c r="J1974" t="str">
        <f t="shared" si="62"/>
        <v>8 Jun 1994</v>
      </c>
      <c r="K1974">
        <f t="shared" si="61"/>
        <v>29</v>
      </c>
    </row>
    <row r="1975" spans="1:11" x14ac:dyDescent="0.35">
      <c r="A1975" t="s">
        <v>439</v>
      </c>
      <c r="B1975">
        <v>1973</v>
      </c>
      <c r="C1975" t="s">
        <v>2350</v>
      </c>
      <c r="D1975">
        <v>22</v>
      </c>
      <c r="E1975">
        <v>2</v>
      </c>
      <c r="F1975" s="12">
        <v>23307</v>
      </c>
      <c r="G1975" t="s">
        <v>2345</v>
      </c>
      <c r="H1975" t="s">
        <v>2345</v>
      </c>
      <c r="I1975" t="s">
        <v>2357</v>
      </c>
      <c r="J1975" t="str">
        <f t="shared" si="62"/>
        <v>22 Oct 1973</v>
      </c>
      <c r="K1975">
        <f t="shared" si="61"/>
        <v>49</v>
      </c>
    </row>
    <row r="1976" spans="1:11" x14ac:dyDescent="0.35">
      <c r="A1976" t="s">
        <v>436</v>
      </c>
      <c r="B1976">
        <v>1974</v>
      </c>
      <c r="C1976" t="s">
        <v>2344</v>
      </c>
      <c r="D1976">
        <v>2</v>
      </c>
      <c r="E1976">
        <v>1</v>
      </c>
      <c r="F1976" s="12">
        <v>23568</v>
      </c>
      <c r="G1976" t="s">
        <v>2345</v>
      </c>
      <c r="H1976" t="s">
        <v>2345</v>
      </c>
      <c r="I1976" t="s">
        <v>2357</v>
      </c>
      <c r="J1976" t="str">
        <f t="shared" si="62"/>
        <v>2 Jun 1974</v>
      </c>
      <c r="K1976">
        <f t="shared" si="61"/>
        <v>49</v>
      </c>
    </row>
    <row r="1977" spans="1:11" x14ac:dyDescent="0.35">
      <c r="A1977" t="s">
        <v>423</v>
      </c>
      <c r="B1977">
        <v>1972</v>
      </c>
      <c r="C1977" t="s">
        <v>2351</v>
      </c>
      <c r="D1977">
        <v>14</v>
      </c>
      <c r="E1977">
        <v>1</v>
      </c>
      <c r="F1977" s="12">
        <v>24520</v>
      </c>
      <c r="G1977" t="s">
        <v>2345</v>
      </c>
      <c r="H1977" t="s">
        <v>2353</v>
      </c>
      <c r="I1977" t="s">
        <v>2357</v>
      </c>
      <c r="J1977" t="str">
        <f t="shared" si="62"/>
        <v>14 Sep 1972</v>
      </c>
      <c r="K1977">
        <f t="shared" si="61"/>
        <v>50</v>
      </c>
    </row>
    <row r="1978" spans="1:11" x14ac:dyDescent="0.35">
      <c r="A1978" t="s">
        <v>408</v>
      </c>
      <c r="B1978">
        <v>1975</v>
      </c>
      <c r="C1978" t="s">
        <v>2348</v>
      </c>
      <c r="D1978">
        <v>14</v>
      </c>
      <c r="E1978">
        <v>3</v>
      </c>
      <c r="F1978" s="12">
        <v>25309</v>
      </c>
      <c r="G1978" t="s">
        <v>2345</v>
      </c>
      <c r="H1978" t="s">
        <v>2354</v>
      </c>
      <c r="I1978" t="s">
        <v>2357</v>
      </c>
      <c r="J1978" t="str">
        <f t="shared" si="62"/>
        <v>14 Dec 1975</v>
      </c>
      <c r="K1978">
        <f t="shared" si="61"/>
        <v>47</v>
      </c>
    </row>
    <row r="1979" spans="1:11" x14ac:dyDescent="0.35">
      <c r="A1979" t="s">
        <v>406</v>
      </c>
      <c r="B1979">
        <v>1968</v>
      </c>
      <c r="C1979" t="s">
        <v>2352</v>
      </c>
      <c r="D1979">
        <v>22</v>
      </c>
      <c r="E1979">
        <v>3</v>
      </c>
      <c r="F1979" s="12">
        <v>25382</v>
      </c>
      <c r="G1979" t="s">
        <v>2345</v>
      </c>
      <c r="H1979" t="s">
        <v>2345</v>
      </c>
      <c r="I1979" t="s">
        <v>2357</v>
      </c>
      <c r="J1979" t="str">
        <f t="shared" si="62"/>
        <v>22 Aug 1968</v>
      </c>
      <c r="K1979">
        <f t="shared" si="61"/>
        <v>54</v>
      </c>
    </row>
    <row r="1980" spans="1:11" x14ac:dyDescent="0.35">
      <c r="A1980" t="s">
        <v>396</v>
      </c>
      <c r="B1980">
        <v>1973</v>
      </c>
      <c r="C1980" t="s">
        <v>2347</v>
      </c>
      <c r="D1980">
        <v>7</v>
      </c>
      <c r="E1980">
        <v>1</v>
      </c>
      <c r="F1980" s="12">
        <v>26140</v>
      </c>
      <c r="G1980" t="s">
        <v>2345</v>
      </c>
      <c r="H1980" t="s">
        <v>2353</v>
      </c>
      <c r="I1980" t="s">
        <v>2357</v>
      </c>
      <c r="J1980" t="str">
        <f t="shared" si="62"/>
        <v>7 Jul 1973</v>
      </c>
      <c r="K1980">
        <f t="shared" si="61"/>
        <v>49</v>
      </c>
    </row>
    <row r="1981" spans="1:11" x14ac:dyDescent="0.35">
      <c r="A1981" t="s">
        <v>395</v>
      </c>
      <c r="B1981">
        <v>1975</v>
      </c>
      <c r="C1981" t="s">
        <v>2344</v>
      </c>
      <c r="D1981">
        <v>4</v>
      </c>
      <c r="E1981">
        <v>1</v>
      </c>
      <c r="F1981" s="12">
        <v>26237</v>
      </c>
      <c r="G1981" t="s">
        <v>2345</v>
      </c>
      <c r="H1981" t="s">
        <v>2354</v>
      </c>
      <c r="I1981" t="s">
        <v>2357</v>
      </c>
      <c r="J1981" t="str">
        <f t="shared" si="62"/>
        <v>4 Jun 1975</v>
      </c>
      <c r="K1981">
        <f t="shared" si="61"/>
        <v>48</v>
      </c>
    </row>
    <row r="1982" spans="1:11" x14ac:dyDescent="0.35">
      <c r="A1982" t="s">
        <v>390</v>
      </c>
      <c r="B1982">
        <v>1988</v>
      </c>
      <c r="C1982" t="s">
        <v>2347</v>
      </c>
      <c r="D1982">
        <v>22</v>
      </c>
      <c r="E1982">
        <v>3</v>
      </c>
      <c r="F1982" s="12">
        <v>26608</v>
      </c>
      <c r="G1982" t="s">
        <v>2345</v>
      </c>
      <c r="H1982" t="s">
        <v>2354</v>
      </c>
      <c r="I1982" t="s">
        <v>2357</v>
      </c>
      <c r="J1982" t="str">
        <f t="shared" si="62"/>
        <v>22 Jul 1988</v>
      </c>
      <c r="K1982">
        <f t="shared" si="61"/>
        <v>34</v>
      </c>
    </row>
    <row r="1983" spans="1:11" x14ac:dyDescent="0.35">
      <c r="A1983" t="s">
        <v>389</v>
      </c>
      <c r="B1983">
        <v>1991</v>
      </c>
      <c r="C1983" t="s">
        <v>2352</v>
      </c>
      <c r="D1983">
        <v>22</v>
      </c>
      <c r="E1983">
        <v>3</v>
      </c>
      <c r="F1983" s="12">
        <v>26913</v>
      </c>
      <c r="G1983" t="s">
        <v>2345</v>
      </c>
      <c r="H1983" t="s">
        <v>2345</v>
      </c>
      <c r="I1983" t="s">
        <v>2357</v>
      </c>
      <c r="J1983" t="str">
        <f t="shared" si="62"/>
        <v>22 Aug 1991</v>
      </c>
      <c r="K1983">
        <f t="shared" si="61"/>
        <v>31</v>
      </c>
    </row>
    <row r="1984" spans="1:11" x14ac:dyDescent="0.35">
      <c r="A1984" t="s">
        <v>382</v>
      </c>
      <c r="B1984">
        <v>1990</v>
      </c>
      <c r="C1984" t="s">
        <v>2348</v>
      </c>
      <c r="D1984">
        <v>13</v>
      </c>
      <c r="E1984">
        <v>3</v>
      </c>
      <c r="F1984" s="12">
        <v>27092</v>
      </c>
      <c r="G1984" t="s">
        <v>2345</v>
      </c>
      <c r="H1984" t="s">
        <v>2353</v>
      </c>
      <c r="I1984" t="s">
        <v>2357</v>
      </c>
      <c r="J1984" t="str">
        <f t="shared" si="62"/>
        <v>13 Dec 1990</v>
      </c>
      <c r="K1984">
        <f t="shared" si="61"/>
        <v>32</v>
      </c>
    </row>
    <row r="1985" spans="1:11" x14ac:dyDescent="0.35">
      <c r="A1985" t="s">
        <v>375</v>
      </c>
      <c r="B1985">
        <v>1985</v>
      </c>
      <c r="C1985" t="s">
        <v>2348</v>
      </c>
      <c r="D1985">
        <v>5</v>
      </c>
      <c r="E1985">
        <v>3</v>
      </c>
      <c r="F1985" s="12">
        <v>27433</v>
      </c>
      <c r="G1985" t="s">
        <v>2345</v>
      </c>
      <c r="H1985" t="s">
        <v>2354</v>
      </c>
      <c r="I1985" t="s">
        <v>2357</v>
      </c>
      <c r="J1985" t="str">
        <f t="shared" si="62"/>
        <v>5 Dec 1985</v>
      </c>
      <c r="K1985">
        <f t="shared" si="61"/>
        <v>37</v>
      </c>
    </row>
    <row r="1986" spans="1:11" x14ac:dyDescent="0.35">
      <c r="A1986" t="s">
        <v>374</v>
      </c>
      <c r="B1986">
        <v>1981</v>
      </c>
      <c r="C1986" t="s">
        <v>2350</v>
      </c>
      <c r="D1986">
        <v>3</v>
      </c>
      <c r="E1986">
        <v>1</v>
      </c>
      <c r="F1986" s="12">
        <v>27496</v>
      </c>
      <c r="G1986" t="s">
        <v>2345</v>
      </c>
      <c r="H1986" t="s">
        <v>2354</v>
      </c>
      <c r="I1986" t="s">
        <v>2357</v>
      </c>
      <c r="J1986" t="str">
        <f t="shared" si="62"/>
        <v>3 Oct 1981</v>
      </c>
      <c r="K1986">
        <f t="shared" ref="K1986:K2049" si="63">DATEDIF(J1986,DATE(2023,6,8),"Y")</f>
        <v>41</v>
      </c>
    </row>
    <row r="1987" spans="1:11" x14ac:dyDescent="0.35">
      <c r="A1987" t="s">
        <v>372</v>
      </c>
      <c r="B1987">
        <v>1984</v>
      </c>
      <c r="C1987" t="s">
        <v>2347</v>
      </c>
      <c r="D1987">
        <v>22</v>
      </c>
      <c r="E1987">
        <v>3</v>
      </c>
      <c r="F1987" s="12">
        <v>27535</v>
      </c>
      <c r="G1987" t="s">
        <v>2345</v>
      </c>
      <c r="H1987" t="s">
        <v>2345</v>
      </c>
      <c r="I1987" t="s">
        <v>2357</v>
      </c>
      <c r="J1987" t="str">
        <f t="shared" si="62"/>
        <v>22 Jul 1984</v>
      </c>
      <c r="K1987">
        <f t="shared" si="63"/>
        <v>38</v>
      </c>
    </row>
    <row r="1988" spans="1:11" x14ac:dyDescent="0.35">
      <c r="A1988" t="s">
        <v>371</v>
      </c>
      <c r="B1988">
        <v>1985</v>
      </c>
      <c r="C1988" t="s">
        <v>2349</v>
      </c>
      <c r="D1988">
        <v>6</v>
      </c>
      <c r="E1988">
        <v>3</v>
      </c>
      <c r="F1988" s="12">
        <v>27599</v>
      </c>
      <c r="G1988" t="s">
        <v>2345</v>
      </c>
      <c r="H1988" t="s">
        <v>2354</v>
      </c>
      <c r="I1988" t="s">
        <v>2357</v>
      </c>
      <c r="J1988" t="str">
        <f t="shared" si="62"/>
        <v>6 Nov 1985</v>
      </c>
      <c r="K1988">
        <f t="shared" si="63"/>
        <v>37</v>
      </c>
    </row>
    <row r="1989" spans="1:11" x14ac:dyDescent="0.35">
      <c r="A1989" t="s">
        <v>321</v>
      </c>
      <c r="B1989">
        <v>1979</v>
      </c>
      <c r="C1989" t="s">
        <v>2351</v>
      </c>
      <c r="D1989">
        <v>2</v>
      </c>
      <c r="E1989">
        <v>2</v>
      </c>
      <c r="F1989" s="12">
        <v>30096</v>
      </c>
      <c r="G1989" t="s">
        <v>2345</v>
      </c>
      <c r="H1989" t="s">
        <v>2353</v>
      </c>
      <c r="I1989" t="s">
        <v>2357</v>
      </c>
      <c r="J1989" t="str">
        <f t="shared" si="62"/>
        <v>2 Sep 1979</v>
      </c>
      <c r="K1989">
        <f t="shared" si="63"/>
        <v>43</v>
      </c>
    </row>
    <row r="1990" spans="1:11" x14ac:dyDescent="0.35">
      <c r="A1990" t="s">
        <v>310</v>
      </c>
      <c r="B1990">
        <v>1986</v>
      </c>
      <c r="C1990" t="s">
        <v>2352</v>
      </c>
      <c r="D1990">
        <v>10</v>
      </c>
      <c r="E1990">
        <v>3</v>
      </c>
      <c r="F1990" s="12">
        <v>30530</v>
      </c>
      <c r="G1990" t="s">
        <v>2345</v>
      </c>
      <c r="H1990" t="s">
        <v>2354</v>
      </c>
      <c r="I1990" t="s">
        <v>2357</v>
      </c>
      <c r="J1990" t="str">
        <f t="shared" si="62"/>
        <v>10 Aug 1986</v>
      </c>
      <c r="K1990">
        <f t="shared" si="63"/>
        <v>36</v>
      </c>
    </row>
    <row r="1991" spans="1:11" x14ac:dyDescent="0.35">
      <c r="A1991" t="s">
        <v>307</v>
      </c>
      <c r="B1991">
        <v>1983</v>
      </c>
      <c r="C1991" t="s">
        <v>2348</v>
      </c>
      <c r="D1991">
        <v>21</v>
      </c>
      <c r="E1991">
        <v>3</v>
      </c>
      <c r="F1991" s="12">
        <v>30724</v>
      </c>
      <c r="G1991" t="s">
        <v>2345</v>
      </c>
      <c r="H1991" t="s">
        <v>2353</v>
      </c>
      <c r="I1991" t="s">
        <v>2357</v>
      </c>
      <c r="J1991" t="str">
        <f t="shared" si="62"/>
        <v>21 Dec 1983</v>
      </c>
      <c r="K1991">
        <f t="shared" si="63"/>
        <v>39</v>
      </c>
    </row>
    <row r="1992" spans="1:11" x14ac:dyDescent="0.35">
      <c r="A1992" t="s">
        <v>306</v>
      </c>
      <c r="B1992">
        <v>1988</v>
      </c>
      <c r="C1992" t="s">
        <v>2351</v>
      </c>
      <c r="D1992">
        <v>5</v>
      </c>
      <c r="E1992">
        <v>3</v>
      </c>
      <c r="F1992" s="12">
        <v>30763</v>
      </c>
      <c r="G1992" t="s">
        <v>2345</v>
      </c>
      <c r="H1992" t="s">
        <v>2354</v>
      </c>
      <c r="I1992" t="s">
        <v>2357</v>
      </c>
      <c r="J1992" t="str">
        <f t="shared" si="62"/>
        <v>5 Sep 1988</v>
      </c>
      <c r="K1992">
        <f t="shared" si="63"/>
        <v>34</v>
      </c>
    </row>
    <row r="1993" spans="1:11" x14ac:dyDescent="0.35">
      <c r="A1993" t="s">
        <v>299</v>
      </c>
      <c r="B1993">
        <v>1975</v>
      </c>
      <c r="C1993" t="s">
        <v>2350</v>
      </c>
      <c r="D1993">
        <v>29</v>
      </c>
      <c r="E1993">
        <v>1</v>
      </c>
      <c r="F1993" s="12">
        <v>31592</v>
      </c>
      <c r="G1993" t="s">
        <v>2345</v>
      </c>
      <c r="H1993" t="s">
        <v>2354</v>
      </c>
      <c r="I1993" t="s">
        <v>2357</v>
      </c>
      <c r="J1993" t="str">
        <f t="shared" si="62"/>
        <v>29 Oct 1975</v>
      </c>
      <c r="K1993">
        <f t="shared" si="63"/>
        <v>47</v>
      </c>
    </row>
    <row r="1994" spans="1:11" x14ac:dyDescent="0.35">
      <c r="A1994" t="s">
        <v>296</v>
      </c>
      <c r="B1994">
        <v>1984</v>
      </c>
      <c r="C1994" t="s">
        <v>2351</v>
      </c>
      <c r="D1994">
        <v>10</v>
      </c>
      <c r="E1994">
        <v>3</v>
      </c>
      <c r="F1994" s="12">
        <v>31744</v>
      </c>
      <c r="G1994" t="s">
        <v>2345</v>
      </c>
      <c r="H1994" t="s">
        <v>2354</v>
      </c>
      <c r="I1994" t="s">
        <v>2357</v>
      </c>
      <c r="J1994" t="str">
        <f t="shared" si="62"/>
        <v>10 Sep 1984</v>
      </c>
      <c r="K1994">
        <f t="shared" si="63"/>
        <v>38</v>
      </c>
    </row>
    <row r="1995" spans="1:11" x14ac:dyDescent="0.35">
      <c r="A1995" t="s">
        <v>295</v>
      </c>
      <c r="B1995">
        <v>1975</v>
      </c>
      <c r="C1995" t="s">
        <v>2351</v>
      </c>
      <c r="D1995">
        <v>25</v>
      </c>
      <c r="E1995">
        <v>1</v>
      </c>
      <c r="F1995" s="12">
        <v>31897</v>
      </c>
      <c r="G1995" t="s">
        <v>2345</v>
      </c>
      <c r="H1995" t="s">
        <v>2353</v>
      </c>
      <c r="I1995" t="s">
        <v>2357</v>
      </c>
      <c r="J1995" t="str">
        <f t="shared" si="62"/>
        <v>25 Sep 1975</v>
      </c>
      <c r="K1995">
        <f t="shared" si="63"/>
        <v>47</v>
      </c>
    </row>
    <row r="1996" spans="1:11" x14ac:dyDescent="0.35">
      <c r="A1996" t="s">
        <v>288</v>
      </c>
      <c r="B1996">
        <v>1986</v>
      </c>
      <c r="C1996" t="s">
        <v>2348</v>
      </c>
      <c r="D1996">
        <v>2</v>
      </c>
      <c r="E1996">
        <v>3</v>
      </c>
      <c r="F1996" s="12">
        <v>32288</v>
      </c>
      <c r="G1996" t="s">
        <v>2345</v>
      </c>
      <c r="H1996" t="s">
        <v>2345</v>
      </c>
      <c r="I1996" t="s">
        <v>2357</v>
      </c>
      <c r="J1996" t="str">
        <f t="shared" si="62"/>
        <v>2 Dec 1986</v>
      </c>
      <c r="K1996">
        <f t="shared" si="63"/>
        <v>36</v>
      </c>
    </row>
    <row r="1997" spans="1:11" x14ac:dyDescent="0.35">
      <c r="A1997" t="s">
        <v>286</v>
      </c>
      <c r="B1997">
        <v>1976</v>
      </c>
      <c r="C1997" t="s">
        <v>2352</v>
      </c>
      <c r="D1997">
        <v>9</v>
      </c>
      <c r="E1997">
        <v>2</v>
      </c>
      <c r="F1997" s="12">
        <v>32430</v>
      </c>
      <c r="G1997" t="s">
        <v>2345</v>
      </c>
      <c r="H1997" t="s">
        <v>2353</v>
      </c>
      <c r="I1997" t="s">
        <v>2357</v>
      </c>
      <c r="J1997" t="str">
        <f t="shared" ref="J1997:J2060" si="64">CONCATENATE(D1997," ",C1997," ",B1997)</f>
        <v>9 Aug 1976</v>
      </c>
      <c r="K1997">
        <f t="shared" si="63"/>
        <v>46</v>
      </c>
    </row>
    <row r="1998" spans="1:11" x14ac:dyDescent="0.35">
      <c r="A1998" t="s">
        <v>285</v>
      </c>
      <c r="B1998">
        <v>1981</v>
      </c>
      <c r="C1998" t="s">
        <v>2351</v>
      </c>
      <c r="D1998">
        <v>27</v>
      </c>
      <c r="E1998">
        <v>1</v>
      </c>
      <c r="F1998" s="12">
        <v>32462</v>
      </c>
      <c r="G1998" t="s">
        <v>2345</v>
      </c>
      <c r="H1998" t="s">
        <v>2345</v>
      </c>
      <c r="I1998" t="s">
        <v>2357</v>
      </c>
      <c r="J1998" t="str">
        <f t="shared" si="64"/>
        <v>27 Sep 1981</v>
      </c>
      <c r="K1998">
        <f t="shared" si="63"/>
        <v>41</v>
      </c>
    </row>
    <row r="1999" spans="1:11" x14ac:dyDescent="0.35">
      <c r="A1999" t="s">
        <v>284</v>
      </c>
      <c r="B1999">
        <v>1976</v>
      </c>
      <c r="C1999" t="s">
        <v>2351</v>
      </c>
      <c r="D1999">
        <v>19</v>
      </c>
      <c r="E1999">
        <v>2</v>
      </c>
      <c r="F1999" s="12">
        <v>32485</v>
      </c>
      <c r="G1999" t="s">
        <v>2345</v>
      </c>
      <c r="H1999" t="s">
        <v>2354</v>
      </c>
      <c r="I1999" t="s">
        <v>2357</v>
      </c>
      <c r="J1999" t="str">
        <f t="shared" si="64"/>
        <v>19 Sep 1976</v>
      </c>
      <c r="K1999">
        <f t="shared" si="63"/>
        <v>46</v>
      </c>
    </row>
    <row r="2000" spans="1:11" x14ac:dyDescent="0.35">
      <c r="A2000" t="s">
        <v>274</v>
      </c>
      <c r="B2000">
        <v>1981</v>
      </c>
      <c r="C2000" t="s">
        <v>2349</v>
      </c>
      <c r="D2000">
        <v>17</v>
      </c>
      <c r="E2000">
        <v>1</v>
      </c>
      <c r="F2000" s="12">
        <v>32907</v>
      </c>
      <c r="G2000" t="s">
        <v>2345</v>
      </c>
      <c r="H2000" t="s">
        <v>2353</v>
      </c>
      <c r="I2000" t="s">
        <v>2357</v>
      </c>
      <c r="J2000" t="str">
        <f t="shared" si="64"/>
        <v>17 Nov 1981</v>
      </c>
      <c r="K2000">
        <f t="shared" si="63"/>
        <v>41</v>
      </c>
    </row>
    <row r="2001" spans="1:11" x14ac:dyDescent="0.35">
      <c r="A2001" t="s">
        <v>267</v>
      </c>
      <c r="B2001">
        <v>1985</v>
      </c>
      <c r="C2001" t="s">
        <v>2347</v>
      </c>
      <c r="D2001">
        <v>15</v>
      </c>
      <c r="E2001">
        <v>3</v>
      </c>
      <c r="F2001" s="12">
        <v>33121</v>
      </c>
      <c r="G2001" t="s">
        <v>2345</v>
      </c>
      <c r="H2001" t="s">
        <v>2354</v>
      </c>
      <c r="I2001" t="s">
        <v>2357</v>
      </c>
      <c r="J2001" t="str">
        <f t="shared" si="64"/>
        <v>15 Jul 1985</v>
      </c>
      <c r="K2001">
        <f t="shared" si="63"/>
        <v>37</v>
      </c>
    </row>
    <row r="2002" spans="1:11" x14ac:dyDescent="0.35">
      <c r="A2002" t="s">
        <v>266</v>
      </c>
      <c r="B2002">
        <v>1990</v>
      </c>
      <c r="C2002" t="s">
        <v>2350</v>
      </c>
      <c r="D2002">
        <v>12</v>
      </c>
      <c r="E2002">
        <v>3</v>
      </c>
      <c r="F2002" s="12">
        <v>33293</v>
      </c>
      <c r="G2002" t="s">
        <v>2345</v>
      </c>
      <c r="H2002" t="s">
        <v>2354</v>
      </c>
      <c r="I2002" t="s">
        <v>2357</v>
      </c>
      <c r="J2002" t="str">
        <f t="shared" si="64"/>
        <v>12 Oct 1990</v>
      </c>
      <c r="K2002">
        <f t="shared" si="63"/>
        <v>32</v>
      </c>
    </row>
    <row r="2003" spans="1:11" x14ac:dyDescent="0.35">
      <c r="A2003" t="s">
        <v>263</v>
      </c>
      <c r="B2003">
        <v>1985</v>
      </c>
      <c r="C2003" t="s">
        <v>2348</v>
      </c>
      <c r="D2003">
        <v>7</v>
      </c>
      <c r="E2003">
        <v>3</v>
      </c>
      <c r="F2003" s="12">
        <v>33451</v>
      </c>
      <c r="G2003" t="s">
        <v>2345</v>
      </c>
      <c r="H2003" t="s">
        <v>2345</v>
      </c>
      <c r="I2003" t="s">
        <v>2357</v>
      </c>
      <c r="J2003" t="str">
        <f t="shared" si="64"/>
        <v>7 Dec 1985</v>
      </c>
      <c r="K2003">
        <f t="shared" si="63"/>
        <v>37</v>
      </c>
    </row>
    <row r="2004" spans="1:11" x14ac:dyDescent="0.35">
      <c r="A2004" t="s">
        <v>260</v>
      </c>
      <c r="B2004">
        <v>1984</v>
      </c>
      <c r="C2004" t="s">
        <v>2347</v>
      </c>
      <c r="D2004">
        <v>22</v>
      </c>
      <c r="E2004">
        <v>3</v>
      </c>
      <c r="F2004" s="12">
        <v>33527</v>
      </c>
      <c r="G2004" t="s">
        <v>2345</v>
      </c>
      <c r="H2004" t="s">
        <v>2353</v>
      </c>
      <c r="I2004" t="s">
        <v>2357</v>
      </c>
      <c r="J2004" t="str">
        <f t="shared" si="64"/>
        <v>22 Jul 1984</v>
      </c>
      <c r="K2004">
        <f t="shared" si="63"/>
        <v>38</v>
      </c>
    </row>
    <row r="2005" spans="1:11" x14ac:dyDescent="0.35">
      <c r="A2005" t="s">
        <v>240</v>
      </c>
      <c r="B2005">
        <v>1984</v>
      </c>
      <c r="C2005" t="s">
        <v>2350</v>
      </c>
      <c r="D2005">
        <v>1</v>
      </c>
      <c r="E2005">
        <v>3</v>
      </c>
      <c r="F2005" s="12">
        <v>34402</v>
      </c>
      <c r="G2005" t="s">
        <v>2345</v>
      </c>
      <c r="H2005" t="s">
        <v>2353</v>
      </c>
      <c r="I2005" t="s">
        <v>2357</v>
      </c>
      <c r="J2005" t="str">
        <f t="shared" si="64"/>
        <v>1 Oct 1984</v>
      </c>
      <c r="K2005">
        <f t="shared" si="63"/>
        <v>38</v>
      </c>
    </row>
    <row r="2006" spans="1:11" x14ac:dyDescent="0.35">
      <c r="A2006" t="s">
        <v>236</v>
      </c>
      <c r="B2006">
        <v>1976</v>
      </c>
      <c r="C2006" t="s">
        <v>2349</v>
      </c>
      <c r="D2006">
        <v>25</v>
      </c>
      <c r="E2006">
        <v>2</v>
      </c>
      <c r="F2006" s="12">
        <v>34543</v>
      </c>
      <c r="G2006" t="s">
        <v>2345</v>
      </c>
      <c r="H2006" t="s">
        <v>2353</v>
      </c>
      <c r="I2006" t="s">
        <v>2357</v>
      </c>
      <c r="J2006" t="str">
        <f t="shared" si="64"/>
        <v>25 Nov 1976</v>
      </c>
      <c r="K2006">
        <f t="shared" si="63"/>
        <v>46</v>
      </c>
    </row>
    <row r="2007" spans="1:11" x14ac:dyDescent="0.35">
      <c r="A2007" t="s">
        <v>229</v>
      </c>
      <c r="B2007">
        <v>1983</v>
      </c>
      <c r="C2007" t="s">
        <v>2347</v>
      </c>
      <c r="D2007">
        <v>29</v>
      </c>
      <c r="E2007">
        <v>3</v>
      </c>
      <c r="F2007" s="12">
        <v>34941</v>
      </c>
      <c r="G2007" t="s">
        <v>2345</v>
      </c>
      <c r="H2007" t="s">
        <v>2353</v>
      </c>
      <c r="I2007" t="s">
        <v>2357</v>
      </c>
      <c r="J2007" t="str">
        <f t="shared" si="64"/>
        <v>29 Jul 1983</v>
      </c>
      <c r="K2007">
        <f t="shared" si="63"/>
        <v>39</v>
      </c>
    </row>
    <row r="2008" spans="1:11" x14ac:dyDescent="0.35">
      <c r="A2008" t="s">
        <v>225</v>
      </c>
      <c r="B2008">
        <v>1982</v>
      </c>
      <c r="C2008" t="s">
        <v>2347</v>
      </c>
      <c r="D2008">
        <v>5</v>
      </c>
      <c r="E2008">
        <v>3</v>
      </c>
      <c r="F2008" s="12">
        <v>35001</v>
      </c>
      <c r="G2008" t="s">
        <v>2345</v>
      </c>
      <c r="H2008" t="s">
        <v>2353</v>
      </c>
      <c r="I2008" t="s">
        <v>2357</v>
      </c>
      <c r="J2008" t="str">
        <f t="shared" si="64"/>
        <v>5 Jul 1982</v>
      </c>
      <c r="K2008">
        <f t="shared" si="63"/>
        <v>40</v>
      </c>
    </row>
    <row r="2009" spans="1:11" x14ac:dyDescent="0.35">
      <c r="A2009" t="s">
        <v>224</v>
      </c>
      <c r="B2009">
        <v>1975</v>
      </c>
      <c r="C2009" t="s">
        <v>2352</v>
      </c>
      <c r="D2009">
        <v>29</v>
      </c>
      <c r="E2009">
        <v>1</v>
      </c>
      <c r="F2009" s="12">
        <v>35051</v>
      </c>
      <c r="G2009" t="s">
        <v>2345</v>
      </c>
      <c r="H2009" t="s">
        <v>2354</v>
      </c>
      <c r="I2009" t="s">
        <v>2357</v>
      </c>
      <c r="J2009" t="str">
        <f t="shared" si="64"/>
        <v>29 Aug 1975</v>
      </c>
      <c r="K2009">
        <f t="shared" si="63"/>
        <v>47</v>
      </c>
    </row>
    <row r="2010" spans="1:11" x14ac:dyDescent="0.35">
      <c r="A2010" t="s">
        <v>221</v>
      </c>
      <c r="B2010">
        <v>1967</v>
      </c>
      <c r="C2010" t="s">
        <v>2348</v>
      </c>
      <c r="D2010">
        <v>30</v>
      </c>
      <c r="E2010">
        <v>1</v>
      </c>
      <c r="F2010" s="12">
        <v>35160</v>
      </c>
      <c r="G2010" t="s">
        <v>2345</v>
      </c>
      <c r="H2010" t="s">
        <v>2345</v>
      </c>
      <c r="I2010" t="s">
        <v>2357</v>
      </c>
      <c r="J2010" t="str">
        <f t="shared" si="64"/>
        <v>30 Dec 1967</v>
      </c>
      <c r="K2010">
        <f t="shared" si="63"/>
        <v>55</v>
      </c>
    </row>
    <row r="2011" spans="1:11" x14ac:dyDescent="0.35">
      <c r="A2011" t="s">
        <v>219</v>
      </c>
      <c r="B2011">
        <v>1988</v>
      </c>
      <c r="C2011" t="s">
        <v>2351</v>
      </c>
      <c r="D2011">
        <v>19</v>
      </c>
      <c r="E2011">
        <v>3</v>
      </c>
      <c r="F2011" s="12">
        <v>35316</v>
      </c>
      <c r="G2011" t="s">
        <v>2345</v>
      </c>
      <c r="H2011" t="s">
        <v>2354</v>
      </c>
      <c r="I2011" t="s">
        <v>2357</v>
      </c>
      <c r="J2011" t="str">
        <f t="shared" si="64"/>
        <v>19 Sep 1988</v>
      </c>
      <c r="K2011">
        <f t="shared" si="63"/>
        <v>34</v>
      </c>
    </row>
    <row r="2012" spans="1:11" x14ac:dyDescent="0.35">
      <c r="A2012" t="s">
        <v>209</v>
      </c>
      <c r="B2012">
        <v>1978</v>
      </c>
      <c r="C2012" t="s">
        <v>2348</v>
      </c>
      <c r="D2012">
        <v>19</v>
      </c>
      <c r="E2012">
        <v>2</v>
      </c>
      <c r="F2012" s="12">
        <v>35702</v>
      </c>
      <c r="G2012" t="s">
        <v>2345</v>
      </c>
      <c r="H2012" t="s">
        <v>2354</v>
      </c>
      <c r="I2012" t="s">
        <v>2357</v>
      </c>
      <c r="J2012" t="str">
        <f t="shared" si="64"/>
        <v>19 Dec 1978</v>
      </c>
      <c r="K2012">
        <f t="shared" si="63"/>
        <v>44</v>
      </c>
    </row>
    <row r="2013" spans="1:11" x14ac:dyDescent="0.35">
      <c r="A2013" t="s">
        <v>207</v>
      </c>
      <c r="B2013">
        <v>1976</v>
      </c>
      <c r="C2013" t="s">
        <v>2350</v>
      </c>
      <c r="D2013">
        <v>4</v>
      </c>
      <c r="E2013">
        <v>2</v>
      </c>
      <c r="F2013" s="12">
        <v>35734</v>
      </c>
      <c r="G2013" t="s">
        <v>2345</v>
      </c>
      <c r="H2013" t="s">
        <v>2345</v>
      </c>
      <c r="I2013" t="s">
        <v>2357</v>
      </c>
      <c r="J2013" t="str">
        <f t="shared" si="64"/>
        <v>4 Oct 1976</v>
      </c>
      <c r="K2013">
        <f t="shared" si="63"/>
        <v>46</v>
      </c>
    </row>
    <row r="2014" spans="1:11" x14ac:dyDescent="0.35">
      <c r="A2014" t="s">
        <v>201</v>
      </c>
      <c r="B2014">
        <v>1979</v>
      </c>
      <c r="C2014" t="s">
        <v>2349</v>
      </c>
      <c r="D2014">
        <v>4</v>
      </c>
      <c r="E2014">
        <v>2</v>
      </c>
      <c r="F2014" s="12">
        <v>36090</v>
      </c>
      <c r="G2014" t="s">
        <v>2345</v>
      </c>
      <c r="H2014" t="s">
        <v>2345</v>
      </c>
      <c r="I2014" t="s">
        <v>2357</v>
      </c>
      <c r="J2014" t="str">
        <f t="shared" si="64"/>
        <v>4 Nov 1979</v>
      </c>
      <c r="K2014">
        <f t="shared" si="63"/>
        <v>43</v>
      </c>
    </row>
    <row r="2015" spans="1:11" x14ac:dyDescent="0.35">
      <c r="A2015" t="s">
        <v>190</v>
      </c>
      <c r="B2015">
        <v>2003</v>
      </c>
      <c r="C2015" t="s">
        <v>2348</v>
      </c>
      <c r="D2015">
        <v>9</v>
      </c>
      <c r="E2015">
        <v>2</v>
      </c>
      <c r="F2015" s="12">
        <v>36398</v>
      </c>
      <c r="G2015" t="s">
        <v>2345</v>
      </c>
      <c r="H2015" t="s">
        <v>2353</v>
      </c>
      <c r="I2015" t="s">
        <v>2357</v>
      </c>
      <c r="J2015" t="str">
        <f t="shared" si="64"/>
        <v>9 Dec 2003</v>
      </c>
      <c r="K2015">
        <f t="shared" si="63"/>
        <v>19</v>
      </c>
    </row>
    <row r="2016" spans="1:11" x14ac:dyDescent="0.35">
      <c r="A2016" t="s">
        <v>180</v>
      </c>
      <c r="B2016">
        <v>1963</v>
      </c>
      <c r="C2016" t="s">
        <v>2347</v>
      </c>
      <c r="D2016">
        <v>24</v>
      </c>
      <c r="E2016">
        <v>2</v>
      </c>
      <c r="F2016" s="12">
        <v>36911</v>
      </c>
      <c r="G2016" t="s">
        <v>2345</v>
      </c>
      <c r="H2016" t="s">
        <v>2345</v>
      </c>
      <c r="I2016" t="s">
        <v>2357</v>
      </c>
      <c r="J2016" t="str">
        <f t="shared" si="64"/>
        <v>24 Jul 1963</v>
      </c>
      <c r="K2016">
        <f t="shared" si="63"/>
        <v>59</v>
      </c>
    </row>
    <row r="2017" spans="1:11" x14ac:dyDescent="0.35">
      <c r="A2017" t="s">
        <v>179</v>
      </c>
      <c r="B2017">
        <v>1991</v>
      </c>
      <c r="C2017" t="s">
        <v>2344</v>
      </c>
      <c r="D2017">
        <v>10</v>
      </c>
      <c r="E2017">
        <v>3</v>
      </c>
      <c r="F2017" s="12">
        <v>36912</v>
      </c>
      <c r="G2017" t="s">
        <v>2345</v>
      </c>
      <c r="H2017" t="s">
        <v>2345</v>
      </c>
      <c r="I2017" t="s">
        <v>2357</v>
      </c>
      <c r="J2017" t="str">
        <f t="shared" si="64"/>
        <v>10 Jun 1991</v>
      </c>
      <c r="K2017">
        <f t="shared" si="63"/>
        <v>31</v>
      </c>
    </row>
    <row r="2018" spans="1:11" x14ac:dyDescent="0.35">
      <c r="A2018" t="s">
        <v>177</v>
      </c>
      <c r="B2018">
        <v>1977</v>
      </c>
      <c r="C2018" t="s">
        <v>2352</v>
      </c>
      <c r="D2018">
        <v>13</v>
      </c>
      <c r="E2018">
        <v>2</v>
      </c>
      <c r="F2018" s="12">
        <v>36936</v>
      </c>
      <c r="G2018" t="s">
        <v>2345</v>
      </c>
      <c r="H2018" t="s">
        <v>2354</v>
      </c>
      <c r="I2018" t="s">
        <v>2357</v>
      </c>
      <c r="J2018" t="str">
        <f t="shared" si="64"/>
        <v>13 Aug 1977</v>
      </c>
      <c r="K2018">
        <f t="shared" si="63"/>
        <v>45</v>
      </c>
    </row>
    <row r="2019" spans="1:11" x14ac:dyDescent="0.35">
      <c r="A2019" t="s">
        <v>174</v>
      </c>
      <c r="B2019">
        <v>1991</v>
      </c>
      <c r="C2019" t="s">
        <v>2349</v>
      </c>
      <c r="D2019">
        <v>1</v>
      </c>
      <c r="E2019">
        <v>3</v>
      </c>
      <c r="F2019" s="12">
        <v>37041</v>
      </c>
      <c r="G2019" t="s">
        <v>2345</v>
      </c>
      <c r="H2019" t="s">
        <v>2345</v>
      </c>
      <c r="I2019" t="s">
        <v>2357</v>
      </c>
      <c r="J2019" t="str">
        <f t="shared" si="64"/>
        <v>1 Nov 1991</v>
      </c>
      <c r="K2019">
        <f t="shared" si="63"/>
        <v>31</v>
      </c>
    </row>
    <row r="2020" spans="1:11" x14ac:dyDescent="0.35">
      <c r="A2020" t="s">
        <v>173</v>
      </c>
      <c r="B2020">
        <v>1988</v>
      </c>
      <c r="C2020" t="s">
        <v>2348</v>
      </c>
      <c r="D2020">
        <v>17</v>
      </c>
      <c r="E2020">
        <v>3</v>
      </c>
      <c r="F2020" s="12">
        <v>37076</v>
      </c>
      <c r="G2020" t="s">
        <v>2345</v>
      </c>
      <c r="H2020" t="s">
        <v>2354</v>
      </c>
      <c r="I2020" t="s">
        <v>2357</v>
      </c>
      <c r="J2020" t="str">
        <f t="shared" si="64"/>
        <v>17 Dec 1988</v>
      </c>
      <c r="K2020">
        <f t="shared" si="63"/>
        <v>34</v>
      </c>
    </row>
    <row r="2021" spans="1:11" x14ac:dyDescent="0.35">
      <c r="A2021" t="s">
        <v>169</v>
      </c>
      <c r="B2021">
        <v>1990</v>
      </c>
      <c r="C2021" t="s">
        <v>2350</v>
      </c>
      <c r="D2021">
        <v>17</v>
      </c>
      <c r="E2021">
        <v>3</v>
      </c>
      <c r="F2021" s="12">
        <v>37251</v>
      </c>
      <c r="G2021" t="s">
        <v>2345</v>
      </c>
      <c r="H2021" t="s">
        <v>2345</v>
      </c>
      <c r="I2021" t="s">
        <v>2357</v>
      </c>
      <c r="J2021" t="str">
        <f t="shared" si="64"/>
        <v>17 Oct 1990</v>
      </c>
      <c r="K2021">
        <f t="shared" si="63"/>
        <v>32</v>
      </c>
    </row>
    <row r="2022" spans="1:11" x14ac:dyDescent="0.35">
      <c r="A2022" t="s">
        <v>167</v>
      </c>
      <c r="B2022">
        <v>1975</v>
      </c>
      <c r="C2022" t="s">
        <v>2349</v>
      </c>
      <c r="D2022">
        <v>9</v>
      </c>
      <c r="E2022">
        <v>1</v>
      </c>
      <c r="F2022" s="12">
        <v>37272</v>
      </c>
      <c r="G2022" t="s">
        <v>2345</v>
      </c>
      <c r="H2022" t="s">
        <v>2353</v>
      </c>
      <c r="I2022" t="s">
        <v>2357</v>
      </c>
      <c r="J2022" t="str">
        <f t="shared" si="64"/>
        <v>9 Nov 1975</v>
      </c>
      <c r="K2022">
        <f t="shared" si="63"/>
        <v>47</v>
      </c>
    </row>
    <row r="2023" spans="1:11" x14ac:dyDescent="0.35">
      <c r="A2023" t="s">
        <v>165</v>
      </c>
      <c r="B2023">
        <v>1979</v>
      </c>
      <c r="C2023" t="s">
        <v>2352</v>
      </c>
      <c r="D2023">
        <v>3</v>
      </c>
      <c r="E2023">
        <v>2</v>
      </c>
      <c r="F2023" s="12">
        <v>37426</v>
      </c>
      <c r="G2023" t="s">
        <v>2345</v>
      </c>
      <c r="H2023" t="s">
        <v>2354</v>
      </c>
      <c r="I2023" t="s">
        <v>2357</v>
      </c>
      <c r="J2023" t="str">
        <f t="shared" si="64"/>
        <v>3 Aug 1979</v>
      </c>
      <c r="K2023">
        <f t="shared" si="63"/>
        <v>43</v>
      </c>
    </row>
    <row r="2024" spans="1:11" x14ac:dyDescent="0.35">
      <c r="A2024" t="s">
        <v>158</v>
      </c>
      <c r="B2024">
        <v>1976</v>
      </c>
      <c r="C2024" t="s">
        <v>2351</v>
      </c>
      <c r="D2024">
        <v>18</v>
      </c>
      <c r="E2024">
        <v>2</v>
      </c>
      <c r="F2024" s="12">
        <v>37735</v>
      </c>
      <c r="G2024" t="s">
        <v>2345</v>
      </c>
      <c r="H2024" t="s">
        <v>2345</v>
      </c>
      <c r="I2024" t="s">
        <v>2357</v>
      </c>
      <c r="J2024" t="str">
        <f t="shared" si="64"/>
        <v>18 Sep 1976</v>
      </c>
      <c r="K2024">
        <f t="shared" si="63"/>
        <v>46</v>
      </c>
    </row>
    <row r="2025" spans="1:11" x14ac:dyDescent="0.35">
      <c r="A2025" t="s">
        <v>156</v>
      </c>
      <c r="B2025">
        <v>1983</v>
      </c>
      <c r="C2025" t="s">
        <v>2347</v>
      </c>
      <c r="D2025">
        <v>26</v>
      </c>
      <c r="E2025">
        <v>3</v>
      </c>
      <c r="F2025" s="12">
        <v>37801</v>
      </c>
      <c r="G2025" t="s">
        <v>2345</v>
      </c>
      <c r="H2025" t="s">
        <v>2345</v>
      </c>
      <c r="I2025" t="s">
        <v>2357</v>
      </c>
      <c r="J2025" t="str">
        <f t="shared" si="64"/>
        <v>26 Jul 1983</v>
      </c>
      <c r="K2025">
        <f t="shared" si="63"/>
        <v>39</v>
      </c>
    </row>
    <row r="2026" spans="1:11" x14ac:dyDescent="0.35">
      <c r="A2026" t="s">
        <v>152</v>
      </c>
      <c r="B2026">
        <v>1989</v>
      </c>
      <c r="C2026" t="s">
        <v>2351</v>
      </c>
      <c r="D2026">
        <v>8</v>
      </c>
      <c r="E2026">
        <v>3</v>
      </c>
      <c r="F2026" s="12">
        <v>38237</v>
      </c>
      <c r="G2026" t="s">
        <v>2345</v>
      </c>
      <c r="H2026" t="s">
        <v>2353</v>
      </c>
      <c r="I2026" t="s">
        <v>2357</v>
      </c>
      <c r="J2026" t="str">
        <f t="shared" si="64"/>
        <v>8 Sep 1989</v>
      </c>
      <c r="K2026">
        <f t="shared" si="63"/>
        <v>33</v>
      </c>
    </row>
    <row r="2027" spans="1:11" x14ac:dyDescent="0.35">
      <c r="A2027" t="s">
        <v>142</v>
      </c>
      <c r="B2027">
        <v>1990</v>
      </c>
      <c r="C2027" t="s">
        <v>2347</v>
      </c>
      <c r="D2027">
        <v>13</v>
      </c>
      <c r="E2027">
        <v>3</v>
      </c>
      <c r="F2027" s="12">
        <v>38652</v>
      </c>
      <c r="G2027" t="s">
        <v>2345</v>
      </c>
      <c r="H2027" t="s">
        <v>2345</v>
      </c>
      <c r="I2027" t="s">
        <v>2357</v>
      </c>
      <c r="J2027" t="str">
        <f t="shared" si="64"/>
        <v>13 Jul 1990</v>
      </c>
      <c r="K2027">
        <f t="shared" si="63"/>
        <v>32</v>
      </c>
    </row>
    <row r="2028" spans="1:11" x14ac:dyDescent="0.35">
      <c r="A2028" t="s">
        <v>140</v>
      </c>
      <c r="B2028">
        <v>1991</v>
      </c>
      <c r="C2028" t="s">
        <v>2349</v>
      </c>
      <c r="D2028">
        <v>2</v>
      </c>
      <c r="E2028">
        <v>2</v>
      </c>
      <c r="F2028" s="12">
        <v>38711</v>
      </c>
      <c r="G2028" t="s">
        <v>2345</v>
      </c>
      <c r="H2028" t="s">
        <v>2345</v>
      </c>
      <c r="I2028" t="s">
        <v>2357</v>
      </c>
      <c r="J2028" t="str">
        <f t="shared" si="64"/>
        <v>2 Nov 1991</v>
      </c>
      <c r="K2028">
        <f t="shared" si="63"/>
        <v>31</v>
      </c>
    </row>
    <row r="2029" spans="1:11" x14ac:dyDescent="0.35">
      <c r="A2029" t="s">
        <v>136</v>
      </c>
      <c r="B2029">
        <v>1979</v>
      </c>
      <c r="C2029" t="s">
        <v>2348</v>
      </c>
      <c r="D2029">
        <v>3</v>
      </c>
      <c r="E2029">
        <v>2</v>
      </c>
      <c r="F2029" s="12">
        <v>38837</v>
      </c>
      <c r="G2029" t="s">
        <v>2345</v>
      </c>
      <c r="H2029" t="s">
        <v>2354</v>
      </c>
      <c r="I2029" t="s">
        <v>2357</v>
      </c>
      <c r="J2029" t="str">
        <f t="shared" si="64"/>
        <v>3 Dec 1979</v>
      </c>
      <c r="K2029">
        <f t="shared" si="63"/>
        <v>43</v>
      </c>
    </row>
    <row r="2030" spans="1:11" x14ac:dyDescent="0.35">
      <c r="A2030" t="s">
        <v>133</v>
      </c>
      <c r="B2030">
        <v>1987</v>
      </c>
      <c r="C2030" t="s">
        <v>2344</v>
      </c>
      <c r="D2030">
        <v>16</v>
      </c>
      <c r="E2030">
        <v>3</v>
      </c>
      <c r="F2030" s="12">
        <v>38924</v>
      </c>
      <c r="G2030" t="s">
        <v>2345</v>
      </c>
      <c r="H2030" t="s">
        <v>2345</v>
      </c>
      <c r="I2030" t="s">
        <v>2357</v>
      </c>
      <c r="J2030" t="str">
        <f t="shared" si="64"/>
        <v>16 Jun 1987</v>
      </c>
      <c r="K2030">
        <f t="shared" si="63"/>
        <v>35</v>
      </c>
    </row>
    <row r="2031" spans="1:11" x14ac:dyDescent="0.35">
      <c r="A2031" t="s">
        <v>132</v>
      </c>
      <c r="B2031">
        <v>1976</v>
      </c>
      <c r="C2031" t="s">
        <v>2348</v>
      </c>
      <c r="D2031">
        <v>15</v>
      </c>
      <c r="E2031">
        <v>2</v>
      </c>
      <c r="F2031" s="12">
        <v>38933</v>
      </c>
      <c r="G2031" t="s">
        <v>2345</v>
      </c>
      <c r="H2031" t="s">
        <v>2353</v>
      </c>
      <c r="I2031" t="s">
        <v>2357</v>
      </c>
      <c r="J2031" t="str">
        <f t="shared" si="64"/>
        <v>15 Dec 1976</v>
      </c>
      <c r="K2031">
        <f t="shared" si="63"/>
        <v>46</v>
      </c>
    </row>
    <row r="2032" spans="1:11" x14ac:dyDescent="0.35">
      <c r="A2032" t="s">
        <v>131</v>
      </c>
      <c r="B2032">
        <v>1980</v>
      </c>
      <c r="C2032" t="s">
        <v>2351</v>
      </c>
      <c r="D2032">
        <v>24</v>
      </c>
      <c r="E2032">
        <v>2</v>
      </c>
      <c r="F2032" s="12">
        <v>38947</v>
      </c>
      <c r="G2032" t="s">
        <v>2345</v>
      </c>
      <c r="H2032" t="s">
        <v>2353</v>
      </c>
      <c r="I2032" t="s">
        <v>2357</v>
      </c>
      <c r="J2032" t="str">
        <f t="shared" si="64"/>
        <v>24 Sep 1980</v>
      </c>
      <c r="K2032">
        <f t="shared" si="63"/>
        <v>42</v>
      </c>
    </row>
    <row r="2033" spans="1:11" x14ac:dyDescent="0.35">
      <c r="A2033" t="s">
        <v>125</v>
      </c>
      <c r="B2033">
        <v>1982</v>
      </c>
      <c r="C2033" t="s">
        <v>2352</v>
      </c>
      <c r="D2033">
        <v>16</v>
      </c>
      <c r="E2033">
        <v>3</v>
      </c>
      <c r="F2033" s="12">
        <v>39315</v>
      </c>
      <c r="G2033" t="s">
        <v>2345</v>
      </c>
      <c r="H2033" t="s">
        <v>2353</v>
      </c>
      <c r="I2033" t="s">
        <v>2357</v>
      </c>
      <c r="J2033" t="str">
        <f t="shared" si="64"/>
        <v>16 Aug 1982</v>
      </c>
      <c r="K2033">
        <f t="shared" si="63"/>
        <v>40</v>
      </c>
    </row>
    <row r="2034" spans="1:11" x14ac:dyDescent="0.35">
      <c r="A2034" t="s">
        <v>124</v>
      </c>
      <c r="B2034">
        <v>1978</v>
      </c>
      <c r="C2034" t="s">
        <v>2352</v>
      </c>
      <c r="D2034">
        <v>5</v>
      </c>
      <c r="E2034">
        <v>2</v>
      </c>
      <c r="F2034" s="12">
        <v>39353</v>
      </c>
      <c r="G2034" t="s">
        <v>2345</v>
      </c>
      <c r="H2034" t="s">
        <v>2353</v>
      </c>
      <c r="I2034" t="s">
        <v>2357</v>
      </c>
      <c r="J2034" t="str">
        <f t="shared" si="64"/>
        <v>5 Aug 1978</v>
      </c>
      <c r="K2034">
        <f t="shared" si="63"/>
        <v>44</v>
      </c>
    </row>
    <row r="2035" spans="1:11" x14ac:dyDescent="0.35">
      <c r="A2035" t="s">
        <v>113</v>
      </c>
      <c r="B2035">
        <v>1985</v>
      </c>
      <c r="C2035" t="s">
        <v>2347</v>
      </c>
      <c r="D2035">
        <v>17</v>
      </c>
      <c r="E2035">
        <v>2</v>
      </c>
      <c r="F2035" s="12">
        <v>39837</v>
      </c>
      <c r="G2035" t="s">
        <v>2345</v>
      </c>
      <c r="H2035" t="s">
        <v>2354</v>
      </c>
      <c r="I2035" t="s">
        <v>2357</v>
      </c>
      <c r="J2035" t="str">
        <f t="shared" si="64"/>
        <v>17 Jul 1985</v>
      </c>
      <c r="K2035">
        <f t="shared" si="63"/>
        <v>37</v>
      </c>
    </row>
    <row r="2036" spans="1:11" x14ac:dyDescent="0.35">
      <c r="A2036" t="s">
        <v>112</v>
      </c>
      <c r="B2036">
        <v>1983</v>
      </c>
      <c r="C2036" t="s">
        <v>2344</v>
      </c>
      <c r="D2036">
        <v>1</v>
      </c>
      <c r="E2036">
        <v>3</v>
      </c>
      <c r="F2036" s="12">
        <v>39866</v>
      </c>
      <c r="G2036" t="s">
        <v>2345</v>
      </c>
      <c r="H2036" t="s">
        <v>2345</v>
      </c>
      <c r="I2036" t="s">
        <v>2357</v>
      </c>
      <c r="J2036" t="str">
        <f t="shared" si="64"/>
        <v>1 Jun 1983</v>
      </c>
      <c r="K2036">
        <f t="shared" si="63"/>
        <v>40</v>
      </c>
    </row>
    <row r="2037" spans="1:11" x14ac:dyDescent="0.35">
      <c r="A2037" t="s">
        <v>110</v>
      </c>
      <c r="B2037">
        <v>1975</v>
      </c>
      <c r="C2037" t="s">
        <v>2348</v>
      </c>
      <c r="D2037">
        <v>2</v>
      </c>
      <c r="E2037">
        <v>1</v>
      </c>
      <c r="F2037" s="12">
        <v>39963</v>
      </c>
      <c r="G2037" t="s">
        <v>2345</v>
      </c>
      <c r="H2037" t="s">
        <v>2345</v>
      </c>
      <c r="I2037" t="s">
        <v>2357</v>
      </c>
      <c r="J2037" t="str">
        <f t="shared" si="64"/>
        <v>2 Dec 1975</v>
      </c>
      <c r="K2037">
        <f t="shared" si="63"/>
        <v>47</v>
      </c>
    </row>
    <row r="2038" spans="1:11" x14ac:dyDescent="0.35">
      <c r="A2038" t="s">
        <v>40</v>
      </c>
      <c r="B2038">
        <v>1993</v>
      </c>
      <c r="C2038" t="s">
        <v>2350</v>
      </c>
      <c r="D2038">
        <v>11</v>
      </c>
      <c r="E2038">
        <v>2</v>
      </c>
      <c r="F2038" s="12">
        <v>44585</v>
      </c>
      <c r="G2038" t="s">
        <v>2345</v>
      </c>
      <c r="H2038" t="s">
        <v>2345</v>
      </c>
      <c r="I2038" t="s">
        <v>2357</v>
      </c>
      <c r="J2038" t="str">
        <f t="shared" si="64"/>
        <v>11 Oct 1993</v>
      </c>
      <c r="K2038">
        <f t="shared" si="63"/>
        <v>29</v>
      </c>
    </row>
    <row r="2039" spans="1:11" x14ac:dyDescent="0.35">
      <c r="A2039" t="s">
        <v>34</v>
      </c>
      <c r="B2039">
        <v>1985</v>
      </c>
      <c r="C2039" t="s">
        <v>2351</v>
      </c>
      <c r="D2039">
        <v>30</v>
      </c>
      <c r="E2039">
        <v>2</v>
      </c>
      <c r="F2039" s="12">
        <v>46114</v>
      </c>
      <c r="G2039" t="s">
        <v>2345</v>
      </c>
      <c r="H2039" t="s">
        <v>2353</v>
      </c>
      <c r="I2039" t="s">
        <v>2357</v>
      </c>
      <c r="J2039" t="str">
        <f t="shared" si="64"/>
        <v>30 Sep 1985</v>
      </c>
      <c r="K2039">
        <f t="shared" si="63"/>
        <v>37</v>
      </c>
    </row>
    <row r="2040" spans="1:11" x14ac:dyDescent="0.35">
      <c r="A2040" t="s">
        <v>23</v>
      </c>
      <c r="B2040">
        <v>1958</v>
      </c>
      <c r="C2040" t="s">
        <v>2351</v>
      </c>
      <c r="D2040">
        <v>3</v>
      </c>
      <c r="E2040">
        <v>2</v>
      </c>
      <c r="F2040" s="12">
        <v>47291</v>
      </c>
      <c r="G2040" t="s">
        <v>2345</v>
      </c>
      <c r="H2040" t="s">
        <v>2354</v>
      </c>
      <c r="I2040" t="s">
        <v>2357</v>
      </c>
      <c r="J2040" t="str">
        <f t="shared" si="64"/>
        <v>3 Sep 1958</v>
      </c>
      <c r="K2040">
        <f t="shared" si="63"/>
        <v>64</v>
      </c>
    </row>
    <row r="2041" spans="1:11" x14ac:dyDescent="0.35">
      <c r="A2041" t="s">
        <v>22</v>
      </c>
      <c r="B2041">
        <v>1959</v>
      </c>
      <c r="C2041" t="s">
        <v>2350</v>
      </c>
      <c r="D2041">
        <v>4</v>
      </c>
      <c r="E2041">
        <v>2</v>
      </c>
      <c r="F2041" s="12">
        <v>47305</v>
      </c>
      <c r="G2041" t="s">
        <v>2345</v>
      </c>
      <c r="H2041" t="s">
        <v>2354</v>
      </c>
      <c r="I2041" t="s">
        <v>2357</v>
      </c>
      <c r="J2041" t="str">
        <f t="shared" si="64"/>
        <v>4 Oct 1959</v>
      </c>
      <c r="K2041">
        <f t="shared" si="63"/>
        <v>63</v>
      </c>
    </row>
    <row r="2042" spans="1:11" x14ac:dyDescent="0.35">
      <c r="A2042" t="s">
        <v>17</v>
      </c>
      <c r="B2042">
        <v>1958</v>
      </c>
      <c r="C2042" t="s">
        <v>2349</v>
      </c>
      <c r="D2042">
        <v>16</v>
      </c>
      <c r="E2042">
        <v>1</v>
      </c>
      <c r="F2042" s="12">
        <v>47928</v>
      </c>
      <c r="G2042" t="s">
        <v>2345</v>
      </c>
      <c r="H2042" t="s">
        <v>2353</v>
      </c>
      <c r="I2042" t="s">
        <v>2357</v>
      </c>
      <c r="J2042" t="str">
        <f t="shared" si="64"/>
        <v>16 Nov 1958</v>
      </c>
      <c r="K2042">
        <f t="shared" si="63"/>
        <v>64</v>
      </c>
    </row>
    <row r="2043" spans="1:11" x14ac:dyDescent="0.35">
      <c r="A2043" t="s">
        <v>2188</v>
      </c>
      <c r="B2043">
        <v>2004</v>
      </c>
      <c r="C2043" t="s">
        <v>2351</v>
      </c>
      <c r="D2043">
        <v>19</v>
      </c>
      <c r="E2043">
        <v>1</v>
      </c>
      <c r="F2043" s="12">
        <v>1711</v>
      </c>
      <c r="G2043" t="s">
        <v>2353</v>
      </c>
      <c r="H2043" t="s">
        <v>2353</v>
      </c>
      <c r="I2043" t="s">
        <v>2346</v>
      </c>
      <c r="J2043" t="str">
        <f t="shared" si="64"/>
        <v>19 Sep 2004</v>
      </c>
      <c r="K2043">
        <f t="shared" si="63"/>
        <v>18</v>
      </c>
    </row>
    <row r="2044" spans="1:11" x14ac:dyDescent="0.35">
      <c r="A2044" t="s">
        <v>2186</v>
      </c>
      <c r="B2044">
        <v>2004</v>
      </c>
      <c r="C2044" t="s">
        <v>2344</v>
      </c>
      <c r="D2044">
        <v>10</v>
      </c>
      <c r="E2044">
        <v>1</v>
      </c>
      <c r="F2044" s="12">
        <v>1719</v>
      </c>
      <c r="G2044" t="s">
        <v>2353</v>
      </c>
      <c r="H2044" t="s">
        <v>2353</v>
      </c>
      <c r="I2044" t="s">
        <v>2346</v>
      </c>
      <c r="J2044" t="str">
        <f t="shared" si="64"/>
        <v>10 Jun 2004</v>
      </c>
      <c r="K2044">
        <f t="shared" si="63"/>
        <v>18</v>
      </c>
    </row>
    <row r="2045" spans="1:11" x14ac:dyDescent="0.35">
      <c r="A2045" t="s">
        <v>2185</v>
      </c>
      <c r="B2045">
        <v>2004</v>
      </c>
      <c r="C2045" t="s">
        <v>2351</v>
      </c>
      <c r="D2045">
        <v>11</v>
      </c>
      <c r="E2045">
        <v>1</v>
      </c>
      <c r="F2045" s="12">
        <v>1720</v>
      </c>
      <c r="G2045" t="s">
        <v>2353</v>
      </c>
      <c r="H2045" t="s">
        <v>2353</v>
      </c>
      <c r="I2045" t="s">
        <v>2346</v>
      </c>
      <c r="J2045" t="str">
        <f t="shared" si="64"/>
        <v>11 Sep 2004</v>
      </c>
      <c r="K2045">
        <f t="shared" si="63"/>
        <v>18</v>
      </c>
    </row>
    <row r="2046" spans="1:11" x14ac:dyDescent="0.35">
      <c r="A2046" t="s">
        <v>2184</v>
      </c>
      <c r="B2046">
        <v>2004</v>
      </c>
      <c r="C2046" t="s">
        <v>2350</v>
      </c>
      <c r="D2046">
        <v>21</v>
      </c>
      <c r="E2046">
        <v>1</v>
      </c>
      <c r="F2046" s="12">
        <v>1726</v>
      </c>
      <c r="G2046" t="s">
        <v>2353</v>
      </c>
      <c r="H2046" t="s">
        <v>2345</v>
      </c>
      <c r="I2046" t="s">
        <v>2346</v>
      </c>
      <c r="J2046" t="str">
        <f t="shared" si="64"/>
        <v>21 Oct 2004</v>
      </c>
      <c r="K2046">
        <f t="shared" si="63"/>
        <v>18</v>
      </c>
    </row>
    <row r="2047" spans="1:11" x14ac:dyDescent="0.35">
      <c r="A2047" t="s">
        <v>2183</v>
      </c>
      <c r="B2047">
        <v>2004</v>
      </c>
      <c r="C2047" t="s">
        <v>2351</v>
      </c>
      <c r="D2047">
        <v>9</v>
      </c>
      <c r="E2047">
        <v>1</v>
      </c>
      <c r="F2047" s="12">
        <v>1728</v>
      </c>
      <c r="G2047" t="s">
        <v>2353</v>
      </c>
      <c r="H2047" t="s">
        <v>2354</v>
      </c>
      <c r="I2047" t="s">
        <v>2346</v>
      </c>
      <c r="J2047" t="str">
        <f t="shared" si="64"/>
        <v>9 Sep 2004</v>
      </c>
      <c r="K2047">
        <f t="shared" si="63"/>
        <v>18</v>
      </c>
    </row>
    <row r="2048" spans="1:11" x14ac:dyDescent="0.35">
      <c r="A2048" t="s">
        <v>1888</v>
      </c>
      <c r="B2048">
        <v>1990</v>
      </c>
      <c r="C2048" t="s">
        <v>2348</v>
      </c>
      <c r="D2048">
        <v>1</v>
      </c>
      <c r="E2048">
        <v>1</v>
      </c>
      <c r="F2048" s="12">
        <v>4074</v>
      </c>
      <c r="G2048" t="s">
        <v>2353</v>
      </c>
      <c r="H2048" t="s">
        <v>2345</v>
      </c>
      <c r="I2048" t="s">
        <v>2346</v>
      </c>
      <c r="J2048" t="str">
        <f t="shared" si="64"/>
        <v>1 Dec 1990</v>
      </c>
      <c r="K2048">
        <f t="shared" si="63"/>
        <v>32</v>
      </c>
    </row>
    <row r="2049" spans="1:11" x14ac:dyDescent="0.35">
      <c r="A2049" t="s">
        <v>1869</v>
      </c>
      <c r="B2049">
        <v>1992</v>
      </c>
      <c r="C2049" t="s">
        <v>2344</v>
      </c>
      <c r="D2049">
        <v>18</v>
      </c>
      <c r="E2049">
        <v>2</v>
      </c>
      <c r="F2049" s="12">
        <v>4266</v>
      </c>
      <c r="G2049" t="s">
        <v>2353</v>
      </c>
      <c r="H2049" t="s">
        <v>2345</v>
      </c>
      <c r="I2049" t="s">
        <v>2346</v>
      </c>
      <c r="J2049" t="str">
        <f t="shared" si="64"/>
        <v>18 Jun 1992</v>
      </c>
      <c r="K2049">
        <f t="shared" si="63"/>
        <v>30</v>
      </c>
    </row>
    <row r="2050" spans="1:11" x14ac:dyDescent="0.35">
      <c r="A2050" t="s">
        <v>1846</v>
      </c>
      <c r="B2050">
        <v>1994</v>
      </c>
      <c r="C2050" t="s">
        <v>2344</v>
      </c>
      <c r="D2050">
        <v>28</v>
      </c>
      <c r="E2050">
        <v>3</v>
      </c>
      <c r="F2050" s="12">
        <v>4449</v>
      </c>
      <c r="G2050" t="s">
        <v>2354</v>
      </c>
      <c r="H2050" t="s">
        <v>2345</v>
      </c>
      <c r="I2050" t="s">
        <v>2346</v>
      </c>
      <c r="J2050" t="str">
        <f t="shared" si="64"/>
        <v>28 Jun 1994</v>
      </c>
      <c r="K2050">
        <f t="shared" ref="K2050:K2113" si="65">DATEDIF(J2050,DATE(2023,6,8),"Y")</f>
        <v>28</v>
      </c>
    </row>
    <row r="2051" spans="1:11" x14ac:dyDescent="0.35">
      <c r="A2051" t="s">
        <v>1843</v>
      </c>
      <c r="B2051">
        <v>1991</v>
      </c>
      <c r="C2051" t="s">
        <v>2347</v>
      </c>
      <c r="D2051">
        <v>4</v>
      </c>
      <c r="E2051">
        <v>2</v>
      </c>
      <c r="F2051" s="12">
        <v>4463</v>
      </c>
      <c r="G2051" t="s">
        <v>2353</v>
      </c>
      <c r="H2051" t="s">
        <v>2353</v>
      </c>
      <c r="I2051" t="s">
        <v>2346</v>
      </c>
      <c r="J2051" t="str">
        <f t="shared" si="64"/>
        <v>4 Jul 1991</v>
      </c>
      <c r="K2051">
        <f t="shared" si="65"/>
        <v>31</v>
      </c>
    </row>
    <row r="2052" spans="1:11" x14ac:dyDescent="0.35">
      <c r="A2052" t="s">
        <v>1838</v>
      </c>
      <c r="B2052">
        <v>1997</v>
      </c>
      <c r="C2052" t="s">
        <v>2350</v>
      </c>
      <c r="D2052">
        <v>13</v>
      </c>
      <c r="E2052">
        <v>4</v>
      </c>
      <c r="F2052" s="12">
        <v>4505</v>
      </c>
      <c r="G2052" t="s">
        <v>2354</v>
      </c>
      <c r="H2052" t="s">
        <v>2345</v>
      </c>
      <c r="I2052" t="s">
        <v>2346</v>
      </c>
      <c r="J2052" t="str">
        <f t="shared" si="64"/>
        <v>13 Oct 1997</v>
      </c>
      <c r="K2052">
        <f t="shared" si="65"/>
        <v>25</v>
      </c>
    </row>
    <row r="2053" spans="1:11" x14ac:dyDescent="0.35">
      <c r="A2053" t="s">
        <v>1815</v>
      </c>
      <c r="B2053">
        <v>1990</v>
      </c>
      <c r="C2053" t="s">
        <v>2351</v>
      </c>
      <c r="D2053">
        <v>4</v>
      </c>
      <c r="E2053">
        <v>2</v>
      </c>
      <c r="F2053" s="12">
        <v>4686</v>
      </c>
      <c r="G2053" t="s">
        <v>2353</v>
      </c>
      <c r="H2053" t="s">
        <v>2353</v>
      </c>
      <c r="I2053" t="s">
        <v>2346</v>
      </c>
      <c r="J2053" t="str">
        <f t="shared" si="64"/>
        <v>4 Sep 1990</v>
      </c>
      <c r="K2053">
        <f t="shared" si="65"/>
        <v>32</v>
      </c>
    </row>
    <row r="2054" spans="1:11" x14ac:dyDescent="0.35">
      <c r="A2054" t="s">
        <v>1790</v>
      </c>
      <c r="B2054">
        <v>1992</v>
      </c>
      <c r="C2054" t="s">
        <v>2351</v>
      </c>
      <c r="D2054">
        <v>10</v>
      </c>
      <c r="E2054">
        <v>3</v>
      </c>
      <c r="F2054" s="12">
        <v>4838</v>
      </c>
      <c r="G2054" t="s">
        <v>2353</v>
      </c>
      <c r="H2054" t="s">
        <v>2345</v>
      </c>
      <c r="I2054" t="s">
        <v>2346</v>
      </c>
      <c r="J2054" t="str">
        <f t="shared" si="64"/>
        <v>10 Sep 1992</v>
      </c>
      <c r="K2054">
        <f t="shared" si="65"/>
        <v>30</v>
      </c>
    </row>
    <row r="2055" spans="1:11" x14ac:dyDescent="0.35">
      <c r="A2055" t="s">
        <v>1779</v>
      </c>
      <c r="B2055">
        <v>1989</v>
      </c>
      <c r="C2055" t="s">
        <v>2347</v>
      </c>
      <c r="D2055">
        <v>10</v>
      </c>
      <c r="E2055">
        <v>2</v>
      </c>
      <c r="F2055" s="12">
        <v>4890</v>
      </c>
      <c r="G2055" t="s">
        <v>2353</v>
      </c>
      <c r="H2055" t="s">
        <v>2345</v>
      </c>
      <c r="I2055" t="s">
        <v>2346</v>
      </c>
      <c r="J2055" t="str">
        <f t="shared" si="64"/>
        <v>10 Jul 1989</v>
      </c>
      <c r="K2055">
        <f t="shared" si="65"/>
        <v>33</v>
      </c>
    </row>
    <row r="2056" spans="1:11" x14ac:dyDescent="0.35">
      <c r="A2056" t="s">
        <v>1685</v>
      </c>
      <c r="B2056">
        <v>1986</v>
      </c>
      <c r="C2056" t="s">
        <v>2349</v>
      </c>
      <c r="D2056">
        <v>21</v>
      </c>
      <c r="E2056">
        <v>2</v>
      </c>
      <c r="F2056" s="12">
        <v>5584</v>
      </c>
      <c r="G2056" t="s">
        <v>2353</v>
      </c>
      <c r="H2056" t="s">
        <v>2354</v>
      </c>
      <c r="I2056" t="s">
        <v>2346</v>
      </c>
      <c r="J2056" t="str">
        <f t="shared" si="64"/>
        <v>21 Nov 1986</v>
      </c>
      <c r="K2056">
        <f t="shared" si="65"/>
        <v>36</v>
      </c>
    </row>
    <row r="2057" spans="1:11" x14ac:dyDescent="0.35">
      <c r="A2057" t="s">
        <v>1648</v>
      </c>
      <c r="B2057">
        <v>1987</v>
      </c>
      <c r="C2057" t="s">
        <v>2347</v>
      </c>
      <c r="D2057">
        <v>14</v>
      </c>
      <c r="E2057">
        <v>3</v>
      </c>
      <c r="F2057" s="12">
        <v>5934</v>
      </c>
      <c r="G2057" t="s">
        <v>2353</v>
      </c>
      <c r="H2057" t="s">
        <v>2345</v>
      </c>
      <c r="I2057" t="s">
        <v>2346</v>
      </c>
      <c r="J2057" t="str">
        <f t="shared" si="64"/>
        <v>14 Jul 1987</v>
      </c>
      <c r="K2057">
        <f t="shared" si="65"/>
        <v>35</v>
      </c>
    </row>
    <row r="2058" spans="1:11" x14ac:dyDescent="0.35">
      <c r="A2058" t="s">
        <v>1594</v>
      </c>
      <c r="B2058">
        <v>1981</v>
      </c>
      <c r="C2058" t="s">
        <v>2344</v>
      </c>
      <c r="D2058">
        <v>30</v>
      </c>
      <c r="E2058">
        <v>1</v>
      </c>
      <c r="F2058" s="12">
        <v>6272</v>
      </c>
      <c r="G2058" t="s">
        <v>2354</v>
      </c>
      <c r="H2058" t="s">
        <v>2353</v>
      </c>
      <c r="I2058" t="s">
        <v>2346</v>
      </c>
      <c r="J2058" t="str">
        <f t="shared" si="64"/>
        <v>30 Jun 1981</v>
      </c>
      <c r="K2058">
        <f t="shared" si="65"/>
        <v>41</v>
      </c>
    </row>
    <row r="2059" spans="1:11" x14ac:dyDescent="0.35">
      <c r="A2059" t="s">
        <v>1581</v>
      </c>
      <c r="B2059">
        <v>1983</v>
      </c>
      <c r="C2059" t="s">
        <v>2352</v>
      </c>
      <c r="D2059">
        <v>19</v>
      </c>
      <c r="E2059">
        <v>2</v>
      </c>
      <c r="F2059" s="12">
        <v>6356</v>
      </c>
      <c r="G2059" t="s">
        <v>2353</v>
      </c>
      <c r="H2059" t="s">
        <v>2345</v>
      </c>
      <c r="I2059" t="s">
        <v>2346</v>
      </c>
      <c r="J2059" t="str">
        <f t="shared" si="64"/>
        <v>19 Aug 1983</v>
      </c>
      <c r="K2059">
        <f t="shared" si="65"/>
        <v>39</v>
      </c>
    </row>
    <row r="2060" spans="1:11" x14ac:dyDescent="0.35">
      <c r="A2060" t="s">
        <v>1564</v>
      </c>
      <c r="B2060">
        <v>1985</v>
      </c>
      <c r="C2060" t="s">
        <v>2347</v>
      </c>
      <c r="D2060">
        <v>22</v>
      </c>
      <c r="E2060">
        <v>3</v>
      </c>
      <c r="F2060" s="12">
        <v>6436</v>
      </c>
      <c r="G2060" t="s">
        <v>2353</v>
      </c>
      <c r="H2060" t="s">
        <v>2345</v>
      </c>
      <c r="I2060" t="s">
        <v>2346</v>
      </c>
      <c r="J2060" t="str">
        <f t="shared" si="64"/>
        <v>22 Jul 1985</v>
      </c>
      <c r="K2060">
        <f t="shared" si="65"/>
        <v>37</v>
      </c>
    </row>
    <row r="2061" spans="1:11" x14ac:dyDescent="0.35">
      <c r="A2061" t="s">
        <v>1536</v>
      </c>
      <c r="B2061">
        <v>1984</v>
      </c>
      <c r="C2061" t="s">
        <v>2347</v>
      </c>
      <c r="D2061">
        <v>1</v>
      </c>
      <c r="E2061">
        <v>3</v>
      </c>
      <c r="F2061" s="12">
        <v>6653</v>
      </c>
      <c r="G2061" t="s">
        <v>2353</v>
      </c>
      <c r="H2061" t="s">
        <v>2345</v>
      </c>
      <c r="I2061" t="s">
        <v>2346</v>
      </c>
      <c r="J2061" t="str">
        <f t="shared" ref="J2061:J2124" si="66">CONCATENATE(D2061," ",C2061," ",B2061)</f>
        <v>1 Jul 1984</v>
      </c>
      <c r="K2061">
        <f t="shared" si="65"/>
        <v>38</v>
      </c>
    </row>
    <row r="2062" spans="1:11" x14ac:dyDescent="0.35">
      <c r="A2062" t="s">
        <v>1471</v>
      </c>
      <c r="B2062">
        <v>1978</v>
      </c>
      <c r="C2062" t="s">
        <v>2351</v>
      </c>
      <c r="D2062">
        <v>6</v>
      </c>
      <c r="E2062">
        <v>1</v>
      </c>
      <c r="F2062" s="12">
        <v>7153</v>
      </c>
      <c r="G2062" t="s">
        <v>2353</v>
      </c>
      <c r="H2062" t="s">
        <v>2345</v>
      </c>
      <c r="I2062" t="s">
        <v>2346</v>
      </c>
      <c r="J2062" t="str">
        <f t="shared" si="66"/>
        <v>6 Sep 1978</v>
      </c>
      <c r="K2062">
        <f t="shared" si="65"/>
        <v>44</v>
      </c>
    </row>
    <row r="2063" spans="1:11" x14ac:dyDescent="0.35">
      <c r="A2063" t="s">
        <v>1383</v>
      </c>
      <c r="B2063">
        <v>1978</v>
      </c>
      <c r="C2063" t="s">
        <v>2348</v>
      </c>
      <c r="D2063">
        <v>4</v>
      </c>
      <c r="E2063">
        <v>2</v>
      </c>
      <c r="F2063" s="12">
        <v>7731</v>
      </c>
      <c r="G2063" t="s">
        <v>2353</v>
      </c>
      <c r="H2063" t="s">
        <v>2345</v>
      </c>
      <c r="I2063" t="s">
        <v>2346</v>
      </c>
      <c r="J2063" t="str">
        <f t="shared" si="66"/>
        <v>4 Dec 1978</v>
      </c>
      <c r="K2063">
        <f t="shared" si="65"/>
        <v>44</v>
      </c>
    </row>
    <row r="2064" spans="1:11" x14ac:dyDescent="0.35">
      <c r="A2064" t="s">
        <v>1379</v>
      </c>
      <c r="B2064">
        <v>1976</v>
      </c>
      <c r="C2064" t="s">
        <v>2348</v>
      </c>
      <c r="D2064">
        <v>12</v>
      </c>
      <c r="E2064">
        <v>1</v>
      </c>
      <c r="F2064" s="12">
        <v>7742</v>
      </c>
      <c r="G2064" t="s">
        <v>2353</v>
      </c>
      <c r="H2064" t="s">
        <v>2345</v>
      </c>
      <c r="I2064" t="s">
        <v>2346</v>
      </c>
      <c r="J2064" t="str">
        <f t="shared" si="66"/>
        <v>12 Dec 1976</v>
      </c>
      <c r="K2064">
        <f t="shared" si="65"/>
        <v>46</v>
      </c>
    </row>
    <row r="2065" spans="1:11" x14ac:dyDescent="0.35">
      <c r="A2065" t="s">
        <v>1340</v>
      </c>
      <c r="B2065">
        <v>1975</v>
      </c>
      <c r="C2065" t="s">
        <v>2348</v>
      </c>
      <c r="D2065">
        <v>21</v>
      </c>
      <c r="E2065">
        <v>1</v>
      </c>
      <c r="F2065" s="12">
        <v>8084</v>
      </c>
      <c r="G2065" t="s">
        <v>2353</v>
      </c>
      <c r="H2065" t="s">
        <v>2353</v>
      </c>
      <c r="I2065" t="s">
        <v>2346</v>
      </c>
      <c r="J2065" t="str">
        <f t="shared" si="66"/>
        <v>21 Dec 1975</v>
      </c>
      <c r="K2065">
        <f t="shared" si="65"/>
        <v>47</v>
      </c>
    </row>
    <row r="2066" spans="1:11" x14ac:dyDescent="0.35">
      <c r="A2066" t="s">
        <v>1243</v>
      </c>
      <c r="B2066">
        <v>1976</v>
      </c>
      <c r="C2066" t="s">
        <v>2348</v>
      </c>
      <c r="D2066">
        <v>25</v>
      </c>
      <c r="E2066">
        <v>3</v>
      </c>
      <c r="F2066" s="12">
        <v>8944</v>
      </c>
      <c r="G2066" t="s">
        <v>2353</v>
      </c>
      <c r="H2066" t="s">
        <v>2345</v>
      </c>
      <c r="I2066" t="s">
        <v>2346</v>
      </c>
      <c r="J2066" t="str">
        <f t="shared" si="66"/>
        <v>25 Dec 1976</v>
      </c>
      <c r="K2066">
        <f t="shared" si="65"/>
        <v>46</v>
      </c>
    </row>
    <row r="2067" spans="1:11" x14ac:dyDescent="0.35">
      <c r="A2067" t="s">
        <v>1233</v>
      </c>
      <c r="B2067">
        <v>1972</v>
      </c>
      <c r="C2067" t="s">
        <v>2348</v>
      </c>
      <c r="D2067">
        <v>2</v>
      </c>
      <c r="E2067">
        <v>1</v>
      </c>
      <c r="F2067" s="12">
        <v>9059</v>
      </c>
      <c r="G2067" t="s">
        <v>2353</v>
      </c>
      <c r="H2067" t="s">
        <v>2345</v>
      </c>
      <c r="I2067" t="s">
        <v>2346</v>
      </c>
      <c r="J2067" t="str">
        <f t="shared" si="66"/>
        <v>2 Dec 1972</v>
      </c>
      <c r="K2067">
        <f t="shared" si="65"/>
        <v>50</v>
      </c>
    </row>
    <row r="2068" spans="1:11" x14ac:dyDescent="0.35">
      <c r="A2068" t="s">
        <v>1209</v>
      </c>
      <c r="B2068">
        <v>1973</v>
      </c>
      <c r="C2068" t="s">
        <v>2350</v>
      </c>
      <c r="D2068">
        <v>16</v>
      </c>
      <c r="E2068">
        <v>2</v>
      </c>
      <c r="F2068" s="12">
        <v>9305</v>
      </c>
      <c r="G2068" t="s">
        <v>2353</v>
      </c>
      <c r="H2068" t="s">
        <v>2353</v>
      </c>
      <c r="I2068" t="s">
        <v>2346</v>
      </c>
      <c r="J2068" t="str">
        <f t="shared" si="66"/>
        <v>16 Oct 1973</v>
      </c>
      <c r="K2068">
        <f t="shared" si="65"/>
        <v>49</v>
      </c>
    </row>
    <row r="2069" spans="1:11" x14ac:dyDescent="0.35">
      <c r="A2069" t="s">
        <v>1199</v>
      </c>
      <c r="B2069">
        <v>1971</v>
      </c>
      <c r="C2069" t="s">
        <v>2348</v>
      </c>
      <c r="D2069">
        <v>29</v>
      </c>
      <c r="E2069">
        <v>1</v>
      </c>
      <c r="F2069" s="12">
        <v>9386</v>
      </c>
      <c r="G2069" t="s">
        <v>2353</v>
      </c>
      <c r="H2069" t="s">
        <v>2345</v>
      </c>
      <c r="I2069" t="s">
        <v>2346</v>
      </c>
      <c r="J2069" t="str">
        <f t="shared" si="66"/>
        <v>29 Dec 1971</v>
      </c>
      <c r="K2069">
        <f t="shared" si="65"/>
        <v>51</v>
      </c>
    </row>
    <row r="2070" spans="1:11" x14ac:dyDescent="0.35">
      <c r="A2070" t="s">
        <v>1151</v>
      </c>
      <c r="B2070">
        <v>1977</v>
      </c>
      <c r="C2070" t="s">
        <v>2344</v>
      </c>
      <c r="D2070">
        <v>7</v>
      </c>
      <c r="E2070">
        <v>5</v>
      </c>
      <c r="F2070" s="12">
        <v>9789</v>
      </c>
      <c r="G2070" t="s">
        <v>2353</v>
      </c>
      <c r="H2070" t="s">
        <v>2345</v>
      </c>
      <c r="I2070" t="s">
        <v>2346</v>
      </c>
      <c r="J2070" t="str">
        <f t="shared" si="66"/>
        <v>7 Jun 1977</v>
      </c>
      <c r="K2070">
        <f t="shared" si="65"/>
        <v>46</v>
      </c>
    </row>
    <row r="2071" spans="1:11" x14ac:dyDescent="0.35">
      <c r="A2071" t="s">
        <v>1117</v>
      </c>
      <c r="B2071">
        <v>1972</v>
      </c>
      <c r="C2071" t="s">
        <v>2352</v>
      </c>
      <c r="D2071">
        <v>8</v>
      </c>
      <c r="E2071">
        <v>2</v>
      </c>
      <c r="F2071" s="12">
        <v>10107</v>
      </c>
      <c r="G2071" t="s">
        <v>2353</v>
      </c>
      <c r="H2071" t="s">
        <v>2354</v>
      </c>
      <c r="I2071" t="s">
        <v>2346</v>
      </c>
      <c r="J2071" t="str">
        <f t="shared" si="66"/>
        <v>8 Aug 1972</v>
      </c>
      <c r="K2071">
        <f t="shared" si="65"/>
        <v>50</v>
      </c>
    </row>
    <row r="2072" spans="1:11" x14ac:dyDescent="0.35">
      <c r="A2072" t="s">
        <v>1087</v>
      </c>
      <c r="B2072">
        <v>1973</v>
      </c>
      <c r="C2072" t="s">
        <v>2351</v>
      </c>
      <c r="D2072">
        <v>19</v>
      </c>
      <c r="E2072">
        <v>3</v>
      </c>
      <c r="F2072" s="12">
        <v>10381</v>
      </c>
      <c r="G2072" t="s">
        <v>2353</v>
      </c>
      <c r="H2072" t="s">
        <v>2353</v>
      </c>
      <c r="I2072" t="s">
        <v>2346</v>
      </c>
      <c r="J2072" t="str">
        <f t="shared" si="66"/>
        <v>19 Sep 1973</v>
      </c>
      <c r="K2072">
        <f t="shared" si="65"/>
        <v>49</v>
      </c>
    </row>
    <row r="2073" spans="1:11" x14ac:dyDescent="0.35">
      <c r="A2073" t="s">
        <v>1068</v>
      </c>
      <c r="B2073">
        <v>1971</v>
      </c>
      <c r="C2073" t="s">
        <v>2344</v>
      </c>
      <c r="D2073">
        <v>29</v>
      </c>
      <c r="E2073">
        <v>3</v>
      </c>
      <c r="F2073" s="12">
        <v>10560</v>
      </c>
      <c r="G2073" t="s">
        <v>2353</v>
      </c>
      <c r="H2073" t="s">
        <v>2345</v>
      </c>
      <c r="I2073" t="s">
        <v>2346</v>
      </c>
      <c r="J2073" t="str">
        <f t="shared" si="66"/>
        <v>29 Jun 1971</v>
      </c>
      <c r="K2073">
        <f t="shared" si="65"/>
        <v>51</v>
      </c>
    </row>
    <row r="2074" spans="1:11" x14ac:dyDescent="0.35">
      <c r="A2074" t="s">
        <v>1065</v>
      </c>
      <c r="B2074">
        <v>1969</v>
      </c>
      <c r="C2074" t="s">
        <v>2348</v>
      </c>
      <c r="D2074">
        <v>25</v>
      </c>
      <c r="E2074">
        <v>1</v>
      </c>
      <c r="F2074" s="12">
        <v>10580</v>
      </c>
      <c r="G2074" t="s">
        <v>2353</v>
      </c>
      <c r="H2074" t="s">
        <v>2353</v>
      </c>
      <c r="I2074" t="s">
        <v>2346</v>
      </c>
      <c r="J2074" t="str">
        <f t="shared" si="66"/>
        <v>25 Dec 1969</v>
      </c>
      <c r="K2074">
        <f t="shared" si="65"/>
        <v>53</v>
      </c>
    </row>
    <row r="2075" spans="1:11" x14ac:dyDescent="0.35">
      <c r="A2075" t="s">
        <v>1050</v>
      </c>
      <c r="B2075">
        <v>1972</v>
      </c>
      <c r="C2075" t="s">
        <v>2350</v>
      </c>
      <c r="D2075">
        <v>24</v>
      </c>
      <c r="E2075">
        <v>3</v>
      </c>
      <c r="F2075" s="12">
        <v>10703</v>
      </c>
      <c r="G2075" t="s">
        <v>2353</v>
      </c>
      <c r="H2075" t="s">
        <v>2353</v>
      </c>
      <c r="I2075" t="s">
        <v>2346</v>
      </c>
      <c r="J2075" t="str">
        <f t="shared" si="66"/>
        <v>24 Oct 1972</v>
      </c>
      <c r="K2075">
        <f t="shared" si="65"/>
        <v>50</v>
      </c>
    </row>
    <row r="2076" spans="1:11" x14ac:dyDescent="0.35">
      <c r="A2076" t="s">
        <v>1038</v>
      </c>
      <c r="B2076">
        <v>1967</v>
      </c>
      <c r="C2076" t="s">
        <v>2350</v>
      </c>
      <c r="D2076">
        <v>2</v>
      </c>
      <c r="E2076">
        <v>1</v>
      </c>
      <c r="F2076" s="12">
        <v>10807</v>
      </c>
      <c r="G2076" t="s">
        <v>2353</v>
      </c>
      <c r="H2076" t="s">
        <v>2345</v>
      </c>
      <c r="I2076" t="s">
        <v>2346</v>
      </c>
      <c r="J2076" t="str">
        <f t="shared" si="66"/>
        <v>2 Oct 1967</v>
      </c>
      <c r="K2076">
        <f t="shared" si="65"/>
        <v>55</v>
      </c>
    </row>
    <row r="2077" spans="1:11" x14ac:dyDescent="0.35">
      <c r="A2077" t="s">
        <v>1033</v>
      </c>
      <c r="B2077">
        <v>1968</v>
      </c>
      <c r="C2077" t="s">
        <v>2349</v>
      </c>
      <c r="D2077">
        <v>12</v>
      </c>
      <c r="E2077">
        <v>1</v>
      </c>
      <c r="F2077" s="12">
        <v>10929</v>
      </c>
      <c r="G2077" t="s">
        <v>2353</v>
      </c>
      <c r="H2077" t="s">
        <v>2353</v>
      </c>
      <c r="I2077" t="s">
        <v>2346</v>
      </c>
      <c r="J2077" t="str">
        <f t="shared" si="66"/>
        <v>12 Nov 1968</v>
      </c>
      <c r="K2077">
        <f t="shared" si="65"/>
        <v>54</v>
      </c>
    </row>
    <row r="2078" spans="1:11" x14ac:dyDescent="0.35">
      <c r="A2078" t="s">
        <v>1027</v>
      </c>
      <c r="B2078">
        <v>1973</v>
      </c>
      <c r="C2078" t="s">
        <v>2350</v>
      </c>
      <c r="D2078">
        <v>21</v>
      </c>
      <c r="E2078">
        <v>4</v>
      </c>
      <c r="F2078" s="12">
        <v>10977</v>
      </c>
      <c r="G2078" t="s">
        <v>2353</v>
      </c>
      <c r="H2078" t="s">
        <v>2354</v>
      </c>
      <c r="I2078" t="s">
        <v>2346</v>
      </c>
      <c r="J2078" t="str">
        <f t="shared" si="66"/>
        <v>21 Oct 1973</v>
      </c>
      <c r="K2078">
        <f t="shared" si="65"/>
        <v>49</v>
      </c>
    </row>
    <row r="2079" spans="1:11" x14ac:dyDescent="0.35">
      <c r="A2079" t="s">
        <v>1024</v>
      </c>
      <c r="B2079">
        <v>1968</v>
      </c>
      <c r="C2079" t="s">
        <v>2350</v>
      </c>
      <c r="D2079">
        <v>24</v>
      </c>
      <c r="E2079">
        <v>2</v>
      </c>
      <c r="F2079" s="12">
        <v>11014</v>
      </c>
      <c r="G2079" t="s">
        <v>2353</v>
      </c>
      <c r="H2079" t="s">
        <v>2354</v>
      </c>
      <c r="I2079" t="s">
        <v>2346</v>
      </c>
      <c r="J2079" t="str">
        <f t="shared" si="66"/>
        <v>24 Oct 1968</v>
      </c>
      <c r="K2079">
        <f t="shared" si="65"/>
        <v>54</v>
      </c>
    </row>
    <row r="2080" spans="1:11" x14ac:dyDescent="0.35">
      <c r="A2080" t="s">
        <v>985</v>
      </c>
      <c r="B2080">
        <v>1989</v>
      </c>
      <c r="C2080" t="s">
        <v>2352</v>
      </c>
      <c r="D2080">
        <v>19</v>
      </c>
      <c r="E2080">
        <v>1</v>
      </c>
      <c r="F2080" s="12">
        <v>11327</v>
      </c>
      <c r="G2080" t="s">
        <v>2353</v>
      </c>
      <c r="H2080" t="s">
        <v>2353</v>
      </c>
      <c r="I2080" t="s">
        <v>2346</v>
      </c>
      <c r="J2080" t="str">
        <f t="shared" si="66"/>
        <v>19 Aug 1989</v>
      </c>
      <c r="K2080">
        <f t="shared" si="65"/>
        <v>33</v>
      </c>
    </row>
    <row r="2081" spans="1:11" x14ac:dyDescent="0.35">
      <c r="A2081" t="s">
        <v>950</v>
      </c>
      <c r="B2081">
        <v>1965</v>
      </c>
      <c r="C2081" t="s">
        <v>2350</v>
      </c>
      <c r="D2081">
        <v>27</v>
      </c>
      <c r="E2081">
        <v>1</v>
      </c>
      <c r="F2081" s="12">
        <v>11554</v>
      </c>
      <c r="G2081" t="s">
        <v>2353</v>
      </c>
      <c r="H2081" t="s">
        <v>2354</v>
      </c>
      <c r="I2081" t="s">
        <v>2346</v>
      </c>
      <c r="J2081" t="str">
        <f t="shared" si="66"/>
        <v>27 Oct 1965</v>
      </c>
      <c r="K2081">
        <f t="shared" si="65"/>
        <v>57</v>
      </c>
    </row>
    <row r="2082" spans="1:11" x14ac:dyDescent="0.35">
      <c r="A2082" t="s">
        <v>917</v>
      </c>
      <c r="B2082">
        <v>1967</v>
      </c>
      <c r="C2082" t="s">
        <v>2350</v>
      </c>
      <c r="D2082">
        <v>29</v>
      </c>
      <c r="E2082">
        <v>2</v>
      </c>
      <c r="F2082" s="12">
        <v>11882</v>
      </c>
      <c r="G2082" t="s">
        <v>2353</v>
      </c>
      <c r="H2082" t="s">
        <v>2354</v>
      </c>
      <c r="I2082" t="s">
        <v>2346</v>
      </c>
      <c r="J2082" t="str">
        <f t="shared" si="66"/>
        <v>29 Oct 1967</v>
      </c>
      <c r="K2082">
        <f t="shared" si="65"/>
        <v>55</v>
      </c>
    </row>
    <row r="2083" spans="1:11" x14ac:dyDescent="0.35">
      <c r="A2083" t="s">
        <v>916</v>
      </c>
      <c r="B2083">
        <v>2004</v>
      </c>
      <c r="C2083" t="s">
        <v>2344</v>
      </c>
      <c r="D2083">
        <v>2</v>
      </c>
      <c r="E2083">
        <v>2</v>
      </c>
      <c r="F2083" s="12">
        <v>11884</v>
      </c>
      <c r="G2083" t="s">
        <v>2353</v>
      </c>
      <c r="H2083" t="s">
        <v>2353</v>
      </c>
      <c r="I2083" t="s">
        <v>2346</v>
      </c>
      <c r="J2083" t="str">
        <f t="shared" si="66"/>
        <v>2 Jun 2004</v>
      </c>
      <c r="K2083">
        <f t="shared" si="65"/>
        <v>19</v>
      </c>
    </row>
    <row r="2084" spans="1:11" x14ac:dyDescent="0.35">
      <c r="A2084" t="s">
        <v>909</v>
      </c>
      <c r="B2084">
        <v>1964</v>
      </c>
      <c r="C2084" t="s">
        <v>2351</v>
      </c>
      <c r="D2084">
        <v>29</v>
      </c>
      <c r="E2084">
        <v>1</v>
      </c>
      <c r="F2084" s="12">
        <v>11947</v>
      </c>
      <c r="G2084" t="s">
        <v>2353</v>
      </c>
      <c r="H2084" t="s">
        <v>2345</v>
      </c>
      <c r="I2084" t="s">
        <v>2346</v>
      </c>
      <c r="J2084" t="str">
        <f t="shared" si="66"/>
        <v>29 Sep 1964</v>
      </c>
      <c r="K2084">
        <f t="shared" si="65"/>
        <v>58</v>
      </c>
    </row>
    <row r="2085" spans="1:11" x14ac:dyDescent="0.35">
      <c r="A2085" t="s">
        <v>908</v>
      </c>
      <c r="B2085">
        <v>1967</v>
      </c>
      <c r="C2085" t="s">
        <v>2348</v>
      </c>
      <c r="D2085">
        <v>22</v>
      </c>
      <c r="E2085">
        <v>3</v>
      </c>
      <c r="F2085" s="12">
        <v>11987</v>
      </c>
      <c r="G2085" t="s">
        <v>2353</v>
      </c>
      <c r="H2085" t="s">
        <v>2353</v>
      </c>
      <c r="I2085" t="s">
        <v>2346</v>
      </c>
      <c r="J2085" t="str">
        <f t="shared" si="66"/>
        <v>22 Dec 1967</v>
      </c>
      <c r="K2085">
        <f t="shared" si="65"/>
        <v>55</v>
      </c>
    </row>
    <row r="2086" spans="1:11" x14ac:dyDescent="0.35">
      <c r="A2086" t="s">
        <v>876</v>
      </c>
      <c r="B2086">
        <v>1966</v>
      </c>
      <c r="C2086" t="s">
        <v>2348</v>
      </c>
      <c r="D2086">
        <v>6</v>
      </c>
      <c r="E2086">
        <v>2</v>
      </c>
      <c r="F2086" s="12">
        <v>12266</v>
      </c>
      <c r="G2086" t="s">
        <v>2353</v>
      </c>
      <c r="H2086" t="s">
        <v>2353</v>
      </c>
      <c r="I2086" t="s">
        <v>2346</v>
      </c>
      <c r="J2086" t="str">
        <f t="shared" si="66"/>
        <v>6 Dec 1966</v>
      </c>
      <c r="K2086">
        <f t="shared" si="65"/>
        <v>56</v>
      </c>
    </row>
    <row r="2087" spans="1:11" x14ac:dyDescent="0.35">
      <c r="A2087" t="s">
        <v>858</v>
      </c>
      <c r="B2087">
        <v>1967</v>
      </c>
      <c r="C2087" t="s">
        <v>2351</v>
      </c>
      <c r="D2087">
        <v>1</v>
      </c>
      <c r="E2087">
        <v>3</v>
      </c>
      <c r="F2087" s="12">
        <v>12486</v>
      </c>
      <c r="G2087" t="s">
        <v>2353</v>
      </c>
      <c r="H2087" t="s">
        <v>2353</v>
      </c>
      <c r="I2087" t="s">
        <v>2346</v>
      </c>
      <c r="J2087" t="str">
        <f t="shared" si="66"/>
        <v>1 Sep 1967</v>
      </c>
      <c r="K2087">
        <f t="shared" si="65"/>
        <v>55</v>
      </c>
    </row>
    <row r="2088" spans="1:11" x14ac:dyDescent="0.35">
      <c r="A2088" t="s">
        <v>851</v>
      </c>
      <c r="B2088">
        <v>1970</v>
      </c>
      <c r="C2088" t="s">
        <v>2344</v>
      </c>
      <c r="D2088">
        <v>18</v>
      </c>
      <c r="E2088">
        <v>5</v>
      </c>
      <c r="F2088" s="12">
        <v>12593</v>
      </c>
      <c r="G2088" t="s">
        <v>2353</v>
      </c>
      <c r="H2088" t="s">
        <v>2345</v>
      </c>
      <c r="I2088" t="s">
        <v>2346</v>
      </c>
      <c r="J2088" t="str">
        <f t="shared" si="66"/>
        <v>18 Jun 1970</v>
      </c>
      <c r="K2088">
        <f t="shared" si="65"/>
        <v>52</v>
      </c>
    </row>
    <row r="2089" spans="1:11" x14ac:dyDescent="0.35">
      <c r="A2089" t="s">
        <v>846</v>
      </c>
      <c r="B2089">
        <v>1965</v>
      </c>
      <c r="C2089" t="s">
        <v>2350</v>
      </c>
      <c r="D2089">
        <v>4</v>
      </c>
      <c r="E2089">
        <v>2</v>
      </c>
      <c r="F2089" s="12">
        <v>12629</v>
      </c>
      <c r="G2089" t="s">
        <v>2353</v>
      </c>
      <c r="H2089" t="s">
        <v>2354</v>
      </c>
      <c r="I2089" t="s">
        <v>2346</v>
      </c>
      <c r="J2089" t="str">
        <f t="shared" si="66"/>
        <v>4 Oct 1965</v>
      </c>
      <c r="K2089">
        <f t="shared" si="65"/>
        <v>57</v>
      </c>
    </row>
    <row r="2090" spans="1:11" x14ac:dyDescent="0.35">
      <c r="A2090" t="s">
        <v>817</v>
      </c>
      <c r="B2090">
        <v>1963</v>
      </c>
      <c r="C2090" t="s">
        <v>2351</v>
      </c>
      <c r="D2090">
        <v>1</v>
      </c>
      <c r="E2090">
        <v>2</v>
      </c>
      <c r="F2090" s="12">
        <v>12926</v>
      </c>
      <c r="G2090" t="s">
        <v>2353</v>
      </c>
      <c r="H2090" t="s">
        <v>2345</v>
      </c>
      <c r="I2090" t="s">
        <v>2346</v>
      </c>
      <c r="J2090" t="str">
        <f t="shared" si="66"/>
        <v>1 Sep 1963</v>
      </c>
      <c r="K2090">
        <f t="shared" si="65"/>
        <v>59</v>
      </c>
    </row>
    <row r="2091" spans="1:11" x14ac:dyDescent="0.35">
      <c r="A2091" t="s">
        <v>816</v>
      </c>
      <c r="B2091">
        <v>1963</v>
      </c>
      <c r="C2091" t="s">
        <v>2352</v>
      </c>
      <c r="D2091">
        <v>14</v>
      </c>
      <c r="E2091">
        <v>2</v>
      </c>
      <c r="F2091" s="12">
        <v>12929</v>
      </c>
      <c r="G2091" t="s">
        <v>2353</v>
      </c>
      <c r="H2091" t="s">
        <v>2345</v>
      </c>
      <c r="I2091" t="s">
        <v>2346</v>
      </c>
      <c r="J2091" t="str">
        <f t="shared" si="66"/>
        <v>14 Aug 1963</v>
      </c>
      <c r="K2091">
        <f t="shared" si="65"/>
        <v>59</v>
      </c>
    </row>
    <row r="2092" spans="1:11" x14ac:dyDescent="0.35">
      <c r="A2092" t="s">
        <v>815</v>
      </c>
      <c r="B2092">
        <v>1966</v>
      </c>
      <c r="C2092" t="s">
        <v>2348</v>
      </c>
      <c r="D2092">
        <v>22</v>
      </c>
      <c r="E2092">
        <v>4</v>
      </c>
      <c r="F2092" s="12">
        <v>12949</v>
      </c>
      <c r="G2092" t="s">
        <v>2353</v>
      </c>
      <c r="H2092" t="s">
        <v>2353</v>
      </c>
      <c r="I2092" t="s">
        <v>2346</v>
      </c>
      <c r="J2092" t="str">
        <f t="shared" si="66"/>
        <v>22 Dec 1966</v>
      </c>
      <c r="K2092">
        <f t="shared" si="65"/>
        <v>56</v>
      </c>
    </row>
    <row r="2093" spans="1:11" x14ac:dyDescent="0.35">
      <c r="A2093" t="s">
        <v>561</v>
      </c>
      <c r="B2093">
        <v>1990</v>
      </c>
      <c r="C2093" t="s">
        <v>2350</v>
      </c>
      <c r="D2093">
        <v>25</v>
      </c>
      <c r="E2093">
        <v>1</v>
      </c>
      <c r="F2093" s="12">
        <v>17626</v>
      </c>
      <c r="G2093" t="s">
        <v>2354</v>
      </c>
      <c r="H2093" t="s">
        <v>2353</v>
      </c>
      <c r="I2093" t="s">
        <v>2346</v>
      </c>
      <c r="J2093" t="str">
        <f t="shared" si="66"/>
        <v>25 Oct 1990</v>
      </c>
      <c r="K2093">
        <f t="shared" si="65"/>
        <v>32</v>
      </c>
    </row>
    <row r="2094" spans="1:11" x14ac:dyDescent="0.35">
      <c r="A2094" t="s">
        <v>560</v>
      </c>
      <c r="B2094">
        <v>1994</v>
      </c>
      <c r="C2094" t="s">
        <v>2347</v>
      </c>
      <c r="D2094">
        <v>1</v>
      </c>
      <c r="E2094">
        <v>3</v>
      </c>
      <c r="F2094" s="12">
        <v>17663</v>
      </c>
      <c r="G2094" t="s">
        <v>2354</v>
      </c>
      <c r="H2094" t="s">
        <v>2353</v>
      </c>
      <c r="I2094" t="s">
        <v>2346</v>
      </c>
      <c r="J2094" t="str">
        <f t="shared" si="66"/>
        <v>1 Jul 1994</v>
      </c>
      <c r="K2094">
        <f t="shared" si="65"/>
        <v>28</v>
      </c>
    </row>
    <row r="2095" spans="1:11" x14ac:dyDescent="0.35">
      <c r="A2095" t="s">
        <v>544</v>
      </c>
      <c r="B2095">
        <v>1997</v>
      </c>
      <c r="C2095" t="s">
        <v>2344</v>
      </c>
      <c r="D2095">
        <v>15</v>
      </c>
      <c r="E2095">
        <v>1</v>
      </c>
      <c r="F2095" s="12">
        <v>18218</v>
      </c>
      <c r="G2095" t="s">
        <v>2354</v>
      </c>
      <c r="H2095" t="s">
        <v>2354</v>
      </c>
      <c r="I2095" t="s">
        <v>2346</v>
      </c>
      <c r="J2095" t="str">
        <f t="shared" si="66"/>
        <v>15 Jun 1997</v>
      </c>
      <c r="K2095">
        <f t="shared" si="65"/>
        <v>25</v>
      </c>
    </row>
    <row r="2096" spans="1:11" x14ac:dyDescent="0.35">
      <c r="A2096" t="s">
        <v>543</v>
      </c>
      <c r="B2096">
        <v>2004</v>
      </c>
      <c r="C2096" t="s">
        <v>2351</v>
      </c>
      <c r="D2096">
        <v>10</v>
      </c>
      <c r="E2096">
        <v>3</v>
      </c>
      <c r="F2096" s="12">
        <v>18223</v>
      </c>
      <c r="G2096" t="s">
        <v>2354</v>
      </c>
      <c r="H2096" t="s">
        <v>2353</v>
      </c>
      <c r="I2096" t="s">
        <v>2346</v>
      </c>
      <c r="J2096" t="str">
        <f t="shared" si="66"/>
        <v>10 Sep 2004</v>
      </c>
      <c r="K2096">
        <f t="shared" si="65"/>
        <v>18</v>
      </c>
    </row>
    <row r="2097" spans="1:11" x14ac:dyDescent="0.35">
      <c r="A2097" t="s">
        <v>539</v>
      </c>
      <c r="B2097">
        <v>1999</v>
      </c>
      <c r="C2097" t="s">
        <v>2348</v>
      </c>
      <c r="D2097">
        <v>15</v>
      </c>
      <c r="E2097">
        <v>1</v>
      </c>
      <c r="F2097" s="12">
        <v>18328</v>
      </c>
      <c r="G2097" t="s">
        <v>2354</v>
      </c>
      <c r="H2097" t="s">
        <v>2345</v>
      </c>
      <c r="I2097" t="s">
        <v>2346</v>
      </c>
      <c r="J2097" t="str">
        <f t="shared" si="66"/>
        <v>15 Dec 1999</v>
      </c>
      <c r="K2097">
        <f t="shared" si="65"/>
        <v>23</v>
      </c>
    </row>
    <row r="2098" spans="1:11" x14ac:dyDescent="0.35">
      <c r="A2098" t="s">
        <v>532</v>
      </c>
      <c r="B2098">
        <v>1979</v>
      </c>
      <c r="C2098" t="s">
        <v>2349</v>
      </c>
      <c r="D2098">
        <v>19</v>
      </c>
      <c r="E2098">
        <v>2</v>
      </c>
      <c r="F2098" s="12">
        <v>18768</v>
      </c>
      <c r="G2098" t="s">
        <v>2354</v>
      </c>
      <c r="H2098" t="s">
        <v>2354</v>
      </c>
      <c r="I2098" t="s">
        <v>2346</v>
      </c>
      <c r="J2098" t="str">
        <f t="shared" si="66"/>
        <v>19 Nov 1979</v>
      </c>
      <c r="K2098">
        <f t="shared" si="65"/>
        <v>43</v>
      </c>
    </row>
    <row r="2099" spans="1:11" x14ac:dyDescent="0.35">
      <c r="A2099" t="s">
        <v>530</v>
      </c>
      <c r="B2099">
        <v>1979</v>
      </c>
      <c r="C2099" t="s">
        <v>2350</v>
      </c>
      <c r="D2099">
        <v>15</v>
      </c>
      <c r="E2099">
        <v>2</v>
      </c>
      <c r="F2099" s="12">
        <v>18806</v>
      </c>
      <c r="G2099" t="s">
        <v>2354</v>
      </c>
      <c r="H2099" t="s">
        <v>2345</v>
      </c>
      <c r="I2099" t="s">
        <v>2346</v>
      </c>
      <c r="J2099" t="str">
        <f t="shared" si="66"/>
        <v>15 Oct 1979</v>
      </c>
      <c r="K2099">
        <f t="shared" si="65"/>
        <v>43</v>
      </c>
    </row>
    <row r="2100" spans="1:11" x14ac:dyDescent="0.35">
      <c r="A2100" t="s">
        <v>522</v>
      </c>
      <c r="B2100">
        <v>1992</v>
      </c>
      <c r="C2100" t="s">
        <v>2349</v>
      </c>
      <c r="D2100">
        <v>30</v>
      </c>
      <c r="E2100">
        <v>1</v>
      </c>
      <c r="F2100" s="12">
        <v>18963</v>
      </c>
      <c r="G2100" t="s">
        <v>2354</v>
      </c>
      <c r="H2100" t="s">
        <v>2354</v>
      </c>
      <c r="I2100" t="s">
        <v>2346</v>
      </c>
      <c r="J2100" t="str">
        <f t="shared" si="66"/>
        <v>30 Nov 1992</v>
      </c>
      <c r="K2100">
        <f t="shared" si="65"/>
        <v>30</v>
      </c>
    </row>
    <row r="2101" spans="1:11" x14ac:dyDescent="0.35">
      <c r="A2101" t="s">
        <v>521</v>
      </c>
      <c r="B2101">
        <v>1988</v>
      </c>
      <c r="C2101" t="s">
        <v>2350</v>
      </c>
      <c r="D2101">
        <v>24</v>
      </c>
      <c r="E2101">
        <v>2</v>
      </c>
      <c r="F2101" s="12">
        <v>18972</v>
      </c>
      <c r="G2101" t="s">
        <v>2354</v>
      </c>
      <c r="H2101" t="s">
        <v>2353</v>
      </c>
      <c r="I2101" t="s">
        <v>2346</v>
      </c>
      <c r="J2101" t="str">
        <f t="shared" si="66"/>
        <v>24 Oct 1988</v>
      </c>
      <c r="K2101">
        <f t="shared" si="65"/>
        <v>34</v>
      </c>
    </row>
    <row r="2102" spans="1:11" x14ac:dyDescent="0.35">
      <c r="A2102" t="s">
        <v>518</v>
      </c>
      <c r="B2102">
        <v>1993</v>
      </c>
      <c r="C2102" t="s">
        <v>2351</v>
      </c>
      <c r="D2102">
        <v>28</v>
      </c>
      <c r="E2102">
        <v>1</v>
      </c>
      <c r="F2102" s="12">
        <v>19108</v>
      </c>
      <c r="G2102" t="s">
        <v>2354</v>
      </c>
      <c r="H2102" t="s">
        <v>2345</v>
      </c>
      <c r="I2102" t="s">
        <v>2346</v>
      </c>
      <c r="J2102" t="str">
        <f t="shared" si="66"/>
        <v>28 Sep 1993</v>
      </c>
      <c r="K2102">
        <f t="shared" si="65"/>
        <v>29</v>
      </c>
    </row>
    <row r="2103" spans="1:11" x14ac:dyDescent="0.35">
      <c r="A2103" t="s">
        <v>511</v>
      </c>
      <c r="B2103">
        <v>1987</v>
      </c>
      <c r="C2103" t="s">
        <v>2344</v>
      </c>
      <c r="D2103">
        <v>30</v>
      </c>
      <c r="E2103">
        <v>3</v>
      </c>
      <c r="F2103" s="12">
        <v>19362</v>
      </c>
      <c r="G2103" t="s">
        <v>2354</v>
      </c>
      <c r="H2103" t="s">
        <v>2353</v>
      </c>
      <c r="I2103" t="s">
        <v>2346</v>
      </c>
      <c r="J2103" t="str">
        <f t="shared" si="66"/>
        <v>30 Jun 1987</v>
      </c>
      <c r="K2103">
        <f t="shared" si="65"/>
        <v>35</v>
      </c>
    </row>
    <row r="2104" spans="1:11" x14ac:dyDescent="0.35">
      <c r="A2104" t="s">
        <v>509</v>
      </c>
      <c r="B2104">
        <v>1982</v>
      </c>
      <c r="C2104" t="s">
        <v>2348</v>
      </c>
      <c r="D2104">
        <v>15</v>
      </c>
      <c r="E2104">
        <v>2</v>
      </c>
      <c r="F2104" s="12">
        <v>19444</v>
      </c>
      <c r="G2104" t="s">
        <v>2354</v>
      </c>
      <c r="H2104" t="s">
        <v>2354</v>
      </c>
      <c r="I2104" t="s">
        <v>2346</v>
      </c>
      <c r="J2104" t="str">
        <f t="shared" si="66"/>
        <v>15 Dec 1982</v>
      </c>
      <c r="K2104">
        <f t="shared" si="65"/>
        <v>40</v>
      </c>
    </row>
    <row r="2105" spans="1:11" x14ac:dyDescent="0.35">
      <c r="A2105" t="s">
        <v>506</v>
      </c>
      <c r="B2105">
        <v>1992</v>
      </c>
      <c r="C2105" t="s">
        <v>2352</v>
      </c>
      <c r="D2105">
        <v>19</v>
      </c>
      <c r="E2105">
        <v>1</v>
      </c>
      <c r="F2105" s="12">
        <v>19522</v>
      </c>
      <c r="G2105" t="s">
        <v>2354</v>
      </c>
      <c r="H2105" t="s">
        <v>2345</v>
      </c>
      <c r="I2105" t="s">
        <v>2346</v>
      </c>
      <c r="J2105" t="str">
        <f t="shared" si="66"/>
        <v>19 Aug 1992</v>
      </c>
      <c r="K2105">
        <f t="shared" si="65"/>
        <v>30</v>
      </c>
    </row>
    <row r="2106" spans="1:11" x14ac:dyDescent="0.35">
      <c r="A2106" t="s">
        <v>501</v>
      </c>
      <c r="B2106">
        <v>1990</v>
      </c>
      <c r="C2106" t="s">
        <v>2352</v>
      </c>
      <c r="D2106">
        <v>8</v>
      </c>
      <c r="E2106">
        <v>1</v>
      </c>
      <c r="F2106" s="12">
        <v>19720</v>
      </c>
      <c r="G2106" t="s">
        <v>2354</v>
      </c>
      <c r="H2106" t="s">
        <v>2345</v>
      </c>
      <c r="I2106" t="s">
        <v>2346</v>
      </c>
      <c r="J2106" t="str">
        <f t="shared" si="66"/>
        <v>8 Aug 1990</v>
      </c>
      <c r="K2106">
        <f t="shared" si="65"/>
        <v>32</v>
      </c>
    </row>
    <row r="2107" spans="1:11" x14ac:dyDescent="0.35">
      <c r="A2107" t="s">
        <v>500</v>
      </c>
      <c r="B2107">
        <v>1972</v>
      </c>
      <c r="C2107" t="s">
        <v>2344</v>
      </c>
      <c r="D2107">
        <v>14</v>
      </c>
      <c r="E2107">
        <v>3</v>
      </c>
      <c r="F2107" s="12">
        <v>19749</v>
      </c>
      <c r="G2107" t="s">
        <v>2354</v>
      </c>
      <c r="H2107" t="s">
        <v>2353</v>
      </c>
      <c r="I2107" t="s">
        <v>2346</v>
      </c>
      <c r="J2107" t="str">
        <f t="shared" si="66"/>
        <v>14 Jun 1972</v>
      </c>
      <c r="K2107">
        <f t="shared" si="65"/>
        <v>50</v>
      </c>
    </row>
    <row r="2108" spans="1:11" x14ac:dyDescent="0.35">
      <c r="A2108" t="s">
        <v>457</v>
      </c>
      <c r="B2108">
        <v>1975</v>
      </c>
      <c r="C2108" t="s">
        <v>2348</v>
      </c>
      <c r="D2108">
        <v>19</v>
      </c>
      <c r="E2108">
        <v>1</v>
      </c>
      <c r="F2108" s="12">
        <v>21979</v>
      </c>
      <c r="G2108" t="s">
        <v>2353</v>
      </c>
      <c r="H2108" t="s">
        <v>2353</v>
      </c>
      <c r="I2108" t="s">
        <v>2346</v>
      </c>
      <c r="J2108" t="str">
        <f t="shared" si="66"/>
        <v>19 Dec 1975</v>
      </c>
      <c r="K2108">
        <f t="shared" si="65"/>
        <v>47</v>
      </c>
    </row>
    <row r="2109" spans="1:11" x14ac:dyDescent="0.35">
      <c r="A2109" t="s">
        <v>453</v>
      </c>
      <c r="B2109">
        <v>1965</v>
      </c>
      <c r="C2109" t="s">
        <v>2352</v>
      </c>
      <c r="D2109">
        <v>24</v>
      </c>
      <c r="E2109">
        <v>1</v>
      </c>
      <c r="F2109" s="12">
        <v>22192</v>
      </c>
      <c r="G2109" t="s">
        <v>2353</v>
      </c>
      <c r="H2109" t="s">
        <v>2354</v>
      </c>
      <c r="I2109" t="s">
        <v>2346</v>
      </c>
      <c r="J2109" t="str">
        <f t="shared" si="66"/>
        <v>24 Aug 1965</v>
      </c>
      <c r="K2109">
        <f t="shared" si="65"/>
        <v>57</v>
      </c>
    </row>
    <row r="2110" spans="1:11" x14ac:dyDescent="0.35">
      <c r="A2110" t="s">
        <v>366</v>
      </c>
      <c r="B2110">
        <v>2002</v>
      </c>
      <c r="C2110" t="s">
        <v>2348</v>
      </c>
      <c r="D2110">
        <v>6</v>
      </c>
      <c r="E2110">
        <v>1</v>
      </c>
      <c r="F2110" s="12">
        <v>27724</v>
      </c>
      <c r="G2110" t="s">
        <v>2354</v>
      </c>
      <c r="H2110" t="s">
        <v>2353</v>
      </c>
      <c r="I2110" t="s">
        <v>2346</v>
      </c>
      <c r="J2110" t="str">
        <f t="shared" si="66"/>
        <v>6 Dec 2002</v>
      </c>
      <c r="K2110">
        <f t="shared" si="65"/>
        <v>20</v>
      </c>
    </row>
    <row r="2111" spans="1:11" x14ac:dyDescent="0.35">
      <c r="A2111" t="s">
        <v>356</v>
      </c>
      <c r="B2111">
        <v>1963</v>
      </c>
      <c r="C2111" t="s">
        <v>2349</v>
      </c>
      <c r="D2111">
        <v>25</v>
      </c>
      <c r="E2111">
        <v>1</v>
      </c>
      <c r="F2111" s="12">
        <v>28288</v>
      </c>
      <c r="G2111" t="s">
        <v>2354</v>
      </c>
      <c r="H2111" t="s">
        <v>2354</v>
      </c>
      <c r="I2111" t="s">
        <v>2346</v>
      </c>
      <c r="J2111" t="str">
        <f t="shared" si="66"/>
        <v>25 Nov 1963</v>
      </c>
      <c r="K2111">
        <f t="shared" si="65"/>
        <v>59</v>
      </c>
    </row>
    <row r="2112" spans="1:11" x14ac:dyDescent="0.35">
      <c r="A2112" t="s">
        <v>2372</v>
      </c>
      <c r="B2112">
        <v>2004</v>
      </c>
      <c r="C2112" t="s">
        <v>2349</v>
      </c>
      <c r="D2112">
        <v>1</v>
      </c>
      <c r="E2112">
        <v>2</v>
      </c>
      <c r="F2112" s="12">
        <v>34303</v>
      </c>
      <c r="G2112" t="s">
        <v>2354</v>
      </c>
      <c r="H2112" t="s">
        <v>2353</v>
      </c>
      <c r="I2112" t="s">
        <v>2346</v>
      </c>
      <c r="J2112" t="str">
        <f t="shared" si="66"/>
        <v>1 Nov 2004</v>
      </c>
      <c r="K2112">
        <f t="shared" si="65"/>
        <v>18</v>
      </c>
    </row>
    <row r="2113" spans="1:11" x14ac:dyDescent="0.35">
      <c r="A2113" t="s">
        <v>232</v>
      </c>
      <c r="B2113">
        <v>1995</v>
      </c>
      <c r="C2113" t="s">
        <v>2348</v>
      </c>
      <c r="D2113">
        <v>27</v>
      </c>
      <c r="E2113">
        <v>1</v>
      </c>
      <c r="F2113" s="12">
        <v>34806</v>
      </c>
      <c r="G2113" t="s">
        <v>2354</v>
      </c>
      <c r="H2113" t="s">
        <v>2345</v>
      </c>
      <c r="I2113" t="s">
        <v>2346</v>
      </c>
      <c r="J2113" t="str">
        <f t="shared" si="66"/>
        <v>27 Dec 1995</v>
      </c>
      <c r="K2113">
        <f t="shared" si="65"/>
        <v>27</v>
      </c>
    </row>
    <row r="2114" spans="1:11" x14ac:dyDescent="0.35">
      <c r="A2114" t="s">
        <v>200</v>
      </c>
      <c r="B2114">
        <v>1997</v>
      </c>
      <c r="C2114" t="s">
        <v>2344</v>
      </c>
      <c r="D2114">
        <v>12</v>
      </c>
      <c r="E2114">
        <v>2</v>
      </c>
      <c r="F2114" s="12">
        <v>36125</v>
      </c>
      <c r="G2114" t="s">
        <v>2354</v>
      </c>
      <c r="H2114" t="s">
        <v>2353</v>
      </c>
      <c r="I2114" t="s">
        <v>2346</v>
      </c>
      <c r="J2114" t="str">
        <f t="shared" si="66"/>
        <v>12 Jun 1997</v>
      </c>
      <c r="K2114">
        <f t="shared" ref="K2114:K2177" si="67">DATEDIF(J2114,DATE(2023,6,8),"Y")</f>
        <v>25</v>
      </c>
    </row>
    <row r="2115" spans="1:11" x14ac:dyDescent="0.35">
      <c r="A2115" t="s">
        <v>163</v>
      </c>
      <c r="B2115">
        <v>2000</v>
      </c>
      <c r="C2115" t="s">
        <v>2350</v>
      </c>
      <c r="D2115">
        <v>12</v>
      </c>
      <c r="E2115">
        <v>2</v>
      </c>
      <c r="F2115" s="12">
        <v>37484</v>
      </c>
      <c r="G2115" t="s">
        <v>2354</v>
      </c>
      <c r="H2115" t="s">
        <v>2354</v>
      </c>
      <c r="I2115" t="s">
        <v>2346</v>
      </c>
      <c r="J2115" t="str">
        <f t="shared" si="66"/>
        <v>12 Oct 2000</v>
      </c>
      <c r="K2115">
        <f t="shared" si="67"/>
        <v>22</v>
      </c>
    </row>
    <row r="2116" spans="1:11" x14ac:dyDescent="0.35">
      <c r="A2116" t="s">
        <v>150</v>
      </c>
      <c r="B2116">
        <v>1980</v>
      </c>
      <c r="C2116" t="s">
        <v>2352</v>
      </c>
      <c r="D2116">
        <v>16</v>
      </c>
      <c r="E2116">
        <v>1</v>
      </c>
      <c r="F2116" s="12">
        <v>38246</v>
      </c>
      <c r="G2116" t="s">
        <v>2354</v>
      </c>
      <c r="H2116" t="s">
        <v>2345</v>
      </c>
      <c r="I2116" t="s">
        <v>2346</v>
      </c>
      <c r="J2116" t="str">
        <f t="shared" si="66"/>
        <v>16 Aug 1980</v>
      </c>
      <c r="K2116">
        <f t="shared" si="67"/>
        <v>42</v>
      </c>
    </row>
    <row r="2117" spans="1:11" x14ac:dyDescent="0.35">
      <c r="A2117" t="s">
        <v>149</v>
      </c>
      <c r="B2117">
        <v>1989</v>
      </c>
      <c r="C2117" t="s">
        <v>2350</v>
      </c>
      <c r="D2117">
        <v>30</v>
      </c>
      <c r="E2117">
        <v>1</v>
      </c>
      <c r="F2117" s="12">
        <v>38283</v>
      </c>
      <c r="G2117" t="s">
        <v>2354</v>
      </c>
      <c r="H2117" t="s">
        <v>2345</v>
      </c>
      <c r="I2117" t="s">
        <v>2346</v>
      </c>
      <c r="J2117" t="str">
        <f t="shared" si="66"/>
        <v>30 Oct 1989</v>
      </c>
      <c r="K2117">
        <f t="shared" si="67"/>
        <v>33</v>
      </c>
    </row>
    <row r="2118" spans="1:11" x14ac:dyDescent="0.35">
      <c r="A2118" t="s">
        <v>141</v>
      </c>
      <c r="B2118">
        <v>1986</v>
      </c>
      <c r="C2118" t="s">
        <v>2347</v>
      </c>
      <c r="D2118">
        <v>20</v>
      </c>
      <c r="E2118">
        <v>1</v>
      </c>
      <c r="F2118" s="12">
        <v>38709</v>
      </c>
      <c r="G2118" t="s">
        <v>2354</v>
      </c>
      <c r="H2118" t="s">
        <v>2353</v>
      </c>
      <c r="I2118" t="s">
        <v>2346</v>
      </c>
      <c r="J2118" t="str">
        <f t="shared" si="66"/>
        <v>20 Jul 1986</v>
      </c>
      <c r="K2118">
        <f t="shared" si="67"/>
        <v>36</v>
      </c>
    </row>
    <row r="2119" spans="1:11" x14ac:dyDescent="0.35">
      <c r="A2119" t="s">
        <v>111</v>
      </c>
      <c r="B2119">
        <v>1985</v>
      </c>
      <c r="C2119" t="s">
        <v>2352</v>
      </c>
      <c r="D2119">
        <v>22</v>
      </c>
      <c r="E2119">
        <v>1</v>
      </c>
      <c r="F2119" s="12">
        <v>39872</v>
      </c>
      <c r="G2119" t="s">
        <v>2354</v>
      </c>
      <c r="H2119" t="s">
        <v>2345</v>
      </c>
      <c r="I2119" t="s">
        <v>2346</v>
      </c>
      <c r="J2119" t="str">
        <f t="shared" si="66"/>
        <v>22 Aug 1985</v>
      </c>
      <c r="K2119">
        <f t="shared" si="67"/>
        <v>37</v>
      </c>
    </row>
    <row r="2120" spans="1:11" x14ac:dyDescent="0.35">
      <c r="A2120" t="s">
        <v>101</v>
      </c>
      <c r="B2120">
        <v>1981</v>
      </c>
      <c r="C2120" t="s">
        <v>2350</v>
      </c>
      <c r="D2120">
        <v>4</v>
      </c>
      <c r="E2120">
        <v>1</v>
      </c>
      <c r="F2120" s="12">
        <v>40274</v>
      </c>
      <c r="G2120" t="s">
        <v>2354</v>
      </c>
      <c r="H2120" t="s">
        <v>2353</v>
      </c>
      <c r="I2120" t="s">
        <v>2346</v>
      </c>
      <c r="J2120" t="str">
        <f t="shared" si="66"/>
        <v>4 Oct 1981</v>
      </c>
      <c r="K2120">
        <f t="shared" si="67"/>
        <v>41</v>
      </c>
    </row>
    <row r="2121" spans="1:11" x14ac:dyDescent="0.35">
      <c r="A2121" t="s">
        <v>91</v>
      </c>
      <c r="B2121">
        <v>1992</v>
      </c>
      <c r="C2121" t="s">
        <v>2352</v>
      </c>
      <c r="D2121">
        <v>4</v>
      </c>
      <c r="E2121">
        <v>3</v>
      </c>
      <c r="F2121" s="12">
        <v>40932</v>
      </c>
      <c r="G2121" t="s">
        <v>2354</v>
      </c>
      <c r="H2121" t="s">
        <v>2345</v>
      </c>
      <c r="I2121" t="s">
        <v>2346</v>
      </c>
      <c r="J2121" t="str">
        <f t="shared" si="66"/>
        <v>4 Aug 1992</v>
      </c>
      <c r="K2121">
        <f t="shared" si="67"/>
        <v>30</v>
      </c>
    </row>
    <row r="2122" spans="1:11" x14ac:dyDescent="0.35">
      <c r="A2122" t="s">
        <v>90</v>
      </c>
      <c r="B2122">
        <v>1979</v>
      </c>
      <c r="C2122" t="s">
        <v>2351</v>
      </c>
      <c r="D2122">
        <v>16</v>
      </c>
      <c r="E2122">
        <v>3</v>
      </c>
      <c r="F2122" s="12">
        <v>40941</v>
      </c>
      <c r="G2122" t="s">
        <v>2354</v>
      </c>
      <c r="H2122" t="s">
        <v>2345</v>
      </c>
      <c r="I2122" t="s">
        <v>2346</v>
      </c>
      <c r="J2122" t="str">
        <f t="shared" si="66"/>
        <v>16 Sep 1979</v>
      </c>
      <c r="K2122">
        <f t="shared" si="67"/>
        <v>43</v>
      </c>
    </row>
    <row r="2123" spans="1:11" x14ac:dyDescent="0.35">
      <c r="A2123" t="s">
        <v>71</v>
      </c>
      <c r="B2123">
        <v>1984</v>
      </c>
      <c r="C2123" t="s">
        <v>2349</v>
      </c>
      <c r="D2123">
        <v>10</v>
      </c>
      <c r="E2123">
        <v>3</v>
      </c>
      <c r="F2123" s="12">
        <v>41949</v>
      </c>
      <c r="G2123" t="s">
        <v>2354</v>
      </c>
      <c r="H2123" t="s">
        <v>2354</v>
      </c>
      <c r="I2123" t="s">
        <v>2346</v>
      </c>
      <c r="J2123" t="str">
        <f t="shared" si="66"/>
        <v>10 Nov 1984</v>
      </c>
      <c r="K2123">
        <f t="shared" si="67"/>
        <v>38</v>
      </c>
    </row>
    <row r="2124" spans="1:11" x14ac:dyDescent="0.35">
      <c r="A2124" t="s">
        <v>70</v>
      </c>
      <c r="B2124">
        <v>1968</v>
      </c>
      <c r="C2124" t="s">
        <v>2348</v>
      </c>
      <c r="D2124">
        <v>19</v>
      </c>
      <c r="E2124">
        <v>1</v>
      </c>
      <c r="F2124" s="12">
        <v>42000</v>
      </c>
      <c r="G2124" t="s">
        <v>2354</v>
      </c>
      <c r="H2124" t="s">
        <v>2353</v>
      </c>
      <c r="I2124" t="s">
        <v>2346</v>
      </c>
      <c r="J2124" t="str">
        <f t="shared" si="66"/>
        <v>19 Dec 1968</v>
      </c>
      <c r="K2124">
        <f t="shared" si="67"/>
        <v>54</v>
      </c>
    </row>
    <row r="2125" spans="1:11" x14ac:dyDescent="0.35">
      <c r="A2125" t="s">
        <v>68</v>
      </c>
      <c r="B2125">
        <v>1997</v>
      </c>
      <c r="C2125" t="s">
        <v>2348</v>
      </c>
      <c r="D2125">
        <v>9</v>
      </c>
      <c r="E2125">
        <v>2</v>
      </c>
      <c r="F2125" s="12">
        <v>42112</v>
      </c>
      <c r="G2125" t="s">
        <v>2354</v>
      </c>
      <c r="H2125" t="s">
        <v>2353</v>
      </c>
      <c r="I2125" t="s">
        <v>2346</v>
      </c>
      <c r="J2125" t="str">
        <f t="shared" ref="J2125:J2188" si="68">CONCATENATE(D2125," ",C2125," ",B2125)</f>
        <v>9 Dec 1997</v>
      </c>
      <c r="K2125">
        <f t="shared" si="67"/>
        <v>25</v>
      </c>
    </row>
    <row r="2126" spans="1:11" x14ac:dyDescent="0.35">
      <c r="A2126" t="s">
        <v>67</v>
      </c>
      <c r="B2126">
        <v>1979</v>
      </c>
      <c r="C2126" t="s">
        <v>2347</v>
      </c>
      <c r="D2126">
        <v>3</v>
      </c>
      <c r="E2126">
        <v>3</v>
      </c>
      <c r="F2126" s="12">
        <v>42125</v>
      </c>
      <c r="G2126" t="s">
        <v>2354</v>
      </c>
      <c r="H2126" t="s">
        <v>2354</v>
      </c>
      <c r="I2126" t="s">
        <v>2346</v>
      </c>
      <c r="J2126" t="str">
        <f t="shared" si="68"/>
        <v>3 Jul 1979</v>
      </c>
      <c r="K2126">
        <f t="shared" si="67"/>
        <v>43</v>
      </c>
    </row>
    <row r="2127" spans="1:11" x14ac:dyDescent="0.35">
      <c r="A2127" t="s">
        <v>65</v>
      </c>
      <c r="B2127">
        <v>1975</v>
      </c>
      <c r="C2127" t="s">
        <v>2352</v>
      </c>
      <c r="D2127">
        <v>15</v>
      </c>
      <c r="E2127">
        <v>1</v>
      </c>
      <c r="F2127" s="12">
        <v>42211</v>
      </c>
      <c r="G2127" t="s">
        <v>2354</v>
      </c>
      <c r="H2127" t="s">
        <v>2353</v>
      </c>
      <c r="I2127" t="s">
        <v>2346</v>
      </c>
      <c r="J2127" t="str">
        <f t="shared" si="68"/>
        <v>15 Aug 1975</v>
      </c>
      <c r="K2127">
        <f t="shared" si="67"/>
        <v>47</v>
      </c>
    </row>
    <row r="2128" spans="1:11" x14ac:dyDescent="0.35">
      <c r="A2128" t="s">
        <v>61</v>
      </c>
      <c r="B2128">
        <v>1979</v>
      </c>
      <c r="C2128" t="s">
        <v>2348</v>
      </c>
      <c r="D2128">
        <v>27</v>
      </c>
      <c r="E2128">
        <v>2</v>
      </c>
      <c r="F2128" s="12">
        <v>42560</v>
      </c>
      <c r="G2128" t="s">
        <v>2354</v>
      </c>
      <c r="H2128" t="s">
        <v>2353</v>
      </c>
      <c r="I2128" t="s">
        <v>2346</v>
      </c>
      <c r="J2128" t="str">
        <f t="shared" si="68"/>
        <v>27 Dec 1979</v>
      </c>
      <c r="K2128">
        <f t="shared" si="67"/>
        <v>43</v>
      </c>
    </row>
    <row r="2129" spans="1:11" x14ac:dyDescent="0.35">
      <c r="A2129" t="s">
        <v>56</v>
      </c>
      <c r="B2129">
        <v>1975</v>
      </c>
      <c r="C2129" t="s">
        <v>2350</v>
      </c>
      <c r="D2129">
        <v>23</v>
      </c>
      <c r="E2129">
        <v>1</v>
      </c>
      <c r="F2129" s="12">
        <v>42970</v>
      </c>
      <c r="G2129" t="s">
        <v>2354</v>
      </c>
      <c r="H2129" t="s">
        <v>2353</v>
      </c>
      <c r="I2129" t="s">
        <v>2346</v>
      </c>
      <c r="J2129" t="str">
        <f t="shared" si="68"/>
        <v>23 Oct 1975</v>
      </c>
      <c r="K2129">
        <f t="shared" si="67"/>
        <v>47</v>
      </c>
    </row>
    <row r="2130" spans="1:11" x14ac:dyDescent="0.35">
      <c r="A2130" t="s">
        <v>32</v>
      </c>
      <c r="B2130">
        <v>1976</v>
      </c>
      <c r="C2130" t="s">
        <v>2348</v>
      </c>
      <c r="D2130">
        <v>2</v>
      </c>
      <c r="E2130">
        <v>3</v>
      </c>
      <c r="F2130" s="12">
        <v>46151</v>
      </c>
      <c r="G2130" t="s">
        <v>2354</v>
      </c>
      <c r="H2130" t="s">
        <v>2353</v>
      </c>
      <c r="I2130" t="s">
        <v>2346</v>
      </c>
      <c r="J2130" t="str">
        <f t="shared" si="68"/>
        <v>2 Dec 1976</v>
      </c>
      <c r="K2130">
        <f t="shared" si="67"/>
        <v>46</v>
      </c>
    </row>
    <row r="2131" spans="1:11" x14ac:dyDescent="0.35">
      <c r="A2131" t="s">
        <v>31</v>
      </c>
      <c r="B2131">
        <v>1978</v>
      </c>
      <c r="C2131" t="s">
        <v>2352</v>
      </c>
      <c r="D2131">
        <v>17</v>
      </c>
      <c r="E2131">
        <v>2</v>
      </c>
      <c r="F2131" s="12">
        <v>46201</v>
      </c>
      <c r="G2131" t="s">
        <v>2354</v>
      </c>
      <c r="H2131" t="s">
        <v>2354</v>
      </c>
      <c r="I2131" t="s">
        <v>2346</v>
      </c>
      <c r="J2131" t="str">
        <f t="shared" si="68"/>
        <v>17 Aug 1978</v>
      </c>
      <c r="K2131">
        <f t="shared" si="67"/>
        <v>44</v>
      </c>
    </row>
    <row r="2132" spans="1:11" x14ac:dyDescent="0.35">
      <c r="A2132" t="s">
        <v>24</v>
      </c>
      <c r="B2132">
        <v>1970</v>
      </c>
      <c r="C2132" t="s">
        <v>2348</v>
      </c>
      <c r="D2132">
        <v>28</v>
      </c>
      <c r="E2132">
        <v>2</v>
      </c>
      <c r="F2132" s="12">
        <v>47270</v>
      </c>
      <c r="G2132" t="s">
        <v>2354</v>
      </c>
      <c r="H2132" t="s">
        <v>2345</v>
      </c>
      <c r="I2132" t="s">
        <v>2346</v>
      </c>
      <c r="J2132" t="str">
        <f t="shared" si="68"/>
        <v>28 Dec 1970</v>
      </c>
      <c r="K2132">
        <f t="shared" si="67"/>
        <v>52</v>
      </c>
    </row>
    <row r="2133" spans="1:11" x14ac:dyDescent="0.35">
      <c r="A2133" t="s">
        <v>20</v>
      </c>
      <c r="B2133">
        <v>1971</v>
      </c>
      <c r="C2133" t="s">
        <v>2351</v>
      </c>
      <c r="D2133">
        <v>27</v>
      </c>
      <c r="E2133">
        <v>2</v>
      </c>
      <c r="F2133" s="12">
        <v>47463</v>
      </c>
      <c r="G2133" t="s">
        <v>2354</v>
      </c>
      <c r="H2133" t="s">
        <v>2345</v>
      </c>
      <c r="I2133" t="s">
        <v>2346</v>
      </c>
      <c r="J2133" t="str">
        <f t="shared" si="68"/>
        <v>27 Sep 1971</v>
      </c>
      <c r="K2133">
        <f t="shared" si="67"/>
        <v>51</v>
      </c>
    </row>
    <row r="2134" spans="1:11" x14ac:dyDescent="0.35">
      <c r="A2134" t="s">
        <v>12</v>
      </c>
      <c r="B2134">
        <v>1965</v>
      </c>
      <c r="C2134" t="s">
        <v>2350</v>
      </c>
      <c r="D2134">
        <v>27</v>
      </c>
      <c r="E2134">
        <v>1</v>
      </c>
      <c r="F2134" s="12">
        <v>48676</v>
      </c>
      <c r="G2134" t="s">
        <v>2354</v>
      </c>
      <c r="H2134" t="s">
        <v>2345</v>
      </c>
      <c r="I2134" t="s">
        <v>2346</v>
      </c>
      <c r="J2134" t="str">
        <f t="shared" si="68"/>
        <v>27 Oct 1965</v>
      </c>
      <c r="K2134">
        <f t="shared" si="67"/>
        <v>57</v>
      </c>
    </row>
    <row r="2135" spans="1:11" x14ac:dyDescent="0.35">
      <c r="A2135" t="s">
        <v>9</v>
      </c>
      <c r="B2135">
        <v>1963</v>
      </c>
      <c r="C2135" t="s">
        <v>2351</v>
      </c>
      <c r="D2135">
        <v>4</v>
      </c>
      <c r="E2135">
        <v>1</v>
      </c>
      <c r="F2135" s="12">
        <v>48970</v>
      </c>
      <c r="G2135" t="s">
        <v>2354</v>
      </c>
      <c r="H2135" t="s">
        <v>2345</v>
      </c>
      <c r="I2135" t="s">
        <v>2346</v>
      </c>
      <c r="J2135" t="str">
        <f t="shared" si="68"/>
        <v>4 Sep 1963</v>
      </c>
      <c r="K2135">
        <f t="shared" si="67"/>
        <v>59</v>
      </c>
    </row>
    <row r="2136" spans="1:11" x14ac:dyDescent="0.35">
      <c r="A2136" t="s">
        <v>1535</v>
      </c>
      <c r="B2136">
        <v>1989</v>
      </c>
      <c r="C2136" t="s">
        <v>2349</v>
      </c>
      <c r="D2136">
        <v>19</v>
      </c>
      <c r="E2136">
        <v>5</v>
      </c>
      <c r="F2136" s="12">
        <v>6654</v>
      </c>
      <c r="G2136" t="s">
        <v>2345</v>
      </c>
      <c r="H2136" t="s">
        <v>2354</v>
      </c>
      <c r="I2136" t="s">
        <v>2346</v>
      </c>
      <c r="J2136" t="str">
        <f t="shared" si="68"/>
        <v>19 Nov 1989</v>
      </c>
      <c r="K2136">
        <f t="shared" si="67"/>
        <v>33</v>
      </c>
    </row>
    <row r="2137" spans="1:11" x14ac:dyDescent="0.35">
      <c r="A2137" t="s">
        <v>1457</v>
      </c>
      <c r="B2137">
        <v>1986</v>
      </c>
      <c r="C2137" t="s">
        <v>2351</v>
      </c>
      <c r="D2137">
        <v>2</v>
      </c>
      <c r="E2137">
        <v>4</v>
      </c>
      <c r="F2137" s="12">
        <v>7244</v>
      </c>
      <c r="G2137" t="s">
        <v>2345</v>
      </c>
      <c r="H2137" t="s">
        <v>2353</v>
      </c>
      <c r="I2137" t="s">
        <v>2346</v>
      </c>
      <c r="J2137" t="str">
        <f t="shared" si="68"/>
        <v>2 Sep 1986</v>
      </c>
      <c r="K2137">
        <f t="shared" si="67"/>
        <v>36</v>
      </c>
    </row>
    <row r="2138" spans="1:11" x14ac:dyDescent="0.35">
      <c r="A2138" t="s">
        <v>1279</v>
      </c>
      <c r="B2138">
        <v>1983</v>
      </c>
      <c r="C2138" t="s">
        <v>2348</v>
      </c>
      <c r="D2138">
        <v>30</v>
      </c>
      <c r="E2138">
        <v>5</v>
      </c>
      <c r="F2138" s="12">
        <v>8582</v>
      </c>
      <c r="G2138" t="s">
        <v>2345</v>
      </c>
      <c r="H2138" t="s">
        <v>2354</v>
      </c>
      <c r="I2138" t="s">
        <v>2346</v>
      </c>
      <c r="J2138" t="str">
        <f t="shared" si="68"/>
        <v>30 Dec 1983</v>
      </c>
      <c r="K2138">
        <f t="shared" si="67"/>
        <v>39</v>
      </c>
    </row>
    <row r="2139" spans="1:11" x14ac:dyDescent="0.35">
      <c r="A2139" t="s">
        <v>1278</v>
      </c>
      <c r="B2139">
        <v>1983</v>
      </c>
      <c r="C2139" t="s">
        <v>2347</v>
      </c>
      <c r="D2139">
        <v>25</v>
      </c>
      <c r="E2139">
        <v>5</v>
      </c>
      <c r="F2139" s="12">
        <v>8597</v>
      </c>
      <c r="G2139" t="s">
        <v>2345</v>
      </c>
      <c r="H2139" t="s">
        <v>2353</v>
      </c>
      <c r="I2139" t="s">
        <v>2346</v>
      </c>
      <c r="J2139" t="str">
        <f t="shared" si="68"/>
        <v>25 Jul 1983</v>
      </c>
      <c r="K2139">
        <f t="shared" si="67"/>
        <v>39</v>
      </c>
    </row>
    <row r="2140" spans="1:11" x14ac:dyDescent="0.35">
      <c r="A2140" t="s">
        <v>686</v>
      </c>
      <c r="B2140">
        <v>1979</v>
      </c>
      <c r="C2140" t="s">
        <v>2350</v>
      </c>
      <c r="D2140">
        <v>20</v>
      </c>
      <c r="E2140">
        <v>5</v>
      </c>
      <c r="F2140" s="12">
        <v>14478</v>
      </c>
      <c r="G2140" t="s">
        <v>2345</v>
      </c>
      <c r="H2140" t="s">
        <v>2345</v>
      </c>
      <c r="I2140" t="s">
        <v>2346</v>
      </c>
      <c r="J2140" t="str">
        <f t="shared" si="68"/>
        <v>20 Oct 1979</v>
      </c>
      <c r="K2140">
        <f t="shared" si="67"/>
        <v>43</v>
      </c>
    </row>
    <row r="2141" spans="1:11" x14ac:dyDescent="0.35">
      <c r="A2141" t="s">
        <v>186</v>
      </c>
      <c r="B2141">
        <v>1961</v>
      </c>
      <c r="C2141" t="s">
        <v>2347</v>
      </c>
      <c r="D2141">
        <v>29</v>
      </c>
      <c r="E2141">
        <v>4</v>
      </c>
      <c r="F2141" s="12">
        <v>36580</v>
      </c>
      <c r="G2141" t="s">
        <v>2345</v>
      </c>
      <c r="H2141" t="s">
        <v>2345</v>
      </c>
      <c r="I2141" t="s">
        <v>2346</v>
      </c>
      <c r="J2141" t="str">
        <f t="shared" si="68"/>
        <v>29 Jul 1961</v>
      </c>
      <c r="K2141">
        <f t="shared" si="67"/>
        <v>61</v>
      </c>
    </row>
    <row r="2142" spans="1:11" x14ac:dyDescent="0.35">
      <c r="A2142" t="s">
        <v>2114</v>
      </c>
      <c r="B2142">
        <v>2004</v>
      </c>
      <c r="C2142" t="s">
        <v>2347</v>
      </c>
      <c r="D2142">
        <v>27</v>
      </c>
      <c r="E2142">
        <v>1</v>
      </c>
      <c r="F2142" s="12">
        <v>2201</v>
      </c>
      <c r="G2142" t="s">
        <v>2345</v>
      </c>
      <c r="H2142" t="s">
        <v>2353</v>
      </c>
      <c r="I2142" t="s">
        <v>2346</v>
      </c>
      <c r="J2142" t="str">
        <f t="shared" si="68"/>
        <v>27 Jul 2004</v>
      </c>
      <c r="K2142">
        <f t="shared" si="67"/>
        <v>18</v>
      </c>
    </row>
    <row r="2143" spans="1:11" x14ac:dyDescent="0.35">
      <c r="A2143" t="s">
        <v>2105</v>
      </c>
      <c r="B2143">
        <v>2004</v>
      </c>
      <c r="C2143" t="s">
        <v>2348</v>
      </c>
      <c r="D2143">
        <v>12</v>
      </c>
      <c r="E2143">
        <v>1</v>
      </c>
      <c r="F2143" s="12">
        <v>2219</v>
      </c>
      <c r="G2143" t="s">
        <v>2345</v>
      </c>
      <c r="H2143" t="s">
        <v>2354</v>
      </c>
      <c r="I2143" t="s">
        <v>2346</v>
      </c>
      <c r="J2143" t="str">
        <f t="shared" si="68"/>
        <v>12 Dec 2004</v>
      </c>
      <c r="K2143">
        <f t="shared" si="67"/>
        <v>18</v>
      </c>
    </row>
    <row r="2144" spans="1:11" x14ac:dyDescent="0.35">
      <c r="A2144" t="s">
        <v>2086</v>
      </c>
      <c r="B2144">
        <v>1999</v>
      </c>
      <c r="C2144" t="s">
        <v>2349</v>
      </c>
      <c r="D2144">
        <v>21</v>
      </c>
      <c r="E2144">
        <v>1</v>
      </c>
      <c r="F2144" s="12">
        <v>2438</v>
      </c>
      <c r="G2144" t="s">
        <v>2345</v>
      </c>
      <c r="H2144" t="s">
        <v>2345</v>
      </c>
      <c r="I2144" t="s">
        <v>2346</v>
      </c>
      <c r="J2144" t="str">
        <f t="shared" si="68"/>
        <v>21 Nov 1999</v>
      </c>
      <c r="K2144">
        <f t="shared" si="67"/>
        <v>23</v>
      </c>
    </row>
    <row r="2145" spans="1:11" x14ac:dyDescent="0.35">
      <c r="A2145" t="s">
        <v>2029</v>
      </c>
      <c r="B2145">
        <v>1996</v>
      </c>
      <c r="C2145" t="s">
        <v>2350</v>
      </c>
      <c r="D2145">
        <v>24</v>
      </c>
      <c r="E2145">
        <v>1</v>
      </c>
      <c r="F2145" s="12">
        <v>2903</v>
      </c>
      <c r="G2145" t="s">
        <v>2345</v>
      </c>
      <c r="H2145" t="s">
        <v>2345</v>
      </c>
      <c r="I2145" t="s">
        <v>2346</v>
      </c>
      <c r="J2145" t="str">
        <f t="shared" si="68"/>
        <v>24 Oct 1996</v>
      </c>
      <c r="K2145">
        <f t="shared" si="67"/>
        <v>26</v>
      </c>
    </row>
    <row r="2146" spans="1:11" x14ac:dyDescent="0.35">
      <c r="A2146" t="s">
        <v>2026</v>
      </c>
      <c r="B2146">
        <v>1996</v>
      </c>
      <c r="C2146" t="s">
        <v>2344</v>
      </c>
      <c r="D2146">
        <v>30</v>
      </c>
      <c r="E2146">
        <v>1</v>
      </c>
      <c r="F2146" s="12">
        <v>2927</v>
      </c>
      <c r="G2146" t="s">
        <v>2345</v>
      </c>
      <c r="H2146" t="s">
        <v>2345</v>
      </c>
      <c r="I2146" t="s">
        <v>2346</v>
      </c>
      <c r="J2146" t="str">
        <f t="shared" si="68"/>
        <v>30 Jun 1996</v>
      </c>
      <c r="K2146">
        <f t="shared" si="67"/>
        <v>26</v>
      </c>
    </row>
    <row r="2147" spans="1:11" x14ac:dyDescent="0.35">
      <c r="A2147" t="s">
        <v>1995</v>
      </c>
      <c r="B2147">
        <v>1997</v>
      </c>
      <c r="C2147" t="s">
        <v>2352</v>
      </c>
      <c r="D2147">
        <v>2</v>
      </c>
      <c r="E2147">
        <v>1</v>
      </c>
      <c r="F2147" s="12">
        <v>3227</v>
      </c>
      <c r="G2147" t="s">
        <v>2345</v>
      </c>
      <c r="H2147" t="s">
        <v>2353</v>
      </c>
      <c r="I2147" t="s">
        <v>2346</v>
      </c>
      <c r="J2147" t="str">
        <f t="shared" si="68"/>
        <v>2 Aug 1997</v>
      </c>
      <c r="K2147">
        <f t="shared" si="67"/>
        <v>25</v>
      </c>
    </row>
    <row r="2148" spans="1:11" x14ac:dyDescent="0.35">
      <c r="A2148" t="s">
        <v>1994</v>
      </c>
      <c r="B2148">
        <v>1997</v>
      </c>
      <c r="C2148" t="s">
        <v>2351</v>
      </c>
      <c r="D2148">
        <v>2</v>
      </c>
      <c r="E2148">
        <v>1</v>
      </c>
      <c r="F2148" s="12">
        <v>3238</v>
      </c>
      <c r="G2148" t="s">
        <v>2345</v>
      </c>
      <c r="H2148" t="s">
        <v>2353</v>
      </c>
      <c r="I2148" t="s">
        <v>2346</v>
      </c>
      <c r="J2148" t="str">
        <f t="shared" si="68"/>
        <v>2 Sep 1997</v>
      </c>
      <c r="K2148">
        <f t="shared" si="67"/>
        <v>25</v>
      </c>
    </row>
    <row r="2149" spans="1:11" x14ac:dyDescent="0.35">
      <c r="A2149" t="s">
        <v>1978</v>
      </c>
      <c r="B2149">
        <v>1996</v>
      </c>
      <c r="C2149" t="s">
        <v>2352</v>
      </c>
      <c r="D2149">
        <v>10</v>
      </c>
      <c r="E2149">
        <v>1</v>
      </c>
      <c r="F2149" s="12">
        <v>3392</v>
      </c>
      <c r="G2149" t="s">
        <v>2345</v>
      </c>
      <c r="H2149" t="s">
        <v>2353</v>
      </c>
      <c r="I2149" t="s">
        <v>2346</v>
      </c>
      <c r="J2149" t="str">
        <f t="shared" si="68"/>
        <v>10 Aug 1996</v>
      </c>
      <c r="K2149">
        <f t="shared" si="67"/>
        <v>26</v>
      </c>
    </row>
    <row r="2150" spans="1:11" x14ac:dyDescent="0.35">
      <c r="A2150" t="s">
        <v>1977</v>
      </c>
      <c r="B2150">
        <v>1996</v>
      </c>
      <c r="C2150" t="s">
        <v>2350</v>
      </c>
      <c r="D2150">
        <v>27</v>
      </c>
      <c r="E2150">
        <v>1</v>
      </c>
      <c r="F2150" s="12">
        <v>3393</v>
      </c>
      <c r="G2150" t="s">
        <v>2345</v>
      </c>
      <c r="H2150" t="s">
        <v>2353</v>
      </c>
      <c r="I2150" t="s">
        <v>2346</v>
      </c>
      <c r="J2150" t="str">
        <f t="shared" si="68"/>
        <v>27 Oct 1996</v>
      </c>
      <c r="K2150">
        <f t="shared" si="67"/>
        <v>26</v>
      </c>
    </row>
    <row r="2151" spans="1:11" x14ac:dyDescent="0.35">
      <c r="A2151" t="s">
        <v>1969</v>
      </c>
      <c r="B2151">
        <v>1993</v>
      </c>
      <c r="C2151" t="s">
        <v>2350</v>
      </c>
      <c r="D2151">
        <v>12</v>
      </c>
      <c r="E2151">
        <v>1</v>
      </c>
      <c r="F2151" s="12">
        <v>3471</v>
      </c>
      <c r="G2151" t="s">
        <v>2345</v>
      </c>
      <c r="H2151" t="s">
        <v>2345</v>
      </c>
      <c r="I2151" t="s">
        <v>2346</v>
      </c>
      <c r="J2151" t="str">
        <f t="shared" si="68"/>
        <v>12 Oct 1993</v>
      </c>
      <c r="K2151">
        <f t="shared" si="67"/>
        <v>29</v>
      </c>
    </row>
    <row r="2152" spans="1:11" x14ac:dyDescent="0.35">
      <c r="A2152" t="s">
        <v>1958</v>
      </c>
      <c r="B2152">
        <v>1995</v>
      </c>
      <c r="C2152" t="s">
        <v>2344</v>
      </c>
      <c r="D2152">
        <v>16</v>
      </c>
      <c r="E2152">
        <v>1</v>
      </c>
      <c r="F2152" s="12">
        <v>3562</v>
      </c>
      <c r="G2152" t="s">
        <v>2345</v>
      </c>
      <c r="H2152" t="s">
        <v>2354</v>
      </c>
      <c r="I2152" t="s">
        <v>2346</v>
      </c>
      <c r="J2152" t="str">
        <f t="shared" si="68"/>
        <v>16 Jun 1995</v>
      </c>
      <c r="K2152">
        <f t="shared" si="67"/>
        <v>27</v>
      </c>
    </row>
    <row r="2153" spans="1:11" x14ac:dyDescent="0.35">
      <c r="A2153" t="s">
        <v>1957</v>
      </c>
      <c r="B2153">
        <v>1981</v>
      </c>
      <c r="C2153" t="s">
        <v>2350</v>
      </c>
      <c r="D2153">
        <v>10</v>
      </c>
      <c r="E2153">
        <v>1</v>
      </c>
      <c r="F2153" s="12">
        <v>3563</v>
      </c>
      <c r="G2153" t="s">
        <v>2345</v>
      </c>
      <c r="H2153" t="s">
        <v>2354</v>
      </c>
      <c r="I2153" t="s">
        <v>2346</v>
      </c>
      <c r="J2153" t="str">
        <f t="shared" si="68"/>
        <v>10 Oct 1981</v>
      </c>
      <c r="K2153">
        <f t="shared" si="67"/>
        <v>41</v>
      </c>
    </row>
    <row r="2154" spans="1:11" x14ac:dyDescent="0.35">
      <c r="A2154" t="s">
        <v>1941</v>
      </c>
      <c r="B2154">
        <v>1981</v>
      </c>
      <c r="C2154" t="s">
        <v>2348</v>
      </c>
      <c r="D2154">
        <v>14</v>
      </c>
      <c r="E2154">
        <v>1</v>
      </c>
      <c r="F2154" s="12">
        <v>3688</v>
      </c>
      <c r="G2154" t="s">
        <v>2345</v>
      </c>
      <c r="H2154" t="s">
        <v>2345</v>
      </c>
      <c r="I2154" t="s">
        <v>2346</v>
      </c>
      <c r="J2154" t="str">
        <f t="shared" si="68"/>
        <v>14 Dec 1981</v>
      </c>
      <c r="K2154">
        <f t="shared" si="67"/>
        <v>41</v>
      </c>
    </row>
    <row r="2155" spans="1:11" x14ac:dyDescent="0.35">
      <c r="A2155" t="s">
        <v>1929</v>
      </c>
      <c r="B2155">
        <v>1994</v>
      </c>
      <c r="C2155" t="s">
        <v>2349</v>
      </c>
      <c r="D2155">
        <v>21</v>
      </c>
      <c r="E2155">
        <v>1</v>
      </c>
      <c r="F2155" s="12">
        <v>3767</v>
      </c>
      <c r="G2155" t="s">
        <v>2345</v>
      </c>
      <c r="H2155" t="s">
        <v>2354</v>
      </c>
      <c r="I2155" t="s">
        <v>2346</v>
      </c>
      <c r="J2155" t="str">
        <f t="shared" si="68"/>
        <v>21 Nov 1994</v>
      </c>
      <c r="K2155">
        <f t="shared" si="67"/>
        <v>28</v>
      </c>
    </row>
    <row r="2156" spans="1:11" x14ac:dyDescent="0.35">
      <c r="A2156" t="s">
        <v>1927</v>
      </c>
      <c r="B2156">
        <v>1981</v>
      </c>
      <c r="C2156" t="s">
        <v>2348</v>
      </c>
      <c r="D2156">
        <v>13</v>
      </c>
      <c r="E2156">
        <v>1</v>
      </c>
      <c r="F2156" s="12">
        <v>3786</v>
      </c>
      <c r="G2156" t="s">
        <v>2345</v>
      </c>
      <c r="H2156" t="s">
        <v>2354</v>
      </c>
      <c r="I2156" t="s">
        <v>2346</v>
      </c>
      <c r="J2156" t="str">
        <f t="shared" si="68"/>
        <v>13 Dec 1981</v>
      </c>
      <c r="K2156">
        <f t="shared" si="67"/>
        <v>41</v>
      </c>
    </row>
    <row r="2157" spans="1:11" x14ac:dyDescent="0.35">
      <c r="A2157" t="s">
        <v>1918</v>
      </c>
      <c r="B2157">
        <v>1991</v>
      </c>
      <c r="C2157" t="s">
        <v>2347</v>
      </c>
      <c r="D2157">
        <v>25</v>
      </c>
      <c r="E2157">
        <v>1</v>
      </c>
      <c r="F2157" s="12">
        <v>3876</v>
      </c>
      <c r="G2157" t="s">
        <v>2345</v>
      </c>
      <c r="H2157" t="s">
        <v>2353</v>
      </c>
      <c r="I2157" t="s">
        <v>2346</v>
      </c>
      <c r="J2157" t="str">
        <f t="shared" si="68"/>
        <v>25 Jul 1991</v>
      </c>
      <c r="K2157">
        <f t="shared" si="67"/>
        <v>31</v>
      </c>
    </row>
    <row r="2158" spans="1:11" x14ac:dyDescent="0.35">
      <c r="A2158" t="s">
        <v>1914</v>
      </c>
      <c r="B2158">
        <v>1981</v>
      </c>
      <c r="C2158" t="s">
        <v>2352</v>
      </c>
      <c r="D2158">
        <v>27</v>
      </c>
      <c r="E2158">
        <v>1</v>
      </c>
      <c r="F2158" s="12">
        <v>3902</v>
      </c>
      <c r="G2158" t="s">
        <v>2345</v>
      </c>
      <c r="H2158" t="s">
        <v>2345</v>
      </c>
      <c r="I2158" t="s">
        <v>2346</v>
      </c>
      <c r="J2158" t="str">
        <f t="shared" si="68"/>
        <v>27 Aug 1981</v>
      </c>
      <c r="K2158">
        <f t="shared" si="67"/>
        <v>41</v>
      </c>
    </row>
    <row r="2159" spans="1:11" x14ac:dyDescent="0.35">
      <c r="A2159" t="s">
        <v>1907</v>
      </c>
      <c r="B2159">
        <v>1993</v>
      </c>
      <c r="C2159" t="s">
        <v>2349</v>
      </c>
      <c r="D2159">
        <v>11</v>
      </c>
      <c r="E2159">
        <v>1</v>
      </c>
      <c r="F2159" s="12">
        <v>3947</v>
      </c>
      <c r="G2159" t="s">
        <v>2345</v>
      </c>
      <c r="H2159" t="s">
        <v>2345</v>
      </c>
      <c r="I2159" t="s">
        <v>2346</v>
      </c>
      <c r="J2159" t="str">
        <f t="shared" si="68"/>
        <v>11 Nov 1993</v>
      </c>
      <c r="K2159">
        <f t="shared" si="67"/>
        <v>29</v>
      </c>
    </row>
    <row r="2160" spans="1:11" x14ac:dyDescent="0.35">
      <c r="A2160" t="s">
        <v>1882</v>
      </c>
      <c r="B2160">
        <v>1992</v>
      </c>
      <c r="C2160" t="s">
        <v>2352</v>
      </c>
      <c r="D2160">
        <v>4</v>
      </c>
      <c r="E2160">
        <v>1</v>
      </c>
      <c r="F2160" s="12">
        <v>4151</v>
      </c>
      <c r="G2160" t="s">
        <v>2345</v>
      </c>
      <c r="H2160" t="s">
        <v>2345</v>
      </c>
      <c r="I2160" t="s">
        <v>2346</v>
      </c>
      <c r="J2160" t="str">
        <f t="shared" si="68"/>
        <v>4 Aug 1992</v>
      </c>
      <c r="K2160">
        <f t="shared" si="67"/>
        <v>30</v>
      </c>
    </row>
    <row r="2161" spans="1:11" x14ac:dyDescent="0.35">
      <c r="A2161" t="s">
        <v>1861</v>
      </c>
      <c r="B2161">
        <v>1991</v>
      </c>
      <c r="C2161" t="s">
        <v>2351</v>
      </c>
      <c r="D2161">
        <v>13</v>
      </c>
      <c r="E2161">
        <v>1</v>
      </c>
      <c r="F2161" s="12">
        <v>4351</v>
      </c>
      <c r="G2161" t="s">
        <v>2345</v>
      </c>
      <c r="H2161" t="s">
        <v>2345</v>
      </c>
      <c r="I2161" t="s">
        <v>2346</v>
      </c>
      <c r="J2161" t="str">
        <f t="shared" si="68"/>
        <v>13 Sep 1991</v>
      </c>
      <c r="K2161">
        <f t="shared" si="67"/>
        <v>31</v>
      </c>
    </row>
    <row r="2162" spans="1:11" x14ac:dyDescent="0.35">
      <c r="A2162" t="s">
        <v>1827</v>
      </c>
      <c r="B2162">
        <v>1990</v>
      </c>
      <c r="C2162" t="s">
        <v>2351</v>
      </c>
      <c r="D2162">
        <v>20</v>
      </c>
      <c r="E2162">
        <v>1</v>
      </c>
      <c r="F2162" s="12">
        <v>4563</v>
      </c>
      <c r="G2162" t="s">
        <v>2345</v>
      </c>
      <c r="H2162" t="s">
        <v>2345</v>
      </c>
      <c r="I2162" t="s">
        <v>2346</v>
      </c>
      <c r="J2162" t="str">
        <f t="shared" si="68"/>
        <v>20 Sep 1990</v>
      </c>
      <c r="K2162">
        <f t="shared" si="67"/>
        <v>32</v>
      </c>
    </row>
    <row r="2163" spans="1:11" x14ac:dyDescent="0.35">
      <c r="A2163" t="s">
        <v>1803</v>
      </c>
      <c r="B2163">
        <v>1987</v>
      </c>
      <c r="C2163" t="s">
        <v>2351</v>
      </c>
      <c r="D2163">
        <v>2</v>
      </c>
      <c r="E2163">
        <v>1</v>
      </c>
      <c r="F2163" s="12">
        <v>4747</v>
      </c>
      <c r="G2163" t="s">
        <v>2345</v>
      </c>
      <c r="H2163" t="s">
        <v>2345</v>
      </c>
      <c r="I2163" t="s">
        <v>2346</v>
      </c>
      <c r="J2163" t="str">
        <f t="shared" si="68"/>
        <v>2 Sep 1987</v>
      </c>
      <c r="K2163">
        <f t="shared" si="67"/>
        <v>35</v>
      </c>
    </row>
    <row r="2164" spans="1:11" x14ac:dyDescent="0.35">
      <c r="A2164" t="s">
        <v>1798</v>
      </c>
      <c r="B2164">
        <v>1989</v>
      </c>
      <c r="C2164" t="s">
        <v>2348</v>
      </c>
      <c r="D2164">
        <v>9</v>
      </c>
      <c r="E2164">
        <v>1</v>
      </c>
      <c r="F2164" s="12">
        <v>4780</v>
      </c>
      <c r="G2164" t="s">
        <v>2345</v>
      </c>
      <c r="H2164" t="s">
        <v>2353</v>
      </c>
      <c r="I2164" t="s">
        <v>2346</v>
      </c>
      <c r="J2164" t="str">
        <f t="shared" si="68"/>
        <v>9 Dec 1989</v>
      </c>
      <c r="K2164">
        <f t="shared" si="67"/>
        <v>33</v>
      </c>
    </row>
    <row r="2165" spans="1:11" x14ac:dyDescent="0.35">
      <c r="A2165" t="s">
        <v>1796</v>
      </c>
      <c r="B2165">
        <v>1989</v>
      </c>
      <c r="C2165" t="s">
        <v>2348</v>
      </c>
      <c r="D2165">
        <v>16</v>
      </c>
      <c r="E2165">
        <v>1</v>
      </c>
      <c r="F2165" s="12">
        <v>4796</v>
      </c>
      <c r="G2165" t="s">
        <v>2345</v>
      </c>
      <c r="H2165" t="s">
        <v>2354</v>
      </c>
      <c r="I2165" t="s">
        <v>2346</v>
      </c>
      <c r="J2165" t="str">
        <f t="shared" si="68"/>
        <v>16 Dec 1989</v>
      </c>
      <c r="K2165">
        <f t="shared" si="67"/>
        <v>33</v>
      </c>
    </row>
    <row r="2166" spans="1:11" x14ac:dyDescent="0.35">
      <c r="A2166" t="s">
        <v>1794</v>
      </c>
      <c r="B2166">
        <v>1981</v>
      </c>
      <c r="C2166" t="s">
        <v>2347</v>
      </c>
      <c r="D2166">
        <v>3</v>
      </c>
      <c r="E2166">
        <v>1</v>
      </c>
      <c r="F2166" s="12">
        <v>4827</v>
      </c>
      <c r="G2166" t="s">
        <v>2345</v>
      </c>
      <c r="H2166" t="s">
        <v>2354</v>
      </c>
      <c r="I2166" t="s">
        <v>2346</v>
      </c>
      <c r="J2166" t="str">
        <f t="shared" si="68"/>
        <v>3 Jul 1981</v>
      </c>
      <c r="K2166">
        <f t="shared" si="67"/>
        <v>41</v>
      </c>
    </row>
    <row r="2167" spans="1:11" x14ac:dyDescent="0.35">
      <c r="A2167" t="s">
        <v>1775</v>
      </c>
      <c r="B2167">
        <v>1981</v>
      </c>
      <c r="C2167" t="s">
        <v>2350</v>
      </c>
      <c r="D2167">
        <v>18</v>
      </c>
      <c r="E2167">
        <v>1</v>
      </c>
      <c r="F2167" s="12">
        <v>4912</v>
      </c>
      <c r="G2167" t="s">
        <v>2345</v>
      </c>
      <c r="H2167" t="s">
        <v>2353</v>
      </c>
      <c r="I2167" t="s">
        <v>2346</v>
      </c>
      <c r="J2167" t="str">
        <f t="shared" si="68"/>
        <v>18 Oct 1981</v>
      </c>
      <c r="K2167">
        <f t="shared" si="67"/>
        <v>41</v>
      </c>
    </row>
    <row r="2168" spans="1:11" x14ac:dyDescent="0.35">
      <c r="A2168" t="s">
        <v>1765</v>
      </c>
      <c r="B2168">
        <v>1988</v>
      </c>
      <c r="C2168" t="s">
        <v>2351</v>
      </c>
      <c r="D2168">
        <v>4</v>
      </c>
      <c r="E2168">
        <v>1</v>
      </c>
      <c r="F2168" s="12">
        <v>5003</v>
      </c>
      <c r="G2168" t="s">
        <v>2345</v>
      </c>
      <c r="H2168" t="s">
        <v>2345</v>
      </c>
      <c r="I2168" t="s">
        <v>2346</v>
      </c>
      <c r="J2168" t="str">
        <f t="shared" si="68"/>
        <v>4 Sep 1988</v>
      </c>
      <c r="K2168">
        <f t="shared" si="67"/>
        <v>34</v>
      </c>
    </row>
    <row r="2169" spans="1:11" x14ac:dyDescent="0.35">
      <c r="A2169" t="s">
        <v>1732</v>
      </c>
      <c r="B2169">
        <v>1987</v>
      </c>
      <c r="C2169" t="s">
        <v>2347</v>
      </c>
      <c r="D2169">
        <v>5</v>
      </c>
      <c r="E2169">
        <v>1</v>
      </c>
      <c r="F2169" s="12">
        <v>5245</v>
      </c>
      <c r="G2169" t="s">
        <v>2345</v>
      </c>
      <c r="H2169" t="s">
        <v>2345</v>
      </c>
      <c r="I2169" t="s">
        <v>2346</v>
      </c>
      <c r="J2169" t="str">
        <f t="shared" si="68"/>
        <v>5 Jul 1987</v>
      </c>
      <c r="K2169">
        <f t="shared" si="67"/>
        <v>35</v>
      </c>
    </row>
    <row r="2170" spans="1:11" x14ac:dyDescent="0.35">
      <c r="A2170" t="s">
        <v>1694</v>
      </c>
      <c r="B2170">
        <v>1986</v>
      </c>
      <c r="C2170" t="s">
        <v>2351</v>
      </c>
      <c r="D2170">
        <v>30</v>
      </c>
      <c r="E2170">
        <v>1</v>
      </c>
      <c r="F2170" s="12">
        <v>5478</v>
      </c>
      <c r="G2170" t="s">
        <v>2345</v>
      </c>
      <c r="H2170" t="s">
        <v>2353</v>
      </c>
      <c r="I2170" t="s">
        <v>2346</v>
      </c>
      <c r="J2170" t="str">
        <f t="shared" si="68"/>
        <v>30 Sep 1986</v>
      </c>
      <c r="K2170">
        <f t="shared" si="67"/>
        <v>36</v>
      </c>
    </row>
    <row r="2171" spans="1:11" x14ac:dyDescent="0.35">
      <c r="A2171" t="s">
        <v>1693</v>
      </c>
      <c r="B2171">
        <v>1984</v>
      </c>
      <c r="C2171" t="s">
        <v>2352</v>
      </c>
      <c r="D2171">
        <v>26</v>
      </c>
      <c r="E2171">
        <v>1</v>
      </c>
      <c r="F2171" s="12">
        <v>5484</v>
      </c>
      <c r="G2171" t="s">
        <v>2345</v>
      </c>
      <c r="H2171" t="s">
        <v>2345</v>
      </c>
      <c r="I2171" t="s">
        <v>2346</v>
      </c>
      <c r="J2171" t="str">
        <f t="shared" si="68"/>
        <v>26 Aug 1984</v>
      </c>
      <c r="K2171">
        <f t="shared" si="67"/>
        <v>38</v>
      </c>
    </row>
    <row r="2172" spans="1:11" x14ac:dyDescent="0.35">
      <c r="A2172" t="s">
        <v>1690</v>
      </c>
      <c r="B2172">
        <v>1981</v>
      </c>
      <c r="C2172" t="s">
        <v>2349</v>
      </c>
      <c r="D2172">
        <v>7</v>
      </c>
      <c r="E2172">
        <v>1</v>
      </c>
      <c r="F2172" s="12">
        <v>5539</v>
      </c>
      <c r="G2172" t="s">
        <v>2345</v>
      </c>
      <c r="H2172" t="s">
        <v>2345</v>
      </c>
      <c r="I2172" t="s">
        <v>2346</v>
      </c>
      <c r="J2172" t="str">
        <f t="shared" si="68"/>
        <v>7 Nov 1981</v>
      </c>
      <c r="K2172">
        <f t="shared" si="67"/>
        <v>41</v>
      </c>
    </row>
    <row r="2173" spans="1:11" x14ac:dyDescent="0.35">
      <c r="A2173" t="s">
        <v>1642</v>
      </c>
      <c r="B2173">
        <v>1984</v>
      </c>
      <c r="C2173" t="s">
        <v>2351</v>
      </c>
      <c r="D2173">
        <v>19</v>
      </c>
      <c r="E2173">
        <v>1</v>
      </c>
      <c r="F2173" s="12">
        <v>5974</v>
      </c>
      <c r="G2173" t="s">
        <v>2345</v>
      </c>
      <c r="H2173" t="s">
        <v>2353</v>
      </c>
      <c r="I2173" t="s">
        <v>2346</v>
      </c>
      <c r="J2173" t="str">
        <f t="shared" si="68"/>
        <v>19 Sep 1984</v>
      </c>
      <c r="K2173">
        <f t="shared" si="67"/>
        <v>38</v>
      </c>
    </row>
    <row r="2174" spans="1:11" x14ac:dyDescent="0.35">
      <c r="A2174" t="s">
        <v>1641</v>
      </c>
      <c r="B2174">
        <v>1984</v>
      </c>
      <c r="C2174" t="s">
        <v>2349</v>
      </c>
      <c r="D2174">
        <v>11</v>
      </c>
      <c r="E2174">
        <v>1</v>
      </c>
      <c r="F2174" s="12">
        <v>5977</v>
      </c>
      <c r="G2174" t="s">
        <v>2345</v>
      </c>
      <c r="H2174" t="s">
        <v>2345</v>
      </c>
      <c r="I2174" t="s">
        <v>2346</v>
      </c>
      <c r="J2174" t="str">
        <f t="shared" si="68"/>
        <v>11 Nov 1984</v>
      </c>
      <c r="K2174">
        <f t="shared" si="67"/>
        <v>38</v>
      </c>
    </row>
    <row r="2175" spans="1:11" x14ac:dyDescent="0.35">
      <c r="A2175" t="s">
        <v>1591</v>
      </c>
      <c r="B2175">
        <v>1981</v>
      </c>
      <c r="C2175" t="s">
        <v>2352</v>
      </c>
      <c r="D2175">
        <v>26</v>
      </c>
      <c r="E2175">
        <v>1</v>
      </c>
      <c r="F2175" s="12">
        <v>6290</v>
      </c>
      <c r="G2175" t="s">
        <v>2345</v>
      </c>
      <c r="H2175" t="s">
        <v>2353</v>
      </c>
      <c r="I2175" t="s">
        <v>2346</v>
      </c>
      <c r="J2175" t="str">
        <f t="shared" si="68"/>
        <v>26 Aug 1981</v>
      </c>
      <c r="K2175">
        <f t="shared" si="67"/>
        <v>41</v>
      </c>
    </row>
    <row r="2176" spans="1:11" x14ac:dyDescent="0.35">
      <c r="A2176" t="s">
        <v>1565</v>
      </c>
      <c r="B2176">
        <v>1975</v>
      </c>
      <c r="C2176" t="s">
        <v>2352</v>
      </c>
      <c r="D2176">
        <v>5</v>
      </c>
      <c r="E2176">
        <v>1</v>
      </c>
      <c r="F2176" s="12">
        <v>6423</v>
      </c>
      <c r="G2176" t="s">
        <v>2345</v>
      </c>
      <c r="H2176" t="s">
        <v>2353</v>
      </c>
      <c r="I2176" t="s">
        <v>2346</v>
      </c>
      <c r="J2176" t="str">
        <f t="shared" si="68"/>
        <v>5 Aug 1975</v>
      </c>
      <c r="K2176">
        <f t="shared" si="67"/>
        <v>47</v>
      </c>
    </row>
    <row r="2177" spans="1:11" x14ac:dyDescent="0.35">
      <c r="A2177" t="s">
        <v>1561</v>
      </c>
      <c r="B2177">
        <v>1981</v>
      </c>
      <c r="C2177" t="s">
        <v>2347</v>
      </c>
      <c r="D2177">
        <v>27</v>
      </c>
      <c r="E2177">
        <v>1</v>
      </c>
      <c r="F2177" s="12">
        <v>6473</v>
      </c>
      <c r="G2177" t="s">
        <v>2345</v>
      </c>
      <c r="H2177" t="s">
        <v>2345</v>
      </c>
      <c r="I2177" t="s">
        <v>2346</v>
      </c>
      <c r="J2177" t="str">
        <f t="shared" si="68"/>
        <v>27 Jul 1981</v>
      </c>
      <c r="K2177">
        <f t="shared" si="67"/>
        <v>41</v>
      </c>
    </row>
    <row r="2178" spans="1:11" x14ac:dyDescent="0.35">
      <c r="A2178" t="s">
        <v>1557</v>
      </c>
      <c r="B2178">
        <v>1982</v>
      </c>
      <c r="C2178" t="s">
        <v>2352</v>
      </c>
      <c r="D2178">
        <v>28</v>
      </c>
      <c r="E2178">
        <v>1</v>
      </c>
      <c r="F2178" s="12">
        <v>6500</v>
      </c>
      <c r="G2178" t="s">
        <v>2345</v>
      </c>
      <c r="H2178" t="s">
        <v>2345</v>
      </c>
      <c r="I2178" t="s">
        <v>2346</v>
      </c>
      <c r="J2178" t="str">
        <f t="shared" si="68"/>
        <v>28 Aug 1982</v>
      </c>
      <c r="K2178">
        <f t="shared" ref="K2178:K2241" si="69">DATEDIF(J2178,DATE(2023,6,8),"Y")</f>
        <v>40</v>
      </c>
    </row>
    <row r="2179" spans="1:11" x14ac:dyDescent="0.35">
      <c r="A2179" t="s">
        <v>1519</v>
      </c>
      <c r="B2179">
        <v>1981</v>
      </c>
      <c r="C2179" t="s">
        <v>2351</v>
      </c>
      <c r="D2179">
        <v>21</v>
      </c>
      <c r="E2179">
        <v>1</v>
      </c>
      <c r="F2179" s="12">
        <v>6770</v>
      </c>
      <c r="G2179" t="s">
        <v>2345</v>
      </c>
      <c r="H2179" t="s">
        <v>2353</v>
      </c>
      <c r="I2179" t="s">
        <v>2346</v>
      </c>
      <c r="J2179" t="str">
        <f t="shared" si="68"/>
        <v>21 Sep 1981</v>
      </c>
      <c r="K2179">
        <f t="shared" si="69"/>
        <v>41</v>
      </c>
    </row>
    <row r="2180" spans="1:11" x14ac:dyDescent="0.35">
      <c r="A2180" t="s">
        <v>1517</v>
      </c>
      <c r="B2180">
        <v>1981</v>
      </c>
      <c r="C2180" t="s">
        <v>2350</v>
      </c>
      <c r="D2180">
        <v>8</v>
      </c>
      <c r="E2180">
        <v>1</v>
      </c>
      <c r="F2180" s="12">
        <v>6781</v>
      </c>
      <c r="G2180" t="s">
        <v>2345</v>
      </c>
      <c r="H2180" t="s">
        <v>2354</v>
      </c>
      <c r="I2180" t="s">
        <v>2346</v>
      </c>
      <c r="J2180" t="str">
        <f t="shared" si="68"/>
        <v>8 Oct 1981</v>
      </c>
      <c r="K2180">
        <f t="shared" si="69"/>
        <v>41</v>
      </c>
    </row>
    <row r="2181" spans="1:11" x14ac:dyDescent="0.35">
      <c r="A2181" t="s">
        <v>1494</v>
      </c>
      <c r="B2181">
        <v>1975</v>
      </c>
      <c r="C2181" t="s">
        <v>2344</v>
      </c>
      <c r="D2181">
        <v>3</v>
      </c>
      <c r="E2181">
        <v>1</v>
      </c>
      <c r="F2181" s="12">
        <v>6965</v>
      </c>
      <c r="G2181" t="s">
        <v>2345</v>
      </c>
      <c r="H2181" t="s">
        <v>2353</v>
      </c>
      <c r="I2181" t="s">
        <v>2346</v>
      </c>
      <c r="J2181" t="str">
        <f t="shared" si="68"/>
        <v>3 Jun 1975</v>
      </c>
      <c r="K2181">
        <f t="shared" si="69"/>
        <v>48</v>
      </c>
    </row>
    <row r="2182" spans="1:11" x14ac:dyDescent="0.35">
      <c r="A2182" t="s">
        <v>1486</v>
      </c>
      <c r="B2182">
        <v>1980</v>
      </c>
      <c r="C2182" t="s">
        <v>2350</v>
      </c>
      <c r="D2182">
        <v>22</v>
      </c>
      <c r="E2182">
        <v>1</v>
      </c>
      <c r="F2182" s="12">
        <v>7047</v>
      </c>
      <c r="G2182" t="s">
        <v>2345</v>
      </c>
      <c r="H2182" t="s">
        <v>2353</v>
      </c>
      <c r="I2182" t="s">
        <v>2346</v>
      </c>
      <c r="J2182" t="str">
        <f t="shared" si="68"/>
        <v>22 Oct 1980</v>
      </c>
      <c r="K2182">
        <f t="shared" si="69"/>
        <v>42</v>
      </c>
    </row>
    <row r="2183" spans="1:11" x14ac:dyDescent="0.35">
      <c r="A2183" t="s">
        <v>1473</v>
      </c>
      <c r="B2183">
        <v>1978</v>
      </c>
      <c r="C2183" t="s">
        <v>2347</v>
      </c>
      <c r="D2183">
        <v>30</v>
      </c>
      <c r="E2183">
        <v>1</v>
      </c>
      <c r="F2183" s="12">
        <v>7147</v>
      </c>
      <c r="G2183" t="s">
        <v>2345</v>
      </c>
      <c r="H2183" t="s">
        <v>2353</v>
      </c>
      <c r="I2183" t="s">
        <v>2346</v>
      </c>
      <c r="J2183" t="str">
        <f t="shared" si="68"/>
        <v>30 Jul 1978</v>
      </c>
      <c r="K2183">
        <f t="shared" si="69"/>
        <v>44</v>
      </c>
    </row>
    <row r="2184" spans="1:11" x14ac:dyDescent="0.35">
      <c r="A2184" t="s">
        <v>1465</v>
      </c>
      <c r="B2184">
        <v>1975</v>
      </c>
      <c r="C2184" t="s">
        <v>2347</v>
      </c>
      <c r="D2184">
        <v>19</v>
      </c>
      <c r="E2184">
        <v>1</v>
      </c>
      <c r="F2184" s="12">
        <v>7176</v>
      </c>
      <c r="G2184" t="s">
        <v>2345</v>
      </c>
      <c r="H2184" t="s">
        <v>2353</v>
      </c>
      <c r="I2184" t="s">
        <v>2346</v>
      </c>
      <c r="J2184" t="str">
        <f t="shared" si="68"/>
        <v>19 Jul 1975</v>
      </c>
      <c r="K2184">
        <f t="shared" si="69"/>
        <v>47</v>
      </c>
    </row>
    <row r="2185" spans="1:11" x14ac:dyDescent="0.35">
      <c r="A2185" t="s">
        <v>1438</v>
      </c>
      <c r="B2185">
        <v>1979</v>
      </c>
      <c r="C2185" t="s">
        <v>2344</v>
      </c>
      <c r="D2185">
        <v>26</v>
      </c>
      <c r="E2185">
        <v>1</v>
      </c>
      <c r="F2185" s="12">
        <v>7346</v>
      </c>
      <c r="G2185" t="s">
        <v>2345</v>
      </c>
      <c r="H2185" t="s">
        <v>2354</v>
      </c>
      <c r="I2185" t="s">
        <v>2346</v>
      </c>
      <c r="J2185" t="str">
        <f t="shared" si="68"/>
        <v>26 Jun 1979</v>
      </c>
      <c r="K2185">
        <f t="shared" si="69"/>
        <v>43</v>
      </c>
    </row>
    <row r="2186" spans="1:11" x14ac:dyDescent="0.35">
      <c r="A2186" t="s">
        <v>1402</v>
      </c>
      <c r="B2186">
        <v>1978</v>
      </c>
      <c r="C2186" t="s">
        <v>2352</v>
      </c>
      <c r="D2186">
        <v>24</v>
      </c>
      <c r="E2186">
        <v>1</v>
      </c>
      <c r="F2186" s="12">
        <v>7634</v>
      </c>
      <c r="G2186" t="s">
        <v>2345</v>
      </c>
      <c r="H2186" t="s">
        <v>2354</v>
      </c>
      <c r="I2186" t="s">
        <v>2346</v>
      </c>
      <c r="J2186" t="str">
        <f t="shared" si="68"/>
        <v>24 Aug 1978</v>
      </c>
      <c r="K2186">
        <f t="shared" si="69"/>
        <v>44</v>
      </c>
    </row>
    <row r="2187" spans="1:11" x14ac:dyDescent="0.35">
      <c r="A2187" t="s">
        <v>1362</v>
      </c>
      <c r="B2187">
        <v>1975</v>
      </c>
      <c r="C2187" t="s">
        <v>2352</v>
      </c>
      <c r="D2187">
        <v>10</v>
      </c>
      <c r="E2187">
        <v>1</v>
      </c>
      <c r="F2187" s="12">
        <v>7967</v>
      </c>
      <c r="G2187" t="s">
        <v>2345</v>
      </c>
      <c r="H2187" t="s">
        <v>2345</v>
      </c>
      <c r="I2187" t="s">
        <v>2346</v>
      </c>
      <c r="J2187" t="str">
        <f t="shared" si="68"/>
        <v>10 Aug 1975</v>
      </c>
      <c r="K2187">
        <f t="shared" si="69"/>
        <v>47</v>
      </c>
    </row>
    <row r="2188" spans="1:11" x14ac:dyDescent="0.35">
      <c r="A2188" t="s">
        <v>1325</v>
      </c>
      <c r="B2188">
        <v>1976</v>
      </c>
      <c r="C2188" t="s">
        <v>2351</v>
      </c>
      <c r="D2188">
        <v>3</v>
      </c>
      <c r="E2188">
        <v>1</v>
      </c>
      <c r="F2188" s="12">
        <v>8233</v>
      </c>
      <c r="G2188" t="s">
        <v>2345</v>
      </c>
      <c r="H2188" t="s">
        <v>2353</v>
      </c>
      <c r="I2188" t="s">
        <v>2346</v>
      </c>
      <c r="J2188" t="str">
        <f t="shared" si="68"/>
        <v>3 Sep 1976</v>
      </c>
      <c r="K2188">
        <f t="shared" si="69"/>
        <v>46</v>
      </c>
    </row>
    <row r="2189" spans="1:11" x14ac:dyDescent="0.35">
      <c r="A2189" t="s">
        <v>1324</v>
      </c>
      <c r="B2189">
        <v>1976</v>
      </c>
      <c r="C2189" t="s">
        <v>2344</v>
      </c>
      <c r="D2189">
        <v>30</v>
      </c>
      <c r="E2189">
        <v>1</v>
      </c>
      <c r="F2189" s="12">
        <v>8233</v>
      </c>
      <c r="G2189" t="s">
        <v>2345</v>
      </c>
      <c r="H2189" t="s">
        <v>2345</v>
      </c>
      <c r="I2189" t="s">
        <v>2346</v>
      </c>
      <c r="J2189" t="str">
        <f t="shared" ref="J2189:J2252" si="70">CONCATENATE(D2189," ",C2189," ",B2189)</f>
        <v>30 Jun 1976</v>
      </c>
      <c r="K2189">
        <f t="shared" si="69"/>
        <v>46</v>
      </c>
    </row>
    <row r="2190" spans="1:11" x14ac:dyDescent="0.35">
      <c r="A2190" t="s">
        <v>1323</v>
      </c>
      <c r="B2190">
        <v>1976</v>
      </c>
      <c r="C2190" t="s">
        <v>2351</v>
      </c>
      <c r="D2190">
        <v>2</v>
      </c>
      <c r="E2190">
        <v>1</v>
      </c>
      <c r="F2190" s="12">
        <v>8241</v>
      </c>
      <c r="G2190" t="s">
        <v>2345</v>
      </c>
      <c r="H2190" t="s">
        <v>2345</v>
      </c>
      <c r="I2190" t="s">
        <v>2346</v>
      </c>
      <c r="J2190" t="str">
        <f t="shared" si="70"/>
        <v>2 Sep 1976</v>
      </c>
      <c r="K2190">
        <f t="shared" si="69"/>
        <v>46</v>
      </c>
    </row>
    <row r="2191" spans="1:11" x14ac:dyDescent="0.35">
      <c r="A2191" t="s">
        <v>1282</v>
      </c>
      <c r="B2191">
        <v>1975</v>
      </c>
      <c r="C2191" t="s">
        <v>2351</v>
      </c>
      <c r="D2191">
        <v>26</v>
      </c>
      <c r="E2191">
        <v>1</v>
      </c>
      <c r="F2191" s="12">
        <v>8570</v>
      </c>
      <c r="G2191" t="s">
        <v>2345</v>
      </c>
      <c r="H2191" t="s">
        <v>2353</v>
      </c>
      <c r="I2191" t="s">
        <v>2346</v>
      </c>
      <c r="J2191" t="str">
        <f t="shared" si="70"/>
        <v>26 Sep 1975</v>
      </c>
      <c r="K2191">
        <f t="shared" si="69"/>
        <v>47</v>
      </c>
    </row>
    <row r="2192" spans="1:11" x14ac:dyDescent="0.35">
      <c r="A2192" t="s">
        <v>1250</v>
      </c>
      <c r="B2192">
        <v>1974</v>
      </c>
      <c r="C2192" t="s">
        <v>2344</v>
      </c>
      <c r="D2192">
        <v>18</v>
      </c>
      <c r="E2192">
        <v>1</v>
      </c>
      <c r="F2192" s="12">
        <v>8871</v>
      </c>
      <c r="G2192" t="s">
        <v>2345</v>
      </c>
      <c r="H2192" t="s">
        <v>2353</v>
      </c>
      <c r="I2192" t="s">
        <v>2346</v>
      </c>
      <c r="J2192" t="str">
        <f t="shared" si="70"/>
        <v>18 Jun 1974</v>
      </c>
      <c r="K2192">
        <f t="shared" si="69"/>
        <v>48</v>
      </c>
    </row>
    <row r="2193" spans="1:11" x14ac:dyDescent="0.35">
      <c r="A2193" t="s">
        <v>1234</v>
      </c>
      <c r="B2193">
        <v>1972</v>
      </c>
      <c r="C2193" t="s">
        <v>2348</v>
      </c>
      <c r="D2193">
        <v>7</v>
      </c>
      <c r="E2193">
        <v>1</v>
      </c>
      <c r="F2193" s="12">
        <v>9048</v>
      </c>
      <c r="G2193" t="s">
        <v>2345</v>
      </c>
      <c r="H2193" t="s">
        <v>2345</v>
      </c>
      <c r="I2193" t="s">
        <v>2346</v>
      </c>
      <c r="J2193" t="str">
        <f t="shared" si="70"/>
        <v>7 Dec 1972</v>
      </c>
      <c r="K2193">
        <f t="shared" si="69"/>
        <v>50</v>
      </c>
    </row>
    <row r="2194" spans="1:11" x14ac:dyDescent="0.35">
      <c r="A2194" t="s">
        <v>1201</v>
      </c>
      <c r="B2194">
        <v>1971</v>
      </c>
      <c r="C2194" t="s">
        <v>2349</v>
      </c>
      <c r="D2194">
        <v>26</v>
      </c>
      <c r="E2194">
        <v>1</v>
      </c>
      <c r="F2194" s="12">
        <v>9378</v>
      </c>
      <c r="G2194" t="s">
        <v>2345</v>
      </c>
      <c r="H2194" t="s">
        <v>2354</v>
      </c>
      <c r="I2194" t="s">
        <v>2346</v>
      </c>
      <c r="J2194" t="str">
        <f t="shared" si="70"/>
        <v>26 Nov 1971</v>
      </c>
      <c r="K2194">
        <f t="shared" si="69"/>
        <v>51</v>
      </c>
    </row>
    <row r="2195" spans="1:11" x14ac:dyDescent="0.35">
      <c r="A2195" t="s">
        <v>1182</v>
      </c>
      <c r="B2195">
        <v>1972</v>
      </c>
      <c r="C2195" t="s">
        <v>2351</v>
      </c>
      <c r="D2195">
        <v>22</v>
      </c>
      <c r="E2195">
        <v>1</v>
      </c>
      <c r="F2195" s="12">
        <v>9550</v>
      </c>
      <c r="G2195" t="s">
        <v>2345</v>
      </c>
      <c r="H2195" t="s">
        <v>2354</v>
      </c>
      <c r="I2195" t="s">
        <v>2346</v>
      </c>
      <c r="J2195" t="str">
        <f t="shared" si="70"/>
        <v>22 Sep 1972</v>
      </c>
      <c r="K2195">
        <f t="shared" si="69"/>
        <v>50</v>
      </c>
    </row>
    <row r="2196" spans="1:11" x14ac:dyDescent="0.35">
      <c r="A2196" t="s">
        <v>1156</v>
      </c>
      <c r="B2196">
        <v>1970</v>
      </c>
      <c r="C2196" t="s">
        <v>2347</v>
      </c>
      <c r="D2196">
        <v>4</v>
      </c>
      <c r="E2196">
        <v>1</v>
      </c>
      <c r="F2196" s="12">
        <v>9749</v>
      </c>
      <c r="G2196" t="s">
        <v>2345</v>
      </c>
      <c r="H2196" t="s">
        <v>2354</v>
      </c>
      <c r="I2196" t="s">
        <v>2346</v>
      </c>
      <c r="J2196" t="str">
        <f t="shared" si="70"/>
        <v>4 Jul 1970</v>
      </c>
      <c r="K2196">
        <f t="shared" si="69"/>
        <v>52</v>
      </c>
    </row>
    <row r="2197" spans="1:11" x14ac:dyDescent="0.35">
      <c r="A2197" t="s">
        <v>1145</v>
      </c>
      <c r="B2197">
        <v>1971</v>
      </c>
      <c r="C2197" t="s">
        <v>2350</v>
      </c>
      <c r="D2197">
        <v>23</v>
      </c>
      <c r="E2197">
        <v>1</v>
      </c>
      <c r="F2197" s="12">
        <v>9855</v>
      </c>
      <c r="G2197" t="s">
        <v>2345</v>
      </c>
      <c r="H2197" t="s">
        <v>2353</v>
      </c>
      <c r="I2197" t="s">
        <v>2346</v>
      </c>
      <c r="J2197" t="str">
        <f t="shared" si="70"/>
        <v>23 Oct 1971</v>
      </c>
      <c r="K2197">
        <f t="shared" si="69"/>
        <v>51</v>
      </c>
    </row>
    <row r="2198" spans="1:11" x14ac:dyDescent="0.35">
      <c r="A2198" t="s">
        <v>1137</v>
      </c>
      <c r="B2198">
        <v>1971</v>
      </c>
      <c r="C2198" t="s">
        <v>2350</v>
      </c>
      <c r="D2198">
        <v>3</v>
      </c>
      <c r="E2198">
        <v>1</v>
      </c>
      <c r="F2198" s="12">
        <v>9878</v>
      </c>
      <c r="G2198" t="s">
        <v>2345</v>
      </c>
      <c r="H2198" t="s">
        <v>2354</v>
      </c>
      <c r="I2198" t="s">
        <v>2346</v>
      </c>
      <c r="J2198" t="str">
        <f t="shared" si="70"/>
        <v>3 Oct 1971</v>
      </c>
      <c r="K2198">
        <f t="shared" si="69"/>
        <v>51</v>
      </c>
    </row>
    <row r="2199" spans="1:11" x14ac:dyDescent="0.35">
      <c r="A2199" t="s">
        <v>695</v>
      </c>
      <c r="B2199">
        <v>1958</v>
      </c>
      <c r="C2199" t="s">
        <v>2351</v>
      </c>
      <c r="D2199">
        <v>20</v>
      </c>
      <c r="E2199">
        <v>1</v>
      </c>
      <c r="F2199" s="12">
        <v>14418</v>
      </c>
      <c r="G2199" t="s">
        <v>2345</v>
      </c>
      <c r="H2199" t="s">
        <v>2353</v>
      </c>
      <c r="I2199" t="s">
        <v>2346</v>
      </c>
      <c r="J2199" t="str">
        <f t="shared" si="70"/>
        <v>20 Sep 1958</v>
      </c>
      <c r="K2199">
        <f t="shared" si="69"/>
        <v>64</v>
      </c>
    </row>
    <row r="2200" spans="1:11" x14ac:dyDescent="0.35">
      <c r="A2200" t="s">
        <v>687</v>
      </c>
      <c r="B2200">
        <v>1959</v>
      </c>
      <c r="C2200" t="s">
        <v>2349</v>
      </c>
      <c r="D2200">
        <v>20</v>
      </c>
      <c r="E2200">
        <v>1</v>
      </c>
      <c r="F2200" s="12">
        <v>14475</v>
      </c>
      <c r="G2200" t="s">
        <v>2345</v>
      </c>
      <c r="H2200" t="s">
        <v>2345</v>
      </c>
      <c r="I2200" t="s">
        <v>2346</v>
      </c>
      <c r="J2200" t="str">
        <f t="shared" si="70"/>
        <v>20 Nov 1959</v>
      </c>
      <c r="K2200">
        <f t="shared" si="69"/>
        <v>63</v>
      </c>
    </row>
    <row r="2201" spans="1:11" x14ac:dyDescent="0.35">
      <c r="A2201" t="s">
        <v>579</v>
      </c>
      <c r="B2201">
        <v>2002</v>
      </c>
      <c r="C2201" t="s">
        <v>2344</v>
      </c>
      <c r="D2201">
        <v>28</v>
      </c>
      <c r="E2201">
        <v>1</v>
      </c>
      <c r="F2201" s="12">
        <v>17085</v>
      </c>
      <c r="G2201" t="s">
        <v>2345</v>
      </c>
      <c r="H2201" t="s">
        <v>2353</v>
      </c>
      <c r="I2201" t="s">
        <v>2346</v>
      </c>
      <c r="J2201" t="str">
        <f t="shared" si="70"/>
        <v>28 Jun 2002</v>
      </c>
      <c r="K2201">
        <f t="shared" si="69"/>
        <v>20</v>
      </c>
    </row>
    <row r="2202" spans="1:11" x14ac:dyDescent="0.35">
      <c r="A2202" t="s">
        <v>574</v>
      </c>
      <c r="B2202">
        <v>1982</v>
      </c>
      <c r="C2202" t="s">
        <v>2350</v>
      </c>
      <c r="D2202">
        <v>22</v>
      </c>
      <c r="E2202">
        <v>1</v>
      </c>
      <c r="F2202" s="12">
        <v>17180</v>
      </c>
      <c r="G2202" t="s">
        <v>2345</v>
      </c>
      <c r="H2202" t="s">
        <v>2354</v>
      </c>
      <c r="I2202" t="s">
        <v>2346</v>
      </c>
      <c r="J2202" t="str">
        <f t="shared" si="70"/>
        <v>22 Oct 1982</v>
      </c>
      <c r="K2202">
        <f t="shared" si="69"/>
        <v>40</v>
      </c>
    </row>
    <row r="2203" spans="1:11" x14ac:dyDescent="0.35">
      <c r="A2203" t="s">
        <v>452</v>
      </c>
      <c r="B2203">
        <v>1971</v>
      </c>
      <c r="C2203" t="s">
        <v>2344</v>
      </c>
      <c r="D2203">
        <v>16</v>
      </c>
      <c r="E2203">
        <v>1</v>
      </c>
      <c r="F2203" s="12">
        <v>22218</v>
      </c>
      <c r="G2203" t="s">
        <v>2345</v>
      </c>
      <c r="H2203" t="s">
        <v>2353</v>
      </c>
      <c r="I2203" t="s">
        <v>2346</v>
      </c>
      <c r="J2203" t="str">
        <f t="shared" si="70"/>
        <v>16 Jun 1971</v>
      </c>
      <c r="K2203">
        <f t="shared" si="69"/>
        <v>51</v>
      </c>
    </row>
    <row r="2204" spans="1:11" x14ac:dyDescent="0.35">
      <c r="A2204" t="s">
        <v>441</v>
      </c>
      <c r="B2204">
        <v>1969</v>
      </c>
      <c r="C2204" t="s">
        <v>2349</v>
      </c>
      <c r="D2204">
        <v>14</v>
      </c>
      <c r="E2204">
        <v>1</v>
      </c>
      <c r="F2204" s="12">
        <v>23245</v>
      </c>
      <c r="G2204" t="s">
        <v>2345</v>
      </c>
      <c r="H2204" t="s">
        <v>2353</v>
      </c>
      <c r="I2204" t="s">
        <v>2346</v>
      </c>
      <c r="J2204" t="str">
        <f t="shared" si="70"/>
        <v>14 Nov 1969</v>
      </c>
      <c r="K2204">
        <f t="shared" si="69"/>
        <v>53</v>
      </c>
    </row>
    <row r="2205" spans="1:11" x14ac:dyDescent="0.35">
      <c r="A2205" t="s">
        <v>385</v>
      </c>
      <c r="B2205">
        <v>1960</v>
      </c>
      <c r="C2205" t="s">
        <v>2347</v>
      </c>
      <c r="D2205">
        <v>9</v>
      </c>
      <c r="E2205">
        <v>1</v>
      </c>
      <c r="F2205" s="12">
        <v>27001</v>
      </c>
      <c r="G2205" t="s">
        <v>2345</v>
      </c>
      <c r="H2205" t="s">
        <v>2345</v>
      </c>
      <c r="I2205" t="s">
        <v>2346</v>
      </c>
      <c r="J2205" t="str">
        <f t="shared" si="70"/>
        <v>9 Jul 1960</v>
      </c>
      <c r="K2205">
        <f t="shared" si="69"/>
        <v>62</v>
      </c>
    </row>
    <row r="2206" spans="1:11" x14ac:dyDescent="0.35">
      <c r="A2206" t="s">
        <v>41</v>
      </c>
      <c r="B2206">
        <v>2000</v>
      </c>
      <c r="C2206" t="s">
        <v>2352</v>
      </c>
      <c r="D2206">
        <v>2</v>
      </c>
      <c r="E2206">
        <v>1</v>
      </c>
      <c r="F2206" s="12">
        <v>44501</v>
      </c>
      <c r="G2206" t="s">
        <v>2345</v>
      </c>
      <c r="H2206" t="s">
        <v>2353</v>
      </c>
      <c r="I2206" t="s">
        <v>2346</v>
      </c>
      <c r="J2206" t="str">
        <f t="shared" si="70"/>
        <v>2 Aug 2000</v>
      </c>
      <c r="K2206">
        <f t="shared" si="69"/>
        <v>22</v>
      </c>
    </row>
    <row r="2207" spans="1:11" x14ac:dyDescent="0.35">
      <c r="A2207" t="s">
        <v>2096</v>
      </c>
      <c r="B2207">
        <v>2004</v>
      </c>
      <c r="C2207" t="s">
        <v>2351</v>
      </c>
      <c r="D2207">
        <v>6</v>
      </c>
      <c r="E2207">
        <v>2</v>
      </c>
      <c r="F2207" s="12">
        <v>2304</v>
      </c>
      <c r="G2207" t="s">
        <v>2345</v>
      </c>
      <c r="H2207" t="s">
        <v>2353</v>
      </c>
      <c r="I2207" t="s">
        <v>2346</v>
      </c>
      <c r="J2207" t="str">
        <f t="shared" si="70"/>
        <v>6 Sep 2004</v>
      </c>
      <c r="K2207">
        <f t="shared" si="69"/>
        <v>18</v>
      </c>
    </row>
    <row r="2208" spans="1:11" x14ac:dyDescent="0.35">
      <c r="A2208" t="s">
        <v>2068</v>
      </c>
      <c r="B2208">
        <v>2002</v>
      </c>
      <c r="C2208" t="s">
        <v>2350</v>
      </c>
      <c r="D2208">
        <v>11</v>
      </c>
      <c r="E2208">
        <v>2</v>
      </c>
      <c r="F2208" s="12">
        <v>2566</v>
      </c>
      <c r="G2208" t="s">
        <v>2345</v>
      </c>
      <c r="H2208" t="s">
        <v>2353</v>
      </c>
      <c r="I2208" t="s">
        <v>2346</v>
      </c>
      <c r="J2208" t="str">
        <f t="shared" si="70"/>
        <v>11 Oct 2002</v>
      </c>
      <c r="K2208">
        <f t="shared" si="69"/>
        <v>20</v>
      </c>
    </row>
    <row r="2209" spans="1:11" x14ac:dyDescent="0.35">
      <c r="A2209" t="s">
        <v>2040</v>
      </c>
      <c r="B2209">
        <v>2004</v>
      </c>
      <c r="C2209" t="s">
        <v>2352</v>
      </c>
      <c r="D2209">
        <v>4</v>
      </c>
      <c r="E2209">
        <v>2</v>
      </c>
      <c r="F2209" s="12">
        <v>2801</v>
      </c>
      <c r="G2209" t="s">
        <v>2345</v>
      </c>
      <c r="H2209" t="s">
        <v>2353</v>
      </c>
      <c r="I2209" t="s">
        <v>2346</v>
      </c>
      <c r="J2209" t="str">
        <f t="shared" si="70"/>
        <v>4 Aug 2004</v>
      </c>
      <c r="K2209">
        <f t="shared" si="69"/>
        <v>18</v>
      </c>
    </row>
    <row r="2210" spans="1:11" x14ac:dyDescent="0.35">
      <c r="A2210" t="s">
        <v>2015</v>
      </c>
      <c r="B2210">
        <v>2002</v>
      </c>
      <c r="C2210" t="s">
        <v>2344</v>
      </c>
      <c r="D2210">
        <v>21</v>
      </c>
      <c r="E2210">
        <v>2</v>
      </c>
      <c r="F2210" s="12">
        <v>3056</v>
      </c>
      <c r="G2210" t="s">
        <v>2345</v>
      </c>
      <c r="H2210" t="s">
        <v>2353</v>
      </c>
      <c r="I2210" t="s">
        <v>2346</v>
      </c>
      <c r="J2210" t="str">
        <f t="shared" si="70"/>
        <v>21 Jun 2002</v>
      </c>
      <c r="K2210">
        <f t="shared" si="69"/>
        <v>20</v>
      </c>
    </row>
    <row r="2211" spans="1:11" x14ac:dyDescent="0.35">
      <c r="A2211" t="s">
        <v>2000</v>
      </c>
      <c r="B2211">
        <v>2001</v>
      </c>
      <c r="C2211" t="s">
        <v>2351</v>
      </c>
      <c r="D2211">
        <v>2</v>
      </c>
      <c r="E2211">
        <v>2</v>
      </c>
      <c r="F2211" s="12">
        <v>3181</v>
      </c>
      <c r="G2211" t="s">
        <v>2345</v>
      </c>
      <c r="H2211" t="s">
        <v>2345</v>
      </c>
      <c r="I2211" t="s">
        <v>2346</v>
      </c>
      <c r="J2211" t="str">
        <f t="shared" si="70"/>
        <v>2 Sep 2001</v>
      </c>
      <c r="K2211">
        <f t="shared" si="69"/>
        <v>21</v>
      </c>
    </row>
    <row r="2212" spans="1:11" x14ac:dyDescent="0.35">
      <c r="A2212" t="s">
        <v>1965</v>
      </c>
      <c r="B2212">
        <v>1999</v>
      </c>
      <c r="C2212" t="s">
        <v>2351</v>
      </c>
      <c r="D2212">
        <v>22</v>
      </c>
      <c r="E2212">
        <v>2</v>
      </c>
      <c r="F2212" s="12">
        <v>3501</v>
      </c>
      <c r="G2212" t="s">
        <v>2345</v>
      </c>
      <c r="H2212" t="s">
        <v>2345</v>
      </c>
      <c r="I2212" t="s">
        <v>2346</v>
      </c>
      <c r="J2212" t="str">
        <f t="shared" si="70"/>
        <v>22 Sep 1999</v>
      </c>
      <c r="K2212">
        <f t="shared" si="69"/>
        <v>23</v>
      </c>
    </row>
    <row r="2213" spans="1:11" x14ac:dyDescent="0.35">
      <c r="A2213" t="s">
        <v>1903</v>
      </c>
      <c r="B2213">
        <v>1996</v>
      </c>
      <c r="C2213" t="s">
        <v>2352</v>
      </c>
      <c r="D2213">
        <v>17</v>
      </c>
      <c r="E2213">
        <v>2</v>
      </c>
      <c r="F2213" s="12">
        <v>3982</v>
      </c>
      <c r="G2213" t="s">
        <v>2345</v>
      </c>
      <c r="H2213" t="s">
        <v>2345</v>
      </c>
      <c r="I2213" t="s">
        <v>2346</v>
      </c>
      <c r="J2213" t="str">
        <f t="shared" si="70"/>
        <v>17 Aug 1996</v>
      </c>
      <c r="K2213">
        <f t="shared" si="69"/>
        <v>26</v>
      </c>
    </row>
    <row r="2214" spans="1:11" x14ac:dyDescent="0.35">
      <c r="A2214" t="s">
        <v>1892</v>
      </c>
      <c r="B2214">
        <v>1993</v>
      </c>
      <c r="C2214" t="s">
        <v>2352</v>
      </c>
      <c r="D2214">
        <v>13</v>
      </c>
      <c r="E2214">
        <v>2</v>
      </c>
      <c r="F2214" s="12">
        <v>4058</v>
      </c>
      <c r="G2214" t="s">
        <v>2345</v>
      </c>
      <c r="H2214" t="s">
        <v>2354</v>
      </c>
      <c r="I2214" t="s">
        <v>2346</v>
      </c>
      <c r="J2214" t="str">
        <f t="shared" si="70"/>
        <v>13 Aug 1993</v>
      </c>
      <c r="K2214">
        <f t="shared" si="69"/>
        <v>29</v>
      </c>
    </row>
    <row r="2215" spans="1:11" x14ac:dyDescent="0.35">
      <c r="A2215" t="s">
        <v>1864</v>
      </c>
      <c r="B2215">
        <v>1994</v>
      </c>
      <c r="C2215" t="s">
        <v>2350</v>
      </c>
      <c r="D2215">
        <v>26</v>
      </c>
      <c r="E2215">
        <v>2</v>
      </c>
      <c r="F2215" s="12">
        <v>4340</v>
      </c>
      <c r="G2215" t="s">
        <v>2345</v>
      </c>
      <c r="H2215" t="s">
        <v>2354</v>
      </c>
      <c r="I2215" t="s">
        <v>2346</v>
      </c>
      <c r="J2215" t="str">
        <f t="shared" si="70"/>
        <v>26 Oct 1994</v>
      </c>
      <c r="K2215">
        <f t="shared" si="69"/>
        <v>28</v>
      </c>
    </row>
    <row r="2216" spans="1:11" x14ac:dyDescent="0.35">
      <c r="A2216" t="s">
        <v>1862</v>
      </c>
      <c r="B2216">
        <v>1994</v>
      </c>
      <c r="C2216" t="s">
        <v>2349</v>
      </c>
      <c r="D2216">
        <v>1</v>
      </c>
      <c r="E2216">
        <v>2</v>
      </c>
      <c r="F2216" s="12">
        <v>4349</v>
      </c>
      <c r="G2216" t="s">
        <v>2345</v>
      </c>
      <c r="H2216" t="s">
        <v>2345</v>
      </c>
      <c r="I2216" t="s">
        <v>2346</v>
      </c>
      <c r="J2216" t="str">
        <f t="shared" si="70"/>
        <v>1 Nov 1994</v>
      </c>
      <c r="K2216">
        <f t="shared" si="69"/>
        <v>28</v>
      </c>
    </row>
    <row r="2217" spans="1:11" x14ac:dyDescent="0.35">
      <c r="A2217" t="s">
        <v>1836</v>
      </c>
      <c r="B2217">
        <v>1980</v>
      </c>
      <c r="C2217" t="s">
        <v>2344</v>
      </c>
      <c r="D2217">
        <v>16</v>
      </c>
      <c r="E2217">
        <v>2</v>
      </c>
      <c r="F2217" s="12">
        <v>4516</v>
      </c>
      <c r="G2217" t="s">
        <v>2345</v>
      </c>
      <c r="H2217" t="s">
        <v>2353</v>
      </c>
      <c r="I2217" t="s">
        <v>2346</v>
      </c>
      <c r="J2217" t="str">
        <f t="shared" si="70"/>
        <v>16 Jun 1980</v>
      </c>
      <c r="K2217">
        <f t="shared" si="69"/>
        <v>42</v>
      </c>
    </row>
    <row r="2218" spans="1:11" x14ac:dyDescent="0.35">
      <c r="A2218" t="s">
        <v>1818</v>
      </c>
      <c r="B2218">
        <v>1990</v>
      </c>
      <c r="C2218" t="s">
        <v>2347</v>
      </c>
      <c r="D2218">
        <v>13</v>
      </c>
      <c r="E2218">
        <v>2</v>
      </c>
      <c r="F2218" s="12">
        <v>4673</v>
      </c>
      <c r="G2218" t="s">
        <v>2345</v>
      </c>
      <c r="H2218" t="s">
        <v>2354</v>
      </c>
      <c r="I2218" t="s">
        <v>2346</v>
      </c>
      <c r="J2218" t="str">
        <f t="shared" si="70"/>
        <v>13 Jul 1990</v>
      </c>
      <c r="K2218">
        <f t="shared" si="69"/>
        <v>32</v>
      </c>
    </row>
    <row r="2219" spans="1:11" x14ac:dyDescent="0.35">
      <c r="A2219" t="s">
        <v>1817</v>
      </c>
      <c r="B2219">
        <v>1979</v>
      </c>
      <c r="C2219" t="s">
        <v>2350</v>
      </c>
      <c r="D2219">
        <v>18</v>
      </c>
      <c r="E2219">
        <v>2</v>
      </c>
      <c r="F2219" s="12">
        <v>4674</v>
      </c>
      <c r="G2219" t="s">
        <v>2345</v>
      </c>
      <c r="H2219" t="s">
        <v>2354</v>
      </c>
      <c r="I2219" t="s">
        <v>2346</v>
      </c>
      <c r="J2219" t="str">
        <f t="shared" si="70"/>
        <v>18 Oct 1979</v>
      </c>
      <c r="K2219">
        <f t="shared" si="69"/>
        <v>43</v>
      </c>
    </row>
    <row r="2220" spans="1:11" x14ac:dyDescent="0.35">
      <c r="A2220" t="s">
        <v>1813</v>
      </c>
      <c r="B2220">
        <v>1977</v>
      </c>
      <c r="C2220" t="s">
        <v>2348</v>
      </c>
      <c r="D2220">
        <v>4</v>
      </c>
      <c r="E2220">
        <v>2</v>
      </c>
      <c r="F2220" s="12">
        <v>4699</v>
      </c>
      <c r="G2220" t="s">
        <v>2345</v>
      </c>
      <c r="H2220" t="s">
        <v>2353</v>
      </c>
      <c r="I2220" t="s">
        <v>2346</v>
      </c>
      <c r="J2220" t="str">
        <f t="shared" si="70"/>
        <v>4 Dec 1977</v>
      </c>
      <c r="K2220">
        <f t="shared" si="69"/>
        <v>45</v>
      </c>
    </row>
    <row r="2221" spans="1:11" x14ac:dyDescent="0.35">
      <c r="A2221" t="s">
        <v>1801</v>
      </c>
      <c r="B2221">
        <v>1992</v>
      </c>
      <c r="C2221" t="s">
        <v>2352</v>
      </c>
      <c r="D2221">
        <v>16</v>
      </c>
      <c r="E2221">
        <v>2</v>
      </c>
      <c r="F2221" s="12">
        <v>4754</v>
      </c>
      <c r="G2221" t="s">
        <v>2345</v>
      </c>
      <c r="H2221" t="s">
        <v>2353</v>
      </c>
      <c r="I2221" t="s">
        <v>2346</v>
      </c>
      <c r="J2221" t="str">
        <f t="shared" si="70"/>
        <v>16 Aug 1992</v>
      </c>
      <c r="K2221">
        <f t="shared" si="69"/>
        <v>30</v>
      </c>
    </row>
    <row r="2222" spans="1:11" x14ac:dyDescent="0.35">
      <c r="A2222" t="s">
        <v>1795</v>
      </c>
      <c r="B2222">
        <v>1978</v>
      </c>
      <c r="C2222" t="s">
        <v>2350</v>
      </c>
      <c r="D2222">
        <v>3</v>
      </c>
      <c r="E2222">
        <v>2</v>
      </c>
      <c r="F2222" s="12">
        <v>4812</v>
      </c>
      <c r="G2222" t="s">
        <v>2345</v>
      </c>
      <c r="H2222" t="s">
        <v>2353</v>
      </c>
      <c r="I2222" t="s">
        <v>2346</v>
      </c>
      <c r="J2222" t="str">
        <f t="shared" si="70"/>
        <v>3 Oct 1978</v>
      </c>
      <c r="K2222">
        <f t="shared" si="69"/>
        <v>44</v>
      </c>
    </row>
    <row r="2223" spans="1:11" x14ac:dyDescent="0.35">
      <c r="A2223" t="s">
        <v>1787</v>
      </c>
      <c r="B2223">
        <v>1979</v>
      </c>
      <c r="C2223" t="s">
        <v>2348</v>
      </c>
      <c r="D2223">
        <v>13</v>
      </c>
      <c r="E2223">
        <v>2</v>
      </c>
      <c r="F2223" s="12">
        <v>4844</v>
      </c>
      <c r="G2223" t="s">
        <v>2345</v>
      </c>
      <c r="H2223" t="s">
        <v>2353</v>
      </c>
      <c r="I2223" t="s">
        <v>2346</v>
      </c>
      <c r="J2223" t="str">
        <f t="shared" si="70"/>
        <v>13 Dec 1979</v>
      </c>
      <c r="K2223">
        <f t="shared" si="69"/>
        <v>43</v>
      </c>
    </row>
    <row r="2224" spans="1:11" x14ac:dyDescent="0.35">
      <c r="A2224" t="s">
        <v>1769</v>
      </c>
      <c r="B2224">
        <v>1991</v>
      </c>
      <c r="C2224" t="s">
        <v>2352</v>
      </c>
      <c r="D2224">
        <v>30</v>
      </c>
      <c r="E2224">
        <v>2</v>
      </c>
      <c r="F2224" s="12">
        <v>4950</v>
      </c>
      <c r="G2224" t="s">
        <v>2345</v>
      </c>
      <c r="H2224" t="s">
        <v>2354</v>
      </c>
      <c r="I2224" t="s">
        <v>2346</v>
      </c>
      <c r="J2224" t="str">
        <f t="shared" si="70"/>
        <v>30 Aug 1991</v>
      </c>
      <c r="K2224">
        <f t="shared" si="69"/>
        <v>31</v>
      </c>
    </row>
    <row r="2225" spans="1:11" x14ac:dyDescent="0.35">
      <c r="A2225" t="s">
        <v>1764</v>
      </c>
      <c r="B2225">
        <v>1977</v>
      </c>
      <c r="C2225" t="s">
        <v>2344</v>
      </c>
      <c r="D2225">
        <v>9</v>
      </c>
      <c r="E2225">
        <v>2</v>
      </c>
      <c r="F2225" s="12">
        <v>5004</v>
      </c>
      <c r="G2225" t="s">
        <v>2345</v>
      </c>
      <c r="H2225" t="s">
        <v>2353</v>
      </c>
      <c r="I2225" t="s">
        <v>2346</v>
      </c>
      <c r="J2225" t="str">
        <f t="shared" si="70"/>
        <v>9 Jun 1977</v>
      </c>
      <c r="K2225">
        <f t="shared" si="69"/>
        <v>45</v>
      </c>
    </row>
    <row r="2226" spans="1:11" x14ac:dyDescent="0.35">
      <c r="A2226" t="s">
        <v>1755</v>
      </c>
      <c r="B2226">
        <v>1980</v>
      </c>
      <c r="C2226" t="s">
        <v>2351</v>
      </c>
      <c r="D2226">
        <v>7</v>
      </c>
      <c r="E2226">
        <v>2</v>
      </c>
      <c r="F2226" s="12">
        <v>5054</v>
      </c>
      <c r="G2226" t="s">
        <v>2345</v>
      </c>
      <c r="H2226" t="s">
        <v>2345</v>
      </c>
      <c r="I2226" t="s">
        <v>2346</v>
      </c>
      <c r="J2226" t="str">
        <f t="shared" si="70"/>
        <v>7 Sep 1980</v>
      </c>
      <c r="K2226">
        <f t="shared" si="69"/>
        <v>42</v>
      </c>
    </row>
    <row r="2227" spans="1:11" x14ac:dyDescent="0.35">
      <c r="A2227" t="s">
        <v>1749</v>
      </c>
      <c r="B2227">
        <v>1988</v>
      </c>
      <c r="C2227" t="s">
        <v>2349</v>
      </c>
      <c r="D2227">
        <v>1</v>
      </c>
      <c r="E2227">
        <v>2</v>
      </c>
      <c r="F2227" s="12">
        <v>5124</v>
      </c>
      <c r="G2227" t="s">
        <v>2345</v>
      </c>
      <c r="H2227" t="s">
        <v>2353</v>
      </c>
      <c r="I2227" t="s">
        <v>2346</v>
      </c>
      <c r="J2227" t="str">
        <f t="shared" si="70"/>
        <v>1 Nov 1988</v>
      </c>
      <c r="K2227">
        <f t="shared" si="69"/>
        <v>34</v>
      </c>
    </row>
    <row r="2228" spans="1:11" x14ac:dyDescent="0.35">
      <c r="A2228" t="s">
        <v>1740</v>
      </c>
      <c r="B2228">
        <v>1979</v>
      </c>
      <c r="C2228" t="s">
        <v>2351</v>
      </c>
      <c r="D2228">
        <v>12</v>
      </c>
      <c r="E2228">
        <v>2</v>
      </c>
      <c r="F2228" s="12">
        <v>5196</v>
      </c>
      <c r="G2228" t="s">
        <v>2345</v>
      </c>
      <c r="H2228" t="s">
        <v>2345</v>
      </c>
      <c r="I2228" t="s">
        <v>2346</v>
      </c>
      <c r="J2228" t="str">
        <f t="shared" si="70"/>
        <v>12 Sep 1979</v>
      </c>
      <c r="K2228">
        <f t="shared" si="69"/>
        <v>43</v>
      </c>
    </row>
    <row r="2229" spans="1:11" x14ac:dyDescent="0.35">
      <c r="A2229" t="s">
        <v>1682</v>
      </c>
      <c r="B2229">
        <v>1978</v>
      </c>
      <c r="C2229" t="s">
        <v>2351</v>
      </c>
      <c r="D2229">
        <v>11</v>
      </c>
      <c r="E2229">
        <v>2</v>
      </c>
      <c r="F2229" s="12">
        <v>5613</v>
      </c>
      <c r="G2229" t="s">
        <v>2345</v>
      </c>
      <c r="H2229" t="s">
        <v>2353</v>
      </c>
      <c r="I2229" t="s">
        <v>2346</v>
      </c>
      <c r="J2229" t="str">
        <f t="shared" si="70"/>
        <v>11 Sep 1978</v>
      </c>
      <c r="K2229">
        <f t="shared" si="69"/>
        <v>44</v>
      </c>
    </row>
    <row r="2230" spans="1:11" x14ac:dyDescent="0.35">
      <c r="A2230" t="s">
        <v>1678</v>
      </c>
      <c r="B2230">
        <v>1978</v>
      </c>
      <c r="C2230" t="s">
        <v>2351</v>
      </c>
      <c r="D2230">
        <v>27</v>
      </c>
      <c r="E2230">
        <v>2</v>
      </c>
      <c r="F2230" s="12">
        <v>5650</v>
      </c>
      <c r="G2230" t="s">
        <v>2345</v>
      </c>
      <c r="H2230" t="s">
        <v>2354</v>
      </c>
      <c r="I2230" t="s">
        <v>2346</v>
      </c>
      <c r="J2230" t="str">
        <f t="shared" si="70"/>
        <v>27 Sep 1978</v>
      </c>
      <c r="K2230">
        <f t="shared" si="69"/>
        <v>44</v>
      </c>
    </row>
    <row r="2231" spans="1:11" x14ac:dyDescent="0.35">
      <c r="A2231" t="s">
        <v>1663</v>
      </c>
      <c r="B2231">
        <v>1980</v>
      </c>
      <c r="C2231" t="s">
        <v>2351</v>
      </c>
      <c r="D2231">
        <v>18</v>
      </c>
      <c r="E2231">
        <v>2</v>
      </c>
      <c r="F2231" s="12">
        <v>5807</v>
      </c>
      <c r="G2231" t="s">
        <v>2345</v>
      </c>
      <c r="H2231" t="s">
        <v>2353</v>
      </c>
      <c r="I2231" t="s">
        <v>2346</v>
      </c>
      <c r="J2231" t="str">
        <f t="shared" si="70"/>
        <v>18 Sep 1980</v>
      </c>
      <c r="K2231">
        <f t="shared" si="69"/>
        <v>42</v>
      </c>
    </row>
    <row r="2232" spans="1:11" x14ac:dyDescent="0.35">
      <c r="A2232" t="s">
        <v>1659</v>
      </c>
      <c r="B2232">
        <v>1987</v>
      </c>
      <c r="C2232" t="s">
        <v>2347</v>
      </c>
      <c r="D2232">
        <v>27</v>
      </c>
      <c r="E2232">
        <v>2</v>
      </c>
      <c r="F2232" s="12">
        <v>5837</v>
      </c>
      <c r="G2232" t="s">
        <v>2345</v>
      </c>
      <c r="H2232" t="s">
        <v>2353</v>
      </c>
      <c r="I2232" t="s">
        <v>2346</v>
      </c>
      <c r="J2232" t="str">
        <f t="shared" si="70"/>
        <v>27 Jul 1987</v>
      </c>
      <c r="K2232">
        <f t="shared" si="69"/>
        <v>35</v>
      </c>
    </row>
    <row r="2233" spans="1:11" x14ac:dyDescent="0.35">
      <c r="A2233" t="s">
        <v>1657</v>
      </c>
      <c r="B2233">
        <v>1987</v>
      </c>
      <c r="C2233" t="s">
        <v>2351</v>
      </c>
      <c r="D2233">
        <v>30</v>
      </c>
      <c r="E2233">
        <v>2</v>
      </c>
      <c r="F2233" s="12">
        <v>5847</v>
      </c>
      <c r="G2233" t="s">
        <v>2345</v>
      </c>
      <c r="H2233" t="s">
        <v>2345</v>
      </c>
      <c r="I2233" t="s">
        <v>2346</v>
      </c>
      <c r="J2233" t="str">
        <f t="shared" si="70"/>
        <v>30 Sep 1987</v>
      </c>
      <c r="K2233">
        <f t="shared" si="69"/>
        <v>35</v>
      </c>
    </row>
    <row r="2234" spans="1:11" x14ac:dyDescent="0.35">
      <c r="A2234" t="s">
        <v>1635</v>
      </c>
      <c r="B2234">
        <v>1980</v>
      </c>
      <c r="C2234" t="s">
        <v>2352</v>
      </c>
      <c r="D2234">
        <v>8</v>
      </c>
      <c r="E2234">
        <v>2</v>
      </c>
      <c r="F2234" s="12">
        <v>5994</v>
      </c>
      <c r="G2234" t="s">
        <v>2345</v>
      </c>
      <c r="H2234" t="s">
        <v>2353</v>
      </c>
      <c r="I2234" t="s">
        <v>2346</v>
      </c>
      <c r="J2234" t="str">
        <f t="shared" si="70"/>
        <v>8 Aug 1980</v>
      </c>
      <c r="K2234">
        <f t="shared" si="69"/>
        <v>42</v>
      </c>
    </row>
    <row r="2235" spans="1:11" x14ac:dyDescent="0.35">
      <c r="A2235" t="s">
        <v>1619</v>
      </c>
      <c r="B2235">
        <v>1978</v>
      </c>
      <c r="C2235" t="s">
        <v>2351</v>
      </c>
      <c r="D2235">
        <v>5</v>
      </c>
      <c r="E2235">
        <v>2</v>
      </c>
      <c r="F2235" s="12">
        <v>6139</v>
      </c>
      <c r="G2235" t="s">
        <v>2345</v>
      </c>
      <c r="H2235" t="s">
        <v>2354</v>
      </c>
      <c r="I2235" t="s">
        <v>2346</v>
      </c>
      <c r="J2235" t="str">
        <f t="shared" si="70"/>
        <v>5 Sep 1978</v>
      </c>
      <c r="K2235">
        <f t="shared" si="69"/>
        <v>44</v>
      </c>
    </row>
    <row r="2236" spans="1:11" x14ac:dyDescent="0.35">
      <c r="A2236" t="s">
        <v>1618</v>
      </c>
      <c r="B2236">
        <v>1976</v>
      </c>
      <c r="C2236" t="s">
        <v>2348</v>
      </c>
      <c r="D2236">
        <v>12</v>
      </c>
      <c r="E2236">
        <v>2</v>
      </c>
      <c r="F2236" s="12">
        <v>6139</v>
      </c>
      <c r="G2236" t="s">
        <v>2345</v>
      </c>
      <c r="H2236" t="s">
        <v>2353</v>
      </c>
      <c r="I2236" t="s">
        <v>2346</v>
      </c>
      <c r="J2236" t="str">
        <f t="shared" si="70"/>
        <v>12 Dec 1976</v>
      </c>
      <c r="K2236">
        <f t="shared" si="69"/>
        <v>46</v>
      </c>
    </row>
    <row r="2237" spans="1:11" x14ac:dyDescent="0.35">
      <c r="A2237" t="s">
        <v>1602</v>
      </c>
      <c r="B2237">
        <v>1978</v>
      </c>
      <c r="C2237" t="s">
        <v>2351</v>
      </c>
      <c r="D2237">
        <v>19</v>
      </c>
      <c r="E2237">
        <v>2</v>
      </c>
      <c r="F2237" s="12">
        <v>6237</v>
      </c>
      <c r="G2237" t="s">
        <v>2345</v>
      </c>
      <c r="H2237" t="s">
        <v>2345</v>
      </c>
      <c r="I2237" t="s">
        <v>2346</v>
      </c>
      <c r="J2237" t="str">
        <f t="shared" si="70"/>
        <v>19 Sep 1978</v>
      </c>
      <c r="K2237">
        <f t="shared" si="69"/>
        <v>44</v>
      </c>
    </row>
    <row r="2238" spans="1:11" x14ac:dyDescent="0.35">
      <c r="A2238" t="s">
        <v>1585</v>
      </c>
      <c r="B2238">
        <v>1985</v>
      </c>
      <c r="C2238" t="s">
        <v>2348</v>
      </c>
      <c r="D2238">
        <v>15</v>
      </c>
      <c r="E2238">
        <v>2</v>
      </c>
      <c r="F2238" s="12">
        <v>6314</v>
      </c>
      <c r="G2238" t="s">
        <v>2345</v>
      </c>
      <c r="H2238" t="s">
        <v>2354</v>
      </c>
      <c r="I2238" t="s">
        <v>2346</v>
      </c>
      <c r="J2238" t="str">
        <f t="shared" si="70"/>
        <v>15 Dec 1985</v>
      </c>
      <c r="K2238">
        <f t="shared" si="69"/>
        <v>37</v>
      </c>
    </row>
    <row r="2239" spans="1:11" x14ac:dyDescent="0.35">
      <c r="A2239" t="s">
        <v>1582</v>
      </c>
      <c r="B2239">
        <v>1983</v>
      </c>
      <c r="C2239" t="s">
        <v>2350</v>
      </c>
      <c r="D2239">
        <v>21</v>
      </c>
      <c r="E2239">
        <v>2</v>
      </c>
      <c r="F2239" s="12">
        <v>6338</v>
      </c>
      <c r="G2239" t="s">
        <v>2345</v>
      </c>
      <c r="H2239" t="s">
        <v>2354</v>
      </c>
      <c r="I2239" t="s">
        <v>2346</v>
      </c>
      <c r="J2239" t="str">
        <f t="shared" si="70"/>
        <v>21 Oct 1983</v>
      </c>
      <c r="K2239">
        <f t="shared" si="69"/>
        <v>39</v>
      </c>
    </row>
    <row r="2240" spans="1:11" x14ac:dyDescent="0.35">
      <c r="A2240" t="s">
        <v>1575</v>
      </c>
      <c r="B2240">
        <v>1976</v>
      </c>
      <c r="C2240" t="s">
        <v>2349</v>
      </c>
      <c r="D2240">
        <v>18</v>
      </c>
      <c r="E2240">
        <v>2</v>
      </c>
      <c r="F2240" s="12">
        <v>6374</v>
      </c>
      <c r="G2240" t="s">
        <v>2345</v>
      </c>
      <c r="H2240" t="s">
        <v>2345</v>
      </c>
      <c r="I2240" t="s">
        <v>2346</v>
      </c>
      <c r="J2240" t="str">
        <f t="shared" si="70"/>
        <v>18 Nov 1976</v>
      </c>
      <c r="K2240">
        <f t="shared" si="69"/>
        <v>46</v>
      </c>
    </row>
    <row r="2241" spans="1:11" x14ac:dyDescent="0.35">
      <c r="A2241" t="s">
        <v>1566</v>
      </c>
      <c r="B2241">
        <v>1976</v>
      </c>
      <c r="C2241" t="s">
        <v>2348</v>
      </c>
      <c r="D2241">
        <v>30</v>
      </c>
      <c r="E2241">
        <v>2</v>
      </c>
      <c r="F2241" s="12">
        <v>6417</v>
      </c>
      <c r="G2241" t="s">
        <v>2345</v>
      </c>
      <c r="H2241" t="s">
        <v>2353</v>
      </c>
      <c r="I2241" t="s">
        <v>2346</v>
      </c>
      <c r="J2241" t="str">
        <f t="shared" si="70"/>
        <v>30 Dec 1976</v>
      </c>
      <c r="K2241">
        <f t="shared" si="69"/>
        <v>46</v>
      </c>
    </row>
    <row r="2242" spans="1:11" x14ac:dyDescent="0.35">
      <c r="A2242" t="s">
        <v>1555</v>
      </c>
      <c r="B2242">
        <v>1976</v>
      </c>
      <c r="C2242" t="s">
        <v>2350</v>
      </c>
      <c r="D2242">
        <v>23</v>
      </c>
      <c r="E2242">
        <v>2</v>
      </c>
      <c r="F2242" s="12">
        <v>6529</v>
      </c>
      <c r="G2242" t="s">
        <v>2345</v>
      </c>
      <c r="H2242" t="s">
        <v>2354</v>
      </c>
      <c r="I2242" t="s">
        <v>2346</v>
      </c>
      <c r="J2242" t="str">
        <f t="shared" si="70"/>
        <v>23 Oct 1976</v>
      </c>
      <c r="K2242">
        <f t="shared" ref="K2242:K2305" si="71">DATEDIF(J2242,DATE(2023,6,8),"Y")</f>
        <v>46</v>
      </c>
    </row>
    <row r="2243" spans="1:11" x14ac:dyDescent="0.35">
      <c r="A2243" t="s">
        <v>1545</v>
      </c>
      <c r="B2243">
        <v>1982</v>
      </c>
      <c r="C2243" t="s">
        <v>2349</v>
      </c>
      <c r="D2243">
        <v>22</v>
      </c>
      <c r="E2243">
        <v>2</v>
      </c>
      <c r="F2243" s="12">
        <v>6594</v>
      </c>
      <c r="G2243" t="s">
        <v>2345</v>
      </c>
      <c r="H2243" t="s">
        <v>2354</v>
      </c>
      <c r="I2243" t="s">
        <v>2346</v>
      </c>
      <c r="J2243" t="str">
        <f t="shared" si="70"/>
        <v>22 Nov 1982</v>
      </c>
      <c r="K2243">
        <f t="shared" si="71"/>
        <v>40</v>
      </c>
    </row>
    <row r="2244" spans="1:11" x14ac:dyDescent="0.35">
      <c r="A2244" t="s">
        <v>1526</v>
      </c>
      <c r="B2244">
        <v>1978</v>
      </c>
      <c r="C2244" t="s">
        <v>2350</v>
      </c>
      <c r="D2244">
        <v>21</v>
      </c>
      <c r="E2244">
        <v>2</v>
      </c>
      <c r="F2244" s="12">
        <v>6738</v>
      </c>
      <c r="G2244" t="s">
        <v>2345</v>
      </c>
      <c r="H2244" t="s">
        <v>2353</v>
      </c>
      <c r="I2244" t="s">
        <v>2346</v>
      </c>
      <c r="J2244" t="str">
        <f t="shared" si="70"/>
        <v>21 Oct 1978</v>
      </c>
      <c r="K2244">
        <f t="shared" si="71"/>
        <v>44</v>
      </c>
    </row>
    <row r="2245" spans="1:11" x14ac:dyDescent="0.35">
      <c r="A2245" t="s">
        <v>1516</v>
      </c>
      <c r="B2245">
        <v>1980</v>
      </c>
      <c r="C2245" t="s">
        <v>2349</v>
      </c>
      <c r="D2245">
        <v>23</v>
      </c>
      <c r="E2245">
        <v>2</v>
      </c>
      <c r="F2245" s="12">
        <v>6782</v>
      </c>
      <c r="G2245" t="s">
        <v>2345</v>
      </c>
      <c r="H2245" t="s">
        <v>2345</v>
      </c>
      <c r="I2245" t="s">
        <v>2346</v>
      </c>
      <c r="J2245" t="str">
        <f t="shared" si="70"/>
        <v>23 Nov 1980</v>
      </c>
      <c r="K2245">
        <f t="shared" si="71"/>
        <v>42</v>
      </c>
    </row>
    <row r="2246" spans="1:11" x14ac:dyDescent="0.35">
      <c r="A2246" t="s">
        <v>1509</v>
      </c>
      <c r="B2246">
        <v>1977</v>
      </c>
      <c r="C2246" t="s">
        <v>2344</v>
      </c>
      <c r="D2246">
        <v>15</v>
      </c>
      <c r="E2246">
        <v>2</v>
      </c>
      <c r="F2246" s="12">
        <v>6843</v>
      </c>
      <c r="G2246" t="s">
        <v>2345</v>
      </c>
      <c r="H2246" t="s">
        <v>2354</v>
      </c>
      <c r="I2246" t="s">
        <v>2346</v>
      </c>
      <c r="J2246" t="str">
        <f t="shared" si="70"/>
        <v>15 Jun 1977</v>
      </c>
      <c r="K2246">
        <f t="shared" si="71"/>
        <v>45</v>
      </c>
    </row>
    <row r="2247" spans="1:11" x14ac:dyDescent="0.35">
      <c r="A2247" t="s">
        <v>1506</v>
      </c>
      <c r="B2247">
        <v>1978</v>
      </c>
      <c r="C2247" t="s">
        <v>2352</v>
      </c>
      <c r="D2247">
        <v>5</v>
      </c>
      <c r="E2247">
        <v>2</v>
      </c>
      <c r="F2247" s="12">
        <v>6863</v>
      </c>
      <c r="G2247" t="s">
        <v>2345</v>
      </c>
      <c r="H2247" t="s">
        <v>2354</v>
      </c>
      <c r="I2247" t="s">
        <v>2346</v>
      </c>
      <c r="J2247" t="str">
        <f t="shared" si="70"/>
        <v>5 Aug 1978</v>
      </c>
      <c r="K2247">
        <f t="shared" si="71"/>
        <v>44</v>
      </c>
    </row>
    <row r="2248" spans="1:11" x14ac:dyDescent="0.35">
      <c r="A2248" t="s">
        <v>1499</v>
      </c>
      <c r="B2248">
        <v>1978</v>
      </c>
      <c r="C2248" t="s">
        <v>2349</v>
      </c>
      <c r="D2248">
        <v>29</v>
      </c>
      <c r="E2248">
        <v>2</v>
      </c>
      <c r="F2248" s="12">
        <v>6938</v>
      </c>
      <c r="G2248" t="s">
        <v>2345</v>
      </c>
      <c r="H2248" t="s">
        <v>2345</v>
      </c>
      <c r="I2248" t="s">
        <v>2346</v>
      </c>
      <c r="J2248" t="str">
        <f t="shared" si="70"/>
        <v>29 Nov 1978</v>
      </c>
      <c r="K2248">
        <f t="shared" si="71"/>
        <v>44</v>
      </c>
    </row>
    <row r="2249" spans="1:11" x14ac:dyDescent="0.35">
      <c r="A2249" t="s">
        <v>1497</v>
      </c>
      <c r="B2249">
        <v>1980</v>
      </c>
      <c r="C2249" t="s">
        <v>2350</v>
      </c>
      <c r="D2249">
        <v>5</v>
      </c>
      <c r="E2249">
        <v>2</v>
      </c>
      <c r="F2249" s="12">
        <v>6941</v>
      </c>
      <c r="G2249" t="s">
        <v>2345</v>
      </c>
      <c r="H2249" t="s">
        <v>2353</v>
      </c>
      <c r="I2249" t="s">
        <v>2346</v>
      </c>
      <c r="J2249" t="str">
        <f t="shared" si="70"/>
        <v>5 Oct 1980</v>
      </c>
      <c r="K2249">
        <f t="shared" si="71"/>
        <v>42</v>
      </c>
    </row>
    <row r="2250" spans="1:11" x14ac:dyDescent="0.35">
      <c r="A2250" t="s">
        <v>1495</v>
      </c>
      <c r="B2250">
        <v>1980</v>
      </c>
      <c r="C2250" t="s">
        <v>2352</v>
      </c>
      <c r="D2250">
        <v>18</v>
      </c>
      <c r="E2250">
        <v>2</v>
      </c>
      <c r="F2250" s="12">
        <v>6951</v>
      </c>
      <c r="G2250" t="s">
        <v>2345</v>
      </c>
      <c r="H2250" t="s">
        <v>2345</v>
      </c>
      <c r="I2250" t="s">
        <v>2346</v>
      </c>
      <c r="J2250" t="str">
        <f t="shared" si="70"/>
        <v>18 Aug 1980</v>
      </c>
      <c r="K2250">
        <f t="shared" si="71"/>
        <v>42</v>
      </c>
    </row>
    <row r="2251" spans="1:11" x14ac:dyDescent="0.35">
      <c r="A2251" t="s">
        <v>1489</v>
      </c>
      <c r="B2251">
        <v>1978</v>
      </c>
      <c r="C2251" t="s">
        <v>2344</v>
      </c>
      <c r="D2251">
        <v>2</v>
      </c>
      <c r="E2251">
        <v>2</v>
      </c>
      <c r="F2251" s="12">
        <v>7033</v>
      </c>
      <c r="G2251" t="s">
        <v>2345</v>
      </c>
      <c r="H2251" t="s">
        <v>2345</v>
      </c>
      <c r="I2251" t="s">
        <v>2346</v>
      </c>
      <c r="J2251" t="str">
        <f t="shared" si="70"/>
        <v>2 Jun 1978</v>
      </c>
      <c r="K2251">
        <f t="shared" si="71"/>
        <v>45</v>
      </c>
    </row>
    <row r="2252" spans="1:11" x14ac:dyDescent="0.35">
      <c r="A2252" t="s">
        <v>1483</v>
      </c>
      <c r="B2252">
        <v>1978</v>
      </c>
      <c r="C2252" t="s">
        <v>2344</v>
      </c>
      <c r="D2252">
        <v>24</v>
      </c>
      <c r="E2252">
        <v>2</v>
      </c>
      <c r="F2252" s="12">
        <v>7054</v>
      </c>
      <c r="G2252" t="s">
        <v>2345</v>
      </c>
      <c r="H2252" t="s">
        <v>2345</v>
      </c>
      <c r="I2252" t="s">
        <v>2346</v>
      </c>
      <c r="J2252" t="str">
        <f t="shared" si="70"/>
        <v>24 Jun 1978</v>
      </c>
      <c r="K2252">
        <f t="shared" si="71"/>
        <v>44</v>
      </c>
    </row>
    <row r="2253" spans="1:11" x14ac:dyDescent="0.35">
      <c r="A2253" t="s">
        <v>1468</v>
      </c>
      <c r="B2253">
        <v>1980</v>
      </c>
      <c r="C2253" t="s">
        <v>2350</v>
      </c>
      <c r="D2253">
        <v>7</v>
      </c>
      <c r="E2253">
        <v>2</v>
      </c>
      <c r="F2253" s="12">
        <v>7160</v>
      </c>
      <c r="G2253" t="s">
        <v>2345</v>
      </c>
      <c r="H2253" t="s">
        <v>2354</v>
      </c>
      <c r="I2253" t="s">
        <v>2346</v>
      </c>
      <c r="J2253" t="str">
        <f t="shared" ref="J2253:J2316" si="72">CONCATENATE(D2253," ",C2253," ",B2253)</f>
        <v>7 Oct 1980</v>
      </c>
      <c r="K2253">
        <f t="shared" si="71"/>
        <v>42</v>
      </c>
    </row>
    <row r="2254" spans="1:11" x14ac:dyDescent="0.35">
      <c r="A2254" t="s">
        <v>1467</v>
      </c>
      <c r="B2254">
        <v>1980</v>
      </c>
      <c r="C2254" t="s">
        <v>2351</v>
      </c>
      <c r="D2254">
        <v>30</v>
      </c>
      <c r="E2254">
        <v>2</v>
      </c>
      <c r="F2254" s="12">
        <v>7162</v>
      </c>
      <c r="G2254" t="s">
        <v>2345</v>
      </c>
      <c r="H2254" t="s">
        <v>2353</v>
      </c>
      <c r="I2254" t="s">
        <v>2346</v>
      </c>
      <c r="J2254" t="str">
        <f t="shared" si="72"/>
        <v>30 Sep 1980</v>
      </c>
      <c r="K2254">
        <f t="shared" si="71"/>
        <v>42</v>
      </c>
    </row>
    <row r="2255" spans="1:11" x14ac:dyDescent="0.35">
      <c r="A2255" t="s">
        <v>1451</v>
      </c>
      <c r="B2255">
        <v>1976</v>
      </c>
      <c r="C2255" t="s">
        <v>2348</v>
      </c>
      <c r="D2255">
        <v>18</v>
      </c>
      <c r="E2255">
        <v>2</v>
      </c>
      <c r="F2255" s="12">
        <v>7273</v>
      </c>
      <c r="G2255" t="s">
        <v>2345</v>
      </c>
      <c r="H2255" t="s">
        <v>2354</v>
      </c>
      <c r="I2255" t="s">
        <v>2346</v>
      </c>
      <c r="J2255" t="str">
        <f t="shared" si="72"/>
        <v>18 Dec 1976</v>
      </c>
      <c r="K2255">
        <f t="shared" si="71"/>
        <v>46</v>
      </c>
    </row>
    <row r="2256" spans="1:11" x14ac:dyDescent="0.35">
      <c r="A2256" t="s">
        <v>1413</v>
      </c>
      <c r="B2256">
        <v>1978</v>
      </c>
      <c r="C2256" t="s">
        <v>2348</v>
      </c>
      <c r="D2256">
        <v>14</v>
      </c>
      <c r="E2256">
        <v>2</v>
      </c>
      <c r="F2256" s="12">
        <v>7532</v>
      </c>
      <c r="G2256" t="s">
        <v>2345</v>
      </c>
      <c r="H2256" t="s">
        <v>2354</v>
      </c>
      <c r="I2256" t="s">
        <v>2346</v>
      </c>
      <c r="J2256" t="str">
        <f t="shared" si="72"/>
        <v>14 Dec 1978</v>
      </c>
      <c r="K2256">
        <f t="shared" si="71"/>
        <v>44</v>
      </c>
    </row>
    <row r="2257" spans="1:11" x14ac:dyDescent="0.35">
      <c r="A2257" t="s">
        <v>1399</v>
      </c>
      <c r="B2257">
        <v>1980</v>
      </c>
      <c r="C2257" t="s">
        <v>2347</v>
      </c>
      <c r="D2257">
        <v>24</v>
      </c>
      <c r="E2257">
        <v>2</v>
      </c>
      <c r="F2257" s="12">
        <v>7640</v>
      </c>
      <c r="G2257" t="s">
        <v>2345</v>
      </c>
      <c r="H2257" t="s">
        <v>2354</v>
      </c>
      <c r="I2257" t="s">
        <v>2346</v>
      </c>
      <c r="J2257" t="str">
        <f t="shared" si="72"/>
        <v>24 Jul 1980</v>
      </c>
      <c r="K2257">
        <f t="shared" si="71"/>
        <v>42</v>
      </c>
    </row>
    <row r="2258" spans="1:11" x14ac:dyDescent="0.35">
      <c r="A2258" t="s">
        <v>1327</v>
      </c>
      <c r="B2258">
        <v>1978</v>
      </c>
      <c r="C2258" t="s">
        <v>2350</v>
      </c>
      <c r="D2258">
        <v>24</v>
      </c>
      <c r="E2258">
        <v>2</v>
      </c>
      <c r="F2258" s="12">
        <v>8211</v>
      </c>
      <c r="G2258" t="s">
        <v>2345</v>
      </c>
      <c r="H2258" t="s">
        <v>2353</v>
      </c>
      <c r="I2258" t="s">
        <v>2346</v>
      </c>
      <c r="J2258" t="str">
        <f t="shared" si="72"/>
        <v>24 Oct 1978</v>
      </c>
      <c r="K2258">
        <f t="shared" si="71"/>
        <v>44</v>
      </c>
    </row>
    <row r="2259" spans="1:11" x14ac:dyDescent="0.35">
      <c r="A2259" t="s">
        <v>1326</v>
      </c>
      <c r="B2259">
        <v>1978</v>
      </c>
      <c r="C2259" t="s">
        <v>2344</v>
      </c>
      <c r="D2259">
        <v>30</v>
      </c>
      <c r="E2259">
        <v>2</v>
      </c>
      <c r="F2259" s="12">
        <v>8219</v>
      </c>
      <c r="G2259" t="s">
        <v>2345</v>
      </c>
      <c r="H2259" t="s">
        <v>2345</v>
      </c>
      <c r="I2259" t="s">
        <v>2346</v>
      </c>
      <c r="J2259" t="str">
        <f t="shared" si="72"/>
        <v>30 Jun 1978</v>
      </c>
      <c r="K2259">
        <f t="shared" si="71"/>
        <v>44</v>
      </c>
    </row>
    <row r="2260" spans="1:11" x14ac:dyDescent="0.35">
      <c r="A2260" t="s">
        <v>1309</v>
      </c>
      <c r="B2260">
        <v>1976</v>
      </c>
      <c r="C2260" t="s">
        <v>2344</v>
      </c>
      <c r="D2260">
        <v>12</v>
      </c>
      <c r="E2260">
        <v>2</v>
      </c>
      <c r="F2260" s="12">
        <v>8347</v>
      </c>
      <c r="G2260" t="s">
        <v>2345</v>
      </c>
      <c r="H2260" t="s">
        <v>2354</v>
      </c>
      <c r="I2260" t="s">
        <v>2346</v>
      </c>
      <c r="J2260" t="str">
        <f t="shared" si="72"/>
        <v>12 Jun 1976</v>
      </c>
      <c r="K2260">
        <f t="shared" si="71"/>
        <v>46</v>
      </c>
    </row>
    <row r="2261" spans="1:11" x14ac:dyDescent="0.35">
      <c r="A2261" t="s">
        <v>1294</v>
      </c>
      <c r="B2261">
        <v>1977</v>
      </c>
      <c r="C2261" t="s">
        <v>2348</v>
      </c>
      <c r="D2261">
        <v>26</v>
      </c>
      <c r="E2261">
        <v>2</v>
      </c>
      <c r="F2261" s="12">
        <v>8516</v>
      </c>
      <c r="G2261" t="s">
        <v>2345</v>
      </c>
      <c r="H2261" t="s">
        <v>2345</v>
      </c>
      <c r="I2261" t="s">
        <v>2346</v>
      </c>
      <c r="J2261" t="str">
        <f t="shared" si="72"/>
        <v>26 Dec 1977</v>
      </c>
      <c r="K2261">
        <f t="shared" si="71"/>
        <v>45</v>
      </c>
    </row>
    <row r="2262" spans="1:11" x14ac:dyDescent="0.35">
      <c r="A2262" t="s">
        <v>1293</v>
      </c>
      <c r="B2262">
        <v>1977</v>
      </c>
      <c r="C2262" t="s">
        <v>2344</v>
      </c>
      <c r="D2262">
        <v>21</v>
      </c>
      <c r="E2262">
        <v>2</v>
      </c>
      <c r="F2262" s="12">
        <v>8517</v>
      </c>
      <c r="G2262" t="s">
        <v>2345</v>
      </c>
      <c r="H2262" t="s">
        <v>2354</v>
      </c>
      <c r="I2262" t="s">
        <v>2346</v>
      </c>
      <c r="J2262" t="str">
        <f t="shared" si="72"/>
        <v>21 Jun 1977</v>
      </c>
      <c r="K2262">
        <f t="shared" si="71"/>
        <v>45</v>
      </c>
    </row>
    <row r="2263" spans="1:11" x14ac:dyDescent="0.35">
      <c r="A2263" t="s">
        <v>1290</v>
      </c>
      <c r="B2263">
        <v>1977</v>
      </c>
      <c r="C2263" t="s">
        <v>2347</v>
      </c>
      <c r="D2263">
        <v>26</v>
      </c>
      <c r="E2263">
        <v>2</v>
      </c>
      <c r="F2263" s="12">
        <v>8528</v>
      </c>
      <c r="G2263" t="s">
        <v>2345</v>
      </c>
      <c r="H2263" t="s">
        <v>2345</v>
      </c>
      <c r="I2263" t="s">
        <v>2346</v>
      </c>
      <c r="J2263" t="str">
        <f t="shared" si="72"/>
        <v>26 Jul 1977</v>
      </c>
      <c r="K2263">
        <f t="shared" si="71"/>
        <v>45</v>
      </c>
    </row>
    <row r="2264" spans="1:11" x14ac:dyDescent="0.35">
      <c r="A2264" t="s">
        <v>1238</v>
      </c>
      <c r="B2264">
        <v>1974</v>
      </c>
      <c r="C2264" t="s">
        <v>2347</v>
      </c>
      <c r="D2264">
        <v>21</v>
      </c>
      <c r="E2264">
        <v>2</v>
      </c>
      <c r="F2264" s="12">
        <v>8978</v>
      </c>
      <c r="G2264" t="s">
        <v>2345</v>
      </c>
      <c r="H2264" t="s">
        <v>2345</v>
      </c>
      <c r="I2264" t="s">
        <v>2346</v>
      </c>
      <c r="J2264" t="str">
        <f t="shared" si="72"/>
        <v>21 Jul 1974</v>
      </c>
      <c r="K2264">
        <f t="shared" si="71"/>
        <v>48</v>
      </c>
    </row>
    <row r="2265" spans="1:11" x14ac:dyDescent="0.35">
      <c r="A2265" t="s">
        <v>1150</v>
      </c>
      <c r="B2265">
        <v>1973</v>
      </c>
      <c r="C2265" t="s">
        <v>2351</v>
      </c>
      <c r="D2265">
        <v>17</v>
      </c>
      <c r="E2265">
        <v>2</v>
      </c>
      <c r="F2265" s="12">
        <v>9801</v>
      </c>
      <c r="G2265" t="s">
        <v>2345</v>
      </c>
      <c r="H2265" t="s">
        <v>2354</v>
      </c>
      <c r="I2265" t="s">
        <v>2346</v>
      </c>
      <c r="J2265" t="str">
        <f t="shared" si="72"/>
        <v>17 Sep 1973</v>
      </c>
      <c r="K2265">
        <f t="shared" si="71"/>
        <v>49</v>
      </c>
    </row>
    <row r="2266" spans="1:11" x14ac:dyDescent="0.35">
      <c r="A2266" t="s">
        <v>437</v>
      </c>
      <c r="B2266">
        <v>1983</v>
      </c>
      <c r="C2266" t="s">
        <v>2352</v>
      </c>
      <c r="D2266">
        <v>26</v>
      </c>
      <c r="E2266">
        <v>2</v>
      </c>
      <c r="F2266" s="12">
        <v>23563</v>
      </c>
      <c r="G2266" t="s">
        <v>2345</v>
      </c>
      <c r="H2266" t="s">
        <v>2345</v>
      </c>
      <c r="I2266" t="s">
        <v>2346</v>
      </c>
      <c r="J2266" t="str">
        <f t="shared" si="72"/>
        <v>26 Aug 1983</v>
      </c>
      <c r="K2266">
        <f t="shared" si="71"/>
        <v>39</v>
      </c>
    </row>
    <row r="2267" spans="1:11" x14ac:dyDescent="0.35">
      <c r="A2267" t="s">
        <v>420</v>
      </c>
      <c r="B2267">
        <v>1970</v>
      </c>
      <c r="C2267" t="s">
        <v>2344</v>
      </c>
      <c r="D2267">
        <v>12</v>
      </c>
      <c r="E2267">
        <v>2</v>
      </c>
      <c r="F2267" s="12">
        <v>24667</v>
      </c>
      <c r="G2267" t="s">
        <v>2345</v>
      </c>
      <c r="H2267" t="s">
        <v>2353</v>
      </c>
      <c r="I2267" t="s">
        <v>2346</v>
      </c>
      <c r="J2267" t="str">
        <f t="shared" si="72"/>
        <v>12 Jun 1970</v>
      </c>
      <c r="K2267">
        <f t="shared" si="71"/>
        <v>52</v>
      </c>
    </row>
    <row r="2268" spans="1:11" x14ac:dyDescent="0.35">
      <c r="A2268" t="s">
        <v>204</v>
      </c>
      <c r="B2268">
        <v>1999</v>
      </c>
      <c r="C2268" t="s">
        <v>2351</v>
      </c>
      <c r="D2268">
        <v>4</v>
      </c>
      <c r="E2268">
        <v>2</v>
      </c>
      <c r="F2268" s="12">
        <v>36021</v>
      </c>
      <c r="G2268" t="s">
        <v>2345</v>
      </c>
      <c r="H2268" t="s">
        <v>2353</v>
      </c>
      <c r="I2268" t="s">
        <v>2346</v>
      </c>
      <c r="J2268" t="str">
        <f t="shared" si="72"/>
        <v>4 Sep 1999</v>
      </c>
      <c r="K2268">
        <f t="shared" si="71"/>
        <v>23</v>
      </c>
    </row>
    <row r="2269" spans="1:11" x14ac:dyDescent="0.35">
      <c r="A2269" t="s">
        <v>50</v>
      </c>
      <c r="B2269">
        <v>1966</v>
      </c>
      <c r="C2269" t="s">
        <v>2350</v>
      </c>
      <c r="D2269">
        <v>25</v>
      </c>
      <c r="E2269">
        <v>2</v>
      </c>
      <c r="F2269" s="12">
        <v>43814</v>
      </c>
      <c r="G2269" t="s">
        <v>2345</v>
      </c>
      <c r="H2269" t="s">
        <v>2345</v>
      </c>
      <c r="I2269" t="s">
        <v>2346</v>
      </c>
      <c r="J2269" t="str">
        <f t="shared" si="72"/>
        <v>25 Oct 1966</v>
      </c>
      <c r="K2269">
        <f t="shared" si="71"/>
        <v>56</v>
      </c>
    </row>
    <row r="2270" spans="1:11" x14ac:dyDescent="0.35">
      <c r="A2270" t="s">
        <v>48</v>
      </c>
      <c r="B2270">
        <v>1980</v>
      </c>
      <c r="C2270" t="s">
        <v>2349</v>
      </c>
      <c r="D2270">
        <v>10</v>
      </c>
      <c r="E2270">
        <v>2</v>
      </c>
      <c r="F2270" s="12">
        <v>43896</v>
      </c>
      <c r="G2270" t="s">
        <v>2345</v>
      </c>
      <c r="H2270" t="s">
        <v>2354</v>
      </c>
      <c r="I2270" t="s">
        <v>2346</v>
      </c>
      <c r="J2270" t="str">
        <f t="shared" si="72"/>
        <v>10 Nov 1980</v>
      </c>
      <c r="K2270">
        <f t="shared" si="71"/>
        <v>42</v>
      </c>
    </row>
    <row r="2271" spans="1:11" x14ac:dyDescent="0.35">
      <c r="A2271" t="s">
        <v>45</v>
      </c>
      <c r="B2271">
        <v>1975</v>
      </c>
      <c r="C2271" t="s">
        <v>2344</v>
      </c>
      <c r="D2271">
        <v>1</v>
      </c>
      <c r="E2271">
        <v>2</v>
      </c>
      <c r="F2271" s="12">
        <v>44203</v>
      </c>
      <c r="G2271" t="s">
        <v>2345</v>
      </c>
      <c r="H2271" t="s">
        <v>2345</v>
      </c>
      <c r="I2271" t="s">
        <v>2346</v>
      </c>
      <c r="J2271" t="str">
        <f t="shared" si="72"/>
        <v>1 Jun 1975</v>
      </c>
      <c r="K2271">
        <f t="shared" si="71"/>
        <v>48</v>
      </c>
    </row>
    <row r="2272" spans="1:11" x14ac:dyDescent="0.35">
      <c r="A2272" t="s">
        <v>44</v>
      </c>
      <c r="B2272">
        <v>1968</v>
      </c>
      <c r="C2272" t="s">
        <v>2349</v>
      </c>
      <c r="D2272">
        <v>24</v>
      </c>
      <c r="E2272">
        <v>2</v>
      </c>
      <c r="F2272" s="12">
        <v>44261</v>
      </c>
      <c r="G2272" t="s">
        <v>2345</v>
      </c>
      <c r="H2272" t="s">
        <v>2354</v>
      </c>
      <c r="I2272" t="s">
        <v>2346</v>
      </c>
      <c r="J2272" t="str">
        <f t="shared" si="72"/>
        <v>24 Nov 1968</v>
      </c>
      <c r="K2272">
        <f t="shared" si="71"/>
        <v>54</v>
      </c>
    </row>
    <row r="2273" spans="1:11" x14ac:dyDescent="0.35">
      <c r="A2273" t="s">
        <v>8</v>
      </c>
      <c r="B2273">
        <v>1958</v>
      </c>
      <c r="C2273" t="s">
        <v>2344</v>
      </c>
      <c r="D2273">
        <v>27</v>
      </c>
      <c r="E2273">
        <v>2</v>
      </c>
      <c r="F2273" s="12">
        <v>49578</v>
      </c>
      <c r="G2273" t="s">
        <v>2345</v>
      </c>
      <c r="H2273" t="s">
        <v>2345</v>
      </c>
      <c r="I2273" t="s">
        <v>2346</v>
      </c>
      <c r="J2273" t="str">
        <f t="shared" si="72"/>
        <v>27 Jun 1958</v>
      </c>
      <c r="K2273">
        <f t="shared" si="71"/>
        <v>64</v>
      </c>
    </row>
    <row r="2274" spans="1:11" x14ac:dyDescent="0.35">
      <c r="A2274" t="s">
        <v>2134</v>
      </c>
      <c r="B2274">
        <v>1989</v>
      </c>
      <c r="C2274" t="s">
        <v>2347</v>
      </c>
      <c r="D2274">
        <v>21</v>
      </c>
      <c r="E2274">
        <v>3</v>
      </c>
      <c r="F2274" s="12">
        <v>2106</v>
      </c>
      <c r="G2274" t="s">
        <v>2345</v>
      </c>
      <c r="H2274" t="s">
        <v>2345</v>
      </c>
      <c r="I2274" t="s">
        <v>2346</v>
      </c>
      <c r="J2274" t="str">
        <f t="shared" si="72"/>
        <v>21 Jul 1989</v>
      </c>
      <c r="K2274">
        <f t="shared" si="71"/>
        <v>33</v>
      </c>
    </row>
    <row r="2275" spans="1:11" x14ac:dyDescent="0.35">
      <c r="A2275" t="s">
        <v>2099</v>
      </c>
      <c r="B2275">
        <v>1991</v>
      </c>
      <c r="C2275" t="s">
        <v>2344</v>
      </c>
      <c r="D2275">
        <v>16</v>
      </c>
      <c r="E2275">
        <v>3</v>
      </c>
      <c r="F2275" s="12">
        <v>2278</v>
      </c>
      <c r="G2275" t="s">
        <v>2345</v>
      </c>
      <c r="H2275" t="s">
        <v>2354</v>
      </c>
      <c r="I2275" t="s">
        <v>2346</v>
      </c>
      <c r="J2275" t="str">
        <f t="shared" si="72"/>
        <v>16 Jun 1991</v>
      </c>
      <c r="K2275">
        <f t="shared" si="71"/>
        <v>31</v>
      </c>
    </row>
    <row r="2276" spans="1:11" x14ac:dyDescent="0.35">
      <c r="A2276" t="s">
        <v>2098</v>
      </c>
      <c r="B2276">
        <v>1989</v>
      </c>
      <c r="C2276" t="s">
        <v>2350</v>
      </c>
      <c r="D2276">
        <v>5</v>
      </c>
      <c r="E2276">
        <v>3</v>
      </c>
      <c r="F2276" s="12">
        <v>2295</v>
      </c>
      <c r="G2276" t="s">
        <v>2345</v>
      </c>
      <c r="H2276" t="s">
        <v>2354</v>
      </c>
      <c r="I2276" t="s">
        <v>2346</v>
      </c>
      <c r="J2276" t="str">
        <f t="shared" si="72"/>
        <v>5 Oct 1989</v>
      </c>
      <c r="K2276">
        <f t="shared" si="71"/>
        <v>33</v>
      </c>
    </row>
    <row r="2277" spans="1:11" x14ac:dyDescent="0.35">
      <c r="A2277" t="s">
        <v>2091</v>
      </c>
      <c r="B2277">
        <v>1988</v>
      </c>
      <c r="C2277" t="s">
        <v>2348</v>
      </c>
      <c r="D2277">
        <v>12</v>
      </c>
      <c r="E2277">
        <v>3</v>
      </c>
      <c r="F2277" s="12">
        <v>2373</v>
      </c>
      <c r="G2277" t="s">
        <v>2345</v>
      </c>
      <c r="H2277" t="s">
        <v>2345</v>
      </c>
      <c r="I2277" t="s">
        <v>2346</v>
      </c>
      <c r="J2277" t="str">
        <f t="shared" si="72"/>
        <v>12 Dec 1988</v>
      </c>
      <c r="K2277">
        <f t="shared" si="71"/>
        <v>34</v>
      </c>
    </row>
    <row r="2278" spans="1:11" x14ac:dyDescent="0.35">
      <c r="A2278" t="s">
        <v>2074</v>
      </c>
      <c r="B2278">
        <v>1991</v>
      </c>
      <c r="C2278" t="s">
        <v>2352</v>
      </c>
      <c r="D2278">
        <v>5</v>
      </c>
      <c r="E2278">
        <v>3</v>
      </c>
      <c r="F2278" s="12">
        <v>2511</v>
      </c>
      <c r="G2278" t="s">
        <v>2345</v>
      </c>
      <c r="H2278" t="s">
        <v>2354</v>
      </c>
      <c r="I2278" t="s">
        <v>2346</v>
      </c>
      <c r="J2278" t="str">
        <f t="shared" si="72"/>
        <v>5 Aug 1991</v>
      </c>
      <c r="K2278">
        <f t="shared" si="71"/>
        <v>31</v>
      </c>
    </row>
    <row r="2279" spans="1:11" x14ac:dyDescent="0.35">
      <c r="A2279" t="s">
        <v>2070</v>
      </c>
      <c r="B2279">
        <v>1990</v>
      </c>
      <c r="C2279" t="s">
        <v>2350</v>
      </c>
      <c r="D2279">
        <v>1</v>
      </c>
      <c r="E2279">
        <v>3</v>
      </c>
      <c r="F2279" s="12">
        <v>2540</v>
      </c>
      <c r="G2279" t="s">
        <v>2345</v>
      </c>
      <c r="H2279" t="s">
        <v>2345</v>
      </c>
      <c r="I2279" t="s">
        <v>2346</v>
      </c>
      <c r="J2279" t="str">
        <f t="shared" si="72"/>
        <v>1 Oct 1990</v>
      </c>
      <c r="K2279">
        <f t="shared" si="71"/>
        <v>32</v>
      </c>
    </row>
    <row r="2280" spans="1:11" x14ac:dyDescent="0.35">
      <c r="A2280" t="s">
        <v>2069</v>
      </c>
      <c r="B2280">
        <v>1991</v>
      </c>
      <c r="C2280" t="s">
        <v>2349</v>
      </c>
      <c r="D2280">
        <v>17</v>
      </c>
      <c r="E2280">
        <v>3</v>
      </c>
      <c r="F2280" s="12">
        <v>2546</v>
      </c>
      <c r="G2280" t="s">
        <v>2345</v>
      </c>
      <c r="H2280" t="s">
        <v>2354</v>
      </c>
      <c r="I2280" t="s">
        <v>2346</v>
      </c>
      <c r="J2280" t="str">
        <f t="shared" si="72"/>
        <v>17 Nov 1991</v>
      </c>
      <c r="K2280">
        <f t="shared" si="71"/>
        <v>31</v>
      </c>
    </row>
    <row r="2281" spans="1:11" x14ac:dyDescent="0.35">
      <c r="A2281" t="s">
        <v>2050</v>
      </c>
      <c r="B2281">
        <v>1988</v>
      </c>
      <c r="C2281" t="s">
        <v>2352</v>
      </c>
      <c r="D2281">
        <v>20</v>
      </c>
      <c r="E2281">
        <v>3</v>
      </c>
      <c r="F2281" s="12">
        <v>2726</v>
      </c>
      <c r="G2281" t="s">
        <v>2345</v>
      </c>
      <c r="H2281" t="s">
        <v>2345</v>
      </c>
      <c r="I2281" t="s">
        <v>2346</v>
      </c>
      <c r="J2281" t="str">
        <f t="shared" si="72"/>
        <v>20 Aug 1988</v>
      </c>
      <c r="K2281">
        <f t="shared" si="71"/>
        <v>34</v>
      </c>
    </row>
    <row r="2282" spans="1:11" x14ac:dyDescent="0.35">
      <c r="A2282" t="s">
        <v>2023</v>
      </c>
      <c r="B2282">
        <v>1987</v>
      </c>
      <c r="C2282" t="s">
        <v>2344</v>
      </c>
      <c r="D2282">
        <v>18</v>
      </c>
      <c r="E2282">
        <v>3</v>
      </c>
      <c r="F2282" s="12">
        <v>2980</v>
      </c>
      <c r="G2282" t="s">
        <v>2345</v>
      </c>
      <c r="H2282" t="s">
        <v>2353</v>
      </c>
      <c r="I2282" t="s">
        <v>2346</v>
      </c>
      <c r="J2282" t="str">
        <f t="shared" si="72"/>
        <v>18 Jun 1987</v>
      </c>
      <c r="K2282">
        <f t="shared" si="71"/>
        <v>35</v>
      </c>
    </row>
    <row r="2283" spans="1:11" x14ac:dyDescent="0.35">
      <c r="A2283" t="s">
        <v>2022</v>
      </c>
      <c r="B2283">
        <v>1991</v>
      </c>
      <c r="C2283" t="s">
        <v>2349</v>
      </c>
      <c r="D2283">
        <v>20</v>
      </c>
      <c r="E2283">
        <v>3</v>
      </c>
      <c r="F2283" s="12">
        <v>2986</v>
      </c>
      <c r="G2283" t="s">
        <v>2345</v>
      </c>
      <c r="H2283" t="s">
        <v>2345</v>
      </c>
      <c r="I2283" t="s">
        <v>2346</v>
      </c>
      <c r="J2283" t="str">
        <f t="shared" si="72"/>
        <v>20 Nov 1991</v>
      </c>
      <c r="K2283">
        <f t="shared" si="71"/>
        <v>31</v>
      </c>
    </row>
    <row r="2284" spans="1:11" x14ac:dyDescent="0.35">
      <c r="A2284" t="s">
        <v>2010</v>
      </c>
      <c r="B2284">
        <v>1987</v>
      </c>
      <c r="C2284" t="s">
        <v>2352</v>
      </c>
      <c r="D2284">
        <v>1</v>
      </c>
      <c r="E2284">
        <v>3</v>
      </c>
      <c r="F2284" s="12">
        <v>3088</v>
      </c>
      <c r="G2284" t="s">
        <v>2345</v>
      </c>
      <c r="H2284" t="s">
        <v>2345</v>
      </c>
      <c r="I2284" t="s">
        <v>2346</v>
      </c>
      <c r="J2284" t="str">
        <f t="shared" si="72"/>
        <v>1 Aug 1987</v>
      </c>
      <c r="K2284">
        <f t="shared" si="71"/>
        <v>35</v>
      </c>
    </row>
    <row r="2285" spans="1:11" x14ac:dyDescent="0.35">
      <c r="A2285" t="s">
        <v>1984</v>
      </c>
      <c r="B2285">
        <v>1991</v>
      </c>
      <c r="C2285" t="s">
        <v>2351</v>
      </c>
      <c r="D2285">
        <v>1</v>
      </c>
      <c r="E2285">
        <v>3</v>
      </c>
      <c r="F2285" s="12">
        <v>3343</v>
      </c>
      <c r="G2285" t="s">
        <v>2345</v>
      </c>
      <c r="H2285" t="s">
        <v>2354</v>
      </c>
      <c r="I2285" t="s">
        <v>2346</v>
      </c>
      <c r="J2285" t="str">
        <f t="shared" si="72"/>
        <v>1 Sep 1991</v>
      </c>
      <c r="K2285">
        <f t="shared" si="71"/>
        <v>31</v>
      </c>
    </row>
    <row r="2286" spans="1:11" x14ac:dyDescent="0.35">
      <c r="A2286" t="s">
        <v>1973</v>
      </c>
      <c r="B2286">
        <v>1986</v>
      </c>
      <c r="C2286" t="s">
        <v>2352</v>
      </c>
      <c r="D2286">
        <v>27</v>
      </c>
      <c r="E2286">
        <v>3</v>
      </c>
      <c r="F2286" s="12">
        <v>3436</v>
      </c>
      <c r="G2286" t="s">
        <v>2345</v>
      </c>
      <c r="H2286" t="s">
        <v>2354</v>
      </c>
      <c r="I2286" t="s">
        <v>2346</v>
      </c>
      <c r="J2286" t="str">
        <f t="shared" si="72"/>
        <v>27 Aug 1986</v>
      </c>
      <c r="K2286">
        <f t="shared" si="71"/>
        <v>36</v>
      </c>
    </row>
    <row r="2287" spans="1:11" x14ac:dyDescent="0.35">
      <c r="A2287" t="s">
        <v>1962</v>
      </c>
      <c r="B2287">
        <v>1988</v>
      </c>
      <c r="C2287" t="s">
        <v>2350</v>
      </c>
      <c r="D2287">
        <v>15</v>
      </c>
      <c r="E2287">
        <v>3</v>
      </c>
      <c r="F2287" s="12">
        <v>3540</v>
      </c>
      <c r="G2287" t="s">
        <v>2345</v>
      </c>
      <c r="H2287" t="s">
        <v>2354</v>
      </c>
      <c r="I2287" t="s">
        <v>2346</v>
      </c>
      <c r="J2287" t="str">
        <f t="shared" si="72"/>
        <v>15 Oct 1988</v>
      </c>
      <c r="K2287">
        <f t="shared" si="71"/>
        <v>34</v>
      </c>
    </row>
    <row r="2288" spans="1:11" x14ac:dyDescent="0.35">
      <c r="A2288" t="s">
        <v>1953</v>
      </c>
      <c r="B2288">
        <v>1986</v>
      </c>
      <c r="C2288" t="s">
        <v>2348</v>
      </c>
      <c r="D2288">
        <v>27</v>
      </c>
      <c r="E2288">
        <v>3</v>
      </c>
      <c r="F2288" s="12">
        <v>3589</v>
      </c>
      <c r="G2288" t="s">
        <v>2345</v>
      </c>
      <c r="H2288" t="s">
        <v>2345</v>
      </c>
      <c r="I2288" t="s">
        <v>2346</v>
      </c>
      <c r="J2288" t="str">
        <f t="shared" si="72"/>
        <v>27 Dec 1986</v>
      </c>
      <c r="K2288">
        <f t="shared" si="71"/>
        <v>36</v>
      </c>
    </row>
    <row r="2289" spans="1:11" x14ac:dyDescent="0.35">
      <c r="A2289" t="s">
        <v>1949</v>
      </c>
      <c r="B2289">
        <v>1988</v>
      </c>
      <c r="C2289" t="s">
        <v>2349</v>
      </c>
      <c r="D2289">
        <v>4</v>
      </c>
      <c r="E2289">
        <v>3</v>
      </c>
      <c r="F2289" s="12">
        <v>3604</v>
      </c>
      <c r="G2289" t="s">
        <v>2345</v>
      </c>
      <c r="H2289" t="s">
        <v>2354</v>
      </c>
      <c r="I2289" t="s">
        <v>2346</v>
      </c>
      <c r="J2289" t="str">
        <f t="shared" si="72"/>
        <v>4 Nov 1988</v>
      </c>
      <c r="K2289">
        <f t="shared" si="71"/>
        <v>34</v>
      </c>
    </row>
    <row r="2290" spans="1:11" x14ac:dyDescent="0.35">
      <c r="A2290" t="s">
        <v>1948</v>
      </c>
      <c r="B2290">
        <v>1990</v>
      </c>
      <c r="C2290" t="s">
        <v>2350</v>
      </c>
      <c r="D2290">
        <v>11</v>
      </c>
      <c r="E2290">
        <v>3</v>
      </c>
      <c r="F2290" s="12">
        <v>3606</v>
      </c>
      <c r="G2290" t="s">
        <v>2345</v>
      </c>
      <c r="H2290" t="s">
        <v>2354</v>
      </c>
      <c r="I2290" t="s">
        <v>2346</v>
      </c>
      <c r="J2290" t="str">
        <f t="shared" si="72"/>
        <v>11 Oct 1990</v>
      </c>
      <c r="K2290">
        <f t="shared" si="71"/>
        <v>32</v>
      </c>
    </row>
    <row r="2291" spans="1:11" x14ac:dyDescent="0.35">
      <c r="A2291" t="s">
        <v>1947</v>
      </c>
      <c r="B2291">
        <v>1985</v>
      </c>
      <c r="C2291" t="s">
        <v>2344</v>
      </c>
      <c r="D2291">
        <v>14</v>
      </c>
      <c r="E2291">
        <v>3</v>
      </c>
      <c r="F2291" s="12">
        <v>3622</v>
      </c>
      <c r="G2291" t="s">
        <v>2345</v>
      </c>
      <c r="H2291" t="s">
        <v>2354</v>
      </c>
      <c r="I2291" t="s">
        <v>2346</v>
      </c>
      <c r="J2291" t="str">
        <f t="shared" si="72"/>
        <v>14 Jun 1985</v>
      </c>
      <c r="K2291">
        <f t="shared" si="71"/>
        <v>37</v>
      </c>
    </row>
    <row r="2292" spans="1:11" x14ac:dyDescent="0.35">
      <c r="A2292" t="s">
        <v>1943</v>
      </c>
      <c r="B2292">
        <v>1984</v>
      </c>
      <c r="C2292" t="s">
        <v>2347</v>
      </c>
      <c r="D2292">
        <v>6</v>
      </c>
      <c r="E2292">
        <v>3</v>
      </c>
      <c r="F2292" s="12">
        <v>3679</v>
      </c>
      <c r="G2292" t="s">
        <v>2345</v>
      </c>
      <c r="H2292" t="s">
        <v>2353</v>
      </c>
      <c r="I2292" t="s">
        <v>2346</v>
      </c>
      <c r="J2292" t="str">
        <f t="shared" si="72"/>
        <v>6 Jul 1984</v>
      </c>
      <c r="K2292">
        <f t="shared" si="71"/>
        <v>38</v>
      </c>
    </row>
    <row r="2293" spans="1:11" x14ac:dyDescent="0.35">
      <c r="A2293" t="s">
        <v>1939</v>
      </c>
      <c r="B2293">
        <v>1988</v>
      </c>
      <c r="C2293" t="s">
        <v>2352</v>
      </c>
      <c r="D2293">
        <v>18</v>
      </c>
      <c r="E2293">
        <v>3</v>
      </c>
      <c r="F2293" s="12">
        <v>3700</v>
      </c>
      <c r="G2293" t="s">
        <v>2345</v>
      </c>
      <c r="H2293" t="s">
        <v>2353</v>
      </c>
      <c r="I2293" t="s">
        <v>2346</v>
      </c>
      <c r="J2293" t="str">
        <f t="shared" si="72"/>
        <v>18 Aug 1988</v>
      </c>
      <c r="K2293">
        <f t="shared" si="71"/>
        <v>34</v>
      </c>
    </row>
    <row r="2294" spans="1:11" x14ac:dyDescent="0.35">
      <c r="A2294" t="s">
        <v>1936</v>
      </c>
      <c r="B2294">
        <v>1986</v>
      </c>
      <c r="C2294" t="s">
        <v>2348</v>
      </c>
      <c r="D2294">
        <v>1</v>
      </c>
      <c r="E2294">
        <v>3</v>
      </c>
      <c r="F2294" s="12">
        <v>3732</v>
      </c>
      <c r="G2294" t="s">
        <v>2345</v>
      </c>
      <c r="H2294" t="s">
        <v>2345</v>
      </c>
      <c r="I2294" t="s">
        <v>2346</v>
      </c>
      <c r="J2294" t="str">
        <f t="shared" si="72"/>
        <v>1 Dec 1986</v>
      </c>
      <c r="K2294">
        <f t="shared" si="71"/>
        <v>36</v>
      </c>
    </row>
    <row r="2295" spans="1:11" x14ac:dyDescent="0.35">
      <c r="A2295" t="s">
        <v>1933</v>
      </c>
      <c r="B2295">
        <v>1986</v>
      </c>
      <c r="C2295" t="s">
        <v>2351</v>
      </c>
      <c r="D2295">
        <v>9</v>
      </c>
      <c r="E2295">
        <v>3</v>
      </c>
      <c r="F2295" s="12">
        <v>3749</v>
      </c>
      <c r="G2295" t="s">
        <v>2345</v>
      </c>
      <c r="H2295" t="s">
        <v>2345</v>
      </c>
      <c r="I2295" t="s">
        <v>2346</v>
      </c>
      <c r="J2295" t="str">
        <f t="shared" si="72"/>
        <v>9 Sep 1986</v>
      </c>
      <c r="K2295">
        <f t="shared" si="71"/>
        <v>36</v>
      </c>
    </row>
    <row r="2296" spans="1:11" x14ac:dyDescent="0.35">
      <c r="A2296" t="s">
        <v>1928</v>
      </c>
      <c r="B2296">
        <v>1987</v>
      </c>
      <c r="C2296" t="s">
        <v>2350</v>
      </c>
      <c r="D2296">
        <v>24</v>
      </c>
      <c r="E2296">
        <v>3</v>
      </c>
      <c r="F2296" s="12">
        <v>3773</v>
      </c>
      <c r="G2296" t="s">
        <v>2345</v>
      </c>
      <c r="H2296" t="s">
        <v>2353</v>
      </c>
      <c r="I2296" t="s">
        <v>2346</v>
      </c>
      <c r="J2296" t="str">
        <f t="shared" si="72"/>
        <v>24 Oct 1987</v>
      </c>
      <c r="K2296">
        <f t="shared" si="71"/>
        <v>35</v>
      </c>
    </row>
    <row r="2297" spans="1:11" x14ac:dyDescent="0.35">
      <c r="A2297" t="s">
        <v>1926</v>
      </c>
      <c r="B2297">
        <v>1988</v>
      </c>
      <c r="C2297" t="s">
        <v>2352</v>
      </c>
      <c r="D2297">
        <v>28</v>
      </c>
      <c r="E2297">
        <v>3</v>
      </c>
      <c r="F2297" s="12">
        <v>3794</v>
      </c>
      <c r="G2297" t="s">
        <v>2345</v>
      </c>
      <c r="H2297" t="s">
        <v>2353</v>
      </c>
      <c r="I2297" t="s">
        <v>2346</v>
      </c>
      <c r="J2297" t="str">
        <f t="shared" si="72"/>
        <v>28 Aug 1988</v>
      </c>
      <c r="K2297">
        <f t="shared" si="71"/>
        <v>34</v>
      </c>
    </row>
    <row r="2298" spans="1:11" x14ac:dyDescent="0.35">
      <c r="A2298" t="s">
        <v>1912</v>
      </c>
      <c r="B2298">
        <v>1985</v>
      </c>
      <c r="C2298" t="s">
        <v>2347</v>
      </c>
      <c r="D2298">
        <v>5</v>
      </c>
      <c r="E2298">
        <v>3</v>
      </c>
      <c r="F2298" s="12">
        <v>3910</v>
      </c>
      <c r="G2298" t="s">
        <v>2345</v>
      </c>
      <c r="H2298" t="s">
        <v>2345</v>
      </c>
      <c r="I2298" t="s">
        <v>2346</v>
      </c>
      <c r="J2298" t="str">
        <f t="shared" si="72"/>
        <v>5 Jul 1985</v>
      </c>
      <c r="K2298">
        <f t="shared" si="71"/>
        <v>37</v>
      </c>
    </row>
    <row r="2299" spans="1:11" x14ac:dyDescent="0.35">
      <c r="A2299" t="s">
        <v>1899</v>
      </c>
      <c r="B2299">
        <v>1989</v>
      </c>
      <c r="C2299" t="s">
        <v>2347</v>
      </c>
      <c r="D2299">
        <v>10</v>
      </c>
      <c r="E2299">
        <v>3</v>
      </c>
      <c r="F2299" s="12">
        <v>4002</v>
      </c>
      <c r="G2299" t="s">
        <v>2345</v>
      </c>
      <c r="H2299" t="s">
        <v>2354</v>
      </c>
      <c r="I2299" t="s">
        <v>2346</v>
      </c>
      <c r="J2299" t="str">
        <f t="shared" si="72"/>
        <v>10 Jul 1989</v>
      </c>
      <c r="K2299">
        <f t="shared" si="71"/>
        <v>33</v>
      </c>
    </row>
    <row r="2300" spans="1:11" x14ac:dyDescent="0.35">
      <c r="A2300" t="s">
        <v>1896</v>
      </c>
      <c r="B2300">
        <v>1984</v>
      </c>
      <c r="C2300" t="s">
        <v>2347</v>
      </c>
      <c r="D2300">
        <v>7</v>
      </c>
      <c r="E2300">
        <v>3</v>
      </c>
      <c r="F2300" s="12">
        <v>4038</v>
      </c>
      <c r="G2300" t="s">
        <v>2345</v>
      </c>
      <c r="H2300" t="s">
        <v>2354</v>
      </c>
      <c r="I2300" t="s">
        <v>2346</v>
      </c>
      <c r="J2300" t="str">
        <f t="shared" si="72"/>
        <v>7 Jul 1984</v>
      </c>
      <c r="K2300">
        <f t="shared" si="71"/>
        <v>38</v>
      </c>
    </row>
    <row r="2301" spans="1:11" x14ac:dyDescent="0.35">
      <c r="A2301" t="s">
        <v>1895</v>
      </c>
      <c r="B2301">
        <v>1983</v>
      </c>
      <c r="C2301" t="s">
        <v>2349</v>
      </c>
      <c r="D2301">
        <v>10</v>
      </c>
      <c r="E2301">
        <v>3</v>
      </c>
      <c r="F2301" s="12">
        <v>4040</v>
      </c>
      <c r="G2301" t="s">
        <v>2345</v>
      </c>
      <c r="H2301" t="s">
        <v>2354</v>
      </c>
      <c r="I2301" t="s">
        <v>2346</v>
      </c>
      <c r="J2301" t="str">
        <f t="shared" si="72"/>
        <v>10 Nov 1983</v>
      </c>
      <c r="K2301">
        <f t="shared" si="71"/>
        <v>39</v>
      </c>
    </row>
    <row r="2302" spans="1:11" x14ac:dyDescent="0.35">
      <c r="A2302" t="s">
        <v>1893</v>
      </c>
      <c r="B2302">
        <v>1988</v>
      </c>
      <c r="C2302" t="s">
        <v>2349</v>
      </c>
      <c r="D2302">
        <v>30</v>
      </c>
      <c r="E2302">
        <v>3</v>
      </c>
      <c r="F2302" s="12">
        <v>4048</v>
      </c>
      <c r="G2302" t="s">
        <v>2345</v>
      </c>
      <c r="H2302" t="s">
        <v>2354</v>
      </c>
      <c r="I2302" t="s">
        <v>2346</v>
      </c>
      <c r="J2302" t="str">
        <f t="shared" si="72"/>
        <v>30 Nov 1988</v>
      </c>
      <c r="K2302">
        <f t="shared" si="71"/>
        <v>34</v>
      </c>
    </row>
    <row r="2303" spans="1:11" x14ac:dyDescent="0.35">
      <c r="A2303" t="s">
        <v>1890</v>
      </c>
      <c r="B2303">
        <v>1983</v>
      </c>
      <c r="C2303" t="s">
        <v>2351</v>
      </c>
      <c r="D2303">
        <v>16</v>
      </c>
      <c r="E2303">
        <v>3</v>
      </c>
      <c r="F2303" s="12">
        <v>4070</v>
      </c>
      <c r="G2303" t="s">
        <v>2345</v>
      </c>
      <c r="H2303" t="s">
        <v>2354</v>
      </c>
      <c r="I2303" t="s">
        <v>2346</v>
      </c>
      <c r="J2303" t="str">
        <f t="shared" si="72"/>
        <v>16 Sep 1983</v>
      </c>
      <c r="K2303">
        <f t="shared" si="71"/>
        <v>39</v>
      </c>
    </row>
    <row r="2304" spans="1:11" x14ac:dyDescent="0.35">
      <c r="A2304" t="s">
        <v>1872</v>
      </c>
      <c r="B2304">
        <v>1982</v>
      </c>
      <c r="C2304" t="s">
        <v>2344</v>
      </c>
      <c r="D2304">
        <v>16</v>
      </c>
      <c r="E2304">
        <v>3</v>
      </c>
      <c r="F2304" s="12">
        <v>4250</v>
      </c>
      <c r="G2304" t="s">
        <v>2345</v>
      </c>
      <c r="H2304" t="s">
        <v>2353</v>
      </c>
      <c r="I2304" t="s">
        <v>2346</v>
      </c>
      <c r="J2304" t="str">
        <f t="shared" si="72"/>
        <v>16 Jun 1982</v>
      </c>
      <c r="K2304">
        <f t="shared" si="71"/>
        <v>40</v>
      </c>
    </row>
    <row r="2305" spans="1:11" x14ac:dyDescent="0.35">
      <c r="A2305" t="s">
        <v>1858</v>
      </c>
      <c r="B2305">
        <v>1982</v>
      </c>
      <c r="C2305" t="s">
        <v>2344</v>
      </c>
      <c r="D2305">
        <v>29</v>
      </c>
      <c r="E2305">
        <v>3</v>
      </c>
      <c r="F2305" s="12">
        <v>4393</v>
      </c>
      <c r="G2305" t="s">
        <v>2345</v>
      </c>
      <c r="H2305" t="s">
        <v>2345</v>
      </c>
      <c r="I2305" t="s">
        <v>2346</v>
      </c>
      <c r="J2305" t="str">
        <f t="shared" si="72"/>
        <v>29 Jun 1982</v>
      </c>
      <c r="K2305">
        <f t="shared" si="71"/>
        <v>40</v>
      </c>
    </row>
    <row r="2306" spans="1:11" x14ac:dyDescent="0.35">
      <c r="A2306" t="s">
        <v>1857</v>
      </c>
      <c r="B2306">
        <v>1988</v>
      </c>
      <c r="C2306" t="s">
        <v>2347</v>
      </c>
      <c r="D2306">
        <v>18</v>
      </c>
      <c r="E2306">
        <v>3</v>
      </c>
      <c r="F2306" s="12">
        <v>4397</v>
      </c>
      <c r="G2306" t="s">
        <v>2345</v>
      </c>
      <c r="H2306" t="s">
        <v>2345</v>
      </c>
      <c r="I2306" t="s">
        <v>2346</v>
      </c>
      <c r="J2306" t="str">
        <f t="shared" si="72"/>
        <v>18 Jul 1988</v>
      </c>
      <c r="K2306">
        <f t="shared" ref="K2306:K2341" si="73">DATEDIF(J2306,DATE(2023,6,8),"Y")</f>
        <v>34</v>
      </c>
    </row>
    <row r="2307" spans="1:11" x14ac:dyDescent="0.35">
      <c r="A2307" t="s">
        <v>1837</v>
      </c>
      <c r="B2307">
        <v>1982</v>
      </c>
      <c r="C2307" t="s">
        <v>2351</v>
      </c>
      <c r="D2307">
        <v>27</v>
      </c>
      <c r="E2307">
        <v>3</v>
      </c>
      <c r="F2307" s="12">
        <v>4511</v>
      </c>
      <c r="G2307" t="s">
        <v>2345</v>
      </c>
      <c r="H2307" t="s">
        <v>2353</v>
      </c>
      <c r="I2307" t="s">
        <v>2346</v>
      </c>
      <c r="J2307" t="str">
        <f t="shared" si="72"/>
        <v>27 Sep 1982</v>
      </c>
      <c r="K2307">
        <f t="shared" si="73"/>
        <v>40</v>
      </c>
    </row>
    <row r="2308" spans="1:11" x14ac:dyDescent="0.35">
      <c r="A2308" t="s">
        <v>1807</v>
      </c>
      <c r="B2308">
        <v>1986</v>
      </c>
      <c r="C2308" t="s">
        <v>2351</v>
      </c>
      <c r="D2308">
        <v>5</v>
      </c>
      <c r="E2308">
        <v>3</v>
      </c>
      <c r="F2308" s="12">
        <v>4735</v>
      </c>
      <c r="G2308" t="s">
        <v>2345</v>
      </c>
      <c r="H2308" t="s">
        <v>2354</v>
      </c>
      <c r="I2308" t="s">
        <v>2346</v>
      </c>
      <c r="J2308" t="str">
        <f t="shared" si="72"/>
        <v>5 Sep 1986</v>
      </c>
      <c r="K2308">
        <f t="shared" si="73"/>
        <v>36</v>
      </c>
    </row>
    <row r="2309" spans="1:11" x14ac:dyDescent="0.35">
      <c r="A2309" t="s">
        <v>1797</v>
      </c>
      <c r="B2309">
        <v>1987</v>
      </c>
      <c r="C2309" t="s">
        <v>2344</v>
      </c>
      <c r="D2309">
        <v>22</v>
      </c>
      <c r="E2309">
        <v>3</v>
      </c>
      <c r="F2309" s="12">
        <v>4787</v>
      </c>
      <c r="G2309" t="s">
        <v>2345</v>
      </c>
      <c r="H2309" t="s">
        <v>2353</v>
      </c>
      <c r="I2309" t="s">
        <v>2346</v>
      </c>
      <c r="J2309" t="str">
        <f t="shared" si="72"/>
        <v>22 Jun 1987</v>
      </c>
      <c r="K2309">
        <f t="shared" si="73"/>
        <v>35</v>
      </c>
    </row>
    <row r="2310" spans="1:11" x14ac:dyDescent="0.35">
      <c r="A2310" t="s">
        <v>1778</v>
      </c>
      <c r="B2310">
        <v>1990</v>
      </c>
      <c r="C2310" t="s">
        <v>2349</v>
      </c>
      <c r="D2310">
        <v>28</v>
      </c>
      <c r="E2310">
        <v>3</v>
      </c>
      <c r="F2310" s="12">
        <v>4894</v>
      </c>
      <c r="G2310" t="s">
        <v>2345</v>
      </c>
      <c r="H2310" t="s">
        <v>2353</v>
      </c>
      <c r="I2310" t="s">
        <v>2346</v>
      </c>
      <c r="J2310" t="str">
        <f t="shared" si="72"/>
        <v>28 Nov 1990</v>
      </c>
      <c r="K2310">
        <f t="shared" si="73"/>
        <v>32</v>
      </c>
    </row>
    <row r="2311" spans="1:11" x14ac:dyDescent="0.35">
      <c r="A2311" t="s">
        <v>1759</v>
      </c>
      <c r="B2311">
        <v>1986</v>
      </c>
      <c r="C2311" t="s">
        <v>2344</v>
      </c>
      <c r="D2311">
        <v>29</v>
      </c>
      <c r="E2311">
        <v>3</v>
      </c>
      <c r="F2311" s="12">
        <v>5034</v>
      </c>
      <c r="G2311" t="s">
        <v>2345</v>
      </c>
      <c r="H2311" t="s">
        <v>2345</v>
      </c>
      <c r="I2311" t="s">
        <v>2346</v>
      </c>
      <c r="J2311" t="str">
        <f t="shared" si="72"/>
        <v>29 Jun 1986</v>
      </c>
      <c r="K2311">
        <f t="shared" si="73"/>
        <v>36</v>
      </c>
    </row>
    <row r="2312" spans="1:11" x14ac:dyDescent="0.35">
      <c r="A2312" t="s">
        <v>1747</v>
      </c>
      <c r="B2312">
        <v>1988</v>
      </c>
      <c r="C2312" t="s">
        <v>2351</v>
      </c>
      <c r="D2312">
        <v>15</v>
      </c>
      <c r="E2312">
        <v>3</v>
      </c>
      <c r="F2312" s="12">
        <v>5137</v>
      </c>
      <c r="G2312" t="s">
        <v>2345</v>
      </c>
      <c r="H2312" t="s">
        <v>2354</v>
      </c>
      <c r="I2312" t="s">
        <v>2346</v>
      </c>
      <c r="J2312" t="str">
        <f t="shared" si="72"/>
        <v>15 Sep 1988</v>
      </c>
      <c r="K2312">
        <f t="shared" si="73"/>
        <v>34</v>
      </c>
    </row>
    <row r="2313" spans="1:11" x14ac:dyDescent="0.35">
      <c r="A2313" t="s">
        <v>1746</v>
      </c>
      <c r="B2313">
        <v>1993</v>
      </c>
      <c r="C2313" t="s">
        <v>2348</v>
      </c>
      <c r="D2313">
        <v>10</v>
      </c>
      <c r="E2313">
        <v>3</v>
      </c>
      <c r="F2313" s="12">
        <v>5138</v>
      </c>
      <c r="G2313" t="s">
        <v>2345</v>
      </c>
      <c r="H2313" t="s">
        <v>2345</v>
      </c>
      <c r="I2313" t="s">
        <v>2346</v>
      </c>
      <c r="J2313" t="str">
        <f t="shared" si="72"/>
        <v>10 Dec 1993</v>
      </c>
      <c r="K2313">
        <f t="shared" si="73"/>
        <v>29</v>
      </c>
    </row>
    <row r="2314" spans="1:11" x14ac:dyDescent="0.35">
      <c r="A2314" t="s">
        <v>1745</v>
      </c>
      <c r="B2314">
        <v>1984</v>
      </c>
      <c r="C2314" t="s">
        <v>2352</v>
      </c>
      <c r="D2314">
        <v>22</v>
      </c>
      <c r="E2314">
        <v>3</v>
      </c>
      <c r="F2314" s="12">
        <v>5144</v>
      </c>
      <c r="G2314" t="s">
        <v>2345</v>
      </c>
      <c r="H2314" t="s">
        <v>2354</v>
      </c>
      <c r="I2314" t="s">
        <v>2346</v>
      </c>
      <c r="J2314" t="str">
        <f t="shared" si="72"/>
        <v>22 Aug 1984</v>
      </c>
      <c r="K2314">
        <f t="shared" si="73"/>
        <v>38</v>
      </c>
    </row>
    <row r="2315" spans="1:11" x14ac:dyDescent="0.35">
      <c r="A2315" t="s">
        <v>1741</v>
      </c>
      <c r="B2315">
        <v>1984</v>
      </c>
      <c r="C2315" t="s">
        <v>2350</v>
      </c>
      <c r="D2315">
        <v>16</v>
      </c>
      <c r="E2315">
        <v>3</v>
      </c>
      <c r="F2315" s="12">
        <v>5177</v>
      </c>
      <c r="G2315" t="s">
        <v>2345</v>
      </c>
      <c r="H2315" t="s">
        <v>2354</v>
      </c>
      <c r="I2315" t="s">
        <v>2346</v>
      </c>
      <c r="J2315" t="str">
        <f t="shared" si="72"/>
        <v>16 Oct 1984</v>
      </c>
      <c r="K2315">
        <f t="shared" si="73"/>
        <v>38</v>
      </c>
    </row>
    <row r="2316" spans="1:11" x14ac:dyDescent="0.35">
      <c r="A2316" t="s">
        <v>1724</v>
      </c>
      <c r="B2316">
        <v>1987</v>
      </c>
      <c r="C2316" t="s">
        <v>2351</v>
      </c>
      <c r="D2316">
        <v>1</v>
      </c>
      <c r="E2316">
        <v>3</v>
      </c>
      <c r="F2316" s="12">
        <v>5276</v>
      </c>
      <c r="G2316" t="s">
        <v>2345</v>
      </c>
      <c r="H2316" t="s">
        <v>2345</v>
      </c>
      <c r="I2316" t="s">
        <v>2346</v>
      </c>
      <c r="J2316" t="str">
        <f t="shared" si="72"/>
        <v>1 Sep 1987</v>
      </c>
      <c r="K2316">
        <f t="shared" si="73"/>
        <v>35</v>
      </c>
    </row>
    <row r="2317" spans="1:11" x14ac:dyDescent="0.35">
      <c r="A2317" t="s">
        <v>1708</v>
      </c>
      <c r="B2317">
        <v>1989</v>
      </c>
      <c r="C2317" t="s">
        <v>2349</v>
      </c>
      <c r="D2317">
        <v>6</v>
      </c>
      <c r="E2317">
        <v>3</v>
      </c>
      <c r="F2317" s="12">
        <v>5396</v>
      </c>
      <c r="G2317" t="s">
        <v>2345</v>
      </c>
      <c r="H2317" t="s">
        <v>2353</v>
      </c>
      <c r="I2317" t="s">
        <v>2346</v>
      </c>
      <c r="J2317" t="str">
        <f t="shared" ref="J2317:J2342" si="74">CONCATENATE(D2317," ",C2317," ",B2317)</f>
        <v>6 Nov 1989</v>
      </c>
      <c r="K2317">
        <f t="shared" si="73"/>
        <v>33</v>
      </c>
    </row>
    <row r="2318" spans="1:11" x14ac:dyDescent="0.35">
      <c r="A2318" t="s">
        <v>1705</v>
      </c>
      <c r="B2318">
        <v>1985</v>
      </c>
      <c r="C2318" t="s">
        <v>2348</v>
      </c>
      <c r="D2318">
        <v>23</v>
      </c>
      <c r="E2318">
        <v>3</v>
      </c>
      <c r="F2318" s="12">
        <v>5403</v>
      </c>
      <c r="G2318" t="s">
        <v>2345</v>
      </c>
      <c r="H2318" t="s">
        <v>2354</v>
      </c>
      <c r="I2318" t="s">
        <v>2346</v>
      </c>
      <c r="J2318" t="str">
        <f t="shared" si="74"/>
        <v>23 Dec 1985</v>
      </c>
      <c r="K2318">
        <f t="shared" si="73"/>
        <v>37</v>
      </c>
    </row>
    <row r="2319" spans="1:11" x14ac:dyDescent="0.35">
      <c r="A2319" t="s">
        <v>1684</v>
      </c>
      <c r="B2319">
        <v>1983</v>
      </c>
      <c r="C2319" t="s">
        <v>2350</v>
      </c>
      <c r="D2319">
        <v>3</v>
      </c>
      <c r="E2319">
        <v>3</v>
      </c>
      <c r="F2319" s="12">
        <v>5588</v>
      </c>
      <c r="G2319" t="s">
        <v>2345</v>
      </c>
      <c r="H2319" t="s">
        <v>2354</v>
      </c>
      <c r="I2319" t="s">
        <v>2346</v>
      </c>
      <c r="J2319" t="str">
        <f t="shared" si="74"/>
        <v>3 Oct 1983</v>
      </c>
      <c r="K2319">
        <f t="shared" si="73"/>
        <v>39</v>
      </c>
    </row>
    <row r="2320" spans="1:11" x14ac:dyDescent="0.35">
      <c r="A2320" t="s">
        <v>1676</v>
      </c>
      <c r="B2320">
        <v>1984</v>
      </c>
      <c r="C2320" t="s">
        <v>2352</v>
      </c>
      <c r="D2320">
        <v>12</v>
      </c>
      <c r="E2320">
        <v>3</v>
      </c>
      <c r="F2320" s="12">
        <v>5679</v>
      </c>
      <c r="G2320" t="s">
        <v>2345</v>
      </c>
      <c r="H2320" t="s">
        <v>2345</v>
      </c>
      <c r="I2320" t="s">
        <v>2346</v>
      </c>
      <c r="J2320" t="str">
        <f t="shared" si="74"/>
        <v>12 Aug 1984</v>
      </c>
      <c r="K2320">
        <f t="shared" si="73"/>
        <v>38</v>
      </c>
    </row>
    <row r="2321" spans="1:11" x14ac:dyDescent="0.35">
      <c r="A2321" t="s">
        <v>1656</v>
      </c>
      <c r="B2321">
        <v>1985</v>
      </c>
      <c r="C2321" t="s">
        <v>2344</v>
      </c>
      <c r="D2321">
        <v>18</v>
      </c>
      <c r="E2321">
        <v>3</v>
      </c>
      <c r="F2321" s="12">
        <v>5847</v>
      </c>
      <c r="G2321" t="s">
        <v>2345</v>
      </c>
      <c r="H2321" t="s">
        <v>2354</v>
      </c>
      <c r="I2321" t="s">
        <v>2346</v>
      </c>
      <c r="J2321" t="str">
        <f t="shared" si="74"/>
        <v>18 Jun 1985</v>
      </c>
      <c r="K2321">
        <f t="shared" si="73"/>
        <v>37</v>
      </c>
    </row>
    <row r="2322" spans="1:11" x14ac:dyDescent="0.35">
      <c r="A2322" t="s">
        <v>1614</v>
      </c>
      <c r="B2322">
        <v>1984</v>
      </c>
      <c r="C2322" t="s">
        <v>2350</v>
      </c>
      <c r="D2322">
        <v>6</v>
      </c>
      <c r="E2322">
        <v>3</v>
      </c>
      <c r="F2322" s="12">
        <v>6171</v>
      </c>
      <c r="G2322" t="s">
        <v>2345</v>
      </c>
      <c r="H2322" t="s">
        <v>2354</v>
      </c>
      <c r="I2322" t="s">
        <v>2346</v>
      </c>
      <c r="J2322" t="str">
        <f t="shared" si="74"/>
        <v>6 Oct 1984</v>
      </c>
      <c r="K2322">
        <f t="shared" si="73"/>
        <v>38</v>
      </c>
    </row>
    <row r="2323" spans="1:11" x14ac:dyDescent="0.35">
      <c r="A2323" t="s">
        <v>1611</v>
      </c>
      <c r="B2323">
        <v>1988</v>
      </c>
      <c r="C2323" t="s">
        <v>2349</v>
      </c>
      <c r="D2323">
        <v>1</v>
      </c>
      <c r="E2323">
        <v>3</v>
      </c>
      <c r="F2323" s="12">
        <v>6184</v>
      </c>
      <c r="G2323" t="s">
        <v>2345</v>
      </c>
      <c r="H2323" t="s">
        <v>2353</v>
      </c>
      <c r="I2323" t="s">
        <v>2346</v>
      </c>
      <c r="J2323" t="str">
        <f t="shared" si="74"/>
        <v>1 Nov 1988</v>
      </c>
      <c r="K2323">
        <f t="shared" si="73"/>
        <v>34</v>
      </c>
    </row>
    <row r="2324" spans="1:11" x14ac:dyDescent="0.35">
      <c r="A2324" t="s">
        <v>1595</v>
      </c>
      <c r="B2324">
        <v>1984</v>
      </c>
      <c r="C2324" t="s">
        <v>2351</v>
      </c>
      <c r="D2324">
        <v>25</v>
      </c>
      <c r="E2324">
        <v>3</v>
      </c>
      <c r="F2324" s="12">
        <v>6269</v>
      </c>
      <c r="G2324" t="s">
        <v>2345</v>
      </c>
      <c r="H2324" t="s">
        <v>2354</v>
      </c>
      <c r="I2324" t="s">
        <v>2346</v>
      </c>
      <c r="J2324" t="str">
        <f t="shared" si="74"/>
        <v>25 Sep 1984</v>
      </c>
      <c r="K2324">
        <f t="shared" si="73"/>
        <v>38</v>
      </c>
    </row>
    <row r="2325" spans="1:11" x14ac:dyDescent="0.35">
      <c r="A2325" t="s">
        <v>1583</v>
      </c>
      <c r="B2325">
        <v>1986</v>
      </c>
      <c r="C2325" t="s">
        <v>2351</v>
      </c>
      <c r="D2325">
        <v>25</v>
      </c>
      <c r="E2325">
        <v>3</v>
      </c>
      <c r="F2325" s="12">
        <v>6336</v>
      </c>
      <c r="G2325" t="s">
        <v>2345</v>
      </c>
      <c r="H2325" t="s">
        <v>2345</v>
      </c>
      <c r="I2325" t="s">
        <v>2346</v>
      </c>
      <c r="J2325" t="str">
        <f t="shared" si="74"/>
        <v>25 Sep 1986</v>
      </c>
      <c r="K2325">
        <f t="shared" si="73"/>
        <v>36</v>
      </c>
    </row>
    <row r="2326" spans="1:11" x14ac:dyDescent="0.35">
      <c r="A2326" t="s">
        <v>1554</v>
      </c>
      <c r="B2326">
        <v>1982</v>
      </c>
      <c r="C2326" t="s">
        <v>2352</v>
      </c>
      <c r="D2326">
        <v>12</v>
      </c>
      <c r="E2326">
        <v>3</v>
      </c>
      <c r="F2326" s="12">
        <v>6532</v>
      </c>
      <c r="G2326" t="s">
        <v>2345</v>
      </c>
      <c r="H2326" t="s">
        <v>2354</v>
      </c>
      <c r="I2326" t="s">
        <v>2346</v>
      </c>
      <c r="J2326" t="str">
        <f t="shared" si="74"/>
        <v>12 Aug 1982</v>
      </c>
      <c r="K2326">
        <f t="shared" si="73"/>
        <v>40</v>
      </c>
    </row>
    <row r="2327" spans="1:11" x14ac:dyDescent="0.35">
      <c r="A2327" t="s">
        <v>1534</v>
      </c>
      <c r="B2327">
        <v>1982</v>
      </c>
      <c r="C2327" t="s">
        <v>2351</v>
      </c>
      <c r="D2327">
        <v>27</v>
      </c>
      <c r="E2327">
        <v>3</v>
      </c>
      <c r="F2327" s="12">
        <v>6664</v>
      </c>
      <c r="G2327" t="s">
        <v>2345</v>
      </c>
      <c r="H2327" t="s">
        <v>2345</v>
      </c>
      <c r="I2327" t="s">
        <v>2346</v>
      </c>
      <c r="J2327" t="str">
        <f t="shared" si="74"/>
        <v>27 Sep 1982</v>
      </c>
      <c r="K2327">
        <f t="shared" si="73"/>
        <v>40</v>
      </c>
    </row>
    <row r="2328" spans="1:11" x14ac:dyDescent="0.35">
      <c r="A2328" t="s">
        <v>1491</v>
      </c>
      <c r="B2328">
        <v>1982</v>
      </c>
      <c r="C2328" t="s">
        <v>2351</v>
      </c>
      <c r="D2328">
        <v>1</v>
      </c>
      <c r="E2328">
        <v>3</v>
      </c>
      <c r="F2328" s="12">
        <v>6990</v>
      </c>
      <c r="G2328" t="s">
        <v>2345</v>
      </c>
      <c r="H2328" t="s">
        <v>2354</v>
      </c>
      <c r="I2328" t="s">
        <v>2346</v>
      </c>
      <c r="J2328" t="str">
        <f t="shared" si="74"/>
        <v>1 Sep 1982</v>
      </c>
      <c r="K2328">
        <f t="shared" si="73"/>
        <v>40</v>
      </c>
    </row>
    <row r="2329" spans="1:11" x14ac:dyDescent="0.35">
      <c r="A2329" t="s">
        <v>1456</v>
      </c>
      <c r="B2329">
        <v>1982</v>
      </c>
      <c r="C2329" t="s">
        <v>2347</v>
      </c>
      <c r="D2329">
        <v>24</v>
      </c>
      <c r="E2329">
        <v>3</v>
      </c>
      <c r="F2329" s="12">
        <v>7249</v>
      </c>
      <c r="G2329" t="s">
        <v>2345</v>
      </c>
      <c r="H2329" t="s">
        <v>2354</v>
      </c>
      <c r="I2329" t="s">
        <v>2346</v>
      </c>
      <c r="J2329" t="str">
        <f t="shared" si="74"/>
        <v>24 Jul 1982</v>
      </c>
      <c r="K2329">
        <f t="shared" si="73"/>
        <v>40</v>
      </c>
    </row>
    <row r="2330" spans="1:11" x14ac:dyDescent="0.35">
      <c r="A2330" t="s">
        <v>1388</v>
      </c>
      <c r="B2330">
        <v>1982</v>
      </c>
      <c r="C2330" t="s">
        <v>2348</v>
      </c>
      <c r="D2330">
        <v>18</v>
      </c>
      <c r="E2330">
        <v>3</v>
      </c>
      <c r="F2330" s="12">
        <v>7683</v>
      </c>
      <c r="G2330" t="s">
        <v>2345</v>
      </c>
      <c r="H2330" t="s">
        <v>2354</v>
      </c>
      <c r="I2330" t="s">
        <v>2346</v>
      </c>
      <c r="J2330" t="str">
        <f t="shared" si="74"/>
        <v>18 Dec 1982</v>
      </c>
      <c r="K2330">
        <f t="shared" si="73"/>
        <v>40</v>
      </c>
    </row>
    <row r="2331" spans="1:11" x14ac:dyDescent="0.35">
      <c r="A2331" t="s">
        <v>1274</v>
      </c>
      <c r="B2331">
        <v>1977</v>
      </c>
      <c r="C2331" t="s">
        <v>2350</v>
      </c>
      <c r="D2331">
        <v>15</v>
      </c>
      <c r="E2331">
        <v>3</v>
      </c>
      <c r="F2331" s="12">
        <v>8605</v>
      </c>
      <c r="G2331" t="s">
        <v>2345</v>
      </c>
      <c r="H2331" t="s">
        <v>2345</v>
      </c>
      <c r="I2331" t="s">
        <v>2346</v>
      </c>
      <c r="J2331" t="str">
        <f t="shared" si="74"/>
        <v>15 Oct 1977</v>
      </c>
      <c r="K2331">
        <f t="shared" si="73"/>
        <v>45</v>
      </c>
    </row>
    <row r="2332" spans="1:11" x14ac:dyDescent="0.35">
      <c r="A2332" t="s">
        <v>729</v>
      </c>
      <c r="B2332">
        <v>1962</v>
      </c>
      <c r="C2332" t="s">
        <v>2347</v>
      </c>
      <c r="D2332">
        <v>27</v>
      </c>
      <c r="E2332">
        <v>3</v>
      </c>
      <c r="F2332" s="12">
        <v>13920</v>
      </c>
      <c r="G2332" t="s">
        <v>2345</v>
      </c>
      <c r="H2332" t="s">
        <v>2345</v>
      </c>
      <c r="I2332" t="s">
        <v>2346</v>
      </c>
      <c r="J2332" t="str">
        <f t="shared" si="74"/>
        <v>27 Jul 1962</v>
      </c>
      <c r="K2332">
        <f t="shared" si="73"/>
        <v>60</v>
      </c>
    </row>
    <row r="2333" spans="1:11" x14ac:dyDescent="0.35">
      <c r="A2333" t="s">
        <v>724</v>
      </c>
      <c r="B2333">
        <v>1963</v>
      </c>
      <c r="C2333" t="s">
        <v>2348</v>
      </c>
      <c r="D2333">
        <v>23</v>
      </c>
      <c r="E2333">
        <v>3</v>
      </c>
      <c r="F2333" s="12">
        <v>14001</v>
      </c>
      <c r="G2333" t="s">
        <v>2345</v>
      </c>
      <c r="H2333" t="s">
        <v>2354</v>
      </c>
      <c r="I2333" t="s">
        <v>2346</v>
      </c>
      <c r="J2333" t="str">
        <f t="shared" si="74"/>
        <v>23 Dec 1963</v>
      </c>
      <c r="K2333">
        <f t="shared" si="73"/>
        <v>59</v>
      </c>
    </row>
    <row r="2334" spans="1:11" x14ac:dyDescent="0.35">
      <c r="A2334" t="s">
        <v>723</v>
      </c>
      <c r="B2334">
        <v>1963</v>
      </c>
      <c r="C2334" t="s">
        <v>2347</v>
      </c>
      <c r="D2334">
        <v>6</v>
      </c>
      <c r="E2334">
        <v>3</v>
      </c>
      <c r="F2334" s="12">
        <v>14001</v>
      </c>
      <c r="G2334" t="s">
        <v>2345</v>
      </c>
      <c r="H2334" t="s">
        <v>2345</v>
      </c>
      <c r="I2334" t="s">
        <v>2346</v>
      </c>
      <c r="J2334" t="str">
        <f t="shared" si="74"/>
        <v>6 Jul 1963</v>
      </c>
      <c r="K2334">
        <f t="shared" si="73"/>
        <v>59</v>
      </c>
    </row>
    <row r="2335" spans="1:11" x14ac:dyDescent="0.35">
      <c r="A2335" t="s">
        <v>649</v>
      </c>
      <c r="B2335">
        <v>1959</v>
      </c>
      <c r="C2335" t="s">
        <v>2344</v>
      </c>
      <c r="D2335">
        <v>4</v>
      </c>
      <c r="E2335">
        <v>3</v>
      </c>
      <c r="F2335" s="12">
        <v>15162</v>
      </c>
      <c r="G2335" t="s">
        <v>2345</v>
      </c>
      <c r="H2335" t="s">
        <v>2354</v>
      </c>
      <c r="I2335" t="s">
        <v>2346</v>
      </c>
      <c r="J2335" t="str">
        <f t="shared" si="74"/>
        <v>4 Jun 1959</v>
      </c>
      <c r="K2335">
        <f t="shared" si="73"/>
        <v>64</v>
      </c>
    </row>
    <row r="2336" spans="1:11" x14ac:dyDescent="0.35">
      <c r="A2336" t="s">
        <v>615</v>
      </c>
      <c r="B2336">
        <v>1958</v>
      </c>
      <c r="C2336" t="s">
        <v>2344</v>
      </c>
      <c r="D2336">
        <v>21</v>
      </c>
      <c r="E2336">
        <v>3</v>
      </c>
      <c r="F2336" s="12">
        <v>16085</v>
      </c>
      <c r="G2336" t="s">
        <v>2345</v>
      </c>
      <c r="H2336" t="s">
        <v>2345</v>
      </c>
      <c r="I2336" t="s">
        <v>2346</v>
      </c>
      <c r="J2336" t="str">
        <f t="shared" si="74"/>
        <v>21 Jun 1958</v>
      </c>
      <c r="K2336">
        <f t="shared" si="73"/>
        <v>64</v>
      </c>
    </row>
    <row r="2337" spans="1:11" x14ac:dyDescent="0.35">
      <c r="A2337" t="s">
        <v>484</v>
      </c>
      <c r="B2337">
        <v>1969</v>
      </c>
      <c r="C2337" t="s">
        <v>2350</v>
      </c>
      <c r="D2337">
        <v>13</v>
      </c>
      <c r="E2337">
        <v>3</v>
      </c>
      <c r="F2337" s="12">
        <v>20463</v>
      </c>
      <c r="G2337" t="s">
        <v>2345</v>
      </c>
      <c r="H2337" t="s">
        <v>2345</v>
      </c>
      <c r="I2337" t="s">
        <v>2346</v>
      </c>
      <c r="J2337" t="str">
        <f t="shared" si="74"/>
        <v>13 Oct 1969</v>
      </c>
      <c r="K2337">
        <f t="shared" si="73"/>
        <v>53</v>
      </c>
    </row>
    <row r="2338" spans="1:11" x14ac:dyDescent="0.35">
      <c r="A2338" t="s">
        <v>430</v>
      </c>
      <c r="B2338">
        <v>1974</v>
      </c>
      <c r="C2338" t="s">
        <v>2351</v>
      </c>
      <c r="D2338">
        <v>10</v>
      </c>
      <c r="E2338">
        <v>3</v>
      </c>
      <c r="F2338" s="12">
        <v>24181</v>
      </c>
      <c r="G2338" t="s">
        <v>2345</v>
      </c>
      <c r="H2338" t="s">
        <v>2354</v>
      </c>
      <c r="I2338" t="s">
        <v>2346</v>
      </c>
      <c r="J2338" t="str">
        <f t="shared" si="74"/>
        <v>10 Sep 1974</v>
      </c>
      <c r="K2338">
        <f t="shared" si="73"/>
        <v>48</v>
      </c>
    </row>
    <row r="2339" spans="1:11" x14ac:dyDescent="0.35">
      <c r="A2339" t="s">
        <v>401</v>
      </c>
      <c r="B2339">
        <v>1970</v>
      </c>
      <c r="C2339" t="s">
        <v>2348</v>
      </c>
      <c r="D2339">
        <v>3</v>
      </c>
      <c r="E2339">
        <v>3</v>
      </c>
      <c r="F2339" s="12">
        <v>25993</v>
      </c>
      <c r="G2339" t="s">
        <v>2345</v>
      </c>
      <c r="H2339" t="s">
        <v>2345</v>
      </c>
      <c r="I2339" t="s">
        <v>2346</v>
      </c>
      <c r="J2339" t="str">
        <f t="shared" si="74"/>
        <v>3 Dec 1970</v>
      </c>
      <c r="K2339">
        <f t="shared" si="73"/>
        <v>52</v>
      </c>
    </row>
    <row r="2340" spans="1:11" x14ac:dyDescent="0.35">
      <c r="A2340" t="s">
        <v>378</v>
      </c>
      <c r="B2340">
        <v>1968</v>
      </c>
      <c r="C2340" t="s">
        <v>2344</v>
      </c>
      <c r="D2340">
        <v>6</v>
      </c>
      <c r="E2340">
        <v>3</v>
      </c>
      <c r="F2340" s="12">
        <v>27323</v>
      </c>
      <c r="G2340" t="s">
        <v>2345</v>
      </c>
      <c r="H2340" t="s">
        <v>2345</v>
      </c>
      <c r="I2340" t="s">
        <v>2346</v>
      </c>
      <c r="J2340" t="str">
        <f t="shared" si="74"/>
        <v>6 Jun 1968</v>
      </c>
      <c r="K2340">
        <f t="shared" si="73"/>
        <v>55</v>
      </c>
    </row>
    <row r="2341" spans="1:11" x14ac:dyDescent="0.35">
      <c r="A2341" t="s">
        <v>305</v>
      </c>
      <c r="B2341">
        <v>1961</v>
      </c>
      <c r="C2341" t="s">
        <v>2351</v>
      </c>
      <c r="D2341">
        <v>9</v>
      </c>
      <c r="E2341">
        <v>3</v>
      </c>
      <c r="F2341" s="12">
        <v>30942</v>
      </c>
      <c r="G2341" t="s">
        <v>2345</v>
      </c>
      <c r="H2341" t="s">
        <v>2345</v>
      </c>
      <c r="I2341" t="s">
        <v>2346</v>
      </c>
      <c r="J2341" t="str">
        <f t="shared" si="74"/>
        <v>9 Sep 1961</v>
      </c>
      <c r="K2341">
        <f t="shared" si="73"/>
        <v>61</v>
      </c>
    </row>
    <row r="2342" spans="1:11" x14ac:dyDescent="0.35">
      <c r="A2342" t="s">
        <v>210</v>
      </c>
      <c r="B2342">
        <v>2000</v>
      </c>
      <c r="C2342" t="s">
        <v>2348</v>
      </c>
      <c r="D2342">
        <v>17</v>
      </c>
      <c r="E2342">
        <v>3</v>
      </c>
      <c r="F2342" s="12">
        <v>35596</v>
      </c>
      <c r="G2342" t="s">
        <v>2345</v>
      </c>
      <c r="H2342" t="s">
        <v>2353</v>
      </c>
      <c r="I2342" t="s">
        <v>2346</v>
      </c>
      <c r="J2342" t="str">
        <f t="shared" si="74"/>
        <v>17 Dec 2000</v>
      </c>
      <c r="K2342">
        <f>DATEDIF(J2342,DATE(2023,6,8),"Y")</f>
        <v>22</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035B-1D11-4938-95B0-5FB687CCDA9B}">
  <dimension ref="A1:S2378"/>
  <sheetViews>
    <sheetView workbookViewId="0">
      <selection activeCell="F12" sqref="F12"/>
    </sheetView>
  </sheetViews>
  <sheetFormatPr defaultRowHeight="14.5" x14ac:dyDescent="0.35"/>
  <cols>
    <col min="1" max="1" width="13.54296875" bestFit="1" customWidth="1"/>
    <col min="2" max="2" width="6.453125" bestFit="1" customWidth="1"/>
    <col min="3" max="3" width="8.7265625" bestFit="1" customWidth="1"/>
    <col min="4" max="4" width="13.36328125" bestFit="1" customWidth="1"/>
    <col min="5" max="6" width="16.6328125" bestFit="1" customWidth="1"/>
    <col min="7" max="7" width="15.1796875" bestFit="1" customWidth="1"/>
    <col min="8" max="8" width="24.90625" bestFit="1" customWidth="1"/>
    <col min="9" max="9" width="9.36328125" bestFit="1" customWidth="1"/>
    <col min="10" max="10" width="17.6328125" bestFit="1" customWidth="1"/>
    <col min="11" max="11" width="14.54296875" style="9" customWidth="1"/>
    <col min="12" max="12" width="15.90625" customWidth="1"/>
  </cols>
  <sheetData>
    <row r="1" spans="1:19" x14ac:dyDescent="0.35">
      <c r="A1" t="s">
        <v>0</v>
      </c>
      <c r="B1" t="s">
        <v>2373</v>
      </c>
      <c r="C1" t="s">
        <v>2374</v>
      </c>
      <c r="D1" t="s">
        <v>2375</v>
      </c>
      <c r="E1" s="6" t="s">
        <v>5993</v>
      </c>
      <c r="F1" t="s">
        <v>2376</v>
      </c>
      <c r="G1" t="s">
        <v>2377</v>
      </c>
      <c r="H1" t="s">
        <v>6005</v>
      </c>
      <c r="I1" t="s">
        <v>2378</v>
      </c>
      <c r="J1" s="6" t="s">
        <v>5994</v>
      </c>
      <c r="K1" t="s">
        <v>5995</v>
      </c>
      <c r="L1" t="s">
        <v>5997</v>
      </c>
    </row>
    <row r="2" spans="1:19" x14ac:dyDescent="0.35">
      <c r="A2" t="s">
        <v>413</v>
      </c>
      <c r="B2">
        <v>38</v>
      </c>
      <c r="C2">
        <v>5</v>
      </c>
      <c r="D2" t="s">
        <v>2379</v>
      </c>
      <c r="E2" t="str">
        <f>PROPER(Medical_Examinations[[#This Row],[Heart Issues]])</f>
        <v>No</v>
      </c>
      <c r="F2" t="s">
        <v>2379</v>
      </c>
      <c r="G2" t="s">
        <v>2379</v>
      </c>
      <c r="H2">
        <v>1</v>
      </c>
      <c r="I2" t="s">
        <v>2379</v>
      </c>
      <c r="J2" t="str">
        <f>PROPER(Medical_Examinations[[#This Row],[smoker]])</f>
        <v>No</v>
      </c>
      <c r="K2" s="7" t="str">
        <f>IF(B2&lt;18.5,"Underweight",IF(B2&lt;25,"Normal Weight",IF(B2&lt;30,"Overweight","Obesity")))</f>
        <v>Obesity</v>
      </c>
      <c r="L2" t="str">
        <f>IF(C2&lt;5.7,"Normal",IF(C2&lt;6.5,"Prediabetes","Diabetes"))</f>
        <v>Normal</v>
      </c>
    </row>
    <row r="3" spans="1:19" x14ac:dyDescent="0.35">
      <c r="A3" t="s">
        <v>432</v>
      </c>
      <c r="B3">
        <v>31</v>
      </c>
      <c r="C3">
        <v>5</v>
      </c>
      <c r="D3" t="s">
        <v>2379</v>
      </c>
      <c r="E3" t="str">
        <f>PROPER(Medical_Examinations[[#This Row],[Heart Issues]])</f>
        <v>No</v>
      </c>
      <c r="F3" t="s">
        <v>2379</v>
      </c>
      <c r="G3" t="s">
        <v>2380</v>
      </c>
      <c r="H3">
        <v>1</v>
      </c>
      <c r="I3" t="s">
        <v>2379</v>
      </c>
      <c r="J3" t="str">
        <f>PROPER(Medical_Examinations[[#This Row],[smoker]])</f>
        <v>No</v>
      </c>
      <c r="K3" s="7" t="str">
        <f t="shared" ref="K3:K66" si="0">IF(B3&lt;18.5,"Underweight",IF(B3&lt;25,"Normal Weight",IF(B3&lt;30,"Overweight","Obesity")))</f>
        <v>Obesity</v>
      </c>
      <c r="L3" t="str">
        <f t="shared" ref="L3:L66" si="1">IF(C3&lt;5.7,"Normal",IF(C3&lt;6.5,"Prediabetes","Diabetes"))</f>
        <v>Normal</v>
      </c>
    </row>
    <row r="4" spans="1:19" x14ac:dyDescent="0.35">
      <c r="A4" t="s">
        <v>489</v>
      </c>
      <c r="B4">
        <v>30</v>
      </c>
      <c r="C4">
        <v>5</v>
      </c>
      <c r="D4" t="s">
        <v>2379</v>
      </c>
      <c r="E4" t="str">
        <f>PROPER(Medical_Examinations[[#This Row],[Heart Issues]])</f>
        <v>No</v>
      </c>
      <c r="F4" t="s">
        <v>2379</v>
      </c>
      <c r="G4" t="s">
        <v>2380</v>
      </c>
      <c r="H4">
        <v>1</v>
      </c>
      <c r="I4" t="s">
        <v>2379</v>
      </c>
      <c r="J4" t="str">
        <f>PROPER(Medical_Examinations[[#This Row],[smoker]])</f>
        <v>No</v>
      </c>
      <c r="K4" s="7" t="str">
        <f t="shared" si="0"/>
        <v>Obesity</v>
      </c>
      <c r="L4" t="str">
        <f t="shared" si="1"/>
        <v>Normal</v>
      </c>
    </row>
    <row r="5" spans="1:19" x14ac:dyDescent="0.35">
      <c r="A5" t="s">
        <v>510</v>
      </c>
      <c r="B5">
        <v>33</v>
      </c>
      <c r="C5">
        <v>5</v>
      </c>
      <c r="D5" t="s">
        <v>2379</v>
      </c>
      <c r="E5" t="str">
        <f>PROPER(Medical_Examinations[[#This Row],[Heart Issues]])</f>
        <v>No</v>
      </c>
      <c r="F5" t="s">
        <v>2379</v>
      </c>
      <c r="G5" t="s">
        <v>2380</v>
      </c>
      <c r="H5">
        <v>1</v>
      </c>
      <c r="I5" t="s">
        <v>2379</v>
      </c>
      <c r="J5" t="str">
        <f>PROPER(Medical_Examinations[[#This Row],[smoker]])</f>
        <v>No</v>
      </c>
      <c r="K5" s="7" t="str">
        <f t="shared" si="0"/>
        <v>Obesity</v>
      </c>
      <c r="L5" t="str">
        <f t="shared" si="1"/>
        <v>Normal</v>
      </c>
    </row>
    <row r="6" spans="1:19" x14ac:dyDescent="0.35">
      <c r="A6" t="s">
        <v>523</v>
      </c>
      <c r="B6">
        <v>28</v>
      </c>
      <c r="C6">
        <v>5</v>
      </c>
      <c r="D6" t="s">
        <v>2379</v>
      </c>
      <c r="E6" t="str">
        <f>PROPER(Medical_Examinations[[#This Row],[Heart Issues]])</f>
        <v>No</v>
      </c>
      <c r="F6" t="s">
        <v>2379</v>
      </c>
      <c r="G6" t="s">
        <v>2379</v>
      </c>
      <c r="H6">
        <v>1</v>
      </c>
      <c r="I6" t="s">
        <v>2379</v>
      </c>
      <c r="J6" t="str">
        <f>PROPER(Medical_Examinations[[#This Row],[smoker]])</f>
        <v>No</v>
      </c>
      <c r="K6" s="7" t="str">
        <f t="shared" si="0"/>
        <v>Overweight</v>
      </c>
      <c r="L6" t="str">
        <f t="shared" si="1"/>
        <v>Normal</v>
      </c>
    </row>
    <row r="7" spans="1:19" x14ac:dyDescent="0.35">
      <c r="A7" t="s">
        <v>528</v>
      </c>
      <c r="B7">
        <v>28</v>
      </c>
      <c r="C7">
        <v>5</v>
      </c>
      <c r="D7" t="s">
        <v>2379</v>
      </c>
      <c r="E7" t="str">
        <f>PROPER(Medical_Examinations[[#This Row],[Heart Issues]])</f>
        <v>No</v>
      </c>
      <c r="F7" t="s">
        <v>2379</v>
      </c>
      <c r="G7" t="s">
        <v>2380</v>
      </c>
      <c r="H7">
        <v>1</v>
      </c>
      <c r="I7" t="s">
        <v>2379</v>
      </c>
      <c r="J7" t="str">
        <f>PROPER(Medical_Examinations[[#This Row],[smoker]])</f>
        <v>No</v>
      </c>
      <c r="K7" s="7" t="str">
        <f t="shared" si="0"/>
        <v>Overweight</v>
      </c>
      <c r="L7" t="str">
        <f t="shared" si="1"/>
        <v>Normal</v>
      </c>
    </row>
    <row r="8" spans="1:19" x14ac:dyDescent="0.35">
      <c r="A8" t="s">
        <v>546</v>
      </c>
      <c r="B8">
        <v>30</v>
      </c>
      <c r="C8">
        <v>5</v>
      </c>
      <c r="D8" t="s">
        <v>2379</v>
      </c>
      <c r="E8" t="str">
        <f>PROPER(Medical_Examinations[[#This Row],[Heart Issues]])</f>
        <v>No</v>
      </c>
      <c r="F8" t="s">
        <v>2379</v>
      </c>
      <c r="G8" t="s">
        <v>2380</v>
      </c>
      <c r="H8">
        <v>1</v>
      </c>
      <c r="I8" t="s">
        <v>2379</v>
      </c>
      <c r="J8" t="str">
        <f>PROPER(Medical_Examinations[[#This Row],[smoker]])</f>
        <v>No</v>
      </c>
      <c r="K8" s="7" t="str">
        <f>IF(B8&lt;18.5,"Underweight",IF(B8&lt;25,"Normal Weight",IF(B8&lt;30,"Overweight","Obesity")))</f>
        <v>Obesity</v>
      </c>
      <c r="L8" t="str">
        <f t="shared" si="1"/>
        <v>Normal</v>
      </c>
    </row>
    <row r="9" spans="1:19" x14ac:dyDescent="0.35">
      <c r="A9" t="s">
        <v>553</v>
      </c>
      <c r="B9">
        <v>54</v>
      </c>
      <c r="C9">
        <v>5</v>
      </c>
      <c r="D9" t="s">
        <v>2379</v>
      </c>
      <c r="E9" t="str">
        <f>PROPER(Medical_Examinations[[#This Row],[Heart Issues]])</f>
        <v>No</v>
      </c>
      <c r="F9" t="s">
        <v>2379</v>
      </c>
      <c r="G9" t="s">
        <v>2380</v>
      </c>
      <c r="H9">
        <v>1</v>
      </c>
      <c r="I9" t="s">
        <v>2379</v>
      </c>
      <c r="J9" t="str">
        <f>PROPER(Medical_Examinations[[#This Row],[smoker]])</f>
        <v>No</v>
      </c>
      <c r="K9" s="7" t="str">
        <f t="shared" si="0"/>
        <v>Obesity</v>
      </c>
      <c r="L9" t="str">
        <f t="shared" si="1"/>
        <v>Normal</v>
      </c>
    </row>
    <row r="10" spans="1:19" x14ac:dyDescent="0.35">
      <c r="A10" t="s">
        <v>612</v>
      </c>
      <c r="B10">
        <v>55</v>
      </c>
      <c r="C10">
        <v>5</v>
      </c>
      <c r="D10" t="s">
        <v>2379</v>
      </c>
      <c r="E10" t="str">
        <f>PROPER(Medical_Examinations[[#This Row],[Heart Issues]])</f>
        <v>No</v>
      </c>
      <c r="F10" t="s">
        <v>2379</v>
      </c>
      <c r="G10" t="s">
        <v>2379</v>
      </c>
      <c r="H10">
        <v>1</v>
      </c>
      <c r="I10" t="s">
        <v>2379</v>
      </c>
      <c r="J10" t="str">
        <f>PROPER(Medical_Examinations[[#This Row],[smoker]])</f>
        <v>No</v>
      </c>
      <c r="K10" s="7" t="str">
        <f t="shared" si="0"/>
        <v>Obesity</v>
      </c>
      <c r="L10" t="str">
        <f t="shared" si="1"/>
        <v>Normal</v>
      </c>
    </row>
    <row r="11" spans="1:19" x14ac:dyDescent="0.35">
      <c r="A11" t="s">
        <v>658</v>
      </c>
      <c r="B11">
        <v>47</v>
      </c>
      <c r="C11">
        <v>5</v>
      </c>
      <c r="D11" t="s">
        <v>2379</v>
      </c>
      <c r="E11" t="str">
        <f>PROPER(Medical_Examinations[[#This Row],[Heart Issues]])</f>
        <v>No</v>
      </c>
      <c r="F11" t="s">
        <v>2379</v>
      </c>
      <c r="G11" t="s">
        <v>2380</v>
      </c>
      <c r="H11">
        <v>1</v>
      </c>
      <c r="I11" t="s">
        <v>2379</v>
      </c>
      <c r="J11" t="str">
        <f>PROPER(Medical_Examinations[[#This Row],[smoker]])</f>
        <v>No</v>
      </c>
      <c r="K11" s="7" t="str">
        <f t="shared" si="0"/>
        <v>Obesity</v>
      </c>
      <c r="L11" t="str">
        <f t="shared" si="1"/>
        <v>Normal</v>
      </c>
    </row>
    <row r="12" spans="1:19" x14ac:dyDescent="0.35">
      <c r="A12" t="s">
        <v>754</v>
      </c>
      <c r="B12">
        <v>54</v>
      </c>
      <c r="C12">
        <v>5</v>
      </c>
      <c r="D12" t="s">
        <v>2379</v>
      </c>
      <c r="E12" t="str">
        <f>PROPER(Medical_Examinations[[#This Row],[Heart Issues]])</f>
        <v>No</v>
      </c>
      <c r="F12" t="s">
        <v>2379</v>
      </c>
      <c r="G12" t="s">
        <v>2379</v>
      </c>
      <c r="H12">
        <v>1</v>
      </c>
      <c r="I12" t="s">
        <v>2379</v>
      </c>
      <c r="J12" t="str">
        <f>PROPER(Medical_Examinations[[#This Row],[smoker]])</f>
        <v>No</v>
      </c>
      <c r="K12" s="7" t="str">
        <f t="shared" si="0"/>
        <v>Obesity</v>
      </c>
      <c r="L12" t="str">
        <f t="shared" si="1"/>
        <v>Normal</v>
      </c>
    </row>
    <row r="13" spans="1:19" x14ac:dyDescent="0.35">
      <c r="A13" t="s">
        <v>775</v>
      </c>
      <c r="B13">
        <v>42</v>
      </c>
      <c r="C13">
        <v>5</v>
      </c>
      <c r="D13" t="s">
        <v>2379</v>
      </c>
      <c r="E13" t="str">
        <f>PROPER(Medical_Examinations[[#This Row],[Heart Issues]])</f>
        <v>No</v>
      </c>
      <c r="F13" t="s">
        <v>2379</v>
      </c>
      <c r="G13" t="s">
        <v>2379</v>
      </c>
      <c r="H13">
        <v>1</v>
      </c>
      <c r="I13" t="s">
        <v>2379</v>
      </c>
      <c r="J13" t="str">
        <f>PROPER(Medical_Examinations[[#This Row],[smoker]])</f>
        <v>No</v>
      </c>
      <c r="K13" s="7" t="str">
        <f t="shared" si="0"/>
        <v>Obesity</v>
      </c>
      <c r="L13" t="str">
        <f t="shared" si="1"/>
        <v>Normal</v>
      </c>
    </row>
    <row r="14" spans="1:19" x14ac:dyDescent="0.35">
      <c r="A14" t="s">
        <v>820</v>
      </c>
      <c r="B14">
        <v>41</v>
      </c>
      <c r="C14">
        <v>5</v>
      </c>
      <c r="D14" t="s">
        <v>2379</v>
      </c>
      <c r="E14" t="str">
        <f>PROPER(Medical_Examinations[[#This Row],[Heart Issues]])</f>
        <v>No</v>
      </c>
      <c r="F14" t="s">
        <v>2379</v>
      </c>
      <c r="G14" t="s">
        <v>2379</v>
      </c>
      <c r="H14">
        <v>1</v>
      </c>
      <c r="I14" t="s">
        <v>2379</v>
      </c>
      <c r="J14" t="str">
        <f>PROPER(Medical_Examinations[[#This Row],[smoker]])</f>
        <v>No</v>
      </c>
      <c r="K14" s="7" t="str">
        <f t="shared" si="0"/>
        <v>Obesity</v>
      </c>
      <c r="L14" t="str">
        <f t="shared" si="1"/>
        <v>Normal</v>
      </c>
      <c r="N14" s="4" t="s">
        <v>5996</v>
      </c>
      <c r="O14" s="4"/>
      <c r="P14" s="4"/>
      <c r="Q14" s="4"/>
      <c r="R14" s="4"/>
      <c r="S14" s="4"/>
    </row>
    <row r="15" spans="1:19" x14ac:dyDescent="0.35">
      <c r="A15" t="s">
        <v>823</v>
      </c>
      <c r="B15">
        <v>53</v>
      </c>
      <c r="C15">
        <v>5</v>
      </c>
      <c r="D15" t="s">
        <v>2379</v>
      </c>
      <c r="E15" t="str">
        <f>PROPER(Medical_Examinations[[#This Row],[Heart Issues]])</f>
        <v>No</v>
      </c>
      <c r="F15" t="s">
        <v>2379</v>
      </c>
      <c r="G15" t="s">
        <v>2380</v>
      </c>
      <c r="H15">
        <v>1</v>
      </c>
      <c r="I15" t="s">
        <v>2379</v>
      </c>
      <c r="J15" t="str">
        <f>PROPER(Medical_Examinations[[#This Row],[smoker]])</f>
        <v>No</v>
      </c>
      <c r="K15" s="7" t="str">
        <f t="shared" si="0"/>
        <v>Obesity</v>
      </c>
      <c r="L15" t="str">
        <f t="shared" si="1"/>
        <v>Normal</v>
      </c>
    </row>
    <row r="16" spans="1:19" x14ac:dyDescent="0.35">
      <c r="A16" t="s">
        <v>849</v>
      </c>
      <c r="B16">
        <v>27</v>
      </c>
      <c r="C16">
        <v>5</v>
      </c>
      <c r="D16" t="s">
        <v>2379</v>
      </c>
      <c r="E16" t="str">
        <f>PROPER(Medical_Examinations[[#This Row],[Heart Issues]])</f>
        <v>No</v>
      </c>
      <c r="F16" t="s">
        <v>2379</v>
      </c>
      <c r="G16" t="s">
        <v>2379</v>
      </c>
      <c r="H16">
        <v>1</v>
      </c>
      <c r="I16" t="s">
        <v>2379</v>
      </c>
      <c r="J16" t="str">
        <f>PROPER(Medical_Examinations[[#This Row],[smoker]])</f>
        <v>No</v>
      </c>
      <c r="K16" s="7" t="str">
        <f t="shared" si="0"/>
        <v>Overweight</v>
      </c>
      <c r="L16" t="str">
        <f t="shared" si="1"/>
        <v>Normal</v>
      </c>
    </row>
    <row r="17" spans="1:12" x14ac:dyDescent="0.35">
      <c r="A17" t="s">
        <v>863</v>
      </c>
      <c r="B17">
        <v>37</v>
      </c>
      <c r="C17">
        <v>5</v>
      </c>
      <c r="D17" t="s">
        <v>2379</v>
      </c>
      <c r="E17" t="str">
        <f>PROPER(Medical_Examinations[[#This Row],[Heart Issues]])</f>
        <v>No</v>
      </c>
      <c r="F17" t="s">
        <v>2379</v>
      </c>
      <c r="G17" t="s">
        <v>2380</v>
      </c>
      <c r="H17">
        <v>1</v>
      </c>
      <c r="I17" t="s">
        <v>2379</v>
      </c>
      <c r="J17" t="str">
        <f>PROPER(Medical_Examinations[[#This Row],[smoker]])</f>
        <v>No</v>
      </c>
      <c r="K17" s="7" t="str">
        <f t="shared" si="0"/>
        <v>Obesity</v>
      </c>
      <c r="L17" t="str">
        <f t="shared" si="1"/>
        <v>Normal</v>
      </c>
    </row>
    <row r="18" spans="1:12" x14ac:dyDescent="0.35">
      <c r="A18" t="s">
        <v>906</v>
      </c>
      <c r="B18">
        <v>50</v>
      </c>
      <c r="C18">
        <v>5</v>
      </c>
      <c r="D18" t="s">
        <v>2379</v>
      </c>
      <c r="E18" t="str">
        <f>PROPER(Medical_Examinations[[#This Row],[Heart Issues]])</f>
        <v>No</v>
      </c>
      <c r="F18" t="s">
        <v>2379</v>
      </c>
      <c r="G18" t="s">
        <v>2380</v>
      </c>
      <c r="H18">
        <v>1</v>
      </c>
      <c r="I18" t="s">
        <v>2379</v>
      </c>
      <c r="J18" t="str">
        <f>PROPER(Medical_Examinations[[#This Row],[smoker]])</f>
        <v>No</v>
      </c>
      <c r="K18" s="7" t="str">
        <f t="shared" si="0"/>
        <v>Obesity</v>
      </c>
      <c r="L18" t="str">
        <f t="shared" si="1"/>
        <v>Normal</v>
      </c>
    </row>
    <row r="19" spans="1:12" x14ac:dyDescent="0.35">
      <c r="A19" t="s">
        <v>1147</v>
      </c>
      <c r="B19">
        <v>43</v>
      </c>
      <c r="C19">
        <v>5</v>
      </c>
      <c r="D19" t="s">
        <v>2379</v>
      </c>
      <c r="E19" t="str">
        <f>PROPER(Medical_Examinations[[#This Row],[Heart Issues]])</f>
        <v>No</v>
      </c>
      <c r="F19" t="s">
        <v>2379</v>
      </c>
      <c r="G19" t="s">
        <v>2379</v>
      </c>
      <c r="H19">
        <v>1</v>
      </c>
      <c r="I19" t="s">
        <v>2379</v>
      </c>
      <c r="J19" t="str">
        <f>PROPER(Medical_Examinations[[#This Row],[smoker]])</f>
        <v>No</v>
      </c>
      <c r="K19" s="7" t="str">
        <f t="shared" si="0"/>
        <v>Obesity</v>
      </c>
      <c r="L19" t="str">
        <f t="shared" si="1"/>
        <v>Normal</v>
      </c>
    </row>
    <row r="20" spans="1:12" x14ac:dyDescent="0.35">
      <c r="A20" t="s">
        <v>1171</v>
      </c>
      <c r="B20">
        <v>45</v>
      </c>
      <c r="C20">
        <v>5</v>
      </c>
      <c r="D20" t="s">
        <v>2379</v>
      </c>
      <c r="E20" t="str">
        <f>PROPER(Medical_Examinations[[#This Row],[Heart Issues]])</f>
        <v>No</v>
      </c>
      <c r="F20" t="s">
        <v>2379</v>
      </c>
      <c r="G20" t="s">
        <v>2379</v>
      </c>
      <c r="H20">
        <v>1</v>
      </c>
      <c r="I20" t="s">
        <v>2379</v>
      </c>
      <c r="J20" t="str">
        <f>PROPER(Medical_Examinations[[#This Row],[smoker]])</f>
        <v>No</v>
      </c>
      <c r="K20" s="7" t="str">
        <f t="shared" si="0"/>
        <v>Obesity</v>
      </c>
      <c r="L20" t="str">
        <f t="shared" si="1"/>
        <v>Normal</v>
      </c>
    </row>
    <row r="21" spans="1:12" x14ac:dyDescent="0.35">
      <c r="A21" t="s">
        <v>1187</v>
      </c>
      <c r="B21">
        <v>42</v>
      </c>
      <c r="C21">
        <v>5</v>
      </c>
      <c r="D21" t="s">
        <v>2379</v>
      </c>
      <c r="E21" t="str">
        <f>PROPER(Medical_Examinations[[#This Row],[Heart Issues]])</f>
        <v>No</v>
      </c>
      <c r="F21" t="s">
        <v>2379</v>
      </c>
      <c r="G21" t="s">
        <v>2379</v>
      </c>
      <c r="H21">
        <v>1</v>
      </c>
      <c r="I21" t="s">
        <v>2379</v>
      </c>
      <c r="J21" t="str">
        <f>PROPER(Medical_Examinations[[#This Row],[smoker]])</f>
        <v>No</v>
      </c>
      <c r="K21" s="7" t="str">
        <f t="shared" si="0"/>
        <v>Obesity</v>
      </c>
      <c r="L21" t="str">
        <f t="shared" si="1"/>
        <v>Normal</v>
      </c>
    </row>
    <row r="22" spans="1:12" x14ac:dyDescent="0.35">
      <c r="A22" t="s">
        <v>1192</v>
      </c>
      <c r="B22">
        <v>33</v>
      </c>
      <c r="C22">
        <v>5</v>
      </c>
      <c r="D22" t="s">
        <v>2379</v>
      </c>
      <c r="E22" t="str">
        <f>PROPER(Medical_Examinations[[#This Row],[Heart Issues]])</f>
        <v>No</v>
      </c>
      <c r="F22" t="s">
        <v>2379</v>
      </c>
      <c r="G22" t="s">
        <v>2379</v>
      </c>
      <c r="H22">
        <v>1</v>
      </c>
      <c r="I22" t="s">
        <v>2379</v>
      </c>
      <c r="J22" t="str">
        <f>PROPER(Medical_Examinations[[#This Row],[smoker]])</f>
        <v>No</v>
      </c>
      <c r="K22" s="7" t="str">
        <f t="shared" si="0"/>
        <v>Obesity</v>
      </c>
      <c r="L22" t="str">
        <f t="shared" si="1"/>
        <v>Normal</v>
      </c>
    </row>
    <row r="23" spans="1:12" x14ac:dyDescent="0.35">
      <c r="A23" t="s">
        <v>1291</v>
      </c>
      <c r="B23">
        <v>34</v>
      </c>
      <c r="C23">
        <v>5</v>
      </c>
      <c r="D23" t="s">
        <v>2379</v>
      </c>
      <c r="E23" t="str">
        <f>PROPER(Medical_Examinations[[#This Row],[Heart Issues]])</f>
        <v>No</v>
      </c>
      <c r="F23" t="s">
        <v>2379</v>
      </c>
      <c r="G23" t="s">
        <v>2380</v>
      </c>
      <c r="H23">
        <v>1</v>
      </c>
      <c r="I23" t="s">
        <v>2379</v>
      </c>
      <c r="J23" t="str">
        <f>PROPER(Medical_Examinations[[#This Row],[smoker]])</f>
        <v>No</v>
      </c>
      <c r="K23" s="7" t="str">
        <f t="shared" si="0"/>
        <v>Obesity</v>
      </c>
      <c r="L23" t="str">
        <f t="shared" si="1"/>
        <v>Normal</v>
      </c>
    </row>
    <row r="24" spans="1:12" x14ac:dyDescent="0.35">
      <c r="A24" t="s">
        <v>1313</v>
      </c>
      <c r="B24">
        <v>39</v>
      </c>
      <c r="C24">
        <v>5</v>
      </c>
      <c r="D24" t="s">
        <v>2379</v>
      </c>
      <c r="E24" t="str">
        <f>PROPER(Medical_Examinations[[#This Row],[Heart Issues]])</f>
        <v>No</v>
      </c>
      <c r="F24" t="s">
        <v>2379</v>
      </c>
      <c r="G24" t="s">
        <v>2380</v>
      </c>
      <c r="H24">
        <v>1</v>
      </c>
      <c r="I24" t="s">
        <v>2379</v>
      </c>
      <c r="J24" t="str">
        <f>PROPER(Medical_Examinations[[#This Row],[smoker]])</f>
        <v>No</v>
      </c>
      <c r="K24" s="7" t="str">
        <f t="shared" si="0"/>
        <v>Obesity</v>
      </c>
      <c r="L24" t="str">
        <f t="shared" si="1"/>
        <v>Normal</v>
      </c>
    </row>
    <row r="25" spans="1:12" x14ac:dyDescent="0.35">
      <c r="A25" t="s">
        <v>1314</v>
      </c>
      <c r="B25">
        <v>31</v>
      </c>
      <c r="C25">
        <v>5</v>
      </c>
      <c r="D25" t="s">
        <v>2379</v>
      </c>
      <c r="E25" t="str">
        <f>PROPER(Medical_Examinations[[#This Row],[Heart Issues]])</f>
        <v>No</v>
      </c>
      <c r="F25" t="s">
        <v>2379</v>
      </c>
      <c r="G25" t="s">
        <v>2380</v>
      </c>
      <c r="H25">
        <v>1</v>
      </c>
      <c r="I25" t="s">
        <v>2379</v>
      </c>
      <c r="J25" t="str">
        <f>PROPER(Medical_Examinations[[#This Row],[smoker]])</f>
        <v>No</v>
      </c>
      <c r="K25" s="7" t="str">
        <f t="shared" si="0"/>
        <v>Obesity</v>
      </c>
      <c r="L25" t="str">
        <f t="shared" si="1"/>
        <v>Normal</v>
      </c>
    </row>
    <row r="26" spans="1:12" x14ac:dyDescent="0.35">
      <c r="A26" t="s">
        <v>1343</v>
      </c>
      <c r="B26">
        <v>37</v>
      </c>
      <c r="C26">
        <v>5</v>
      </c>
      <c r="D26" t="s">
        <v>2379</v>
      </c>
      <c r="E26" t="str">
        <f>PROPER(Medical_Examinations[[#This Row],[Heart Issues]])</f>
        <v>No</v>
      </c>
      <c r="F26" t="s">
        <v>2379</v>
      </c>
      <c r="G26" t="s">
        <v>2380</v>
      </c>
      <c r="H26">
        <v>1</v>
      </c>
      <c r="I26" t="s">
        <v>2379</v>
      </c>
      <c r="J26" t="str">
        <f>PROPER(Medical_Examinations[[#This Row],[smoker]])</f>
        <v>No</v>
      </c>
      <c r="K26" s="7" t="str">
        <f t="shared" si="0"/>
        <v>Obesity</v>
      </c>
      <c r="L26" t="str">
        <f t="shared" si="1"/>
        <v>Normal</v>
      </c>
    </row>
    <row r="27" spans="1:12" x14ac:dyDescent="0.35">
      <c r="A27" t="s">
        <v>1396</v>
      </c>
      <c r="B27">
        <v>37</v>
      </c>
      <c r="C27">
        <v>5</v>
      </c>
      <c r="D27" t="s">
        <v>2379</v>
      </c>
      <c r="E27" t="str">
        <f>PROPER(Medical_Examinations[[#This Row],[Heart Issues]])</f>
        <v>No</v>
      </c>
      <c r="F27" t="s">
        <v>2379</v>
      </c>
      <c r="G27" t="s">
        <v>2380</v>
      </c>
      <c r="H27">
        <v>1</v>
      </c>
      <c r="I27" t="s">
        <v>2379</v>
      </c>
      <c r="J27" t="str">
        <f>PROPER(Medical_Examinations[[#This Row],[smoker]])</f>
        <v>No</v>
      </c>
      <c r="K27" s="7" t="str">
        <f t="shared" si="0"/>
        <v>Obesity</v>
      </c>
      <c r="L27" t="str">
        <f t="shared" si="1"/>
        <v>Normal</v>
      </c>
    </row>
    <row r="28" spans="1:12" x14ac:dyDescent="0.35">
      <c r="A28" t="s">
        <v>1431</v>
      </c>
      <c r="B28">
        <v>35</v>
      </c>
      <c r="C28">
        <v>5</v>
      </c>
      <c r="D28" t="s">
        <v>2379</v>
      </c>
      <c r="E28" t="str">
        <f>PROPER(Medical_Examinations[[#This Row],[Heart Issues]])</f>
        <v>No</v>
      </c>
      <c r="F28" t="s">
        <v>2379</v>
      </c>
      <c r="G28" t="s">
        <v>2380</v>
      </c>
      <c r="H28">
        <v>1</v>
      </c>
      <c r="I28" t="s">
        <v>2379</v>
      </c>
      <c r="J28" t="str">
        <f>PROPER(Medical_Examinations[[#This Row],[smoker]])</f>
        <v>No</v>
      </c>
      <c r="K28" s="7" t="str">
        <f t="shared" si="0"/>
        <v>Obesity</v>
      </c>
      <c r="L28" t="str">
        <f t="shared" si="1"/>
        <v>Normal</v>
      </c>
    </row>
    <row r="29" spans="1:12" x14ac:dyDescent="0.35">
      <c r="A29" t="s">
        <v>1441</v>
      </c>
      <c r="B29">
        <v>30</v>
      </c>
      <c r="C29">
        <v>5</v>
      </c>
      <c r="D29" t="s">
        <v>2379</v>
      </c>
      <c r="E29" t="str">
        <f>PROPER(Medical_Examinations[[#This Row],[Heart Issues]])</f>
        <v>No</v>
      </c>
      <c r="F29" t="s">
        <v>2379</v>
      </c>
      <c r="G29" t="s">
        <v>2380</v>
      </c>
      <c r="H29">
        <v>1</v>
      </c>
      <c r="I29" t="s">
        <v>2379</v>
      </c>
      <c r="J29" t="str">
        <f>PROPER(Medical_Examinations[[#This Row],[smoker]])</f>
        <v>No</v>
      </c>
      <c r="K29" s="7" t="str">
        <f t="shared" si="0"/>
        <v>Obesity</v>
      </c>
      <c r="L29" t="str">
        <f t="shared" si="1"/>
        <v>Normal</v>
      </c>
    </row>
    <row r="30" spans="1:12" x14ac:dyDescent="0.35">
      <c r="A30" t="s">
        <v>1472</v>
      </c>
      <c r="B30">
        <v>28</v>
      </c>
      <c r="C30">
        <v>5</v>
      </c>
      <c r="D30" t="s">
        <v>2379</v>
      </c>
      <c r="E30" t="str">
        <f>PROPER(Medical_Examinations[[#This Row],[Heart Issues]])</f>
        <v>No</v>
      </c>
      <c r="F30" t="s">
        <v>2379</v>
      </c>
      <c r="G30" t="s">
        <v>2379</v>
      </c>
      <c r="H30">
        <v>1</v>
      </c>
      <c r="I30" t="s">
        <v>2379</v>
      </c>
      <c r="J30" t="str">
        <f>PROPER(Medical_Examinations[[#This Row],[smoker]])</f>
        <v>No</v>
      </c>
      <c r="K30" s="7" t="str">
        <f t="shared" si="0"/>
        <v>Overweight</v>
      </c>
      <c r="L30" t="str">
        <f t="shared" si="1"/>
        <v>Normal</v>
      </c>
    </row>
    <row r="31" spans="1:12" x14ac:dyDescent="0.35">
      <c r="A31" t="s">
        <v>1478</v>
      </c>
      <c r="B31">
        <v>35</v>
      </c>
      <c r="C31">
        <v>5</v>
      </c>
      <c r="D31" t="s">
        <v>2379</v>
      </c>
      <c r="E31" t="str">
        <f>PROPER(Medical_Examinations[[#This Row],[Heart Issues]])</f>
        <v>No</v>
      </c>
      <c r="F31" t="s">
        <v>2379</v>
      </c>
      <c r="G31" t="s">
        <v>2380</v>
      </c>
      <c r="H31">
        <v>1</v>
      </c>
      <c r="I31" t="s">
        <v>2379</v>
      </c>
      <c r="J31" t="str">
        <f>PROPER(Medical_Examinations[[#This Row],[smoker]])</f>
        <v>No</v>
      </c>
      <c r="K31" s="7" t="str">
        <f t="shared" si="0"/>
        <v>Obesity</v>
      </c>
      <c r="L31" t="str">
        <f t="shared" si="1"/>
        <v>Normal</v>
      </c>
    </row>
    <row r="32" spans="1:12" x14ac:dyDescent="0.35">
      <c r="A32" t="s">
        <v>1500</v>
      </c>
      <c r="B32">
        <v>19</v>
      </c>
      <c r="C32">
        <v>5</v>
      </c>
      <c r="D32" t="s">
        <v>2379</v>
      </c>
      <c r="E32" t="str">
        <f>PROPER(Medical_Examinations[[#This Row],[Heart Issues]])</f>
        <v>No</v>
      </c>
      <c r="F32" t="s">
        <v>2379</v>
      </c>
      <c r="G32" t="s">
        <v>2379</v>
      </c>
      <c r="H32">
        <v>1</v>
      </c>
      <c r="I32" t="s">
        <v>2379</v>
      </c>
      <c r="J32" t="str">
        <f>PROPER(Medical_Examinations[[#This Row],[smoker]])</f>
        <v>No</v>
      </c>
      <c r="K32" s="7" t="str">
        <f t="shared" si="0"/>
        <v>Normal Weight</v>
      </c>
      <c r="L32" t="str">
        <f t="shared" si="1"/>
        <v>Normal</v>
      </c>
    </row>
    <row r="33" spans="1:12" x14ac:dyDescent="0.35">
      <c r="A33" t="s">
        <v>1536</v>
      </c>
      <c r="B33">
        <v>21</v>
      </c>
      <c r="C33">
        <v>5</v>
      </c>
      <c r="D33" t="s">
        <v>2379</v>
      </c>
      <c r="E33" t="str">
        <f>PROPER(Medical_Examinations[[#This Row],[Heart Issues]])</f>
        <v>No</v>
      </c>
      <c r="F33" t="s">
        <v>2379</v>
      </c>
      <c r="G33" t="s">
        <v>2379</v>
      </c>
      <c r="H33">
        <v>1</v>
      </c>
      <c r="I33" t="s">
        <v>2379</v>
      </c>
      <c r="J33" t="str">
        <f>PROPER(Medical_Examinations[[#This Row],[smoker]])</f>
        <v>No</v>
      </c>
      <c r="K33" s="7" t="str">
        <f t="shared" si="0"/>
        <v>Normal Weight</v>
      </c>
      <c r="L33" t="str">
        <f t="shared" si="1"/>
        <v>Normal</v>
      </c>
    </row>
    <row r="34" spans="1:12" x14ac:dyDescent="0.35">
      <c r="A34" t="s">
        <v>1540</v>
      </c>
      <c r="B34">
        <v>41</v>
      </c>
      <c r="C34">
        <v>5</v>
      </c>
      <c r="D34" t="s">
        <v>2379</v>
      </c>
      <c r="E34" t="str">
        <f>PROPER(Medical_Examinations[[#This Row],[Heart Issues]])</f>
        <v>No</v>
      </c>
      <c r="F34" t="s">
        <v>2379</v>
      </c>
      <c r="G34" t="s">
        <v>2380</v>
      </c>
      <c r="H34">
        <v>1</v>
      </c>
      <c r="I34" t="s">
        <v>2379</v>
      </c>
      <c r="J34" t="str">
        <f>PROPER(Medical_Examinations[[#This Row],[smoker]])</f>
        <v>No</v>
      </c>
      <c r="K34" s="7" t="str">
        <f t="shared" si="0"/>
        <v>Obesity</v>
      </c>
      <c r="L34" t="str">
        <f t="shared" si="1"/>
        <v>Normal</v>
      </c>
    </row>
    <row r="35" spans="1:12" x14ac:dyDescent="0.35">
      <c r="A35" t="s">
        <v>1563</v>
      </c>
      <c r="B35">
        <v>28</v>
      </c>
      <c r="C35">
        <v>5</v>
      </c>
      <c r="D35" t="s">
        <v>2379</v>
      </c>
      <c r="E35" t="str">
        <f>PROPER(Medical_Examinations[[#This Row],[Heart Issues]])</f>
        <v>No</v>
      </c>
      <c r="F35" t="s">
        <v>2379</v>
      </c>
      <c r="G35" t="s">
        <v>2379</v>
      </c>
      <c r="H35">
        <v>1</v>
      </c>
      <c r="I35" t="s">
        <v>2379</v>
      </c>
      <c r="J35" t="str">
        <f>PROPER(Medical_Examinations[[#This Row],[smoker]])</f>
        <v>No</v>
      </c>
      <c r="K35" s="7" t="str">
        <f t="shared" si="0"/>
        <v>Overweight</v>
      </c>
      <c r="L35" t="str">
        <f t="shared" si="1"/>
        <v>Normal</v>
      </c>
    </row>
    <row r="36" spans="1:12" x14ac:dyDescent="0.35">
      <c r="A36" t="s">
        <v>1567</v>
      </c>
      <c r="B36">
        <v>28</v>
      </c>
      <c r="C36">
        <v>5</v>
      </c>
      <c r="D36" t="s">
        <v>2379</v>
      </c>
      <c r="E36" t="str">
        <f>PROPER(Medical_Examinations[[#This Row],[Heart Issues]])</f>
        <v>No</v>
      </c>
      <c r="F36" t="s">
        <v>2379</v>
      </c>
      <c r="G36" t="s">
        <v>2379</v>
      </c>
      <c r="H36">
        <v>1</v>
      </c>
      <c r="I36" t="s">
        <v>2379</v>
      </c>
      <c r="J36" t="str">
        <f>PROPER(Medical_Examinations[[#This Row],[smoker]])</f>
        <v>No</v>
      </c>
      <c r="K36" s="7" t="str">
        <f t="shared" si="0"/>
        <v>Overweight</v>
      </c>
      <c r="L36" t="str">
        <f t="shared" si="1"/>
        <v>Normal</v>
      </c>
    </row>
    <row r="37" spans="1:12" x14ac:dyDescent="0.35">
      <c r="A37" t="s">
        <v>1595</v>
      </c>
      <c r="B37">
        <v>24</v>
      </c>
      <c r="C37">
        <v>5</v>
      </c>
      <c r="D37" t="s">
        <v>2379</v>
      </c>
      <c r="E37" t="str">
        <f>PROPER(Medical_Examinations[[#This Row],[Heart Issues]])</f>
        <v>No</v>
      </c>
      <c r="F37" t="s">
        <v>2379</v>
      </c>
      <c r="G37" t="s">
        <v>2379</v>
      </c>
      <c r="H37">
        <v>1</v>
      </c>
      <c r="I37" t="s">
        <v>2379</v>
      </c>
      <c r="J37" t="str">
        <f>PROPER(Medical_Examinations[[#This Row],[smoker]])</f>
        <v>No</v>
      </c>
      <c r="K37" s="7" t="str">
        <f t="shared" si="0"/>
        <v>Normal Weight</v>
      </c>
      <c r="L37" t="str">
        <f t="shared" si="1"/>
        <v>Normal</v>
      </c>
    </row>
    <row r="38" spans="1:12" x14ac:dyDescent="0.35">
      <c r="A38" t="s">
        <v>1604</v>
      </c>
      <c r="B38">
        <v>31</v>
      </c>
      <c r="C38">
        <v>5</v>
      </c>
      <c r="D38" t="s">
        <v>2379</v>
      </c>
      <c r="E38" t="str">
        <f>PROPER(Medical_Examinations[[#This Row],[Heart Issues]])</f>
        <v>No</v>
      </c>
      <c r="F38" t="s">
        <v>2379</v>
      </c>
      <c r="G38" t="s">
        <v>2379</v>
      </c>
      <c r="H38">
        <v>1</v>
      </c>
      <c r="I38" t="s">
        <v>2379</v>
      </c>
      <c r="J38" t="str">
        <f>PROPER(Medical_Examinations[[#This Row],[smoker]])</f>
        <v>No</v>
      </c>
      <c r="K38" s="7" t="str">
        <f t="shared" si="0"/>
        <v>Obesity</v>
      </c>
      <c r="L38" t="str">
        <f t="shared" si="1"/>
        <v>Normal</v>
      </c>
    </row>
    <row r="39" spans="1:12" x14ac:dyDescent="0.35">
      <c r="A39" t="s">
        <v>1629</v>
      </c>
      <c r="B39">
        <v>37</v>
      </c>
      <c r="C39">
        <v>5</v>
      </c>
      <c r="D39" t="s">
        <v>2379</v>
      </c>
      <c r="E39" t="str">
        <f>PROPER(Medical_Examinations[[#This Row],[Heart Issues]])</f>
        <v>No</v>
      </c>
      <c r="F39" t="s">
        <v>2379</v>
      </c>
      <c r="G39" t="s">
        <v>2379</v>
      </c>
      <c r="H39">
        <v>1</v>
      </c>
      <c r="I39" t="s">
        <v>2379</v>
      </c>
      <c r="J39" t="str">
        <f>PROPER(Medical_Examinations[[#This Row],[smoker]])</f>
        <v>No</v>
      </c>
      <c r="K39" s="7" t="str">
        <f t="shared" si="0"/>
        <v>Obesity</v>
      </c>
      <c r="L39" t="str">
        <f t="shared" si="1"/>
        <v>Normal</v>
      </c>
    </row>
    <row r="40" spans="1:12" x14ac:dyDescent="0.35">
      <c r="A40" t="s">
        <v>1631</v>
      </c>
      <c r="B40">
        <v>28</v>
      </c>
      <c r="C40">
        <v>5</v>
      </c>
      <c r="D40" t="s">
        <v>2379</v>
      </c>
      <c r="E40" t="str">
        <f>PROPER(Medical_Examinations[[#This Row],[Heart Issues]])</f>
        <v>No</v>
      </c>
      <c r="F40" t="s">
        <v>2379</v>
      </c>
      <c r="G40" t="s">
        <v>2379</v>
      </c>
      <c r="H40">
        <v>1</v>
      </c>
      <c r="I40" t="s">
        <v>2379</v>
      </c>
      <c r="J40" t="str">
        <f>PROPER(Medical_Examinations[[#This Row],[smoker]])</f>
        <v>No</v>
      </c>
      <c r="K40" s="7" t="str">
        <f t="shared" si="0"/>
        <v>Overweight</v>
      </c>
      <c r="L40" t="str">
        <f t="shared" si="1"/>
        <v>Normal</v>
      </c>
    </row>
    <row r="41" spans="1:12" x14ac:dyDescent="0.35">
      <c r="A41" t="s">
        <v>1641</v>
      </c>
      <c r="B41">
        <v>31</v>
      </c>
      <c r="C41">
        <v>5</v>
      </c>
      <c r="D41" t="s">
        <v>2379</v>
      </c>
      <c r="E41" t="str">
        <f>PROPER(Medical_Examinations[[#This Row],[Heart Issues]])</f>
        <v>No</v>
      </c>
      <c r="F41" t="s">
        <v>2379</v>
      </c>
      <c r="G41" t="s">
        <v>2379</v>
      </c>
      <c r="H41">
        <v>1</v>
      </c>
      <c r="I41" t="s">
        <v>2379</v>
      </c>
      <c r="J41" t="str">
        <f>PROPER(Medical_Examinations[[#This Row],[smoker]])</f>
        <v>No</v>
      </c>
      <c r="K41" s="7" t="str">
        <f t="shared" si="0"/>
        <v>Obesity</v>
      </c>
      <c r="L41" t="str">
        <f t="shared" si="1"/>
        <v>Normal</v>
      </c>
    </row>
    <row r="42" spans="1:12" x14ac:dyDescent="0.35">
      <c r="A42" t="s">
        <v>1642</v>
      </c>
      <c r="B42">
        <v>29</v>
      </c>
      <c r="C42">
        <v>5</v>
      </c>
      <c r="D42" t="s">
        <v>2379</v>
      </c>
      <c r="E42" t="str">
        <f>PROPER(Medical_Examinations[[#This Row],[Heart Issues]])</f>
        <v>No</v>
      </c>
      <c r="F42" t="s">
        <v>2379</v>
      </c>
      <c r="G42" t="s">
        <v>2379</v>
      </c>
      <c r="H42">
        <v>1</v>
      </c>
      <c r="I42" t="s">
        <v>2379</v>
      </c>
      <c r="J42" t="str">
        <f>PROPER(Medical_Examinations[[#This Row],[smoker]])</f>
        <v>No</v>
      </c>
      <c r="K42" s="7" t="str">
        <f t="shared" si="0"/>
        <v>Overweight</v>
      </c>
      <c r="L42" t="str">
        <f t="shared" si="1"/>
        <v>Normal</v>
      </c>
    </row>
    <row r="43" spans="1:12" x14ac:dyDescent="0.35">
      <c r="A43" t="s">
        <v>1648</v>
      </c>
      <c r="B43">
        <v>34</v>
      </c>
      <c r="C43">
        <v>5</v>
      </c>
      <c r="D43" t="s">
        <v>2379</v>
      </c>
      <c r="E43" t="str">
        <f>PROPER(Medical_Examinations[[#This Row],[Heart Issues]])</f>
        <v>No</v>
      </c>
      <c r="F43" t="s">
        <v>2379</v>
      </c>
      <c r="G43" t="s">
        <v>2379</v>
      </c>
      <c r="H43">
        <v>1</v>
      </c>
      <c r="I43" t="s">
        <v>2379</v>
      </c>
      <c r="J43" t="str">
        <f>PROPER(Medical_Examinations[[#This Row],[smoker]])</f>
        <v>No</v>
      </c>
      <c r="K43" s="7" t="str">
        <f t="shared" si="0"/>
        <v>Obesity</v>
      </c>
      <c r="L43" t="str">
        <f t="shared" si="1"/>
        <v>Normal</v>
      </c>
    </row>
    <row r="44" spans="1:12" x14ac:dyDescent="0.35">
      <c r="A44" t="s">
        <v>1651</v>
      </c>
      <c r="B44">
        <v>29</v>
      </c>
      <c r="C44">
        <v>5</v>
      </c>
      <c r="D44" t="s">
        <v>2379</v>
      </c>
      <c r="E44" t="str">
        <f>PROPER(Medical_Examinations[[#This Row],[Heart Issues]])</f>
        <v>No</v>
      </c>
      <c r="F44" t="s">
        <v>2379</v>
      </c>
      <c r="G44" t="s">
        <v>2379</v>
      </c>
      <c r="H44">
        <v>1</v>
      </c>
      <c r="I44" t="s">
        <v>2379</v>
      </c>
      <c r="J44" t="str">
        <f>PROPER(Medical_Examinations[[#This Row],[smoker]])</f>
        <v>No</v>
      </c>
      <c r="K44" s="7" t="str">
        <f t="shared" si="0"/>
        <v>Overweight</v>
      </c>
      <c r="L44" t="str">
        <f t="shared" si="1"/>
        <v>Normal</v>
      </c>
    </row>
    <row r="45" spans="1:12" x14ac:dyDescent="0.35">
      <c r="A45" t="s">
        <v>1655</v>
      </c>
      <c r="B45">
        <v>20</v>
      </c>
      <c r="C45">
        <v>5</v>
      </c>
      <c r="D45" t="s">
        <v>2379</v>
      </c>
      <c r="E45" t="str">
        <f>PROPER(Medical_Examinations[[#This Row],[Heart Issues]])</f>
        <v>No</v>
      </c>
      <c r="F45" t="s">
        <v>2379</v>
      </c>
      <c r="G45" t="s">
        <v>2379</v>
      </c>
      <c r="H45">
        <v>1</v>
      </c>
      <c r="I45" t="s">
        <v>2379</v>
      </c>
      <c r="J45" t="str">
        <f>PROPER(Medical_Examinations[[#This Row],[smoker]])</f>
        <v>No</v>
      </c>
      <c r="K45" s="7" t="str">
        <f t="shared" si="0"/>
        <v>Normal Weight</v>
      </c>
      <c r="L45" t="str">
        <f t="shared" si="1"/>
        <v>Normal</v>
      </c>
    </row>
    <row r="46" spans="1:12" x14ac:dyDescent="0.35">
      <c r="A46" t="s">
        <v>1657</v>
      </c>
      <c r="B46">
        <v>43</v>
      </c>
      <c r="C46">
        <v>5</v>
      </c>
      <c r="D46" t="s">
        <v>2379</v>
      </c>
      <c r="E46" t="str">
        <f>PROPER(Medical_Examinations[[#This Row],[Heart Issues]])</f>
        <v>No</v>
      </c>
      <c r="F46" t="s">
        <v>2379</v>
      </c>
      <c r="G46" t="s">
        <v>2379</v>
      </c>
      <c r="H46">
        <v>1</v>
      </c>
      <c r="I46" t="s">
        <v>2379</v>
      </c>
      <c r="J46" t="str">
        <f>PROPER(Medical_Examinations[[#This Row],[smoker]])</f>
        <v>No</v>
      </c>
      <c r="K46" s="7" t="str">
        <f t="shared" si="0"/>
        <v>Obesity</v>
      </c>
      <c r="L46" t="str">
        <f t="shared" si="1"/>
        <v>Normal</v>
      </c>
    </row>
    <row r="47" spans="1:12" x14ac:dyDescent="0.35">
      <c r="A47" t="s">
        <v>1666</v>
      </c>
      <c r="B47">
        <v>31</v>
      </c>
      <c r="C47">
        <v>5</v>
      </c>
      <c r="D47" t="s">
        <v>2379</v>
      </c>
      <c r="E47" t="str">
        <f>PROPER(Medical_Examinations[[#This Row],[Heart Issues]])</f>
        <v>No</v>
      </c>
      <c r="F47" t="s">
        <v>2379</v>
      </c>
      <c r="G47" t="s">
        <v>2380</v>
      </c>
      <c r="H47">
        <v>1</v>
      </c>
      <c r="I47" t="s">
        <v>2379</v>
      </c>
      <c r="J47" t="str">
        <f>PROPER(Medical_Examinations[[#This Row],[smoker]])</f>
        <v>No</v>
      </c>
      <c r="K47" s="7" t="str">
        <f t="shared" si="0"/>
        <v>Obesity</v>
      </c>
      <c r="L47" t="str">
        <f t="shared" si="1"/>
        <v>Normal</v>
      </c>
    </row>
    <row r="48" spans="1:12" x14ac:dyDescent="0.35">
      <c r="A48" t="s">
        <v>1676</v>
      </c>
      <c r="B48">
        <v>22</v>
      </c>
      <c r="C48">
        <v>5</v>
      </c>
      <c r="D48" t="s">
        <v>2379</v>
      </c>
      <c r="E48" t="str">
        <f>PROPER(Medical_Examinations[[#This Row],[Heart Issues]])</f>
        <v>No</v>
      </c>
      <c r="F48" t="s">
        <v>2379</v>
      </c>
      <c r="G48" t="s">
        <v>2379</v>
      </c>
      <c r="H48">
        <v>1</v>
      </c>
      <c r="I48" t="s">
        <v>2379</v>
      </c>
      <c r="J48" t="str">
        <f>PROPER(Medical_Examinations[[#This Row],[smoker]])</f>
        <v>No</v>
      </c>
      <c r="K48" s="7" t="str">
        <f t="shared" si="0"/>
        <v>Normal Weight</v>
      </c>
      <c r="L48" t="str">
        <f t="shared" si="1"/>
        <v>Normal</v>
      </c>
    </row>
    <row r="49" spans="1:12" x14ac:dyDescent="0.35">
      <c r="A49" t="s">
        <v>1692</v>
      </c>
      <c r="B49">
        <v>31</v>
      </c>
      <c r="C49">
        <v>5</v>
      </c>
      <c r="D49" t="s">
        <v>2379</v>
      </c>
      <c r="E49" t="str">
        <f>PROPER(Medical_Examinations[[#This Row],[Heart Issues]])</f>
        <v>No</v>
      </c>
      <c r="F49" t="s">
        <v>2379</v>
      </c>
      <c r="G49" t="s">
        <v>2379</v>
      </c>
      <c r="H49">
        <v>1</v>
      </c>
      <c r="I49" t="s">
        <v>2379</v>
      </c>
      <c r="J49" t="str">
        <f>PROPER(Medical_Examinations[[#This Row],[smoker]])</f>
        <v>No</v>
      </c>
      <c r="K49" s="7" t="str">
        <f t="shared" si="0"/>
        <v>Obesity</v>
      </c>
      <c r="L49" t="str">
        <f t="shared" si="1"/>
        <v>Normal</v>
      </c>
    </row>
    <row r="50" spans="1:12" x14ac:dyDescent="0.35">
      <c r="A50" t="s">
        <v>1693</v>
      </c>
      <c r="B50">
        <v>28</v>
      </c>
      <c r="C50">
        <v>5</v>
      </c>
      <c r="D50" t="s">
        <v>2379</v>
      </c>
      <c r="E50" t="str">
        <f>PROPER(Medical_Examinations[[#This Row],[Heart Issues]])</f>
        <v>No</v>
      </c>
      <c r="F50" t="s">
        <v>2379</v>
      </c>
      <c r="G50" t="s">
        <v>2379</v>
      </c>
      <c r="H50">
        <v>1</v>
      </c>
      <c r="I50" t="s">
        <v>2379</v>
      </c>
      <c r="J50" t="str">
        <f>PROPER(Medical_Examinations[[#This Row],[smoker]])</f>
        <v>No</v>
      </c>
      <c r="K50" s="7" t="str">
        <f t="shared" si="0"/>
        <v>Overweight</v>
      </c>
      <c r="L50" t="str">
        <f t="shared" si="1"/>
        <v>Normal</v>
      </c>
    </row>
    <row r="51" spans="1:12" x14ac:dyDescent="0.35">
      <c r="A51" t="s">
        <v>1701</v>
      </c>
      <c r="B51">
        <v>37</v>
      </c>
      <c r="C51">
        <v>5</v>
      </c>
      <c r="D51" t="s">
        <v>2379</v>
      </c>
      <c r="E51" t="str">
        <f>PROPER(Medical_Examinations[[#This Row],[Heart Issues]])</f>
        <v>No</v>
      </c>
      <c r="F51" t="s">
        <v>2379</v>
      </c>
      <c r="G51" t="s">
        <v>2379</v>
      </c>
      <c r="H51">
        <v>1</v>
      </c>
      <c r="I51" t="s">
        <v>2379</v>
      </c>
      <c r="J51" t="str">
        <f>PROPER(Medical_Examinations[[#This Row],[smoker]])</f>
        <v>No</v>
      </c>
      <c r="K51" s="7" t="str">
        <f t="shared" si="0"/>
        <v>Obesity</v>
      </c>
      <c r="L51" t="str">
        <f t="shared" si="1"/>
        <v>Normal</v>
      </c>
    </row>
    <row r="52" spans="1:12" x14ac:dyDescent="0.35">
      <c r="A52" t="s">
        <v>1710</v>
      </c>
      <c r="B52">
        <v>28</v>
      </c>
      <c r="C52">
        <v>5</v>
      </c>
      <c r="D52" t="s">
        <v>2379</v>
      </c>
      <c r="E52" t="str">
        <f>PROPER(Medical_Examinations[[#This Row],[Heart Issues]])</f>
        <v>No</v>
      </c>
      <c r="F52" t="s">
        <v>2379</v>
      </c>
      <c r="G52" t="s">
        <v>2379</v>
      </c>
      <c r="H52">
        <v>1</v>
      </c>
      <c r="I52" t="s">
        <v>2379</v>
      </c>
      <c r="J52" t="str">
        <f>PROPER(Medical_Examinations[[#This Row],[smoker]])</f>
        <v>No</v>
      </c>
      <c r="K52" s="7" t="str">
        <f t="shared" si="0"/>
        <v>Overweight</v>
      </c>
      <c r="L52" t="str">
        <f t="shared" si="1"/>
        <v>Normal</v>
      </c>
    </row>
    <row r="53" spans="1:12" x14ac:dyDescent="0.35">
      <c r="A53" t="s">
        <v>1732</v>
      </c>
      <c r="B53">
        <v>34</v>
      </c>
      <c r="C53">
        <v>5</v>
      </c>
      <c r="D53" t="s">
        <v>2379</v>
      </c>
      <c r="E53" t="str">
        <f>PROPER(Medical_Examinations[[#This Row],[Heart Issues]])</f>
        <v>No</v>
      </c>
      <c r="F53" t="s">
        <v>2379</v>
      </c>
      <c r="G53" t="s">
        <v>2379</v>
      </c>
      <c r="H53">
        <v>1</v>
      </c>
      <c r="I53" t="s">
        <v>2379</v>
      </c>
      <c r="J53" t="str">
        <f>PROPER(Medical_Examinations[[#This Row],[smoker]])</f>
        <v>No</v>
      </c>
      <c r="K53" s="7" t="str">
        <f t="shared" si="0"/>
        <v>Obesity</v>
      </c>
      <c r="L53" t="str">
        <f t="shared" si="1"/>
        <v>Normal</v>
      </c>
    </row>
    <row r="54" spans="1:12" x14ac:dyDescent="0.35">
      <c r="A54" t="s">
        <v>1733</v>
      </c>
      <c r="B54">
        <v>31</v>
      </c>
      <c r="C54">
        <v>5</v>
      </c>
      <c r="D54" t="s">
        <v>2379</v>
      </c>
      <c r="E54" t="str">
        <f>PROPER(Medical_Examinations[[#This Row],[Heart Issues]])</f>
        <v>No</v>
      </c>
      <c r="F54" t="s">
        <v>2379</v>
      </c>
      <c r="G54" t="s">
        <v>2379</v>
      </c>
      <c r="H54">
        <v>1</v>
      </c>
      <c r="I54" t="s">
        <v>2379</v>
      </c>
      <c r="J54" t="str">
        <f>PROPER(Medical_Examinations[[#This Row],[smoker]])</f>
        <v>No</v>
      </c>
      <c r="K54" s="7" t="str">
        <f t="shared" si="0"/>
        <v>Obesity</v>
      </c>
      <c r="L54" t="str">
        <f t="shared" si="1"/>
        <v>Normal</v>
      </c>
    </row>
    <row r="55" spans="1:12" x14ac:dyDescent="0.35">
      <c r="A55" t="s">
        <v>1741</v>
      </c>
      <c r="B55">
        <v>21</v>
      </c>
      <c r="C55">
        <v>5</v>
      </c>
      <c r="D55" t="s">
        <v>2379</v>
      </c>
      <c r="E55" t="str">
        <f>PROPER(Medical_Examinations[[#This Row],[Heart Issues]])</f>
        <v>No</v>
      </c>
      <c r="F55" t="s">
        <v>2379</v>
      </c>
      <c r="G55" t="s">
        <v>2379</v>
      </c>
      <c r="H55">
        <v>1</v>
      </c>
      <c r="I55" t="s">
        <v>2379</v>
      </c>
      <c r="J55" t="str">
        <f>PROPER(Medical_Examinations[[#This Row],[smoker]])</f>
        <v>No</v>
      </c>
      <c r="K55" s="7" t="str">
        <f t="shared" si="0"/>
        <v>Normal Weight</v>
      </c>
      <c r="L55" t="str">
        <f t="shared" si="1"/>
        <v>Normal</v>
      </c>
    </row>
    <row r="56" spans="1:12" x14ac:dyDescent="0.35">
      <c r="A56" t="s">
        <v>1746</v>
      </c>
      <c r="B56">
        <v>39</v>
      </c>
      <c r="C56">
        <v>5</v>
      </c>
      <c r="D56" t="s">
        <v>2379</v>
      </c>
      <c r="E56" t="str">
        <f>PROPER(Medical_Examinations[[#This Row],[Heart Issues]])</f>
        <v>No</v>
      </c>
      <c r="F56" t="s">
        <v>2379</v>
      </c>
      <c r="G56" t="s">
        <v>2380</v>
      </c>
      <c r="H56">
        <v>1</v>
      </c>
      <c r="I56" t="s">
        <v>2379</v>
      </c>
      <c r="J56" t="str">
        <f>PROPER(Medical_Examinations[[#This Row],[smoker]])</f>
        <v>No</v>
      </c>
      <c r="K56" s="7" t="str">
        <f t="shared" si="0"/>
        <v>Obesity</v>
      </c>
      <c r="L56" t="str">
        <f t="shared" si="1"/>
        <v>Normal</v>
      </c>
    </row>
    <row r="57" spans="1:12" x14ac:dyDescent="0.35">
      <c r="A57" t="s">
        <v>1748</v>
      </c>
      <c r="B57">
        <v>24</v>
      </c>
      <c r="C57">
        <v>5</v>
      </c>
      <c r="D57" t="s">
        <v>2379</v>
      </c>
      <c r="E57" t="str">
        <f>PROPER(Medical_Examinations[[#This Row],[Heart Issues]])</f>
        <v>No</v>
      </c>
      <c r="F57" t="s">
        <v>2379</v>
      </c>
      <c r="G57" t="s">
        <v>2379</v>
      </c>
      <c r="H57">
        <v>1</v>
      </c>
      <c r="I57" t="s">
        <v>2379</v>
      </c>
      <c r="J57" t="str">
        <f>PROPER(Medical_Examinations[[#This Row],[smoker]])</f>
        <v>No</v>
      </c>
      <c r="K57" s="7" t="str">
        <f t="shared" si="0"/>
        <v>Normal Weight</v>
      </c>
      <c r="L57" t="str">
        <f t="shared" si="1"/>
        <v>Normal</v>
      </c>
    </row>
    <row r="58" spans="1:12" x14ac:dyDescent="0.35">
      <c r="A58" t="s">
        <v>1776</v>
      </c>
      <c r="B58">
        <v>20</v>
      </c>
      <c r="C58">
        <v>5</v>
      </c>
      <c r="D58" t="s">
        <v>2379</v>
      </c>
      <c r="E58" t="str">
        <f>PROPER(Medical_Examinations[[#This Row],[Heart Issues]])</f>
        <v>No</v>
      </c>
      <c r="F58" t="s">
        <v>2379</v>
      </c>
      <c r="G58" t="s">
        <v>2380</v>
      </c>
      <c r="H58">
        <v>1</v>
      </c>
      <c r="I58" t="s">
        <v>2379</v>
      </c>
      <c r="J58" t="str">
        <f>PROPER(Medical_Examinations[[#This Row],[smoker]])</f>
        <v>No</v>
      </c>
      <c r="K58" s="7" t="str">
        <f t="shared" si="0"/>
        <v>Normal Weight</v>
      </c>
      <c r="L58" t="str">
        <f t="shared" si="1"/>
        <v>Normal</v>
      </c>
    </row>
    <row r="59" spans="1:12" x14ac:dyDescent="0.35">
      <c r="A59" t="s">
        <v>1802</v>
      </c>
      <c r="B59">
        <v>30</v>
      </c>
      <c r="C59">
        <v>5</v>
      </c>
      <c r="D59" t="s">
        <v>2379</v>
      </c>
      <c r="E59" t="str">
        <f>PROPER(Medical_Examinations[[#This Row],[Heart Issues]])</f>
        <v>No</v>
      </c>
      <c r="F59" t="s">
        <v>2379</v>
      </c>
      <c r="G59" t="s">
        <v>2379</v>
      </c>
      <c r="H59">
        <v>1</v>
      </c>
      <c r="I59" t="s">
        <v>2379</v>
      </c>
      <c r="J59" t="str">
        <f>PROPER(Medical_Examinations[[#This Row],[smoker]])</f>
        <v>No</v>
      </c>
      <c r="K59" s="7" t="str">
        <f t="shared" si="0"/>
        <v>Obesity</v>
      </c>
      <c r="L59" t="str">
        <f t="shared" si="1"/>
        <v>Normal</v>
      </c>
    </row>
    <row r="60" spans="1:12" x14ac:dyDescent="0.35">
      <c r="A60" t="s">
        <v>1803</v>
      </c>
      <c r="B60">
        <v>28</v>
      </c>
      <c r="C60">
        <v>5</v>
      </c>
      <c r="D60" t="s">
        <v>2379</v>
      </c>
      <c r="E60" t="str">
        <f>PROPER(Medical_Examinations[[#This Row],[Heart Issues]])</f>
        <v>No</v>
      </c>
      <c r="F60" t="s">
        <v>2379</v>
      </c>
      <c r="G60" t="s">
        <v>2379</v>
      </c>
      <c r="H60">
        <v>1</v>
      </c>
      <c r="I60" t="s">
        <v>2379</v>
      </c>
      <c r="J60" t="str">
        <f>PROPER(Medical_Examinations[[#This Row],[smoker]])</f>
        <v>No</v>
      </c>
      <c r="K60" s="7" t="str">
        <f t="shared" si="0"/>
        <v>Overweight</v>
      </c>
      <c r="L60" t="str">
        <f t="shared" si="1"/>
        <v>Normal</v>
      </c>
    </row>
    <row r="61" spans="1:12" x14ac:dyDescent="0.35">
      <c r="A61" t="s">
        <v>1804</v>
      </c>
      <c r="B61">
        <v>27</v>
      </c>
      <c r="C61">
        <v>5</v>
      </c>
      <c r="D61" t="s">
        <v>2379</v>
      </c>
      <c r="E61" t="str">
        <f>PROPER(Medical_Examinations[[#This Row],[Heart Issues]])</f>
        <v>No</v>
      </c>
      <c r="F61" t="s">
        <v>2379</v>
      </c>
      <c r="G61" t="s">
        <v>2379</v>
      </c>
      <c r="H61">
        <v>1</v>
      </c>
      <c r="I61" t="s">
        <v>2379</v>
      </c>
      <c r="J61" t="str">
        <f>PROPER(Medical_Examinations[[#This Row],[smoker]])</f>
        <v>No</v>
      </c>
      <c r="K61" s="7" t="str">
        <f t="shared" si="0"/>
        <v>Overweight</v>
      </c>
      <c r="L61" t="str">
        <f t="shared" si="1"/>
        <v>Normal</v>
      </c>
    </row>
    <row r="62" spans="1:12" x14ac:dyDescent="0.35">
      <c r="A62" t="s">
        <v>1810</v>
      </c>
      <c r="B62">
        <v>23</v>
      </c>
      <c r="C62">
        <v>5</v>
      </c>
      <c r="D62" t="s">
        <v>2379</v>
      </c>
      <c r="E62" t="str">
        <f>PROPER(Medical_Examinations[[#This Row],[Heart Issues]])</f>
        <v>No</v>
      </c>
      <c r="F62" t="s">
        <v>2379</v>
      </c>
      <c r="G62" t="s">
        <v>2379</v>
      </c>
      <c r="H62">
        <v>1</v>
      </c>
      <c r="I62" t="s">
        <v>2379</v>
      </c>
      <c r="J62" t="str">
        <f>PROPER(Medical_Examinations[[#This Row],[smoker]])</f>
        <v>No</v>
      </c>
      <c r="K62" s="7" t="str">
        <f t="shared" si="0"/>
        <v>Normal Weight</v>
      </c>
      <c r="L62" t="str">
        <f t="shared" si="1"/>
        <v>Normal</v>
      </c>
    </row>
    <row r="63" spans="1:12" x14ac:dyDescent="0.35">
      <c r="A63" t="s">
        <v>1811</v>
      </c>
      <c r="B63">
        <v>22</v>
      </c>
      <c r="C63">
        <v>5</v>
      </c>
      <c r="D63" t="s">
        <v>2379</v>
      </c>
      <c r="E63" t="str">
        <f>PROPER(Medical_Examinations[[#This Row],[Heart Issues]])</f>
        <v>No</v>
      </c>
      <c r="F63" t="s">
        <v>2379</v>
      </c>
      <c r="G63" t="s">
        <v>2379</v>
      </c>
      <c r="H63">
        <v>1</v>
      </c>
      <c r="I63" t="s">
        <v>2379</v>
      </c>
      <c r="J63" t="str">
        <f>PROPER(Medical_Examinations[[#This Row],[smoker]])</f>
        <v>No</v>
      </c>
      <c r="K63" s="7" t="str">
        <f t="shared" si="0"/>
        <v>Normal Weight</v>
      </c>
      <c r="L63" t="str">
        <f t="shared" si="1"/>
        <v>Normal</v>
      </c>
    </row>
    <row r="64" spans="1:12" x14ac:dyDescent="0.35">
      <c r="A64" t="s">
        <v>1816</v>
      </c>
      <c r="B64">
        <v>35</v>
      </c>
      <c r="C64">
        <v>5</v>
      </c>
      <c r="D64" t="s">
        <v>2379</v>
      </c>
      <c r="E64" t="str">
        <f>PROPER(Medical_Examinations[[#This Row],[Heart Issues]])</f>
        <v>No</v>
      </c>
      <c r="F64" t="s">
        <v>2379</v>
      </c>
      <c r="G64" t="s">
        <v>2380</v>
      </c>
      <c r="H64">
        <v>1</v>
      </c>
      <c r="I64" t="s">
        <v>2379</v>
      </c>
      <c r="J64" t="str">
        <f>PROPER(Medical_Examinations[[#This Row],[smoker]])</f>
        <v>No</v>
      </c>
      <c r="K64" s="7" t="str">
        <f t="shared" si="0"/>
        <v>Obesity</v>
      </c>
      <c r="L64" t="str">
        <f t="shared" si="1"/>
        <v>Normal</v>
      </c>
    </row>
    <row r="65" spans="1:12" x14ac:dyDescent="0.35">
      <c r="A65" t="s">
        <v>1817</v>
      </c>
      <c r="B65">
        <v>17</v>
      </c>
      <c r="C65">
        <v>5</v>
      </c>
      <c r="D65" t="s">
        <v>2379</v>
      </c>
      <c r="E65" t="str">
        <f>PROPER(Medical_Examinations[[#This Row],[Heart Issues]])</f>
        <v>No</v>
      </c>
      <c r="F65" t="s">
        <v>2379</v>
      </c>
      <c r="G65" t="s">
        <v>2380</v>
      </c>
      <c r="H65">
        <v>1</v>
      </c>
      <c r="I65" t="s">
        <v>2379</v>
      </c>
      <c r="J65" t="str">
        <f>PROPER(Medical_Examinations[[#This Row],[smoker]])</f>
        <v>No</v>
      </c>
      <c r="K65" s="7" t="str">
        <f t="shared" si="0"/>
        <v>Underweight</v>
      </c>
      <c r="L65" t="str">
        <f t="shared" si="1"/>
        <v>Normal</v>
      </c>
    </row>
    <row r="66" spans="1:12" x14ac:dyDescent="0.35">
      <c r="A66" t="s">
        <v>1823</v>
      </c>
      <c r="B66">
        <v>30</v>
      </c>
      <c r="C66">
        <v>5</v>
      </c>
      <c r="D66" t="s">
        <v>2379</v>
      </c>
      <c r="E66" t="str">
        <f>PROPER(Medical_Examinations[[#This Row],[Heart Issues]])</f>
        <v>No</v>
      </c>
      <c r="F66" t="s">
        <v>2379</v>
      </c>
      <c r="G66" t="s">
        <v>2379</v>
      </c>
      <c r="H66">
        <v>1</v>
      </c>
      <c r="I66" t="s">
        <v>2379</v>
      </c>
      <c r="J66" t="str">
        <f>PROPER(Medical_Examinations[[#This Row],[smoker]])</f>
        <v>No</v>
      </c>
      <c r="K66" s="7" t="str">
        <f t="shared" si="0"/>
        <v>Obesity</v>
      </c>
      <c r="L66" t="str">
        <f t="shared" si="1"/>
        <v>Normal</v>
      </c>
    </row>
    <row r="67" spans="1:12" x14ac:dyDescent="0.35">
      <c r="A67" t="s">
        <v>1850</v>
      </c>
      <c r="B67">
        <v>32</v>
      </c>
      <c r="C67">
        <v>5</v>
      </c>
      <c r="D67" t="s">
        <v>2379</v>
      </c>
      <c r="E67" t="str">
        <f>PROPER(Medical_Examinations[[#This Row],[Heart Issues]])</f>
        <v>No</v>
      </c>
      <c r="F67" t="s">
        <v>2379</v>
      </c>
      <c r="G67" t="s">
        <v>2380</v>
      </c>
      <c r="H67">
        <v>1</v>
      </c>
      <c r="I67" t="s">
        <v>2379</v>
      </c>
      <c r="J67" t="str">
        <f>PROPER(Medical_Examinations[[#This Row],[smoker]])</f>
        <v>No</v>
      </c>
      <c r="K67" s="7" t="str">
        <f t="shared" ref="K67:K130" si="2">IF(B67&lt;18.5,"Underweight",IF(B67&lt;25,"Normal Weight",IF(B67&lt;30,"Overweight","Obesity")))</f>
        <v>Obesity</v>
      </c>
      <c r="L67" t="str">
        <f t="shared" ref="L67:L130" si="3">IF(C67&lt;5.7,"Normal",IF(C67&lt;6.5,"Prediabetes","Diabetes"))</f>
        <v>Normal</v>
      </c>
    </row>
    <row r="68" spans="1:12" x14ac:dyDescent="0.35">
      <c r="A68" t="s">
        <v>1851</v>
      </c>
      <c r="B68">
        <v>32</v>
      </c>
      <c r="C68">
        <v>5</v>
      </c>
      <c r="D68" t="s">
        <v>2379</v>
      </c>
      <c r="E68" t="str">
        <f>PROPER(Medical_Examinations[[#This Row],[Heart Issues]])</f>
        <v>No</v>
      </c>
      <c r="F68" t="s">
        <v>2379</v>
      </c>
      <c r="G68" t="s">
        <v>2380</v>
      </c>
      <c r="H68">
        <v>1</v>
      </c>
      <c r="I68" t="s">
        <v>2379</v>
      </c>
      <c r="J68" t="str">
        <f>PROPER(Medical_Examinations[[#This Row],[smoker]])</f>
        <v>No</v>
      </c>
      <c r="K68" s="7" t="str">
        <f t="shared" si="2"/>
        <v>Obesity</v>
      </c>
      <c r="L68" t="str">
        <f t="shared" si="3"/>
        <v>Normal</v>
      </c>
    </row>
    <row r="69" spans="1:12" x14ac:dyDescent="0.35">
      <c r="A69" t="s">
        <v>1853</v>
      </c>
      <c r="B69">
        <v>26</v>
      </c>
      <c r="C69">
        <v>5</v>
      </c>
      <c r="D69" t="s">
        <v>2379</v>
      </c>
      <c r="E69" t="str">
        <f>PROPER(Medical_Examinations[[#This Row],[Heart Issues]])</f>
        <v>No</v>
      </c>
      <c r="F69" t="s">
        <v>2379</v>
      </c>
      <c r="G69" t="s">
        <v>2379</v>
      </c>
      <c r="H69">
        <v>1</v>
      </c>
      <c r="I69" t="s">
        <v>2379</v>
      </c>
      <c r="J69" t="str">
        <f>PROPER(Medical_Examinations[[#This Row],[smoker]])</f>
        <v>No</v>
      </c>
      <c r="K69" s="7" t="str">
        <f t="shared" si="2"/>
        <v>Overweight</v>
      </c>
      <c r="L69" t="str">
        <f t="shared" si="3"/>
        <v>Normal</v>
      </c>
    </row>
    <row r="70" spans="1:12" x14ac:dyDescent="0.35">
      <c r="A70" t="s">
        <v>1875</v>
      </c>
      <c r="B70">
        <v>28</v>
      </c>
      <c r="C70">
        <v>5</v>
      </c>
      <c r="D70" t="s">
        <v>2379</v>
      </c>
      <c r="E70" t="str">
        <f>PROPER(Medical_Examinations[[#This Row],[Heart Issues]])</f>
        <v>No</v>
      </c>
      <c r="F70" t="s">
        <v>2379</v>
      </c>
      <c r="G70" t="s">
        <v>2379</v>
      </c>
      <c r="H70">
        <v>1</v>
      </c>
      <c r="I70" t="s">
        <v>2379</v>
      </c>
      <c r="J70" t="str">
        <f>PROPER(Medical_Examinations[[#This Row],[smoker]])</f>
        <v>No</v>
      </c>
      <c r="K70" s="7" t="str">
        <f t="shared" si="2"/>
        <v>Overweight</v>
      </c>
      <c r="L70" t="str">
        <f t="shared" si="3"/>
        <v>Normal</v>
      </c>
    </row>
    <row r="71" spans="1:12" x14ac:dyDescent="0.35">
      <c r="A71" t="s">
        <v>1882</v>
      </c>
      <c r="B71">
        <v>33</v>
      </c>
      <c r="C71">
        <v>5</v>
      </c>
      <c r="D71" t="s">
        <v>2379</v>
      </c>
      <c r="E71" t="str">
        <f>PROPER(Medical_Examinations[[#This Row],[Heart Issues]])</f>
        <v>No</v>
      </c>
      <c r="F71" t="s">
        <v>2379</v>
      </c>
      <c r="G71" t="s">
        <v>2379</v>
      </c>
      <c r="H71">
        <v>1</v>
      </c>
      <c r="I71" t="s">
        <v>2379</v>
      </c>
      <c r="J71" t="str">
        <f>PROPER(Medical_Examinations[[#This Row],[smoker]])</f>
        <v>No</v>
      </c>
      <c r="K71" s="7" t="str">
        <f t="shared" si="2"/>
        <v>Obesity</v>
      </c>
      <c r="L71" t="str">
        <f t="shared" si="3"/>
        <v>Normal</v>
      </c>
    </row>
    <row r="72" spans="1:12" x14ac:dyDescent="0.35">
      <c r="A72" t="s">
        <v>1883</v>
      </c>
      <c r="B72">
        <v>32</v>
      </c>
      <c r="C72">
        <v>5</v>
      </c>
      <c r="D72" t="s">
        <v>2379</v>
      </c>
      <c r="E72" t="str">
        <f>PROPER(Medical_Examinations[[#This Row],[Heart Issues]])</f>
        <v>No</v>
      </c>
      <c r="F72" t="s">
        <v>2379</v>
      </c>
      <c r="G72" t="s">
        <v>2379</v>
      </c>
      <c r="H72">
        <v>1</v>
      </c>
      <c r="I72" t="s">
        <v>2379</v>
      </c>
      <c r="J72" t="str">
        <f>PROPER(Medical_Examinations[[#This Row],[smoker]])</f>
        <v>No</v>
      </c>
      <c r="K72" s="7" t="str">
        <f t="shared" si="2"/>
        <v>Obesity</v>
      </c>
      <c r="L72" t="str">
        <f t="shared" si="3"/>
        <v>Normal</v>
      </c>
    </row>
    <row r="73" spans="1:12" x14ac:dyDescent="0.35">
      <c r="A73" t="s">
        <v>1892</v>
      </c>
      <c r="B73">
        <v>37</v>
      </c>
      <c r="C73">
        <v>5</v>
      </c>
      <c r="D73" t="s">
        <v>2379</v>
      </c>
      <c r="E73" t="str">
        <f>PROPER(Medical_Examinations[[#This Row],[Heart Issues]])</f>
        <v>No</v>
      </c>
      <c r="F73" t="s">
        <v>2379</v>
      </c>
      <c r="G73" t="s">
        <v>2380</v>
      </c>
      <c r="H73">
        <v>1</v>
      </c>
      <c r="I73" t="s">
        <v>2379</v>
      </c>
      <c r="J73" t="str">
        <f>PROPER(Medical_Examinations[[#This Row],[smoker]])</f>
        <v>No</v>
      </c>
      <c r="K73" s="7" t="str">
        <f t="shared" si="2"/>
        <v>Obesity</v>
      </c>
      <c r="L73" t="str">
        <f t="shared" si="3"/>
        <v>Normal</v>
      </c>
    </row>
    <row r="74" spans="1:12" x14ac:dyDescent="0.35">
      <c r="A74" t="s">
        <v>1928</v>
      </c>
      <c r="B74">
        <v>19</v>
      </c>
      <c r="C74">
        <v>5</v>
      </c>
      <c r="D74" t="s">
        <v>2379</v>
      </c>
      <c r="E74" t="str">
        <f>PROPER(Medical_Examinations[[#This Row],[Heart Issues]])</f>
        <v>No</v>
      </c>
      <c r="F74" t="s">
        <v>2379</v>
      </c>
      <c r="G74" t="s">
        <v>2379</v>
      </c>
      <c r="H74">
        <v>1</v>
      </c>
      <c r="I74" t="s">
        <v>2379</v>
      </c>
      <c r="J74" t="str">
        <f>PROPER(Medical_Examinations[[#This Row],[smoker]])</f>
        <v>No</v>
      </c>
      <c r="K74" s="7" t="str">
        <f t="shared" si="2"/>
        <v>Normal Weight</v>
      </c>
      <c r="L74" t="str">
        <f t="shared" si="3"/>
        <v>Normal</v>
      </c>
    </row>
    <row r="75" spans="1:12" x14ac:dyDescent="0.35">
      <c r="A75" t="s">
        <v>1942</v>
      </c>
      <c r="B75">
        <v>32</v>
      </c>
      <c r="C75">
        <v>5</v>
      </c>
      <c r="D75" t="s">
        <v>2379</v>
      </c>
      <c r="E75" t="str">
        <f>PROPER(Medical_Examinations[[#This Row],[Heart Issues]])</f>
        <v>No</v>
      </c>
      <c r="F75" t="s">
        <v>2379</v>
      </c>
      <c r="G75" t="s">
        <v>2380</v>
      </c>
      <c r="H75">
        <v>1</v>
      </c>
      <c r="I75" t="s">
        <v>2379</v>
      </c>
      <c r="J75" t="str">
        <f>PROPER(Medical_Examinations[[#This Row],[smoker]])</f>
        <v>No</v>
      </c>
      <c r="K75" s="7" t="str">
        <f t="shared" si="2"/>
        <v>Obesity</v>
      </c>
      <c r="L75" t="str">
        <f t="shared" si="3"/>
        <v>Normal</v>
      </c>
    </row>
    <row r="76" spans="1:12" x14ac:dyDescent="0.35">
      <c r="A76" t="s">
        <v>1943</v>
      </c>
      <c r="B76">
        <v>16</v>
      </c>
      <c r="C76">
        <v>5</v>
      </c>
      <c r="D76" t="s">
        <v>2379</v>
      </c>
      <c r="E76" t="str">
        <f>PROPER(Medical_Examinations[[#This Row],[Heart Issues]])</f>
        <v>No</v>
      </c>
      <c r="F76" t="s">
        <v>2379</v>
      </c>
      <c r="G76" t="s">
        <v>2379</v>
      </c>
      <c r="H76">
        <v>1</v>
      </c>
      <c r="I76" t="s">
        <v>2379</v>
      </c>
      <c r="J76" t="str">
        <f>PROPER(Medical_Examinations[[#This Row],[smoker]])</f>
        <v>No</v>
      </c>
      <c r="K76" s="7" t="str">
        <f t="shared" si="2"/>
        <v>Underweight</v>
      </c>
      <c r="L76" t="str">
        <f t="shared" si="3"/>
        <v>Normal</v>
      </c>
    </row>
    <row r="77" spans="1:12" x14ac:dyDescent="0.35">
      <c r="A77" t="s">
        <v>1963</v>
      </c>
      <c r="B77">
        <v>33</v>
      </c>
      <c r="C77">
        <v>5</v>
      </c>
      <c r="D77" t="s">
        <v>2379</v>
      </c>
      <c r="E77" t="str">
        <f>PROPER(Medical_Examinations[[#This Row],[Heart Issues]])</f>
        <v>No</v>
      </c>
      <c r="F77" t="s">
        <v>2379</v>
      </c>
      <c r="G77" t="s">
        <v>2380</v>
      </c>
      <c r="H77">
        <v>1</v>
      </c>
      <c r="I77" t="s">
        <v>2379</v>
      </c>
      <c r="J77" t="str">
        <f>PROPER(Medical_Examinations[[#This Row],[smoker]])</f>
        <v>No</v>
      </c>
      <c r="K77" s="7" t="str">
        <f t="shared" si="2"/>
        <v>Obesity</v>
      </c>
      <c r="L77" t="str">
        <f t="shared" si="3"/>
        <v>Normal</v>
      </c>
    </row>
    <row r="78" spans="1:12" x14ac:dyDescent="0.35">
      <c r="A78" t="s">
        <v>1970</v>
      </c>
      <c r="B78">
        <v>31</v>
      </c>
      <c r="C78">
        <v>5</v>
      </c>
      <c r="D78" t="s">
        <v>2379</v>
      </c>
      <c r="E78" t="str">
        <f>PROPER(Medical_Examinations[[#This Row],[Heart Issues]])</f>
        <v>No</v>
      </c>
      <c r="F78" t="s">
        <v>2379</v>
      </c>
      <c r="G78" t="s">
        <v>2380</v>
      </c>
      <c r="H78">
        <v>1</v>
      </c>
      <c r="I78" t="s">
        <v>2379</v>
      </c>
      <c r="J78" t="str">
        <f>PROPER(Medical_Examinations[[#This Row],[smoker]])</f>
        <v>No</v>
      </c>
      <c r="K78" s="7" t="str">
        <f t="shared" si="2"/>
        <v>Obesity</v>
      </c>
      <c r="L78" t="str">
        <f t="shared" si="3"/>
        <v>Normal</v>
      </c>
    </row>
    <row r="79" spans="1:12" x14ac:dyDescent="0.35">
      <c r="A79" t="s">
        <v>1971</v>
      </c>
      <c r="B79">
        <v>18</v>
      </c>
      <c r="C79">
        <v>5</v>
      </c>
      <c r="D79" t="s">
        <v>2379</v>
      </c>
      <c r="E79" t="str">
        <f>PROPER(Medical_Examinations[[#This Row],[Heart Issues]])</f>
        <v>No</v>
      </c>
      <c r="F79" t="s">
        <v>2379</v>
      </c>
      <c r="G79" t="s">
        <v>2379</v>
      </c>
      <c r="H79">
        <v>1</v>
      </c>
      <c r="I79" t="s">
        <v>2379</v>
      </c>
      <c r="J79" t="str">
        <f>PROPER(Medical_Examinations[[#This Row],[smoker]])</f>
        <v>No</v>
      </c>
      <c r="K79" s="7" t="str">
        <f t="shared" si="2"/>
        <v>Underweight</v>
      </c>
      <c r="L79" t="str">
        <f t="shared" si="3"/>
        <v>Normal</v>
      </c>
    </row>
    <row r="80" spans="1:12" x14ac:dyDescent="0.35">
      <c r="A80" t="s">
        <v>1981</v>
      </c>
      <c r="B80">
        <v>36</v>
      </c>
      <c r="C80">
        <v>5</v>
      </c>
      <c r="D80" t="s">
        <v>2379</v>
      </c>
      <c r="E80" t="str">
        <f>PROPER(Medical_Examinations[[#This Row],[Heart Issues]])</f>
        <v>No</v>
      </c>
      <c r="F80" t="s">
        <v>2379</v>
      </c>
      <c r="G80" t="s">
        <v>2380</v>
      </c>
      <c r="H80">
        <v>1</v>
      </c>
      <c r="I80" t="s">
        <v>2379</v>
      </c>
      <c r="J80" t="str">
        <f>PROPER(Medical_Examinations[[#This Row],[smoker]])</f>
        <v>No</v>
      </c>
      <c r="K80" s="7" t="str">
        <f t="shared" si="2"/>
        <v>Obesity</v>
      </c>
      <c r="L80" t="str">
        <f t="shared" si="3"/>
        <v>Normal</v>
      </c>
    </row>
    <row r="81" spans="1:12" x14ac:dyDescent="0.35">
      <c r="A81" t="s">
        <v>1983</v>
      </c>
      <c r="B81">
        <v>26</v>
      </c>
      <c r="C81">
        <v>5</v>
      </c>
      <c r="D81" t="s">
        <v>2379</v>
      </c>
      <c r="E81" t="str">
        <f>PROPER(Medical_Examinations[[#This Row],[Heart Issues]])</f>
        <v>No</v>
      </c>
      <c r="F81" t="s">
        <v>2379</v>
      </c>
      <c r="G81" t="s">
        <v>2380</v>
      </c>
      <c r="H81">
        <v>1</v>
      </c>
      <c r="I81" t="s">
        <v>2379</v>
      </c>
      <c r="J81" t="str">
        <f>PROPER(Medical_Examinations[[#This Row],[smoker]])</f>
        <v>No</v>
      </c>
      <c r="K81" s="7" t="str">
        <f t="shared" si="2"/>
        <v>Overweight</v>
      </c>
      <c r="L81" t="str">
        <f t="shared" si="3"/>
        <v>Normal</v>
      </c>
    </row>
    <row r="82" spans="1:12" x14ac:dyDescent="0.35">
      <c r="A82" t="s">
        <v>1986</v>
      </c>
      <c r="B82">
        <v>31</v>
      </c>
      <c r="C82">
        <v>5</v>
      </c>
      <c r="D82" t="s">
        <v>2379</v>
      </c>
      <c r="E82" t="str">
        <f>PROPER(Medical_Examinations[[#This Row],[Heart Issues]])</f>
        <v>No</v>
      </c>
      <c r="F82" t="s">
        <v>2379</v>
      </c>
      <c r="G82" t="s">
        <v>2380</v>
      </c>
      <c r="H82">
        <v>1</v>
      </c>
      <c r="I82" t="s">
        <v>2379</v>
      </c>
      <c r="J82" t="str">
        <f>PROPER(Medical_Examinations[[#This Row],[smoker]])</f>
        <v>No</v>
      </c>
      <c r="K82" s="7" t="str">
        <f t="shared" si="2"/>
        <v>Obesity</v>
      </c>
      <c r="L82" t="str">
        <f t="shared" si="3"/>
        <v>Normal</v>
      </c>
    </row>
    <row r="83" spans="1:12" x14ac:dyDescent="0.35">
      <c r="A83" t="s">
        <v>1987</v>
      </c>
      <c r="B83">
        <v>31</v>
      </c>
      <c r="C83">
        <v>5</v>
      </c>
      <c r="D83" t="s">
        <v>2379</v>
      </c>
      <c r="E83" t="str">
        <f>PROPER(Medical_Examinations[[#This Row],[Heart Issues]])</f>
        <v>No</v>
      </c>
      <c r="F83" t="s">
        <v>2379</v>
      </c>
      <c r="G83" t="s">
        <v>2380</v>
      </c>
      <c r="H83">
        <v>1</v>
      </c>
      <c r="I83" t="s">
        <v>2379</v>
      </c>
      <c r="J83" t="str">
        <f>PROPER(Medical_Examinations[[#This Row],[smoker]])</f>
        <v>No</v>
      </c>
      <c r="K83" s="7" t="str">
        <f t="shared" si="2"/>
        <v>Obesity</v>
      </c>
      <c r="L83" t="str">
        <f t="shared" si="3"/>
        <v>Normal</v>
      </c>
    </row>
    <row r="84" spans="1:12" x14ac:dyDescent="0.35">
      <c r="A84" t="s">
        <v>2036</v>
      </c>
      <c r="B84">
        <v>30</v>
      </c>
      <c r="C84">
        <v>5</v>
      </c>
      <c r="D84" t="s">
        <v>2379</v>
      </c>
      <c r="E84" t="str">
        <f>PROPER(Medical_Examinations[[#This Row],[Heart Issues]])</f>
        <v>No</v>
      </c>
      <c r="F84" t="s">
        <v>2379</v>
      </c>
      <c r="G84" t="s">
        <v>2379</v>
      </c>
      <c r="H84">
        <v>1</v>
      </c>
      <c r="I84" t="s">
        <v>2379</v>
      </c>
      <c r="J84" t="str">
        <f>PROPER(Medical_Examinations[[#This Row],[smoker]])</f>
        <v>No</v>
      </c>
      <c r="K84" s="7" t="str">
        <f t="shared" si="2"/>
        <v>Obesity</v>
      </c>
      <c r="L84" t="str">
        <f t="shared" si="3"/>
        <v>Normal</v>
      </c>
    </row>
    <row r="85" spans="1:12" x14ac:dyDescent="0.35">
      <c r="A85" t="s">
        <v>2052</v>
      </c>
      <c r="B85">
        <v>32</v>
      </c>
      <c r="C85">
        <v>5</v>
      </c>
      <c r="D85" t="s">
        <v>2379</v>
      </c>
      <c r="E85" t="str">
        <f>PROPER(Medical_Examinations[[#This Row],[Heart Issues]])</f>
        <v>No</v>
      </c>
      <c r="F85" t="s">
        <v>2379</v>
      </c>
      <c r="G85" t="s">
        <v>2380</v>
      </c>
      <c r="H85">
        <v>1</v>
      </c>
      <c r="I85" t="s">
        <v>2379</v>
      </c>
      <c r="J85" t="str">
        <f>PROPER(Medical_Examinations[[#This Row],[smoker]])</f>
        <v>No</v>
      </c>
      <c r="K85" s="7" t="str">
        <f t="shared" si="2"/>
        <v>Obesity</v>
      </c>
      <c r="L85" t="str">
        <f t="shared" si="3"/>
        <v>Normal</v>
      </c>
    </row>
    <row r="86" spans="1:12" x14ac:dyDescent="0.35">
      <c r="A86" t="s">
        <v>2080</v>
      </c>
      <c r="B86">
        <v>39</v>
      </c>
      <c r="C86">
        <v>5</v>
      </c>
      <c r="D86" t="s">
        <v>2379</v>
      </c>
      <c r="E86" t="str">
        <f>PROPER(Medical_Examinations[[#This Row],[Heart Issues]])</f>
        <v>No</v>
      </c>
      <c r="F86" t="s">
        <v>2379</v>
      </c>
      <c r="G86" t="s">
        <v>2379</v>
      </c>
      <c r="H86">
        <v>1</v>
      </c>
      <c r="I86" t="s">
        <v>2379</v>
      </c>
      <c r="J86" t="str">
        <f>PROPER(Medical_Examinations[[#This Row],[smoker]])</f>
        <v>No</v>
      </c>
      <c r="K86" s="7" t="str">
        <f t="shared" si="2"/>
        <v>Obesity</v>
      </c>
      <c r="L86" t="str">
        <f t="shared" si="3"/>
        <v>Normal</v>
      </c>
    </row>
    <row r="87" spans="1:12" x14ac:dyDescent="0.35">
      <c r="A87" t="s">
        <v>2081</v>
      </c>
      <c r="B87">
        <v>34</v>
      </c>
      <c r="C87">
        <v>5</v>
      </c>
      <c r="D87" t="s">
        <v>2379</v>
      </c>
      <c r="E87" t="str">
        <f>PROPER(Medical_Examinations[[#This Row],[Heart Issues]])</f>
        <v>No</v>
      </c>
      <c r="F87" t="s">
        <v>2379</v>
      </c>
      <c r="G87" t="s">
        <v>2379</v>
      </c>
      <c r="H87">
        <v>1</v>
      </c>
      <c r="I87" t="s">
        <v>2379</v>
      </c>
      <c r="J87" t="str">
        <f>PROPER(Medical_Examinations[[#This Row],[smoker]])</f>
        <v>No</v>
      </c>
      <c r="K87" s="7" t="str">
        <f t="shared" si="2"/>
        <v>Obesity</v>
      </c>
      <c r="L87" t="str">
        <f t="shared" si="3"/>
        <v>Normal</v>
      </c>
    </row>
    <row r="88" spans="1:12" x14ac:dyDescent="0.35">
      <c r="A88" t="s">
        <v>2104</v>
      </c>
      <c r="B88">
        <v>26</v>
      </c>
      <c r="C88">
        <v>5</v>
      </c>
      <c r="D88" t="s">
        <v>2379</v>
      </c>
      <c r="E88" t="str">
        <f>PROPER(Medical_Examinations[[#This Row],[Heart Issues]])</f>
        <v>No</v>
      </c>
      <c r="F88" t="s">
        <v>2379</v>
      </c>
      <c r="G88" t="s">
        <v>2380</v>
      </c>
      <c r="H88">
        <v>1</v>
      </c>
      <c r="I88" t="s">
        <v>2379</v>
      </c>
      <c r="J88" t="str">
        <f>PROPER(Medical_Examinations[[#This Row],[smoker]])</f>
        <v>No</v>
      </c>
      <c r="K88" s="7" t="str">
        <f t="shared" si="2"/>
        <v>Overweight</v>
      </c>
      <c r="L88" t="str">
        <f t="shared" si="3"/>
        <v>Normal</v>
      </c>
    </row>
    <row r="89" spans="1:12" x14ac:dyDescent="0.35">
      <c r="A89" t="s">
        <v>2126</v>
      </c>
      <c r="B89">
        <v>37</v>
      </c>
      <c r="C89">
        <v>5</v>
      </c>
      <c r="D89" t="s">
        <v>2379</v>
      </c>
      <c r="E89" t="str">
        <f>PROPER(Medical_Examinations[[#This Row],[Heart Issues]])</f>
        <v>No</v>
      </c>
      <c r="F89" t="s">
        <v>2379</v>
      </c>
      <c r="G89" t="s">
        <v>2380</v>
      </c>
      <c r="H89">
        <v>1</v>
      </c>
      <c r="I89" t="s">
        <v>2379</v>
      </c>
      <c r="J89" t="str">
        <f>PROPER(Medical_Examinations[[#This Row],[smoker]])</f>
        <v>No</v>
      </c>
      <c r="K89" s="7" t="str">
        <f t="shared" si="2"/>
        <v>Obesity</v>
      </c>
      <c r="L89" t="str">
        <f t="shared" si="3"/>
        <v>Normal</v>
      </c>
    </row>
    <row r="90" spans="1:12" x14ac:dyDescent="0.35">
      <c r="A90" t="s">
        <v>2129</v>
      </c>
      <c r="B90">
        <v>35</v>
      </c>
      <c r="C90">
        <v>5</v>
      </c>
      <c r="D90" t="s">
        <v>2379</v>
      </c>
      <c r="E90" t="str">
        <f>PROPER(Medical_Examinations[[#This Row],[Heart Issues]])</f>
        <v>No</v>
      </c>
      <c r="F90" t="s">
        <v>2379</v>
      </c>
      <c r="G90" t="s">
        <v>2380</v>
      </c>
      <c r="H90">
        <v>1</v>
      </c>
      <c r="I90" t="s">
        <v>2379</v>
      </c>
      <c r="J90" t="str">
        <f>PROPER(Medical_Examinations[[#This Row],[smoker]])</f>
        <v>No</v>
      </c>
      <c r="K90" s="7" t="str">
        <f t="shared" si="2"/>
        <v>Obesity</v>
      </c>
      <c r="L90" t="str">
        <f t="shared" si="3"/>
        <v>Normal</v>
      </c>
    </row>
    <row r="91" spans="1:12" x14ac:dyDescent="0.35">
      <c r="A91" t="s">
        <v>2131</v>
      </c>
      <c r="B91">
        <v>30</v>
      </c>
      <c r="C91">
        <v>5</v>
      </c>
      <c r="D91" t="s">
        <v>2379</v>
      </c>
      <c r="E91" t="str">
        <f>PROPER(Medical_Examinations[[#This Row],[Heart Issues]])</f>
        <v>No</v>
      </c>
      <c r="F91" t="s">
        <v>2379</v>
      </c>
      <c r="G91" t="s">
        <v>2380</v>
      </c>
      <c r="H91">
        <v>1</v>
      </c>
      <c r="I91" t="s">
        <v>2379</v>
      </c>
      <c r="J91" t="str">
        <f>PROPER(Medical_Examinations[[#This Row],[smoker]])</f>
        <v>No</v>
      </c>
      <c r="K91" s="7" t="str">
        <f t="shared" si="2"/>
        <v>Obesity</v>
      </c>
      <c r="L91" t="str">
        <f t="shared" si="3"/>
        <v>Normal</v>
      </c>
    </row>
    <row r="92" spans="1:12" x14ac:dyDescent="0.35">
      <c r="A92" t="s">
        <v>2168</v>
      </c>
      <c r="B92">
        <v>21</v>
      </c>
      <c r="C92">
        <v>5</v>
      </c>
      <c r="D92" t="s">
        <v>2379</v>
      </c>
      <c r="E92" t="str">
        <f>PROPER(Medical_Examinations[[#This Row],[Heart Issues]])</f>
        <v>No</v>
      </c>
      <c r="F92" t="s">
        <v>2379</v>
      </c>
      <c r="G92" t="s">
        <v>2380</v>
      </c>
      <c r="H92">
        <v>1</v>
      </c>
      <c r="I92" t="s">
        <v>2379</v>
      </c>
      <c r="J92" t="str">
        <f>PROPER(Medical_Examinations[[#This Row],[smoker]])</f>
        <v>No</v>
      </c>
      <c r="K92" s="7" t="str">
        <f t="shared" si="2"/>
        <v>Normal Weight</v>
      </c>
      <c r="L92" t="str">
        <f t="shared" si="3"/>
        <v>Normal</v>
      </c>
    </row>
    <row r="93" spans="1:12" x14ac:dyDescent="0.35">
      <c r="A93" t="s">
        <v>2174</v>
      </c>
      <c r="B93">
        <v>40</v>
      </c>
      <c r="C93">
        <v>5</v>
      </c>
      <c r="D93" t="s">
        <v>2379</v>
      </c>
      <c r="E93" t="str">
        <f>PROPER(Medical_Examinations[[#This Row],[Heart Issues]])</f>
        <v>No</v>
      </c>
      <c r="F93" t="s">
        <v>2379</v>
      </c>
      <c r="G93" t="s">
        <v>2380</v>
      </c>
      <c r="H93">
        <v>1</v>
      </c>
      <c r="I93" t="s">
        <v>2379</v>
      </c>
      <c r="J93" t="str">
        <f>PROPER(Medical_Examinations[[#This Row],[smoker]])</f>
        <v>No</v>
      </c>
      <c r="K93" s="7" t="str">
        <f t="shared" si="2"/>
        <v>Obesity</v>
      </c>
      <c r="L93" t="str">
        <f t="shared" si="3"/>
        <v>Normal</v>
      </c>
    </row>
    <row r="94" spans="1:12" x14ac:dyDescent="0.35">
      <c r="A94" t="s">
        <v>2175</v>
      </c>
      <c r="B94">
        <v>26</v>
      </c>
      <c r="C94">
        <v>5</v>
      </c>
      <c r="D94" t="s">
        <v>2379</v>
      </c>
      <c r="E94" t="str">
        <f>PROPER(Medical_Examinations[[#This Row],[Heart Issues]])</f>
        <v>No</v>
      </c>
      <c r="F94" t="s">
        <v>2379</v>
      </c>
      <c r="G94" t="s">
        <v>2379</v>
      </c>
      <c r="H94">
        <v>1</v>
      </c>
      <c r="I94" t="s">
        <v>2379</v>
      </c>
      <c r="J94" t="str">
        <f>PROPER(Medical_Examinations[[#This Row],[smoker]])</f>
        <v>No</v>
      </c>
      <c r="K94" s="7" t="str">
        <f t="shared" si="2"/>
        <v>Overweight</v>
      </c>
      <c r="L94" t="str">
        <f t="shared" si="3"/>
        <v>Normal</v>
      </c>
    </row>
    <row r="95" spans="1:12" x14ac:dyDescent="0.35">
      <c r="A95" t="s">
        <v>2176</v>
      </c>
      <c r="B95">
        <v>33</v>
      </c>
      <c r="C95">
        <v>5</v>
      </c>
      <c r="D95" t="s">
        <v>2379</v>
      </c>
      <c r="E95" t="str">
        <f>PROPER(Medical_Examinations[[#This Row],[Heart Issues]])</f>
        <v>No</v>
      </c>
      <c r="F95" t="s">
        <v>2379</v>
      </c>
      <c r="G95" t="s">
        <v>2380</v>
      </c>
      <c r="H95">
        <v>1</v>
      </c>
      <c r="I95" t="s">
        <v>2379</v>
      </c>
      <c r="J95" t="str">
        <f>PROPER(Medical_Examinations[[#This Row],[smoker]])</f>
        <v>No</v>
      </c>
      <c r="K95" s="7" t="str">
        <f t="shared" si="2"/>
        <v>Obesity</v>
      </c>
      <c r="L95" t="str">
        <f t="shared" si="3"/>
        <v>Normal</v>
      </c>
    </row>
    <row r="96" spans="1:12" x14ac:dyDescent="0.35">
      <c r="A96" t="s">
        <v>2179</v>
      </c>
      <c r="B96">
        <v>25</v>
      </c>
      <c r="C96">
        <v>5</v>
      </c>
      <c r="D96" t="s">
        <v>2379</v>
      </c>
      <c r="E96" t="str">
        <f>PROPER(Medical_Examinations[[#This Row],[Heart Issues]])</f>
        <v>No</v>
      </c>
      <c r="F96" t="s">
        <v>2379</v>
      </c>
      <c r="G96" t="s">
        <v>2380</v>
      </c>
      <c r="H96">
        <v>1</v>
      </c>
      <c r="I96" t="s">
        <v>2379</v>
      </c>
      <c r="J96" t="str">
        <f>PROPER(Medical_Examinations[[#This Row],[smoker]])</f>
        <v>No</v>
      </c>
      <c r="K96" s="7" t="str">
        <f t="shared" si="2"/>
        <v>Overweight</v>
      </c>
      <c r="L96" t="str">
        <f t="shared" si="3"/>
        <v>Normal</v>
      </c>
    </row>
    <row r="97" spans="1:12" x14ac:dyDescent="0.35">
      <c r="A97" t="s">
        <v>2180</v>
      </c>
      <c r="B97">
        <v>21</v>
      </c>
      <c r="C97">
        <v>5</v>
      </c>
      <c r="D97" t="s">
        <v>2379</v>
      </c>
      <c r="E97" t="str">
        <f>PROPER(Medical_Examinations[[#This Row],[Heart Issues]])</f>
        <v>No</v>
      </c>
      <c r="F97" t="s">
        <v>2379</v>
      </c>
      <c r="G97" t="s">
        <v>2380</v>
      </c>
      <c r="H97">
        <v>1</v>
      </c>
      <c r="I97" t="s">
        <v>2379</v>
      </c>
      <c r="J97" t="str">
        <f>PROPER(Medical_Examinations[[#This Row],[smoker]])</f>
        <v>No</v>
      </c>
      <c r="K97" s="7" t="str">
        <f t="shared" si="2"/>
        <v>Normal Weight</v>
      </c>
      <c r="L97" t="str">
        <f t="shared" si="3"/>
        <v>Normal</v>
      </c>
    </row>
    <row r="98" spans="1:12" x14ac:dyDescent="0.35">
      <c r="A98" t="s">
        <v>2181</v>
      </c>
      <c r="B98">
        <v>19</v>
      </c>
      <c r="C98">
        <v>5</v>
      </c>
      <c r="D98" t="s">
        <v>2379</v>
      </c>
      <c r="E98" t="str">
        <f>PROPER(Medical_Examinations[[#This Row],[Heart Issues]])</f>
        <v>No</v>
      </c>
      <c r="F98" t="s">
        <v>2379</v>
      </c>
      <c r="G98" t="s">
        <v>2380</v>
      </c>
      <c r="H98">
        <v>1</v>
      </c>
      <c r="I98" t="s">
        <v>2379</v>
      </c>
      <c r="J98" t="str">
        <f>PROPER(Medical_Examinations[[#This Row],[smoker]])</f>
        <v>No</v>
      </c>
      <c r="K98" s="7" t="str">
        <f t="shared" si="2"/>
        <v>Normal Weight</v>
      </c>
      <c r="L98" t="str">
        <f t="shared" si="3"/>
        <v>Normal</v>
      </c>
    </row>
    <row r="99" spans="1:12" x14ac:dyDescent="0.35">
      <c r="A99" t="s">
        <v>2182</v>
      </c>
      <c r="B99">
        <v>18</v>
      </c>
      <c r="C99">
        <v>5</v>
      </c>
      <c r="D99" t="s">
        <v>2379</v>
      </c>
      <c r="E99" t="str">
        <f>PROPER(Medical_Examinations[[#This Row],[Heart Issues]])</f>
        <v>No</v>
      </c>
      <c r="F99" t="s">
        <v>2379</v>
      </c>
      <c r="G99" t="s">
        <v>2380</v>
      </c>
      <c r="H99">
        <v>1</v>
      </c>
      <c r="I99" t="s">
        <v>2379</v>
      </c>
      <c r="J99" t="str">
        <f>PROPER(Medical_Examinations[[#This Row],[smoker]])</f>
        <v>No</v>
      </c>
      <c r="K99" s="7" t="str">
        <f t="shared" si="2"/>
        <v>Underweight</v>
      </c>
      <c r="L99" t="str">
        <f t="shared" si="3"/>
        <v>Normal</v>
      </c>
    </row>
    <row r="100" spans="1:12" x14ac:dyDescent="0.35">
      <c r="A100" t="s">
        <v>2216</v>
      </c>
      <c r="B100">
        <v>17</v>
      </c>
      <c r="C100">
        <v>5</v>
      </c>
      <c r="D100" t="s">
        <v>2379</v>
      </c>
      <c r="E100" t="str">
        <f>PROPER(Medical_Examinations[[#This Row],[Heart Issues]])</f>
        <v>No</v>
      </c>
      <c r="F100" t="s">
        <v>2379</v>
      </c>
      <c r="G100" t="s">
        <v>2380</v>
      </c>
      <c r="H100">
        <v>1</v>
      </c>
      <c r="I100" t="s">
        <v>2379</v>
      </c>
      <c r="J100" t="str">
        <f>PROPER(Medical_Examinations[[#This Row],[smoker]])</f>
        <v>No</v>
      </c>
      <c r="K100" s="7" t="str">
        <f t="shared" si="2"/>
        <v>Underweight</v>
      </c>
      <c r="L100" t="str">
        <f t="shared" si="3"/>
        <v>Normal</v>
      </c>
    </row>
    <row r="101" spans="1:12" x14ac:dyDescent="0.35">
      <c r="A101" t="s">
        <v>2250</v>
      </c>
      <c r="B101">
        <v>24</v>
      </c>
      <c r="C101">
        <v>5</v>
      </c>
      <c r="D101" t="s">
        <v>2379</v>
      </c>
      <c r="E101" t="str">
        <f>PROPER(Medical_Examinations[[#This Row],[Heart Issues]])</f>
        <v>No</v>
      </c>
      <c r="F101" t="s">
        <v>2379</v>
      </c>
      <c r="G101" t="s">
        <v>2379</v>
      </c>
      <c r="H101">
        <v>1</v>
      </c>
      <c r="I101" t="s">
        <v>2379</v>
      </c>
      <c r="J101" t="str">
        <f>PROPER(Medical_Examinations[[#This Row],[smoker]])</f>
        <v>No</v>
      </c>
      <c r="K101" s="7" t="str">
        <f t="shared" si="2"/>
        <v>Normal Weight</v>
      </c>
      <c r="L101" t="str">
        <f t="shared" si="3"/>
        <v>Normal</v>
      </c>
    </row>
    <row r="102" spans="1:12" x14ac:dyDescent="0.35">
      <c r="A102" t="s">
        <v>2259</v>
      </c>
      <c r="B102">
        <v>30</v>
      </c>
      <c r="C102">
        <v>5</v>
      </c>
      <c r="D102" t="s">
        <v>2379</v>
      </c>
      <c r="E102" t="str">
        <f>PROPER(Medical_Examinations[[#This Row],[Heart Issues]])</f>
        <v>No</v>
      </c>
      <c r="F102" t="s">
        <v>2379</v>
      </c>
      <c r="G102" t="s">
        <v>2380</v>
      </c>
      <c r="H102">
        <v>1</v>
      </c>
      <c r="I102" t="s">
        <v>2379</v>
      </c>
      <c r="J102" t="str">
        <f>PROPER(Medical_Examinations[[#This Row],[smoker]])</f>
        <v>No</v>
      </c>
      <c r="K102" s="7" t="str">
        <f t="shared" si="2"/>
        <v>Obesity</v>
      </c>
      <c r="L102" t="str">
        <f t="shared" si="3"/>
        <v>Normal</v>
      </c>
    </row>
    <row r="103" spans="1:12" x14ac:dyDescent="0.35">
      <c r="A103" t="s">
        <v>2260</v>
      </c>
      <c r="B103">
        <v>29</v>
      </c>
      <c r="C103">
        <v>5</v>
      </c>
      <c r="D103" t="s">
        <v>2379</v>
      </c>
      <c r="E103" t="str">
        <f>PROPER(Medical_Examinations[[#This Row],[Heart Issues]])</f>
        <v>No</v>
      </c>
      <c r="F103" t="s">
        <v>2379</v>
      </c>
      <c r="G103" t="s">
        <v>2380</v>
      </c>
      <c r="H103">
        <v>1</v>
      </c>
      <c r="I103" t="s">
        <v>2379</v>
      </c>
      <c r="J103" t="str">
        <f>PROPER(Medical_Examinations[[#This Row],[smoker]])</f>
        <v>No</v>
      </c>
      <c r="K103" s="7" t="str">
        <f t="shared" si="2"/>
        <v>Overweight</v>
      </c>
      <c r="L103" t="str">
        <f t="shared" si="3"/>
        <v>Normal</v>
      </c>
    </row>
    <row r="104" spans="1:12" x14ac:dyDescent="0.35">
      <c r="A104" t="s">
        <v>2265</v>
      </c>
      <c r="B104">
        <v>20</v>
      </c>
      <c r="C104">
        <v>5</v>
      </c>
      <c r="D104" t="s">
        <v>2379</v>
      </c>
      <c r="E104" t="str">
        <f>PROPER(Medical_Examinations[[#This Row],[Heart Issues]])</f>
        <v>No</v>
      </c>
      <c r="F104" t="s">
        <v>2379</v>
      </c>
      <c r="G104" t="s">
        <v>2380</v>
      </c>
      <c r="H104">
        <v>1</v>
      </c>
      <c r="I104" t="s">
        <v>2379</v>
      </c>
      <c r="J104" t="str">
        <f>PROPER(Medical_Examinations[[#This Row],[smoker]])</f>
        <v>No</v>
      </c>
      <c r="K104" s="7" t="str">
        <f t="shared" si="2"/>
        <v>Normal Weight</v>
      </c>
      <c r="L104" t="str">
        <f t="shared" si="3"/>
        <v>Normal</v>
      </c>
    </row>
    <row r="105" spans="1:12" x14ac:dyDescent="0.35">
      <c r="A105" t="s">
        <v>2274</v>
      </c>
      <c r="B105">
        <v>19</v>
      </c>
      <c r="C105">
        <v>5</v>
      </c>
      <c r="D105" t="s">
        <v>2379</v>
      </c>
      <c r="E105" t="str">
        <f>PROPER(Medical_Examinations[[#This Row],[Heart Issues]])</f>
        <v>No</v>
      </c>
      <c r="F105" t="s">
        <v>2379</v>
      </c>
      <c r="G105" t="s">
        <v>2379</v>
      </c>
      <c r="H105">
        <v>1</v>
      </c>
      <c r="I105" t="s">
        <v>2379</v>
      </c>
      <c r="J105" t="str">
        <f>PROPER(Medical_Examinations[[#This Row],[smoker]])</f>
        <v>No</v>
      </c>
      <c r="K105" s="7" t="str">
        <f t="shared" si="2"/>
        <v>Normal Weight</v>
      </c>
      <c r="L105" t="str">
        <f t="shared" si="3"/>
        <v>Normal</v>
      </c>
    </row>
    <row r="106" spans="1:12" x14ac:dyDescent="0.35">
      <c r="A106" t="s">
        <v>2299</v>
      </c>
      <c r="B106">
        <v>16</v>
      </c>
      <c r="C106">
        <v>5</v>
      </c>
      <c r="D106" t="s">
        <v>2379</v>
      </c>
      <c r="E106" t="str">
        <f>PROPER(Medical_Examinations[[#This Row],[Heart Issues]])</f>
        <v>No</v>
      </c>
      <c r="F106" t="s">
        <v>2379</v>
      </c>
      <c r="G106" t="s">
        <v>2379</v>
      </c>
      <c r="H106">
        <v>1</v>
      </c>
      <c r="I106" t="s">
        <v>2379</v>
      </c>
      <c r="J106" t="str">
        <f>PROPER(Medical_Examinations[[#This Row],[smoker]])</f>
        <v>No</v>
      </c>
      <c r="K106" s="7" t="str">
        <f t="shared" si="2"/>
        <v>Underweight</v>
      </c>
      <c r="L106" t="str">
        <f t="shared" si="3"/>
        <v>Normal</v>
      </c>
    </row>
    <row r="107" spans="1:12" x14ac:dyDescent="0.35">
      <c r="A107" t="s">
        <v>2302</v>
      </c>
      <c r="B107">
        <v>16</v>
      </c>
      <c r="C107">
        <v>5</v>
      </c>
      <c r="D107" t="s">
        <v>2379</v>
      </c>
      <c r="E107" t="str">
        <f>PROPER(Medical_Examinations[[#This Row],[Heart Issues]])</f>
        <v>No</v>
      </c>
      <c r="F107" t="s">
        <v>2379</v>
      </c>
      <c r="G107" t="s">
        <v>2380</v>
      </c>
      <c r="H107">
        <v>1</v>
      </c>
      <c r="I107" t="s">
        <v>2379</v>
      </c>
      <c r="J107" t="str">
        <f>PROPER(Medical_Examinations[[#This Row],[smoker]])</f>
        <v>No</v>
      </c>
      <c r="K107" s="7" t="str">
        <f t="shared" si="2"/>
        <v>Underweight</v>
      </c>
      <c r="L107" t="str">
        <f t="shared" si="3"/>
        <v>Normal</v>
      </c>
    </row>
    <row r="108" spans="1:12" x14ac:dyDescent="0.35">
      <c r="A108" t="s">
        <v>2321</v>
      </c>
      <c r="B108">
        <v>18</v>
      </c>
      <c r="C108">
        <v>5</v>
      </c>
      <c r="D108" t="s">
        <v>2379</v>
      </c>
      <c r="E108" t="str">
        <f>PROPER(Medical_Examinations[[#This Row],[Heart Issues]])</f>
        <v>No</v>
      </c>
      <c r="F108" t="s">
        <v>2379</v>
      </c>
      <c r="G108" t="s">
        <v>2380</v>
      </c>
      <c r="H108">
        <v>1</v>
      </c>
      <c r="I108" t="s">
        <v>2379</v>
      </c>
      <c r="J108" t="str">
        <f>PROPER(Medical_Examinations[[#This Row],[smoker]])</f>
        <v>No</v>
      </c>
      <c r="K108" s="7" t="str">
        <f t="shared" si="2"/>
        <v>Underweight</v>
      </c>
      <c r="L108" t="str">
        <f t="shared" si="3"/>
        <v>Normal</v>
      </c>
    </row>
    <row r="109" spans="1:12" x14ac:dyDescent="0.35">
      <c r="A109" t="s">
        <v>2329</v>
      </c>
      <c r="B109">
        <v>17</v>
      </c>
      <c r="C109">
        <v>5</v>
      </c>
      <c r="D109" t="s">
        <v>2379</v>
      </c>
      <c r="E109" t="str">
        <f>PROPER(Medical_Examinations[[#This Row],[Heart Issues]])</f>
        <v>No</v>
      </c>
      <c r="F109" t="s">
        <v>2379</v>
      </c>
      <c r="G109" t="s">
        <v>2380</v>
      </c>
      <c r="H109">
        <v>1</v>
      </c>
      <c r="I109" t="s">
        <v>2379</v>
      </c>
      <c r="J109" t="str">
        <f>PROPER(Medical_Examinations[[#This Row],[smoker]])</f>
        <v>No</v>
      </c>
      <c r="K109" s="7" t="str">
        <f t="shared" si="2"/>
        <v>Underweight</v>
      </c>
      <c r="L109" t="str">
        <f t="shared" si="3"/>
        <v>Normal</v>
      </c>
    </row>
    <row r="110" spans="1:12" x14ac:dyDescent="0.35">
      <c r="A110" t="s">
        <v>2335</v>
      </c>
      <c r="B110">
        <v>18</v>
      </c>
      <c r="C110">
        <v>5</v>
      </c>
      <c r="D110" t="s">
        <v>2379</v>
      </c>
      <c r="E110" t="str">
        <f>PROPER(Medical_Examinations[[#This Row],[Heart Issues]])</f>
        <v>No</v>
      </c>
      <c r="F110" t="s">
        <v>2379</v>
      </c>
      <c r="G110" t="s">
        <v>2379</v>
      </c>
      <c r="H110">
        <v>1</v>
      </c>
      <c r="I110" t="s">
        <v>2379</v>
      </c>
      <c r="J110" t="str">
        <f>PROPER(Medical_Examinations[[#This Row],[smoker]])</f>
        <v>No</v>
      </c>
      <c r="K110" s="7" t="str">
        <f t="shared" si="2"/>
        <v>Underweight</v>
      </c>
      <c r="L110" t="str">
        <f t="shared" si="3"/>
        <v>Normal</v>
      </c>
    </row>
    <row r="111" spans="1:12" x14ac:dyDescent="0.35">
      <c r="A111" t="s">
        <v>340</v>
      </c>
      <c r="B111">
        <v>32</v>
      </c>
      <c r="C111">
        <v>5</v>
      </c>
      <c r="D111" t="s">
        <v>2381</v>
      </c>
      <c r="E111" t="str">
        <f>PROPER(Medical_Examinations[[#This Row],[Heart Issues]])</f>
        <v>Yes</v>
      </c>
      <c r="F111" t="s">
        <v>2379</v>
      </c>
      <c r="G111" t="s">
        <v>2380</v>
      </c>
      <c r="H111">
        <v>1</v>
      </c>
      <c r="I111" t="s">
        <v>2379</v>
      </c>
      <c r="J111" t="str">
        <f>PROPER(Medical_Examinations[[#This Row],[smoker]])</f>
        <v>No</v>
      </c>
      <c r="K111" s="7" t="str">
        <f t="shared" si="2"/>
        <v>Obesity</v>
      </c>
      <c r="L111" t="str">
        <f t="shared" si="3"/>
        <v>Normal</v>
      </c>
    </row>
    <row r="112" spans="1:12" x14ac:dyDescent="0.35">
      <c r="A112" t="s">
        <v>376</v>
      </c>
      <c r="B112">
        <v>22</v>
      </c>
      <c r="C112">
        <v>5</v>
      </c>
      <c r="D112" t="s">
        <v>2381</v>
      </c>
      <c r="E112" t="str">
        <f>PROPER(Medical_Examinations[[#This Row],[Heart Issues]])</f>
        <v>Yes</v>
      </c>
      <c r="F112" t="s">
        <v>2379</v>
      </c>
      <c r="G112" t="s">
        <v>2379</v>
      </c>
      <c r="H112">
        <v>1</v>
      </c>
      <c r="I112" t="s">
        <v>2379</v>
      </c>
      <c r="J112" t="str">
        <f>PROPER(Medical_Examinations[[#This Row],[smoker]])</f>
        <v>No</v>
      </c>
      <c r="K112" s="7" t="str">
        <f t="shared" si="2"/>
        <v>Normal Weight</v>
      </c>
      <c r="L112" t="str">
        <f t="shared" si="3"/>
        <v>Normal</v>
      </c>
    </row>
    <row r="113" spans="1:12" x14ac:dyDescent="0.35">
      <c r="A113" t="s">
        <v>484</v>
      </c>
      <c r="B113">
        <v>38</v>
      </c>
      <c r="C113">
        <v>5</v>
      </c>
      <c r="D113" t="s">
        <v>2381</v>
      </c>
      <c r="E113" t="str">
        <f>PROPER(Medical_Examinations[[#This Row],[Heart Issues]])</f>
        <v>Yes</v>
      </c>
      <c r="F113" t="s">
        <v>2379</v>
      </c>
      <c r="G113" t="s">
        <v>2380</v>
      </c>
      <c r="H113">
        <v>1</v>
      </c>
      <c r="I113" t="s">
        <v>2379</v>
      </c>
      <c r="J113" t="str">
        <f>PROPER(Medical_Examinations[[#This Row],[smoker]])</f>
        <v>No</v>
      </c>
      <c r="K113" s="7" t="str">
        <f t="shared" si="2"/>
        <v>Obesity</v>
      </c>
      <c r="L113" t="str">
        <f t="shared" si="3"/>
        <v>Normal</v>
      </c>
    </row>
    <row r="114" spans="1:12" x14ac:dyDescent="0.35">
      <c r="A114" t="s">
        <v>525</v>
      </c>
      <c r="B114">
        <v>52</v>
      </c>
      <c r="C114">
        <v>5</v>
      </c>
      <c r="D114" t="s">
        <v>2381</v>
      </c>
      <c r="E114" t="str">
        <f>PROPER(Medical_Examinations[[#This Row],[Heart Issues]])</f>
        <v>Yes</v>
      </c>
      <c r="F114" t="s">
        <v>2379</v>
      </c>
      <c r="G114" t="s">
        <v>2380</v>
      </c>
      <c r="H114">
        <v>1</v>
      </c>
      <c r="I114" t="s">
        <v>2379</v>
      </c>
      <c r="J114" t="str">
        <f>PROPER(Medical_Examinations[[#This Row],[smoker]])</f>
        <v>No</v>
      </c>
      <c r="K114" s="7" t="str">
        <f t="shared" si="2"/>
        <v>Obesity</v>
      </c>
      <c r="L114" t="str">
        <f t="shared" si="3"/>
        <v>Normal</v>
      </c>
    </row>
    <row r="115" spans="1:12" x14ac:dyDescent="0.35">
      <c r="A115" t="s">
        <v>544</v>
      </c>
      <c r="B115">
        <v>32</v>
      </c>
      <c r="C115">
        <v>5</v>
      </c>
      <c r="D115" t="s">
        <v>2381</v>
      </c>
      <c r="E115" t="str">
        <f>PROPER(Medical_Examinations[[#This Row],[Heart Issues]])</f>
        <v>Yes</v>
      </c>
      <c r="F115" t="s">
        <v>2379</v>
      </c>
      <c r="G115" t="s">
        <v>2380</v>
      </c>
      <c r="H115">
        <v>1</v>
      </c>
      <c r="I115" t="s">
        <v>2379</v>
      </c>
      <c r="J115" t="str">
        <f>PROPER(Medical_Examinations[[#This Row],[smoker]])</f>
        <v>No</v>
      </c>
      <c r="K115" s="7" t="str">
        <f t="shared" si="2"/>
        <v>Obesity</v>
      </c>
      <c r="L115" t="str">
        <f t="shared" si="3"/>
        <v>Normal</v>
      </c>
    </row>
    <row r="116" spans="1:12" x14ac:dyDescent="0.35">
      <c r="A116" t="s">
        <v>576</v>
      </c>
      <c r="B116">
        <v>43</v>
      </c>
      <c r="C116">
        <v>5</v>
      </c>
      <c r="D116" t="s">
        <v>2381</v>
      </c>
      <c r="E116" t="str">
        <f>PROPER(Medical_Examinations[[#This Row],[Heart Issues]])</f>
        <v>Yes</v>
      </c>
      <c r="F116" t="s">
        <v>2379</v>
      </c>
      <c r="G116" t="s">
        <v>2379</v>
      </c>
      <c r="H116">
        <v>1</v>
      </c>
      <c r="I116" t="s">
        <v>2379</v>
      </c>
      <c r="J116" t="str">
        <f>PROPER(Medical_Examinations[[#This Row],[smoker]])</f>
        <v>No</v>
      </c>
      <c r="K116" s="7" t="str">
        <f t="shared" si="2"/>
        <v>Obesity</v>
      </c>
      <c r="L116" t="str">
        <f t="shared" si="3"/>
        <v>Normal</v>
      </c>
    </row>
    <row r="117" spans="1:12" x14ac:dyDescent="0.35">
      <c r="A117" t="s">
        <v>607</v>
      </c>
      <c r="B117">
        <v>54</v>
      </c>
      <c r="C117">
        <v>5</v>
      </c>
      <c r="D117" t="s">
        <v>2381</v>
      </c>
      <c r="E117" t="str">
        <f>PROPER(Medical_Examinations[[#This Row],[Heart Issues]])</f>
        <v>Yes</v>
      </c>
      <c r="F117" t="s">
        <v>2379</v>
      </c>
      <c r="G117" t="s">
        <v>2379</v>
      </c>
      <c r="H117">
        <v>1</v>
      </c>
      <c r="I117" t="s">
        <v>2379</v>
      </c>
      <c r="J117" t="str">
        <f>PROPER(Medical_Examinations[[#This Row],[smoker]])</f>
        <v>No</v>
      </c>
      <c r="K117" s="7" t="str">
        <f t="shared" si="2"/>
        <v>Obesity</v>
      </c>
      <c r="L117" t="str">
        <f t="shared" si="3"/>
        <v>Normal</v>
      </c>
    </row>
    <row r="118" spans="1:12" x14ac:dyDescent="0.35">
      <c r="A118" t="s">
        <v>608</v>
      </c>
      <c r="B118">
        <v>54</v>
      </c>
      <c r="C118">
        <v>5</v>
      </c>
      <c r="D118" t="s">
        <v>2381</v>
      </c>
      <c r="E118" t="str">
        <f>PROPER(Medical_Examinations[[#This Row],[Heart Issues]])</f>
        <v>Yes</v>
      </c>
      <c r="F118" t="s">
        <v>2379</v>
      </c>
      <c r="G118" t="s">
        <v>2379</v>
      </c>
      <c r="H118">
        <v>1</v>
      </c>
      <c r="I118" t="s">
        <v>2379</v>
      </c>
      <c r="J118" t="str">
        <f>PROPER(Medical_Examinations[[#This Row],[smoker]])</f>
        <v>No</v>
      </c>
      <c r="K118" s="7" t="str">
        <f t="shared" si="2"/>
        <v>Obesity</v>
      </c>
      <c r="L118" t="str">
        <f t="shared" si="3"/>
        <v>Normal</v>
      </c>
    </row>
    <row r="119" spans="1:12" x14ac:dyDescent="0.35">
      <c r="A119" t="s">
        <v>618</v>
      </c>
      <c r="B119">
        <v>54</v>
      </c>
      <c r="C119">
        <v>5</v>
      </c>
      <c r="D119" t="s">
        <v>2381</v>
      </c>
      <c r="E119" t="str">
        <f>PROPER(Medical_Examinations[[#This Row],[Heart Issues]])</f>
        <v>Yes</v>
      </c>
      <c r="F119" t="s">
        <v>2379</v>
      </c>
      <c r="G119" t="s">
        <v>2379</v>
      </c>
      <c r="H119">
        <v>1</v>
      </c>
      <c r="I119" t="s">
        <v>2379</v>
      </c>
      <c r="J119" t="str">
        <f>PROPER(Medical_Examinations[[#This Row],[smoker]])</f>
        <v>No</v>
      </c>
      <c r="K119" s="7" t="str">
        <f t="shared" si="2"/>
        <v>Obesity</v>
      </c>
      <c r="L119" t="str">
        <f t="shared" si="3"/>
        <v>Normal</v>
      </c>
    </row>
    <row r="120" spans="1:12" x14ac:dyDescent="0.35">
      <c r="A120" t="s">
        <v>638</v>
      </c>
      <c r="B120">
        <v>38</v>
      </c>
      <c r="C120">
        <v>5</v>
      </c>
      <c r="D120" t="s">
        <v>2381</v>
      </c>
      <c r="E120" t="str">
        <f>PROPER(Medical_Examinations[[#This Row],[Heart Issues]])</f>
        <v>Yes</v>
      </c>
      <c r="F120" t="s">
        <v>2379</v>
      </c>
      <c r="G120" t="s">
        <v>2379</v>
      </c>
      <c r="H120">
        <v>1</v>
      </c>
      <c r="I120" t="s">
        <v>2379</v>
      </c>
      <c r="J120" t="str">
        <f>PROPER(Medical_Examinations[[#This Row],[smoker]])</f>
        <v>No</v>
      </c>
      <c r="K120" s="7" t="str">
        <f t="shared" si="2"/>
        <v>Obesity</v>
      </c>
      <c r="L120" t="str">
        <f t="shared" si="3"/>
        <v>Normal</v>
      </c>
    </row>
    <row r="121" spans="1:12" x14ac:dyDescent="0.35">
      <c r="A121" t="s">
        <v>641</v>
      </c>
      <c r="B121">
        <v>51</v>
      </c>
      <c r="C121">
        <v>5</v>
      </c>
      <c r="D121" t="s">
        <v>2381</v>
      </c>
      <c r="E121" t="str">
        <f>PROPER(Medical_Examinations[[#This Row],[Heart Issues]])</f>
        <v>Yes</v>
      </c>
      <c r="F121" t="s">
        <v>2379</v>
      </c>
      <c r="G121" t="s">
        <v>2379</v>
      </c>
      <c r="H121">
        <v>1</v>
      </c>
      <c r="I121" t="s">
        <v>2379</v>
      </c>
      <c r="J121" t="str">
        <f>PROPER(Medical_Examinations[[#This Row],[smoker]])</f>
        <v>No</v>
      </c>
      <c r="K121" s="7" t="str">
        <f t="shared" si="2"/>
        <v>Obesity</v>
      </c>
      <c r="L121" t="str">
        <f t="shared" si="3"/>
        <v>Normal</v>
      </c>
    </row>
    <row r="122" spans="1:12" x14ac:dyDescent="0.35">
      <c r="A122" t="s">
        <v>644</v>
      </c>
      <c r="B122">
        <v>40</v>
      </c>
      <c r="C122">
        <v>5</v>
      </c>
      <c r="D122" t="s">
        <v>2381</v>
      </c>
      <c r="E122" t="str">
        <f>PROPER(Medical_Examinations[[#This Row],[Heart Issues]])</f>
        <v>Yes</v>
      </c>
      <c r="F122" t="s">
        <v>2379</v>
      </c>
      <c r="G122" t="s">
        <v>2380</v>
      </c>
      <c r="H122">
        <v>1</v>
      </c>
      <c r="I122" t="s">
        <v>2379</v>
      </c>
      <c r="J122" t="str">
        <f>PROPER(Medical_Examinations[[#This Row],[smoker]])</f>
        <v>No</v>
      </c>
      <c r="K122" s="7" t="str">
        <f t="shared" si="2"/>
        <v>Obesity</v>
      </c>
      <c r="L122" t="str">
        <f t="shared" si="3"/>
        <v>Normal</v>
      </c>
    </row>
    <row r="123" spans="1:12" x14ac:dyDescent="0.35">
      <c r="A123" t="s">
        <v>675</v>
      </c>
      <c r="B123">
        <v>39</v>
      </c>
      <c r="C123">
        <v>5</v>
      </c>
      <c r="D123" t="s">
        <v>2381</v>
      </c>
      <c r="E123" t="str">
        <f>PROPER(Medical_Examinations[[#This Row],[Heart Issues]])</f>
        <v>Yes</v>
      </c>
      <c r="F123" t="s">
        <v>2379</v>
      </c>
      <c r="G123" t="s">
        <v>2380</v>
      </c>
      <c r="H123">
        <v>1</v>
      </c>
      <c r="I123" t="s">
        <v>2379</v>
      </c>
      <c r="J123" t="str">
        <f>PROPER(Medical_Examinations[[#This Row],[smoker]])</f>
        <v>No</v>
      </c>
      <c r="K123" s="7" t="str">
        <f t="shared" si="2"/>
        <v>Obesity</v>
      </c>
      <c r="L123" t="str">
        <f t="shared" si="3"/>
        <v>Normal</v>
      </c>
    </row>
    <row r="124" spans="1:12" x14ac:dyDescent="0.35">
      <c r="A124" t="s">
        <v>714</v>
      </c>
      <c r="B124">
        <v>43</v>
      </c>
      <c r="C124">
        <v>5</v>
      </c>
      <c r="D124" t="s">
        <v>2381</v>
      </c>
      <c r="E124" t="str">
        <f>PROPER(Medical_Examinations[[#This Row],[Heart Issues]])</f>
        <v>Yes</v>
      </c>
      <c r="F124" t="s">
        <v>2379</v>
      </c>
      <c r="G124" t="s">
        <v>2380</v>
      </c>
      <c r="H124">
        <v>1</v>
      </c>
      <c r="I124" t="s">
        <v>2379</v>
      </c>
      <c r="J124" t="str">
        <f>PROPER(Medical_Examinations[[#This Row],[smoker]])</f>
        <v>No</v>
      </c>
      <c r="K124" s="7" t="str">
        <f t="shared" si="2"/>
        <v>Obesity</v>
      </c>
      <c r="L124" t="str">
        <f t="shared" si="3"/>
        <v>Normal</v>
      </c>
    </row>
    <row r="125" spans="1:12" x14ac:dyDescent="0.35">
      <c r="A125" t="s">
        <v>743</v>
      </c>
      <c r="B125">
        <v>36</v>
      </c>
      <c r="C125">
        <v>5</v>
      </c>
      <c r="D125" t="s">
        <v>2381</v>
      </c>
      <c r="E125" t="str">
        <f>PROPER(Medical_Examinations[[#This Row],[Heart Issues]])</f>
        <v>Yes</v>
      </c>
      <c r="F125" t="s">
        <v>2379</v>
      </c>
      <c r="G125" t="s">
        <v>2380</v>
      </c>
      <c r="H125">
        <v>1</v>
      </c>
      <c r="I125" t="s">
        <v>2379</v>
      </c>
      <c r="J125" t="str">
        <f>PROPER(Medical_Examinations[[#This Row],[smoker]])</f>
        <v>No</v>
      </c>
      <c r="K125" s="7" t="str">
        <f t="shared" si="2"/>
        <v>Obesity</v>
      </c>
      <c r="L125" t="str">
        <f t="shared" si="3"/>
        <v>Normal</v>
      </c>
    </row>
    <row r="126" spans="1:12" x14ac:dyDescent="0.35">
      <c r="A126" t="s">
        <v>751</v>
      </c>
      <c r="B126">
        <v>37</v>
      </c>
      <c r="C126">
        <v>5</v>
      </c>
      <c r="D126" t="s">
        <v>2381</v>
      </c>
      <c r="E126" t="str">
        <f>PROPER(Medical_Examinations[[#This Row],[Heart Issues]])</f>
        <v>Yes</v>
      </c>
      <c r="F126" t="s">
        <v>2379</v>
      </c>
      <c r="G126" t="s">
        <v>2380</v>
      </c>
      <c r="H126">
        <v>1</v>
      </c>
      <c r="I126" t="s">
        <v>2379</v>
      </c>
      <c r="J126" t="str">
        <f>PROPER(Medical_Examinations[[#This Row],[smoker]])</f>
        <v>No</v>
      </c>
      <c r="K126" s="7" t="str">
        <f t="shared" si="2"/>
        <v>Obesity</v>
      </c>
      <c r="L126" t="str">
        <f t="shared" si="3"/>
        <v>Normal</v>
      </c>
    </row>
    <row r="127" spans="1:12" x14ac:dyDescent="0.35">
      <c r="A127" t="s">
        <v>828</v>
      </c>
      <c r="B127">
        <v>39</v>
      </c>
      <c r="C127">
        <v>5</v>
      </c>
      <c r="D127" t="s">
        <v>2381</v>
      </c>
      <c r="E127" t="str">
        <f>PROPER(Medical_Examinations[[#This Row],[Heart Issues]])</f>
        <v>Yes</v>
      </c>
      <c r="F127" t="s">
        <v>2379</v>
      </c>
      <c r="G127" t="s">
        <v>2380</v>
      </c>
      <c r="H127">
        <v>1</v>
      </c>
      <c r="I127" t="s">
        <v>2379</v>
      </c>
      <c r="J127" t="str">
        <f>PROPER(Medical_Examinations[[#This Row],[smoker]])</f>
        <v>No</v>
      </c>
      <c r="K127" s="7" t="str">
        <f t="shared" si="2"/>
        <v>Obesity</v>
      </c>
      <c r="L127" t="str">
        <f t="shared" si="3"/>
        <v>Normal</v>
      </c>
    </row>
    <row r="128" spans="1:12" x14ac:dyDescent="0.35">
      <c r="A128" t="s">
        <v>861</v>
      </c>
      <c r="B128">
        <v>53</v>
      </c>
      <c r="C128">
        <v>5</v>
      </c>
      <c r="D128" t="s">
        <v>2381</v>
      </c>
      <c r="E128" t="str">
        <f>PROPER(Medical_Examinations[[#This Row],[Heart Issues]])</f>
        <v>Yes</v>
      </c>
      <c r="F128" t="s">
        <v>2379</v>
      </c>
      <c r="G128" t="s">
        <v>2379</v>
      </c>
      <c r="H128">
        <v>1</v>
      </c>
      <c r="I128" t="s">
        <v>2379</v>
      </c>
      <c r="J128" t="str">
        <f>PROPER(Medical_Examinations[[#This Row],[smoker]])</f>
        <v>No</v>
      </c>
      <c r="K128" s="7" t="str">
        <f t="shared" si="2"/>
        <v>Obesity</v>
      </c>
      <c r="L128" t="str">
        <f t="shared" si="3"/>
        <v>Normal</v>
      </c>
    </row>
    <row r="129" spans="1:12" x14ac:dyDescent="0.35">
      <c r="A129" t="s">
        <v>882</v>
      </c>
      <c r="B129">
        <v>36</v>
      </c>
      <c r="C129">
        <v>5</v>
      </c>
      <c r="D129" t="s">
        <v>2381</v>
      </c>
      <c r="E129" t="str">
        <f>PROPER(Medical_Examinations[[#This Row],[Heart Issues]])</f>
        <v>Yes</v>
      </c>
      <c r="F129" t="s">
        <v>2379</v>
      </c>
      <c r="G129" t="s">
        <v>2379</v>
      </c>
      <c r="H129">
        <v>1</v>
      </c>
      <c r="I129" t="s">
        <v>2379</v>
      </c>
      <c r="J129" t="str">
        <f>PROPER(Medical_Examinations[[#This Row],[smoker]])</f>
        <v>No</v>
      </c>
      <c r="K129" s="7" t="str">
        <f t="shared" si="2"/>
        <v>Obesity</v>
      </c>
      <c r="L129" t="str">
        <f t="shared" si="3"/>
        <v>Normal</v>
      </c>
    </row>
    <row r="130" spans="1:12" x14ac:dyDescent="0.35">
      <c r="A130" t="s">
        <v>909</v>
      </c>
      <c r="B130">
        <v>32</v>
      </c>
      <c r="C130">
        <v>5</v>
      </c>
      <c r="D130" t="s">
        <v>2381</v>
      </c>
      <c r="E130" t="str">
        <f>PROPER(Medical_Examinations[[#This Row],[Heart Issues]])</f>
        <v>Yes</v>
      </c>
      <c r="F130" t="s">
        <v>2379</v>
      </c>
      <c r="G130" t="s">
        <v>2379</v>
      </c>
      <c r="H130">
        <v>1</v>
      </c>
      <c r="I130" t="s">
        <v>2379</v>
      </c>
      <c r="J130" t="str">
        <f>PROPER(Medical_Examinations[[#This Row],[smoker]])</f>
        <v>No</v>
      </c>
      <c r="K130" s="7" t="str">
        <f t="shared" si="2"/>
        <v>Obesity</v>
      </c>
      <c r="L130" t="str">
        <f t="shared" si="3"/>
        <v>Normal</v>
      </c>
    </row>
    <row r="131" spans="1:12" x14ac:dyDescent="0.35">
      <c r="A131" t="s">
        <v>911</v>
      </c>
      <c r="B131">
        <v>35</v>
      </c>
      <c r="C131">
        <v>5</v>
      </c>
      <c r="D131" t="s">
        <v>2381</v>
      </c>
      <c r="E131" t="str">
        <f>PROPER(Medical_Examinations[[#This Row],[Heart Issues]])</f>
        <v>Yes</v>
      </c>
      <c r="F131" t="s">
        <v>2379</v>
      </c>
      <c r="G131" t="s">
        <v>2379</v>
      </c>
      <c r="H131">
        <v>1</v>
      </c>
      <c r="I131" t="s">
        <v>2379</v>
      </c>
      <c r="J131" t="str">
        <f>PROPER(Medical_Examinations[[#This Row],[smoker]])</f>
        <v>No</v>
      </c>
      <c r="K131" s="7" t="str">
        <f t="shared" ref="K131:K194" si="4">IF(B131&lt;18.5,"Underweight",IF(B131&lt;25,"Normal Weight",IF(B131&lt;30,"Overweight","Obesity")))</f>
        <v>Obesity</v>
      </c>
      <c r="L131" t="str">
        <f t="shared" ref="L131:L194" si="5">IF(C131&lt;5.7,"Normal",IF(C131&lt;6.5,"Prediabetes","Diabetes"))</f>
        <v>Normal</v>
      </c>
    </row>
    <row r="132" spans="1:12" x14ac:dyDescent="0.35">
      <c r="A132" t="s">
        <v>921</v>
      </c>
      <c r="B132">
        <v>39</v>
      </c>
      <c r="C132">
        <v>5</v>
      </c>
      <c r="D132" t="s">
        <v>2381</v>
      </c>
      <c r="E132" t="str">
        <f>PROPER(Medical_Examinations[[#This Row],[Heart Issues]])</f>
        <v>Yes</v>
      </c>
      <c r="F132" t="s">
        <v>2379</v>
      </c>
      <c r="G132" t="s">
        <v>2379</v>
      </c>
      <c r="H132">
        <v>1</v>
      </c>
      <c r="I132" t="s">
        <v>2379</v>
      </c>
      <c r="J132" t="str">
        <f>PROPER(Medical_Examinations[[#This Row],[smoker]])</f>
        <v>No</v>
      </c>
      <c r="K132" s="7" t="str">
        <f t="shared" si="4"/>
        <v>Obesity</v>
      </c>
      <c r="L132" t="str">
        <f t="shared" si="5"/>
        <v>Normal</v>
      </c>
    </row>
    <row r="133" spans="1:12" x14ac:dyDescent="0.35">
      <c r="A133" t="s">
        <v>922</v>
      </c>
      <c r="B133">
        <v>33</v>
      </c>
      <c r="C133">
        <v>5</v>
      </c>
      <c r="D133" t="s">
        <v>2381</v>
      </c>
      <c r="E133" t="str">
        <f>PROPER(Medical_Examinations[[#This Row],[Heart Issues]])</f>
        <v>Yes</v>
      </c>
      <c r="F133" t="s">
        <v>2379</v>
      </c>
      <c r="G133" t="s">
        <v>2379</v>
      </c>
      <c r="H133">
        <v>1</v>
      </c>
      <c r="I133" t="s">
        <v>2379</v>
      </c>
      <c r="J133" t="str">
        <f>PROPER(Medical_Examinations[[#This Row],[smoker]])</f>
        <v>No</v>
      </c>
      <c r="K133" s="7" t="str">
        <f t="shared" si="4"/>
        <v>Obesity</v>
      </c>
      <c r="L133" t="str">
        <f t="shared" si="5"/>
        <v>Normal</v>
      </c>
    </row>
    <row r="134" spans="1:12" x14ac:dyDescent="0.35">
      <c r="A134" t="s">
        <v>935</v>
      </c>
      <c r="B134">
        <v>27</v>
      </c>
      <c r="C134">
        <v>5</v>
      </c>
      <c r="D134" t="s">
        <v>2381</v>
      </c>
      <c r="E134" t="str">
        <f>PROPER(Medical_Examinations[[#This Row],[Heart Issues]])</f>
        <v>Yes</v>
      </c>
      <c r="F134" t="s">
        <v>2379</v>
      </c>
      <c r="G134" t="s">
        <v>2379</v>
      </c>
      <c r="H134">
        <v>1</v>
      </c>
      <c r="I134" t="s">
        <v>2379</v>
      </c>
      <c r="J134" t="str">
        <f>PROPER(Medical_Examinations[[#This Row],[smoker]])</f>
        <v>No</v>
      </c>
      <c r="K134" s="7" t="str">
        <f t="shared" si="4"/>
        <v>Overweight</v>
      </c>
      <c r="L134" t="str">
        <f t="shared" si="5"/>
        <v>Normal</v>
      </c>
    </row>
    <row r="135" spans="1:12" x14ac:dyDescent="0.35">
      <c r="A135" t="s">
        <v>936</v>
      </c>
      <c r="B135">
        <v>29</v>
      </c>
      <c r="C135">
        <v>5</v>
      </c>
      <c r="D135" t="s">
        <v>2381</v>
      </c>
      <c r="E135" t="str">
        <f>PROPER(Medical_Examinations[[#This Row],[Heart Issues]])</f>
        <v>Yes</v>
      </c>
      <c r="F135" t="s">
        <v>2379</v>
      </c>
      <c r="G135" t="s">
        <v>2379</v>
      </c>
      <c r="H135">
        <v>1</v>
      </c>
      <c r="I135" t="s">
        <v>2379</v>
      </c>
      <c r="J135" t="str">
        <f>PROPER(Medical_Examinations[[#This Row],[smoker]])</f>
        <v>No</v>
      </c>
      <c r="K135" s="7" t="str">
        <f t="shared" si="4"/>
        <v>Overweight</v>
      </c>
      <c r="L135" t="str">
        <f t="shared" si="5"/>
        <v>Normal</v>
      </c>
    </row>
    <row r="136" spans="1:12" x14ac:dyDescent="0.35">
      <c r="A136" t="s">
        <v>938</v>
      </c>
      <c r="B136">
        <v>24</v>
      </c>
      <c r="C136">
        <v>5</v>
      </c>
      <c r="D136" t="s">
        <v>2381</v>
      </c>
      <c r="E136" t="str">
        <f>PROPER(Medical_Examinations[[#This Row],[Heart Issues]])</f>
        <v>Yes</v>
      </c>
      <c r="F136" t="s">
        <v>2379</v>
      </c>
      <c r="G136" t="s">
        <v>2380</v>
      </c>
      <c r="H136">
        <v>1</v>
      </c>
      <c r="I136" t="s">
        <v>2379</v>
      </c>
      <c r="J136" t="str">
        <f>PROPER(Medical_Examinations[[#This Row],[smoker]])</f>
        <v>No</v>
      </c>
      <c r="K136" s="7" t="str">
        <f t="shared" si="4"/>
        <v>Normal Weight</v>
      </c>
      <c r="L136" t="str">
        <f t="shared" si="5"/>
        <v>Normal</v>
      </c>
    </row>
    <row r="137" spans="1:12" x14ac:dyDescent="0.35">
      <c r="A137" t="s">
        <v>970</v>
      </c>
      <c r="B137">
        <v>35</v>
      </c>
      <c r="C137">
        <v>5</v>
      </c>
      <c r="D137" t="s">
        <v>2381</v>
      </c>
      <c r="E137" t="str">
        <f>PROPER(Medical_Examinations[[#This Row],[Heart Issues]])</f>
        <v>Yes</v>
      </c>
      <c r="F137" t="s">
        <v>2379</v>
      </c>
      <c r="G137" t="s">
        <v>2380</v>
      </c>
      <c r="H137">
        <v>1</v>
      </c>
      <c r="I137" t="s">
        <v>2379</v>
      </c>
      <c r="J137" t="str">
        <f>PROPER(Medical_Examinations[[#This Row],[smoker]])</f>
        <v>No</v>
      </c>
      <c r="K137" s="7" t="str">
        <f t="shared" si="4"/>
        <v>Obesity</v>
      </c>
      <c r="L137" t="str">
        <f t="shared" si="5"/>
        <v>Normal</v>
      </c>
    </row>
    <row r="138" spans="1:12" x14ac:dyDescent="0.35">
      <c r="A138" t="s">
        <v>974</v>
      </c>
      <c r="B138">
        <v>50</v>
      </c>
      <c r="C138">
        <v>5</v>
      </c>
      <c r="D138" t="s">
        <v>2381</v>
      </c>
      <c r="E138" t="str">
        <f>PROPER(Medical_Examinations[[#This Row],[Heart Issues]])</f>
        <v>Yes</v>
      </c>
      <c r="F138" t="s">
        <v>2379</v>
      </c>
      <c r="G138" t="s">
        <v>2380</v>
      </c>
      <c r="H138">
        <v>1</v>
      </c>
      <c r="I138" t="s">
        <v>2379</v>
      </c>
      <c r="J138" t="str">
        <f>PROPER(Medical_Examinations[[#This Row],[smoker]])</f>
        <v>No</v>
      </c>
      <c r="K138" s="7" t="str">
        <f t="shared" si="4"/>
        <v>Obesity</v>
      </c>
      <c r="L138" t="str">
        <f t="shared" si="5"/>
        <v>Normal</v>
      </c>
    </row>
    <row r="139" spans="1:12" x14ac:dyDescent="0.35">
      <c r="A139" t="s">
        <v>975</v>
      </c>
      <c r="B139">
        <v>49</v>
      </c>
      <c r="C139">
        <v>5</v>
      </c>
      <c r="D139" t="s">
        <v>2381</v>
      </c>
      <c r="E139" t="str">
        <f>PROPER(Medical_Examinations[[#This Row],[Heart Issues]])</f>
        <v>Yes</v>
      </c>
      <c r="F139" t="s">
        <v>2379</v>
      </c>
      <c r="G139" t="s">
        <v>2379</v>
      </c>
      <c r="H139">
        <v>1</v>
      </c>
      <c r="I139" t="s">
        <v>2379</v>
      </c>
      <c r="J139" t="str">
        <f>PROPER(Medical_Examinations[[#This Row],[smoker]])</f>
        <v>No</v>
      </c>
      <c r="K139" s="7" t="str">
        <f t="shared" si="4"/>
        <v>Obesity</v>
      </c>
      <c r="L139" t="str">
        <f t="shared" si="5"/>
        <v>Normal</v>
      </c>
    </row>
    <row r="140" spans="1:12" x14ac:dyDescent="0.35">
      <c r="A140" t="s">
        <v>980</v>
      </c>
      <c r="B140">
        <v>36</v>
      </c>
      <c r="C140">
        <v>5</v>
      </c>
      <c r="D140" t="s">
        <v>2381</v>
      </c>
      <c r="E140" t="str">
        <f>PROPER(Medical_Examinations[[#This Row],[Heart Issues]])</f>
        <v>Yes</v>
      </c>
      <c r="F140" t="s">
        <v>2379</v>
      </c>
      <c r="G140" t="s">
        <v>2379</v>
      </c>
      <c r="H140">
        <v>1</v>
      </c>
      <c r="I140" t="s">
        <v>2379</v>
      </c>
      <c r="J140" t="str">
        <f>PROPER(Medical_Examinations[[#This Row],[smoker]])</f>
        <v>No</v>
      </c>
      <c r="K140" s="7" t="str">
        <f t="shared" si="4"/>
        <v>Obesity</v>
      </c>
      <c r="L140" t="str">
        <f t="shared" si="5"/>
        <v>Normal</v>
      </c>
    </row>
    <row r="141" spans="1:12" x14ac:dyDescent="0.35">
      <c r="A141" t="s">
        <v>983</v>
      </c>
      <c r="B141">
        <v>23</v>
      </c>
      <c r="C141">
        <v>5</v>
      </c>
      <c r="D141" t="s">
        <v>2381</v>
      </c>
      <c r="E141" t="str">
        <f>PROPER(Medical_Examinations[[#This Row],[Heart Issues]])</f>
        <v>Yes</v>
      </c>
      <c r="F141" t="s">
        <v>2379</v>
      </c>
      <c r="G141" t="s">
        <v>2379</v>
      </c>
      <c r="H141">
        <v>1</v>
      </c>
      <c r="I141" t="s">
        <v>2379</v>
      </c>
      <c r="J141" t="str">
        <f>PROPER(Medical_Examinations[[#This Row],[smoker]])</f>
        <v>No</v>
      </c>
      <c r="K141" s="7" t="str">
        <f t="shared" si="4"/>
        <v>Normal Weight</v>
      </c>
      <c r="L141" t="str">
        <f t="shared" si="5"/>
        <v>Normal</v>
      </c>
    </row>
    <row r="142" spans="1:12" x14ac:dyDescent="0.35">
      <c r="A142" t="s">
        <v>988</v>
      </c>
      <c r="B142">
        <v>48</v>
      </c>
      <c r="C142">
        <v>5</v>
      </c>
      <c r="D142" t="s">
        <v>2381</v>
      </c>
      <c r="E142" t="str">
        <f>PROPER(Medical_Examinations[[#This Row],[Heart Issues]])</f>
        <v>Yes</v>
      </c>
      <c r="F142" t="s">
        <v>2379</v>
      </c>
      <c r="G142" t="s">
        <v>2379</v>
      </c>
      <c r="H142">
        <v>1</v>
      </c>
      <c r="I142" t="s">
        <v>2379</v>
      </c>
      <c r="J142" t="str">
        <f>PROPER(Medical_Examinations[[#This Row],[smoker]])</f>
        <v>No</v>
      </c>
      <c r="K142" s="7" t="str">
        <f t="shared" si="4"/>
        <v>Obesity</v>
      </c>
      <c r="L142" t="str">
        <f t="shared" si="5"/>
        <v>Normal</v>
      </c>
    </row>
    <row r="143" spans="1:12" x14ac:dyDescent="0.35">
      <c r="A143" t="s">
        <v>997</v>
      </c>
      <c r="B143">
        <v>37</v>
      </c>
      <c r="C143">
        <v>5</v>
      </c>
      <c r="D143" t="s">
        <v>2381</v>
      </c>
      <c r="E143" t="str">
        <f>PROPER(Medical_Examinations[[#This Row],[Heart Issues]])</f>
        <v>Yes</v>
      </c>
      <c r="F143" t="s">
        <v>2379</v>
      </c>
      <c r="G143" t="s">
        <v>2380</v>
      </c>
      <c r="H143">
        <v>1</v>
      </c>
      <c r="I143" t="s">
        <v>2379</v>
      </c>
      <c r="J143" t="str">
        <f>PROPER(Medical_Examinations[[#This Row],[smoker]])</f>
        <v>No</v>
      </c>
      <c r="K143" s="7" t="str">
        <f t="shared" si="4"/>
        <v>Obesity</v>
      </c>
      <c r="L143" t="str">
        <f t="shared" si="5"/>
        <v>Normal</v>
      </c>
    </row>
    <row r="144" spans="1:12" x14ac:dyDescent="0.35">
      <c r="A144" t="s">
        <v>1006</v>
      </c>
      <c r="B144">
        <v>36</v>
      </c>
      <c r="C144">
        <v>5</v>
      </c>
      <c r="D144" t="s">
        <v>2381</v>
      </c>
      <c r="E144" t="str">
        <f>PROPER(Medical_Examinations[[#This Row],[Heart Issues]])</f>
        <v>Yes</v>
      </c>
      <c r="F144" t="s">
        <v>2379</v>
      </c>
      <c r="G144" t="s">
        <v>2380</v>
      </c>
      <c r="H144">
        <v>1</v>
      </c>
      <c r="I144" t="s">
        <v>2379</v>
      </c>
      <c r="J144" t="str">
        <f>PROPER(Medical_Examinations[[#This Row],[smoker]])</f>
        <v>No</v>
      </c>
      <c r="K144" s="7" t="str">
        <f t="shared" si="4"/>
        <v>Obesity</v>
      </c>
      <c r="L144" t="str">
        <f t="shared" si="5"/>
        <v>Normal</v>
      </c>
    </row>
    <row r="145" spans="1:12" x14ac:dyDescent="0.35">
      <c r="A145" t="s">
        <v>1007</v>
      </c>
      <c r="B145">
        <v>27</v>
      </c>
      <c r="C145">
        <v>5</v>
      </c>
      <c r="D145" t="s">
        <v>2381</v>
      </c>
      <c r="E145" t="str">
        <f>PROPER(Medical_Examinations[[#This Row],[Heart Issues]])</f>
        <v>Yes</v>
      </c>
      <c r="F145" t="s">
        <v>2379</v>
      </c>
      <c r="G145" t="s">
        <v>2380</v>
      </c>
      <c r="H145">
        <v>1</v>
      </c>
      <c r="I145" t="s">
        <v>2379</v>
      </c>
      <c r="J145" t="str">
        <f>PROPER(Medical_Examinations[[#This Row],[smoker]])</f>
        <v>No</v>
      </c>
      <c r="K145" s="7" t="str">
        <f t="shared" si="4"/>
        <v>Overweight</v>
      </c>
      <c r="L145" t="str">
        <f t="shared" si="5"/>
        <v>Normal</v>
      </c>
    </row>
    <row r="146" spans="1:12" x14ac:dyDescent="0.35">
      <c r="A146" t="s">
        <v>1055</v>
      </c>
      <c r="B146">
        <v>26</v>
      </c>
      <c r="C146">
        <v>5</v>
      </c>
      <c r="D146" t="s">
        <v>2381</v>
      </c>
      <c r="E146" t="str">
        <f>PROPER(Medical_Examinations[[#This Row],[Heart Issues]])</f>
        <v>Yes</v>
      </c>
      <c r="F146" t="s">
        <v>2379</v>
      </c>
      <c r="G146" t="s">
        <v>2379</v>
      </c>
      <c r="H146">
        <v>1</v>
      </c>
      <c r="I146" t="s">
        <v>2379</v>
      </c>
      <c r="J146" t="str">
        <f>PROPER(Medical_Examinations[[#This Row],[smoker]])</f>
        <v>No</v>
      </c>
      <c r="K146" s="7" t="str">
        <f t="shared" si="4"/>
        <v>Overweight</v>
      </c>
      <c r="L146" t="str">
        <f t="shared" si="5"/>
        <v>Normal</v>
      </c>
    </row>
    <row r="147" spans="1:12" x14ac:dyDescent="0.35">
      <c r="A147" t="s">
        <v>1075</v>
      </c>
      <c r="B147">
        <v>26</v>
      </c>
      <c r="C147">
        <v>5</v>
      </c>
      <c r="D147" t="s">
        <v>2381</v>
      </c>
      <c r="E147" t="str">
        <f>PROPER(Medical_Examinations[[#This Row],[Heart Issues]])</f>
        <v>Yes</v>
      </c>
      <c r="F147" t="s">
        <v>2379</v>
      </c>
      <c r="G147" t="s">
        <v>2379</v>
      </c>
      <c r="H147">
        <v>1</v>
      </c>
      <c r="I147" t="s">
        <v>2379</v>
      </c>
      <c r="J147" t="str">
        <f>PROPER(Medical_Examinations[[#This Row],[smoker]])</f>
        <v>No</v>
      </c>
      <c r="K147" s="7" t="str">
        <f t="shared" si="4"/>
        <v>Overweight</v>
      </c>
      <c r="L147" t="str">
        <f t="shared" si="5"/>
        <v>Normal</v>
      </c>
    </row>
    <row r="148" spans="1:12" x14ac:dyDescent="0.35">
      <c r="A148" t="s">
        <v>1090</v>
      </c>
      <c r="B148">
        <v>27</v>
      </c>
      <c r="C148">
        <v>5</v>
      </c>
      <c r="D148" t="s">
        <v>2381</v>
      </c>
      <c r="E148" t="str">
        <f>PROPER(Medical_Examinations[[#This Row],[Heart Issues]])</f>
        <v>Yes</v>
      </c>
      <c r="F148" t="s">
        <v>2379</v>
      </c>
      <c r="G148" t="s">
        <v>2380</v>
      </c>
      <c r="H148">
        <v>1</v>
      </c>
      <c r="I148" t="s">
        <v>2379</v>
      </c>
      <c r="J148" t="str">
        <f>PROPER(Medical_Examinations[[#This Row],[smoker]])</f>
        <v>No</v>
      </c>
      <c r="K148" s="7" t="str">
        <f t="shared" si="4"/>
        <v>Overweight</v>
      </c>
      <c r="L148" t="str">
        <f t="shared" si="5"/>
        <v>Normal</v>
      </c>
    </row>
    <row r="149" spans="1:12" x14ac:dyDescent="0.35">
      <c r="A149" t="s">
        <v>1120</v>
      </c>
      <c r="B149">
        <v>36</v>
      </c>
      <c r="C149">
        <v>5</v>
      </c>
      <c r="D149" t="s">
        <v>2381</v>
      </c>
      <c r="E149" t="str">
        <f>PROPER(Medical_Examinations[[#This Row],[Heart Issues]])</f>
        <v>Yes</v>
      </c>
      <c r="F149" t="s">
        <v>2379</v>
      </c>
      <c r="G149" t="s">
        <v>2380</v>
      </c>
      <c r="H149">
        <v>1</v>
      </c>
      <c r="I149" t="s">
        <v>2379</v>
      </c>
      <c r="J149" t="str">
        <f>PROPER(Medical_Examinations[[#This Row],[smoker]])</f>
        <v>No</v>
      </c>
      <c r="K149" s="7" t="str">
        <f t="shared" si="4"/>
        <v>Obesity</v>
      </c>
      <c r="L149" t="str">
        <f t="shared" si="5"/>
        <v>Normal</v>
      </c>
    </row>
    <row r="150" spans="1:12" x14ac:dyDescent="0.35">
      <c r="A150" t="s">
        <v>1141</v>
      </c>
      <c r="B150">
        <v>29</v>
      </c>
      <c r="C150">
        <v>5</v>
      </c>
      <c r="D150" t="s">
        <v>2381</v>
      </c>
      <c r="E150" t="str">
        <f>PROPER(Medical_Examinations[[#This Row],[Heart Issues]])</f>
        <v>Yes</v>
      </c>
      <c r="F150" t="s">
        <v>2379</v>
      </c>
      <c r="G150" t="s">
        <v>2380</v>
      </c>
      <c r="H150">
        <v>1</v>
      </c>
      <c r="I150" t="s">
        <v>2379</v>
      </c>
      <c r="J150" t="str">
        <f>PROPER(Medical_Examinations[[#This Row],[smoker]])</f>
        <v>No</v>
      </c>
      <c r="K150" s="7" t="str">
        <f t="shared" si="4"/>
        <v>Overweight</v>
      </c>
      <c r="L150" t="str">
        <f t="shared" si="5"/>
        <v>Normal</v>
      </c>
    </row>
    <row r="151" spans="1:12" x14ac:dyDescent="0.35">
      <c r="A151" t="s">
        <v>1188</v>
      </c>
      <c r="B151">
        <v>41</v>
      </c>
      <c r="C151">
        <v>5</v>
      </c>
      <c r="D151" t="s">
        <v>2381</v>
      </c>
      <c r="E151" t="str">
        <f>PROPER(Medical_Examinations[[#This Row],[Heart Issues]])</f>
        <v>Yes</v>
      </c>
      <c r="F151" t="s">
        <v>2379</v>
      </c>
      <c r="G151" t="s">
        <v>2380</v>
      </c>
      <c r="H151">
        <v>1</v>
      </c>
      <c r="I151" t="s">
        <v>2379</v>
      </c>
      <c r="J151" t="str">
        <f>PROPER(Medical_Examinations[[#This Row],[smoker]])</f>
        <v>No</v>
      </c>
      <c r="K151" s="7" t="str">
        <f t="shared" si="4"/>
        <v>Obesity</v>
      </c>
      <c r="L151" t="str">
        <f t="shared" si="5"/>
        <v>Normal</v>
      </c>
    </row>
    <row r="152" spans="1:12" x14ac:dyDescent="0.35">
      <c r="A152" t="s">
        <v>1247</v>
      </c>
      <c r="B152">
        <v>44</v>
      </c>
      <c r="C152">
        <v>5</v>
      </c>
      <c r="D152" t="s">
        <v>2381</v>
      </c>
      <c r="E152" t="str">
        <f>PROPER(Medical_Examinations[[#This Row],[Heart Issues]])</f>
        <v>Yes</v>
      </c>
      <c r="F152" t="s">
        <v>2379</v>
      </c>
      <c r="G152" t="s">
        <v>2380</v>
      </c>
      <c r="H152">
        <v>1</v>
      </c>
      <c r="I152" t="s">
        <v>2379</v>
      </c>
      <c r="J152" t="str">
        <f>PROPER(Medical_Examinations[[#This Row],[smoker]])</f>
        <v>No</v>
      </c>
      <c r="K152" s="7" t="str">
        <f t="shared" si="4"/>
        <v>Obesity</v>
      </c>
      <c r="L152" t="str">
        <f t="shared" si="5"/>
        <v>Normal</v>
      </c>
    </row>
    <row r="153" spans="1:12" x14ac:dyDescent="0.35">
      <c r="A153" t="s">
        <v>1262</v>
      </c>
      <c r="B153">
        <v>24</v>
      </c>
      <c r="C153">
        <v>5</v>
      </c>
      <c r="D153" t="s">
        <v>2381</v>
      </c>
      <c r="E153" t="str">
        <f>PROPER(Medical_Examinations[[#This Row],[Heart Issues]])</f>
        <v>Yes</v>
      </c>
      <c r="F153" t="s">
        <v>2379</v>
      </c>
      <c r="G153" t="s">
        <v>2380</v>
      </c>
      <c r="H153">
        <v>1</v>
      </c>
      <c r="I153" t="s">
        <v>2379</v>
      </c>
      <c r="J153" t="str">
        <f>PROPER(Medical_Examinations[[#This Row],[smoker]])</f>
        <v>No</v>
      </c>
      <c r="K153" s="7" t="str">
        <f t="shared" si="4"/>
        <v>Normal Weight</v>
      </c>
      <c r="L153" t="str">
        <f t="shared" si="5"/>
        <v>Normal</v>
      </c>
    </row>
    <row r="154" spans="1:12" x14ac:dyDescent="0.35">
      <c r="A154" t="s">
        <v>1269</v>
      </c>
      <c r="B154">
        <v>24</v>
      </c>
      <c r="C154">
        <v>5</v>
      </c>
      <c r="D154" t="s">
        <v>2381</v>
      </c>
      <c r="E154" t="str">
        <f>PROPER(Medical_Examinations[[#This Row],[Heart Issues]])</f>
        <v>Yes</v>
      </c>
      <c r="F154" t="s">
        <v>2379</v>
      </c>
      <c r="G154" t="s">
        <v>2380</v>
      </c>
      <c r="H154">
        <v>1</v>
      </c>
      <c r="I154" t="s">
        <v>2379</v>
      </c>
      <c r="J154" t="str">
        <f>PROPER(Medical_Examinations[[#This Row],[smoker]])</f>
        <v>No</v>
      </c>
      <c r="K154" s="7" t="str">
        <f t="shared" si="4"/>
        <v>Normal Weight</v>
      </c>
      <c r="L154" t="str">
        <f t="shared" si="5"/>
        <v>Normal</v>
      </c>
    </row>
    <row r="155" spans="1:12" x14ac:dyDescent="0.35">
      <c r="A155" t="s">
        <v>1279</v>
      </c>
      <c r="B155">
        <v>24</v>
      </c>
      <c r="C155">
        <v>5</v>
      </c>
      <c r="D155" t="s">
        <v>2381</v>
      </c>
      <c r="E155" t="str">
        <f>PROPER(Medical_Examinations[[#This Row],[Heart Issues]])</f>
        <v>Yes</v>
      </c>
      <c r="F155" t="s">
        <v>2379</v>
      </c>
      <c r="G155" t="s">
        <v>2380</v>
      </c>
      <c r="H155">
        <v>1</v>
      </c>
      <c r="I155" t="s">
        <v>2379</v>
      </c>
      <c r="J155" t="str">
        <f>PROPER(Medical_Examinations[[#This Row],[smoker]])</f>
        <v>No</v>
      </c>
      <c r="K155" s="7" t="str">
        <f t="shared" si="4"/>
        <v>Normal Weight</v>
      </c>
      <c r="L155" t="str">
        <f t="shared" si="5"/>
        <v>Normal</v>
      </c>
    </row>
    <row r="156" spans="1:12" x14ac:dyDescent="0.35">
      <c r="A156" t="s">
        <v>1283</v>
      </c>
      <c r="B156">
        <v>32</v>
      </c>
      <c r="C156">
        <v>5</v>
      </c>
      <c r="D156" t="s">
        <v>2381</v>
      </c>
      <c r="E156" t="str">
        <f>PROPER(Medical_Examinations[[#This Row],[Heart Issues]])</f>
        <v>Yes</v>
      </c>
      <c r="F156" t="s">
        <v>2379</v>
      </c>
      <c r="G156" t="s">
        <v>2379</v>
      </c>
      <c r="H156">
        <v>1</v>
      </c>
      <c r="I156" t="s">
        <v>2379</v>
      </c>
      <c r="J156" t="str">
        <f>PROPER(Medical_Examinations[[#This Row],[smoker]])</f>
        <v>No</v>
      </c>
      <c r="K156" s="7" t="str">
        <f t="shared" si="4"/>
        <v>Obesity</v>
      </c>
      <c r="L156" t="str">
        <f t="shared" si="5"/>
        <v>Normal</v>
      </c>
    </row>
    <row r="157" spans="1:12" x14ac:dyDescent="0.35">
      <c r="A157" t="s">
        <v>1330</v>
      </c>
      <c r="B157">
        <v>26</v>
      </c>
      <c r="C157">
        <v>5</v>
      </c>
      <c r="D157" t="s">
        <v>2381</v>
      </c>
      <c r="E157" t="str">
        <f>PROPER(Medical_Examinations[[#This Row],[Heart Issues]])</f>
        <v>Yes</v>
      </c>
      <c r="F157" t="s">
        <v>2379</v>
      </c>
      <c r="G157" t="s">
        <v>2380</v>
      </c>
      <c r="H157">
        <v>1</v>
      </c>
      <c r="I157" t="s">
        <v>2379</v>
      </c>
      <c r="J157" t="str">
        <f>PROPER(Medical_Examinations[[#This Row],[smoker]])</f>
        <v>No</v>
      </c>
      <c r="K157" s="7" t="str">
        <f t="shared" si="4"/>
        <v>Overweight</v>
      </c>
      <c r="L157" t="str">
        <f t="shared" si="5"/>
        <v>Normal</v>
      </c>
    </row>
    <row r="158" spans="1:12" x14ac:dyDescent="0.35">
      <c r="A158" t="s">
        <v>1357</v>
      </c>
      <c r="B158">
        <v>39</v>
      </c>
      <c r="C158">
        <v>5</v>
      </c>
      <c r="D158" t="s">
        <v>2381</v>
      </c>
      <c r="E158" t="str">
        <f>PROPER(Medical_Examinations[[#This Row],[Heart Issues]])</f>
        <v>Yes</v>
      </c>
      <c r="F158" t="s">
        <v>2379</v>
      </c>
      <c r="G158" t="s">
        <v>2379</v>
      </c>
      <c r="H158">
        <v>1</v>
      </c>
      <c r="I158" t="s">
        <v>2379</v>
      </c>
      <c r="J158" t="str">
        <f>PROPER(Medical_Examinations[[#This Row],[smoker]])</f>
        <v>No</v>
      </c>
      <c r="K158" s="7" t="str">
        <f t="shared" si="4"/>
        <v>Obesity</v>
      </c>
      <c r="L158" t="str">
        <f t="shared" si="5"/>
        <v>Normal</v>
      </c>
    </row>
    <row r="159" spans="1:12" x14ac:dyDescent="0.35">
      <c r="A159" t="s">
        <v>1377</v>
      </c>
      <c r="B159">
        <v>41</v>
      </c>
      <c r="C159">
        <v>5</v>
      </c>
      <c r="D159" t="s">
        <v>2381</v>
      </c>
      <c r="E159" t="str">
        <f>PROPER(Medical_Examinations[[#This Row],[Heart Issues]])</f>
        <v>Yes</v>
      </c>
      <c r="F159" t="s">
        <v>2379</v>
      </c>
      <c r="G159" t="s">
        <v>2380</v>
      </c>
      <c r="H159">
        <v>1</v>
      </c>
      <c r="I159" t="s">
        <v>2379</v>
      </c>
      <c r="J159" t="str">
        <f>PROPER(Medical_Examinations[[#This Row],[smoker]])</f>
        <v>No</v>
      </c>
      <c r="K159" s="7" t="str">
        <f t="shared" si="4"/>
        <v>Obesity</v>
      </c>
      <c r="L159" t="str">
        <f t="shared" si="5"/>
        <v>Normal</v>
      </c>
    </row>
    <row r="160" spans="1:12" x14ac:dyDescent="0.35">
      <c r="A160" t="s">
        <v>1418</v>
      </c>
      <c r="B160">
        <v>27</v>
      </c>
      <c r="C160">
        <v>5</v>
      </c>
      <c r="D160" t="s">
        <v>2381</v>
      </c>
      <c r="E160" t="str">
        <f>PROPER(Medical_Examinations[[#This Row],[Heart Issues]])</f>
        <v>Yes</v>
      </c>
      <c r="F160" t="s">
        <v>2379</v>
      </c>
      <c r="G160" t="s">
        <v>2379</v>
      </c>
      <c r="H160">
        <v>1</v>
      </c>
      <c r="I160" t="s">
        <v>2379</v>
      </c>
      <c r="J160" t="str">
        <f>PROPER(Medical_Examinations[[#This Row],[smoker]])</f>
        <v>No</v>
      </c>
      <c r="K160" s="7" t="str">
        <f t="shared" si="4"/>
        <v>Overweight</v>
      </c>
      <c r="L160" t="str">
        <f t="shared" si="5"/>
        <v>Normal</v>
      </c>
    </row>
    <row r="161" spans="1:12" x14ac:dyDescent="0.35">
      <c r="A161" t="s">
        <v>1461</v>
      </c>
      <c r="B161">
        <v>32</v>
      </c>
      <c r="C161">
        <v>5</v>
      </c>
      <c r="D161" t="s">
        <v>2381</v>
      </c>
      <c r="E161" t="str">
        <f>PROPER(Medical_Examinations[[#This Row],[Heart Issues]])</f>
        <v>Yes</v>
      </c>
      <c r="F161" t="s">
        <v>2379</v>
      </c>
      <c r="G161" t="s">
        <v>2380</v>
      </c>
      <c r="H161">
        <v>1</v>
      </c>
      <c r="I161" t="s">
        <v>2379</v>
      </c>
      <c r="J161" t="str">
        <f>PROPER(Medical_Examinations[[#This Row],[smoker]])</f>
        <v>No</v>
      </c>
      <c r="K161" s="7" t="str">
        <f t="shared" si="4"/>
        <v>Obesity</v>
      </c>
      <c r="L161" t="str">
        <f t="shared" si="5"/>
        <v>Normal</v>
      </c>
    </row>
    <row r="162" spans="1:12" x14ac:dyDescent="0.35">
      <c r="A162" t="s">
        <v>1462</v>
      </c>
      <c r="B162">
        <v>26</v>
      </c>
      <c r="C162">
        <v>5</v>
      </c>
      <c r="D162" t="s">
        <v>2381</v>
      </c>
      <c r="E162" t="str">
        <f>PROPER(Medical_Examinations[[#This Row],[Heart Issues]])</f>
        <v>Yes</v>
      </c>
      <c r="F162" t="s">
        <v>2379</v>
      </c>
      <c r="G162" t="s">
        <v>2380</v>
      </c>
      <c r="H162">
        <v>1</v>
      </c>
      <c r="I162" t="s">
        <v>2379</v>
      </c>
      <c r="J162" t="str">
        <f>PROPER(Medical_Examinations[[#This Row],[smoker]])</f>
        <v>No</v>
      </c>
      <c r="K162" s="7" t="str">
        <f t="shared" si="4"/>
        <v>Overweight</v>
      </c>
      <c r="L162" t="str">
        <f t="shared" si="5"/>
        <v>Normal</v>
      </c>
    </row>
    <row r="163" spans="1:12" x14ac:dyDescent="0.35">
      <c r="A163" t="s">
        <v>1488</v>
      </c>
      <c r="B163">
        <v>37</v>
      </c>
      <c r="C163">
        <v>5</v>
      </c>
      <c r="D163" t="s">
        <v>2381</v>
      </c>
      <c r="E163" t="str">
        <f>PROPER(Medical_Examinations[[#This Row],[Heart Issues]])</f>
        <v>Yes</v>
      </c>
      <c r="F163" t="s">
        <v>2379</v>
      </c>
      <c r="G163" t="s">
        <v>2379</v>
      </c>
      <c r="H163">
        <v>1</v>
      </c>
      <c r="I163" t="s">
        <v>2379</v>
      </c>
      <c r="J163" t="str">
        <f>PROPER(Medical_Examinations[[#This Row],[smoker]])</f>
        <v>No</v>
      </c>
      <c r="K163" s="7" t="str">
        <f t="shared" si="4"/>
        <v>Obesity</v>
      </c>
      <c r="L163" t="str">
        <f t="shared" si="5"/>
        <v>Normal</v>
      </c>
    </row>
    <row r="164" spans="1:12" x14ac:dyDescent="0.35">
      <c r="A164" t="s">
        <v>1490</v>
      </c>
      <c r="B164">
        <v>19</v>
      </c>
      <c r="C164">
        <v>5</v>
      </c>
      <c r="D164" t="s">
        <v>2381</v>
      </c>
      <c r="E164" t="str">
        <f>PROPER(Medical_Examinations[[#This Row],[Heart Issues]])</f>
        <v>Yes</v>
      </c>
      <c r="F164" t="s">
        <v>2379</v>
      </c>
      <c r="G164" t="s">
        <v>2380</v>
      </c>
      <c r="H164">
        <v>1</v>
      </c>
      <c r="I164" t="s">
        <v>2379</v>
      </c>
      <c r="J164" t="str">
        <f>PROPER(Medical_Examinations[[#This Row],[smoker]])</f>
        <v>No</v>
      </c>
      <c r="K164" s="7" t="str">
        <f t="shared" si="4"/>
        <v>Normal Weight</v>
      </c>
      <c r="L164" t="str">
        <f t="shared" si="5"/>
        <v>Normal</v>
      </c>
    </row>
    <row r="165" spans="1:12" x14ac:dyDescent="0.35">
      <c r="A165" t="s">
        <v>1505</v>
      </c>
      <c r="B165">
        <v>19</v>
      </c>
      <c r="C165">
        <v>5</v>
      </c>
      <c r="D165" t="s">
        <v>2381</v>
      </c>
      <c r="E165" t="str">
        <f>PROPER(Medical_Examinations[[#This Row],[Heart Issues]])</f>
        <v>Yes</v>
      </c>
      <c r="F165" t="s">
        <v>2379</v>
      </c>
      <c r="G165" t="s">
        <v>2380</v>
      </c>
      <c r="H165">
        <v>1</v>
      </c>
      <c r="I165" t="s">
        <v>2379</v>
      </c>
      <c r="J165" t="str">
        <f>PROPER(Medical_Examinations[[#This Row],[smoker]])</f>
        <v>No</v>
      </c>
      <c r="K165" s="7" t="str">
        <f t="shared" si="4"/>
        <v>Normal Weight</v>
      </c>
      <c r="L165" t="str">
        <f t="shared" si="5"/>
        <v>Normal</v>
      </c>
    </row>
    <row r="166" spans="1:12" x14ac:dyDescent="0.35">
      <c r="A166" t="s">
        <v>1520</v>
      </c>
      <c r="B166">
        <v>19</v>
      </c>
      <c r="C166">
        <v>5</v>
      </c>
      <c r="D166" t="s">
        <v>2381</v>
      </c>
      <c r="E166" t="str">
        <f>PROPER(Medical_Examinations[[#This Row],[Heart Issues]])</f>
        <v>Yes</v>
      </c>
      <c r="F166" t="s">
        <v>2379</v>
      </c>
      <c r="G166" t="s">
        <v>2379</v>
      </c>
      <c r="H166">
        <v>1</v>
      </c>
      <c r="I166" t="s">
        <v>2379</v>
      </c>
      <c r="J166" t="str">
        <f>PROPER(Medical_Examinations[[#This Row],[smoker]])</f>
        <v>No</v>
      </c>
      <c r="K166" s="7" t="str">
        <f t="shared" si="4"/>
        <v>Normal Weight</v>
      </c>
      <c r="L166" t="str">
        <f t="shared" si="5"/>
        <v>Normal</v>
      </c>
    </row>
    <row r="167" spans="1:12" x14ac:dyDescent="0.35">
      <c r="A167" t="s">
        <v>1528</v>
      </c>
      <c r="B167">
        <v>25</v>
      </c>
      <c r="C167">
        <v>5</v>
      </c>
      <c r="D167" t="s">
        <v>2381</v>
      </c>
      <c r="E167" t="str">
        <f>PROPER(Medical_Examinations[[#This Row],[Heart Issues]])</f>
        <v>Yes</v>
      </c>
      <c r="F167" t="s">
        <v>2379</v>
      </c>
      <c r="G167" t="s">
        <v>2380</v>
      </c>
      <c r="H167">
        <v>1</v>
      </c>
      <c r="I167" t="s">
        <v>2379</v>
      </c>
      <c r="J167" t="str">
        <f>PROPER(Medical_Examinations[[#This Row],[smoker]])</f>
        <v>No</v>
      </c>
      <c r="K167" s="7" t="str">
        <f t="shared" si="4"/>
        <v>Overweight</v>
      </c>
      <c r="L167" t="str">
        <f t="shared" si="5"/>
        <v>Normal</v>
      </c>
    </row>
    <row r="168" spans="1:12" x14ac:dyDescent="0.35">
      <c r="A168" t="s">
        <v>1573</v>
      </c>
      <c r="B168">
        <v>35</v>
      </c>
      <c r="C168">
        <v>5</v>
      </c>
      <c r="D168" t="s">
        <v>2381</v>
      </c>
      <c r="E168" t="str">
        <f>PROPER(Medical_Examinations[[#This Row],[Heart Issues]])</f>
        <v>Yes</v>
      </c>
      <c r="F168" t="s">
        <v>2379</v>
      </c>
      <c r="G168" t="s">
        <v>2380</v>
      </c>
      <c r="H168">
        <v>1</v>
      </c>
      <c r="I168" t="s">
        <v>2379</v>
      </c>
      <c r="J168" t="str">
        <f>PROPER(Medical_Examinations[[#This Row],[smoker]])</f>
        <v>No</v>
      </c>
      <c r="K168" s="7" t="str">
        <f t="shared" si="4"/>
        <v>Obesity</v>
      </c>
      <c r="L168" t="str">
        <f t="shared" si="5"/>
        <v>Normal</v>
      </c>
    </row>
    <row r="169" spans="1:12" x14ac:dyDescent="0.35">
      <c r="A169" t="s">
        <v>1582</v>
      </c>
      <c r="B169">
        <v>32</v>
      </c>
      <c r="C169">
        <v>5</v>
      </c>
      <c r="D169" t="s">
        <v>2381</v>
      </c>
      <c r="E169" t="str">
        <f>PROPER(Medical_Examinations[[#This Row],[Heart Issues]])</f>
        <v>Yes</v>
      </c>
      <c r="F169" t="s">
        <v>2379</v>
      </c>
      <c r="G169" t="s">
        <v>2380</v>
      </c>
      <c r="H169">
        <v>1</v>
      </c>
      <c r="I169" t="s">
        <v>2379</v>
      </c>
      <c r="J169" t="str">
        <f>PROPER(Medical_Examinations[[#This Row],[smoker]])</f>
        <v>No</v>
      </c>
      <c r="K169" s="7" t="str">
        <f t="shared" si="4"/>
        <v>Obesity</v>
      </c>
      <c r="L169" t="str">
        <f t="shared" si="5"/>
        <v>Normal</v>
      </c>
    </row>
    <row r="170" spans="1:12" x14ac:dyDescent="0.35">
      <c r="A170" t="s">
        <v>1588</v>
      </c>
      <c r="B170">
        <v>15</v>
      </c>
      <c r="C170">
        <v>5</v>
      </c>
      <c r="D170" t="s">
        <v>2381</v>
      </c>
      <c r="E170" t="str">
        <f>PROPER(Medical_Examinations[[#This Row],[Heart Issues]])</f>
        <v>Yes</v>
      </c>
      <c r="F170" t="s">
        <v>2379</v>
      </c>
      <c r="G170" t="s">
        <v>2380</v>
      </c>
      <c r="H170">
        <v>1</v>
      </c>
      <c r="I170" t="s">
        <v>2379</v>
      </c>
      <c r="J170" t="str">
        <f>PROPER(Medical_Examinations[[#This Row],[smoker]])</f>
        <v>No</v>
      </c>
      <c r="K170" s="7" t="str">
        <f t="shared" si="4"/>
        <v>Underweight</v>
      </c>
      <c r="L170" t="str">
        <f t="shared" si="5"/>
        <v>Normal</v>
      </c>
    </row>
    <row r="171" spans="1:12" x14ac:dyDescent="0.35">
      <c r="A171" t="s">
        <v>1596</v>
      </c>
      <c r="B171">
        <v>33</v>
      </c>
      <c r="C171">
        <v>5</v>
      </c>
      <c r="D171" t="s">
        <v>2381</v>
      </c>
      <c r="E171" t="str">
        <f>PROPER(Medical_Examinations[[#This Row],[Heart Issues]])</f>
        <v>Yes</v>
      </c>
      <c r="F171" t="s">
        <v>2379</v>
      </c>
      <c r="G171" t="s">
        <v>2379</v>
      </c>
      <c r="H171">
        <v>1</v>
      </c>
      <c r="I171" t="s">
        <v>2379</v>
      </c>
      <c r="J171" t="str">
        <f>PROPER(Medical_Examinations[[#This Row],[smoker]])</f>
        <v>No</v>
      </c>
      <c r="K171" s="7" t="str">
        <f t="shared" si="4"/>
        <v>Obesity</v>
      </c>
      <c r="L171" t="str">
        <f t="shared" si="5"/>
        <v>Normal</v>
      </c>
    </row>
    <row r="172" spans="1:12" x14ac:dyDescent="0.35">
      <c r="A172" t="s">
        <v>1601</v>
      </c>
      <c r="B172">
        <v>32</v>
      </c>
      <c r="C172">
        <v>5</v>
      </c>
      <c r="D172" t="s">
        <v>2381</v>
      </c>
      <c r="E172" t="str">
        <f>PROPER(Medical_Examinations[[#This Row],[Heart Issues]])</f>
        <v>Yes</v>
      </c>
      <c r="F172" t="s">
        <v>2379</v>
      </c>
      <c r="G172" t="s">
        <v>2380</v>
      </c>
      <c r="H172">
        <v>1</v>
      </c>
      <c r="I172" t="s">
        <v>2379</v>
      </c>
      <c r="J172" t="str">
        <f>PROPER(Medical_Examinations[[#This Row],[smoker]])</f>
        <v>No</v>
      </c>
      <c r="K172" s="7" t="str">
        <f t="shared" si="4"/>
        <v>Obesity</v>
      </c>
      <c r="L172" t="str">
        <f t="shared" si="5"/>
        <v>Normal</v>
      </c>
    </row>
    <row r="173" spans="1:12" x14ac:dyDescent="0.35">
      <c r="A173" t="s">
        <v>1608</v>
      </c>
      <c r="B173">
        <v>38</v>
      </c>
      <c r="C173">
        <v>5</v>
      </c>
      <c r="D173" t="s">
        <v>2381</v>
      </c>
      <c r="E173" t="str">
        <f>PROPER(Medical_Examinations[[#This Row],[Heart Issues]])</f>
        <v>Yes</v>
      </c>
      <c r="F173" t="s">
        <v>2379</v>
      </c>
      <c r="G173" t="s">
        <v>2379</v>
      </c>
      <c r="H173">
        <v>1</v>
      </c>
      <c r="I173" t="s">
        <v>2379</v>
      </c>
      <c r="J173" t="str">
        <f>PROPER(Medical_Examinations[[#This Row],[smoker]])</f>
        <v>No</v>
      </c>
      <c r="K173" s="7" t="str">
        <f t="shared" si="4"/>
        <v>Obesity</v>
      </c>
      <c r="L173" t="str">
        <f t="shared" si="5"/>
        <v>Normal</v>
      </c>
    </row>
    <row r="174" spans="1:12" x14ac:dyDescent="0.35">
      <c r="A174" t="s">
        <v>1620</v>
      </c>
      <c r="B174">
        <v>16</v>
      </c>
      <c r="C174">
        <v>5</v>
      </c>
      <c r="D174" t="s">
        <v>2381</v>
      </c>
      <c r="E174" t="str">
        <f>PROPER(Medical_Examinations[[#This Row],[Heart Issues]])</f>
        <v>Yes</v>
      </c>
      <c r="F174" t="s">
        <v>2379</v>
      </c>
      <c r="G174" t="s">
        <v>2380</v>
      </c>
      <c r="H174">
        <v>1</v>
      </c>
      <c r="I174" t="s">
        <v>2379</v>
      </c>
      <c r="J174" t="str">
        <f>PROPER(Medical_Examinations[[#This Row],[smoker]])</f>
        <v>No</v>
      </c>
      <c r="K174" s="7" t="str">
        <f t="shared" si="4"/>
        <v>Underweight</v>
      </c>
      <c r="L174" t="str">
        <f t="shared" si="5"/>
        <v>Normal</v>
      </c>
    </row>
    <row r="175" spans="1:12" x14ac:dyDescent="0.35">
      <c r="A175" t="s">
        <v>1623</v>
      </c>
      <c r="B175">
        <v>22</v>
      </c>
      <c r="C175">
        <v>5</v>
      </c>
      <c r="D175" t="s">
        <v>2381</v>
      </c>
      <c r="E175" t="str">
        <f>PROPER(Medical_Examinations[[#This Row],[Heart Issues]])</f>
        <v>Yes</v>
      </c>
      <c r="F175" t="s">
        <v>2379</v>
      </c>
      <c r="G175" t="s">
        <v>2380</v>
      </c>
      <c r="H175">
        <v>1</v>
      </c>
      <c r="I175" t="s">
        <v>2379</v>
      </c>
      <c r="J175" t="str">
        <f>PROPER(Medical_Examinations[[#This Row],[smoker]])</f>
        <v>No</v>
      </c>
      <c r="K175" s="7" t="str">
        <f t="shared" si="4"/>
        <v>Normal Weight</v>
      </c>
      <c r="L175" t="str">
        <f t="shared" si="5"/>
        <v>Normal</v>
      </c>
    </row>
    <row r="176" spans="1:12" x14ac:dyDescent="0.35">
      <c r="A176" t="s">
        <v>1684</v>
      </c>
      <c r="B176">
        <v>21</v>
      </c>
      <c r="C176">
        <v>5</v>
      </c>
      <c r="D176" t="s">
        <v>2381</v>
      </c>
      <c r="E176" t="str">
        <f>PROPER(Medical_Examinations[[#This Row],[Heart Issues]])</f>
        <v>Yes</v>
      </c>
      <c r="F176" t="s">
        <v>2379</v>
      </c>
      <c r="G176" t="s">
        <v>2380</v>
      </c>
      <c r="H176">
        <v>1</v>
      </c>
      <c r="I176" t="s">
        <v>2379</v>
      </c>
      <c r="J176" t="str">
        <f>PROPER(Medical_Examinations[[#This Row],[smoker]])</f>
        <v>No</v>
      </c>
      <c r="K176" s="7" t="str">
        <f t="shared" si="4"/>
        <v>Normal Weight</v>
      </c>
      <c r="L176" t="str">
        <f t="shared" si="5"/>
        <v>Normal</v>
      </c>
    </row>
    <row r="177" spans="1:12" x14ac:dyDescent="0.35">
      <c r="A177" t="s">
        <v>1709</v>
      </c>
      <c r="B177">
        <v>26</v>
      </c>
      <c r="C177">
        <v>5</v>
      </c>
      <c r="D177" t="s">
        <v>2381</v>
      </c>
      <c r="E177" t="str">
        <f>PROPER(Medical_Examinations[[#This Row],[Heart Issues]])</f>
        <v>Yes</v>
      </c>
      <c r="F177" t="s">
        <v>2379</v>
      </c>
      <c r="G177" t="s">
        <v>2379</v>
      </c>
      <c r="H177">
        <v>1</v>
      </c>
      <c r="I177" t="s">
        <v>2379</v>
      </c>
      <c r="J177" t="str">
        <f>PROPER(Medical_Examinations[[#This Row],[smoker]])</f>
        <v>No</v>
      </c>
      <c r="K177" s="7" t="str">
        <f t="shared" si="4"/>
        <v>Overweight</v>
      </c>
      <c r="L177" t="str">
        <f t="shared" si="5"/>
        <v>Normal</v>
      </c>
    </row>
    <row r="178" spans="1:12" x14ac:dyDescent="0.35">
      <c r="A178" t="s">
        <v>1738</v>
      </c>
      <c r="B178">
        <v>18</v>
      </c>
      <c r="C178">
        <v>5</v>
      </c>
      <c r="D178" t="s">
        <v>2381</v>
      </c>
      <c r="E178" t="str">
        <f>PROPER(Medical_Examinations[[#This Row],[Heart Issues]])</f>
        <v>Yes</v>
      </c>
      <c r="F178" t="s">
        <v>2379</v>
      </c>
      <c r="G178" t="s">
        <v>2380</v>
      </c>
      <c r="H178">
        <v>1</v>
      </c>
      <c r="I178" t="s">
        <v>2379</v>
      </c>
      <c r="J178" t="str">
        <f>PROPER(Medical_Examinations[[#This Row],[smoker]])</f>
        <v>No</v>
      </c>
      <c r="K178" s="7" t="str">
        <f t="shared" si="4"/>
        <v>Underweight</v>
      </c>
      <c r="L178" t="str">
        <f t="shared" si="5"/>
        <v>Normal</v>
      </c>
    </row>
    <row r="179" spans="1:12" x14ac:dyDescent="0.35">
      <c r="A179" t="s">
        <v>1747</v>
      </c>
      <c r="B179">
        <v>23</v>
      </c>
      <c r="C179">
        <v>5</v>
      </c>
      <c r="D179" t="s">
        <v>2381</v>
      </c>
      <c r="E179" t="str">
        <f>PROPER(Medical_Examinations[[#This Row],[Heart Issues]])</f>
        <v>Yes</v>
      </c>
      <c r="F179" t="s">
        <v>2379</v>
      </c>
      <c r="G179" t="s">
        <v>2379</v>
      </c>
      <c r="H179">
        <v>1</v>
      </c>
      <c r="I179" t="s">
        <v>2379</v>
      </c>
      <c r="J179" t="str">
        <f>PROPER(Medical_Examinations[[#This Row],[smoker]])</f>
        <v>No</v>
      </c>
      <c r="K179" s="7" t="str">
        <f t="shared" si="4"/>
        <v>Normal Weight</v>
      </c>
      <c r="L179" t="str">
        <f t="shared" si="5"/>
        <v>Normal</v>
      </c>
    </row>
    <row r="180" spans="1:12" x14ac:dyDescent="0.35">
      <c r="A180" t="s">
        <v>1749</v>
      </c>
      <c r="B180">
        <v>42</v>
      </c>
      <c r="C180">
        <v>5</v>
      </c>
      <c r="D180" t="s">
        <v>2381</v>
      </c>
      <c r="E180" t="str">
        <f>PROPER(Medical_Examinations[[#This Row],[Heart Issues]])</f>
        <v>Yes</v>
      </c>
      <c r="F180" t="s">
        <v>2379</v>
      </c>
      <c r="G180" t="s">
        <v>2379</v>
      </c>
      <c r="H180">
        <v>1</v>
      </c>
      <c r="I180" t="s">
        <v>2379</v>
      </c>
      <c r="J180" t="str">
        <f>PROPER(Medical_Examinations[[#This Row],[smoker]])</f>
        <v>No</v>
      </c>
      <c r="K180" s="7" t="str">
        <f t="shared" si="4"/>
        <v>Obesity</v>
      </c>
      <c r="L180" t="str">
        <f t="shared" si="5"/>
        <v>Normal</v>
      </c>
    </row>
    <row r="181" spans="1:12" x14ac:dyDescent="0.35">
      <c r="A181" t="s">
        <v>1758</v>
      </c>
      <c r="B181">
        <v>31</v>
      </c>
      <c r="C181">
        <v>5</v>
      </c>
      <c r="D181" t="s">
        <v>2381</v>
      </c>
      <c r="E181" t="str">
        <f>PROPER(Medical_Examinations[[#This Row],[Heart Issues]])</f>
        <v>Yes</v>
      </c>
      <c r="F181" t="s">
        <v>2379</v>
      </c>
      <c r="G181" t="s">
        <v>2380</v>
      </c>
      <c r="H181">
        <v>1</v>
      </c>
      <c r="I181" t="s">
        <v>2379</v>
      </c>
      <c r="J181" t="str">
        <f>PROPER(Medical_Examinations[[#This Row],[smoker]])</f>
        <v>No</v>
      </c>
      <c r="K181" s="7" t="str">
        <f t="shared" si="4"/>
        <v>Obesity</v>
      </c>
      <c r="L181" t="str">
        <f t="shared" si="5"/>
        <v>Normal</v>
      </c>
    </row>
    <row r="182" spans="1:12" x14ac:dyDescent="0.35">
      <c r="A182" t="s">
        <v>1765</v>
      </c>
      <c r="B182">
        <v>27</v>
      </c>
      <c r="C182">
        <v>5</v>
      </c>
      <c r="D182" t="s">
        <v>2381</v>
      </c>
      <c r="E182" t="str">
        <f>PROPER(Medical_Examinations[[#This Row],[Heart Issues]])</f>
        <v>Yes</v>
      </c>
      <c r="F182" t="s">
        <v>2379</v>
      </c>
      <c r="G182" t="s">
        <v>2379</v>
      </c>
      <c r="H182">
        <v>1</v>
      </c>
      <c r="I182" t="s">
        <v>2379</v>
      </c>
      <c r="J182" t="str">
        <f>PROPER(Medical_Examinations[[#This Row],[smoker]])</f>
        <v>No</v>
      </c>
      <c r="K182" s="7" t="str">
        <f t="shared" si="4"/>
        <v>Overweight</v>
      </c>
      <c r="L182" t="str">
        <f t="shared" si="5"/>
        <v>Normal</v>
      </c>
    </row>
    <row r="183" spans="1:12" x14ac:dyDescent="0.35">
      <c r="A183" t="s">
        <v>1767</v>
      </c>
      <c r="B183">
        <v>24</v>
      </c>
      <c r="C183">
        <v>5</v>
      </c>
      <c r="D183" t="s">
        <v>2381</v>
      </c>
      <c r="E183" t="str">
        <f>PROPER(Medical_Examinations[[#This Row],[Heart Issues]])</f>
        <v>Yes</v>
      </c>
      <c r="F183" t="s">
        <v>2379</v>
      </c>
      <c r="G183" t="s">
        <v>2379</v>
      </c>
      <c r="H183">
        <v>1</v>
      </c>
      <c r="I183" t="s">
        <v>2379</v>
      </c>
      <c r="J183" t="str">
        <f>PROPER(Medical_Examinations[[#This Row],[smoker]])</f>
        <v>No</v>
      </c>
      <c r="K183" s="7" t="str">
        <f t="shared" si="4"/>
        <v>Normal Weight</v>
      </c>
      <c r="L183" t="str">
        <f t="shared" si="5"/>
        <v>Normal</v>
      </c>
    </row>
    <row r="184" spans="1:12" x14ac:dyDescent="0.35">
      <c r="A184" t="s">
        <v>1784</v>
      </c>
      <c r="B184">
        <v>33</v>
      </c>
      <c r="C184">
        <v>5</v>
      </c>
      <c r="D184" t="s">
        <v>2381</v>
      </c>
      <c r="E184" t="str">
        <f>PROPER(Medical_Examinations[[#This Row],[Heart Issues]])</f>
        <v>Yes</v>
      </c>
      <c r="F184" t="s">
        <v>2379</v>
      </c>
      <c r="G184" t="s">
        <v>2379</v>
      </c>
      <c r="H184">
        <v>1</v>
      </c>
      <c r="I184" t="s">
        <v>2379</v>
      </c>
      <c r="J184" t="str">
        <f>PROPER(Medical_Examinations[[#This Row],[smoker]])</f>
        <v>No</v>
      </c>
      <c r="K184" s="7" t="str">
        <f t="shared" si="4"/>
        <v>Obesity</v>
      </c>
      <c r="L184" t="str">
        <f t="shared" si="5"/>
        <v>Normal</v>
      </c>
    </row>
    <row r="185" spans="1:12" x14ac:dyDescent="0.35">
      <c r="A185" t="s">
        <v>1793</v>
      </c>
      <c r="B185">
        <v>19</v>
      </c>
      <c r="C185">
        <v>5</v>
      </c>
      <c r="D185" t="s">
        <v>2381</v>
      </c>
      <c r="E185" t="str">
        <f>PROPER(Medical_Examinations[[#This Row],[Heart Issues]])</f>
        <v>Yes</v>
      </c>
      <c r="F185" t="s">
        <v>2379</v>
      </c>
      <c r="G185" t="s">
        <v>2379</v>
      </c>
      <c r="H185">
        <v>1</v>
      </c>
      <c r="I185" t="s">
        <v>2379</v>
      </c>
      <c r="J185" t="str">
        <f>PROPER(Medical_Examinations[[#This Row],[smoker]])</f>
        <v>No</v>
      </c>
      <c r="K185" s="7" t="str">
        <f t="shared" si="4"/>
        <v>Normal Weight</v>
      </c>
      <c r="L185" t="str">
        <f t="shared" si="5"/>
        <v>Normal</v>
      </c>
    </row>
    <row r="186" spans="1:12" x14ac:dyDescent="0.35">
      <c r="A186" t="s">
        <v>1830</v>
      </c>
      <c r="B186">
        <v>43</v>
      </c>
      <c r="C186">
        <v>5</v>
      </c>
      <c r="D186" t="s">
        <v>2381</v>
      </c>
      <c r="E186" t="str">
        <f>PROPER(Medical_Examinations[[#This Row],[Heart Issues]])</f>
        <v>Yes</v>
      </c>
      <c r="F186" t="s">
        <v>2379</v>
      </c>
      <c r="G186" t="s">
        <v>2379</v>
      </c>
      <c r="H186">
        <v>1</v>
      </c>
      <c r="I186" t="s">
        <v>2379</v>
      </c>
      <c r="J186" t="str">
        <f>PROPER(Medical_Examinations[[#This Row],[smoker]])</f>
        <v>No</v>
      </c>
      <c r="K186" s="7" t="str">
        <f t="shared" si="4"/>
        <v>Obesity</v>
      </c>
      <c r="L186" t="str">
        <f t="shared" si="5"/>
        <v>Normal</v>
      </c>
    </row>
    <row r="187" spans="1:12" x14ac:dyDescent="0.35">
      <c r="A187" t="s">
        <v>1854</v>
      </c>
      <c r="B187">
        <v>28</v>
      </c>
      <c r="C187">
        <v>5</v>
      </c>
      <c r="D187" t="s">
        <v>2381</v>
      </c>
      <c r="E187" t="str">
        <f>PROPER(Medical_Examinations[[#This Row],[Heart Issues]])</f>
        <v>Yes</v>
      </c>
      <c r="F187" t="s">
        <v>2379</v>
      </c>
      <c r="G187" t="s">
        <v>2379</v>
      </c>
      <c r="H187">
        <v>1</v>
      </c>
      <c r="I187" t="s">
        <v>2379</v>
      </c>
      <c r="J187" t="str">
        <f>PROPER(Medical_Examinations[[#This Row],[smoker]])</f>
        <v>No</v>
      </c>
      <c r="K187" s="7" t="str">
        <f t="shared" si="4"/>
        <v>Overweight</v>
      </c>
      <c r="L187" t="str">
        <f t="shared" si="5"/>
        <v>Normal</v>
      </c>
    </row>
    <row r="188" spans="1:12" x14ac:dyDescent="0.35">
      <c r="A188" t="s">
        <v>1857</v>
      </c>
      <c r="B188">
        <v>21</v>
      </c>
      <c r="C188">
        <v>5</v>
      </c>
      <c r="D188" t="s">
        <v>2381</v>
      </c>
      <c r="E188" t="str">
        <f>PROPER(Medical_Examinations[[#This Row],[Heart Issues]])</f>
        <v>Yes</v>
      </c>
      <c r="F188" t="s">
        <v>2379</v>
      </c>
      <c r="G188" t="s">
        <v>2379</v>
      </c>
      <c r="H188">
        <v>1</v>
      </c>
      <c r="I188" t="s">
        <v>2379</v>
      </c>
      <c r="J188" t="str">
        <f>PROPER(Medical_Examinations[[#This Row],[smoker]])</f>
        <v>No</v>
      </c>
      <c r="K188" s="7" t="str">
        <f t="shared" si="4"/>
        <v>Normal Weight</v>
      </c>
      <c r="L188" t="str">
        <f t="shared" si="5"/>
        <v>Normal</v>
      </c>
    </row>
    <row r="189" spans="1:12" x14ac:dyDescent="0.35">
      <c r="A189" t="s">
        <v>1859</v>
      </c>
      <c r="B189">
        <v>24</v>
      </c>
      <c r="C189">
        <v>5</v>
      </c>
      <c r="D189" t="s">
        <v>2381</v>
      </c>
      <c r="E189" t="str">
        <f>PROPER(Medical_Examinations[[#This Row],[Heart Issues]])</f>
        <v>Yes</v>
      </c>
      <c r="F189" t="s">
        <v>2379</v>
      </c>
      <c r="G189" t="s">
        <v>2380</v>
      </c>
      <c r="H189">
        <v>1</v>
      </c>
      <c r="I189" t="s">
        <v>2379</v>
      </c>
      <c r="J189" t="str">
        <f>PROPER(Medical_Examinations[[#This Row],[smoker]])</f>
        <v>No</v>
      </c>
      <c r="K189" s="7" t="str">
        <f t="shared" si="4"/>
        <v>Normal Weight</v>
      </c>
      <c r="L189" t="str">
        <f t="shared" si="5"/>
        <v>Normal</v>
      </c>
    </row>
    <row r="190" spans="1:12" x14ac:dyDescent="0.35">
      <c r="A190" t="s">
        <v>1866</v>
      </c>
      <c r="B190">
        <v>36</v>
      </c>
      <c r="C190">
        <v>5</v>
      </c>
      <c r="D190" t="s">
        <v>2381</v>
      </c>
      <c r="E190" t="str">
        <f>PROPER(Medical_Examinations[[#This Row],[Heart Issues]])</f>
        <v>Yes</v>
      </c>
      <c r="F190" t="s">
        <v>2379</v>
      </c>
      <c r="G190" t="s">
        <v>2379</v>
      </c>
      <c r="H190">
        <v>1</v>
      </c>
      <c r="I190" t="s">
        <v>2379</v>
      </c>
      <c r="J190" t="str">
        <f>PROPER(Medical_Examinations[[#This Row],[smoker]])</f>
        <v>No</v>
      </c>
      <c r="K190" s="7" t="str">
        <f t="shared" si="4"/>
        <v>Obesity</v>
      </c>
      <c r="L190" t="str">
        <f t="shared" si="5"/>
        <v>Normal</v>
      </c>
    </row>
    <row r="191" spans="1:12" x14ac:dyDescent="0.35">
      <c r="A191" t="s">
        <v>1870</v>
      </c>
      <c r="B191">
        <v>15</v>
      </c>
      <c r="C191">
        <v>5</v>
      </c>
      <c r="D191" t="s">
        <v>2381</v>
      </c>
      <c r="E191" t="str">
        <f>PROPER(Medical_Examinations[[#This Row],[Heart Issues]])</f>
        <v>Yes</v>
      </c>
      <c r="F191" t="s">
        <v>2379</v>
      </c>
      <c r="G191" t="s">
        <v>2380</v>
      </c>
      <c r="H191">
        <v>1</v>
      </c>
      <c r="I191" t="s">
        <v>2379</v>
      </c>
      <c r="J191" t="str">
        <f>PROPER(Medical_Examinations[[#This Row],[smoker]])</f>
        <v>No</v>
      </c>
      <c r="K191" s="7" t="str">
        <f t="shared" si="4"/>
        <v>Underweight</v>
      </c>
      <c r="L191" t="str">
        <f t="shared" si="5"/>
        <v>Normal</v>
      </c>
    </row>
    <row r="192" spans="1:12" x14ac:dyDescent="0.35">
      <c r="A192" t="s">
        <v>1871</v>
      </c>
      <c r="B192">
        <v>30</v>
      </c>
      <c r="C192">
        <v>5</v>
      </c>
      <c r="D192" t="s">
        <v>2381</v>
      </c>
      <c r="E192" t="str">
        <f>PROPER(Medical_Examinations[[#This Row],[Heart Issues]])</f>
        <v>Yes</v>
      </c>
      <c r="F192" t="s">
        <v>2379</v>
      </c>
      <c r="G192" t="s">
        <v>2379</v>
      </c>
      <c r="H192">
        <v>1</v>
      </c>
      <c r="I192" t="s">
        <v>2379</v>
      </c>
      <c r="J192" t="str">
        <f>PROPER(Medical_Examinations[[#This Row],[smoker]])</f>
        <v>No</v>
      </c>
      <c r="K192" s="7" t="str">
        <f t="shared" si="4"/>
        <v>Obesity</v>
      </c>
      <c r="L192" t="str">
        <f t="shared" si="5"/>
        <v>Normal</v>
      </c>
    </row>
    <row r="193" spans="1:12" x14ac:dyDescent="0.35">
      <c r="A193" t="s">
        <v>1877</v>
      </c>
      <c r="B193">
        <v>27</v>
      </c>
      <c r="C193">
        <v>5</v>
      </c>
      <c r="D193" t="s">
        <v>2381</v>
      </c>
      <c r="E193" t="str">
        <f>PROPER(Medical_Examinations[[#This Row],[Heart Issues]])</f>
        <v>Yes</v>
      </c>
      <c r="F193" t="s">
        <v>2379</v>
      </c>
      <c r="G193" t="s">
        <v>2380</v>
      </c>
      <c r="H193">
        <v>1</v>
      </c>
      <c r="I193" t="s">
        <v>2379</v>
      </c>
      <c r="J193" t="str">
        <f>PROPER(Medical_Examinations[[#This Row],[smoker]])</f>
        <v>No</v>
      </c>
      <c r="K193" s="7" t="str">
        <f t="shared" si="4"/>
        <v>Overweight</v>
      </c>
      <c r="L193" t="str">
        <f t="shared" si="5"/>
        <v>Normal</v>
      </c>
    </row>
    <row r="194" spans="1:12" x14ac:dyDescent="0.35">
      <c r="A194" t="s">
        <v>1891</v>
      </c>
      <c r="B194">
        <v>33</v>
      </c>
      <c r="C194">
        <v>5</v>
      </c>
      <c r="D194" t="s">
        <v>2381</v>
      </c>
      <c r="E194" t="str">
        <f>PROPER(Medical_Examinations[[#This Row],[Heart Issues]])</f>
        <v>Yes</v>
      </c>
      <c r="F194" t="s">
        <v>2379</v>
      </c>
      <c r="G194" t="s">
        <v>2379</v>
      </c>
      <c r="H194">
        <v>1</v>
      </c>
      <c r="I194" t="s">
        <v>2379</v>
      </c>
      <c r="J194" t="str">
        <f>PROPER(Medical_Examinations[[#This Row],[smoker]])</f>
        <v>No</v>
      </c>
      <c r="K194" s="7" t="str">
        <f t="shared" si="4"/>
        <v>Obesity</v>
      </c>
      <c r="L194" t="str">
        <f t="shared" si="5"/>
        <v>Normal</v>
      </c>
    </row>
    <row r="195" spans="1:12" x14ac:dyDescent="0.35">
      <c r="A195" t="s">
        <v>1951</v>
      </c>
      <c r="B195">
        <v>23</v>
      </c>
      <c r="C195">
        <v>5</v>
      </c>
      <c r="D195" t="s">
        <v>2381</v>
      </c>
      <c r="E195" t="str">
        <f>PROPER(Medical_Examinations[[#This Row],[Heart Issues]])</f>
        <v>Yes</v>
      </c>
      <c r="F195" t="s">
        <v>2379</v>
      </c>
      <c r="G195" t="s">
        <v>2380</v>
      </c>
      <c r="H195">
        <v>1</v>
      </c>
      <c r="I195" t="s">
        <v>2379</v>
      </c>
      <c r="J195" t="str">
        <f>PROPER(Medical_Examinations[[#This Row],[smoker]])</f>
        <v>No</v>
      </c>
      <c r="K195" s="7" t="str">
        <f t="shared" ref="K195:K258" si="6">IF(B195&lt;18.5,"Underweight",IF(B195&lt;25,"Normal Weight",IF(B195&lt;30,"Overweight","Obesity")))</f>
        <v>Normal Weight</v>
      </c>
      <c r="L195" t="str">
        <f t="shared" ref="L195:L258" si="7">IF(C195&lt;5.7,"Normal",IF(C195&lt;6.5,"Prediabetes","Diabetes"))</f>
        <v>Normal</v>
      </c>
    </row>
    <row r="196" spans="1:12" x14ac:dyDescent="0.35">
      <c r="A196" t="s">
        <v>1958</v>
      </c>
      <c r="B196">
        <v>23</v>
      </c>
      <c r="C196">
        <v>5</v>
      </c>
      <c r="D196" t="s">
        <v>2381</v>
      </c>
      <c r="E196" t="str">
        <f>PROPER(Medical_Examinations[[#This Row],[Heart Issues]])</f>
        <v>Yes</v>
      </c>
      <c r="F196" t="s">
        <v>2379</v>
      </c>
      <c r="G196" t="s">
        <v>2379</v>
      </c>
      <c r="H196">
        <v>1</v>
      </c>
      <c r="I196" t="s">
        <v>2379</v>
      </c>
      <c r="J196" t="str">
        <f>PROPER(Medical_Examinations[[#This Row],[smoker]])</f>
        <v>No</v>
      </c>
      <c r="K196" s="7" t="str">
        <f t="shared" si="6"/>
        <v>Normal Weight</v>
      </c>
      <c r="L196" t="str">
        <f t="shared" si="7"/>
        <v>Normal</v>
      </c>
    </row>
    <row r="197" spans="1:12" x14ac:dyDescent="0.35">
      <c r="A197" t="s">
        <v>1959</v>
      </c>
      <c r="B197">
        <v>25</v>
      </c>
      <c r="C197">
        <v>5</v>
      </c>
      <c r="D197" t="s">
        <v>2381</v>
      </c>
      <c r="E197" t="str">
        <f>PROPER(Medical_Examinations[[#This Row],[Heart Issues]])</f>
        <v>Yes</v>
      </c>
      <c r="F197" t="s">
        <v>2379</v>
      </c>
      <c r="G197" t="s">
        <v>2379</v>
      </c>
      <c r="H197">
        <v>1</v>
      </c>
      <c r="I197" t="s">
        <v>2379</v>
      </c>
      <c r="J197" t="str">
        <f>PROPER(Medical_Examinations[[#This Row],[smoker]])</f>
        <v>No</v>
      </c>
      <c r="K197" s="7" t="str">
        <f t="shared" si="6"/>
        <v>Overweight</v>
      </c>
      <c r="L197" t="str">
        <f t="shared" si="7"/>
        <v>Normal</v>
      </c>
    </row>
    <row r="198" spans="1:12" x14ac:dyDescent="0.35">
      <c r="A198" t="s">
        <v>1962</v>
      </c>
      <c r="B198">
        <v>19</v>
      </c>
      <c r="C198">
        <v>5</v>
      </c>
      <c r="D198" t="s">
        <v>2381</v>
      </c>
      <c r="E198" t="str">
        <f>PROPER(Medical_Examinations[[#This Row],[Heart Issues]])</f>
        <v>Yes</v>
      </c>
      <c r="F198" t="s">
        <v>2379</v>
      </c>
      <c r="G198" t="s">
        <v>2379</v>
      </c>
      <c r="H198">
        <v>1</v>
      </c>
      <c r="I198" t="s">
        <v>2379</v>
      </c>
      <c r="J198" t="str">
        <f>PROPER(Medical_Examinations[[#This Row],[smoker]])</f>
        <v>No</v>
      </c>
      <c r="K198" s="7" t="str">
        <f t="shared" si="6"/>
        <v>Normal Weight</v>
      </c>
      <c r="L198" t="str">
        <f t="shared" si="7"/>
        <v>Normal</v>
      </c>
    </row>
    <row r="199" spans="1:12" x14ac:dyDescent="0.35">
      <c r="A199" t="s">
        <v>1995</v>
      </c>
      <c r="B199">
        <v>34</v>
      </c>
      <c r="C199">
        <v>5</v>
      </c>
      <c r="D199" t="s">
        <v>2381</v>
      </c>
      <c r="E199" t="str">
        <f>PROPER(Medical_Examinations[[#This Row],[Heart Issues]])</f>
        <v>Yes</v>
      </c>
      <c r="F199" t="s">
        <v>2379</v>
      </c>
      <c r="G199" t="s">
        <v>2380</v>
      </c>
      <c r="H199">
        <v>1</v>
      </c>
      <c r="I199" t="s">
        <v>2379</v>
      </c>
      <c r="J199" t="str">
        <f>PROPER(Medical_Examinations[[#This Row],[smoker]])</f>
        <v>No</v>
      </c>
      <c r="K199" s="7" t="str">
        <f t="shared" si="6"/>
        <v>Obesity</v>
      </c>
      <c r="L199" t="str">
        <f t="shared" si="7"/>
        <v>Normal</v>
      </c>
    </row>
    <row r="200" spans="1:12" x14ac:dyDescent="0.35">
      <c r="A200" t="s">
        <v>2012</v>
      </c>
      <c r="B200">
        <v>26</v>
      </c>
      <c r="C200">
        <v>5</v>
      </c>
      <c r="D200" t="s">
        <v>2381</v>
      </c>
      <c r="E200" t="str">
        <f>PROPER(Medical_Examinations[[#This Row],[Heart Issues]])</f>
        <v>Yes</v>
      </c>
      <c r="F200" t="s">
        <v>2379</v>
      </c>
      <c r="G200" t="s">
        <v>2379</v>
      </c>
      <c r="H200">
        <v>1</v>
      </c>
      <c r="I200" t="s">
        <v>2379</v>
      </c>
      <c r="J200" t="str">
        <f>PROPER(Medical_Examinations[[#This Row],[smoker]])</f>
        <v>No</v>
      </c>
      <c r="K200" s="7" t="str">
        <f t="shared" si="6"/>
        <v>Overweight</v>
      </c>
      <c r="L200" t="str">
        <f t="shared" si="7"/>
        <v>Normal</v>
      </c>
    </row>
    <row r="201" spans="1:12" x14ac:dyDescent="0.35">
      <c r="A201" t="s">
        <v>2019</v>
      </c>
      <c r="B201">
        <v>34</v>
      </c>
      <c r="C201">
        <v>5</v>
      </c>
      <c r="D201" t="s">
        <v>2381</v>
      </c>
      <c r="E201" t="str">
        <f>PROPER(Medical_Examinations[[#This Row],[Heart Issues]])</f>
        <v>Yes</v>
      </c>
      <c r="F201" t="s">
        <v>2379</v>
      </c>
      <c r="G201" t="s">
        <v>2380</v>
      </c>
      <c r="H201">
        <v>1</v>
      </c>
      <c r="I201" t="s">
        <v>2379</v>
      </c>
      <c r="J201" t="str">
        <f>PROPER(Medical_Examinations[[#This Row],[smoker]])</f>
        <v>No</v>
      </c>
      <c r="K201" s="7" t="str">
        <f t="shared" si="6"/>
        <v>Obesity</v>
      </c>
      <c r="L201" t="str">
        <f t="shared" si="7"/>
        <v>Normal</v>
      </c>
    </row>
    <row r="202" spans="1:12" x14ac:dyDescent="0.35">
      <c r="A202" t="s">
        <v>2051</v>
      </c>
      <c r="B202">
        <v>26</v>
      </c>
      <c r="C202">
        <v>5</v>
      </c>
      <c r="D202" t="s">
        <v>2381</v>
      </c>
      <c r="E202" t="str">
        <f>PROPER(Medical_Examinations[[#This Row],[Heart Issues]])</f>
        <v>Yes</v>
      </c>
      <c r="F202" t="s">
        <v>2379</v>
      </c>
      <c r="G202" t="s">
        <v>2380</v>
      </c>
      <c r="H202">
        <v>1</v>
      </c>
      <c r="I202" t="s">
        <v>2379</v>
      </c>
      <c r="J202" t="str">
        <f>PROPER(Medical_Examinations[[#This Row],[smoker]])</f>
        <v>No</v>
      </c>
      <c r="K202" s="7" t="str">
        <f t="shared" si="6"/>
        <v>Overweight</v>
      </c>
      <c r="L202" t="str">
        <f t="shared" si="7"/>
        <v>Normal</v>
      </c>
    </row>
    <row r="203" spans="1:12" x14ac:dyDescent="0.35">
      <c r="A203" t="s">
        <v>2063</v>
      </c>
      <c r="B203">
        <v>30</v>
      </c>
      <c r="C203">
        <v>5</v>
      </c>
      <c r="D203" t="s">
        <v>2381</v>
      </c>
      <c r="E203" t="str">
        <f>PROPER(Medical_Examinations[[#This Row],[Heart Issues]])</f>
        <v>Yes</v>
      </c>
      <c r="F203" t="s">
        <v>2379</v>
      </c>
      <c r="G203" t="s">
        <v>2380</v>
      </c>
      <c r="H203">
        <v>1</v>
      </c>
      <c r="I203" t="s">
        <v>2379</v>
      </c>
      <c r="J203" t="str">
        <f>PROPER(Medical_Examinations[[#This Row],[smoker]])</f>
        <v>No</v>
      </c>
      <c r="K203" s="7" t="str">
        <f t="shared" si="6"/>
        <v>Obesity</v>
      </c>
      <c r="L203" t="str">
        <f t="shared" si="7"/>
        <v>Normal</v>
      </c>
    </row>
    <row r="204" spans="1:12" x14ac:dyDescent="0.35">
      <c r="A204" t="s">
        <v>2071</v>
      </c>
      <c r="B204">
        <v>36</v>
      </c>
      <c r="C204">
        <v>5</v>
      </c>
      <c r="D204" t="s">
        <v>2381</v>
      </c>
      <c r="E204" t="str">
        <f>PROPER(Medical_Examinations[[#This Row],[Heart Issues]])</f>
        <v>Yes</v>
      </c>
      <c r="F204" t="s">
        <v>2379</v>
      </c>
      <c r="G204" t="s">
        <v>2380</v>
      </c>
      <c r="H204">
        <v>1</v>
      </c>
      <c r="I204" t="s">
        <v>2379</v>
      </c>
      <c r="J204" t="str">
        <f>PROPER(Medical_Examinations[[#This Row],[smoker]])</f>
        <v>No</v>
      </c>
      <c r="K204" s="7" t="str">
        <f t="shared" si="6"/>
        <v>Obesity</v>
      </c>
      <c r="L204" t="str">
        <f t="shared" si="7"/>
        <v>Normal</v>
      </c>
    </row>
    <row r="205" spans="1:12" x14ac:dyDescent="0.35">
      <c r="A205" t="s">
        <v>2073</v>
      </c>
      <c r="B205">
        <v>28</v>
      </c>
      <c r="C205">
        <v>5</v>
      </c>
      <c r="D205" t="s">
        <v>2381</v>
      </c>
      <c r="E205" t="str">
        <f>PROPER(Medical_Examinations[[#This Row],[Heart Issues]])</f>
        <v>Yes</v>
      </c>
      <c r="F205" t="s">
        <v>2379</v>
      </c>
      <c r="G205" t="s">
        <v>2380</v>
      </c>
      <c r="H205">
        <v>1</v>
      </c>
      <c r="I205" t="s">
        <v>2379</v>
      </c>
      <c r="J205" t="str">
        <f>PROPER(Medical_Examinations[[#This Row],[smoker]])</f>
        <v>No</v>
      </c>
      <c r="K205" s="7" t="str">
        <f t="shared" si="6"/>
        <v>Overweight</v>
      </c>
      <c r="L205" t="str">
        <f t="shared" si="7"/>
        <v>Normal</v>
      </c>
    </row>
    <row r="206" spans="1:12" x14ac:dyDescent="0.35">
      <c r="A206" t="s">
        <v>2226</v>
      </c>
      <c r="B206">
        <v>16</v>
      </c>
      <c r="C206">
        <v>5</v>
      </c>
      <c r="D206" t="s">
        <v>2381</v>
      </c>
      <c r="E206" t="str">
        <f>PROPER(Medical_Examinations[[#This Row],[Heart Issues]])</f>
        <v>Yes</v>
      </c>
      <c r="F206" t="s">
        <v>2379</v>
      </c>
      <c r="G206" t="s">
        <v>2379</v>
      </c>
      <c r="H206">
        <v>1</v>
      </c>
      <c r="I206" t="s">
        <v>2379</v>
      </c>
      <c r="J206" t="str">
        <f>PROPER(Medical_Examinations[[#This Row],[smoker]])</f>
        <v>No</v>
      </c>
      <c r="K206" s="7" t="str">
        <f t="shared" si="6"/>
        <v>Underweight</v>
      </c>
      <c r="L206" t="str">
        <f t="shared" si="7"/>
        <v>Normal</v>
      </c>
    </row>
    <row r="207" spans="1:12" x14ac:dyDescent="0.35">
      <c r="A207" t="s">
        <v>2232</v>
      </c>
      <c r="B207">
        <v>17</v>
      </c>
      <c r="C207">
        <v>5</v>
      </c>
      <c r="D207" t="s">
        <v>2381</v>
      </c>
      <c r="E207" t="str">
        <f>PROPER(Medical_Examinations[[#This Row],[Heart Issues]])</f>
        <v>Yes</v>
      </c>
      <c r="F207" t="s">
        <v>2379</v>
      </c>
      <c r="G207" t="s">
        <v>2380</v>
      </c>
      <c r="H207">
        <v>1</v>
      </c>
      <c r="I207" t="s">
        <v>2379</v>
      </c>
      <c r="J207" t="str">
        <f>PROPER(Medical_Examinations[[#This Row],[smoker]])</f>
        <v>No</v>
      </c>
      <c r="K207" s="7" t="str">
        <f t="shared" si="6"/>
        <v>Underweight</v>
      </c>
      <c r="L207" t="str">
        <f t="shared" si="7"/>
        <v>Normal</v>
      </c>
    </row>
    <row r="208" spans="1:12" x14ac:dyDescent="0.35">
      <c r="A208" t="s">
        <v>2235</v>
      </c>
      <c r="B208">
        <v>15</v>
      </c>
      <c r="C208">
        <v>5</v>
      </c>
      <c r="D208" t="s">
        <v>2381</v>
      </c>
      <c r="E208" t="str">
        <f>PROPER(Medical_Examinations[[#This Row],[Heart Issues]])</f>
        <v>Yes</v>
      </c>
      <c r="F208" t="s">
        <v>2379</v>
      </c>
      <c r="G208" t="s">
        <v>2380</v>
      </c>
      <c r="H208">
        <v>1</v>
      </c>
      <c r="I208" t="s">
        <v>2379</v>
      </c>
      <c r="J208" t="str">
        <f>PROPER(Medical_Examinations[[#This Row],[smoker]])</f>
        <v>No</v>
      </c>
      <c r="K208" s="7" t="str">
        <f t="shared" si="6"/>
        <v>Underweight</v>
      </c>
      <c r="L208" t="str">
        <f t="shared" si="7"/>
        <v>Normal</v>
      </c>
    </row>
    <row r="209" spans="1:12" x14ac:dyDescent="0.35">
      <c r="A209" t="s">
        <v>2254</v>
      </c>
      <c r="B209">
        <v>15</v>
      </c>
      <c r="C209">
        <v>5</v>
      </c>
      <c r="D209" t="s">
        <v>2381</v>
      </c>
      <c r="E209" t="str">
        <f>PROPER(Medical_Examinations[[#This Row],[Heart Issues]])</f>
        <v>Yes</v>
      </c>
      <c r="F209" t="s">
        <v>2379</v>
      </c>
      <c r="G209" t="s">
        <v>2380</v>
      </c>
      <c r="H209">
        <v>1</v>
      </c>
      <c r="I209" t="s">
        <v>2379</v>
      </c>
      <c r="J209" t="str">
        <f>PROPER(Medical_Examinations[[#This Row],[smoker]])</f>
        <v>No</v>
      </c>
      <c r="K209" s="7" t="str">
        <f t="shared" si="6"/>
        <v>Underweight</v>
      </c>
      <c r="L209" t="str">
        <f t="shared" si="7"/>
        <v>Normal</v>
      </c>
    </row>
    <row r="210" spans="1:12" x14ac:dyDescent="0.35">
      <c r="A210" t="s">
        <v>2300</v>
      </c>
      <c r="B210">
        <v>18</v>
      </c>
      <c r="C210">
        <v>5</v>
      </c>
      <c r="D210" t="s">
        <v>2381</v>
      </c>
      <c r="E210" t="str">
        <f>PROPER(Medical_Examinations[[#This Row],[Heart Issues]])</f>
        <v>Yes</v>
      </c>
      <c r="F210" t="s">
        <v>2379</v>
      </c>
      <c r="G210" t="s">
        <v>2380</v>
      </c>
      <c r="H210">
        <v>1</v>
      </c>
      <c r="I210" t="s">
        <v>2379</v>
      </c>
      <c r="J210" t="str">
        <f>PROPER(Medical_Examinations[[#This Row],[smoker]])</f>
        <v>No</v>
      </c>
      <c r="K210" s="7" t="str">
        <f t="shared" si="6"/>
        <v>Underweight</v>
      </c>
      <c r="L210" t="str">
        <f t="shared" si="7"/>
        <v>Normal</v>
      </c>
    </row>
    <row r="211" spans="1:12" x14ac:dyDescent="0.35">
      <c r="A211" t="s">
        <v>2328</v>
      </c>
      <c r="B211">
        <v>18</v>
      </c>
      <c r="C211">
        <v>5</v>
      </c>
      <c r="D211" t="s">
        <v>2381</v>
      </c>
      <c r="E211" t="str">
        <f>PROPER(Medical_Examinations[[#This Row],[Heart Issues]])</f>
        <v>Yes</v>
      </c>
      <c r="F211" t="s">
        <v>2379</v>
      </c>
      <c r="G211" t="s">
        <v>2379</v>
      </c>
      <c r="H211">
        <v>1</v>
      </c>
      <c r="I211" t="s">
        <v>2379</v>
      </c>
      <c r="J211" t="str">
        <f>PROPER(Medical_Examinations[[#This Row],[smoker]])</f>
        <v>No</v>
      </c>
      <c r="K211" s="7" t="str">
        <f t="shared" si="6"/>
        <v>Underweight</v>
      </c>
      <c r="L211" t="str">
        <f t="shared" si="7"/>
        <v>Normal</v>
      </c>
    </row>
    <row r="212" spans="1:12" x14ac:dyDescent="0.35">
      <c r="A212" t="s">
        <v>469</v>
      </c>
      <c r="B212">
        <v>30</v>
      </c>
      <c r="C212">
        <v>5</v>
      </c>
      <c r="D212" t="s">
        <v>2379</v>
      </c>
      <c r="E212" t="str">
        <f>PROPER(Medical_Examinations[[#This Row],[Heart Issues]])</f>
        <v>No</v>
      </c>
      <c r="F212" t="s">
        <v>2381</v>
      </c>
      <c r="G212" t="s">
        <v>2379</v>
      </c>
      <c r="H212">
        <v>1</v>
      </c>
      <c r="I212" t="s">
        <v>2379</v>
      </c>
      <c r="J212" t="str">
        <f>PROPER(Medical_Examinations[[#This Row],[smoker]])</f>
        <v>No</v>
      </c>
      <c r="K212" s="7" t="str">
        <f t="shared" si="6"/>
        <v>Obesity</v>
      </c>
      <c r="L212" t="str">
        <f t="shared" si="7"/>
        <v>Normal</v>
      </c>
    </row>
    <row r="213" spans="1:12" x14ac:dyDescent="0.35">
      <c r="A213" t="s">
        <v>819</v>
      </c>
      <c r="B213">
        <v>39</v>
      </c>
      <c r="C213">
        <v>5</v>
      </c>
      <c r="D213" t="s">
        <v>2379</v>
      </c>
      <c r="E213" t="str">
        <f>PROPER(Medical_Examinations[[#This Row],[Heart Issues]])</f>
        <v>No</v>
      </c>
      <c r="F213" t="s">
        <v>2381</v>
      </c>
      <c r="G213" t="s">
        <v>2379</v>
      </c>
      <c r="H213">
        <v>1</v>
      </c>
      <c r="I213" t="s">
        <v>2379</v>
      </c>
      <c r="J213" t="str">
        <f>PROPER(Medical_Examinations[[#This Row],[smoker]])</f>
        <v>No</v>
      </c>
      <c r="K213" s="7" t="str">
        <f t="shared" si="6"/>
        <v>Obesity</v>
      </c>
      <c r="L213" t="str">
        <f t="shared" si="7"/>
        <v>Normal</v>
      </c>
    </row>
    <row r="214" spans="1:12" x14ac:dyDescent="0.35">
      <c r="A214" t="s">
        <v>916</v>
      </c>
      <c r="B214">
        <v>22</v>
      </c>
      <c r="C214">
        <v>5</v>
      </c>
      <c r="D214" t="s">
        <v>2379</v>
      </c>
      <c r="E214" t="str">
        <f>PROPER(Medical_Examinations[[#This Row],[Heart Issues]])</f>
        <v>No</v>
      </c>
      <c r="F214" t="s">
        <v>2381</v>
      </c>
      <c r="G214" t="s">
        <v>2379</v>
      </c>
      <c r="H214">
        <v>1</v>
      </c>
      <c r="I214" t="s">
        <v>2379</v>
      </c>
      <c r="J214" t="str">
        <f>PROPER(Medical_Examinations[[#This Row],[smoker]])</f>
        <v>No</v>
      </c>
      <c r="K214" s="7" t="str">
        <f t="shared" si="6"/>
        <v>Normal Weight</v>
      </c>
      <c r="L214" t="str">
        <f t="shared" si="7"/>
        <v>Normal</v>
      </c>
    </row>
    <row r="215" spans="1:12" x14ac:dyDescent="0.35">
      <c r="A215" t="s">
        <v>963</v>
      </c>
      <c r="B215">
        <v>34</v>
      </c>
      <c r="C215">
        <v>5</v>
      </c>
      <c r="D215" t="s">
        <v>2379</v>
      </c>
      <c r="E215" t="str">
        <f>PROPER(Medical_Examinations[[#This Row],[Heart Issues]])</f>
        <v>No</v>
      </c>
      <c r="F215" t="s">
        <v>2381</v>
      </c>
      <c r="G215" t="s">
        <v>2379</v>
      </c>
      <c r="H215">
        <v>1</v>
      </c>
      <c r="I215" t="s">
        <v>2379</v>
      </c>
      <c r="J215" t="str">
        <f>PROPER(Medical_Examinations[[#This Row],[smoker]])</f>
        <v>No</v>
      </c>
      <c r="K215" s="7" t="str">
        <f t="shared" si="6"/>
        <v>Obesity</v>
      </c>
      <c r="L215" t="str">
        <f t="shared" si="7"/>
        <v>Normal</v>
      </c>
    </row>
    <row r="216" spans="1:12" x14ac:dyDescent="0.35">
      <c r="A216" t="s">
        <v>995</v>
      </c>
      <c r="B216">
        <v>28</v>
      </c>
      <c r="C216">
        <v>5</v>
      </c>
      <c r="D216" t="s">
        <v>2379</v>
      </c>
      <c r="E216" t="str">
        <f>PROPER(Medical_Examinations[[#This Row],[Heart Issues]])</f>
        <v>No</v>
      </c>
      <c r="F216" t="s">
        <v>2381</v>
      </c>
      <c r="G216" t="s">
        <v>2379</v>
      </c>
      <c r="H216">
        <v>1</v>
      </c>
      <c r="I216" t="s">
        <v>2379</v>
      </c>
      <c r="J216" t="str">
        <f>PROPER(Medical_Examinations[[#This Row],[smoker]])</f>
        <v>No</v>
      </c>
      <c r="K216" s="7" t="str">
        <f t="shared" si="6"/>
        <v>Overweight</v>
      </c>
      <c r="L216" t="str">
        <f t="shared" si="7"/>
        <v>Normal</v>
      </c>
    </row>
    <row r="217" spans="1:12" x14ac:dyDescent="0.35">
      <c r="A217" t="s">
        <v>1444</v>
      </c>
      <c r="B217">
        <v>29</v>
      </c>
      <c r="C217">
        <v>5</v>
      </c>
      <c r="D217" t="s">
        <v>2379</v>
      </c>
      <c r="E217" t="str">
        <f>PROPER(Medical_Examinations[[#This Row],[Heart Issues]])</f>
        <v>No</v>
      </c>
      <c r="F217" t="s">
        <v>2381</v>
      </c>
      <c r="G217" t="s">
        <v>2379</v>
      </c>
      <c r="H217">
        <v>1</v>
      </c>
      <c r="I217" t="s">
        <v>2379</v>
      </c>
      <c r="J217" t="str">
        <f>PROPER(Medical_Examinations[[#This Row],[smoker]])</f>
        <v>No</v>
      </c>
      <c r="K217" s="7" t="str">
        <f t="shared" si="6"/>
        <v>Overweight</v>
      </c>
      <c r="L217" t="str">
        <f t="shared" si="7"/>
        <v>Normal</v>
      </c>
    </row>
    <row r="218" spans="1:12" x14ac:dyDescent="0.35">
      <c r="A218" t="s">
        <v>1503</v>
      </c>
      <c r="B218">
        <v>43</v>
      </c>
      <c r="C218">
        <v>5</v>
      </c>
      <c r="D218" t="s">
        <v>2379</v>
      </c>
      <c r="E218" t="str">
        <f>PROPER(Medical_Examinations[[#This Row],[Heart Issues]])</f>
        <v>No</v>
      </c>
      <c r="F218" t="s">
        <v>2381</v>
      </c>
      <c r="G218" t="s">
        <v>2379</v>
      </c>
      <c r="H218">
        <v>1</v>
      </c>
      <c r="I218" t="s">
        <v>2379</v>
      </c>
      <c r="J218" t="str">
        <f>PROPER(Medical_Examinations[[#This Row],[smoker]])</f>
        <v>No</v>
      </c>
      <c r="K218" s="7" t="str">
        <f t="shared" si="6"/>
        <v>Obesity</v>
      </c>
      <c r="L218" t="str">
        <f t="shared" si="7"/>
        <v>Normal</v>
      </c>
    </row>
    <row r="219" spans="1:12" x14ac:dyDescent="0.35">
      <c r="A219" t="s">
        <v>1510</v>
      </c>
      <c r="B219">
        <v>40</v>
      </c>
      <c r="C219">
        <v>5</v>
      </c>
      <c r="D219" t="s">
        <v>2379</v>
      </c>
      <c r="E219" t="str">
        <f>PROPER(Medical_Examinations[[#This Row],[Heart Issues]])</f>
        <v>No</v>
      </c>
      <c r="F219" t="s">
        <v>2381</v>
      </c>
      <c r="G219" t="s">
        <v>2379</v>
      </c>
      <c r="H219">
        <v>1</v>
      </c>
      <c r="I219" t="s">
        <v>2379</v>
      </c>
      <c r="J219" t="str">
        <f>PROPER(Medical_Examinations[[#This Row],[smoker]])</f>
        <v>No</v>
      </c>
      <c r="K219" s="7" t="str">
        <f t="shared" si="6"/>
        <v>Obesity</v>
      </c>
      <c r="L219" t="str">
        <f t="shared" si="7"/>
        <v>Normal</v>
      </c>
    </row>
    <row r="220" spans="1:12" x14ac:dyDescent="0.35">
      <c r="A220" t="s">
        <v>1664</v>
      </c>
      <c r="B220">
        <v>39</v>
      </c>
      <c r="C220">
        <v>5</v>
      </c>
      <c r="D220" t="s">
        <v>2379</v>
      </c>
      <c r="E220" t="str">
        <f>PROPER(Medical_Examinations[[#This Row],[Heart Issues]])</f>
        <v>No</v>
      </c>
      <c r="F220" t="s">
        <v>2381</v>
      </c>
      <c r="G220" t="s">
        <v>2379</v>
      </c>
      <c r="H220">
        <v>1</v>
      </c>
      <c r="I220" t="s">
        <v>2379</v>
      </c>
      <c r="J220" t="str">
        <f>PROPER(Medical_Examinations[[#This Row],[smoker]])</f>
        <v>No</v>
      </c>
      <c r="K220" s="7" t="str">
        <f t="shared" si="6"/>
        <v>Obesity</v>
      </c>
      <c r="L220" t="str">
        <f t="shared" si="7"/>
        <v>Normal</v>
      </c>
    </row>
    <row r="221" spans="1:12" x14ac:dyDescent="0.35">
      <c r="A221" t="s">
        <v>1739</v>
      </c>
      <c r="B221">
        <v>37</v>
      </c>
      <c r="C221">
        <v>5</v>
      </c>
      <c r="D221" t="s">
        <v>2379</v>
      </c>
      <c r="E221" t="str">
        <f>PROPER(Medical_Examinations[[#This Row],[Heart Issues]])</f>
        <v>No</v>
      </c>
      <c r="F221" t="s">
        <v>2381</v>
      </c>
      <c r="G221" t="s">
        <v>2379</v>
      </c>
      <c r="H221">
        <v>1</v>
      </c>
      <c r="I221" t="s">
        <v>2379</v>
      </c>
      <c r="J221" t="str">
        <f>PROPER(Medical_Examinations[[#This Row],[smoker]])</f>
        <v>No</v>
      </c>
      <c r="K221" s="7" t="str">
        <f t="shared" si="6"/>
        <v>Obesity</v>
      </c>
      <c r="L221" t="str">
        <f t="shared" si="7"/>
        <v>Normal</v>
      </c>
    </row>
    <row r="222" spans="1:12" x14ac:dyDescent="0.35">
      <c r="A222" t="s">
        <v>1791</v>
      </c>
      <c r="B222">
        <v>33</v>
      </c>
      <c r="C222">
        <v>5</v>
      </c>
      <c r="D222" t="s">
        <v>2379</v>
      </c>
      <c r="E222" t="str">
        <f>PROPER(Medical_Examinations[[#This Row],[Heart Issues]])</f>
        <v>No</v>
      </c>
      <c r="F222" t="s">
        <v>2381</v>
      </c>
      <c r="G222" t="s">
        <v>2379</v>
      </c>
      <c r="H222">
        <v>1</v>
      </c>
      <c r="I222" t="s">
        <v>2379</v>
      </c>
      <c r="J222" t="str">
        <f>PROPER(Medical_Examinations[[#This Row],[smoker]])</f>
        <v>No</v>
      </c>
      <c r="K222" s="7" t="str">
        <f t="shared" si="6"/>
        <v>Obesity</v>
      </c>
      <c r="L222" t="str">
        <f t="shared" si="7"/>
        <v>Normal</v>
      </c>
    </row>
    <row r="223" spans="1:12" x14ac:dyDescent="0.35">
      <c r="A223" t="s">
        <v>1805</v>
      </c>
      <c r="B223">
        <v>36</v>
      </c>
      <c r="C223">
        <v>5</v>
      </c>
      <c r="D223" t="s">
        <v>2379</v>
      </c>
      <c r="E223" t="str">
        <f>PROPER(Medical_Examinations[[#This Row],[Heart Issues]])</f>
        <v>No</v>
      </c>
      <c r="F223" t="s">
        <v>2381</v>
      </c>
      <c r="G223" t="s">
        <v>2379</v>
      </c>
      <c r="H223">
        <v>1</v>
      </c>
      <c r="I223" t="s">
        <v>2379</v>
      </c>
      <c r="J223" t="str">
        <f>PROPER(Medical_Examinations[[#This Row],[smoker]])</f>
        <v>No</v>
      </c>
      <c r="K223" s="7" t="str">
        <f t="shared" si="6"/>
        <v>Obesity</v>
      </c>
      <c r="L223" t="str">
        <f t="shared" si="7"/>
        <v>Normal</v>
      </c>
    </row>
    <row r="224" spans="1:12" x14ac:dyDescent="0.35">
      <c r="A224" t="s">
        <v>1976</v>
      </c>
      <c r="B224">
        <v>39</v>
      </c>
      <c r="C224">
        <v>5</v>
      </c>
      <c r="D224" t="s">
        <v>2379</v>
      </c>
      <c r="E224" t="str">
        <f>PROPER(Medical_Examinations[[#This Row],[Heart Issues]])</f>
        <v>No</v>
      </c>
      <c r="F224" t="s">
        <v>2381</v>
      </c>
      <c r="G224" t="s">
        <v>2379</v>
      </c>
      <c r="H224">
        <v>1</v>
      </c>
      <c r="I224" t="s">
        <v>2379</v>
      </c>
      <c r="J224" t="str">
        <f>PROPER(Medical_Examinations[[#This Row],[smoker]])</f>
        <v>No</v>
      </c>
      <c r="K224" s="7" t="str">
        <f t="shared" si="6"/>
        <v>Obesity</v>
      </c>
      <c r="L224" t="str">
        <f t="shared" si="7"/>
        <v>Normal</v>
      </c>
    </row>
    <row r="225" spans="1:12" x14ac:dyDescent="0.35">
      <c r="A225" t="s">
        <v>2040</v>
      </c>
      <c r="B225">
        <v>32</v>
      </c>
      <c r="C225">
        <v>5</v>
      </c>
      <c r="D225" t="s">
        <v>2379</v>
      </c>
      <c r="E225" t="str">
        <f>PROPER(Medical_Examinations[[#This Row],[Heart Issues]])</f>
        <v>No</v>
      </c>
      <c r="F225" t="s">
        <v>2381</v>
      </c>
      <c r="G225" t="s">
        <v>2379</v>
      </c>
      <c r="H225">
        <v>1</v>
      </c>
      <c r="I225" t="s">
        <v>2379</v>
      </c>
      <c r="J225" t="str">
        <f>PROPER(Medical_Examinations[[#This Row],[smoker]])</f>
        <v>No</v>
      </c>
      <c r="K225" s="7" t="str">
        <f t="shared" si="6"/>
        <v>Obesity</v>
      </c>
      <c r="L225" t="str">
        <f t="shared" si="7"/>
        <v>Normal</v>
      </c>
    </row>
    <row r="226" spans="1:12" x14ac:dyDescent="0.35">
      <c r="A226" t="s">
        <v>2107</v>
      </c>
      <c r="B226">
        <v>40</v>
      </c>
      <c r="C226">
        <v>5</v>
      </c>
      <c r="D226" t="s">
        <v>2379</v>
      </c>
      <c r="E226" t="str">
        <f>PROPER(Medical_Examinations[[#This Row],[Heart Issues]])</f>
        <v>No</v>
      </c>
      <c r="F226" t="s">
        <v>2381</v>
      </c>
      <c r="G226" t="s">
        <v>2379</v>
      </c>
      <c r="H226">
        <v>1</v>
      </c>
      <c r="I226" t="s">
        <v>2379</v>
      </c>
      <c r="J226" t="str">
        <f>PROPER(Medical_Examinations[[#This Row],[smoker]])</f>
        <v>No</v>
      </c>
      <c r="K226" s="7" t="str">
        <f t="shared" si="6"/>
        <v>Obesity</v>
      </c>
      <c r="L226" t="str">
        <f t="shared" si="7"/>
        <v>Normal</v>
      </c>
    </row>
    <row r="227" spans="1:12" x14ac:dyDescent="0.35">
      <c r="A227" t="s">
        <v>2110</v>
      </c>
      <c r="B227">
        <v>33</v>
      </c>
      <c r="C227">
        <v>5</v>
      </c>
      <c r="D227" t="s">
        <v>2379</v>
      </c>
      <c r="E227" t="str">
        <f>PROPER(Medical_Examinations[[#This Row],[Heart Issues]])</f>
        <v>No</v>
      </c>
      <c r="F227" t="s">
        <v>2381</v>
      </c>
      <c r="G227" t="s">
        <v>2379</v>
      </c>
      <c r="H227">
        <v>1</v>
      </c>
      <c r="I227" t="s">
        <v>2379</v>
      </c>
      <c r="J227" t="str">
        <f>PROPER(Medical_Examinations[[#This Row],[smoker]])</f>
        <v>No</v>
      </c>
      <c r="K227" s="7" t="str">
        <f t="shared" si="6"/>
        <v>Obesity</v>
      </c>
      <c r="L227" t="str">
        <f t="shared" si="7"/>
        <v>Normal</v>
      </c>
    </row>
    <row r="228" spans="1:12" x14ac:dyDescent="0.35">
      <c r="A228" t="s">
        <v>2111</v>
      </c>
      <c r="B228">
        <v>32</v>
      </c>
      <c r="C228">
        <v>5</v>
      </c>
      <c r="D228" t="s">
        <v>2379</v>
      </c>
      <c r="E228" t="str">
        <f>PROPER(Medical_Examinations[[#This Row],[Heart Issues]])</f>
        <v>No</v>
      </c>
      <c r="F228" t="s">
        <v>2381</v>
      </c>
      <c r="G228" t="s">
        <v>2379</v>
      </c>
      <c r="H228">
        <v>1</v>
      </c>
      <c r="I228" t="s">
        <v>2379</v>
      </c>
      <c r="J228" t="str">
        <f>PROPER(Medical_Examinations[[#This Row],[smoker]])</f>
        <v>No</v>
      </c>
      <c r="K228" s="7" t="str">
        <f t="shared" si="6"/>
        <v>Obesity</v>
      </c>
      <c r="L228" t="str">
        <f t="shared" si="7"/>
        <v>Normal</v>
      </c>
    </row>
    <row r="229" spans="1:12" x14ac:dyDescent="0.35">
      <c r="A229" t="s">
        <v>2112</v>
      </c>
      <c r="B229">
        <v>30</v>
      </c>
      <c r="C229">
        <v>5</v>
      </c>
      <c r="D229" t="s">
        <v>2379</v>
      </c>
      <c r="E229" t="str">
        <f>PROPER(Medical_Examinations[[#This Row],[Heart Issues]])</f>
        <v>No</v>
      </c>
      <c r="F229" t="s">
        <v>2381</v>
      </c>
      <c r="G229" t="s">
        <v>2379</v>
      </c>
      <c r="H229">
        <v>1</v>
      </c>
      <c r="I229" t="s">
        <v>2379</v>
      </c>
      <c r="J229" t="str">
        <f>PROPER(Medical_Examinations[[#This Row],[smoker]])</f>
        <v>No</v>
      </c>
      <c r="K229" s="7" t="str">
        <f t="shared" si="6"/>
        <v>Obesity</v>
      </c>
      <c r="L229" t="str">
        <f t="shared" si="7"/>
        <v>Normal</v>
      </c>
    </row>
    <row r="230" spans="1:12" x14ac:dyDescent="0.35">
      <c r="A230" t="s">
        <v>2114</v>
      </c>
      <c r="B230">
        <v>24</v>
      </c>
      <c r="C230">
        <v>5</v>
      </c>
      <c r="D230" t="s">
        <v>2379</v>
      </c>
      <c r="E230" t="str">
        <f>PROPER(Medical_Examinations[[#This Row],[Heart Issues]])</f>
        <v>No</v>
      </c>
      <c r="F230" t="s">
        <v>2381</v>
      </c>
      <c r="G230" t="s">
        <v>2379</v>
      </c>
      <c r="H230">
        <v>1</v>
      </c>
      <c r="I230" t="s">
        <v>2379</v>
      </c>
      <c r="J230" t="str">
        <f>PROPER(Medical_Examinations[[#This Row],[smoker]])</f>
        <v>No</v>
      </c>
      <c r="K230" s="7" t="str">
        <f t="shared" si="6"/>
        <v>Normal Weight</v>
      </c>
      <c r="L230" t="str">
        <f t="shared" si="7"/>
        <v>Normal</v>
      </c>
    </row>
    <row r="231" spans="1:12" x14ac:dyDescent="0.35">
      <c r="A231" t="s">
        <v>2116</v>
      </c>
      <c r="B231">
        <v>26</v>
      </c>
      <c r="C231">
        <v>5</v>
      </c>
      <c r="D231" t="s">
        <v>2379</v>
      </c>
      <c r="E231" t="str">
        <f>PROPER(Medical_Examinations[[#This Row],[Heart Issues]])</f>
        <v>No</v>
      </c>
      <c r="F231" t="s">
        <v>2381</v>
      </c>
      <c r="G231" t="s">
        <v>2379</v>
      </c>
      <c r="H231">
        <v>1</v>
      </c>
      <c r="I231" t="s">
        <v>2379</v>
      </c>
      <c r="J231" t="str">
        <f>PROPER(Medical_Examinations[[#This Row],[smoker]])</f>
        <v>No</v>
      </c>
      <c r="K231" s="7" t="str">
        <f t="shared" si="6"/>
        <v>Overweight</v>
      </c>
      <c r="L231" t="str">
        <f t="shared" si="7"/>
        <v>Normal</v>
      </c>
    </row>
    <row r="232" spans="1:12" x14ac:dyDescent="0.35">
      <c r="A232" t="s">
        <v>2117</v>
      </c>
      <c r="B232">
        <v>25</v>
      </c>
      <c r="C232">
        <v>5</v>
      </c>
      <c r="D232" t="s">
        <v>2379</v>
      </c>
      <c r="E232" t="str">
        <f>PROPER(Medical_Examinations[[#This Row],[Heart Issues]])</f>
        <v>No</v>
      </c>
      <c r="F232" t="s">
        <v>2381</v>
      </c>
      <c r="G232" t="s">
        <v>2379</v>
      </c>
      <c r="H232">
        <v>1</v>
      </c>
      <c r="I232" t="s">
        <v>2379</v>
      </c>
      <c r="J232" t="str">
        <f>PROPER(Medical_Examinations[[#This Row],[smoker]])</f>
        <v>No</v>
      </c>
      <c r="K232" s="7" t="str">
        <f t="shared" si="6"/>
        <v>Overweight</v>
      </c>
      <c r="L232" t="str">
        <f t="shared" si="7"/>
        <v>Normal</v>
      </c>
    </row>
    <row r="233" spans="1:12" x14ac:dyDescent="0.35">
      <c r="A233" t="s">
        <v>2120</v>
      </c>
      <c r="B233">
        <v>36</v>
      </c>
      <c r="C233">
        <v>5</v>
      </c>
      <c r="D233" t="s">
        <v>2379</v>
      </c>
      <c r="E233" t="str">
        <f>PROPER(Medical_Examinations[[#This Row],[Heart Issues]])</f>
        <v>No</v>
      </c>
      <c r="F233" t="s">
        <v>2381</v>
      </c>
      <c r="G233" t="s">
        <v>2379</v>
      </c>
      <c r="H233">
        <v>1</v>
      </c>
      <c r="I233" t="s">
        <v>2379</v>
      </c>
      <c r="J233" t="str">
        <f>PROPER(Medical_Examinations[[#This Row],[smoker]])</f>
        <v>No</v>
      </c>
      <c r="K233" s="7" t="str">
        <f t="shared" si="6"/>
        <v>Obesity</v>
      </c>
      <c r="L233" t="str">
        <f t="shared" si="7"/>
        <v>Normal</v>
      </c>
    </row>
    <row r="234" spans="1:12" x14ac:dyDescent="0.35">
      <c r="A234" t="s">
        <v>2189</v>
      </c>
      <c r="B234">
        <v>26</v>
      </c>
      <c r="C234">
        <v>5</v>
      </c>
      <c r="D234" t="s">
        <v>2379</v>
      </c>
      <c r="E234" t="str">
        <f>PROPER(Medical_Examinations[[#This Row],[Heart Issues]])</f>
        <v>No</v>
      </c>
      <c r="F234" t="s">
        <v>2381</v>
      </c>
      <c r="G234" t="s">
        <v>2379</v>
      </c>
      <c r="H234">
        <v>1</v>
      </c>
      <c r="I234" t="s">
        <v>2379</v>
      </c>
      <c r="J234" t="str">
        <f>PROPER(Medical_Examinations[[#This Row],[smoker]])</f>
        <v>No</v>
      </c>
      <c r="K234" s="7" t="str">
        <f t="shared" si="6"/>
        <v>Overweight</v>
      </c>
      <c r="L234" t="str">
        <f t="shared" si="7"/>
        <v>Normal</v>
      </c>
    </row>
    <row r="235" spans="1:12" x14ac:dyDescent="0.35">
      <c r="A235" t="s">
        <v>2190</v>
      </c>
      <c r="B235">
        <v>25</v>
      </c>
      <c r="C235">
        <v>5</v>
      </c>
      <c r="D235" t="s">
        <v>2379</v>
      </c>
      <c r="E235" t="str">
        <f>PROPER(Medical_Examinations[[#This Row],[Heart Issues]])</f>
        <v>No</v>
      </c>
      <c r="F235" t="s">
        <v>2381</v>
      </c>
      <c r="G235" t="s">
        <v>2379</v>
      </c>
      <c r="H235">
        <v>1</v>
      </c>
      <c r="I235" t="s">
        <v>2379</v>
      </c>
      <c r="J235" t="str">
        <f>PROPER(Medical_Examinations[[#This Row],[smoker]])</f>
        <v>No</v>
      </c>
      <c r="K235" s="7" t="str">
        <f t="shared" si="6"/>
        <v>Overweight</v>
      </c>
      <c r="L235" t="str">
        <f t="shared" si="7"/>
        <v>Normal</v>
      </c>
    </row>
    <row r="236" spans="1:12" x14ac:dyDescent="0.35">
      <c r="A236" t="s">
        <v>2191</v>
      </c>
      <c r="B236">
        <v>24</v>
      </c>
      <c r="C236">
        <v>5</v>
      </c>
      <c r="D236" t="s">
        <v>2379</v>
      </c>
      <c r="E236" t="str">
        <f>PROPER(Medical_Examinations[[#This Row],[Heart Issues]])</f>
        <v>No</v>
      </c>
      <c r="F236" t="s">
        <v>2381</v>
      </c>
      <c r="G236" t="s">
        <v>2379</v>
      </c>
      <c r="H236">
        <v>1</v>
      </c>
      <c r="I236" t="s">
        <v>2379</v>
      </c>
      <c r="J236" t="str">
        <f>PROPER(Medical_Examinations[[#This Row],[smoker]])</f>
        <v>No</v>
      </c>
      <c r="K236" s="7" t="str">
        <f t="shared" si="6"/>
        <v>Normal Weight</v>
      </c>
      <c r="L236" t="str">
        <f t="shared" si="7"/>
        <v>Normal</v>
      </c>
    </row>
    <row r="237" spans="1:12" x14ac:dyDescent="0.35">
      <c r="A237" t="s">
        <v>2193</v>
      </c>
      <c r="B237">
        <v>23</v>
      </c>
      <c r="C237">
        <v>5</v>
      </c>
      <c r="D237" t="s">
        <v>2379</v>
      </c>
      <c r="E237" t="str">
        <f>PROPER(Medical_Examinations[[#This Row],[Heart Issues]])</f>
        <v>No</v>
      </c>
      <c r="F237" t="s">
        <v>2381</v>
      </c>
      <c r="G237" t="s">
        <v>2379</v>
      </c>
      <c r="H237">
        <v>1</v>
      </c>
      <c r="I237" t="s">
        <v>2379</v>
      </c>
      <c r="J237" t="str">
        <f>PROPER(Medical_Examinations[[#This Row],[smoker]])</f>
        <v>No</v>
      </c>
      <c r="K237" s="7" t="str">
        <f t="shared" si="6"/>
        <v>Normal Weight</v>
      </c>
      <c r="L237" t="str">
        <f t="shared" si="7"/>
        <v>Normal</v>
      </c>
    </row>
    <row r="238" spans="1:12" x14ac:dyDescent="0.35">
      <c r="A238" t="s">
        <v>2194</v>
      </c>
      <c r="B238">
        <v>21</v>
      </c>
      <c r="C238">
        <v>5</v>
      </c>
      <c r="D238" t="s">
        <v>2379</v>
      </c>
      <c r="E238" t="str">
        <f>PROPER(Medical_Examinations[[#This Row],[Heart Issues]])</f>
        <v>No</v>
      </c>
      <c r="F238" t="s">
        <v>2381</v>
      </c>
      <c r="G238" t="s">
        <v>2379</v>
      </c>
      <c r="H238">
        <v>1</v>
      </c>
      <c r="I238" t="s">
        <v>2379</v>
      </c>
      <c r="J238" t="str">
        <f>PROPER(Medical_Examinations[[#This Row],[smoker]])</f>
        <v>No</v>
      </c>
      <c r="K238" s="7" t="str">
        <f t="shared" si="6"/>
        <v>Normal Weight</v>
      </c>
      <c r="L238" t="str">
        <f t="shared" si="7"/>
        <v>Normal</v>
      </c>
    </row>
    <row r="239" spans="1:12" x14ac:dyDescent="0.35">
      <c r="A239" t="s">
        <v>2195</v>
      </c>
      <c r="B239">
        <v>16</v>
      </c>
      <c r="C239">
        <v>5</v>
      </c>
      <c r="D239" t="s">
        <v>2379</v>
      </c>
      <c r="E239" t="str">
        <f>PROPER(Medical_Examinations[[#This Row],[Heart Issues]])</f>
        <v>No</v>
      </c>
      <c r="F239" t="s">
        <v>2381</v>
      </c>
      <c r="G239" t="s">
        <v>2379</v>
      </c>
      <c r="H239">
        <v>1</v>
      </c>
      <c r="I239" t="s">
        <v>2379</v>
      </c>
      <c r="J239" t="str">
        <f>PROPER(Medical_Examinations[[#This Row],[smoker]])</f>
        <v>No</v>
      </c>
      <c r="K239" s="7" t="str">
        <f t="shared" si="6"/>
        <v>Underweight</v>
      </c>
      <c r="L239" t="str">
        <f t="shared" si="7"/>
        <v>Normal</v>
      </c>
    </row>
    <row r="240" spans="1:12" x14ac:dyDescent="0.35">
      <c r="A240" t="s">
        <v>2196</v>
      </c>
      <c r="B240">
        <v>40</v>
      </c>
      <c r="C240">
        <v>5</v>
      </c>
      <c r="D240" t="s">
        <v>2379</v>
      </c>
      <c r="E240" t="str">
        <f>PROPER(Medical_Examinations[[#This Row],[Heart Issues]])</f>
        <v>No</v>
      </c>
      <c r="F240" t="s">
        <v>2381</v>
      </c>
      <c r="G240" t="s">
        <v>2379</v>
      </c>
      <c r="H240">
        <v>1</v>
      </c>
      <c r="I240" t="s">
        <v>2379</v>
      </c>
      <c r="J240" t="str">
        <f>PROPER(Medical_Examinations[[#This Row],[smoker]])</f>
        <v>No</v>
      </c>
      <c r="K240" s="7" t="str">
        <f t="shared" si="6"/>
        <v>Obesity</v>
      </c>
      <c r="L240" t="str">
        <f t="shared" si="7"/>
        <v>Normal</v>
      </c>
    </row>
    <row r="241" spans="1:12" x14ac:dyDescent="0.35">
      <c r="A241" t="s">
        <v>2208</v>
      </c>
      <c r="B241">
        <v>38</v>
      </c>
      <c r="C241">
        <v>5</v>
      </c>
      <c r="D241" t="s">
        <v>2379</v>
      </c>
      <c r="E241" t="str">
        <f>PROPER(Medical_Examinations[[#This Row],[Heart Issues]])</f>
        <v>No</v>
      </c>
      <c r="F241" t="s">
        <v>2381</v>
      </c>
      <c r="G241" t="s">
        <v>2379</v>
      </c>
      <c r="H241">
        <v>1</v>
      </c>
      <c r="I241" t="s">
        <v>2379</v>
      </c>
      <c r="J241" t="str">
        <f>PROPER(Medical_Examinations[[#This Row],[smoker]])</f>
        <v>No</v>
      </c>
      <c r="K241" s="7" t="str">
        <f t="shared" si="6"/>
        <v>Obesity</v>
      </c>
      <c r="L241" t="str">
        <f t="shared" si="7"/>
        <v>Normal</v>
      </c>
    </row>
    <row r="242" spans="1:12" x14ac:dyDescent="0.35">
      <c r="A242" t="s">
        <v>2210</v>
      </c>
      <c r="B242">
        <v>37</v>
      </c>
      <c r="C242">
        <v>5</v>
      </c>
      <c r="D242" t="s">
        <v>2379</v>
      </c>
      <c r="E242" t="str">
        <f>PROPER(Medical_Examinations[[#This Row],[Heart Issues]])</f>
        <v>No</v>
      </c>
      <c r="F242" t="s">
        <v>2381</v>
      </c>
      <c r="G242" t="s">
        <v>2379</v>
      </c>
      <c r="H242">
        <v>1</v>
      </c>
      <c r="I242" t="s">
        <v>2379</v>
      </c>
      <c r="J242" t="str">
        <f>PROPER(Medical_Examinations[[#This Row],[smoker]])</f>
        <v>No</v>
      </c>
      <c r="K242" s="7" t="str">
        <f t="shared" si="6"/>
        <v>Obesity</v>
      </c>
      <c r="L242" t="str">
        <f t="shared" si="7"/>
        <v>Normal</v>
      </c>
    </row>
    <row r="243" spans="1:12" x14ac:dyDescent="0.35">
      <c r="A243" t="s">
        <v>2218</v>
      </c>
      <c r="B243">
        <v>27</v>
      </c>
      <c r="C243">
        <v>5</v>
      </c>
      <c r="D243" t="s">
        <v>2379</v>
      </c>
      <c r="E243" t="str">
        <f>PROPER(Medical_Examinations[[#This Row],[Heart Issues]])</f>
        <v>No</v>
      </c>
      <c r="F243" t="s">
        <v>2381</v>
      </c>
      <c r="G243" t="s">
        <v>2379</v>
      </c>
      <c r="H243">
        <v>1</v>
      </c>
      <c r="I243" t="s">
        <v>2379</v>
      </c>
      <c r="J243" t="str">
        <f>PROPER(Medical_Examinations[[#This Row],[smoker]])</f>
        <v>No</v>
      </c>
      <c r="K243" s="7" t="str">
        <f t="shared" si="6"/>
        <v>Overweight</v>
      </c>
      <c r="L243" t="str">
        <f t="shared" si="7"/>
        <v>Normal</v>
      </c>
    </row>
    <row r="244" spans="1:12" x14ac:dyDescent="0.35">
      <c r="A244" t="s">
        <v>2270</v>
      </c>
      <c r="B244">
        <v>19</v>
      </c>
      <c r="C244">
        <v>5</v>
      </c>
      <c r="D244" t="s">
        <v>2379</v>
      </c>
      <c r="E244" t="str">
        <f>PROPER(Medical_Examinations[[#This Row],[Heart Issues]])</f>
        <v>No</v>
      </c>
      <c r="F244" t="s">
        <v>2381</v>
      </c>
      <c r="G244" t="s">
        <v>2379</v>
      </c>
      <c r="H244">
        <v>1</v>
      </c>
      <c r="I244" t="s">
        <v>2379</v>
      </c>
      <c r="J244" t="str">
        <f>PROPER(Medical_Examinations[[#This Row],[smoker]])</f>
        <v>No</v>
      </c>
      <c r="K244" s="7" t="str">
        <f t="shared" si="6"/>
        <v>Normal Weight</v>
      </c>
      <c r="L244" t="str">
        <f t="shared" si="7"/>
        <v>Normal</v>
      </c>
    </row>
    <row r="245" spans="1:12" x14ac:dyDescent="0.35">
      <c r="A245" t="s">
        <v>2271</v>
      </c>
      <c r="B245">
        <v>19</v>
      </c>
      <c r="C245">
        <v>5</v>
      </c>
      <c r="D245" t="s">
        <v>2379</v>
      </c>
      <c r="E245" t="str">
        <f>PROPER(Medical_Examinations[[#This Row],[Heart Issues]])</f>
        <v>No</v>
      </c>
      <c r="F245" t="s">
        <v>2381</v>
      </c>
      <c r="G245" t="s">
        <v>2379</v>
      </c>
      <c r="H245">
        <v>1</v>
      </c>
      <c r="I245" t="s">
        <v>2379</v>
      </c>
      <c r="J245" t="str">
        <f>PROPER(Medical_Examinations[[#This Row],[smoker]])</f>
        <v>No</v>
      </c>
      <c r="K245" s="7" t="str">
        <f t="shared" si="6"/>
        <v>Normal Weight</v>
      </c>
      <c r="L245" t="str">
        <f t="shared" si="7"/>
        <v>Normal</v>
      </c>
    </row>
    <row r="246" spans="1:12" x14ac:dyDescent="0.35">
      <c r="A246" t="s">
        <v>2273</v>
      </c>
      <c r="B246">
        <v>17</v>
      </c>
      <c r="C246">
        <v>5</v>
      </c>
      <c r="D246" t="s">
        <v>2379</v>
      </c>
      <c r="E246" t="str">
        <f>PROPER(Medical_Examinations[[#This Row],[Heart Issues]])</f>
        <v>No</v>
      </c>
      <c r="F246" t="s">
        <v>2381</v>
      </c>
      <c r="G246" t="s">
        <v>2379</v>
      </c>
      <c r="H246">
        <v>1</v>
      </c>
      <c r="I246" t="s">
        <v>2379</v>
      </c>
      <c r="J246" t="str">
        <f>PROPER(Medical_Examinations[[#This Row],[smoker]])</f>
        <v>No</v>
      </c>
      <c r="K246" s="7" t="str">
        <f t="shared" si="6"/>
        <v>Underweight</v>
      </c>
      <c r="L246" t="str">
        <f t="shared" si="7"/>
        <v>Normal</v>
      </c>
    </row>
    <row r="247" spans="1:12" x14ac:dyDescent="0.35">
      <c r="A247" t="s">
        <v>2283</v>
      </c>
      <c r="B247">
        <v>43</v>
      </c>
      <c r="C247">
        <v>5</v>
      </c>
      <c r="D247" t="s">
        <v>2379</v>
      </c>
      <c r="E247" t="str">
        <f>PROPER(Medical_Examinations[[#This Row],[Heart Issues]])</f>
        <v>No</v>
      </c>
      <c r="F247" t="s">
        <v>2381</v>
      </c>
      <c r="G247" t="s">
        <v>2379</v>
      </c>
      <c r="H247">
        <v>1</v>
      </c>
      <c r="I247" t="s">
        <v>2379</v>
      </c>
      <c r="J247" t="str">
        <f>PROPER(Medical_Examinations[[#This Row],[smoker]])</f>
        <v>No</v>
      </c>
      <c r="K247" s="7" t="str">
        <f t="shared" si="6"/>
        <v>Obesity</v>
      </c>
      <c r="L247" t="str">
        <f t="shared" si="7"/>
        <v>Normal</v>
      </c>
    </row>
    <row r="248" spans="1:12" x14ac:dyDescent="0.35">
      <c r="A248" t="s">
        <v>2287</v>
      </c>
      <c r="B248">
        <v>37</v>
      </c>
      <c r="C248">
        <v>5</v>
      </c>
      <c r="D248" t="s">
        <v>2379</v>
      </c>
      <c r="E248" t="str">
        <f>PROPER(Medical_Examinations[[#This Row],[Heart Issues]])</f>
        <v>No</v>
      </c>
      <c r="F248" t="s">
        <v>2381</v>
      </c>
      <c r="G248" t="s">
        <v>2379</v>
      </c>
      <c r="H248">
        <v>1</v>
      </c>
      <c r="I248" t="s">
        <v>2379</v>
      </c>
      <c r="J248" t="str">
        <f>PROPER(Medical_Examinations[[#This Row],[smoker]])</f>
        <v>No</v>
      </c>
      <c r="K248" s="7" t="str">
        <f t="shared" si="6"/>
        <v>Obesity</v>
      </c>
      <c r="L248" t="str">
        <f t="shared" si="7"/>
        <v>Normal</v>
      </c>
    </row>
    <row r="249" spans="1:12" x14ac:dyDescent="0.35">
      <c r="A249" t="s">
        <v>2296</v>
      </c>
      <c r="B249">
        <v>30</v>
      </c>
      <c r="C249">
        <v>5</v>
      </c>
      <c r="D249" t="s">
        <v>2379</v>
      </c>
      <c r="E249" t="str">
        <f>PROPER(Medical_Examinations[[#This Row],[Heart Issues]])</f>
        <v>No</v>
      </c>
      <c r="F249" t="s">
        <v>2381</v>
      </c>
      <c r="G249" t="s">
        <v>2379</v>
      </c>
      <c r="H249">
        <v>1</v>
      </c>
      <c r="I249" t="s">
        <v>2379</v>
      </c>
      <c r="J249" t="str">
        <f>PROPER(Medical_Examinations[[#This Row],[smoker]])</f>
        <v>No</v>
      </c>
      <c r="K249" s="7" t="str">
        <f t="shared" si="6"/>
        <v>Obesity</v>
      </c>
      <c r="L249" t="str">
        <f t="shared" si="7"/>
        <v>Normal</v>
      </c>
    </row>
    <row r="250" spans="1:12" x14ac:dyDescent="0.35">
      <c r="A250" t="s">
        <v>2315</v>
      </c>
      <c r="B250">
        <v>24</v>
      </c>
      <c r="C250">
        <v>5</v>
      </c>
      <c r="D250" t="s">
        <v>2379</v>
      </c>
      <c r="E250" t="str">
        <f>PROPER(Medical_Examinations[[#This Row],[Heart Issues]])</f>
        <v>No</v>
      </c>
      <c r="F250" t="s">
        <v>2381</v>
      </c>
      <c r="G250" t="s">
        <v>2379</v>
      </c>
      <c r="H250">
        <v>1</v>
      </c>
      <c r="I250" t="s">
        <v>2379</v>
      </c>
      <c r="J250" t="str">
        <f>PROPER(Medical_Examinations[[#This Row],[smoker]])</f>
        <v>No</v>
      </c>
      <c r="K250" s="7" t="str">
        <f t="shared" si="6"/>
        <v>Normal Weight</v>
      </c>
      <c r="L250" t="str">
        <f t="shared" si="7"/>
        <v>Normal</v>
      </c>
    </row>
    <row r="251" spans="1:12" x14ac:dyDescent="0.35">
      <c r="A251" t="s">
        <v>400</v>
      </c>
      <c r="B251">
        <v>33</v>
      </c>
      <c r="C251">
        <v>5</v>
      </c>
      <c r="D251" t="s">
        <v>2381</v>
      </c>
      <c r="E251" t="str">
        <f>PROPER(Medical_Examinations[[#This Row],[Heart Issues]])</f>
        <v>Yes</v>
      </c>
      <c r="F251" t="s">
        <v>2379</v>
      </c>
      <c r="G251" t="s">
        <v>2379</v>
      </c>
      <c r="H251">
        <v>0</v>
      </c>
      <c r="I251" t="s">
        <v>2379</v>
      </c>
      <c r="J251" t="str">
        <f>PROPER(Medical_Examinations[[#This Row],[smoker]])</f>
        <v>No</v>
      </c>
      <c r="K251" s="7" t="str">
        <f t="shared" si="6"/>
        <v>Obesity</v>
      </c>
      <c r="L251" t="str">
        <f t="shared" si="7"/>
        <v>Normal</v>
      </c>
    </row>
    <row r="252" spans="1:12" x14ac:dyDescent="0.35">
      <c r="A252" t="s">
        <v>421</v>
      </c>
      <c r="B252">
        <v>28</v>
      </c>
      <c r="C252">
        <v>5</v>
      </c>
      <c r="D252" t="s">
        <v>2381</v>
      </c>
      <c r="E252" t="str">
        <f>PROPER(Medical_Examinations[[#This Row],[Heart Issues]])</f>
        <v>Yes</v>
      </c>
      <c r="F252" t="s">
        <v>2379</v>
      </c>
      <c r="G252" t="s">
        <v>2379</v>
      </c>
      <c r="H252">
        <v>0</v>
      </c>
      <c r="I252" t="s">
        <v>2379</v>
      </c>
      <c r="J252" t="str">
        <f>PROPER(Medical_Examinations[[#This Row],[smoker]])</f>
        <v>No</v>
      </c>
      <c r="K252" s="7" t="str">
        <f t="shared" si="6"/>
        <v>Overweight</v>
      </c>
      <c r="L252" t="str">
        <f t="shared" si="7"/>
        <v>Normal</v>
      </c>
    </row>
    <row r="253" spans="1:12" x14ac:dyDescent="0.35">
      <c r="A253" t="s">
        <v>555</v>
      </c>
      <c r="B253">
        <v>52</v>
      </c>
      <c r="C253">
        <v>5</v>
      </c>
      <c r="D253" t="s">
        <v>2381</v>
      </c>
      <c r="E253" t="str">
        <f>PROPER(Medical_Examinations[[#This Row],[Heart Issues]])</f>
        <v>Yes</v>
      </c>
      <c r="F253" t="s">
        <v>2379</v>
      </c>
      <c r="G253" t="s">
        <v>2379</v>
      </c>
      <c r="H253">
        <v>0</v>
      </c>
      <c r="I253" t="s">
        <v>2379</v>
      </c>
      <c r="J253" t="str">
        <f>PROPER(Medical_Examinations[[#This Row],[smoker]])</f>
        <v>No</v>
      </c>
      <c r="K253" s="7" t="str">
        <f t="shared" si="6"/>
        <v>Obesity</v>
      </c>
      <c r="L253" t="str">
        <f t="shared" si="7"/>
        <v>Normal</v>
      </c>
    </row>
    <row r="254" spans="1:12" x14ac:dyDescent="0.35">
      <c r="A254" t="s">
        <v>614</v>
      </c>
      <c r="B254">
        <v>52</v>
      </c>
      <c r="C254">
        <v>5</v>
      </c>
      <c r="D254" t="s">
        <v>2381</v>
      </c>
      <c r="E254" t="str">
        <f>PROPER(Medical_Examinations[[#This Row],[Heart Issues]])</f>
        <v>Yes</v>
      </c>
      <c r="F254" t="s">
        <v>2379</v>
      </c>
      <c r="G254" t="s">
        <v>2379</v>
      </c>
      <c r="H254">
        <v>0</v>
      </c>
      <c r="I254" t="s">
        <v>2379</v>
      </c>
      <c r="J254" t="str">
        <f>PROPER(Medical_Examinations[[#This Row],[smoker]])</f>
        <v>No</v>
      </c>
      <c r="K254" s="7" t="str">
        <f t="shared" si="6"/>
        <v>Obesity</v>
      </c>
      <c r="L254" t="str">
        <f t="shared" si="7"/>
        <v>Normal</v>
      </c>
    </row>
    <row r="255" spans="1:12" x14ac:dyDescent="0.35">
      <c r="A255" t="s">
        <v>627</v>
      </c>
      <c r="B255">
        <v>45</v>
      </c>
      <c r="C255">
        <v>5</v>
      </c>
      <c r="D255" t="s">
        <v>2381</v>
      </c>
      <c r="E255" t="str">
        <f>PROPER(Medical_Examinations[[#This Row],[Heart Issues]])</f>
        <v>Yes</v>
      </c>
      <c r="F255" t="s">
        <v>2379</v>
      </c>
      <c r="G255" t="s">
        <v>2379</v>
      </c>
      <c r="H255">
        <v>0</v>
      </c>
      <c r="I255" t="s">
        <v>2379</v>
      </c>
      <c r="J255" t="str">
        <f>PROPER(Medical_Examinations[[#This Row],[smoker]])</f>
        <v>No</v>
      </c>
      <c r="K255" s="7" t="str">
        <f t="shared" si="6"/>
        <v>Obesity</v>
      </c>
      <c r="L255" t="str">
        <f t="shared" si="7"/>
        <v>Normal</v>
      </c>
    </row>
    <row r="256" spans="1:12" x14ac:dyDescent="0.35">
      <c r="A256" t="s">
        <v>636</v>
      </c>
      <c r="B256">
        <v>43</v>
      </c>
      <c r="C256">
        <v>5</v>
      </c>
      <c r="D256" t="s">
        <v>2381</v>
      </c>
      <c r="E256" t="str">
        <f>PROPER(Medical_Examinations[[#This Row],[Heart Issues]])</f>
        <v>Yes</v>
      </c>
      <c r="F256" t="s">
        <v>2379</v>
      </c>
      <c r="G256" t="s">
        <v>2379</v>
      </c>
      <c r="H256">
        <v>0</v>
      </c>
      <c r="I256" t="s">
        <v>2379</v>
      </c>
      <c r="J256" t="str">
        <f>PROPER(Medical_Examinations[[#This Row],[smoker]])</f>
        <v>No</v>
      </c>
      <c r="K256" s="7" t="str">
        <f t="shared" si="6"/>
        <v>Obesity</v>
      </c>
      <c r="L256" t="str">
        <f t="shared" si="7"/>
        <v>Normal</v>
      </c>
    </row>
    <row r="257" spans="1:12" x14ac:dyDescent="0.35">
      <c r="A257" t="s">
        <v>744</v>
      </c>
      <c r="B257">
        <v>43</v>
      </c>
      <c r="C257">
        <v>5</v>
      </c>
      <c r="D257" t="s">
        <v>2381</v>
      </c>
      <c r="E257" t="str">
        <f>PROPER(Medical_Examinations[[#This Row],[Heart Issues]])</f>
        <v>Yes</v>
      </c>
      <c r="F257" t="s">
        <v>2379</v>
      </c>
      <c r="G257" t="s">
        <v>2379</v>
      </c>
      <c r="H257">
        <v>0</v>
      </c>
      <c r="I257" t="s">
        <v>2379</v>
      </c>
      <c r="J257" t="str">
        <f>PROPER(Medical_Examinations[[#This Row],[smoker]])</f>
        <v>No</v>
      </c>
      <c r="K257" s="7" t="str">
        <f t="shared" si="6"/>
        <v>Obesity</v>
      </c>
      <c r="L257" t="str">
        <f t="shared" si="7"/>
        <v>Normal</v>
      </c>
    </row>
    <row r="258" spans="1:12" x14ac:dyDescent="0.35">
      <c r="A258" t="s">
        <v>747</v>
      </c>
      <c r="B258">
        <v>43</v>
      </c>
      <c r="C258">
        <v>5</v>
      </c>
      <c r="D258" t="s">
        <v>2381</v>
      </c>
      <c r="E258" t="str">
        <f>PROPER(Medical_Examinations[[#This Row],[Heart Issues]])</f>
        <v>Yes</v>
      </c>
      <c r="F258" t="s">
        <v>2379</v>
      </c>
      <c r="G258" t="s">
        <v>2379</v>
      </c>
      <c r="H258">
        <v>0</v>
      </c>
      <c r="I258" t="s">
        <v>2379</v>
      </c>
      <c r="J258" t="str">
        <f>PROPER(Medical_Examinations[[#This Row],[smoker]])</f>
        <v>No</v>
      </c>
      <c r="K258" s="7" t="str">
        <f t="shared" si="6"/>
        <v>Obesity</v>
      </c>
      <c r="L258" t="str">
        <f t="shared" si="7"/>
        <v>Normal</v>
      </c>
    </row>
    <row r="259" spans="1:12" x14ac:dyDescent="0.35">
      <c r="A259" t="s">
        <v>762</v>
      </c>
      <c r="B259">
        <v>44</v>
      </c>
      <c r="C259">
        <v>5</v>
      </c>
      <c r="D259" t="s">
        <v>2381</v>
      </c>
      <c r="E259" t="str">
        <f>PROPER(Medical_Examinations[[#This Row],[Heart Issues]])</f>
        <v>Yes</v>
      </c>
      <c r="F259" t="s">
        <v>2379</v>
      </c>
      <c r="G259" t="s">
        <v>2379</v>
      </c>
      <c r="H259">
        <v>0</v>
      </c>
      <c r="I259" t="s">
        <v>2379</v>
      </c>
      <c r="J259" t="str">
        <f>PROPER(Medical_Examinations[[#This Row],[smoker]])</f>
        <v>No</v>
      </c>
      <c r="K259" s="7" t="str">
        <f t="shared" ref="K259:K322" si="8">IF(B259&lt;18.5,"Underweight",IF(B259&lt;25,"Normal Weight",IF(B259&lt;30,"Overweight","Obesity")))</f>
        <v>Obesity</v>
      </c>
      <c r="L259" t="str">
        <f t="shared" ref="L259:L322" si="9">IF(C259&lt;5.7,"Normal",IF(C259&lt;6.5,"Prediabetes","Diabetes"))</f>
        <v>Normal</v>
      </c>
    </row>
    <row r="260" spans="1:12" x14ac:dyDescent="0.35">
      <c r="A260" t="s">
        <v>1017</v>
      </c>
      <c r="B260">
        <v>52</v>
      </c>
      <c r="C260">
        <v>5</v>
      </c>
      <c r="D260" t="s">
        <v>2381</v>
      </c>
      <c r="E260" t="str">
        <f>PROPER(Medical_Examinations[[#This Row],[Heart Issues]])</f>
        <v>Yes</v>
      </c>
      <c r="F260" t="s">
        <v>2379</v>
      </c>
      <c r="G260" t="s">
        <v>2379</v>
      </c>
      <c r="H260">
        <v>0</v>
      </c>
      <c r="I260" t="s">
        <v>2379</v>
      </c>
      <c r="J260" t="str">
        <f>PROPER(Medical_Examinations[[#This Row],[smoker]])</f>
        <v>No</v>
      </c>
      <c r="K260" s="7" t="str">
        <f t="shared" si="8"/>
        <v>Obesity</v>
      </c>
      <c r="L260" t="str">
        <f t="shared" si="9"/>
        <v>Normal</v>
      </c>
    </row>
    <row r="261" spans="1:12" x14ac:dyDescent="0.35">
      <c r="A261" t="s">
        <v>1054</v>
      </c>
      <c r="B261">
        <v>29</v>
      </c>
      <c r="C261">
        <v>5</v>
      </c>
      <c r="D261" t="s">
        <v>2381</v>
      </c>
      <c r="E261" t="str">
        <f>PROPER(Medical_Examinations[[#This Row],[Heart Issues]])</f>
        <v>Yes</v>
      </c>
      <c r="F261" t="s">
        <v>2379</v>
      </c>
      <c r="G261" t="s">
        <v>2379</v>
      </c>
      <c r="H261">
        <v>0</v>
      </c>
      <c r="I261" t="s">
        <v>2379</v>
      </c>
      <c r="J261" t="str">
        <f>PROPER(Medical_Examinations[[#This Row],[smoker]])</f>
        <v>No</v>
      </c>
      <c r="K261" s="7" t="str">
        <f t="shared" si="8"/>
        <v>Overweight</v>
      </c>
      <c r="L261" t="str">
        <f t="shared" si="9"/>
        <v>Normal</v>
      </c>
    </row>
    <row r="262" spans="1:12" x14ac:dyDescent="0.35">
      <c r="A262" t="s">
        <v>1109</v>
      </c>
      <c r="B262">
        <v>33</v>
      </c>
      <c r="C262">
        <v>5</v>
      </c>
      <c r="D262" t="s">
        <v>2381</v>
      </c>
      <c r="E262" t="str">
        <f>PROPER(Medical_Examinations[[#This Row],[Heart Issues]])</f>
        <v>Yes</v>
      </c>
      <c r="F262" t="s">
        <v>2379</v>
      </c>
      <c r="G262" t="s">
        <v>2379</v>
      </c>
      <c r="H262">
        <v>0</v>
      </c>
      <c r="I262" t="s">
        <v>2379</v>
      </c>
      <c r="J262" t="str">
        <f>PROPER(Medical_Examinations[[#This Row],[smoker]])</f>
        <v>No</v>
      </c>
      <c r="K262" s="7" t="str">
        <f t="shared" si="8"/>
        <v>Obesity</v>
      </c>
      <c r="L262" t="str">
        <f t="shared" si="9"/>
        <v>Normal</v>
      </c>
    </row>
    <row r="263" spans="1:12" x14ac:dyDescent="0.35">
      <c r="A263" t="s">
        <v>1131</v>
      </c>
      <c r="B263">
        <v>32</v>
      </c>
      <c r="C263">
        <v>5</v>
      </c>
      <c r="D263" t="s">
        <v>2381</v>
      </c>
      <c r="E263" t="str">
        <f>PROPER(Medical_Examinations[[#This Row],[Heart Issues]])</f>
        <v>Yes</v>
      </c>
      <c r="F263" t="s">
        <v>2379</v>
      </c>
      <c r="G263" t="s">
        <v>2379</v>
      </c>
      <c r="H263">
        <v>0</v>
      </c>
      <c r="I263" t="s">
        <v>2379</v>
      </c>
      <c r="J263" t="str">
        <f>PROPER(Medical_Examinations[[#This Row],[smoker]])</f>
        <v>No</v>
      </c>
      <c r="K263" s="7" t="str">
        <f t="shared" si="8"/>
        <v>Obesity</v>
      </c>
      <c r="L263" t="str">
        <f t="shared" si="9"/>
        <v>Normal</v>
      </c>
    </row>
    <row r="264" spans="1:12" x14ac:dyDescent="0.35">
      <c r="A264" t="s">
        <v>1152</v>
      </c>
      <c r="B264">
        <v>45</v>
      </c>
      <c r="C264">
        <v>5</v>
      </c>
      <c r="D264" t="s">
        <v>2381</v>
      </c>
      <c r="E264" t="str">
        <f>PROPER(Medical_Examinations[[#This Row],[Heart Issues]])</f>
        <v>Yes</v>
      </c>
      <c r="F264" t="s">
        <v>2379</v>
      </c>
      <c r="G264" t="s">
        <v>2379</v>
      </c>
      <c r="H264">
        <v>0</v>
      </c>
      <c r="I264" t="s">
        <v>2379</v>
      </c>
      <c r="J264" t="str">
        <f>PROPER(Medical_Examinations[[#This Row],[smoker]])</f>
        <v>No</v>
      </c>
      <c r="K264" s="7" t="str">
        <f t="shared" si="8"/>
        <v>Obesity</v>
      </c>
      <c r="L264" t="str">
        <f t="shared" si="9"/>
        <v>Normal</v>
      </c>
    </row>
    <row r="265" spans="1:12" x14ac:dyDescent="0.35">
      <c r="A265" t="s">
        <v>1196</v>
      </c>
      <c r="B265">
        <v>31</v>
      </c>
      <c r="C265">
        <v>5</v>
      </c>
      <c r="D265" t="s">
        <v>2381</v>
      </c>
      <c r="E265" t="str">
        <f>PROPER(Medical_Examinations[[#This Row],[Heart Issues]])</f>
        <v>Yes</v>
      </c>
      <c r="F265" t="s">
        <v>2379</v>
      </c>
      <c r="G265" t="s">
        <v>2379</v>
      </c>
      <c r="H265">
        <v>0</v>
      </c>
      <c r="I265" t="s">
        <v>2379</v>
      </c>
      <c r="J265" t="str">
        <f>PROPER(Medical_Examinations[[#This Row],[smoker]])</f>
        <v>No</v>
      </c>
      <c r="K265" s="7" t="str">
        <f t="shared" si="8"/>
        <v>Obesity</v>
      </c>
      <c r="L265" t="str">
        <f t="shared" si="9"/>
        <v>Normal</v>
      </c>
    </row>
    <row r="266" spans="1:12" x14ac:dyDescent="0.35">
      <c r="A266" t="s">
        <v>1197</v>
      </c>
      <c r="B266">
        <v>32</v>
      </c>
      <c r="C266">
        <v>5</v>
      </c>
      <c r="D266" t="s">
        <v>2381</v>
      </c>
      <c r="E266" t="str">
        <f>PROPER(Medical_Examinations[[#This Row],[Heart Issues]])</f>
        <v>Yes</v>
      </c>
      <c r="F266" t="s">
        <v>2379</v>
      </c>
      <c r="G266" t="s">
        <v>2379</v>
      </c>
      <c r="H266">
        <v>0</v>
      </c>
      <c r="I266" t="s">
        <v>2379</v>
      </c>
      <c r="J266" t="str">
        <f>PROPER(Medical_Examinations[[#This Row],[smoker]])</f>
        <v>No</v>
      </c>
      <c r="K266" s="7" t="str">
        <f t="shared" si="8"/>
        <v>Obesity</v>
      </c>
      <c r="L266" t="str">
        <f t="shared" si="9"/>
        <v>Normal</v>
      </c>
    </row>
    <row r="267" spans="1:12" x14ac:dyDescent="0.35">
      <c r="A267" t="s">
        <v>1309</v>
      </c>
      <c r="B267">
        <v>38</v>
      </c>
      <c r="C267">
        <v>5</v>
      </c>
      <c r="D267" t="s">
        <v>2381</v>
      </c>
      <c r="E267" t="str">
        <f>PROPER(Medical_Examinations[[#This Row],[Heart Issues]])</f>
        <v>Yes</v>
      </c>
      <c r="F267" t="s">
        <v>2379</v>
      </c>
      <c r="G267" t="s">
        <v>2379</v>
      </c>
      <c r="H267">
        <v>0</v>
      </c>
      <c r="I267" t="s">
        <v>2379</v>
      </c>
      <c r="J267" t="str">
        <f>PROPER(Medical_Examinations[[#This Row],[smoker]])</f>
        <v>No</v>
      </c>
      <c r="K267" s="7" t="str">
        <f t="shared" si="8"/>
        <v>Obesity</v>
      </c>
      <c r="L267" t="str">
        <f t="shared" si="9"/>
        <v>Normal</v>
      </c>
    </row>
    <row r="268" spans="1:12" x14ac:dyDescent="0.35">
      <c r="A268" t="s">
        <v>1310</v>
      </c>
      <c r="B268">
        <v>39</v>
      </c>
      <c r="C268">
        <v>5</v>
      </c>
      <c r="D268" t="s">
        <v>2381</v>
      </c>
      <c r="E268" t="str">
        <f>PROPER(Medical_Examinations[[#This Row],[Heart Issues]])</f>
        <v>Yes</v>
      </c>
      <c r="F268" t="s">
        <v>2379</v>
      </c>
      <c r="G268" t="s">
        <v>2379</v>
      </c>
      <c r="H268">
        <v>0</v>
      </c>
      <c r="I268" t="s">
        <v>2379</v>
      </c>
      <c r="J268" t="str">
        <f>PROPER(Medical_Examinations[[#This Row],[smoker]])</f>
        <v>No</v>
      </c>
      <c r="K268" s="7" t="str">
        <f t="shared" si="8"/>
        <v>Obesity</v>
      </c>
      <c r="L268" t="str">
        <f t="shared" si="9"/>
        <v>Normal</v>
      </c>
    </row>
    <row r="269" spans="1:12" x14ac:dyDescent="0.35">
      <c r="A269" t="s">
        <v>1312</v>
      </c>
      <c r="B269">
        <v>33</v>
      </c>
      <c r="C269">
        <v>5</v>
      </c>
      <c r="D269" t="s">
        <v>2381</v>
      </c>
      <c r="E269" t="str">
        <f>PROPER(Medical_Examinations[[#This Row],[Heart Issues]])</f>
        <v>Yes</v>
      </c>
      <c r="F269" t="s">
        <v>2379</v>
      </c>
      <c r="G269" t="s">
        <v>2379</v>
      </c>
      <c r="H269">
        <v>0</v>
      </c>
      <c r="I269" t="s">
        <v>2379</v>
      </c>
      <c r="J269" t="str">
        <f>PROPER(Medical_Examinations[[#This Row],[smoker]])</f>
        <v>No</v>
      </c>
      <c r="K269" s="7" t="str">
        <f t="shared" si="8"/>
        <v>Obesity</v>
      </c>
      <c r="L269" t="str">
        <f t="shared" si="9"/>
        <v>Normal</v>
      </c>
    </row>
    <row r="270" spans="1:12" x14ac:dyDescent="0.35">
      <c r="A270" t="s">
        <v>1323</v>
      </c>
      <c r="B270">
        <v>33</v>
      </c>
      <c r="C270">
        <v>5</v>
      </c>
      <c r="D270" t="s">
        <v>2381</v>
      </c>
      <c r="E270" t="str">
        <f>PROPER(Medical_Examinations[[#This Row],[Heart Issues]])</f>
        <v>Yes</v>
      </c>
      <c r="F270" t="s">
        <v>2379</v>
      </c>
      <c r="G270" t="s">
        <v>2379</v>
      </c>
      <c r="H270">
        <v>0</v>
      </c>
      <c r="I270" t="s">
        <v>2379</v>
      </c>
      <c r="J270" t="str">
        <f>PROPER(Medical_Examinations[[#This Row],[smoker]])</f>
        <v>No</v>
      </c>
      <c r="K270" s="7" t="str">
        <f t="shared" si="8"/>
        <v>Obesity</v>
      </c>
      <c r="L270" t="str">
        <f t="shared" si="9"/>
        <v>Normal</v>
      </c>
    </row>
    <row r="271" spans="1:12" x14ac:dyDescent="0.35">
      <c r="A271" t="s">
        <v>1342</v>
      </c>
      <c r="B271">
        <v>44</v>
      </c>
      <c r="C271">
        <v>5</v>
      </c>
      <c r="D271" t="s">
        <v>2381</v>
      </c>
      <c r="E271" t="str">
        <f>PROPER(Medical_Examinations[[#This Row],[Heart Issues]])</f>
        <v>Yes</v>
      </c>
      <c r="F271" t="s">
        <v>2379</v>
      </c>
      <c r="G271" t="s">
        <v>2379</v>
      </c>
      <c r="H271">
        <v>0</v>
      </c>
      <c r="I271" t="s">
        <v>2379</v>
      </c>
      <c r="J271" t="str">
        <f>PROPER(Medical_Examinations[[#This Row],[smoker]])</f>
        <v>No</v>
      </c>
      <c r="K271" s="7" t="str">
        <f t="shared" si="8"/>
        <v>Obesity</v>
      </c>
      <c r="L271" t="str">
        <f t="shared" si="9"/>
        <v>Normal</v>
      </c>
    </row>
    <row r="272" spans="1:12" x14ac:dyDescent="0.35">
      <c r="A272" t="s">
        <v>1370</v>
      </c>
      <c r="B272">
        <v>44</v>
      </c>
      <c r="C272">
        <v>5</v>
      </c>
      <c r="D272" t="s">
        <v>2381</v>
      </c>
      <c r="E272" t="str">
        <f>PROPER(Medical_Examinations[[#This Row],[Heart Issues]])</f>
        <v>Yes</v>
      </c>
      <c r="F272" t="s">
        <v>2379</v>
      </c>
      <c r="G272" t="s">
        <v>2379</v>
      </c>
      <c r="H272">
        <v>0</v>
      </c>
      <c r="I272" t="s">
        <v>2379</v>
      </c>
      <c r="J272" t="str">
        <f>PROPER(Medical_Examinations[[#This Row],[smoker]])</f>
        <v>No</v>
      </c>
      <c r="K272" s="7" t="str">
        <f t="shared" si="8"/>
        <v>Obesity</v>
      </c>
      <c r="L272" t="str">
        <f t="shared" si="9"/>
        <v>Normal</v>
      </c>
    </row>
    <row r="273" spans="1:12" x14ac:dyDescent="0.35">
      <c r="A273" t="s">
        <v>1392</v>
      </c>
      <c r="B273">
        <v>39</v>
      </c>
      <c r="C273">
        <v>5</v>
      </c>
      <c r="D273" t="s">
        <v>2381</v>
      </c>
      <c r="E273" t="str">
        <f>PROPER(Medical_Examinations[[#This Row],[Heart Issues]])</f>
        <v>Yes</v>
      </c>
      <c r="F273" t="s">
        <v>2379</v>
      </c>
      <c r="G273" t="s">
        <v>2379</v>
      </c>
      <c r="H273">
        <v>0</v>
      </c>
      <c r="I273" t="s">
        <v>2379</v>
      </c>
      <c r="J273" t="str">
        <f>PROPER(Medical_Examinations[[#This Row],[smoker]])</f>
        <v>No</v>
      </c>
      <c r="K273" s="7" t="str">
        <f t="shared" si="8"/>
        <v>Obesity</v>
      </c>
      <c r="L273" t="str">
        <f t="shared" si="9"/>
        <v>Normal</v>
      </c>
    </row>
    <row r="274" spans="1:12" x14ac:dyDescent="0.35">
      <c r="A274" t="s">
        <v>1419</v>
      </c>
      <c r="B274">
        <v>39</v>
      </c>
      <c r="C274">
        <v>5</v>
      </c>
      <c r="D274" t="s">
        <v>2381</v>
      </c>
      <c r="E274" t="str">
        <f>PROPER(Medical_Examinations[[#This Row],[Heart Issues]])</f>
        <v>Yes</v>
      </c>
      <c r="F274" t="s">
        <v>2379</v>
      </c>
      <c r="G274" t="s">
        <v>2379</v>
      </c>
      <c r="H274">
        <v>0</v>
      </c>
      <c r="I274" t="s">
        <v>2379</v>
      </c>
      <c r="J274" t="str">
        <f>PROPER(Medical_Examinations[[#This Row],[smoker]])</f>
        <v>No</v>
      </c>
      <c r="K274" s="7" t="str">
        <f t="shared" si="8"/>
        <v>Obesity</v>
      </c>
      <c r="L274" t="str">
        <f t="shared" si="9"/>
        <v>Normal</v>
      </c>
    </row>
    <row r="275" spans="1:12" x14ac:dyDescent="0.35">
      <c r="A275" t="s">
        <v>1451</v>
      </c>
      <c r="B275">
        <v>22</v>
      </c>
      <c r="C275">
        <v>5</v>
      </c>
      <c r="D275" t="s">
        <v>2381</v>
      </c>
      <c r="E275" t="str">
        <f>PROPER(Medical_Examinations[[#This Row],[Heart Issues]])</f>
        <v>Yes</v>
      </c>
      <c r="F275" t="s">
        <v>2379</v>
      </c>
      <c r="G275" t="s">
        <v>2379</v>
      </c>
      <c r="H275">
        <v>0</v>
      </c>
      <c r="I275" t="s">
        <v>2379</v>
      </c>
      <c r="J275" t="str">
        <f>PROPER(Medical_Examinations[[#This Row],[smoker]])</f>
        <v>No</v>
      </c>
      <c r="K275" s="7" t="str">
        <f t="shared" si="8"/>
        <v>Normal Weight</v>
      </c>
      <c r="L275" t="str">
        <f t="shared" si="9"/>
        <v>Normal</v>
      </c>
    </row>
    <row r="276" spans="1:12" x14ac:dyDescent="0.35">
      <c r="A276" t="s">
        <v>1474</v>
      </c>
      <c r="B276">
        <v>22</v>
      </c>
      <c r="C276">
        <v>5</v>
      </c>
      <c r="D276" t="s">
        <v>2381</v>
      </c>
      <c r="E276" t="str">
        <f>PROPER(Medical_Examinations[[#This Row],[Heart Issues]])</f>
        <v>Yes</v>
      </c>
      <c r="F276" t="s">
        <v>2379</v>
      </c>
      <c r="G276" t="s">
        <v>2379</v>
      </c>
      <c r="H276">
        <v>0</v>
      </c>
      <c r="I276" t="s">
        <v>2379</v>
      </c>
      <c r="J276" t="str">
        <f>PROPER(Medical_Examinations[[#This Row],[smoker]])</f>
        <v>No</v>
      </c>
      <c r="K276" s="7" t="str">
        <f t="shared" si="8"/>
        <v>Normal Weight</v>
      </c>
      <c r="L276" t="str">
        <f t="shared" si="9"/>
        <v>Normal</v>
      </c>
    </row>
    <row r="277" spans="1:12" x14ac:dyDescent="0.35">
      <c r="A277" t="s">
        <v>1493</v>
      </c>
      <c r="B277">
        <v>23</v>
      </c>
      <c r="C277">
        <v>5</v>
      </c>
      <c r="D277" t="s">
        <v>2381</v>
      </c>
      <c r="E277" t="str">
        <f>PROPER(Medical_Examinations[[#This Row],[Heart Issues]])</f>
        <v>Yes</v>
      </c>
      <c r="F277" t="s">
        <v>2379</v>
      </c>
      <c r="G277" t="s">
        <v>2379</v>
      </c>
      <c r="H277">
        <v>0</v>
      </c>
      <c r="I277" t="s">
        <v>2379</v>
      </c>
      <c r="J277" t="str">
        <f>PROPER(Medical_Examinations[[#This Row],[smoker]])</f>
        <v>No</v>
      </c>
      <c r="K277" s="7" t="str">
        <f t="shared" si="8"/>
        <v>Normal Weight</v>
      </c>
      <c r="L277" t="str">
        <f t="shared" si="9"/>
        <v>Normal</v>
      </c>
    </row>
    <row r="278" spans="1:12" x14ac:dyDescent="0.35">
      <c r="A278" t="s">
        <v>1502</v>
      </c>
      <c r="B278">
        <v>17</v>
      </c>
      <c r="C278">
        <v>5</v>
      </c>
      <c r="D278" t="s">
        <v>2381</v>
      </c>
      <c r="E278" t="str">
        <f>PROPER(Medical_Examinations[[#This Row],[Heart Issues]])</f>
        <v>Yes</v>
      </c>
      <c r="F278" t="s">
        <v>2379</v>
      </c>
      <c r="G278" t="s">
        <v>2379</v>
      </c>
      <c r="H278">
        <v>0</v>
      </c>
      <c r="I278" t="s">
        <v>2379</v>
      </c>
      <c r="J278" t="str">
        <f>PROPER(Medical_Examinations[[#This Row],[smoker]])</f>
        <v>No</v>
      </c>
      <c r="K278" s="7" t="str">
        <f t="shared" si="8"/>
        <v>Underweight</v>
      </c>
      <c r="L278" t="str">
        <f t="shared" si="9"/>
        <v>Normal</v>
      </c>
    </row>
    <row r="279" spans="1:12" x14ac:dyDescent="0.35">
      <c r="A279" t="s">
        <v>1564</v>
      </c>
      <c r="B279">
        <v>47</v>
      </c>
      <c r="C279">
        <v>5</v>
      </c>
      <c r="D279" t="s">
        <v>2381</v>
      </c>
      <c r="E279" t="str">
        <f>PROPER(Medical_Examinations[[#This Row],[Heart Issues]])</f>
        <v>Yes</v>
      </c>
      <c r="F279" t="s">
        <v>2379</v>
      </c>
      <c r="G279" t="s">
        <v>2379</v>
      </c>
      <c r="H279">
        <v>0</v>
      </c>
      <c r="I279" t="s">
        <v>2379</v>
      </c>
      <c r="J279" t="str">
        <f>PROPER(Medical_Examinations[[#This Row],[smoker]])</f>
        <v>No</v>
      </c>
      <c r="K279" s="7" t="str">
        <f t="shared" si="8"/>
        <v>Obesity</v>
      </c>
      <c r="L279" t="str">
        <f t="shared" si="9"/>
        <v>Normal</v>
      </c>
    </row>
    <row r="280" spans="1:12" x14ac:dyDescent="0.35">
      <c r="A280" t="s">
        <v>1570</v>
      </c>
      <c r="B280">
        <v>30</v>
      </c>
      <c r="C280">
        <v>5</v>
      </c>
      <c r="D280" t="s">
        <v>2381</v>
      </c>
      <c r="E280" t="str">
        <f>PROPER(Medical_Examinations[[#This Row],[Heart Issues]])</f>
        <v>Yes</v>
      </c>
      <c r="F280" t="s">
        <v>2379</v>
      </c>
      <c r="G280" t="s">
        <v>2379</v>
      </c>
      <c r="H280">
        <v>0</v>
      </c>
      <c r="I280" t="s">
        <v>2379</v>
      </c>
      <c r="J280" t="str">
        <f>PROPER(Medical_Examinations[[#This Row],[smoker]])</f>
        <v>No</v>
      </c>
      <c r="K280" s="7" t="str">
        <f t="shared" si="8"/>
        <v>Obesity</v>
      </c>
      <c r="L280" t="str">
        <f t="shared" si="9"/>
        <v>Normal</v>
      </c>
    </row>
    <row r="281" spans="1:12" x14ac:dyDescent="0.35">
      <c r="A281" t="s">
        <v>1575</v>
      </c>
      <c r="B281">
        <v>20</v>
      </c>
      <c r="C281">
        <v>5</v>
      </c>
      <c r="D281" t="s">
        <v>2381</v>
      </c>
      <c r="E281" t="str">
        <f>PROPER(Medical_Examinations[[#This Row],[Heart Issues]])</f>
        <v>Yes</v>
      </c>
      <c r="F281" t="s">
        <v>2379</v>
      </c>
      <c r="G281" t="s">
        <v>2379</v>
      </c>
      <c r="H281">
        <v>0</v>
      </c>
      <c r="I281" t="s">
        <v>2379</v>
      </c>
      <c r="J281" t="str">
        <f>PROPER(Medical_Examinations[[#This Row],[smoker]])</f>
        <v>No</v>
      </c>
      <c r="K281" s="7" t="str">
        <f t="shared" si="8"/>
        <v>Normal Weight</v>
      </c>
      <c r="L281" t="str">
        <f t="shared" si="9"/>
        <v>Normal</v>
      </c>
    </row>
    <row r="282" spans="1:12" x14ac:dyDescent="0.35">
      <c r="A282" t="s">
        <v>1613</v>
      </c>
      <c r="B282">
        <v>23</v>
      </c>
      <c r="C282">
        <v>5</v>
      </c>
      <c r="D282" t="s">
        <v>2381</v>
      </c>
      <c r="E282" t="str">
        <f>PROPER(Medical_Examinations[[#This Row],[Heart Issues]])</f>
        <v>Yes</v>
      </c>
      <c r="F282" t="s">
        <v>2379</v>
      </c>
      <c r="G282" t="s">
        <v>2379</v>
      </c>
      <c r="H282">
        <v>0</v>
      </c>
      <c r="I282" t="s">
        <v>2379</v>
      </c>
      <c r="J282" t="str">
        <f>PROPER(Medical_Examinations[[#This Row],[smoker]])</f>
        <v>No</v>
      </c>
      <c r="K282" s="7" t="str">
        <f t="shared" si="8"/>
        <v>Normal Weight</v>
      </c>
      <c r="L282" t="str">
        <f t="shared" si="9"/>
        <v>Normal</v>
      </c>
    </row>
    <row r="283" spans="1:12" x14ac:dyDescent="0.35">
      <c r="A283" t="s">
        <v>1618</v>
      </c>
      <c r="B283">
        <v>19</v>
      </c>
      <c r="C283">
        <v>5</v>
      </c>
      <c r="D283" t="s">
        <v>2381</v>
      </c>
      <c r="E283" t="str">
        <f>PROPER(Medical_Examinations[[#This Row],[Heart Issues]])</f>
        <v>Yes</v>
      </c>
      <c r="F283" t="s">
        <v>2379</v>
      </c>
      <c r="G283" t="s">
        <v>2379</v>
      </c>
      <c r="H283">
        <v>0</v>
      </c>
      <c r="I283" t="s">
        <v>2379</v>
      </c>
      <c r="J283" t="str">
        <f>PROPER(Medical_Examinations[[#This Row],[smoker]])</f>
        <v>No</v>
      </c>
      <c r="K283" s="7" t="str">
        <f t="shared" si="8"/>
        <v>Normal Weight</v>
      </c>
      <c r="L283" t="str">
        <f t="shared" si="9"/>
        <v>Normal</v>
      </c>
    </row>
    <row r="284" spans="1:12" x14ac:dyDescent="0.35">
      <c r="A284" t="s">
        <v>1633</v>
      </c>
      <c r="B284">
        <v>34</v>
      </c>
      <c r="C284">
        <v>5</v>
      </c>
      <c r="D284" t="s">
        <v>2381</v>
      </c>
      <c r="E284" t="str">
        <f>PROPER(Medical_Examinations[[#This Row],[Heart Issues]])</f>
        <v>Yes</v>
      </c>
      <c r="F284" t="s">
        <v>2379</v>
      </c>
      <c r="G284" t="s">
        <v>2379</v>
      </c>
      <c r="H284">
        <v>0</v>
      </c>
      <c r="I284" t="s">
        <v>2379</v>
      </c>
      <c r="J284" t="str">
        <f>PROPER(Medical_Examinations[[#This Row],[smoker]])</f>
        <v>No</v>
      </c>
      <c r="K284" s="7" t="str">
        <f t="shared" si="8"/>
        <v>Obesity</v>
      </c>
      <c r="L284" t="str">
        <f t="shared" si="9"/>
        <v>Normal</v>
      </c>
    </row>
    <row r="285" spans="1:12" x14ac:dyDescent="0.35">
      <c r="A285" t="s">
        <v>1705</v>
      </c>
      <c r="B285">
        <v>22</v>
      </c>
      <c r="C285">
        <v>5</v>
      </c>
      <c r="D285" t="s">
        <v>2381</v>
      </c>
      <c r="E285" t="str">
        <f>PROPER(Medical_Examinations[[#This Row],[Heart Issues]])</f>
        <v>Yes</v>
      </c>
      <c r="F285" t="s">
        <v>2379</v>
      </c>
      <c r="G285" t="s">
        <v>2379</v>
      </c>
      <c r="H285">
        <v>0</v>
      </c>
      <c r="I285" t="s">
        <v>2379</v>
      </c>
      <c r="J285" t="str">
        <f>PROPER(Medical_Examinations[[#This Row],[smoker]])</f>
        <v>No</v>
      </c>
      <c r="K285" s="7" t="str">
        <f t="shared" si="8"/>
        <v>Normal Weight</v>
      </c>
      <c r="L285" t="str">
        <f t="shared" si="9"/>
        <v>Normal</v>
      </c>
    </row>
    <row r="286" spans="1:12" x14ac:dyDescent="0.35">
      <c r="A286" t="s">
        <v>1761</v>
      </c>
      <c r="B286">
        <v>30</v>
      </c>
      <c r="C286">
        <v>5</v>
      </c>
      <c r="D286" t="s">
        <v>2381</v>
      </c>
      <c r="E286" t="str">
        <f>PROPER(Medical_Examinations[[#This Row],[Heart Issues]])</f>
        <v>Yes</v>
      </c>
      <c r="F286" t="s">
        <v>2379</v>
      </c>
      <c r="G286" t="s">
        <v>2379</v>
      </c>
      <c r="H286">
        <v>0</v>
      </c>
      <c r="I286" t="s">
        <v>2379</v>
      </c>
      <c r="J286" t="str">
        <f>PROPER(Medical_Examinations[[#This Row],[smoker]])</f>
        <v>No</v>
      </c>
      <c r="K286" s="7" t="str">
        <f t="shared" si="8"/>
        <v>Obesity</v>
      </c>
      <c r="L286" t="str">
        <f t="shared" si="9"/>
        <v>Normal</v>
      </c>
    </row>
    <row r="287" spans="1:12" x14ac:dyDescent="0.35">
      <c r="A287" t="s">
        <v>1822</v>
      </c>
      <c r="B287">
        <v>31</v>
      </c>
      <c r="C287">
        <v>5</v>
      </c>
      <c r="D287" t="s">
        <v>2381</v>
      </c>
      <c r="E287" t="str">
        <f>PROPER(Medical_Examinations[[#This Row],[Heart Issues]])</f>
        <v>Yes</v>
      </c>
      <c r="F287" t="s">
        <v>2379</v>
      </c>
      <c r="G287" t="s">
        <v>2379</v>
      </c>
      <c r="H287">
        <v>0</v>
      </c>
      <c r="I287" t="s">
        <v>2379</v>
      </c>
      <c r="J287" t="str">
        <f>PROPER(Medical_Examinations[[#This Row],[smoker]])</f>
        <v>No</v>
      </c>
      <c r="K287" s="7" t="str">
        <f t="shared" si="8"/>
        <v>Obesity</v>
      </c>
      <c r="L287" t="str">
        <f t="shared" si="9"/>
        <v>Normal</v>
      </c>
    </row>
    <row r="288" spans="1:12" x14ac:dyDescent="0.35">
      <c r="A288" t="s">
        <v>1826</v>
      </c>
      <c r="B288">
        <v>29</v>
      </c>
      <c r="C288">
        <v>5</v>
      </c>
      <c r="D288" t="s">
        <v>2381</v>
      </c>
      <c r="E288" t="str">
        <f>PROPER(Medical_Examinations[[#This Row],[Heart Issues]])</f>
        <v>Yes</v>
      </c>
      <c r="F288" t="s">
        <v>2379</v>
      </c>
      <c r="G288" t="s">
        <v>2379</v>
      </c>
      <c r="H288">
        <v>0</v>
      </c>
      <c r="I288" t="s">
        <v>2379</v>
      </c>
      <c r="J288" t="str">
        <f>PROPER(Medical_Examinations[[#This Row],[smoker]])</f>
        <v>No</v>
      </c>
      <c r="K288" s="7" t="str">
        <f t="shared" si="8"/>
        <v>Overweight</v>
      </c>
      <c r="L288" t="str">
        <f t="shared" si="9"/>
        <v>Normal</v>
      </c>
    </row>
    <row r="289" spans="1:12" x14ac:dyDescent="0.35">
      <c r="A289" t="s">
        <v>1902</v>
      </c>
      <c r="B289">
        <v>34</v>
      </c>
      <c r="C289">
        <v>5</v>
      </c>
      <c r="D289" t="s">
        <v>2381</v>
      </c>
      <c r="E289" t="str">
        <f>PROPER(Medical_Examinations[[#This Row],[Heart Issues]])</f>
        <v>Yes</v>
      </c>
      <c r="F289" t="s">
        <v>2379</v>
      </c>
      <c r="G289" t="s">
        <v>2379</v>
      </c>
      <c r="H289">
        <v>0</v>
      </c>
      <c r="I289" t="s">
        <v>2379</v>
      </c>
      <c r="J289" t="str">
        <f>PROPER(Medical_Examinations[[#This Row],[smoker]])</f>
        <v>No</v>
      </c>
      <c r="K289" s="7" t="str">
        <f t="shared" si="8"/>
        <v>Obesity</v>
      </c>
      <c r="L289" t="str">
        <f t="shared" si="9"/>
        <v>Normal</v>
      </c>
    </row>
    <row r="290" spans="1:12" x14ac:dyDescent="0.35">
      <c r="A290" t="s">
        <v>1912</v>
      </c>
      <c r="B290">
        <v>18</v>
      </c>
      <c r="C290">
        <v>5</v>
      </c>
      <c r="D290" t="s">
        <v>2381</v>
      </c>
      <c r="E290" t="str">
        <f>PROPER(Medical_Examinations[[#This Row],[Heart Issues]])</f>
        <v>Yes</v>
      </c>
      <c r="F290" t="s">
        <v>2379</v>
      </c>
      <c r="G290" t="s">
        <v>2379</v>
      </c>
      <c r="H290">
        <v>0</v>
      </c>
      <c r="I290" t="s">
        <v>2379</v>
      </c>
      <c r="J290" t="str">
        <f>PROPER(Medical_Examinations[[#This Row],[smoker]])</f>
        <v>No</v>
      </c>
      <c r="K290" s="7" t="str">
        <f t="shared" si="8"/>
        <v>Underweight</v>
      </c>
      <c r="L290" t="str">
        <f t="shared" si="9"/>
        <v>Normal</v>
      </c>
    </row>
    <row r="291" spans="1:12" x14ac:dyDescent="0.35">
      <c r="A291" t="s">
        <v>1917</v>
      </c>
      <c r="B291">
        <v>31</v>
      </c>
      <c r="C291">
        <v>5</v>
      </c>
      <c r="D291" t="s">
        <v>2381</v>
      </c>
      <c r="E291" t="str">
        <f>PROPER(Medical_Examinations[[#This Row],[Heart Issues]])</f>
        <v>Yes</v>
      </c>
      <c r="F291" t="s">
        <v>2379</v>
      </c>
      <c r="G291" t="s">
        <v>2379</v>
      </c>
      <c r="H291">
        <v>0</v>
      </c>
      <c r="I291" t="s">
        <v>2379</v>
      </c>
      <c r="J291" t="str">
        <f>PROPER(Medical_Examinations[[#This Row],[smoker]])</f>
        <v>No</v>
      </c>
      <c r="K291" s="7" t="str">
        <f t="shared" si="8"/>
        <v>Obesity</v>
      </c>
      <c r="L291" t="str">
        <f t="shared" si="9"/>
        <v>Normal</v>
      </c>
    </row>
    <row r="292" spans="1:12" x14ac:dyDescent="0.35">
      <c r="A292" t="s">
        <v>1920</v>
      </c>
      <c r="B292">
        <v>20</v>
      </c>
      <c r="C292">
        <v>5</v>
      </c>
      <c r="D292" t="s">
        <v>2381</v>
      </c>
      <c r="E292" t="str">
        <f>PROPER(Medical_Examinations[[#This Row],[Heart Issues]])</f>
        <v>Yes</v>
      </c>
      <c r="F292" t="s">
        <v>2379</v>
      </c>
      <c r="G292" t="s">
        <v>2379</v>
      </c>
      <c r="H292">
        <v>0</v>
      </c>
      <c r="I292" t="s">
        <v>2379</v>
      </c>
      <c r="J292" t="str">
        <f>PROPER(Medical_Examinations[[#This Row],[smoker]])</f>
        <v>No</v>
      </c>
      <c r="K292" s="7" t="str">
        <f t="shared" si="8"/>
        <v>Normal Weight</v>
      </c>
      <c r="L292" t="str">
        <f t="shared" si="9"/>
        <v>Normal</v>
      </c>
    </row>
    <row r="293" spans="1:12" x14ac:dyDescent="0.35">
      <c r="A293" t="s">
        <v>1921</v>
      </c>
      <c r="B293">
        <v>31</v>
      </c>
      <c r="C293">
        <v>5</v>
      </c>
      <c r="D293" t="s">
        <v>2381</v>
      </c>
      <c r="E293" t="str">
        <f>PROPER(Medical_Examinations[[#This Row],[Heart Issues]])</f>
        <v>Yes</v>
      </c>
      <c r="F293" t="s">
        <v>2379</v>
      </c>
      <c r="G293" t="s">
        <v>2379</v>
      </c>
      <c r="H293">
        <v>0</v>
      </c>
      <c r="I293" t="s">
        <v>2379</v>
      </c>
      <c r="J293" t="str">
        <f>PROPER(Medical_Examinations[[#This Row],[smoker]])</f>
        <v>No</v>
      </c>
      <c r="K293" s="7" t="str">
        <f t="shared" si="8"/>
        <v>Obesity</v>
      </c>
      <c r="L293" t="str">
        <f t="shared" si="9"/>
        <v>Normal</v>
      </c>
    </row>
    <row r="294" spans="1:12" x14ac:dyDescent="0.35">
      <c r="A294" t="s">
        <v>1974</v>
      </c>
      <c r="B294">
        <v>32</v>
      </c>
      <c r="C294">
        <v>5</v>
      </c>
      <c r="D294" t="s">
        <v>2381</v>
      </c>
      <c r="E294" t="str">
        <f>PROPER(Medical_Examinations[[#This Row],[Heart Issues]])</f>
        <v>Yes</v>
      </c>
      <c r="F294" t="s">
        <v>2379</v>
      </c>
      <c r="G294" t="s">
        <v>2379</v>
      </c>
      <c r="H294">
        <v>0</v>
      </c>
      <c r="I294" t="s">
        <v>2379</v>
      </c>
      <c r="J294" t="str">
        <f>PROPER(Medical_Examinations[[#This Row],[smoker]])</f>
        <v>No</v>
      </c>
      <c r="K294" s="7" t="str">
        <f t="shared" si="8"/>
        <v>Obesity</v>
      </c>
      <c r="L294" t="str">
        <f t="shared" si="9"/>
        <v>Normal</v>
      </c>
    </row>
    <row r="295" spans="1:12" x14ac:dyDescent="0.35">
      <c r="A295" t="s">
        <v>1977</v>
      </c>
      <c r="B295">
        <v>30</v>
      </c>
      <c r="C295">
        <v>5</v>
      </c>
      <c r="D295" t="s">
        <v>2381</v>
      </c>
      <c r="E295" t="str">
        <f>PROPER(Medical_Examinations[[#This Row],[Heart Issues]])</f>
        <v>Yes</v>
      </c>
      <c r="F295" t="s">
        <v>2379</v>
      </c>
      <c r="G295" t="s">
        <v>2379</v>
      </c>
      <c r="H295">
        <v>0</v>
      </c>
      <c r="I295" t="s">
        <v>2379</v>
      </c>
      <c r="J295" t="str">
        <f>PROPER(Medical_Examinations[[#This Row],[smoker]])</f>
        <v>No</v>
      </c>
      <c r="K295" s="7" t="str">
        <f t="shared" si="8"/>
        <v>Obesity</v>
      </c>
      <c r="L295" t="str">
        <f t="shared" si="9"/>
        <v>Normal</v>
      </c>
    </row>
    <row r="296" spans="1:12" x14ac:dyDescent="0.35">
      <c r="A296" t="s">
        <v>1990</v>
      </c>
      <c r="B296">
        <v>26</v>
      </c>
      <c r="C296">
        <v>5</v>
      </c>
      <c r="D296" t="s">
        <v>2381</v>
      </c>
      <c r="E296" t="str">
        <f>PROPER(Medical_Examinations[[#This Row],[Heart Issues]])</f>
        <v>Yes</v>
      </c>
      <c r="F296" t="s">
        <v>2379</v>
      </c>
      <c r="G296" t="s">
        <v>2379</v>
      </c>
      <c r="H296">
        <v>0</v>
      </c>
      <c r="I296" t="s">
        <v>2379</v>
      </c>
      <c r="J296" t="str">
        <f>PROPER(Medical_Examinations[[#This Row],[smoker]])</f>
        <v>No</v>
      </c>
      <c r="K296" s="7" t="str">
        <f t="shared" si="8"/>
        <v>Overweight</v>
      </c>
      <c r="L296" t="str">
        <f t="shared" si="9"/>
        <v>Normal</v>
      </c>
    </row>
    <row r="297" spans="1:12" x14ac:dyDescent="0.35">
      <c r="A297" t="s">
        <v>2006</v>
      </c>
      <c r="B297">
        <v>17</v>
      </c>
      <c r="C297">
        <v>5</v>
      </c>
      <c r="D297" t="s">
        <v>2381</v>
      </c>
      <c r="E297" t="str">
        <f>PROPER(Medical_Examinations[[#This Row],[Heart Issues]])</f>
        <v>Yes</v>
      </c>
      <c r="F297" t="s">
        <v>2379</v>
      </c>
      <c r="G297" t="s">
        <v>2379</v>
      </c>
      <c r="H297">
        <v>0</v>
      </c>
      <c r="I297" t="s">
        <v>2379</v>
      </c>
      <c r="J297" t="str">
        <f>PROPER(Medical_Examinations[[#This Row],[smoker]])</f>
        <v>No</v>
      </c>
      <c r="K297" s="7" t="str">
        <f t="shared" si="8"/>
        <v>Underweight</v>
      </c>
      <c r="L297" t="str">
        <f t="shared" si="9"/>
        <v>Normal</v>
      </c>
    </row>
    <row r="298" spans="1:12" x14ac:dyDescent="0.35">
      <c r="A298" t="s">
        <v>2011</v>
      </c>
      <c r="B298">
        <v>24</v>
      </c>
      <c r="C298">
        <v>5</v>
      </c>
      <c r="D298" t="s">
        <v>2381</v>
      </c>
      <c r="E298" t="str">
        <f>PROPER(Medical_Examinations[[#This Row],[Heart Issues]])</f>
        <v>Yes</v>
      </c>
      <c r="F298" t="s">
        <v>2379</v>
      </c>
      <c r="G298" t="s">
        <v>2379</v>
      </c>
      <c r="H298">
        <v>0</v>
      </c>
      <c r="I298" t="s">
        <v>2379</v>
      </c>
      <c r="J298" t="str">
        <f>PROPER(Medical_Examinations[[#This Row],[smoker]])</f>
        <v>No</v>
      </c>
      <c r="K298" s="7" t="str">
        <f t="shared" si="8"/>
        <v>Normal Weight</v>
      </c>
      <c r="L298" t="str">
        <f t="shared" si="9"/>
        <v>Normal</v>
      </c>
    </row>
    <row r="299" spans="1:12" x14ac:dyDescent="0.35">
      <c r="A299" t="s">
        <v>2026</v>
      </c>
      <c r="B299">
        <v>47</v>
      </c>
      <c r="C299">
        <v>5</v>
      </c>
      <c r="D299" t="s">
        <v>2381</v>
      </c>
      <c r="E299" t="str">
        <f>PROPER(Medical_Examinations[[#This Row],[Heart Issues]])</f>
        <v>Yes</v>
      </c>
      <c r="F299" t="s">
        <v>2379</v>
      </c>
      <c r="G299" t="s">
        <v>2379</v>
      </c>
      <c r="H299">
        <v>0</v>
      </c>
      <c r="I299" t="s">
        <v>2379</v>
      </c>
      <c r="J299" t="str">
        <f>PROPER(Medical_Examinations[[#This Row],[smoker]])</f>
        <v>No</v>
      </c>
      <c r="K299" s="7" t="str">
        <f t="shared" si="8"/>
        <v>Obesity</v>
      </c>
      <c r="L299" t="str">
        <f t="shared" si="9"/>
        <v>Normal</v>
      </c>
    </row>
    <row r="300" spans="1:12" x14ac:dyDescent="0.35">
      <c r="A300" t="s">
        <v>2029</v>
      </c>
      <c r="B300">
        <v>29</v>
      </c>
      <c r="C300">
        <v>5</v>
      </c>
      <c r="D300" t="s">
        <v>2381</v>
      </c>
      <c r="E300" t="str">
        <f>PROPER(Medical_Examinations[[#This Row],[Heart Issues]])</f>
        <v>Yes</v>
      </c>
      <c r="F300" t="s">
        <v>2379</v>
      </c>
      <c r="G300" t="s">
        <v>2379</v>
      </c>
      <c r="H300">
        <v>0</v>
      </c>
      <c r="I300" t="s">
        <v>2379</v>
      </c>
      <c r="J300" t="str">
        <f>PROPER(Medical_Examinations[[#This Row],[smoker]])</f>
        <v>No</v>
      </c>
      <c r="K300" s="7" t="str">
        <f t="shared" si="8"/>
        <v>Overweight</v>
      </c>
      <c r="L300" t="str">
        <f t="shared" si="9"/>
        <v>Normal</v>
      </c>
    </row>
    <row r="301" spans="1:12" x14ac:dyDescent="0.35">
      <c r="A301" t="s">
        <v>2032</v>
      </c>
      <c r="B301">
        <v>29</v>
      </c>
      <c r="C301">
        <v>5</v>
      </c>
      <c r="D301" t="s">
        <v>2381</v>
      </c>
      <c r="E301" t="str">
        <f>PROPER(Medical_Examinations[[#This Row],[Heart Issues]])</f>
        <v>Yes</v>
      </c>
      <c r="F301" t="s">
        <v>2379</v>
      </c>
      <c r="G301" t="s">
        <v>2379</v>
      </c>
      <c r="H301">
        <v>0</v>
      </c>
      <c r="I301" t="s">
        <v>2379</v>
      </c>
      <c r="J301" t="str">
        <f>PROPER(Medical_Examinations[[#This Row],[smoker]])</f>
        <v>No</v>
      </c>
      <c r="K301" s="7" t="str">
        <f t="shared" si="8"/>
        <v>Overweight</v>
      </c>
      <c r="L301" t="str">
        <f t="shared" si="9"/>
        <v>Normal</v>
      </c>
    </row>
    <row r="302" spans="1:12" x14ac:dyDescent="0.35">
      <c r="A302" t="s">
        <v>2056</v>
      </c>
      <c r="B302">
        <v>31</v>
      </c>
      <c r="C302">
        <v>5</v>
      </c>
      <c r="D302" t="s">
        <v>2381</v>
      </c>
      <c r="E302" t="str">
        <f>PROPER(Medical_Examinations[[#This Row],[Heart Issues]])</f>
        <v>Yes</v>
      </c>
      <c r="F302" t="s">
        <v>2379</v>
      </c>
      <c r="G302" t="s">
        <v>2379</v>
      </c>
      <c r="H302">
        <v>0</v>
      </c>
      <c r="I302" t="s">
        <v>2379</v>
      </c>
      <c r="J302" t="str">
        <f>PROPER(Medical_Examinations[[#This Row],[smoker]])</f>
        <v>No</v>
      </c>
      <c r="K302" s="7" t="str">
        <f t="shared" si="8"/>
        <v>Obesity</v>
      </c>
      <c r="L302" t="str">
        <f t="shared" si="9"/>
        <v>Normal</v>
      </c>
    </row>
    <row r="303" spans="1:12" x14ac:dyDescent="0.35">
      <c r="A303" t="s">
        <v>2095</v>
      </c>
      <c r="B303">
        <v>35</v>
      </c>
      <c r="C303">
        <v>5</v>
      </c>
      <c r="D303" t="s">
        <v>2381</v>
      </c>
      <c r="E303" t="str">
        <f>PROPER(Medical_Examinations[[#This Row],[Heart Issues]])</f>
        <v>Yes</v>
      </c>
      <c r="F303" t="s">
        <v>2379</v>
      </c>
      <c r="G303" t="s">
        <v>2379</v>
      </c>
      <c r="H303">
        <v>0</v>
      </c>
      <c r="I303" t="s">
        <v>2379</v>
      </c>
      <c r="J303" t="str">
        <f>PROPER(Medical_Examinations[[#This Row],[smoker]])</f>
        <v>No</v>
      </c>
      <c r="K303" s="7" t="str">
        <f t="shared" si="8"/>
        <v>Obesity</v>
      </c>
      <c r="L303" t="str">
        <f t="shared" si="9"/>
        <v>Normal</v>
      </c>
    </row>
    <row r="304" spans="1:12" x14ac:dyDescent="0.35">
      <c r="A304" t="s">
        <v>2097</v>
      </c>
      <c r="B304">
        <v>21</v>
      </c>
      <c r="C304">
        <v>5</v>
      </c>
      <c r="D304" t="s">
        <v>2381</v>
      </c>
      <c r="E304" t="str">
        <f>PROPER(Medical_Examinations[[#This Row],[Heart Issues]])</f>
        <v>Yes</v>
      </c>
      <c r="F304" t="s">
        <v>2379</v>
      </c>
      <c r="G304" t="s">
        <v>2379</v>
      </c>
      <c r="H304">
        <v>0</v>
      </c>
      <c r="I304" t="s">
        <v>2379</v>
      </c>
      <c r="J304" t="str">
        <f>PROPER(Medical_Examinations[[#This Row],[smoker]])</f>
        <v>No</v>
      </c>
      <c r="K304" s="7" t="str">
        <f t="shared" si="8"/>
        <v>Normal Weight</v>
      </c>
      <c r="L304" t="str">
        <f t="shared" si="9"/>
        <v>Normal</v>
      </c>
    </row>
    <row r="305" spans="1:12" x14ac:dyDescent="0.35">
      <c r="A305" t="s">
        <v>2136</v>
      </c>
      <c r="B305">
        <v>22</v>
      </c>
      <c r="C305">
        <v>5</v>
      </c>
      <c r="D305" t="s">
        <v>2381</v>
      </c>
      <c r="E305" t="str">
        <f>PROPER(Medical_Examinations[[#This Row],[Heart Issues]])</f>
        <v>Yes</v>
      </c>
      <c r="F305" t="s">
        <v>2379</v>
      </c>
      <c r="G305" t="s">
        <v>2379</v>
      </c>
      <c r="H305">
        <v>0</v>
      </c>
      <c r="I305" t="s">
        <v>2379</v>
      </c>
      <c r="J305" t="str">
        <f>PROPER(Medical_Examinations[[#This Row],[smoker]])</f>
        <v>No</v>
      </c>
      <c r="K305" s="7" t="str">
        <f t="shared" si="8"/>
        <v>Normal Weight</v>
      </c>
      <c r="L305" t="str">
        <f t="shared" si="9"/>
        <v>Normal</v>
      </c>
    </row>
    <row r="306" spans="1:12" x14ac:dyDescent="0.35">
      <c r="A306" t="s">
        <v>2154</v>
      </c>
      <c r="B306">
        <v>37</v>
      </c>
      <c r="C306">
        <v>5</v>
      </c>
      <c r="D306" t="s">
        <v>2381</v>
      </c>
      <c r="E306" t="str">
        <f>PROPER(Medical_Examinations[[#This Row],[Heart Issues]])</f>
        <v>Yes</v>
      </c>
      <c r="F306" t="s">
        <v>2379</v>
      </c>
      <c r="G306" t="s">
        <v>2379</v>
      </c>
      <c r="H306">
        <v>0</v>
      </c>
      <c r="I306" t="s">
        <v>2379</v>
      </c>
      <c r="J306" t="str">
        <f>PROPER(Medical_Examinations[[#This Row],[smoker]])</f>
        <v>No</v>
      </c>
      <c r="K306" s="7" t="str">
        <f t="shared" si="8"/>
        <v>Obesity</v>
      </c>
      <c r="L306" t="str">
        <f t="shared" si="9"/>
        <v>Normal</v>
      </c>
    </row>
    <row r="307" spans="1:12" x14ac:dyDescent="0.35">
      <c r="A307" t="s">
        <v>2155</v>
      </c>
      <c r="B307">
        <v>31</v>
      </c>
      <c r="C307">
        <v>5</v>
      </c>
      <c r="D307" t="s">
        <v>2381</v>
      </c>
      <c r="E307" t="str">
        <f>PROPER(Medical_Examinations[[#This Row],[Heart Issues]])</f>
        <v>Yes</v>
      </c>
      <c r="F307" t="s">
        <v>2379</v>
      </c>
      <c r="G307" t="s">
        <v>2379</v>
      </c>
      <c r="H307">
        <v>0</v>
      </c>
      <c r="I307" t="s">
        <v>2379</v>
      </c>
      <c r="J307" t="str">
        <f>PROPER(Medical_Examinations[[#This Row],[smoker]])</f>
        <v>No</v>
      </c>
      <c r="K307" s="7" t="str">
        <f t="shared" si="8"/>
        <v>Obesity</v>
      </c>
      <c r="L307" t="str">
        <f t="shared" si="9"/>
        <v>Normal</v>
      </c>
    </row>
    <row r="308" spans="1:12" x14ac:dyDescent="0.35">
      <c r="A308" t="s">
        <v>2222</v>
      </c>
      <c r="B308">
        <v>36</v>
      </c>
      <c r="C308">
        <v>5</v>
      </c>
      <c r="D308" t="s">
        <v>2381</v>
      </c>
      <c r="E308" t="str">
        <f>PROPER(Medical_Examinations[[#This Row],[Heart Issues]])</f>
        <v>Yes</v>
      </c>
      <c r="F308" t="s">
        <v>2379</v>
      </c>
      <c r="G308" t="s">
        <v>2379</v>
      </c>
      <c r="H308">
        <v>0</v>
      </c>
      <c r="I308" t="s">
        <v>2379</v>
      </c>
      <c r="J308" t="str">
        <f>PROPER(Medical_Examinations[[#This Row],[smoker]])</f>
        <v>No</v>
      </c>
      <c r="K308" s="7" t="str">
        <f t="shared" si="8"/>
        <v>Obesity</v>
      </c>
      <c r="L308" t="str">
        <f t="shared" si="9"/>
        <v>Normal</v>
      </c>
    </row>
    <row r="309" spans="1:12" x14ac:dyDescent="0.35">
      <c r="A309" t="s">
        <v>2224</v>
      </c>
      <c r="B309">
        <v>23</v>
      </c>
      <c r="C309">
        <v>5</v>
      </c>
      <c r="D309" t="s">
        <v>2381</v>
      </c>
      <c r="E309" t="str">
        <f>PROPER(Medical_Examinations[[#This Row],[Heart Issues]])</f>
        <v>Yes</v>
      </c>
      <c r="F309" t="s">
        <v>2379</v>
      </c>
      <c r="G309" t="s">
        <v>2379</v>
      </c>
      <c r="H309">
        <v>0</v>
      </c>
      <c r="I309" t="s">
        <v>2379</v>
      </c>
      <c r="J309" t="str">
        <f>PROPER(Medical_Examinations[[#This Row],[smoker]])</f>
        <v>No</v>
      </c>
      <c r="K309" s="7" t="str">
        <f t="shared" si="8"/>
        <v>Normal Weight</v>
      </c>
      <c r="L309" t="str">
        <f t="shared" si="9"/>
        <v>Normal</v>
      </c>
    </row>
    <row r="310" spans="1:12" x14ac:dyDescent="0.35">
      <c r="A310" t="s">
        <v>2278</v>
      </c>
      <c r="B310">
        <v>17</v>
      </c>
      <c r="C310">
        <v>5</v>
      </c>
      <c r="D310" t="s">
        <v>2381</v>
      </c>
      <c r="E310" t="str">
        <f>PROPER(Medical_Examinations[[#This Row],[Heart Issues]])</f>
        <v>Yes</v>
      </c>
      <c r="F310" t="s">
        <v>2379</v>
      </c>
      <c r="G310" t="s">
        <v>2379</v>
      </c>
      <c r="H310">
        <v>0</v>
      </c>
      <c r="I310" t="s">
        <v>2379</v>
      </c>
      <c r="J310" t="str">
        <f>PROPER(Medical_Examinations[[#This Row],[smoker]])</f>
        <v>No</v>
      </c>
      <c r="K310" s="7" t="str">
        <f t="shared" si="8"/>
        <v>Underweight</v>
      </c>
      <c r="L310" t="str">
        <f t="shared" si="9"/>
        <v>Normal</v>
      </c>
    </row>
    <row r="311" spans="1:12" x14ac:dyDescent="0.35">
      <c r="A311" t="s">
        <v>2279</v>
      </c>
      <c r="B311">
        <v>19</v>
      </c>
      <c r="C311">
        <v>5</v>
      </c>
      <c r="D311" t="s">
        <v>2381</v>
      </c>
      <c r="E311" t="str">
        <f>PROPER(Medical_Examinations[[#This Row],[Heart Issues]])</f>
        <v>Yes</v>
      </c>
      <c r="F311" t="s">
        <v>2379</v>
      </c>
      <c r="G311" t="s">
        <v>2379</v>
      </c>
      <c r="H311">
        <v>0</v>
      </c>
      <c r="I311" t="s">
        <v>2379</v>
      </c>
      <c r="J311" t="str">
        <f>PROPER(Medical_Examinations[[#This Row],[smoker]])</f>
        <v>No</v>
      </c>
      <c r="K311" s="7" t="str">
        <f t="shared" si="8"/>
        <v>Normal Weight</v>
      </c>
      <c r="L311" t="str">
        <f t="shared" si="9"/>
        <v>Normal</v>
      </c>
    </row>
    <row r="312" spans="1:12" x14ac:dyDescent="0.35">
      <c r="A312" t="s">
        <v>2325</v>
      </c>
      <c r="B312">
        <v>25</v>
      </c>
      <c r="C312">
        <v>5</v>
      </c>
      <c r="D312" t="s">
        <v>2381</v>
      </c>
      <c r="E312" t="str">
        <f>PROPER(Medical_Examinations[[#This Row],[Heart Issues]])</f>
        <v>Yes</v>
      </c>
      <c r="F312" t="s">
        <v>2379</v>
      </c>
      <c r="G312" t="s">
        <v>2379</v>
      </c>
      <c r="H312">
        <v>0</v>
      </c>
      <c r="I312" t="s">
        <v>2379</v>
      </c>
      <c r="J312" t="str">
        <f>PROPER(Medical_Examinations[[#This Row],[smoker]])</f>
        <v>No</v>
      </c>
      <c r="K312" s="7" t="str">
        <f t="shared" si="8"/>
        <v>Overweight</v>
      </c>
      <c r="L312" t="str">
        <f t="shared" si="9"/>
        <v>Normal</v>
      </c>
    </row>
    <row r="313" spans="1:12" x14ac:dyDescent="0.35">
      <c r="A313" t="s">
        <v>354</v>
      </c>
      <c r="B313">
        <v>28</v>
      </c>
      <c r="C313">
        <v>5</v>
      </c>
      <c r="D313" t="s">
        <v>2379</v>
      </c>
      <c r="E313" t="str">
        <f>PROPER(Medical_Examinations[[#This Row],[Heart Issues]])</f>
        <v>No</v>
      </c>
      <c r="F313" t="s">
        <v>2379</v>
      </c>
      <c r="G313" t="s">
        <v>2379</v>
      </c>
      <c r="H313">
        <v>0</v>
      </c>
      <c r="I313" t="s">
        <v>2379</v>
      </c>
      <c r="J313" t="str">
        <f>PROPER(Medical_Examinations[[#This Row],[smoker]])</f>
        <v>No</v>
      </c>
      <c r="K313" s="7" t="str">
        <f t="shared" si="8"/>
        <v>Overweight</v>
      </c>
      <c r="L313" t="str">
        <f t="shared" si="9"/>
        <v>Normal</v>
      </c>
    </row>
    <row r="314" spans="1:12" x14ac:dyDescent="0.35">
      <c r="A314" t="s">
        <v>456</v>
      </c>
      <c r="B314">
        <v>23</v>
      </c>
      <c r="C314">
        <v>5</v>
      </c>
      <c r="D314" t="s">
        <v>2379</v>
      </c>
      <c r="E314" t="str">
        <f>PROPER(Medical_Examinations[[#This Row],[Heart Issues]])</f>
        <v>No</v>
      </c>
      <c r="F314" t="s">
        <v>2379</v>
      </c>
      <c r="G314" t="s">
        <v>2379</v>
      </c>
      <c r="H314">
        <v>0</v>
      </c>
      <c r="I314" t="s">
        <v>2379</v>
      </c>
      <c r="J314" t="str">
        <f>PROPER(Medical_Examinations[[#This Row],[smoker]])</f>
        <v>No</v>
      </c>
      <c r="K314" s="7" t="str">
        <f t="shared" si="8"/>
        <v>Normal Weight</v>
      </c>
      <c r="L314" t="str">
        <f t="shared" si="9"/>
        <v>Normal</v>
      </c>
    </row>
    <row r="315" spans="1:12" x14ac:dyDescent="0.35">
      <c r="A315" t="s">
        <v>502</v>
      </c>
      <c r="B315">
        <v>34</v>
      </c>
      <c r="C315">
        <v>5</v>
      </c>
      <c r="D315" t="s">
        <v>2379</v>
      </c>
      <c r="E315" t="str">
        <f>PROPER(Medical_Examinations[[#This Row],[Heart Issues]])</f>
        <v>No</v>
      </c>
      <c r="F315" t="s">
        <v>2379</v>
      </c>
      <c r="G315" t="s">
        <v>2379</v>
      </c>
      <c r="H315">
        <v>0</v>
      </c>
      <c r="I315" t="s">
        <v>2379</v>
      </c>
      <c r="J315" t="str">
        <f>PROPER(Medical_Examinations[[#This Row],[smoker]])</f>
        <v>No</v>
      </c>
      <c r="K315" s="7" t="str">
        <f t="shared" si="8"/>
        <v>Obesity</v>
      </c>
      <c r="L315" t="str">
        <f t="shared" si="9"/>
        <v>Normal</v>
      </c>
    </row>
    <row r="316" spans="1:12" x14ac:dyDescent="0.35">
      <c r="A316" t="s">
        <v>551</v>
      </c>
      <c r="B316">
        <v>32</v>
      </c>
      <c r="C316">
        <v>5</v>
      </c>
      <c r="D316" t="s">
        <v>2379</v>
      </c>
      <c r="E316" t="str">
        <f>PROPER(Medical_Examinations[[#This Row],[Heart Issues]])</f>
        <v>No</v>
      </c>
      <c r="F316" t="s">
        <v>2379</v>
      </c>
      <c r="G316" t="s">
        <v>2379</v>
      </c>
      <c r="H316">
        <v>0</v>
      </c>
      <c r="I316" t="s">
        <v>2379</v>
      </c>
      <c r="J316" t="str">
        <f>PROPER(Medical_Examinations[[#This Row],[smoker]])</f>
        <v>No</v>
      </c>
      <c r="K316" s="7" t="str">
        <f t="shared" si="8"/>
        <v>Obesity</v>
      </c>
      <c r="L316" t="str">
        <f t="shared" si="9"/>
        <v>Normal</v>
      </c>
    </row>
    <row r="317" spans="1:12" x14ac:dyDescent="0.35">
      <c r="A317" t="s">
        <v>583</v>
      </c>
      <c r="B317">
        <v>52</v>
      </c>
      <c r="C317">
        <v>5</v>
      </c>
      <c r="D317" t="s">
        <v>2379</v>
      </c>
      <c r="E317" t="str">
        <f>PROPER(Medical_Examinations[[#This Row],[Heart Issues]])</f>
        <v>No</v>
      </c>
      <c r="F317" t="s">
        <v>2379</v>
      </c>
      <c r="G317" t="s">
        <v>2379</v>
      </c>
      <c r="H317">
        <v>0</v>
      </c>
      <c r="I317" t="s">
        <v>2379</v>
      </c>
      <c r="J317" t="str">
        <f>PROPER(Medical_Examinations[[#This Row],[smoker]])</f>
        <v>No</v>
      </c>
      <c r="K317" s="7" t="str">
        <f t="shared" si="8"/>
        <v>Obesity</v>
      </c>
      <c r="L317" t="str">
        <f t="shared" si="9"/>
        <v>Normal</v>
      </c>
    </row>
    <row r="318" spans="1:12" x14ac:dyDescent="0.35">
      <c r="A318" t="s">
        <v>593</v>
      </c>
      <c r="B318">
        <v>48</v>
      </c>
      <c r="C318">
        <v>5</v>
      </c>
      <c r="D318" t="s">
        <v>2379</v>
      </c>
      <c r="E318" t="str">
        <f>PROPER(Medical_Examinations[[#This Row],[Heart Issues]])</f>
        <v>No</v>
      </c>
      <c r="F318" t="s">
        <v>2379</v>
      </c>
      <c r="G318" t="s">
        <v>2379</v>
      </c>
      <c r="H318">
        <v>0</v>
      </c>
      <c r="I318" t="s">
        <v>2379</v>
      </c>
      <c r="J318" t="str">
        <f>PROPER(Medical_Examinations[[#This Row],[smoker]])</f>
        <v>No</v>
      </c>
      <c r="K318" s="7" t="str">
        <f t="shared" si="8"/>
        <v>Obesity</v>
      </c>
      <c r="L318" t="str">
        <f t="shared" si="9"/>
        <v>Normal</v>
      </c>
    </row>
    <row r="319" spans="1:12" x14ac:dyDescent="0.35">
      <c r="A319" t="s">
        <v>619</v>
      </c>
      <c r="B319">
        <v>49</v>
      </c>
      <c r="C319">
        <v>5</v>
      </c>
      <c r="D319" t="s">
        <v>2379</v>
      </c>
      <c r="E319" t="str">
        <f>PROPER(Medical_Examinations[[#This Row],[Heart Issues]])</f>
        <v>No</v>
      </c>
      <c r="F319" t="s">
        <v>2379</v>
      </c>
      <c r="G319" t="s">
        <v>2379</v>
      </c>
      <c r="H319">
        <v>0</v>
      </c>
      <c r="I319" t="s">
        <v>2379</v>
      </c>
      <c r="J319" t="str">
        <f>PROPER(Medical_Examinations[[#This Row],[smoker]])</f>
        <v>No</v>
      </c>
      <c r="K319" s="7" t="str">
        <f t="shared" si="8"/>
        <v>Obesity</v>
      </c>
      <c r="L319" t="str">
        <f t="shared" si="9"/>
        <v>Normal</v>
      </c>
    </row>
    <row r="320" spans="1:12" x14ac:dyDescent="0.35">
      <c r="A320" t="s">
        <v>620</v>
      </c>
      <c r="B320">
        <v>49</v>
      </c>
      <c r="C320">
        <v>5</v>
      </c>
      <c r="D320" t="s">
        <v>2379</v>
      </c>
      <c r="E320" t="str">
        <f>PROPER(Medical_Examinations[[#This Row],[Heart Issues]])</f>
        <v>No</v>
      </c>
      <c r="F320" t="s">
        <v>2379</v>
      </c>
      <c r="G320" t="s">
        <v>2379</v>
      </c>
      <c r="H320">
        <v>0</v>
      </c>
      <c r="I320" t="s">
        <v>2379</v>
      </c>
      <c r="J320" t="str">
        <f>PROPER(Medical_Examinations[[#This Row],[smoker]])</f>
        <v>No</v>
      </c>
      <c r="K320" s="7" t="str">
        <f t="shared" si="8"/>
        <v>Obesity</v>
      </c>
      <c r="L320" t="str">
        <f t="shared" si="9"/>
        <v>Normal</v>
      </c>
    </row>
    <row r="321" spans="1:12" x14ac:dyDescent="0.35">
      <c r="A321" t="s">
        <v>621</v>
      </c>
      <c r="B321">
        <v>48</v>
      </c>
      <c r="C321">
        <v>5</v>
      </c>
      <c r="D321" t="s">
        <v>2379</v>
      </c>
      <c r="E321" t="str">
        <f>PROPER(Medical_Examinations[[#This Row],[Heart Issues]])</f>
        <v>No</v>
      </c>
      <c r="F321" t="s">
        <v>2379</v>
      </c>
      <c r="G321" t="s">
        <v>2379</v>
      </c>
      <c r="H321">
        <v>0</v>
      </c>
      <c r="I321" t="s">
        <v>2379</v>
      </c>
      <c r="J321" t="str">
        <f>PROPER(Medical_Examinations[[#This Row],[smoker]])</f>
        <v>No</v>
      </c>
      <c r="K321" s="7" t="str">
        <f t="shared" si="8"/>
        <v>Obesity</v>
      </c>
      <c r="L321" t="str">
        <f t="shared" si="9"/>
        <v>Normal</v>
      </c>
    </row>
    <row r="322" spans="1:12" x14ac:dyDescent="0.35">
      <c r="A322" t="s">
        <v>637</v>
      </c>
      <c r="B322">
        <v>53</v>
      </c>
      <c r="C322">
        <v>5</v>
      </c>
      <c r="D322" t="s">
        <v>2379</v>
      </c>
      <c r="E322" t="str">
        <f>PROPER(Medical_Examinations[[#This Row],[Heart Issues]])</f>
        <v>No</v>
      </c>
      <c r="F322" t="s">
        <v>2379</v>
      </c>
      <c r="G322" t="s">
        <v>2379</v>
      </c>
      <c r="H322">
        <v>0</v>
      </c>
      <c r="I322" t="s">
        <v>2379</v>
      </c>
      <c r="J322" t="str">
        <f>PROPER(Medical_Examinations[[#This Row],[smoker]])</f>
        <v>No</v>
      </c>
      <c r="K322" s="7" t="str">
        <f t="shared" si="8"/>
        <v>Obesity</v>
      </c>
      <c r="L322" t="str">
        <f t="shared" si="9"/>
        <v>Normal</v>
      </c>
    </row>
    <row r="323" spans="1:12" x14ac:dyDescent="0.35">
      <c r="A323" t="s">
        <v>673</v>
      </c>
      <c r="B323">
        <v>47</v>
      </c>
      <c r="C323">
        <v>5</v>
      </c>
      <c r="D323" t="s">
        <v>2379</v>
      </c>
      <c r="E323" t="str">
        <f>PROPER(Medical_Examinations[[#This Row],[Heart Issues]])</f>
        <v>No</v>
      </c>
      <c r="F323" t="s">
        <v>2379</v>
      </c>
      <c r="G323" t="s">
        <v>2379</v>
      </c>
      <c r="H323">
        <v>0</v>
      </c>
      <c r="I323" t="s">
        <v>2379</v>
      </c>
      <c r="J323" t="str">
        <f>PROPER(Medical_Examinations[[#This Row],[smoker]])</f>
        <v>No</v>
      </c>
      <c r="K323" s="7" t="str">
        <f t="shared" ref="K323:K386" si="10">IF(B323&lt;18.5,"Underweight",IF(B323&lt;25,"Normal Weight",IF(B323&lt;30,"Overweight","Obesity")))</f>
        <v>Obesity</v>
      </c>
      <c r="L323" t="str">
        <f t="shared" ref="L323:L386" si="11">IF(C323&lt;5.7,"Normal",IF(C323&lt;6.5,"Prediabetes","Diabetes"))</f>
        <v>Normal</v>
      </c>
    </row>
    <row r="324" spans="1:12" x14ac:dyDescent="0.35">
      <c r="A324" t="s">
        <v>685</v>
      </c>
      <c r="B324">
        <v>50</v>
      </c>
      <c r="C324">
        <v>5</v>
      </c>
      <c r="D324" t="s">
        <v>2379</v>
      </c>
      <c r="E324" t="str">
        <f>PROPER(Medical_Examinations[[#This Row],[Heart Issues]])</f>
        <v>No</v>
      </c>
      <c r="F324" t="s">
        <v>2379</v>
      </c>
      <c r="G324" t="s">
        <v>2379</v>
      </c>
      <c r="H324">
        <v>0</v>
      </c>
      <c r="I324" t="s">
        <v>2379</v>
      </c>
      <c r="J324" t="str">
        <f>PROPER(Medical_Examinations[[#This Row],[smoker]])</f>
        <v>No</v>
      </c>
      <c r="K324" s="7" t="str">
        <f t="shared" si="10"/>
        <v>Obesity</v>
      </c>
      <c r="L324" t="str">
        <f t="shared" si="11"/>
        <v>Normal</v>
      </c>
    </row>
    <row r="325" spans="1:12" x14ac:dyDescent="0.35">
      <c r="A325" t="s">
        <v>720</v>
      </c>
      <c r="B325">
        <v>50</v>
      </c>
      <c r="C325">
        <v>5</v>
      </c>
      <c r="D325" t="s">
        <v>2379</v>
      </c>
      <c r="E325" t="str">
        <f>PROPER(Medical_Examinations[[#This Row],[Heart Issues]])</f>
        <v>No</v>
      </c>
      <c r="F325" t="s">
        <v>2379</v>
      </c>
      <c r="G325" t="s">
        <v>2379</v>
      </c>
      <c r="H325">
        <v>0</v>
      </c>
      <c r="I325" t="s">
        <v>2379</v>
      </c>
      <c r="J325" t="str">
        <f>PROPER(Medical_Examinations[[#This Row],[smoker]])</f>
        <v>No</v>
      </c>
      <c r="K325" s="7" t="str">
        <f t="shared" si="10"/>
        <v>Obesity</v>
      </c>
      <c r="L325" t="str">
        <f t="shared" si="11"/>
        <v>Normal</v>
      </c>
    </row>
    <row r="326" spans="1:12" x14ac:dyDescent="0.35">
      <c r="A326" t="s">
        <v>778</v>
      </c>
      <c r="B326">
        <v>47</v>
      </c>
      <c r="C326">
        <v>5</v>
      </c>
      <c r="D326" t="s">
        <v>2379</v>
      </c>
      <c r="E326" t="str">
        <f>PROPER(Medical_Examinations[[#This Row],[Heart Issues]])</f>
        <v>No</v>
      </c>
      <c r="F326" t="s">
        <v>2379</v>
      </c>
      <c r="G326" t="s">
        <v>2379</v>
      </c>
      <c r="H326">
        <v>0</v>
      </c>
      <c r="I326" t="s">
        <v>2379</v>
      </c>
      <c r="J326" t="str">
        <f>PROPER(Medical_Examinations[[#This Row],[smoker]])</f>
        <v>No</v>
      </c>
      <c r="K326" s="7" t="str">
        <f t="shared" si="10"/>
        <v>Obesity</v>
      </c>
      <c r="L326" t="str">
        <f t="shared" si="11"/>
        <v>Normal</v>
      </c>
    </row>
    <row r="327" spans="1:12" x14ac:dyDescent="0.35">
      <c r="A327" t="s">
        <v>786</v>
      </c>
      <c r="B327">
        <v>41</v>
      </c>
      <c r="C327">
        <v>5</v>
      </c>
      <c r="D327" t="s">
        <v>2379</v>
      </c>
      <c r="E327" t="str">
        <f>PROPER(Medical_Examinations[[#This Row],[Heart Issues]])</f>
        <v>No</v>
      </c>
      <c r="F327" t="s">
        <v>2379</v>
      </c>
      <c r="G327" t="s">
        <v>2379</v>
      </c>
      <c r="H327">
        <v>0</v>
      </c>
      <c r="I327" t="s">
        <v>2379</v>
      </c>
      <c r="J327" t="str">
        <f>PROPER(Medical_Examinations[[#This Row],[smoker]])</f>
        <v>No</v>
      </c>
      <c r="K327" s="7" t="str">
        <f t="shared" si="10"/>
        <v>Obesity</v>
      </c>
      <c r="L327" t="str">
        <f t="shared" si="11"/>
        <v>Normal</v>
      </c>
    </row>
    <row r="328" spans="1:12" x14ac:dyDescent="0.35">
      <c r="A328" t="s">
        <v>865</v>
      </c>
      <c r="B328">
        <v>35</v>
      </c>
      <c r="C328">
        <v>5</v>
      </c>
      <c r="D328" t="s">
        <v>2379</v>
      </c>
      <c r="E328" t="str">
        <f>PROPER(Medical_Examinations[[#This Row],[Heart Issues]])</f>
        <v>No</v>
      </c>
      <c r="F328" t="s">
        <v>2379</v>
      </c>
      <c r="G328" t="s">
        <v>2379</v>
      </c>
      <c r="H328">
        <v>0</v>
      </c>
      <c r="I328" t="s">
        <v>2379</v>
      </c>
      <c r="J328" t="str">
        <f>PROPER(Medical_Examinations[[#This Row],[smoker]])</f>
        <v>No</v>
      </c>
      <c r="K328" s="7" t="str">
        <f t="shared" si="10"/>
        <v>Obesity</v>
      </c>
      <c r="L328" t="str">
        <f t="shared" si="11"/>
        <v>Normal</v>
      </c>
    </row>
    <row r="329" spans="1:12" x14ac:dyDescent="0.35">
      <c r="A329" t="s">
        <v>872</v>
      </c>
      <c r="B329">
        <v>46</v>
      </c>
      <c r="C329">
        <v>5</v>
      </c>
      <c r="D329" t="s">
        <v>2379</v>
      </c>
      <c r="E329" t="str">
        <f>PROPER(Medical_Examinations[[#This Row],[Heart Issues]])</f>
        <v>No</v>
      </c>
      <c r="F329" t="s">
        <v>2379</v>
      </c>
      <c r="G329" t="s">
        <v>2379</v>
      </c>
      <c r="H329">
        <v>0</v>
      </c>
      <c r="I329" t="s">
        <v>2379</v>
      </c>
      <c r="J329" t="str">
        <f>PROPER(Medical_Examinations[[#This Row],[smoker]])</f>
        <v>No</v>
      </c>
      <c r="K329" s="7" t="str">
        <f t="shared" si="10"/>
        <v>Obesity</v>
      </c>
      <c r="L329" t="str">
        <f t="shared" si="11"/>
        <v>Normal</v>
      </c>
    </row>
    <row r="330" spans="1:12" x14ac:dyDescent="0.35">
      <c r="A330" t="s">
        <v>878</v>
      </c>
      <c r="B330">
        <v>42</v>
      </c>
      <c r="C330">
        <v>5</v>
      </c>
      <c r="D330" t="s">
        <v>2379</v>
      </c>
      <c r="E330" t="str">
        <f>PROPER(Medical_Examinations[[#This Row],[Heart Issues]])</f>
        <v>No</v>
      </c>
      <c r="F330" t="s">
        <v>2379</v>
      </c>
      <c r="G330" t="s">
        <v>2379</v>
      </c>
      <c r="H330">
        <v>0</v>
      </c>
      <c r="I330" t="s">
        <v>2379</v>
      </c>
      <c r="J330" t="str">
        <f>PROPER(Medical_Examinations[[#This Row],[smoker]])</f>
        <v>No</v>
      </c>
      <c r="K330" s="7" t="str">
        <f t="shared" si="10"/>
        <v>Obesity</v>
      </c>
      <c r="L330" t="str">
        <f t="shared" si="11"/>
        <v>Normal</v>
      </c>
    </row>
    <row r="331" spans="1:12" x14ac:dyDescent="0.35">
      <c r="A331" t="s">
        <v>959</v>
      </c>
      <c r="B331">
        <v>40</v>
      </c>
      <c r="C331">
        <v>5</v>
      </c>
      <c r="D331" t="s">
        <v>2379</v>
      </c>
      <c r="E331" t="str">
        <f>PROPER(Medical_Examinations[[#This Row],[Heart Issues]])</f>
        <v>No</v>
      </c>
      <c r="F331" t="s">
        <v>2379</v>
      </c>
      <c r="G331" t="s">
        <v>2379</v>
      </c>
      <c r="H331">
        <v>0</v>
      </c>
      <c r="I331" t="s">
        <v>2379</v>
      </c>
      <c r="J331" t="str">
        <f>PROPER(Medical_Examinations[[#This Row],[smoker]])</f>
        <v>No</v>
      </c>
      <c r="K331" s="7" t="str">
        <f t="shared" si="10"/>
        <v>Obesity</v>
      </c>
      <c r="L331" t="str">
        <f t="shared" si="11"/>
        <v>Normal</v>
      </c>
    </row>
    <row r="332" spans="1:12" x14ac:dyDescent="0.35">
      <c r="A332" t="s">
        <v>1008</v>
      </c>
      <c r="B332">
        <v>34</v>
      </c>
      <c r="C332">
        <v>5</v>
      </c>
      <c r="D332" t="s">
        <v>2379</v>
      </c>
      <c r="E332" t="str">
        <f>PROPER(Medical_Examinations[[#This Row],[Heart Issues]])</f>
        <v>No</v>
      </c>
      <c r="F332" t="s">
        <v>2379</v>
      </c>
      <c r="G332" t="s">
        <v>2379</v>
      </c>
      <c r="H332">
        <v>0</v>
      </c>
      <c r="I332" t="s">
        <v>2379</v>
      </c>
      <c r="J332" t="str">
        <f>PROPER(Medical_Examinations[[#This Row],[smoker]])</f>
        <v>No</v>
      </c>
      <c r="K332" s="7" t="str">
        <f t="shared" si="10"/>
        <v>Obesity</v>
      </c>
      <c r="L332" t="str">
        <f t="shared" si="11"/>
        <v>Normal</v>
      </c>
    </row>
    <row r="333" spans="1:12" x14ac:dyDescent="0.35">
      <c r="A333" t="s">
        <v>1042</v>
      </c>
      <c r="B333">
        <v>33</v>
      </c>
      <c r="C333">
        <v>5</v>
      </c>
      <c r="D333" t="s">
        <v>2379</v>
      </c>
      <c r="E333" t="str">
        <f>PROPER(Medical_Examinations[[#This Row],[Heart Issues]])</f>
        <v>No</v>
      </c>
      <c r="F333" t="s">
        <v>2379</v>
      </c>
      <c r="G333" t="s">
        <v>2379</v>
      </c>
      <c r="H333">
        <v>0</v>
      </c>
      <c r="I333" t="s">
        <v>2379</v>
      </c>
      <c r="J333" t="str">
        <f>PROPER(Medical_Examinations[[#This Row],[smoker]])</f>
        <v>No</v>
      </c>
      <c r="K333" s="7" t="str">
        <f t="shared" si="10"/>
        <v>Obesity</v>
      </c>
      <c r="L333" t="str">
        <f t="shared" si="11"/>
        <v>Normal</v>
      </c>
    </row>
    <row r="334" spans="1:12" x14ac:dyDescent="0.35">
      <c r="A334" t="s">
        <v>1052</v>
      </c>
      <c r="B334">
        <v>30</v>
      </c>
      <c r="C334">
        <v>5</v>
      </c>
      <c r="D334" t="s">
        <v>2379</v>
      </c>
      <c r="E334" t="str">
        <f>PROPER(Medical_Examinations[[#This Row],[Heart Issues]])</f>
        <v>No</v>
      </c>
      <c r="F334" t="s">
        <v>2379</v>
      </c>
      <c r="G334" t="s">
        <v>2379</v>
      </c>
      <c r="H334">
        <v>0</v>
      </c>
      <c r="I334" t="s">
        <v>2379</v>
      </c>
      <c r="J334" t="str">
        <f>PROPER(Medical_Examinations[[#This Row],[smoker]])</f>
        <v>No</v>
      </c>
      <c r="K334" s="7" t="str">
        <f t="shared" si="10"/>
        <v>Obesity</v>
      </c>
      <c r="L334" t="str">
        <f t="shared" si="11"/>
        <v>Normal</v>
      </c>
    </row>
    <row r="335" spans="1:12" x14ac:dyDescent="0.35">
      <c r="A335" t="s">
        <v>1097</v>
      </c>
      <c r="B335">
        <v>39</v>
      </c>
      <c r="C335">
        <v>5</v>
      </c>
      <c r="D335" t="s">
        <v>2379</v>
      </c>
      <c r="E335" t="str">
        <f>PROPER(Medical_Examinations[[#This Row],[Heart Issues]])</f>
        <v>No</v>
      </c>
      <c r="F335" t="s">
        <v>2379</v>
      </c>
      <c r="G335" t="s">
        <v>2379</v>
      </c>
      <c r="H335">
        <v>0</v>
      </c>
      <c r="I335" t="s">
        <v>2379</v>
      </c>
      <c r="J335" t="str">
        <f>PROPER(Medical_Examinations[[#This Row],[smoker]])</f>
        <v>No</v>
      </c>
      <c r="K335" s="7" t="str">
        <f t="shared" si="10"/>
        <v>Obesity</v>
      </c>
      <c r="L335" t="str">
        <f t="shared" si="11"/>
        <v>Normal</v>
      </c>
    </row>
    <row r="336" spans="1:12" x14ac:dyDescent="0.35">
      <c r="A336" t="s">
        <v>1161</v>
      </c>
      <c r="B336">
        <v>40</v>
      </c>
      <c r="C336">
        <v>5</v>
      </c>
      <c r="D336" t="s">
        <v>2379</v>
      </c>
      <c r="E336" t="str">
        <f>PROPER(Medical_Examinations[[#This Row],[Heart Issues]])</f>
        <v>No</v>
      </c>
      <c r="F336" t="s">
        <v>2379</v>
      </c>
      <c r="G336" t="s">
        <v>2379</v>
      </c>
      <c r="H336">
        <v>0</v>
      </c>
      <c r="I336" t="s">
        <v>2379</v>
      </c>
      <c r="J336" t="str">
        <f>PROPER(Medical_Examinations[[#This Row],[smoker]])</f>
        <v>No</v>
      </c>
      <c r="K336" s="7" t="str">
        <f t="shared" si="10"/>
        <v>Obesity</v>
      </c>
      <c r="L336" t="str">
        <f t="shared" si="11"/>
        <v>Normal</v>
      </c>
    </row>
    <row r="337" spans="1:12" x14ac:dyDescent="0.35">
      <c r="A337" t="s">
        <v>1174</v>
      </c>
      <c r="B337">
        <v>29</v>
      </c>
      <c r="C337">
        <v>5</v>
      </c>
      <c r="D337" t="s">
        <v>2379</v>
      </c>
      <c r="E337" t="str">
        <f>PROPER(Medical_Examinations[[#This Row],[Heart Issues]])</f>
        <v>No</v>
      </c>
      <c r="F337" t="s">
        <v>2379</v>
      </c>
      <c r="G337" t="s">
        <v>2379</v>
      </c>
      <c r="H337">
        <v>0</v>
      </c>
      <c r="I337" t="s">
        <v>2379</v>
      </c>
      <c r="J337" t="str">
        <f>PROPER(Medical_Examinations[[#This Row],[smoker]])</f>
        <v>No</v>
      </c>
      <c r="K337" s="7" t="str">
        <f t="shared" si="10"/>
        <v>Overweight</v>
      </c>
      <c r="L337" t="str">
        <f t="shared" si="11"/>
        <v>Normal</v>
      </c>
    </row>
    <row r="338" spans="1:12" x14ac:dyDescent="0.35">
      <c r="A338" t="s">
        <v>1218</v>
      </c>
      <c r="B338">
        <v>28</v>
      </c>
      <c r="C338">
        <v>5</v>
      </c>
      <c r="D338" t="s">
        <v>2379</v>
      </c>
      <c r="E338" t="str">
        <f>PROPER(Medical_Examinations[[#This Row],[Heart Issues]])</f>
        <v>No</v>
      </c>
      <c r="F338" t="s">
        <v>2379</v>
      </c>
      <c r="G338" t="s">
        <v>2379</v>
      </c>
      <c r="H338">
        <v>0</v>
      </c>
      <c r="I338" t="s">
        <v>2379</v>
      </c>
      <c r="J338" t="str">
        <f>PROPER(Medical_Examinations[[#This Row],[smoker]])</f>
        <v>No</v>
      </c>
      <c r="K338" s="7" t="str">
        <f t="shared" si="10"/>
        <v>Overweight</v>
      </c>
      <c r="L338" t="str">
        <f t="shared" si="11"/>
        <v>Normal</v>
      </c>
    </row>
    <row r="339" spans="1:12" x14ac:dyDescent="0.35">
      <c r="A339" t="s">
        <v>1232</v>
      </c>
      <c r="B339">
        <v>25</v>
      </c>
      <c r="C339">
        <v>5</v>
      </c>
      <c r="D339" t="s">
        <v>2379</v>
      </c>
      <c r="E339" t="str">
        <f>PROPER(Medical_Examinations[[#This Row],[Heart Issues]])</f>
        <v>No</v>
      </c>
      <c r="F339" t="s">
        <v>2379</v>
      </c>
      <c r="G339" t="s">
        <v>2379</v>
      </c>
      <c r="H339">
        <v>0</v>
      </c>
      <c r="I339" t="s">
        <v>2379</v>
      </c>
      <c r="J339" t="str">
        <f>PROPER(Medical_Examinations[[#This Row],[smoker]])</f>
        <v>No</v>
      </c>
      <c r="K339" s="7" t="str">
        <f t="shared" si="10"/>
        <v>Overweight</v>
      </c>
      <c r="L339" t="str">
        <f t="shared" si="11"/>
        <v>Normal</v>
      </c>
    </row>
    <row r="340" spans="1:12" x14ac:dyDescent="0.35">
      <c r="A340" t="s">
        <v>1290</v>
      </c>
      <c r="B340">
        <v>36</v>
      </c>
      <c r="C340">
        <v>5</v>
      </c>
      <c r="D340" t="s">
        <v>2379</v>
      </c>
      <c r="E340" t="str">
        <f>PROPER(Medical_Examinations[[#This Row],[Heart Issues]])</f>
        <v>No</v>
      </c>
      <c r="F340" t="s">
        <v>2379</v>
      </c>
      <c r="G340" t="s">
        <v>2379</v>
      </c>
      <c r="H340">
        <v>0</v>
      </c>
      <c r="I340" t="s">
        <v>2379</v>
      </c>
      <c r="J340" t="str">
        <f>PROPER(Medical_Examinations[[#This Row],[smoker]])</f>
        <v>No</v>
      </c>
      <c r="K340" s="7" t="str">
        <f t="shared" si="10"/>
        <v>Obesity</v>
      </c>
      <c r="L340" t="str">
        <f t="shared" si="11"/>
        <v>Normal</v>
      </c>
    </row>
    <row r="341" spans="1:12" x14ac:dyDescent="0.35">
      <c r="A341" t="s">
        <v>1292</v>
      </c>
      <c r="B341">
        <v>31</v>
      </c>
      <c r="C341">
        <v>5</v>
      </c>
      <c r="D341" t="s">
        <v>2379</v>
      </c>
      <c r="E341" t="str">
        <f>PROPER(Medical_Examinations[[#This Row],[Heart Issues]])</f>
        <v>No</v>
      </c>
      <c r="F341" t="s">
        <v>2379</v>
      </c>
      <c r="G341" t="s">
        <v>2379</v>
      </c>
      <c r="H341">
        <v>0</v>
      </c>
      <c r="I341" t="s">
        <v>2379</v>
      </c>
      <c r="J341" t="str">
        <f>PROPER(Medical_Examinations[[#This Row],[smoker]])</f>
        <v>No</v>
      </c>
      <c r="K341" s="7" t="str">
        <f t="shared" si="10"/>
        <v>Obesity</v>
      </c>
      <c r="L341" t="str">
        <f t="shared" si="11"/>
        <v>Normal</v>
      </c>
    </row>
    <row r="342" spans="1:12" x14ac:dyDescent="0.35">
      <c r="A342" t="s">
        <v>1293</v>
      </c>
      <c r="B342">
        <v>29</v>
      </c>
      <c r="C342">
        <v>5</v>
      </c>
      <c r="D342" t="s">
        <v>2379</v>
      </c>
      <c r="E342" t="str">
        <f>PROPER(Medical_Examinations[[#This Row],[Heart Issues]])</f>
        <v>No</v>
      </c>
      <c r="F342" t="s">
        <v>2379</v>
      </c>
      <c r="G342" t="s">
        <v>2379</v>
      </c>
      <c r="H342">
        <v>0</v>
      </c>
      <c r="I342" t="s">
        <v>2379</v>
      </c>
      <c r="J342" t="str">
        <f>PROPER(Medical_Examinations[[#This Row],[smoker]])</f>
        <v>No</v>
      </c>
      <c r="K342" s="7" t="str">
        <f t="shared" si="10"/>
        <v>Overweight</v>
      </c>
      <c r="L342" t="str">
        <f t="shared" si="11"/>
        <v>Normal</v>
      </c>
    </row>
    <row r="343" spans="1:12" x14ac:dyDescent="0.35">
      <c r="A343" t="s">
        <v>1294</v>
      </c>
      <c r="B343">
        <v>28</v>
      </c>
      <c r="C343">
        <v>5</v>
      </c>
      <c r="D343" t="s">
        <v>2379</v>
      </c>
      <c r="E343" t="str">
        <f>PROPER(Medical_Examinations[[#This Row],[Heart Issues]])</f>
        <v>No</v>
      </c>
      <c r="F343" t="s">
        <v>2379</v>
      </c>
      <c r="G343" t="s">
        <v>2379</v>
      </c>
      <c r="H343">
        <v>0</v>
      </c>
      <c r="I343" t="s">
        <v>2379</v>
      </c>
      <c r="J343" t="str">
        <f>PROPER(Medical_Examinations[[#This Row],[smoker]])</f>
        <v>No</v>
      </c>
      <c r="K343" s="7" t="str">
        <f t="shared" si="10"/>
        <v>Overweight</v>
      </c>
      <c r="L343" t="str">
        <f t="shared" si="11"/>
        <v>Normal</v>
      </c>
    </row>
    <row r="344" spans="1:12" x14ac:dyDescent="0.35">
      <c r="A344" t="s">
        <v>1349</v>
      </c>
      <c r="B344">
        <v>29</v>
      </c>
      <c r="C344">
        <v>5</v>
      </c>
      <c r="D344" t="s">
        <v>2379</v>
      </c>
      <c r="E344" t="str">
        <f>PROPER(Medical_Examinations[[#This Row],[Heart Issues]])</f>
        <v>No</v>
      </c>
      <c r="F344" t="s">
        <v>2379</v>
      </c>
      <c r="G344" t="s">
        <v>2379</v>
      </c>
      <c r="H344">
        <v>0</v>
      </c>
      <c r="I344" t="s">
        <v>2379</v>
      </c>
      <c r="J344" t="str">
        <f>PROPER(Medical_Examinations[[#This Row],[smoker]])</f>
        <v>No</v>
      </c>
      <c r="K344" s="7" t="str">
        <f t="shared" si="10"/>
        <v>Overweight</v>
      </c>
      <c r="L344" t="str">
        <f t="shared" si="11"/>
        <v>Normal</v>
      </c>
    </row>
    <row r="345" spans="1:12" x14ac:dyDescent="0.35">
      <c r="A345" t="s">
        <v>1356</v>
      </c>
      <c r="B345">
        <v>25</v>
      </c>
      <c r="C345">
        <v>5</v>
      </c>
      <c r="D345" t="s">
        <v>2379</v>
      </c>
      <c r="E345" t="str">
        <f>PROPER(Medical_Examinations[[#This Row],[Heart Issues]])</f>
        <v>No</v>
      </c>
      <c r="F345" t="s">
        <v>2379</v>
      </c>
      <c r="G345" t="s">
        <v>2379</v>
      </c>
      <c r="H345">
        <v>0</v>
      </c>
      <c r="I345" t="s">
        <v>2379</v>
      </c>
      <c r="J345" t="str">
        <f>PROPER(Medical_Examinations[[#This Row],[smoker]])</f>
        <v>No</v>
      </c>
      <c r="K345" s="7" t="str">
        <f t="shared" si="10"/>
        <v>Overweight</v>
      </c>
      <c r="L345" t="str">
        <f t="shared" si="11"/>
        <v>Normal</v>
      </c>
    </row>
    <row r="346" spans="1:12" x14ac:dyDescent="0.35">
      <c r="A346" t="s">
        <v>1367</v>
      </c>
      <c r="B346">
        <v>38</v>
      </c>
      <c r="C346">
        <v>5</v>
      </c>
      <c r="D346" t="s">
        <v>2379</v>
      </c>
      <c r="E346" t="str">
        <f>PROPER(Medical_Examinations[[#This Row],[Heart Issues]])</f>
        <v>No</v>
      </c>
      <c r="F346" t="s">
        <v>2379</v>
      </c>
      <c r="G346" t="s">
        <v>2379</v>
      </c>
      <c r="H346">
        <v>0</v>
      </c>
      <c r="I346" t="s">
        <v>2379</v>
      </c>
      <c r="J346" t="str">
        <f>PROPER(Medical_Examinations[[#This Row],[smoker]])</f>
        <v>No</v>
      </c>
      <c r="K346" s="7" t="str">
        <f t="shared" si="10"/>
        <v>Obesity</v>
      </c>
      <c r="L346" t="str">
        <f t="shared" si="11"/>
        <v>Normal</v>
      </c>
    </row>
    <row r="347" spans="1:12" x14ac:dyDescent="0.35">
      <c r="A347" t="s">
        <v>1375</v>
      </c>
      <c r="B347">
        <v>41</v>
      </c>
      <c r="C347">
        <v>5</v>
      </c>
      <c r="D347" t="s">
        <v>2379</v>
      </c>
      <c r="E347" t="str">
        <f>PROPER(Medical_Examinations[[#This Row],[Heart Issues]])</f>
        <v>No</v>
      </c>
      <c r="F347" t="s">
        <v>2379</v>
      </c>
      <c r="G347" t="s">
        <v>2379</v>
      </c>
      <c r="H347">
        <v>0</v>
      </c>
      <c r="I347" t="s">
        <v>2379</v>
      </c>
      <c r="J347" t="str">
        <f>PROPER(Medical_Examinations[[#This Row],[smoker]])</f>
        <v>No</v>
      </c>
      <c r="K347" s="7" t="str">
        <f t="shared" si="10"/>
        <v>Obesity</v>
      </c>
      <c r="L347" t="str">
        <f t="shared" si="11"/>
        <v>Normal</v>
      </c>
    </row>
    <row r="348" spans="1:12" x14ac:dyDescent="0.35">
      <c r="A348" t="s">
        <v>1384</v>
      </c>
      <c r="B348">
        <v>26</v>
      </c>
      <c r="C348">
        <v>5</v>
      </c>
      <c r="D348" t="s">
        <v>2379</v>
      </c>
      <c r="E348" t="str">
        <f>PROPER(Medical_Examinations[[#This Row],[Heart Issues]])</f>
        <v>No</v>
      </c>
      <c r="F348" t="s">
        <v>2379</v>
      </c>
      <c r="G348" t="s">
        <v>2379</v>
      </c>
      <c r="H348">
        <v>0</v>
      </c>
      <c r="I348" t="s">
        <v>2379</v>
      </c>
      <c r="J348" t="str">
        <f>PROPER(Medical_Examinations[[#This Row],[smoker]])</f>
        <v>No</v>
      </c>
      <c r="K348" s="7" t="str">
        <f t="shared" si="10"/>
        <v>Overweight</v>
      </c>
      <c r="L348" t="str">
        <f t="shared" si="11"/>
        <v>Normal</v>
      </c>
    </row>
    <row r="349" spans="1:12" x14ac:dyDescent="0.35">
      <c r="A349" t="s">
        <v>1388</v>
      </c>
      <c r="B349">
        <v>33</v>
      </c>
      <c r="C349">
        <v>5</v>
      </c>
      <c r="D349" t="s">
        <v>2379</v>
      </c>
      <c r="E349" t="str">
        <f>PROPER(Medical_Examinations[[#This Row],[Heart Issues]])</f>
        <v>No</v>
      </c>
      <c r="F349" t="s">
        <v>2379</v>
      </c>
      <c r="G349" t="s">
        <v>2379</v>
      </c>
      <c r="H349">
        <v>0</v>
      </c>
      <c r="I349" t="s">
        <v>2379</v>
      </c>
      <c r="J349" t="str">
        <f>PROPER(Medical_Examinations[[#This Row],[smoker]])</f>
        <v>No</v>
      </c>
      <c r="K349" s="7" t="str">
        <f t="shared" si="10"/>
        <v>Obesity</v>
      </c>
      <c r="L349" t="str">
        <f t="shared" si="11"/>
        <v>Normal</v>
      </c>
    </row>
    <row r="350" spans="1:12" x14ac:dyDescent="0.35">
      <c r="A350" t="s">
        <v>1399</v>
      </c>
      <c r="B350">
        <v>29</v>
      </c>
      <c r="C350">
        <v>5</v>
      </c>
      <c r="D350" t="s">
        <v>2379</v>
      </c>
      <c r="E350" t="str">
        <f>PROPER(Medical_Examinations[[#This Row],[Heart Issues]])</f>
        <v>No</v>
      </c>
      <c r="F350" t="s">
        <v>2379</v>
      </c>
      <c r="G350" t="s">
        <v>2379</v>
      </c>
      <c r="H350">
        <v>0</v>
      </c>
      <c r="I350" t="s">
        <v>2379</v>
      </c>
      <c r="J350" t="str">
        <f>PROPER(Medical_Examinations[[#This Row],[smoker]])</f>
        <v>No</v>
      </c>
      <c r="K350" s="7" t="str">
        <f t="shared" si="10"/>
        <v>Overweight</v>
      </c>
      <c r="L350" t="str">
        <f t="shared" si="11"/>
        <v>Normal</v>
      </c>
    </row>
    <row r="351" spans="1:12" x14ac:dyDescent="0.35">
      <c r="A351" t="s">
        <v>1400</v>
      </c>
      <c r="B351">
        <v>33</v>
      </c>
      <c r="C351">
        <v>5</v>
      </c>
      <c r="D351" t="s">
        <v>2379</v>
      </c>
      <c r="E351" t="str">
        <f>PROPER(Medical_Examinations[[#This Row],[Heart Issues]])</f>
        <v>No</v>
      </c>
      <c r="F351" t="s">
        <v>2379</v>
      </c>
      <c r="G351" t="s">
        <v>2379</v>
      </c>
      <c r="H351">
        <v>0</v>
      </c>
      <c r="I351" t="s">
        <v>2379</v>
      </c>
      <c r="J351" t="str">
        <f>PROPER(Medical_Examinations[[#This Row],[smoker]])</f>
        <v>No</v>
      </c>
      <c r="K351" s="7" t="str">
        <f t="shared" si="10"/>
        <v>Obesity</v>
      </c>
      <c r="L351" t="str">
        <f t="shared" si="11"/>
        <v>Normal</v>
      </c>
    </row>
    <row r="352" spans="1:12" x14ac:dyDescent="0.35">
      <c r="A352" t="s">
        <v>1439</v>
      </c>
      <c r="B352">
        <v>33</v>
      </c>
      <c r="C352">
        <v>5</v>
      </c>
      <c r="D352" t="s">
        <v>2379</v>
      </c>
      <c r="E352" t="str">
        <f>PROPER(Medical_Examinations[[#This Row],[Heart Issues]])</f>
        <v>No</v>
      </c>
      <c r="F352" t="s">
        <v>2379</v>
      </c>
      <c r="G352" t="s">
        <v>2379</v>
      </c>
      <c r="H352">
        <v>0</v>
      </c>
      <c r="I352" t="s">
        <v>2379</v>
      </c>
      <c r="J352" t="str">
        <f>PROPER(Medical_Examinations[[#This Row],[smoker]])</f>
        <v>No</v>
      </c>
      <c r="K352" s="7" t="str">
        <f t="shared" si="10"/>
        <v>Obesity</v>
      </c>
      <c r="L352" t="str">
        <f t="shared" si="11"/>
        <v>Normal</v>
      </c>
    </row>
    <row r="353" spans="1:12" x14ac:dyDescent="0.35">
      <c r="A353" t="s">
        <v>1467</v>
      </c>
      <c r="B353">
        <v>37</v>
      </c>
      <c r="C353">
        <v>5</v>
      </c>
      <c r="D353" t="s">
        <v>2379</v>
      </c>
      <c r="E353" t="str">
        <f>PROPER(Medical_Examinations[[#This Row],[Heart Issues]])</f>
        <v>No</v>
      </c>
      <c r="F353" t="s">
        <v>2379</v>
      </c>
      <c r="G353" t="s">
        <v>2379</v>
      </c>
      <c r="H353">
        <v>0</v>
      </c>
      <c r="I353" t="s">
        <v>2379</v>
      </c>
      <c r="J353" t="str">
        <f>PROPER(Medical_Examinations[[#This Row],[smoker]])</f>
        <v>No</v>
      </c>
      <c r="K353" s="7" t="str">
        <f t="shared" si="10"/>
        <v>Obesity</v>
      </c>
      <c r="L353" t="str">
        <f t="shared" si="11"/>
        <v>Normal</v>
      </c>
    </row>
    <row r="354" spans="1:12" x14ac:dyDescent="0.35">
      <c r="A354" t="s">
        <v>1468</v>
      </c>
      <c r="B354">
        <v>36</v>
      </c>
      <c r="C354">
        <v>5</v>
      </c>
      <c r="D354" t="s">
        <v>2379</v>
      </c>
      <c r="E354" t="str">
        <f>PROPER(Medical_Examinations[[#This Row],[Heart Issues]])</f>
        <v>No</v>
      </c>
      <c r="F354" t="s">
        <v>2379</v>
      </c>
      <c r="G354" t="s">
        <v>2379</v>
      </c>
      <c r="H354">
        <v>0</v>
      </c>
      <c r="I354" t="s">
        <v>2379</v>
      </c>
      <c r="J354" t="str">
        <f>PROPER(Medical_Examinations[[#This Row],[smoker]])</f>
        <v>No</v>
      </c>
      <c r="K354" s="7" t="str">
        <f t="shared" si="10"/>
        <v>Obesity</v>
      </c>
      <c r="L354" t="str">
        <f t="shared" si="11"/>
        <v>Normal</v>
      </c>
    </row>
    <row r="355" spans="1:12" x14ac:dyDescent="0.35">
      <c r="A355" t="s">
        <v>1476</v>
      </c>
      <c r="B355">
        <v>39</v>
      </c>
      <c r="C355">
        <v>5</v>
      </c>
      <c r="D355" t="s">
        <v>2379</v>
      </c>
      <c r="E355" t="str">
        <f>PROPER(Medical_Examinations[[#This Row],[Heart Issues]])</f>
        <v>No</v>
      </c>
      <c r="F355" t="s">
        <v>2379</v>
      </c>
      <c r="G355" t="s">
        <v>2379</v>
      </c>
      <c r="H355">
        <v>0</v>
      </c>
      <c r="I355" t="s">
        <v>2379</v>
      </c>
      <c r="J355" t="str">
        <f>PROPER(Medical_Examinations[[#This Row],[smoker]])</f>
        <v>No</v>
      </c>
      <c r="K355" s="7" t="str">
        <f t="shared" si="10"/>
        <v>Obesity</v>
      </c>
      <c r="L355" t="str">
        <f t="shared" si="11"/>
        <v>Normal</v>
      </c>
    </row>
    <row r="356" spans="1:12" x14ac:dyDescent="0.35">
      <c r="A356" t="s">
        <v>1484</v>
      </c>
      <c r="B356">
        <v>29</v>
      </c>
      <c r="C356">
        <v>5</v>
      </c>
      <c r="D356" t="s">
        <v>2379</v>
      </c>
      <c r="E356" t="str">
        <f>PROPER(Medical_Examinations[[#This Row],[Heart Issues]])</f>
        <v>No</v>
      </c>
      <c r="F356" t="s">
        <v>2379</v>
      </c>
      <c r="G356" t="s">
        <v>2379</v>
      </c>
      <c r="H356">
        <v>0</v>
      </c>
      <c r="I356" t="s">
        <v>2379</v>
      </c>
      <c r="J356" t="str">
        <f>PROPER(Medical_Examinations[[#This Row],[smoker]])</f>
        <v>No</v>
      </c>
      <c r="K356" s="7" t="str">
        <f t="shared" si="10"/>
        <v>Overweight</v>
      </c>
      <c r="L356" t="str">
        <f t="shared" si="11"/>
        <v>Normal</v>
      </c>
    </row>
    <row r="357" spans="1:12" x14ac:dyDescent="0.35">
      <c r="A357" t="s">
        <v>1485</v>
      </c>
      <c r="B357">
        <v>33</v>
      </c>
      <c r="C357">
        <v>5</v>
      </c>
      <c r="D357" t="s">
        <v>2379</v>
      </c>
      <c r="E357" t="str">
        <f>PROPER(Medical_Examinations[[#This Row],[Heart Issues]])</f>
        <v>No</v>
      </c>
      <c r="F357" t="s">
        <v>2379</v>
      </c>
      <c r="G357" t="s">
        <v>2379</v>
      </c>
      <c r="H357">
        <v>0</v>
      </c>
      <c r="I357" t="s">
        <v>2379</v>
      </c>
      <c r="J357" t="str">
        <f>PROPER(Medical_Examinations[[#This Row],[smoker]])</f>
        <v>No</v>
      </c>
      <c r="K357" s="7" t="str">
        <f t="shared" si="10"/>
        <v>Obesity</v>
      </c>
      <c r="L357" t="str">
        <f t="shared" si="11"/>
        <v>Normal</v>
      </c>
    </row>
    <row r="358" spans="1:12" x14ac:dyDescent="0.35">
      <c r="A358" t="s">
        <v>1487</v>
      </c>
      <c r="B358">
        <v>25</v>
      </c>
      <c r="C358">
        <v>5</v>
      </c>
      <c r="D358" t="s">
        <v>2379</v>
      </c>
      <c r="E358" t="str">
        <f>PROPER(Medical_Examinations[[#This Row],[Heart Issues]])</f>
        <v>No</v>
      </c>
      <c r="F358" t="s">
        <v>2379</v>
      </c>
      <c r="G358" t="s">
        <v>2379</v>
      </c>
      <c r="H358">
        <v>0</v>
      </c>
      <c r="I358" t="s">
        <v>2379</v>
      </c>
      <c r="J358" t="str">
        <f>PROPER(Medical_Examinations[[#This Row],[smoker]])</f>
        <v>No</v>
      </c>
      <c r="K358" s="7" t="str">
        <f t="shared" si="10"/>
        <v>Overweight</v>
      </c>
      <c r="L358" t="str">
        <f t="shared" si="11"/>
        <v>Normal</v>
      </c>
    </row>
    <row r="359" spans="1:12" x14ac:dyDescent="0.35">
      <c r="A359" t="s">
        <v>1492</v>
      </c>
      <c r="B359">
        <v>32</v>
      </c>
      <c r="C359">
        <v>5</v>
      </c>
      <c r="D359" t="s">
        <v>2379</v>
      </c>
      <c r="E359" t="str">
        <f>PROPER(Medical_Examinations[[#This Row],[Heart Issues]])</f>
        <v>No</v>
      </c>
      <c r="F359" t="s">
        <v>2379</v>
      </c>
      <c r="G359" t="s">
        <v>2379</v>
      </c>
      <c r="H359">
        <v>0</v>
      </c>
      <c r="I359" t="s">
        <v>2379</v>
      </c>
      <c r="J359" t="str">
        <f>PROPER(Medical_Examinations[[#This Row],[smoker]])</f>
        <v>No</v>
      </c>
      <c r="K359" s="7" t="str">
        <f t="shared" si="10"/>
        <v>Obesity</v>
      </c>
      <c r="L359" t="str">
        <f t="shared" si="11"/>
        <v>Normal</v>
      </c>
    </row>
    <row r="360" spans="1:12" x14ac:dyDescent="0.35">
      <c r="A360" t="s">
        <v>1495</v>
      </c>
      <c r="B360">
        <v>25</v>
      </c>
      <c r="C360">
        <v>5</v>
      </c>
      <c r="D360" t="s">
        <v>2379</v>
      </c>
      <c r="E360" t="str">
        <f>PROPER(Medical_Examinations[[#This Row],[Heart Issues]])</f>
        <v>No</v>
      </c>
      <c r="F360" t="s">
        <v>2379</v>
      </c>
      <c r="G360" t="s">
        <v>2379</v>
      </c>
      <c r="H360">
        <v>0</v>
      </c>
      <c r="I360" t="s">
        <v>2379</v>
      </c>
      <c r="J360" t="str">
        <f>PROPER(Medical_Examinations[[#This Row],[smoker]])</f>
        <v>No</v>
      </c>
      <c r="K360" s="7" t="str">
        <f t="shared" si="10"/>
        <v>Overweight</v>
      </c>
      <c r="L360" t="str">
        <f t="shared" si="11"/>
        <v>Normal</v>
      </c>
    </row>
    <row r="361" spans="1:12" x14ac:dyDescent="0.35">
      <c r="A361" t="s">
        <v>1497</v>
      </c>
      <c r="B361">
        <v>24</v>
      </c>
      <c r="C361">
        <v>5</v>
      </c>
      <c r="D361" t="s">
        <v>2379</v>
      </c>
      <c r="E361" t="str">
        <f>PROPER(Medical_Examinations[[#This Row],[Heart Issues]])</f>
        <v>No</v>
      </c>
      <c r="F361" t="s">
        <v>2379</v>
      </c>
      <c r="G361" t="s">
        <v>2379</v>
      </c>
      <c r="H361">
        <v>0</v>
      </c>
      <c r="I361" t="s">
        <v>2379</v>
      </c>
      <c r="J361" t="str">
        <f>PROPER(Medical_Examinations[[#This Row],[smoker]])</f>
        <v>No</v>
      </c>
      <c r="K361" s="7" t="str">
        <f t="shared" si="10"/>
        <v>Normal Weight</v>
      </c>
      <c r="L361" t="str">
        <f t="shared" si="11"/>
        <v>Normal</v>
      </c>
    </row>
    <row r="362" spans="1:12" x14ac:dyDescent="0.35">
      <c r="A362" t="s">
        <v>1501</v>
      </c>
      <c r="B362">
        <v>26</v>
      </c>
      <c r="C362">
        <v>5</v>
      </c>
      <c r="D362" t="s">
        <v>2379</v>
      </c>
      <c r="E362" t="str">
        <f>PROPER(Medical_Examinations[[#This Row],[Heart Issues]])</f>
        <v>No</v>
      </c>
      <c r="F362" t="s">
        <v>2379</v>
      </c>
      <c r="G362" t="s">
        <v>2379</v>
      </c>
      <c r="H362">
        <v>0</v>
      </c>
      <c r="I362" t="s">
        <v>2379</v>
      </c>
      <c r="J362" t="str">
        <f>PROPER(Medical_Examinations[[#This Row],[smoker]])</f>
        <v>No</v>
      </c>
      <c r="K362" s="7" t="str">
        <f t="shared" si="10"/>
        <v>Overweight</v>
      </c>
      <c r="L362" t="str">
        <f t="shared" si="11"/>
        <v>Normal</v>
      </c>
    </row>
    <row r="363" spans="1:12" x14ac:dyDescent="0.35">
      <c r="A363" t="s">
        <v>1535</v>
      </c>
      <c r="B363">
        <v>33</v>
      </c>
      <c r="C363">
        <v>5</v>
      </c>
      <c r="D363" t="s">
        <v>2379</v>
      </c>
      <c r="E363" t="str">
        <f>PROPER(Medical_Examinations[[#This Row],[Heart Issues]])</f>
        <v>No</v>
      </c>
      <c r="F363" t="s">
        <v>2379</v>
      </c>
      <c r="G363" t="s">
        <v>2379</v>
      </c>
      <c r="H363">
        <v>0</v>
      </c>
      <c r="I363" t="s">
        <v>2379</v>
      </c>
      <c r="J363" t="str">
        <f>PROPER(Medical_Examinations[[#This Row],[smoker]])</f>
        <v>No</v>
      </c>
      <c r="K363" s="7" t="str">
        <f t="shared" si="10"/>
        <v>Obesity</v>
      </c>
      <c r="L363" t="str">
        <f t="shared" si="11"/>
        <v>Normal</v>
      </c>
    </row>
    <row r="364" spans="1:12" x14ac:dyDescent="0.35">
      <c r="A364" t="s">
        <v>1554</v>
      </c>
      <c r="B364">
        <v>23</v>
      </c>
      <c r="C364">
        <v>5</v>
      </c>
      <c r="D364" t="s">
        <v>2379</v>
      </c>
      <c r="E364" t="str">
        <f>PROPER(Medical_Examinations[[#This Row],[Heart Issues]])</f>
        <v>No</v>
      </c>
      <c r="F364" t="s">
        <v>2379</v>
      </c>
      <c r="G364" t="s">
        <v>2379</v>
      </c>
      <c r="H364">
        <v>0</v>
      </c>
      <c r="I364" t="s">
        <v>2379</v>
      </c>
      <c r="J364" t="str">
        <f>PROPER(Medical_Examinations[[#This Row],[smoker]])</f>
        <v>No</v>
      </c>
      <c r="K364" s="7" t="str">
        <f t="shared" si="10"/>
        <v>Normal Weight</v>
      </c>
      <c r="L364" t="str">
        <f t="shared" si="11"/>
        <v>Normal</v>
      </c>
    </row>
    <row r="365" spans="1:12" x14ac:dyDescent="0.35">
      <c r="A365" t="s">
        <v>1556</v>
      </c>
      <c r="B365">
        <v>34</v>
      </c>
      <c r="C365">
        <v>5</v>
      </c>
      <c r="D365" t="s">
        <v>2379</v>
      </c>
      <c r="E365" t="str">
        <f>PROPER(Medical_Examinations[[#This Row],[Heart Issues]])</f>
        <v>No</v>
      </c>
      <c r="F365" t="s">
        <v>2379</v>
      </c>
      <c r="G365" t="s">
        <v>2379</v>
      </c>
      <c r="H365">
        <v>0</v>
      </c>
      <c r="I365" t="s">
        <v>2379</v>
      </c>
      <c r="J365" t="str">
        <f>PROPER(Medical_Examinations[[#This Row],[smoker]])</f>
        <v>No</v>
      </c>
      <c r="K365" s="7" t="str">
        <f t="shared" si="10"/>
        <v>Obesity</v>
      </c>
      <c r="L365" t="str">
        <f t="shared" si="11"/>
        <v>Normal</v>
      </c>
    </row>
    <row r="366" spans="1:12" x14ac:dyDescent="0.35">
      <c r="A366" t="s">
        <v>1557</v>
      </c>
      <c r="B366">
        <v>30</v>
      </c>
      <c r="C366">
        <v>5</v>
      </c>
      <c r="D366" t="s">
        <v>2379</v>
      </c>
      <c r="E366" t="str">
        <f>PROPER(Medical_Examinations[[#This Row],[Heart Issues]])</f>
        <v>No</v>
      </c>
      <c r="F366" t="s">
        <v>2379</v>
      </c>
      <c r="G366" t="s">
        <v>2379</v>
      </c>
      <c r="H366">
        <v>0</v>
      </c>
      <c r="I366" t="s">
        <v>2379</v>
      </c>
      <c r="J366" t="str">
        <f>PROPER(Medical_Examinations[[#This Row],[smoker]])</f>
        <v>No</v>
      </c>
      <c r="K366" s="7" t="str">
        <f t="shared" si="10"/>
        <v>Obesity</v>
      </c>
      <c r="L366" t="str">
        <f t="shared" si="11"/>
        <v>Normal</v>
      </c>
    </row>
    <row r="367" spans="1:12" x14ac:dyDescent="0.35">
      <c r="A367" t="s">
        <v>1558</v>
      </c>
      <c r="B367">
        <v>27</v>
      </c>
      <c r="C367">
        <v>5</v>
      </c>
      <c r="D367" t="s">
        <v>2379</v>
      </c>
      <c r="E367" t="str">
        <f>PROPER(Medical_Examinations[[#This Row],[Heart Issues]])</f>
        <v>No</v>
      </c>
      <c r="F367" t="s">
        <v>2379</v>
      </c>
      <c r="G367" t="s">
        <v>2379</v>
      </c>
      <c r="H367">
        <v>0</v>
      </c>
      <c r="I367" t="s">
        <v>2379</v>
      </c>
      <c r="J367" t="str">
        <f>PROPER(Medical_Examinations[[#This Row],[smoker]])</f>
        <v>No</v>
      </c>
      <c r="K367" s="7" t="str">
        <f t="shared" si="10"/>
        <v>Overweight</v>
      </c>
      <c r="L367" t="str">
        <f t="shared" si="11"/>
        <v>Normal</v>
      </c>
    </row>
    <row r="368" spans="1:12" x14ac:dyDescent="0.35">
      <c r="A368" t="s">
        <v>1580</v>
      </c>
      <c r="B368">
        <v>31</v>
      </c>
      <c r="C368">
        <v>5</v>
      </c>
      <c r="D368" t="s">
        <v>2379</v>
      </c>
      <c r="E368" t="str">
        <f>PROPER(Medical_Examinations[[#This Row],[Heart Issues]])</f>
        <v>No</v>
      </c>
      <c r="F368" t="s">
        <v>2379</v>
      </c>
      <c r="G368" t="s">
        <v>2379</v>
      </c>
      <c r="H368">
        <v>0</v>
      </c>
      <c r="I368" t="s">
        <v>2379</v>
      </c>
      <c r="J368" t="str">
        <f>PROPER(Medical_Examinations[[#This Row],[smoker]])</f>
        <v>No</v>
      </c>
      <c r="K368" s="7" t="str">
        <f t="shared" si="10"/>
        <v>Obesity</v>
      </c>
      <c r="L368" t="str">
        <f t="shared" si="11"/>
        <v>Normal</v>
      </c>
    </row>
    <row r="369" spans="1:12" x14ac:dyDescent="0.35">
      <c r="A369" t="s">
        <v>1584</v>
      </c>
      <c r="B369">
        <v>37</v>
      </c>
      <c r="C369">
        <v>5</v>
      </c>
      <c r="D369" t="s">
        <v>2379</v>
      </c>
      <c r="E369" t="str">
        <f>PROPER(Medical_Examinations[[#This Row],[Heart Issues]])</f>
        <v>No</v>
      </c>
      <c r="F369" t="s">
        <v>2379</v>
      </c>
      <c r="G369" t="s">
        <v>2379</v>
      </c>
      <c r="H369">
        <v>0</v>
      </c>
      <c r="I369" t="s">
        <v>2379</v>
      </c>
      <c r="J369" t="str">
        <f>PROPER(Medical_Examinations[[#This Row],[smoker]])</f>
        <v>No</v>
      </c>
      <c r="K369" s="7" t="str">
        <f t="shared" si="10"/>
        <v>Obesity</v>
      </c>
      <c r="L369" t="str">
        <f t="shared" si="11"/>
        <v>Normal</v>
      </c>
    </row>
    <row r="370" spans="1:12" x14ac:dyDescent="0.35">
      <c r="A370" t="s">
        <v>1639</v>
      </c>
      <c r="B370">
        <v>34</v>
      </c>
      <c r="C370">
        <v>5</v>
      </c>
      <c r="D370" t="s">
        <v>2379</v>
      </c>
      <c r="E370" t="str">
        <f>PROPER(Medical_Examinations[[#This Row],[Heart Issues]])</f>
        <v>No</v>
      </c>
      <c r="F370" t="s">
        <v>2379</v>
      </c>
      <c r="G370" t="s">
        <v>2379</v>
      </c>
      <c r="H370">
        <v>0</v>
      </c>
      <c r="I370" t="s">
        <v>2379</v>
      </c>
      <c r="J370" t="str">
        <f>PROPER(Medical_Examinations[[#This Row],[smoker]])</f>
        <v>No</v>
      </c>
      <c r="K370" s="7" t="str">
        <f t="shared" si="10"/>
        <v>Obesity</v>
      </c>
      <c r="L370" t="str">
        <f t="shared" si="11"/>
        <v>Normal</v>
      </c>
    </row>
    <row r="371" spans="1:12" x14ac:dyDescent="0.35">
      <c r="A371" t="s">
        <v>1688</v>
      </c>
      <c r="B371">
        <v>34</v>
      </c>
      <c r="C371">
        <v>5</v>
      </c>
      <c r="D371" t="s">
        <v>2379</v>
      </c>
      <c r="E371" t="str">
        <f>PROPER(Medical_Examinations[[#This Row],[Heart Issues]])</f>
        <v>No</v>
      </c>
      <c r="F371" t="s">
        <v>2379</v>
      </c>
      <c r="G371" t="s">
        <v>2379</v>
      </c>
      <c r="H371">
        <v>0</v>
      </c>
      <c r="I371" t="s">
        <v>2379</v>
      </c>
      <c r="J371" t="str">
        <f>PROPER(Medical_Examinations[[#This Row],[smoker]])</f>
        <v>No</v>
      </c>
      <c r="K371" s="7" t="str">
        <f t="shared" si="10"/>
        <v>Obesity</v>
      </c>
      <c r="L371" t="str">
        <f t="shared" si="11"/>
        <v>Normal</v>
      </c>
    </row>
    <row r="372" spans="1:12" x14ac:dyDescent="0.35">
      <c r="A372" t="s">
        <v>1689</v>
      </c>
      <c r="B372">
        <v>18</v>
      </c>
      <c r="C372">
        <v>5</v>
      </c>
      <c r="D372" t="s">
        <v>2379</v>
      </c>
      <c r="E372" t="str">
        <f>PROPER(Medical_Examinations[[#This Row],[Heart Issues]])</f>
        <v>No</v>
      </c>
      <c r="F372" t="s">
        <v>2379</v>
      </c>
      <c r="G372" t="s">
        <v>2379</v>
      </c>
      <c r="H372">
        <v>0</v>
      </c>
      <c r="I372" t="s">
        <v>2379</v>
      </c>
      <c r="J372" t="str">
        <f>PROPER(Medical_Examinations[[#This Row],[smoker]])</f>
        <v>No</v>
      </c>
      <c r="K372" s="7" t="str">
        <f t="shared" si="10"/>
        <v>Underweight</v>
      </c>
      <c r="L372" t="str">
        <f t="shared" si="11"/>
        <v>Normal</v>
      </c>
    </row>
    <row r="373" spans="1:12" x14ac:dyDescent="0.35">
      <c r="A373" t="s">
        <v>1703</v>
      </c>
      <c r="B373">
        <v>25</v>
      </c>
      <c r="C373">
        <v>5</v>
      </c>
      <c r="D373" t="s">
        <v>2379</v>
      </c>
      <c r="E373" t="str">
        <f>PROPER(Medical_Examinations[[#This Row],[Heart Issues]])</f>
        <v>No</v>
      </c>
      <c r="F373" t="s">
        <v>2379</v>
      </c>
      <c r="G373" t="s">
        <v>2379</v>
      </c>
      <c r="H373">
        <v>0</v>
      </c>
      <c r="I373" t="s">
        <v>2379</v>
      </c>
      <c r="J373" t="str">
        <f>PROPER(Medical_Examinations[[#This Row],[smoker]])</f>
        <v>No</v>
      </c>
      <c r="K373" s="7" t="str">
        <f t="shared" si="10"/>
        <v>Overweight</v>
      </c>
      <c r="L373" t="str">
        <f t="shared" si="11"/>
        <v>Normal</v>
      </c>
    </row>
    <row r="374" spans="1:12" x14ac:dyDescent="0.35">
      <c r="A374" t="s">
        <v>1708</v>
      </c>
      <c r="B374">
        <v>25</v>
      </c>
      <c r="C374">
        <v>5</v>
      </c>
      <c r="D374" t="s">
        <v>2379</v>
      </c>
      <c r="E374" t="str">
        <f>PROPER(Medical_Examinations[[#This Row],[Heart Issues]])</f>
        <v>No</v>
      </c>
      <c r="F374" t="s">
        <v>2379</v>
      </c>
      <c r="G374" t="s">
        <v>2379</v>
      </c>
      <c r="H374">
        <v>0</v>
      </c>
      <c r="I374" t="s">
        <v>2379</v>
      </c>
      <c r="J374" t="str">
        <f>PROPER(Medical_Examinations[[#This Row],[smoker]])</f>
        <v>No</v>
      </c>
      <c r="K374" s="7" t="str">
        <f t="shared" si="10"/>
        <v>Overweight</v>
      </c>
      <c r="L374" t="str">
        <f t="shared" si="11"/>
        <v>Normal</v>
      </c>
    </row>
    <row r="375" spans="1:12" x14ac:dyDescent="0.35">
      <c r="A375" t="s">
        <v>1715</v>
      </c>
      <c r="B375">
        <v>22</v>
      </c>
      <c r="C375">
        <v>5</v>
      </c>
      <c r="D375" t="s">
        <v>2379</v>
      </c>
      <c r="E375" t="str">
        <f>PROPER(Medical_Examinations[[#This Row],[Heart Issues]])</f>
        <v>No</v>
      </c>
      <c r="F375" t="s">
        <v>2379</v>
      </c>
      <c r="G375" t="s">
        <v>2379</v>
      </c>
      <c r="H375">
        <v>0</v>
      </c>
      <c r="I375" t="s">
        <v>2379</v>
      </c>
      <c r="J375" t="str">
        <f>PROPER(Medical_Examinations[[#This Row],[smoker]])</f>
        <v>No</v>
      </c>
      <c r="K375" s="7" t="str">
        <f t="shared" si="10"/>
        <v>Normal Weight</v>
      </c>
      <c r="L375" t="str">
        <f t="shared" si="11"/>
        <v>Normal</v>
      </c>
    </row>
    <row r="376" spans="1:12" x14ac:dyDescent="0.35">
      <c r="A376" t="s">
        <v>1717</v>
      </c>
      <c r="B376">
        <v>33</v>
      </c>
      <c r="C376">
        <v>5</v>
      </c>
      <c r="D376" t="s">
        <v>2379</v>
      </c>
      <c r="E376" t="str">
        <f>PROPER(Medical_Examinations[[#This Row],[Heart Issues]])</f>
        <v>No</v>
      </c>
      <c r="F376" t="s">
        <v>2379</v>
      </c>
      <c r="G376" t="s">
        <v>2379</v>
      </c>
      <c r="H376">
        <v>0</v>
      </c>
      <c r="I376" t="s">
        <v>2379</v>
      </c>
      <c r="J376" t="str">
        <f>PROPER(Medical_Examinations[[#This Row],[smoker]])</f>
        <v>No</v>
      </c>
      <c r="K376" s="7" t="str">
        <f t="shared" si="10"/>
        <v>Obesity</v>
      </c>
      <c r="L376" t="str">
        <f t="shared" si="11"/>
        <v>Normal</v>
      </c>
    </row>
    <row r="377" spans="1:12" x14ac:dyDescent="0.35">
      <c r="A377" t="s">
        <v>1728</v>
      </c>
      <c r="B377">
        <v>27</v>
      </c>
      <c r="C377">
        <v>5</v>
      </c>
      <c r="D377" t="s">
        <v>2379</v>
      </c>
      <c r="E377" t="str">
        <f>PROPER(Medical_Examinations[[#This Row],[Heart Issues]])</f>
        <v>No</v>
      </c>
      <c r="F377" t="s">
        <v>2379</v>
      </c>
      <c r="G377" t="s">
        <v>2379</v>
      </c>
      <c r="H377">
        <v>0</v>
      </c>
      <c r="I377" t="s">
        <v>2379</v>
      </c>
      <c r="J377" t="str">
        <f>PROPER(Medical_Examinations[[#This Row],[smoker]])</f>
        <v>No</v>
      </c>
      <c r="K377" s="7" t="str">
        <f t="shared" si="10"/>
        <v>Overweight</v>
      </c>
      <c r="L377" t="str">
        <f t="shared" si="11"/>
        <v>Normal</v>
      </c>
    </row>
    <row r="378" spans="1:12" x14ac:dyDescent="0.35">
      <c r="A378" t="s">
        <v>1730</v>
      </c>
      <c r="B378">
        <v>31</v>
      </c>
      <c r="C378">
        <v>5</v>
      </c>
      <c r="D378" t="s">
        <v>2379</v>
      </c>
      <c r="E378" t="str">
        <f>PROPER(Medical_Examinations[[#This Row],[Heart Issues]])</f>
        <v>No</v>
      </c>
      <c r="F378" t="s">
        <v>2379</v>
      </c>
      <c r="G378" t="s">
        <v>2379</v>
      </c>
      <c r="H378">
        <v>0</v>
      </c>
      <c r="I378" t="s">
        <v>2379</v>
      </c>
      <c r="J378" t="str">
        <f>PROPER(Medical_Examinations[[#This Row],[smoker]])</f>
        <v>No</v>
      </c>
      <c r="K378" s="7" t="str">
        <f t="shared" si="10"/>
        <v>Obesity</v>
      </c>
      <c r="L378" t="str">
        <f t="shared" si="11"/>
        <v>Normal</v>
      </c>
    </row>
    <row r="379" spans="1:12" x14ac:dyDescent="0.35">
      <c r="A379" t="s">
        <v>1742</v>
      </c>
      <c r="B379">
        <v>24</v>
      </c>
      <c r="C379">
        <v>5</v>
      </c>
      <c r="D379" t="s">
        <v>2379</v>
      </c>
      <c r="E379" t="str">
        <f>PROPER(Medical_Examinations[[#This Row],[Heart Issues]])</f>
        <v>No</v>
      </c>
      <c r="F379" t="s">
        <v>2379</v>
      </c>
      <c r="G379" t="s">
        <v>2379</v>
      </c>
      <c r="H379">
        <v>0</v>
      </c>
      <c r="I379" t="s">
        <v>2379</v>
      </c>
      <c r="J379" t="str">
        <f>PROPER(Medical_Examinations[[#This Row],[smoker]])</f>
        <v>No</v>
      </c>
      <c r="K379" s="7" t="str">
        <f t="shared" si="10"/>
        <v>Normal Weight</v>
      </c>
      <c r="L379" t="str">
        <f t="shared" si="11"/>
        <v>Normal</v>
      </c>
    </row>
    <row r="380" spans="1:12" x14ac:dyDescent="0.35">
      <c r="A380" t="s">
        <v>1744</v>
      </c>
      <c r="B380">
        <v>32</v>
      </c>
      <c r="C380">
        <v>5</v>
      </c>
      <c r="D380" t="s">
        <v>2379</v>
      </c>
      <c r="E380" t="str">
        <f>PROPER(Medical_Examinations[[#This Row],[Heart Issues]])</f>
        <v>No</v>
      </c>
      <c r="F380" t="s">
        <v>2379</v>
      </c>
      <c r="G380" t="s">
        <v>2379</v>
      </c>
      <c r="H380">
        <v>0</v>
      </c>
      <c r="I380" t="s">
        <v>2379</v>
      </c>
      <c r="J380" t="str">
        <f>PROPER(Medical_Examinations[[#This Row],[smoker]])</f>
        <v>No</v>
      </c>
      <c r="K380" s="7" t="str">
        <f t="shared" si="10"/>
        <v>Obesity</v>
      </c>
      <c r="L380" t="str">
        <f t="shared" si="11"/>
        <v>Normal</v>
      </c>
    </row>
    <row r="381" spans="1:12" x14ac:dyDescent="0.35">
      <c r="A381" t="s">
        <v>1751</v>
      </c>
      <c r="B381">
        <v>33</v>
      </c>
      <c r="C381">
        <v>5</v>
      </c>
      <c r="D381" t="s">
        <v>2379</v>
      </c>
      <c r="E381" t="str">
        <f>PROPER(Medical_Examinations[[#This Row],[Heart Issues]])</f>
        <v>No</v>
      </c>
      <c r="F381" t="s">
        <v>2379</v>
      </c>
      <c r="G381" t="s">
        <v>2379</v>
      </c>
      <c r="H381">
        <v>0</v>
      </c>
      <c r="I381" t="s">
        <v>2379</v>
      </c>
      <c r="J381" t="str">
        <f>PROPER(Medical_Examinations[[#This Row],[smoker]])</f>
        <v>No</v>
      </c>
      <c r="K381" s="7" t="str">
        <f t="shared" si="10"/>
        <v>Obesity</v>
      </c>
      <c r="L381" t="str">
        <f t="shared" si="11"/>
        <v>Normal</v>
      </c>
    </row>
    <row r="382" spans="1:12" x14ac:dyDescent="0.35">
      <c r="A382" t="s">
        <v>1755</v>
      </c>
      <c r="B382">
        <v>19</v>
      </c>
      <c r="C382">
        <v>5</v>
      </c>
      <c r="D382" t="s">
        <v>2379</v>
      </c>
      <c r="E382" t="str">
        <f>PROPER(Medical_Examinations[[#This Row],[Heart Issues]])</f>
        <v>No</v>
      </c>
      <c r="F382" t="s">
        <v>2379</v>
      </c>
      <c r="G382" t="s">
        <v>2379</v>
      </c>
      <c r="H382">
        <v>0</v>
      </c>
      <c r="I382" t="s">
        <v>2379</v>
      </c>
      <c r="J382" t="str">
        <f>PROPER(Medical_Examinations[[#This Row],[smoker]])</f>
        <v>No</v>
      </c>
      <c r="K382" s="7" t="str">
        <f t="shared" si="10"/>
        <v>Normal Weight</v>
      </c>
      <c r="L382" t="str">
        <f t="shared" si="11"/>
        <v>Normal</v>
      </c>
    </row>
    <row r="383" spans="1:12" x14ac:dyDescent="0.35">
      <c r="A383" t="s">
        <v>1769</v>
      </c>
      <c r="B383">
        <v>37</v>
      </c>
      <c r="C383">
        <v>5</v>
      </c>
      <c r="D383" t="s">
        <v>2379</v>
      </c>
      <c r="E383" t="str">
        <f>PROPER(Medical_Examinations[[#This Row],[Heart Issues]])</f>
        <v>No</v>
      </c>
      <c r="F383" t="s">
        <v>2379</v>
      </c>
      <c r="G383" t="s">
        <v>2379</v>
      </c>
      <c r="H383">
        <v>0</v>
      </c>
      <c r="I383" t="s">
        <v>2379</v>
      </c>
      <c r="J383" t="str">
        <f>PROPER(Medical_Examinations[[#This Row],[smoker]])</f>
        <v>No</v>
      </c>
      <c r="K383" s="7" t="str">
        <f t="shared" si="10"/>
        <v>Obesity</v>
      </c>
      <c r="L383" t="str">
        <f t="shared" si="11"/>
        <v>Normal</v>
      </c>
    </row>
    <row r="384" spans="1:12" x14ac:dyDescent="0.35">
      <c r="A384" t="s">
        <v>1771</v>
      </c>
      <c r="B384">
        <v>26</v>
      </c>
      <c r="C384">
        <v>5</v>
      </c>
      <c r="D384" t="s">
        <v>2379</v>
      </c>
      <c r="E384" t="str">
        <f>PROPER(Medical_Examinations[[#This Row],[Heart Issues]])</f>
        <v>No</v>
      </c>
      <c r="F384" t="s">
        <v>2379</v>
      </c>
      <c r="G384" t="s">
        <v>2379</v>
      </c>
      <c r="H384">
        <v>0</v>
      </c>
      <c r="I384" t="s">
        <v>2379</v>
      </c>
      <c r="J384" t="str">
        <f>PROPER(Medical_Examinations[[#This Row],[smoker]])</f>
        <v>No</v>
      </c>
      <c r="K384" s="7" t="str">
        <f t="shared" si="10"/>
        <v>Overweight</v>
      </c>
      <c r="L384" t="str">
        <f t="shared" si="11"/>
        <v>Normal</v>
      </c>
    </row>
    <row r="385" spans="1:12" x14ac:dyDescent="0.35">
      <c r="A385" t="s">
        <v>1779</v>
      </c>
      <c r="B385">
        <v>36</v>
      </c>
      <c r="C385">
        <v>5</v>
      </c>
      <c r="D385" t="s">
        <v>2379</v>
      </c>
      <c r="E385" t="str">
        <f>PROPER(Medical_Examinations[[#This Row],[Heart Issues]])</f>
        <v>No</v>
      </c>
      <c r="F385" t="s">
        <v>2379</v>
      </c>
      <c r="G385" t="s">
        <v>2379</v>
      </c>
      <c r="H385">
        <v>0</v>
      </c>
      <c r="I385" t="s">
        <v>2379</v>
      </c>
      <c r="J385" t="str">
        <f>PROPER(Medical_Examinations[[#This Row],[smoker]])</f>
        <v>No</v>
      </c>
      <c r="K385" s="7" t="str">
        <f t="shared" si="10"/>
        <v>Obesity</v>
      </c>
      <c r="L385" t="str">
        <f t="shared" si="11"/>
        <v>Normal</v>
      </c>
    </row>
    <row r="386" spans="1:12" x14ac:dyDescent="0.35">
      <c r="A386" t="s">
        <v>1798</v>
      </c>
      <c r="B386">
        <v>28</v>
      </c>
      <c r="C386">
        <v>5</v>
      </c>
      <c r="D386" t="s">
        <v>2379</v>
      </c>
      <c r="E386" t="str">
        <f>PROPER(Medical_Examinations[[#This Row],[Heart Issues]])</f>
        <v>No</v>
      </c>
      <c r="F386" t="s">
        <v>2379</v>
      </c>
      <c r="G386" t="s">
        <v>2379</v>
      </c>
      <c r="H386">
        <v>0</v>
      </c>
      <c r="I386" t="s">
        <v>2379</v>
      </c>
      <c r="J386" t="str">
        <f>PROPER(Medical_Examinations[[#This Row],[smoker]])</f>
        <v>No</v>
      </c>
      <c r="K386" s="7" t="str">
        <f t="shared" si="10"/>
        <v>Overweight</v>
      </c>
      <c r="L386" t="str">
        <f t="shared" si="11"/>
        <v>Normal</v>
      </c>
    </row>
    <row r="387" spans="1:12" x14ac:dyDescent="0.35">
      <c r="A387" t="s">
        <v>1799</v>
      </c>
      <c r="B387">
        <v>18</v>
      </c>
      <c r="C387">
        <v>5</v>
      </c>
      <c r="D387" t="s">
        <v>2379</v>
      </c>
      <c r="E387" t="str">
        <f>PROPER(Medical_Examinations[[#This Row],[Heart Issues]])</f>
        <v>No</v>
      </c>
      <c r="F387" t="s">
        <v>2379</v>
      </c>
      <c r="G387" t="s">
        <v>2379</v>
      </c>
      <c r="H387">
        <v>0</v>
      </c>
      <c r="I387" t="s">
        <v>2379</v>
      </c>
      <c r="J387" t="str">
        <f>PROPER(Medical_Examinations[[#This Row],[smoker]])</f>
        <v>No</v>
      </c>
      <c r="K387" s="7" t="str">
        <f t="shared" ref="K387:K450" si="12">IF(B387&lt;18.5,"Underweight",IF(B387&lt;25,"Normal Weight",IF(B387&lt;30,"Overweight","Obesity")))</f>
        <v>Underweight</v>
      </c>
      <c r="L387" t="str">
        <f t="shared" ref="L387:L450" si="13">IF(C387&lt;5.7,"Normal",IF(C387&lt;6.5,"Prediabetes","Diabetes"))</f>
        <v>Normal</v>
      </c>
    </row>
    <row r="388" spans="1:12" x14ac:dyDescent="0.35">
      <c r="A388" t="s">
        <v>1806</v>
      </c>
      <c r="B388">
        <v>33</v>
      </c>
      <c r="C388">
        <v>5</v>
      </c>
      <c r="D388" t="s">
        <v>2379</v>
      </c>
      <c r="E388" t="str">
        <f>PROPER(Medical_Examinations[[#This Row],[Heart Issues]])</f>
        <v>No</v>
      </c>
      <c r="F388" t="s">
        <v>2379</v>
      </c>
      <c r="G388" t="s">
        <v>2379</v>
      </c>
      <c r="H388">
        <v>0</v>
      </c>
      <c r="I388" t="s">
        <v>2379</v>
      </c>
      <c r="J388" t="str">
        <f>PROPER(Medical_Examinations[[#This Row],[smoker]])</f>
        <v>No</v>
      </c>
      <c r="K388" s="7" t="str">
        <f t="shared" si="12"/>
        <v>Obesity</v>
      </c>
      <c r="L388" t="str">
        <f t="shared" si="13"/>
        <v>Normal</v>
      </c>
    </row>
    <row r="389" spans="1:12" x14ac:dyDescent="0.35">
      <c r="A389" t="s">
        <v>1818</v>
      </c>
      <c r="B389">
        <v>37</v>
      </c>
      <c r="C389">
        <v>5</v>
      </c>
      <c r="D389" t="s">
        <v>2379</v>
      </c>
      <c r="E389" t="str">
        <f>PROPER(Medical_Examinations[[#This Row],[Heart Issues]])</f>
        <v>No</v>
      </c>
      <c r="F389" t="s">
        <v>2379</v>
      </c>
      <c r="G389" t="s">
        <v>2379</v>
      </c>
      <c r="H389">
        <v>0</v>
      </c>
      <c r="I389" t="s">
        <v>2379</v>
      </c>
      <c r="J389" t="str">
        <f>PROPER(Medical_Examinations[[#This Row],[smoker]])</f>
        <v>No</v>
      </c>
      <c r="K389" s="7" t="str">
        <f t="shared" si="12"/>
        <v>Obesity</v>
      </c>
      <c r="L389" t="str">
        <f t="shared" si="13"/>
        <v>Normal</v>
      </c>
    </row>
    <row r="390" spans="1:12" x14ac:dyDescent="0.35">
      <c r="A390" t="s">
        <v>1820</v>
      </c>
      <c r="B390">
        <v>37</v>
      </c>
      <c r="C390">
        <v>5</v>
      </c>
      <c r="D390" t="s">
        <v>2379</v>
      </c>
      <c r="E390" t="str">
        <f>PROPER(Medical_Examinations[[#This Row],[Heart Issues]])</f>
        <v>No</v>
      </c>
      <c r="F390" t="s">
        <v>2379</v>
      </c>
      <c r="G390" t="s">
        <v>2379</v>
      </c>
      <c r="H390">
        <v>0</v>
      </c>
      <c r="I390" t="s">
        <v>2379</v>
      </c>
      <c r="J390" t="str">
        <f>PROPER(Medical_Examinations[[#This Row],[smoker]])</f>
        <v>No</v>
      </c>
      <c r="K390" s="7" t="str">
        <f t="shared" si="12"/>
        <v>Obesity</v>
      </c>
      <c r="L390" t="str">
        <f t="shared" si="13"/>
        <v>Normal</v>
      </c>
    </row>
    <row r="391" spans="1:12" x14ac:dyDescent="0.35">
      <c r="A391" t="s">
        <v>1825</v>
      </c>
      <c r="B391">
        <v>27</v>
      </c>
      <c r="C391">
        <v>5</v>
      </c>
      <c r="D391" t="s">
        <v>2379</v>
      </c>
      <c r="E391" t="str">
        <f>PROPER(Medical_Examinations[[#This Row],[Heart Issues]])</f>
        <v>No</v>
      </c>
      <c r="F391" t="s">
        <v>2379</v>
      </c>
      <c r="G391" t="s">
        <v>2379</v>
      </c>
      <c r="H391">
        <v>0</v>
      </c>
      <c r="I391" t="s">
        <v>2379</v>
      </c>
      <c r="J391" t="str">
        <f>PROPER(Medical_Examinations[[#This Row],[smoker]])</f>
        <v>No</v>
      </c>
      <c r="K391" s="7" t="str">
        <f t="shared" si="12"/>
        <v>Overweight</v>
      </c>
      <c r="L391" t="str">
        <f t="shared" si="13"/>
        <v>Normal</v>
      </c>
    </row>
    <row r="392" spans="1:12" x14ac:dyDescent="0.35">
      <c r="A392" t="s">
        <v>1829</v>
      </c>
      <c r="B392">
        <v>21</v>
      </c>
      <c r="C392">
        <v>5</v>
      </c>
      <c r="D392" t="s">
        <v>2379</v>
      </c>
      <c r="E392" t="str">
        <f>PROPER(Medical_Examinations[[#This Row],[Heart Issues]])</f>
        <v>No</v>
      </c>
      <c r="F392" t="s">
        <v>2379</v>
      </c>
      <c r="G392" t="s">
        <v>2379</v>
      </c>
      <c r="H392">
        <v>0</v>
      </c>
      <c r="I392" t="s">
        <v>2379</v>
      </c>
      <c r="J392" t="str">
        <f>PROPER(Medical_Examinations[[#This Row],[smoker]])</f>
        <v>No</v>
      </c>
      <c r="K392" s="7" t="str">
        <f t="shared" si="12"/>
        <v>Normal Weight</v>
      </c>
      <c r="L392" t="str">
        <f t="shared" si="13"/>
        <v>Normal</v>
      </c>
    </row>
    <row r="393" spans="1:12" x14ac:dyDescent="0.35">
      <c r="A393" t="s">
        <v>1836</v>
      </c>
      <c r="B393">
        <v>17</v>
      </c>
      <c r="C393">
        <v>5</v>
      </c>
      <c r="D393" t="s">
        <v>2379</v>
      </c>
      <c r="E393" t="str">
        <f>PROPER(Medical_Examinations[[#This Row],[Heart Issues]])</f>
        <v>No</v>
      </c>
      <c r="F393" t="s">
        <v>2379</v>
      </c>
      <c r="G393" t="s">
        <v>2379</v>
      </c>
      <c r="H393">
        <v>0</v>
      </c>
      <c r="I393" t="s">
        <v>2379</v>
      </c>
      <c r="J393" t="str">
        <f>PROPER(Medical_Examinations[[#This Row],[smoker]])</f>
        <v>No</v>
      </c>
      <c r="K393" s="7" t="str">
        <f t="shared" si="12"/>
        <v>Underweight</v>
      </c>
      <c r="L393" t="str">
        <f t="shared" si="13"/>
        <v>Normal</v>
      </c>
    </row>
    <row r="394" spans="1:12" x14ac:dyDescent="0.35">
      <c r="A394" t="s">
        <v>1844</v>
      </c>
      <c r="B394">
        <v>34</v>
      </c>
      <c r="C394">
        <v>5</v>
      </c>
      <c r="D394" t="s">
        <v>2379</v>
      </c>
      <c r="E394" t="str">
        <f>PROPER(Medical_Examinations[[#This Row],[Heart Issues]])</f>
        <v>No</v>
      </c>
      <c r="F394" t="s">
        <v>2379</v>
      </c>
      <c r="G394" t="s">
        <v>2379</v>
      </c>
      <c r="H394">
        <v>0</v>
      </c>
      <c r="I394" t="s">
        <v>2379</v>
      </c>
      <c r="J394" t="str">
        <f>PROPER(Medical_Examinations[[#This Row],[smoker]])</f>
        <v>No</v>
      </c>
      <c r="K394" s="7" t="str">
        <f t="shared" si="12"/>
        <v>Obesity</v>
      </c>
      <c r="L394" t="str">
        <f t="shared" si="13"/>
        <v>Normal</v>
      </c>
    </row>
    <row r="395" spans="1:12" x14ac:dyDescent="0.35">
      <c r="A395" t="s">
        <v>1845</v>
      </c>
      <c r="B395">
        <v>28</v>
      </c>
      <c r="C395">
        <v>5</v>
      </c>
      <c r="D395" t="s">
        <v>2379</v>
      </c>
      <c r="E395" t="str">
        <f>PROPER(Medical_Examinations[[#This Row],[Heart Issues]])</f>
        <v>No</v>
      </c>
      <c r="F395" t="s">
        <v>2379</v>
      </c>
      <c r="G395" t="s">
        <v>2379</v>
      </c>
      <c r="H395">
        <v>0</v>
      </c>
      <c r="I395" t="s">
        <v>2379</v>
      </c>
      <c r="J395" t="str">
        <f>PROPER(Medical_Examinations[[#This Row],[smoker]])</f>
        <v>No</v>
      </c>
      <c r="K395" s="7" t="str">
        <f t="shared" si="12"/>
        <v>Overweight</v>
      </c>
      <c r="L395" t="str">
        <f t="shared" si="13"/>
        <v>Normal</v>
      </c>
    </row>
    <row r="396" spans="1:12" x14ac:dyDescent="0.35">
      <c r="A396" t="s">
        <v>1846</v>
      </c>
      <c r="B396">
        <v>33</v>
      </c>
      <c r="C396">
        <v>5</v>
      </c>
      <c r="D396" t="s">
        <v>2379</v>
      </c>
      <c r="E396" t="str">
        <f>PROPER(Medical_Examinations[[#This Row],[Heart Issues]])</f>
        <v>No</v>
      </c>
      <c r="F396" t="s">
        <v>2379</v>
      </c>
      <c r="G396" t="s">
        <v>2379</v>
      </c>
      <c r="H396">
        <v>0</v>
      </c>
      <c r="I396" t="s">
        <v>2379</v>
      </c>
      <c r="J396" t="str">
        <f>PROPER(Medical_Examinations[[#This Row],[smoker]])</f>
        <v>No</v>
      </c>
      <c r="K396" s="7" t="str">
        <f t="shared" si="12"/>
        <v>Obesity</v>
      </c>
      <c r="L396" t="str">
        <f t="shared" si="13"/>
        <v>Normal</v>
      </c>
    </row>
    <row r="397" spans="1:12" x14ac:dyDescent="0.35">
      <c r="A397" t="s">
        <v>1861</v>
      </c>
      <c r="B397">
        <v>29</v>
      </c>
      <c r="C397">
        <v>5</v>
      </c>
      <c r="D397" t="s">
        <v>2379</v>
      </c>
      <c r="E397" t="str">
        <f>PROPER(Medical_Examinations[[#This Row],[Heart Issues]])</f>
        <v>No</v>
      </c>
      <c r="F397" t="s">
        <v>2379</v>
      </c>
      <c r="G397" t="s">
        <v>2379</v>
      </c>
      <c r="H397">
        <v>0</v>
      </c>
      <c r="I397" t="s">
        <v>2379</v>
      </c>
      <c r="J397" t="str">
        <f>PROPER(Medical_Examinations[[#This Row],[smoker]])</f>
        <v>No</v>
      </c>
      <c r="K397" s="7" t="str">
        <f t="shared" si="12"/>
        <v>Overweight</v>
      </c>
      <c r="L397" t="str">
        <f t="shared" si="13"/>
        <v>Normal</v>
      </c>
    </row>
    <row r="398" spans="1:12" x14ac:dyDescent="0.35">
      <c r="A398" t="s">
        <v>1865</v>
      </c>
      <c r="B398">
        <v>29</v>
      </c>
      <c r="C398">
        <v>5</v>
      </c>
      <c r="D398" t="s">
        <v>2379</v>
      </c>
      <c r="E398" t="str">
        <f>PROPER(Medical_Examinations[[#This Row],[Heart Issues]])</f>
        <v>No</v>
      </c>
      <c r="F398" t="s">
        <v>2379</v>
      </c>
      <c r="G398" t="s">
        <v>2379</v>
      </c>
      <c r="H398">
        <v>0</v>
      </c>
      <c r="I398" t="s">
        <v>2379</v>
      </c>
      <c r="J398" t="str">
        <f>PROPER(Medical_Examinations[[#This Row],[smoker]])</f>
        <v>No</v>
      </c>
      <c r="K398" s="7" t="str">
        <f t="shared" si="12"/>
        <v>Overweight</v>
      </c>
      <c r="L398" t="str">
        <f t="shared" si="13"/>
        <v>Normal</v>
      </c>
    </row>
    <row r="399" spans="1:12" x14ac:dyDescent="0.35">
      <c r="A399" t="s">
        <v>1872</v>
      </c>
      <c r="B399">
        <v>17</v>
      </c>
      <c r="C399">
        <v>5</v>
      </c>
      <c r="D399" t="s">
        <v>2379</v>
      </c>
      <c r="E399" t="str">
        <f>PROPER(Medical_Examinations[[#This Row],[Heart Issues]])</f>
        <v>No</v>
      </c>
      <c r="F399" t="s">
        <v>2379</v>
      </c>
      <c r="G399" t="s">
        <v>2379</v>
      </c>
      <c r="H399">
        <v>0</v>
      </c>
      <c r="I399" t="s">
        <v>2379</v>
      </c>
      <c r="J399" t="str">
        <f>PROPER(Medical_Examinations[[#This Row],[smoker]])</f>
        <v>No</v>
      </c>
      <c r="K399" s="7" t="str">
        <f t="shared" si="12"/>
        <v>Underweight</v>
      </c>
      <c r="L399" t="str">
        <f t="shared" si="13"/>
        <v>Normal</v>
      </c>
    </row>
    <row r="400" spans="1:12" x14ac:dyDescent="0.35">
      <c r="A400" t="s">
        <v>1873</v>
      </c>
      <c r="B400">
        <v>29</v>
      </c>
      <c r="C400">
        <v>5</v>
      </c>
      <c r="D400" t="s">
        <v>2379</v>
      </c>
      <c r="E400" t="str">
        <f>PROPER(Medical_Examinations[[#This Row],[Heart Issues]])</f>
        <v>No</v>
      </c>
      <c r="F400" t="s">
        <v>2379</v>
      </c>
      <c r="G400" t="s">
        <v>2379</v>
      </c>
      <c r="H400">
        <v>0</v>
      </c>
      <c r="I400" t="s">
        <v>2379</v>
      </c>
      <c r="J400" t="str">
        <f>PROPER(Medical_Examinations[[#This Row],[smoker]])</f>
        <v>No</v>
      </c>
      <c r="K400" s="7" t="str">
        <f t="shared" si="12"/>
        <v>Overweight</v>
      </c>
      <c r="L400" t="str">
        <f t="shared" si="13"/>
        <v>Normal</v>
      </c>
    </row>
    <row r="401" spans="1:12" x14ac:dyDescent="0.35">
      <c r="A401" t="s">
        <v>1879</v>
      </c>
      <c r="B401">
        <v>24</v>
      </c>
      <c r="C401">
        <v>5</v>
      </c>
      <c r="D401" t="s">
        <v>2379</v>
      </c>
      <c r="E401" t="str">
        <f>PROPER(Medical_Examinations[[#This Row],[Heart Issues]])</f>
        <v>No</v>
      </c>
      <c r="F401" t="s">
        <v>2379</v>
      </c>
      <c r="G401" t="s">
        <v>2379</v>
      </c>
      <c r="H401">
        <v>0</v>
      </c>
      <c r="I401" t="s">
        <v>2379</v>
      </c>
      <c r="J401" t="str">
        <f>PROPER(Medical_Examinations[[#This Row],[smoker]])</f>
        <v>No</v>
      </c>
      <c r="K401" s="7" t="str">
        <f t="shared" si="12"/>
        <v>Normal Weight</v>
      </c>
      <c r="L401" t="str">
        <f t="shared" si="13"/>
        <v>Normal</v>
      </c>
    </row>
    <row r="402" spans="1:12" x14ac:dyDescent="0.35">
      <c r="A402" t="s">
        <v>1885</v>
      </c>
      <c r="B402">
        <v>22</v>
      </c>
      <c r="C402">
        <v>5</v>
      </c>
      <c r="D402" t="s">
        <v>2379</v>
      </c>
      <c r="E402" t="str">
        <f>PROPER(Medical_Examinations[[#This Row],[Heart Issues]])</f>
        <v>No</v>
      </c>
      <c r="F402" t="s">
        <v>2379</v>
      </c>
      <c r="G402" t="s">
        <v>2379</v>
      </c>
      <c r="H402">
        <v>0</v>
      </c>
      <c r="I402" t="s">
        <v>2379</v>
      </c>
      <c r="J402" t="str">
        <f>PROPER(Medical_Examinations[[#This Row],[smoker]])</f>
        <v>No</v>
      </c>
      <c r="K402" s="7" t="str">
        <f t="shared" si="12"/>
        <v>Normal Weight</v>
      </c>
      <c r="L402" t="str">
        <f t="shared" si="13"/>
        <v>Normal</v>
      </c>
    </row>
    <row r="403" spans="1:12" x14ac:dyDescent="0.35">
      <c r="A403" t="s">
        <v>1886</v>
      </c>
      <c r="B403">
        <v>26</v>
      </c>
      <c r="C403">
        <v>5</v>
      </c>
      <c r="D403" t="s">
        <v>2379</v>
      </c>
      <c r="E403" t="str">
        <f>PROPER(Medical_Examinations[[#This Row],[Heart Issues]])</f>
        <v>No</v>
      </c>
      <c r="F403" t="s">
        <v>2379</v>
      </c>
      <c r="G403" t="s">
        <v>2379</v>
      </c>
      <c r="H403">
        <v>0</v>
      </c>
      <c r="I403" t="s">
        <v>2379</v>
      </c>
      <c r="J403" t="str">
        <f>PROPER(Medical_Examinations[[#This Row],[smoker]])</f>
        <v>No</v>
      </c>
      <c r="K403" s="7" t="str">
        <f t="shared" si="12"/>
        <v>Overweight</v>
      </c>
      <c r="L403" t="str">
        <f t="shared" si="13"/>
        <v>Normal</v>
      </c>
    </row>
    <row r="404" spans="1:12" x14ac:dyDescent="0.35">
      <c r="A404" t="s">
        <v>1906</v>
      </c>
      <c r="B404">
        <v>30</v>
      </c>
      <c r="C404">
        <v>5</v>
      </c>
      <c r="D404" t="s">
        <v>2379</v>
      </c>
      <c r="E404" t="str">
        <f>PROPER(Medical_Examinations[[#This Row],[Heart Issues]])</f>
        <v>No</v>
      </c>
      <c r="F404" t="s">
        <v>2379</v>
      </c>
      <c r="G404" t="s">
        <v>2379</v>
      </c>
      <c r="H404">
        <v>0</v>
      </c>
      <c r="I404" t="s">
        <v>2379</v>
      </c>
      <c r="J404" t="str">
        <f>PROPER(Medical_Examinations[[#This Row],[smoker]])</f>
        <v>No</v>
      </c>
      <c r="K404" s="7" t="str">
        <f t="shared" si="12"/>
        <v>Obesity</v>
      </c>
      <c r="L404" t="str">
        <f t="shared" si="13"/>
        <v>Normal</v>
      </c>
    </row>
    <row r="405" spans="1:12" x14ac:dyDescent="0.35">
      <c r="A405" t="s">
        <v>1918</v>
      </c>
      <c r="B405">
        <v>39</v>
      </c>
      <c r="C405">
        <v>5</v>
      </c>
      <c r="D405" t="s">
        <v>2379</v>
      </c>
      <c r="E405" t="str">
        <f>PROPER(Medical_Examinations[[#This Row],[Heart Issues]])</f>
        <v>No</v>
      </c>
      <c r="F405" t="s">
        <v>2379</v>
      </c>
      <c r="G405" t="s">
        <v>2379</v>
      </c>
      <c r="H405">
        <v>0</v>
      </c>
      <c r="I405" t="s">
        <v>2379</v>
      </c>
      <c r="J405" t="str">
        <f>PROPER(Medical_Examinations[[#This Row],[smoker]])</f>
        <v>No</v>
      </c>
      <c r="K405" s="7" t="str">
        <f t="shared" si="12"/>
        <v>Obesity</v>
      </c>
      <c r="L405" t="str">
        <f t="shared" si="13"/>
        <v>Normal</v>
      </c>
    </row>
    <row r="406" spans="1:12" x14ac:dyDescent="0.35">
      <c r="A406" t="s">
        <v>1925</v>
      </c>
      <c r="B406">
        <v>30</v>
      </c>
      <c r="C406">
        <v>5</v>
      </c>
      <c r="D406" t="s">
        <v>2379</v>
      </c>
      <c r="E406" t="str">
        <f>PROPER(Medical_Examinations[[#This Row],[Heart Issues]])</f>
        <v>No</v>
      </c>
      <c r="F406" t="s">
        <v>2379</v>
      </c>
      <c r="G406" t="s">
        <v>2379</v>
      </c>
      <c r="H406">
        <v>0</v>
      </c>
      <c r="I406" t="s">
        <v>2379</v>
      </c>
      <c r="J406" t="str">
        <f>PROPER(Medical_Examinations[[#This Row],[smoker]])</f>
        <v>No</v>
      </c>
      <c r="K406" s="7" t="str">
        <f t="shared" si="12"/>
        <v>Obesity</v>
      </c>
      <c r="L406" t="str">
        <f t="shared" si="13"/>
        <v>Normal</v>
      </c>
    </row>
    <row r="407" spans="1:12" x14ac:dyDescent="0.35">
      <c r="A407" t="s">
        <v>1930</v>
      </c>
      <c r="B407">
        <v>29</v>
      </c>
      <c r="C407">
        <v>5</v>
      </c>
      <c r="D407" t="s">
        <v>2379</v>
      </c>
      <c r="E407" t="str">
        <f>PROPER(Medical_Examinations[[#This Row],[Heart Issues]])</f>
        <v>No</v>
      </c>
      <c r="F407" t="s">
        <v>2379</v>
      </c>
      <c r="G407" t="s">
        <v>2379</v>
      </c>
      <c r="H407">
        <v>0</v>
      </c>
      <c r="I407" t="s">
        <v>2379</v>
      </c>
      <c r="J407" t="str">
        <f>PROPER(Medical_Examinations[[#This Row],[smoker]])</f>
        <v>No</v>
      </c>
      <c r="K407" s="7" t="str">
        <f t="shared" si="12"/>
        <v>Overweight</v>
      </c>
      <c r="L407" t="str">
        <f t="shared" si="13"/>
        <v>Normal</v>
      </c>
    </row>
    <row r="408" spans="1:12" x14ac:dyDescent="0.35">
      <c r="A408" t="s">
        <v>1935</v>
      </c>
      <c r="B408">
        <v>17</v>
      </c>
      <c r="C408">
        <v>5</v>
      </c>
      <c r="D408" t="s">
        <v>2379</v>
      </c>
      <c r="E408" t="str">
        <f>PROPER(Medical_Examinations[[#This Row],[Heart Issues]])</f>
        <v>No</v>
      </c>
      <c r="F408" t="s">
        <v>2379</v>
      </c>
      <c r="G408" t="s">
        <v>2379</v>
      </c>
      <c r="H408">
        <v>0</v>
      </c>
      <c r="I408" t="s">
        <v>2379</v>
      </c>
      <c r="J408" t="str">
        <f>PROPER(Medical_Examinations[[#This Row],[smoker]])</f>
        <v>No</v>
      </c>
      <c r="K408" s="7" t="str">
        <f t="shared" si="12"/>
        <v>Underweight</v>
      </c>
      <c r="L408" t="str">
        <f t="shared" si="13"/>
        <v>Normal</v>
      </c>
    </row>
    <row r="409" spans="1:12" x14ac:dyDescent="0.35">
      <c r="A409" t="s">
        <v>1938</v>
      </c>
      <c r="B409">
        <v>30</v>
      </c>
      <c r="C409">
        <v>5</v>
      </c>
      <c r="D409" t="s">
        <v>2379</v>
      </c>
      <c r="E409" t="str">
        <f>PROPER(Medical_Examinations[[#This Row],[Heart Issues]])</f>
        <v>No</v>
      </c>
      <c r="F409" t="s">
        <v>2379</v>
      </c>
      <c r="G409" t="s">
        <v>2379</v>
      </c>
      <c r="H409">
        <v>0</v>
      </c>
      <c r="I409" t="s">
        <v>2379</v>
      </c>
      <c r="J409" t="str">
        <f>PROPER(Medical_Examinations[[#This Row],[smoker]])</f>
        <v>No</v>
      </c>
      <c r="K409" s="7" t="str">
        <f t="shared" si="12"/>
        <v>Obesity</v>
      </c>
      <c r="L409" t="str">
        <f t="shared" si="13"/>
        <v>Normal</v>
      </c>
    </row>
    <row r="410" spans="1:12" x14ac:dyDescent="0.35">
      <c r="A410" t="s">
        <v>1948</v>
      </c>
      <c r="B410">
        <v>21</v>
      </c>
      <c r="C410">
        <v>5</v>
      </c>
      <c r="D410" t="s">
        <v>2379</v>
      </c>
      <c r="E410" t="str">
        <f>PROPER(Medical_Examinations[[#This Row],[Heart Issues]])</f>
        <v>No</v>
      </c>
      <c r="F410" t="s">
        <v>2379</v>
      </c>
      <c r="G410" t="s">
        <v>2379</v>
      </c>
      <c r="H410">
        <v>0</v>
      </c>
      <c r="I410" t="s">
        <v>2379</v>
      </c>
      <c r="J410" t="str">
        <f>PROPER(Medical_Examinations[[#This Row],[smoker]])</f>
        <v>No</v>
      </c>
      <c r="K410" s="7" t="str">
        <f t="shared" si="12"/>
        <v>Normal Weight</v>
      </c>
      <c r="L410" t="str">
        <f t="shared" si="13"/>
        <v>Normal</v>
      </c>
    </row>
    <row r="411" spans="1:12" x14ac:dyDescent="0.35">
      <c r="A411" t="s">
        <v>1950</v>
      </c>
      <c r="B411">
        <v>37</v>
      </c>
      <c r="C411">
        <v>5</v>
      </c>
      <c r="D411" t="s">
        <v>2379</v>
      </c>
      <c r="E411" t="str">
        <f>PROPER(Medical_Examinations[[#This Row],[Heart Issues]])</f>
        <v>No</v>
      </c>
      <c r="F411" t="s">
        <v>2379</v>
      </c>
      <c r="G411" t="s">
        <v>2379</v>
      </c>
      <c r="H411">
        <v>0</v>
      </c>
      <c r="I411" t="s">
        <v>2379</v>
      </c>
      <c r="J411" t="str">
        <f>PROPER(Medical_Examinations[[#This Row],[smoker]])</f>
        <v>No</v>
      </c>
      <c r="K411" s="7" t="str">
        <f t="shared" si="12"/>
        <v>Obesity</v>
      </c>
      <c r="L411" t="str">
        <f t="shared" si="13"/>
        <v>Normal</v>
      </c>
    </row>
    <row r="412" spans="1:12" x14ac:dyDescent="0.35">
      <c r="A412" t="s">
        <v>1952</v>
      </c>
      <c r="B412">
        <v>33</v>
      </c>
      <c r="C412">
        <v>5</v>
      </c>
      <c r="D412" t="s">
        <v>2379</v>
      </c>
      <c r="E412" t="str">
        <f>PROPER(Medical_Examinations[[#This Row],[Heart Issues]])</f>
        <v>No</v>
      </c>
      <c r="F412" t="s">
        <v>2379</v>
      </c>
      <c r="G412" t="s">
        <v>2379</v>
      </c>
      <c r="H412">
        <v>0</v>
      </c>
      <c r="I412" t="s">
        <v>2379</v>
      </c>
      <c r="J412" t="str">
        <f>PROPER(Medical_Examinations[[#This Row],[smoker]])</f>
        <v>No</v>
      </c>
      <c r="K412" s="7" t="str">
        <f t="shared" si="12"/>
        <v>Obesity</v>
      </c>
      <c r="L412" t="str">
        <f t="shared" si="13"/>
        <v>Normal</v>
      </c>
    </row>
    <row r="413" spans="1:12" x14ac:dyDescent="0.35">
      <c r="A413" t="s">
        <v>1993</v>
      </c>
      <c r="B413">
        <v>20</v>
      </c>
      <c r="C413">
        <v>5</v>
      </c>
      <c r="D413" t="s">
        <v>2379</v>
      </c>
      <c r="E413" t="str">
        <f>PROPER(Medical_Examinations[[#This Row],[Heart Issues]])</f>
        <v>No</v>
      </c>
      <c r="F413" t="s">
        <v>2379</v>
      </c>
      <c r="G413" t="s">
        <v>2379</v>
      </c>
      <c r="H413">
        <v>0</v>
      </c>
      <c r="I413" t="s">
        <v>2379</v>
      </c>
      <c r="J413" t="str">
        <f>PROPER(Medical_Examinations[[#This Row],[smoker]])</f>
        <v>No</v>
      </c>
      <c r="K413" s="7" t="str">
        <f t="shared" si="12"/>
        <v>Normal Weight</v>
      </c>
      <c r="L413" t="str">
        <f t="shared" si="13"/>
        <v>Normal</v>
      </c>
    </row>
    <row r="414" spans="1:12" x14ac:dyDescent="0.35">
      <c r="A414" t="s">
        <v>2008</v>
      </c>
      <c r="B414">
        <v>26</v>
      </c>
      <c r="C414">
        <v>5</v>
      </c>
      <c r="D414" t="s">
        <v>2379</v>
      </c>
      <c r="E414" t="str">
        <f>PROPER(Medical_Examinations[[#This Row],[Heart Issues]])</f>
        <v>No</v>
      </c>
      <c r="F414" t="s">
        <v>2379</v>
      </c>
      <c r="G414" t="s">
        <v>2379</v>
      </c>
      <c r="H414">
        <v>0</v>
      </c>
      <c r="I414" t="s">
        <v>2379</v>
      </c>
      <c r="J414" t="str">
        <f>PROPER(Medical_Examinations[[#This Row],[smoker]])</f>
        <v>No</v>
      </c>
      <c r="K414" s="7" t="str">
        <f t="shared" si="12"/>
        <v>Overweight</v>
      </c>
      <c r="L414" t="str">
        <f t="shared" si="13"/>
        <v>Normal</v>
      </c>
    </row>
    <row r="415" spans="1:12" x14ac:dyDescent="0.35">
      <c r="A415" t="s">
        <v>2009</v>
      </c>
      <c r="B415">
        <v>27</v>
      </c>
      <c r="C415">
        <v>5</v>
      </c>
      <c r="D415" t="s">
        <v>2379</v>
      </c>
      <c r="E415" t="str">
        <f>PROPER(Medical_Examinations[[#This Row],[Heart Issues]])</f>
        <v>No</v>
      </c>
      <c r="F415" t="s">
        <v>2379</v>
      </c>
      <c r="G415" t="s">
        <v>2379</v>
      </c>
      <c r="H415">
        <v>0</v>
      </c>
      <c r="I415" t="s">
        <v>2379</v>
      </c>
      <c r="J415" t="str">
        <f>PROPER(Medical_Examinations[[#This Row],[smoker]])</f>
        <v>No</v>
      </c>
      <c r="K415" s="7" t="str">
        <f t="shared" si="12"/>
        <v>Overweight</v>
      </c>
      <c r="L415" t="str">
        <f t="shared" si="13"/>
        <v>Normal</v>
      </c>
    </row>
    <row r="416" spans="1:12" x14ac:dyDescent="0.35">
      <c r="A416" t="s">
        <v>2030</v>
      </c>
      <c r="B416">
        <v>35</v>
      </c>
      <c r="C416">
        <v>5</v>
      </c>
      <c r="D416" t="s">
        <v>2379</v>
      </c>
      <c r="E416" t="str">
        <f>PROPER(Medical_Examinations[[#This Row],[Heart Issues]])</f>
        <v>No</v>
      </c>
      <c r="F416" t="s">
        <v>2379</v>
      </c>
      <c r="G416" t="s">
        <v>2379</v>
      </c>
      <c r="H416">
        <v>0</v>
      </c>
      <c r="I416" t="s">
        <v>2379</v>
      </c>
      <c r="J416" t="str">
        <f>PROPER(Medical_Examinations[[#This Row],[smoker]])</f>
        <v>No</v>
      </c>
      <c r="K416" s="7" t="str">
        <f t="shared" si="12"/>
        <v>Obesity</v>
      </c>
      <c r="L416" t="str">
        <f t="shared" si="13"/>
        <v>Normal</v>
      </c>
    </row>
    <row r="417" spans="1:12" x14ac:dyDescent="0.35">
      <c r="A417" t="s">
        <v>2057</v>
      </c>
      <c r="B417">
        <v>28</v>
      </c>
      <c r="C417">
        <v>5</v>
      </c>
      <c r="D417" t="s">
        <v>2379</v>
      </c>
      <c r="E417" t="str">
        <f>PROPER(Medical_Examinations[[#This Row],[Heart Issues]])</f>
        <v>No</v>
      </c>
      <c r="F417" t="s">
        <v>2379</v>
      </c>
      <c r="G417" t="s">
        <v>2379</v>
      </c>
      <c r="H417">
        <v>0</v>
      </c>
      <c r="I417" t="s">
        <v>2379</v>
      </c>
      <c r="J417" t="str">
        <f>PROPER(Medical_Examinations[[#This Row],[smoker]])</f>
        <v>No</v>
      </c>
      <c r="K417" s="7" t="str">
        <f t="shared" si="12"/>
        <v>Overweight</v>
      </c>
      <c r="L417" t="str">
        <f t="shared" si="13"/>
        <v>Normal</v>
      </c>
    </row>
    <row r="418" spans="1:12" x14ac:dyDescent="0.35">
      <c r="A418" t="s">
        <v>2059</v>
      </c>
      <c r="B418">
        <v>25</v>
      </c>
      <c r="C418">
        <v>5</v>
      </c>
      <c r="D418" t="s">
        <v>2379</v>
      </c>
      <c r="E418" t="str">
        <f>PROPER(Medical_Examinations[[#This Row],[Heart Issues]])</f>
        <v>No</v>
      </c>
      <c r="F418" t="s">
        <v>2379</v>
      </c>
      <c r="G418" t="s">
        <v>2379</v>
      </c>
      <c r="H418">
        <v>0</v>
      </c>
      <c r="I418" t="s">
        <v>2379</v>
      </c>
      <c r="J418" t="str">
        <f>PROPER(Medical_Examinations[[#This Row],[smoker]])</f>
        <v>No</v>
      </c>
      <c r="K418" s="7" t="str">
        <f t="shared" si="12"/>
        <v>Overweight</v>
      </c>
      <c r="L418" t="str">
        <f t="shared" si="13"/>
        <v>Normal</v>
      </c>
    </row>
    <row r="419" spans="1:12" x14ac:dyDescent="0.35">
      <c r="A419" t="s">
        <v>2069</v>
      </c>
      <c r="B419">
        <v>18</v>
      </c>
      <c r="C419">
        <v>5</v>
      </c>
      <c r="D419" t="s">
        <v>2379</v>
      </c>
      <c r="E419" t="str">
        <f>PROPER(Medical_Examinations[[#This Row],[Heart Issues]])</f>
        <v>No</v>
      </c>
      <c r="F419" t="s">
        <v>2379</v>
      </c>
      <c r="G419" t="s">
        <v>2379</v>
      </c>
      <c r="H419">
        <v>0</v>
      </c>
      <c r="I419" t="s">
        <v>2379</v>
      </c>
      <c r="J419" t="str">
        <f>PROPER(Medical_Examinations[[#This Row],[smoker]])</f>
        <v>No</v>
      </c>
      <c r="K419" s="7" t="str">
        <f t="shared" si="12"/>
        <v>Underweight</v>
      </c>
      <c r="L419" t="str">
        <f t="shared" si="13"/>
        <v>Normal</v>
      </c>
    </row>
    <row r="420" spans="1:12" x14ac:dyDescent="0.35">
      <c r="A420" t="s">
        <v>2070</v>
      </c>
      <c r="B420">
        <v>17</v>
      </c>
      <c r="C420">
        <v>5</v>
      </c>
      <c r="D420" t="s">
        <v>2379</v>
      </c>
      <c r="E420" t="str">
        <f>PROPER(Medical_Examinations[[#This Row],[Heart Issues]])</f>
        <v>No</v>
      </c>
      <c r="F420" t="s">
        <v>2379</v>
      </c>
      <c r="G420" t="s">
        <v>2379</v>
      </c>
      <c r="H420">
        <v>0</v>
      </c>
      <c r="I420" t="s">
        <v>2379</v>
      </c>
      <c r="J420" t="str">
        <f>PROPER(Medical_Examinations[[#This Row],[smoker]])</f>
        <v>No</v>
      </c>
      <c r="K420" s="7" t="str">
        <f t="shared" si="12"/>
        <v>Underweight</v>
      </c>
      <c r="L420" t="str">
        <f t="shared" si="13"/>
        <v>Normal</v>
      </c>
    </row>
    <row r="421" spans="1:12" x14ac:dyDescent="0.35">
      <c r="A421" t="s">
        <v>2089</v>
      </c>
      <c r="B421">
        <v>25</v>
      </c>
      <c r="C421">
        <v>5</v>
      </c>
      <c r="D421" t="s">
        <v>2379</v>
      </c>
      <c r="E421" t="str">
        <f>PROPER(Medical_Examinations[[#This Row],[Heart Issues]])</f>
        <v>No</v>
      </c>
      <c r="F421" t="s">
        <v>2379</v>
      </c>
      <c r="G421" t="s">
        <v>2379</v>
      </c>
      <c r="H421">
        <v>0</v>
      </c>
      <c r="I421" t="s">
        <v>2379</v>
      </c>
      <c r="J421" t="str">
        <f>PROPER(Medical_Examinations[[#This Row],[smoker]])</f>
        <v>No</v>
      </c>
      <c r="K421" s="7" t="str">
        <f t="shared" si="12"/>
        <v>Overweight</v>
      </c>
      <c r="L421" t="str">
        <f t="shared" si="13"/>
        <v>Normal</v>
      </c>
    </row>
    <row r="422" spans="1:12" x14ac:dyDescent="0.35">
      <c r="A422" t="s">
        <v>2098</v>
      </c>
      <c r="B422">
        <v>16</v>
      </c>
      <c r="C422">
        <v>5</v>
      </c>
      <c r="D422" t="s">
        <v>2379</v>
      </c>
      <c r="E422" t="str">
        <f>PROPER(Medical_Examinations[[#This Row],[Heart Issues]])</f>
        <v>No</v>
      </c>
      <c r="F422" t="s">
        <v>2379</v>
      </c>
      <c r="G422" t="s">
        <v>2379</v>
      </c>
      <c r="H422">
        <v>0</v>
      </c>
      <c r="I422" t="s">
        <v>2379</v>
      </c>
      <c r="J422" t="str">
        <f>PROPER(Medical_Examinations[[#This Row],[smoker]])</f>
        <v>No</v>
      </c>
      <c r="K422" s="7" t="str">
        <f t="shared" si="12"/>
        <v>Underweight</v>
      </c>
      <c r="L422" t="str">
        <f t="shared" si="13"/>
        <v>Normal</v>
      </c>
    </row>
    <row r="423" spans="1:12" x14ac:dyDescent="0.35">
      <c r="A423" t="s">
        <v>2099</v>
      </c>
      <c r="B423">
        <v>18</v>
      </c>
      <c r="C423">
        <v>5</v>
      </c>
      <c r="D423" t="s">
        <v>2379</v>
      </c>
      <c r="E423" t="str">
        <f>PROPER(Medical_Examinations[[#This Row],[Heart Issues]])</f>
        <v>No</v>
      </c>
      <c r="F423" t="s">
        <v>2379</v>
      </c>
      <c r="G423" t="s">
        <v>2379</v>
      </c>
      <c r="H423">
        <v>0</v>
      </c>
      <c r="I423" t="s">
        <v>2379</v>
      </c>
      <c r="J423" t="str">
        <f>PROPER(Medical_Examinations[[#This Row],[smoker]])</f>
        <v>No</v>
      </c>
      <c r="K423" s="7" t="str">
        <f t="shared" si="12"/>
        <v>Underweight</v>
      </c>
      <c r="L423" t="str">
        <f t="shared" si="13"/>
        <v>Normal</v>
      </c>
    </row>
    <row r="424" spans="1:12" x14ac:dyDescent="0.35">
      <c r="A424" t="s">
        <v>2118</v>
      </c>
      <c r="B424">
        <v>15</v>
      </c>
      <c r="C424">
        <v>5</v>
      </c>
      <c r="D424" t="s">
        <v>2379</v>
      </c>
      <c r="E424" t="str">
        <f>PROPER(Medical_Examinations[[#This Row],[Heart Issues]])</f>
        <v>No</v>
      </c>
      <c r="F424" t="s">
        <v>2379</v>
      </c>
      <c r="G424" t="s">
        <v>2379</v>
      </c>
      <c r="H424">
        <v>0</v>
      </c>
      <c r="I424" t="s">
        <v>2379</v>
      </c>
      <c r="J424" t="str">
        <f>PROPER(Medical_Examinations[[#This Row],[smoker]])</f>
        <v>No</v>
      </c>
      <c r="K424" s="7" t="str">
        <f t="shared" si="12"/>
        <v>Underweight</v>
      </c>
      <c r="L424" t="str">
        <f t="shared" si="13"/>
        <v>Normal</v>
      </c>
    </row>
    <row r="425" spans="1:12" x14ac:dyDescent="0.35">
      <c r="A425" t="s">
        <v>2164</v>
      </c>
      <c r="B425">
        <v>20</v>
      </c>
      <c r="C425">
        <v>5</v>
      </c>
      <c r="D425" t="s">
        <v>2379</v>
      </c>
      <c r="E425" t="str">
        <f>PROPER(Medical_Examinations[[#This Row],[Heart Issues]])</f>
        <v>No</v>
      </c>
      <c r="F425" t="s">
        <v>2379</v>
      </c>
      <c r="G425" t="s">
        <v>2379</v>
      </c>
      <c r="H425">
        <v>0</v>
      </c>
      <c r="I425" t="s">
        <v>2379</v>
      </c>
      <c r="J425" t="str">
        <f>PROPER(Medical_Examinations[[#This Row],[smoker]])</f>
        <v>No</v>
      </c>
      <c r="K425" s="7" t="str">
        <f t="shared" si="12"/>
        <v>Normal Weight</v>
      </c>
      <c r="L425" t="str">
        <f t="shared" si="13"/>
        <v>Normal</v>
      </c>
    </row>
    <row r="426" spans="1:12" x14ac:dyDescent="0.35">
      <c r="A426" t="s">
        <v>2170</v>
      </c>
      <c r="B426">
        <v>33</v>
      </c>
      <c r="C426">
        <v>5</v>
      </c>
      <c r="D426" t="s">
        <v>2379</v>
      </c>
      <c r="E426" t="str">
        <f>PROPER(Medical_Examinations[[#This Row],[Heart Issues]])</f>
        <v>No</v>
      </c>
      <c r="F426" t="s">
        <v>2379</v>
      </c>
      <c r="G426" t="s">
        <v>2379</v>
      </c>
      <c r="H426">
        <v>0</v>
      </c>
      <c r="I426" t="s">
        <v>2379</v>
      </c>
      <c r="J426" t="str">
        <f>PROPER(Medical_Examinations[[#This Row],[smoker]])</f>
        <v>No</v>
      </c>
      <c r="K426" s="7" t="str">
        <f t="shared" si="12"/>
        <v>Obesity</v>
      </c>
      <c r="L426" t="str">
        <f t="shared" si="13"/>
        <v>Normal</v>
      </c>
    </row>
    <row r="427" spans="1:12" x14ac:dyDescent="0.35">
      <c r="A427" t="s">
        <v>2172</v>
      </c>
      <c r="B427">
        <v>27</v>
      </c>
      <c r="C427">
        <v>5</v>
      </c>
      <c r="D427" t="s">
        <v>2379</v>
      </c>
      <c r="E427" t="str">
        <f>PROPER(Medical_Examinations[[#This Row],[Heart Issues]])</f>
        <v>No</v>
      </c>
      <c r="F427" t="s">
        <v>2379</v>
      </c>
      <c r="G427" t="s">
        <v>2379</v>
      </c>
      <c r="H427">
        <v>0</v>
      </c>
      <c r="I427" t="s">
        <v>2379</v>
      </c>
      <c r="J427" t="str">
        <f>PROPER(Medical_Examinations[[#This Row],[smoker]])</f>
        <v>No</v>
      </c>
      <c r="K427" s="7" t="str">
        <f t="shared" si="12"/>
        <v>Overweight</v>
      </c>
      <c r="L427" t="str">
        <f t="shared" si="13"/>
        <v>Normal</v>
      </c>
    </row>
    <row r="428" spans="1:12" x14ac:dyDescent="0.35">
      <c r="A428" t="s">
        <v>2245</v>
      </c>
      <c r="B428">
        <v>25</v>
      </c>
      <c r="C428">
        <v>5</v>
      </c>
      <c r="D428" t="s">
        <v>2379</v>
      </c>
      <c r="E428" t="str">
        <f>PROPER(Medical_Examinations[[#This Row],[Heart Issues]])</f>
        <v>No</v>
      </c>
      <c r="F428" t="s">
        <v>2379</v>
      </c>
      <c r="G428" t="s">
        <v>2379</v>
      </c>
      <c r="H428">
        <v>0</v>
      </c>
      <c r="I428" t="s">
        <v>2379</v>
      </c>
      <c r="J428" t="str">
        <f>PROPER(Medical_Examinations[[#This Row],[smoker]])</f>
        <v>No</v>
      </c>
      <c r="K428" s="7" t="str">
        <f t="shared" si="12"/>
        <v>Overweight</v>
      </c>
      <c r="L428" t="str">
        <f t="shared" si="13"/>
        <v>Normal</v>
      </c>
    </row>
    <row r="429" spans="1:12" x14ac:dyDescent="0.35">
      <c r="A429" t="s">
        <v>2247</v>
      </c>
      <c r="B429">
        <v>20</v>
      </c>
      <c r="C429">
        <v>5</v>
      </c>
      <c r="D429" t="s">
        <v>2379</v>
      </c>
      <c r="E429" t="str">
        <f>PROPER(Medical_Examinations[[#This Row],[Heart Issues]])</f>
        <v>No</v>
      </c>
      <c r="F429" t="s">
        <v>2379</v>
      </c>
      <c r="G429" t="s">
        <v>2379</v>
      </c>
      <c r="H429">
        <v>0</v>
      </c>
      <c r="I429" t="s">
        <v>2379</v>
      </c>
      <c r="J429" t="str">
        <f>PROPER(Medical_Examinations[[#This Row],[smoker]])</f>
        <v>No</v>
      </c>
      <c r="K429" s="7" t="str">
        <f t="shared" si="12"/>
        <v>Normal Weight</v>
      </c>
      <c r="L429" t="str">
        <f t="shared" si="13"/>
        <v>Normal</v>
      </c>
    </row>
    <row r="430" spans="1:12" x14ac:dyDescent="0.35">
      <c r="A430" t="s">
        <v>2306</v>
      </c>
      <c r="B430">
        <v>16</v>
      </c>
      <c r="C430">
        <v>5</v>
      </c>
      <c r="D430" t="s">
        <v>2379</v>
      </c>
      <c r="E430" t="str">
        <f>PROPER(Medical_Examinations[[#This Row],[Heart Issues]])</f>
        <v>No</v>
      </c>
      <c r="F430" t="s">
        <v>2379</v>
      </c>
      <c r="G430" t="s">
        <v>2379</v>
      </c>
      <c r="H430">
        <v>0</v>
      </c>
      <c r="I430" t="s">
        <v>2379</v>
      </c>
      <c r="J430" t="str">
        <f>PROPER(Medical_Examinations[[#This Row],[smoker]])</f>
        <v>No</v>
      </c>
      <c r="K430" s="7" t="str">
        <f t="shared" si="12"/>
        <v>Underweight</v>
      </c>
      <c r="L430" t="str">
        <f t="shared" si="13"/>
        <v>Normal</v>
      </c>
    </row>
    <row r="431" spans="1:12" x14ac:dyDescent="0.35">
      <c r="A431" t="s">
        <v>2310</v>
      </c>
      <c r="B431">
        <v>20</v>
      </c>
      <c r="C431">
        <v>5</v>
      </c>
      <c r="D431" t="s">
        <v>2379</v>
      </c>
      <c r="E431" t="str">
        <f>PROPER(Medical_Examinations[[#This Row],[Heart Issues]])</f>
        <v>No</v>
      </c>
      <c r="F431" t="s">
        <v>2379</v>
      </c>
      <c r="G431" t="s">
        <v>2379</v>
      </c>
      <c r="H431">
        <v>0</v>
      </c>
      <c r="I431" t="s">
        <v>2379</v>
      </c>
      <c r="J431" t="str">
        <f>PROPER(Medical_Examinations[[#This Row],[smoker]])</f>
        <v>No</v>
      </c>
      <c r="K431" s="7" t="str">
        <f t="shared" si="12"/>
        <v>Normal Weight</v>
      </c>
      <c r="L431" t="str">
        <f t="shared" si="13"/>
        <v>Normal</v>
      </c>
    </row>
    <row r="432" spans="1:12" x14ac:dyDescent="0.35">
      <c r="A432" t="s">
        <v>2313</v>
      </c>
      <c r="B432">
        <v>20</v>
      </c>
      <c r="C432">
        <v>5</v>
      </c>
      <c r="D432" t="s">
        <v>2379</v>
      </c>
      <c r="E432" t="str">
        <f>PROPER(Medical_Examinations[[#This Row],[Heart Issues]])</f>
        <v>No</v>
      </c>
      <c r="F432" t="s">
        <v>2379</v>
      </c>
      <c r="G432" t="s">
        <v>2379</v>
      </c>
      <c r="H432">
        <v>0</v>
      </c>
      <c r="I432" t="s">
        <v>2379</v>
      </c>
      <c r="J432" t="str">
        <f>PROPER(Medical_Examinations[[#This Row],[smoker]])</f>
        <v>No</v>
      </c>
      <c r="K432" s="7" t="str">
        <f t="shared" si="12"/>
        <v>Normal Weight</v>
      </c>
      <c r="L432" t="str">
        <f t="shared" si="13"/>
        <v>Normal</v>
      </c>
    </row>
    <row r="433" spans="1:12" x14ac:dyDescent="0.35">
      <c r="A433" t="s">
        <v>2324</v>
      </c>
      <c r="B433">
        <v>22</v>
      </c>
      <c r="C433">
        <v>5</v>
      </c>
      <c r="D433" t="s">
        <v>2379</v>
      </c>
      <c r="E433" t="str">
        <f>PROPER(Medical_Examinations[[#This Row],[Heart Issues]])</f>
        <v>No</v>
      </c>
      <c r="F433" t="s">
        <v>2379</v>
      </c>
      <c r="G433" t="s">
        <v>2379</v>
      </c>
      <c r="H433">
        <v>0</v>
      </c>
      <c r="I433" t="s">
        <v>2379</v>
      </c>
      <c r="J433" t="str">
        <f>PROPER(Medical_Examinations[[#This Row],[smoker]])</f>
        <v>No</v>
      </c>
      <c r="K433" s="7" t="str">
        <f t="shared" si="12"/>
        <v>Normal Weight</v>
      </c>
      <c r="L433" t="str">
        <f t="shared" si="13"/>
        <v>Normal</v>
      </c>
    </row>
    <row r="434" spans="1:12" x14ac:dyDescent="0.35">
      <c r="A434" t="s">
        <v>316</v>
      </c>
      <c r="B434">
        <v>25</v>
      </c>
      <c r="C434">
        <v>5</v>
      </c>
      <c r="D434" t="s">
        <v>2379</v>
      </c>
      <c r="E434" t="str">
        <f>PROPER(Medical_Examinations[[#This Row],[Heart Issues]])</f>
        <v>No</v>
      </c>
      <c r="F434" t="s">
        <v>2379</v>
      </c>
      <c r="G434" t="s">
        <v>2379</v>
      </c>
      <c r="H434">
        <v>2</v>
      </c>
      <c r="I434" t="s">
        <v>2379</v>
      </c>
      <c r="J434" t="str">
        <f>PROPER(Medical_Examinations[[#This Row],[smoker]])</f>
        <v>No</v>
      </c>
      <c r="K434" s="7" t="str">
        <f t="shared" si="12"/>
        <v>Overweight</v>
      </c>
      <c r="L434" t="str">
        <f t="shared" si="13"/>
        <v>Normal</v>
      </c>
    </row>
    <row r="435" spans="1:12" x14ac:dyDescent="0.35">
      <c r="A435" t="s">
        <v>407</v>
      </c>
      <c r="B435">
        <v>32</v>
      </c>
      <c r="C435">
        <v>5</v>
      </c>
      <c r="D435" t="s">
        <v>2379</v>
      </c>
      <c r="E435" t="str">
        <f>PROPER(Medical_Examinations[[#This Row],[Heart Issues]])</f>
        <v>No</v>
      </c>
      <c r="F435" t="s">
        <v>2379</v>
      </c>
      <c r="G435" t="s">
        <v>2379</v>
      </c>
      <c r="H435">
        <v>2</v>
      </c>
      <c r="I435" t="s">
        <v>2379</v>
      </c>
      <c r="J435" t="str">
        <f>PROPER(Medical_Examinations[[#This Row],[smoker]])</f>
        <v>No</v>
      </c>
      <c r="K435" s="7" t="str">
        <f t="shared" si="12"/>
        <v>Obesity</v>
      </c>
      <c r="L435" t="str">
        <f t="shared" si="13"/>
        <v>Normal</v>
      </c>
    </row>
    <row r="436" spans="1:12" x14ac:dyDescent="0.35">
      <c r="A436" t="s">
        <v>490</v>
      </c>
      <c r="B436">
        <v>54</v>
      </c>
      <c r="C436">
        <v>5</v>
      </c>
      <c r="D436" t="s">
        <v>2381</v>
      </c>
      <c r="E436" t="str">
        <f>PROPER(Medical_Examinations[[#This Row],[Heart Issues]])</f>
        <v>Yes</v>
      </c>
      <c r="F436" t="s">
        <v>2379</v>
      </c>
      <c r="G436" t="s">
        <v>2379</v>
      </c>
      <c r="H436">
        <v>2</v>
      </c>
      <c r="I436" t="s">
        <v>2379</v>
      </c>
      <c r="J436" t="str">
        <f>PROPER(Medical_Examinations[[#This Row],[smoker]])</f>
        <v>No</v>
      </c>
      <c r="K436" s="7" t="str">
        <f t="shared" si="12"/>
        <v>Obesity</v>
      </c>
      <c r="L436" t="str">
        <f t="shared" si="13"/>
        <v>Normal</v>
      </c>
    </row>
    <row r="437" spans="1:12" x14ac:dyDescent="0.35">
      <c r="A437" t="s">
        <v>496</v>
      </c>
      <c r="B437">
        <v>52</v>
      </c>
      <c r="C437">
        <v>5</v>
      </c>
      <c r="D437" t="s">
        <v>2381</v>
      </c>
      <c r="E437" t="str">
        <f>PROPER(Medical_Examinations[[#This Row],[Heart Issues]])</f>
        <v>Yes</v>
      </c>
      <c r="F437" t="s">
        <v>2379</v>
      </c>
      <c r="G437" t="s">
        <v>2379</v>
      </c>
      <c r="H437">
        <v>2</v>
      </c>
      <c r="I437" t="s">
        <v>2379</v>
      </c>
      <c r="J437" t="str">
        <f>PROPER(Medical_Examinations[[#This Row],[smoker]])</f>
        <v>No</v>
      </c>
      <c r="K437" s="7" t="str">
        <f t="shared" si="12"/>
        <v>Obesity</v>
      </c>
      <c r="L437" t="str">
        <f t="shared" si="13"/>
        <v>Normal</v>
      </c>
    </row>
    <row r="438" spans="1:12" x14ac:dyDescent="0.35">
      <c r="A438" t="s">
        <v>500</v>
      </c>
      <c r="B438">
        <v>28</v>
      </c>
      <c r="C438">
        <v>5</v>
      </c>
      <c r="D438" t="s">
        <v>2379</v>
      </c>
      <c r="E438" t="str">
        <f>PROPER(Medical_Examinations[[#This Row],[Heart Issues]])</f>
        <v>No</v>
      </c>
      <c r="F438" t="s">
        <v>2379</v>
      </c>
      <c r="G438" t="s">
        <v>2379</v>
      </c>
      <c r="H438">
        <v>2</v>
      </c>
      <c r="I438" t="s">
        <v>2379</v>
      </c>
      <c r="J438" t="str">
        <f>PROPER(Medical_Examinations[[#This Row],[smoker]])</f>
        <v>No</v>
      </c>
      <c r="K438" s="7" t="str">
        <f t="shared" si="12"/>
        <v>Overweight</v>
      </c>
      <c r="L438" t="str">
        <f t="shared" si="13"/>
        <v>Normal</v>
      </c>
    </row>
    <row r="439" spans="1:12" x14ac:dyDescent="0.35">
      <c r="A439" t="s">
        <v>605</v>
      </c>
      <c r="B439">
        <v>46</v>
      </c>
      <c r="C439">
        <v>5</v>
      </c>
      <c r="D439" t="s">
        <v>2379</v>
      </c>
      <c r="E439" t="str">
        <f>PROPER(Medical_Examinations[[#This Row],[Heart Issues]])</f>
        <v>No</v>
      </c>
      <c r="F439" t="s">
        <v>2379</v>
      </c>
      <c r="G439" t="s">
        <v>2379</v>
      </c>
      <c r="H439">
        <v>2</v>
      </c>
      <c r="I439" t="s">
        <v>2379</v>
      </c>
      <c r="J439" t="str">
        <f>PROPER(Medical_Examinations[[#This Row],[smoker]])</f>
        <v>No</v>
      </c>
      <c r="K439" s="7" t="str">
        <f t="shared" si="12"/>
        <v>Obesity</v>
      </c>
      <c r="L439" t="str">
        <f t="shared" si="13"/>
        <v>Normal</v>
      </c>
    </row>
    <row r="440" spans="1:12" x14ac:dyDescent="0.35">
      <c r="A440" t="s">
        <v>633</v>
      </c>
      <c r="B440">
        <v>41</v>
      </c>
      <c r="C440">
        <v>5</v>
      </c>
      <c r="D440" t="s">
        <v>2381</v>
      </c>
      <c r="E440" t="str">
        <f>PROPER(Medical_Examinations[[#This Row],[Heart Issues]])</f>
        <v>Yes</v>
      </c>
      <c r="F440" t="s">
        <v>2379</v>
      </c>
      <c r="G440" t="s">
        <v>2379</v>
      </c>
      <c r="H440">
        <v>2</v>
      </c>
      <c r="I440" t="s">
        <v>2379</v>
      </c>
      <c r="J440" t="str">
        <f>PROPER(Medical_Examinations[[#This Row],[smoker]])</f>
        <v>No</v>
      </c>
      <c r="K440" s="7" t="str">
        <f t="shared" si="12"/>
        <v>Obesity</v>
      </c>
      <c r="L440" t="str">
        <f t="shared" si="13"/>
        <v>Normal</v>
      </c>
    </row>
    <row r="441" spans="1:12" x14ac:dyDescent="0.35">
      <c r="A441" t="s">
        <v>648</v>
      </c>
      <c r="B441">
        <v>40</v>
      </c>
      <c r="C441">
        <v>5</v>
      </c>
      <c r="D441" t="s">
        <v>2381</v>
      </c>
      <c r="E441" t="str">
        <f>PROPER(Medical_Examinations[[#This Row],[Heart Issues]])</f>
        <v>Yes</v>
      </c>
      <c r="F441" t="s">
        <v>2379</v>
      </c>
      <c r="G441" t="s">
        <v>2379</v>
      </c>
      <c r="H441">
        <v>2</v>
      </c>
      <c r="I441" t="s">
        <v>2379</v>
      </c>
      <c r="J441" t="str">
        <f>PROPER(Medical_Examinations[[#This Row],[smoker]])</f>
        <v>No</v>
      </c>
      <c r="K441" s="7" t="str">
        <f t="shared" si="12"/>
        <v>Obesity</v>
      </c>
      <c r="L441" t="str">
        <f t="shared" si="13"/>
        <v>Normal</v>
      </c>
    </row>
    <row r="442" spans="1:12" x14ac:dyDescent="0.35">
      <c r="A442" t="s">
        <v>653</v>
      </c>
      <c r="B442">
        <v>43</v>
      </c>
      <c r="C442">
        <v>5</v>
      </c>
      <c r="D442" t="s">
        <v>2379</v>
      </c>
      <c r="E442" t="str">
        <f>PROPER(Medical_Examinations[[#This Row],[Heart Issues]])</f>
        <v>No</v>
      </c>
      <c r="F442" t="s">
        <v>2379</v>
      </c>
      <c r="G442" t="s">
        <v>2379</v>
      </c>
      <c r="H442">
        <v>2</v>
      </c>
      <c r="I442" t="s">
        <v>2379</v>
      </c>
      <c r="J442" t="str">
        <f>PROPER(Medical_Examinations[[#This Row],[smoker]])</f>
        <v>No</v>
      </c>
      <c r="K442" s="7" t="str">
        <f t="shared" si="12"/>
        <v>Obesity</v>
      </c>
      <c r="L442" t="str">
        <f t="shared" si="13"/>
        <v>Normal</v>
      </c>
    </row>
    <row r="443" spans="1:12" x14ac:dyDescent="0.35">
      <c r="A443" t="s">
        <v>691</v>
      </c>
      <c r="B443">
        <v>22</v>
      </c>
      <c r="C443">
        <v>5</v>
      </c>
      <c r="D443" t="s">
        <v>2381</v>
      </c>
      <c r="E443" t="str">
        <f>PROPER(Medical_Examinations[[#This Row],[Heart Issues]])</f>
        <v>Yes</v>
      </c>
      <c r="F443" t="s">
        <v>2379</v>
      </c>
      <c r="G443" t="s">
        <v>2379</v>
      </c>
      <c r="H443">
        <v>2</v>
      </c>
      <c r="I443" t="s">
        <v>2379</v>
      </c>
      <c r="J443" t="str">
        <f>PROPER(Medical_Examinations[[#This Row],[smoker]])</f>
        <v>No</v>
      </c>
      <c r="K443" s="7" t="str">
        <f t="shared" si="12"/>
        <v>Normal Weight</v>
      </c>
      <c r="L443" t="str">
        <f t="shared" si="13"/>
        <v>Normal</v>
      </c>
    </row>
    <row r="444" spans="1:12" x14ac:dyDescent="0.35">
      <c r="A444" t="s">
        <v>710</v>
      </c>
      <c r="B444">
        <v>26</v>
      </c>
      <c r="C444">
        <v>5</v>
      </c>
      <c r="D444" t="s">
        <v>2381</v>
      </c>
      <c r="E444" t="str">
        <f>PROPER(Medical_Examinations[[#This Row],[Heart Issues]])</f>
        <v>Yes</v>
      </c>
      <c r="F444" t="s">
        <v>2379</v>
      </c>
      <c r="G444" t="s">
        <v>2379</v>
      </c>
      <c r="H444">
        <v>2</v>
      </c>
      <c r="I444" t="s">
        <v>2379</v>
      </c>
      <c r="J444" t="str">
        <f>PROPER(Medical_Examinations[[#This Row],[smoker]])</f>
        <v>No</v>
      </c>
      <c r="K444" s="7" t="str">
        <f t="shared" si="12"/>
        <v>Overweight</v>
      </c>
      <c r="L444" t="str">
        <f t="shared" si="13"/>
        <v>Normal</v>
      </c>
    </row>
    <row r="445" spans="1:12" x14ac:dyDescent="0.35">
      <c r="A445" t="s">
        <v>733</v>
      </c>
      <c r="B445">
        <v>32</v>
      </c>
      <c r="C445">
        <v>5</v>
      </c>
      <c r="D445" t="s">
        <v>2381</v>
      </c>
      <c r="E445" t="str">
        <f>PROPER(Medical_Examinations[[#This Row],[Heart Issues]])</f>
        <v>Yes</v>
      </c>
      <c r="F445" t="s">
        <v>2379</v>
      </c>
      <c r="G445" t="s">
        <v>2379</v>
      </c>
      <c r="H445">
        <v>2</v>
      </c>
      <c r="I445" t="s">
        <v>2379</v>
      </c>
      <c r="J445" t="str">
        <f>PROPER(Medical_Examinations[[#This Row],[smoker]])</f>
        <v>No</v>
      </c>
      <c r="K445" s="7" t="str">
        <f t="shared" si="12"/>
        <v>Obesity</v>
      </c>
      <c r="L445" t="str">
        <f t="shared" si="13"/>
        <v>Normal</v>
      </c>
    </row>
    <row r="446" spans="1:12" x14ac:dyDescent="0.35">
      <c r="A446" t="s">
        <v>740</v>
      </c>
      <c r="B446">
        <v>33</v>
      </c>
      <c r="C446">
        <v>5</v>
      </c>
      <c r="D446" t="s">
        <v>2381</v>
      </c>
      <c r="E446" t="str">
        <f>PROPER(Medical_Examinations[[#This Row],[Heart Issues]])</f>
        <v>Yes</v>
      </c>
      <c r="F446" t="s">
        <v>2379</v>
      </c>
      <c r="G446" t="s">
        <v>2379</v>
      </c>
      <c r="H446">
        <v>2</v>
      </c>
      <c r="I446" t="s">
        <v>2379</v>
      </c>
      <c r="J446" t="str">
        <f>PROPER(Medical_Examinations[[#This Row],[smoker]])</f>
        <v>No</v>
      </c>
      <c r="K446" s="7" t="str">
        <f t="shared" si="12"/>
        <v>Obesity</v>
      </c>
      <c r="L446" t="str">
        <f t="shared" si="13"/>
        <v>Normal</v>
      </c>
    </row>
    <row r="447" spans="1:12" x14ac:dyDescent="0.35">
      <c r="A447" t="s">
        <v>767</v>
      </c>
      <c r="B447">
        <v>32</v>
      </c>
      <c r="C447">
        <v>5</v>
      </c>
      <c r="D447" t="s">
        <v>2381</v>
      </c>
      <c r="E447" t="str">
        <f>PROPER(Medical_Examinations[[#This Row],[Heart Issues]])</f>
        <v>Yes</v>
      </c>
      <c r="F447" t="s">
        <v>2379</v>
      </c>
      <c r="G447" t="s">
        <v>2379</v>
      </c>
      <c r="H447">
        <v>2</v>
      </c>
      <c r="I447" t="s">
        <v>2379</v>
      </c>
      <c r="J447" t="str">
        <f>PROPER(Medical_Examinations[[#This Row],[smoker]])</f>
        <v>No</v>
      </c>
      <c r="K447" s="7" t="str">
        <f t="shared" si="12"/>
        <v>Obesity</v>
      </c>
      <c r="L447" t="str">
        <f t="shared" si="13"/>
        <v>Normal</v>
      </c>
    </row>
    <row r="448" spans="1:12" x14ac:dyDescent="0.35">
      <c r="A448" t="s">
        <v>773</v>
      </c>
      <c r="B448">
        <v>33</v>
      </c>
      <c r="C448">
        <v>5</v>
      </c>
      <c r="D448" t="s">
        <v>2381</v>
      </c>
      <c r="E448" t="str">
        <f>PROPER(Medical_Examinations[[#This Row],[Heart Issues]])</f>
        <v>Yes</v>
      </c>
      <c r="F448" t="s">
        <v>2379</v>
      </c>
      <c r="G448" t="s">
        <v>2379</v>
      </c>
      <c r="H448">
        <v>2</v>
      </c>
      <c r="I448" t="s">
        <v>2379</v>
      </c>
      <c r="J448" t="str">
        <f>PROPER(Medical_Examinations[[#This Row],[smoker]])</f>
        <v>No</v>
      </c>
      <c r="K448" s="7" t="str">
        <f t="shared" si="12"/>
        <v>Obesity</v>
      </c>
      <c r="L448" t="str">
        <f t="shared" si="13"/>
        <v>Normal</v>
      </c>
    </row>
    <row r="449" spans="1:12" x14ac:dyDescent="0.35">
      <c r="A449" t="s">
        <v>805</v>
      </c>
      <c r="B449">
        <v>37</v>
      </c>
      <c r="C449">
        <v>5</v>
      </c>
      <c r="D449" t="s">
        <v>2379</v>
      </c>
      <c r="E449" t="str">
        <f>PROPER(Medical_Examinations[[#This Row],[Heart Issues]])</f>
        <v>No</v>
      </c>
      <c r="F449" t="s">
        <v>2379</v>
      </c>
      <c r="G449" t="s">
        <v>2379</v>
      </c>
      <c r="H449">
        <v>2</v>
      </c>
      <c r="I449" t="s">
        <v>2379</v>
      </c>
      <c r="J449" t="str">
        <f>PROPER(Medical_Examinations[[#This Row],[smoker]])</f>
        <v>No</v>
      </c>
      <c r="K449" s="7" t="str">
        <f t="shared" si="12"/>
        <v>Obesity</v>
      </c>
      <c r="L449" t="str">
        <f t="shared" si="13"/>
        <v>Normal</v>
      </c>
    </row>
    <row r="450" spans="1:12" x14ac:dyDescent="0.35">
      <c r="A450" t="s">
        <v>815</v>
      </c>
      <c r="B450">
        <v>34</v>
      </c>
      <c r="C450">
        <v>5</v>
      </c>
      <c r="D450" t="s">
        <v>2381</v>
      </c>
      <c r="E450" t="str">
        <f>PROPER(Medical_Examinations[[#This Row],[Heart Issues]])</f>
        <v>Yes</v>
      </c>
      <c r="F450" t="s">
        <v>2379</v>
      </c>
      <c r="G450" t="s">
        <v>2379</v>
      </c>
      <c r="H450">
        <v>2</v>
      </c>
      <c r="I450" t="s">
        <v>2379</v>
      </c>
      <c r="J450" t="str">
        <f>PROPER(Medical_Examinations[[#This Row],[smoker]])</f>
        <v>No</v>
      </c>
      <c r="K450" s="7" t="str">
        <f t="shared" si="12"/>
        <v>Obesity</v>
      </c>
      <c r="L450" t="str">
        <f t="shared" si="13"/>
        <v>Normal</v>
      </c>
    </row>
    <row r="451" spans="1:12" x14ac:dyDescent="0.35">
      <c r="A451" t="s">
        <v>843</v>
      </c>
      <c r="B451">
        <v>37</v>
      </c>
      <c r="C451">
        <v>5</v>
      </c>
      <c r="D451" t="s">
        <v>2379</v>
      </c>
      <c r="E451" t="str">
        <f>PROPER(Medical_Examinations[[#This Row],[Heart Issues]])</f>
        <v>No</v>
      </c>
      <c r="F451" t="s">
        <v>2379</v>
      </c>
      <c r="G451" t="s">
        <v>2379</v>
      </c>
      <c r="H451">
        <v>2</v>
      </c>
      <c r="I451" t="s">
        <v>2379</v>
      </c>
      <c r="J451" t="str">
        <f>PROPER(Medical_Examinations[[#This Row],[smoker]])</f>
        <v>No</v>
      </c>
      <c r="K451" s="7" t="str">
        <f t="shared" ref="K451:K514" si="14">IF(B451&lt;18.5,"Underweight",IF(B451&lt;25,"Normal Weight",IF(B451&lt;30,"Overweight","Obesity")))</f>
        <v>Obesity</v>
      </c>
      <c r="L451" t="str">
        <f t="shared" ref="L451:L514" si="15">IF(C451&lt;5.7,"Normal",IF(C451&lt;6.5,"Prediabetes","Diabetes"))</f>
        <v>Normal</v>
      </c>
    </row>
    <row r="452" spans="1:12" x14ac:dyDescent="0.35">
      <c r="A452" t="s">
        <v>856</v>
      </c>
      <c r="B452">
        <v>31</v>
      </c>
      <c r="C452">
        <v>5</v>
      </c>
      <c r="D452" t="s">
        <v>2381</v>
      </c>
      <c r="E452" t="str">
        <f>PROPER(Medical_Examinations[[#This Row],[Heart Issues]])</f>
        <v>Yes</v>
      </c>
      <c r="F452" t="s">
        <v>2379</v>
      </c>
      <c r="G452" t="s">
        <v>2379</v>
      </c>
      <c r="H452">
        <v>2</v>
      </c>
      <c r="I452" t="s">
        <v>2379</v>
      </c>
      <c r="J452" t="str">
        <f>PROPER(Medical_Examinations[[#This Row],[smoker]])</f>
        <v>No</v>
      </c>
      <c r="K452" s="7" t="str">
        <f t="shared" si="14"/>
        <v>Obesity</v>
      </c>
      <c r="L452" t="str">
        <f t="shared" si="15"/>
        <v>Normal</v>
      </c>
    </row>
    <row r="453" spans="1:12" x14ac:dyDescent="0.35">
      <c r="A453" t="s">
        <v>864</v>
      </c>
      <c r="B453">
        <v>34</v>
      </c>
      <c r="C453">
        <v>5</v>
      </c>
      <c r="D453" t="s">
        <v>2379</v>
      </c>
      <c r="E453" t="str">
        <f>PROPER(Medical_Examinations[[#This Row],[Heart Issues]])</f>
        <v>No</v>
      </c>
      <c r="F453" t="s">
        <v>2379</v>
      </c>
      <c r="G453" t="s">
        <v>2379</v>
      </c>
      <c r="H453">
        <v>2</v>
      </c>
      <c r="I453" t="s">
        <v>2379</v>
      </c>
      <c r="J453" t="str">
        <f>PROPER(Medical_Examinations[[#This Row],[smoker]])</f>
        <v>No</v>
      </c>
      <c r="K453" s="7" t="str">
        <f t="shared" si="14"/>
        <v>Obesity</v>
      </c>
      <c r="L453" t="str">
        <f t="shared" si="15"/>
        <v>Normal</v>
      </c>
    </row>
    <row r="454" spans="1:12" x14ac:dyDescent="0.35">
      <c r="A454" t="s">
        <v>901</v>
      </c>
      <c r="B454">
        <v>27</v>
      </c>
      <c r="C454">
        <v>5</v>
      </c>
      <c r="D454" t="s">
        <v>2381</v>
      </c>
      <c r="E454" t="str">
        <f>PROPER(Medical_Examinations[[#This Row],[Heart Issues]])</f>
        <v>Yes</v>
      </c>
      <c r="F454" t="s">
        <v>2379</v>
      </c>
      <c r="G454" t="s">
        <v>2379</v>
      </c>
      <c r="H454">
        <v>2</v>
      </c>
      <c r="I454" t="s">
        <v>2379</v>
      </c>
      <c r="J454" t="str">
        <f>PROPER(Medical_Examinations[[#This Row],[smoker]])</f>
        <v>No</v>
      </c>
      <c r="K454" s="7" t="str">
        <f t="shared" si="14"/>
        <v>Overweight</v>
      </c>
      <c r="L454" t="str">
        <f t="shared" si="15"/>
        <v>Normal</v>
      </c>
    </row>
    <row r="455" spans="1:12" x14ac:dyDescent="0.35">
      <c r="A455" t="s">
        <v>930</v>
      </c>
      <c r="B455">
        <v>32</v>
      </c>
      <c r="C455">
        <v>5</v>
      </c>
      <c r="D455" t="s">
        <v>2381</v>
      </c>
      <c r="E455" t="str">
        <f>PROPER(Medical_Examinations[[#This Row],[Heart Issues]])</f>
        <v>Yes</v>
      </c>
      <c r="F455" t="s">
        <v>2379</v>
      </c>
      <c r="G455" t="s">
        <v>2379</v>
      </c>
      <c r="H455">
        <v>2</v>
      </c>
      <c r="I455" t="s">
        <v>2379</v>
      </c>
      <c r="J455" t="str">
        <f>PROPER(Medical_Examinations[[#This Row],[smoker]])</f>
        <v>No</v>
      </c>
      <c r="K455" s="7" t="str">
        <f t="shared" si="14"/>
        <v>Obesity</v>
      </c>
      <c r="L455" t="str">
        <f t="shared" si="15"/>
        <v>Normal</v>
      </c>
    </row>
    <row r="456" spans="1:12" x14ac:dyDescent="0.35">
      <c r="A456" t="s">
        <v>943</v>
      </c>
      <c r="B456">
        <v>29</v>
      </c>
      <c r="C456">
        <v>5</v>
      </c>
      <c r="D456" t="s">
        <v>2381</v>
      </c>
      <c r="E456" t="str">
        <f>PROPER(Medical_Examinations[[#This Row],[Heart Issues]])</f>
        <v>Yes</v>
      </c>
      <c r="F456" t="s">
        <v>2379</v>
      </c>
      <c r="G456" t="s">
        <v>2379</v>
      </c>
      <c r="H456">
        <v>2</v>
      </c>
      <c r="I456" t="s">
        <v>2379</v>
      </c>
      <c r="J456" t="str">
        <f>PROPER(Medical_Examinations[[#This Row],[smoker]])</f>
        <v>No</v>
      </c>
      <c r="K456" s="7" t="str">
        <f t="shared" si="14"/>
        <v>Overweight</v>
      </c>
      <c r="L456" t="str">
        <f t="shared" si="15"/>
        <v>Normal</v>
      </c>
    </row>
    <row r="457" spans="1:12" x14ac:dyDescent="0.35">
      <c r="A457" t="s">
        <v>945</v>
      </c>
      <c r="B457">
        <v>28</v>
      </c>
      <c r="C457">
        <v>5</v>
      </c>
      <c r="D457" t="s">
        <v>2381</v>
      </c>
      <c r="E457" t="str">
        <f>PROPER(Medical_Examinations[[#This Row],[Heart Issues]])</f>
        <v>Yes</v>
      </c>
      <c r="F457" t="s">
        <v>2379</v>
      </c>
      <c r="G457" t="s">
        <v>2379</v>
      </c>
      <c r="H457">
        <v>2</v>
      </c>
      <c r="I457" t="s">
        <v>2379</v>
      </c>
      <c r="J457" t="str">
        <f>PROPER(Medical_Examinations[[#This Row],[smoker]])</f>
        <v>No</v>
      </c>
      <c r="K457" s="7" t="str">
        <f t="shared" si="14"/>
        <v>Overweight</v>
      </c>
      <c r="L457" t="str">
        <f t="shared" si="15"/>
        <v>Normal</v>
      </c>
    </row>
    <row r="458" spans="1:12" x14ac:dyDescent="0.35">
      <c r="A458" t="s">
        <v>1004</v>
      </c>
      <c r="B458">
        <v>31</v>
      </c>
      <c r="C458">
        <v>5</v>
      </c>
      <c r="D458" t="s">
        <v>2379</v>
      </c>
      <c r="E458" t="str">
        <f>PROPER(Medical_Examinations[[#This Row],[Heart Issues]])</f>
        <v>No</v>
      </c>
      <c r="F458" t="s">
        <v>2379</v>
      </c>
      <c r="G458" t="s">
        <v>2379</v>
      </c>
      <c r="H458">
        <v>2</v>
      </c>
      <c r="I458" t="s">
        <v>2379</v>
      </c>
      <c r="J458" t="str">
        <f>PROPER(Medical_Examinations[[#This Row],[smoker]])</f>
        <v>No</v>
      </c>
      <c r="K458" s="7" t="str">
        <f t="shared" si="14"/>
        <v>Obesity</v>
      </c>
      <c r="L458" t="str">
        <f t="shared" si="15"/>
        <v>Normal</v>
      </c>
    </row>
    <row r="459" spans="1:12" x14ac:dyDescent="0.35">
      <c r="A459" t="s">
        <v>1009</v>
      </c>
      <c r="B459">
        <v>42</v>
      </c>
      <c r="C459">
        <v>5</v>
      </c>
      <c r="D459" t="s">
        <v>2381</v>
      </c>
      <c r="E459" t="str">
        <f>PROPER(Medical_Examinations[[#This Row],[Heart Issues]])</f>
        <v>Yes</v>
      </c>
      <c r="F459" t="s">
        <v>2379</v>
      </c>
      <c r="G459" t="s">
        <v>2379</v>
      </c>
      <c r="H459">
        <v>2</v>
      </c>
      <c r="I459" t="s">
        <v>2379</v>
      </c>
      <c r="J459" t="str">
        <f>PROPER(Medical_Examinations[[#This Row],[smoker]])</f>
        <v>No</v>
      </c>
      <c r="K459" s="7" t="str">
        <f t="shared" si="14"/>
        <v>Obesity</v>
      </c>
      <c r="L459" t="str">
        <f t="shared" si="15"/>
        <v>Normal</v>
      </c>
    </row>
    <row r="460" spans="1:12" x14ac:dyDescent="0.35">
      <c r="A460" t="s">
        <v>1011</v>
      </c>
      <c r="B460">
        <v>28</v>
      </c>
      <c r="C460">
        <v>5</v>
      </c>
      <c r="D460" t="s">
        <v>2379</v>
      </c>
      <c r="E460" t="str">
        <f>PROPER(Medical_Examinations[[#This Row],[Heart Issues]])</f>
        <v>No</v>
      </c>
      <c r="F460" t="s">
        <v>2379</v>
      </c>
      <c r="G460" t="s">
        <v>2379</v>
      </c>
      <c r="H460">
        <v>2</v>
      </c>
      <c r="I460" t="s">
        <v>2379</v>
      </c>
      <c r="J460" t="str">
        <f>PROPER(Medical_Examinations[[#This Row],[smoker]])</f>
        <v>No</v>
      </c>
      <c r="K460" s="7" t="str">
        <f t="shared" si="14"/>
        <v>Overweight</v>
      </c>
      <c r="L460" t="str">
        <f t="shared" si="15"/>
        <v>Normal</v>
      </c>
    </row>
    <row r="461" spans="1:12" x14ac:dyDescent="0.35">
      <c r="A461" t="s">
        <v>1014</v>
      </c>
      <c r="B461">
        <v>25</v>
      </c>
      <c r="C461">
        <v>5</v>
      </c>
      <c r="D461" t="s">
        <v>2381</v>
      </c>
      <c r="E461" t="str">
        <f>PROPER(Medical_Examinations[[#This Row],[Heart Issues]])</f>
        <v>Yes</v>
      </c>
      <c r="F461" t="s">
        <v>2379</v>
      </c>
      <c r="G461" t="s">
        <v>2379</v>
      </c>
      <c r="H461">
        <v>2</v>
      </c>
      <c r="I461" t="s">
        <v>2379</v>
      </c>
      <c r="J461" t="str">
        <f>PROPER(Medical_Examinations[[#This Row],[smoker]])</f>
        <v>No</v>
      </c>
      <c r="K461" s="7" t="str">
        <f t="shared" si="14"/>
        <v>Overweight</v>
      </c>
      <c r="L461" t="str">
        <f t="shared" si="15"/>
        <v>Normal</v>
      </c>
    </row>
    <row r="462" spans="1:12" x14ac:dyDescent="0.35">
      <c r="A462" t="s">
        <v>1016</v>
      </c>
      <c r="B462">
        <v>54</v>
      </c>
      <c r="C462">
        <v>5</v>
      </c>
      <c r="D462" t="s">
        <v>2381</v>
      </c>
      <c r="E462" t="str">
        <f>PROPER(Medical_Examinations[[#This Row],[Heart Issues]])</f>
        <v>Yes</v>
      </c>
      <c r="F462" t="s">
        <v>2381</v>
      </c>
      <c r="G462" t="s">
        <v>2379</v>
      </c>
      <c r="H462">
        <v>2</v>
      </c>
      <c r="I462" t="s">
        <v>2379</v>
      </c>
      <c r="J462" t="str">
        <f>PROPER(Medical_Examinations[[#This Row],[smoker]])</f>
        <v>No</v>
      </c>
      <c r="K462" s="7" t="str">
        <f t="shared" si="14"/>
        <v>Obesity</v>
      </c>
      <c r="L462" t="str">
        <f t="shared" si="15"/>
        <v>Normal</v>
      </c>
    </row>
    <row r="463" spans="1:12" x14ac:dyDescent="0.35">
      <c r="A463" t="s">
        <v>1025</v>
      </c>
      <c r="B463">
        <v>52</v>
      </c>
      <c r="C463">
        <v>5</v>
      </c>
      <c r="D463" t="s">
        <v>2381</v>
      </c>
      <c r="E463" t="str">
        <f>PROPER(Medical_Examinations[[#This Row],[Heart Issues]])</f>
        <v>Yes</v>
      </c>
      <c r="F463" t="s">
        <v>2381</v>
      </c>
      <c r="G463" t="s">
        <v>2379</v>
      </c>
      <c r="H463">
        <v>2</v>
      </c>
      <c r="I463" t="s">
        <v>2379</v>
      </c>
      <c r="J463" t="str">
        <f>PROPER(Medical_Examinations[[#This Row],[smoker]])</f>
        <v>No</v>
      </c>
      <c r="K463" s="7" t="str">
        <f t="shared" si="14"/>
        <v>Obesity</v>
      </c>
      <c r="L463" t="str">
        <f t="shared" si="15"/>
        <v>Normal</v>
      </c>
    </row>
    <row r="464" spans="1:12" x14ac:dyDescent="0.35">
      <c r="A464" t="s">
        <v>1059</v>
      </c>
      <c r="B464">
        <v>40</v>
      </c>
      <c r="C464">
        <v>5</v>
      </c>
      <c r="D464" t="s">
        <v>2381</v>
      </c>
      <c r="E464" t="str">
        <f>PROPER(Medical_Examinations[[#This Row],[Heart Issues]])</f>
        <v>Yes</v>
      </c>
      <c r="F464" t="s">
        <v>2379</v>
      </c>
      <c r="G464" t="s">
        <v>2379</v>
      </c>
      <c r="H464">
        <v>2</v>
      </c>
      <c r="I464" t="s">
        <v>2379</v>
      </c>
      <c r="J464" t="str">
        <f>PROPER(Medical_Examinations[[#This Row],[smoker]])</f>
        <v>No</v>
      </c>
      <c r="K464" s="7" t="str">
        <f t="shared" si="14"/>
        <v>Obesity</v>
      </c>
      <c r="L464" t="str">
        <f t="shared" si="15"/>
        <v>Normal</v>
      </c>
    </row>
    <row r="465" spans="1:12" x14ac:dyDescent="0.35">
      <c r="A465" t="s">
        <v>1061</v>
      </c>
      <c r="B465">
        <v>40</v>
      </c>
      <c r="C465">
        <v>5</v>
      </c>
      <c r="D465" t="s">
        <v>2381</v>
      </c>
      <c r="E465" t="str">
        <f>PROPER(Medical_Examinations[[#This Row],[Heart Issues]])</f>
        <v>Yes</v>
      </c>
      <c r="F465" t="s">
        <v>2379</v>
      </c>
      <c r="G465" t="s">
        <v>2379</v>
      </c>
      <c r="H465">
        <v>2</v>
      </c>
      <c r="I465" t="s">
        <v>2379</v>
      </c>
      <c r="J465" t="str">
        <f>PROPER(Medical_Examinations[[#This Row],[smoker]])</f>
        <v>No</v>
      </c>
      <c r="K465" s="7" t="str">
        <f t="shared" si="14"/>
        <v>Obesity</v>
      </c>
      <c r="L465" t="str">
        <f t="shared" si="15"/>
        <v>Normal</v>
      </c>
    </row>
    <row r="466" spans="1:12" x14ac:dyDescent="0.35">
      <c r="A466" t="s">
        <v>1066</v>
      </c>
      <c r="B466">
        <v>22</v>
      </c>
      <c r="C466">
        <v>5</v>
      </c>
      <c r="D466" t="s">
        <v>2381</v>
      </c>
      <c r="E466" t="str">
        <f>PROPER(Medical_Examinations[[#This Row],[Heart Issues]])</f>
        <v>Yes</v>
      </c>
      <c r="F466" t="s">
        <v>2379</v>
      </c>
      <c r="G466" t="s">
        <v>2379</v>
      </c>
      <c r="H466">
        <v>2</v>
      </c>
      <c r="I466" t="s">
        <v>2379</v>
      </c>
      <c r="J466" t="str">
        <f>PROPER(Medical_Examinations[[#This Row],[smoker]])</f>
        <v>No</v>
      </c>
      <c r="K466" s="7" t="str">
        <f t="shared" si="14"/>
        <v>Normal Weight</v>
      </c>
      <c r="L466" t="str">
        <f t="shared" si="15"/>
        <v>Normal</v>
      </c>
    </row>
    <row r="467" spans="1:12" x14ac:dyDescent="0.35">
      <c r="A467" t="s">
        <v>1117</v>
      </c>
      <c r="B467">
        <v>24</v>
      </c>
      <c r="C467">
        <v>5</v>
      </c>
      <c r="D467" t="s">
        <v>2379</v>
      </c>
      <c r="E467" t="str">
        <f>PROPER(Medical_Examinations[[#This Row],[Heart Issues]])</f>
        <v>No</v>
      </c>
      <c r="F467" t="s">
        <v>2379</v>
      </c>
      <c r="G467" t="s">
        <v>2379</v>
      </c>
      <c r="H467">
        <v>2</v>
      </c>
      <c r="I467" t="s">
        <v>2379</v>
      </c>
      <c r="J467" t="str">
        <f>PROPER(Medical_Examinations[[#This Row],[smoker]])</f>
        <v>No</v>
      </c>
      <c r="K467" s="7" t="str">
        <f t="shared" si="14"/>
        <v>Normal Weight</v>
      </c>
      <c r="L467" t="str">
        <f t="shared" si="15"/>
        <v>Normal</v>
      </c>
    </row>
    <row r="468" spans="1:12" x14ac:dyDescent="0.35">
      <c r="A468" t="s">
        <v>1132</v>
      </c>
      <c r="B468">
        <v>30</v>
      </c>
      <c r="C468">
        <v>5</v>
      </c>
      <c r="D468" t="s">
        <v>2379</v>
      </c>
      <c r="E468" t="str">
        <f>PROPER(Medical_Examinations[[#This Row],[Heart Issues]])</f>
        <v>No</v>
      </c>
      <c r="F468" t="s">
        <v>2379</v>
      </c>
      <c r="G468" t="s">
        <v>2379</v>
      </c>
      <c r="H468">
        <v>2</v>
      </c>
      <c r="I468" t="s">
        <v>2379</v>
      </c>
      <c r="J468" t="str">
        <f>PROPER(Medical_Examinations[[#This Row],[smoker]])</f>
        <v>No</v>
      </c>
      <c r="K468" s="7" t="str">
        <f t="shared" si="14"/>
        <v>Obesity</v>
      </c>
      <c r="L468" t="str">
        <f t="shared" si="15"/>
        <v>Normal</v>
      </c>
    </row>
    <row r="469" spans="1:12" x14ac:dyDescent="0.35">
      <c r="A469" t="s">
        <v>1135</v>
      </c>
      <c r="B469">
        <v>25</v>
      </c>
      <c r="C469">
        <v>5</v>
      </c>
      <c r="D469" t="s">
        <v>2381</v>
      </c>
      <c r="E469" t="str">
        <f>PROPER(Medical_Examinations[[#This Row],[Heart Issues]])</f>
        <v>Yes</v>
      </c>
      <c r="F469" t="s">
        <v>2379</v>
      </c>
      <c r="G469" t="s">
        <v>2379</v>
      </c>
      <c r="H469">
        <v>2</v>
      </c>
      <c r="I469" t="s">
        <v>2379</v>
      </c>
      <c r="J469" t="str">
        <f>PROPER(Medical_Examinations[[#This Row],[smoker]])</f>
        <v>No</v>
      </c>
      <c r="K469" s="7" t="str">
        <f t="shared" si="14"/>
        <v>Overweight</v>
      </c>
      <c r="L469" t="str">
        <f t="shared" si="15"/>
        <v>Normal</v>
      </c>
    </row>
    <row r="470" spans="1:12" x14ac:dyDescent="0.35">
      <c r="A470" t="s">
        <v>1182</v>
      </c>
      <c r="B470">
        <v>46</v>
      </c>
      <c r="C470">
        <v>5</v>
      </c>
      <c r="D470" t="s">
        <v>2379</v>
      </c>
      <c r="E470" t="str">
        <f>PROPER(Medical_Examinations[[#This Row],[Heart Issues]])</f>
        <v>No</v>
      </c>
      <c r="F470" t="s">
        <v>2379</v>
      </c>
      <c r="G470" t="s">
        <v>2379</v>
      </c>
      <c r="H470">
        <v>2</v>
      </c>
      <c r="I470" t="s">
        <v>2379</v>
      </c>
      <c r="J470" t="str">
        <f>PROPER(Medical_Examinations[[#This Row],[smoker]])</f>
        <v>No</v>
      </c>
      <c r="K470" s="7" t="str">
        <f t="shared" si="14"/>
        <v>Obesity</v>
      </c>
      <c r="L470" t="str">
        <f t="shared" si="15"/>
        <v>Normal</v>
      </c>
    </row>
    <row r="471" spans="1:12" x14ac:dyDescent="0.35">
      <c r="A471" t="s">
        <v>1183</v>
      </c>
      <c r="B471">
        <v>45</v>
      </c>
      <c r="C471">
        <v>5</v>
      </c>
      <c r="D471" t="s">
        <v>2379</v>
      </c>
      <c r="E471" t="str">
        <f>PROPER(Medical_Examinations[[#This Row],[Heart Issues]])</f>
        <v>No</v>
      </c>
      <c r="F471" t="s">
        <v>2379</v>
      </c>
      <c r="G471" t="s">
        <v>2379</v>
      </c>
      <c r="H471">
        <v>2</v>
      </c>
      <c r="I471" t="s">
        <v>2379</v>
      </c>
      <c r="J471" t="str">
        <f>PROPER(Medical_Examinations[[#This Row],[smoker]])</f>
        <v>No</v>
      </c>
      <c r="K471" s="7" t="str">
        <f t="shared" si="14"/>
        <v>Obesity</v>
      </c>
      <c r="L471" t="str">
        <f t="shared" si="15"/>
        <v>Normal</v>
      </c>
    </row>
    <row r="472" spans="1:12" x14ac:dyDescent="0.35">
      <c r="A472" t="s">
        <v>1297</v>
      </c>
      <c r="B472">
        <v>36</v>
      </c>
      <c r="C472">
        <v>5</v>
      </c>
      <c r="D472" t="s">
        <v>2379</v>
      </c>
      <c r="E472" t="str">
        <f>PROPER(Medical_Examinations[[#This Row],[Heart Issues]])</f>
        <v>No</v>
      </c>
      <c r="F472" t="s">
        <v>2379</v>
      </c>
      <c r="G472" t="s">
        <v>2379</v>
      </c>
      <c r="H472">
        <v>2</v>
      </c>
      <c r="I472" t="s">
        <v>2379</v>
      </c>
      <c r="J472" t="str">
        <f>PROPER(Medical_Examinations[[#This Row],[smoker]])</f>
        <v>No</v>
      </c>
      <c r="K472" s="7" t="str">
        <f t="shared" si="14"/>
        <v>Obesity</v>
      </c>
      <c r="L472" t="str">
        <f t="shared" si="15"/>
        <v>Normal</v>
      </c>
    </row>
    <row r="473" spans="1:12" x14ac:dyDescent="0.35">
      <c r="A473" t="s">
        <v>1299</v>
      </c>
      <c r="B473">
        <v>21</v>
      </c>
      <c r="C473">
        <v>5</v>
      </c>
      <c r="D473" t="s">
        <v>2381</v>
      </c>
      <c r="E473" t="str">
        <f>PROPER(Medical_Examinations[[#This Row],[Heart Issues]])</f>
        <v>Yes</v>
      </c>
      <c r="F473" t="s">
        <v>2379</v>
      </c>
      <c r="G473" t="s">
        <v>2379</v>
      </c>
      <c r="H473">
        <v>2</v>
      </c>
      <c r="I473" t="s">
        <v>2379</v>
      </c>
      <c r="J473" t="str">
        <f>PROPER(Medical_Examinations[[#This Row],[smoker]])</f>
        <v>No</v>
      </c>
      <c r="K473" s="7" t="str">
        <f t="shared" si="14"/>
        <v>Normal Weight</v>
      </c>
      <c r="L473" t="str">
        <f t="shared" si="15"/>
        <v>Normal</v>
      </c>
    </row>
    <row r="474" spans="1:12" x14ac:dyDescent="0.35">
      <c r="A474" t="s">
        <v>1361</v>
      </c>
      <c r="B474">
        <v>24</v>
      </c>
      <c r="C474">
        <v>5</v>
      </c>
      <c r="D474" t="s">
        <v>2379</v>
      </c>
      <c r="E474" t="str">
        <f>PROPER(Medical_Examinations[[#This Row],[Heart Issues]])</f>
        <v>No</v>
      </c>
      <c r="F474" t="s">
        <v>2379</v>
      </c>
      <c r="G474" t="s">
        <v>2379</v>
      </c>
      <c r="H474">
        <v>2</v>
      </c>
      <c r="I474" t="s">
        <v>2379</v>
      </c>
      <c r="J474" t="str">
        <f>PROPER(Medical_Examinations[[#This Row],[smoker]])</f>
        <v>No</v>
      </c>
      <c r="K474" s="7" t="str">
        <f t="shared" si="14"/>
        <v>Normal Weight</v>
      </c>
      <c r="L474" t="str">
        <f t="shared" si="15"/>
        <v>Normal</v>
      </c>
    </row>
    <row r="475" spans="1:12" x14ac:dyDescent="0.35">
      <c r="A475" t="s">
        <v>1449</v>
      </c>
      <c r="B475">
        <v>15</v>
      </c>
      <c r="C475">
        <v>5</v>
      </c>
      <c r="D475" t="s">
        <v>2381</v>
      </c>
      <c r="E475" t="str">
        <f>PROPER(Medical_Examinations[[#This Row],[Heart Issues]])</f>
        <v>Yes</v>
      </c>
      <c r="F475" t="s">
        <v>2379</v>
      </c>
      <c r="G475" t="s">
        <v>2379</v>
      </c>
      <c r="H475">
        <v>2</v>
      </c>
      <c r="I475" t="s">
        <v>2379</v>
      </c>
      <c r="J475" t="str">
        <f>PROPER(Medical_Examinations[[#This Row],[smoker]])</f>
        <v>No</v>
      </c>
      <c r="K475" s="7" t="str">
        <f t="shared" si="14"/>
        <v>Underweight</v>
      </c>
      <c r="L475" t="str">
        <f t="shared" si="15"/>
        <v>Normal</v>
      </c>
    </row>
    <row r="476" spans="1:12" x14ac:dyDescent="0.35">
      <c r="A476" t="s">
        <v>1521</v>
      </c>
      <c r="B476">
        <v>16</v>
      </c>
      <c r="C476">
        <v>5</v>
      </c>
      <c r="D476" t="s">
        <v>2381</v>
      </c>
      <c r="E476" t="str">
        <f>PROPER(Medical_Examinations[[#This Row],[Heart Issues]])</f>
        <v>Yes</v>
      </c>
      <c r="F476" t="s">
        <v>2379</v>
      </c>
      <c r="G476" t="s">
        <v>2379</v>
      </c>
      <c r="H476">
        <v>2</v>
      </c>
      <c r="I476" t="s">
        <v>2379</v>
      </c>
      <c r="J476" t="str">
        <f>PROPER(Medical_Examinations[[#This Row],[smoker]])</f>
        <v>No</v>
      </c>
      <c r="K476" s="7" t="str">
        <f t="shared" si="14"/>
        <v>Underweight</v>
      </c>
      <c r="L476" t="str">
        <f t="shared" si="15"/>
        <v>Normal</v>
      </c>
    </row>
    <row r="477" spans="1:12" x14ac:dyDescent="0.35">
      <c r="A477" t="s">
        <v>1662</v>
      </c>
      <c r="B477">
        <v>18</v>
      </c>
      <c r="C477">
        <v>5</v>
      </c>
      <c r="D477" t="s">
        <v>2379</v>
      </c>
      <c r="E477" t="str">
        <f>PROPER(Medical_Examinations[[#This Row],[Heart Issues]])</f>
        <v>No</v>
      </c>
      <c r="F477" t="s">
        <v>2379</v>
      </c>
      <c r="G477" t="s">
        <v>2379</v>
      </c>
      <c r="H477">
        <v>2</v>
      </c>
      <c r="I477" t="s">
        <v>2379</v>
      </c>
      <c r="J477" t="str">
        <f>PROPER(Medical_Examinations[[#This Row],[smoker]])</f>
        <v>No</v>
      </c>
      <c r="K477" s="7" t="str">
        <f t="shared" si="14"/>
        <v>Underweight</v>
      </c>
      <c r="L477" t="str">
        <f t="shared" si="15"/>
        <v>Normal</v>
      </c>
    </row>
    <row r="478" spans="1:12" x14ac:dyDescent="0.35">
      <c r="A478" t="s">
        <v>1716</v>
      </c>
      <c r="B478">
        <v>17</v>
      </c>
      <c r="C478">
        <v>5</v>
      </c>
      <c r="D478" t="s">
        <v>2379</v>
      </c>
      <c r="E478" t="str">
        <f>PROPER(Medical_Examinations[[#This Row],[Heart Issues]])</f>
        <v>No</v>
      </c>
      <c r="F478" t="s">
        <v>2379</v>
      </c>
      <c r="G478" t="s">
        <v>2379</v>
      </c>
      <c r="H478">
        <v>2</v>
      </c>
      <c r="I478" t="s">
        <v>2379</v>
      </c>
      <c r="J478" t="str">
        <f>PROPER(Medical_Examinations[[#This Row],[smoker]])</f>
        <v>No</v>
      </c>
      <c r="K478" s="7" t="str">
        <f t="shared" si="14"/>
        <v>Underweight</v>
      </c>
      <c r="L478" t="str">
        <f t="shared" si="15"/>
        <v>Normal</v>
      </c>
    </row>
    <row r="479" spans="1:12" x14ac:dyDescent="0.35">
      <c r="A479" t="s">
        <v>1898</v>
      </c>
      <c r="B479">
        <v>20</v>
      </c>
      <c r="C479">
        <v>5</v>
      </c>
      <c r="D479" t="s">
        <v>2379</v>
      </c>
      <c r="E479" t="str">
        <f>PROPER(Medical_Examinations[[#This Row],[Heart Issues]])</f>
        <v>No</v>
      </c>
      <c r="F479" t="s">
        <v>2381</v>
      </c>
      <c r="G479" t="s">
        <v>2379</v>
      </c>
      <c r="H479">
        <v>2</v>
      </c>
      <c r="I479" t="s">
        <v>2379</v>
      </c>
      <c r="J479" t="str">
        <f>PROPER(Medical_Examinations[[#This Row],[smoker]])</f>
        <v>No</v>
      </c>
      <c r="K479" s="7" t="str">
        <f t="shared" si="14"/>
        <v>Normal Weight</v>
      </c>
      <c r="L479" t="str">
        <f t="shared" si="15"/>
        <v>Normal</v>
      </c>
    </row>
    <row r="480" spans="1:12" x14ac:dyDescent="0.35">
      <c r="A480" t="s">
        <v>1911</v>
      </c>
      <c r="B480">
        <v>35</v>
      </c>
      <c r="C480">
        <v>5</v>
      </c>
      <c r="D480" t="s">
        <v>2379</v>
      </c>
      <c r="E480" t="str">
        <f>PROPER(Medical_Examinations[[#This Row],[Heart Issues]])</f>
        <v>No</v>
      </c>
      <c r="F480" t="s">
        <v>2381</v>
      </c>
      <c r="G480" t="s">
        <v>2379</v>
      </c>
      <c r="H480">
        <v>2</v>
      </c>
      <c r="I480" t="s">
        <v>2379</v>
      </c>
      <c r="J480" t="str">
        <f>PROPER(Medical_Examinations[[#This Row],[smoker]])</f>
        <v>No</v>
      </c>
      <c r="K480" s="7" t="str">
        <f t="shared" si="14"/>
        <v>Obesity</v>
      </c>
      <c r="L480" t="str">
        <f t="shared" si="15"/>
        <v>Normal</v>
      </c>
    </row>
    <row r="481" spans="1:12" x14ac:dyDescent="0.35">
      <c r="A481" t="s">
        <v>2102</v>
      </c>
      <c r="B481">
        <v>32</v>
      </c>
      <c r="C481">
        <v>5</v>
      </c>
      <c r="D481" t="s">
        <v>2381</v>
      </c>
      <c r="E481" t="str">
        <f>PROPER(Medical_Examinations[[#This Row],[Heart Issues]])</f>
        <v>Yes</v>
      </c>
      <c r="F481" t="s">
        <v>2381</v>
      </c>
      <c r="G481" t="s">
        <v>2379</v>
      </c>
      <c r="H481">
        <v>2</v>
      </c>
      <c r="I481" t="s">
        <v>2379</v>
      </c>
      <c r="J481" t="str">
        <f>PROPER(Medical_Examinations[[#This Row],[smoker]])</f>
        <v>No</v>
      </c>
      <c r="K481" s="7" t="str">
        <f t="shared" si="14"/>
        <v>Obesity</v>
      </c>
      <c r="L481" t="str">
        <f t="shared" si="15"/>
        <v>Normal</v>
      </c>
    </row>
    <row r="482" spans="1:12" x14ac:dyDescent="0.35">
      <c r="A482" t="s">
        <v>403</v>
      </c>
      <c r="B482">
        <v>27</v>
      </c>
      <c r="C482">
        <v>6</v>
      </c>
      <c r="D482" t="s">
        <v>2379</v>
      </c>
      <c r="E482" t="str">
        <f>PROPER(Medical_Examinations[[#This Row],[Heart Issues]])</f>
        <v>No</v>
      </c>
      <c r="F482" t="s">
        <v>2379</v>
      </c>
      <c r="G482" t="s">
        <v>2379</v>
      </c>
      <c r="H482">
        <v>2</v>
      </c>
      <c r="I482" t="s">
        <v>2379</v>
      </c>
      <c r="J482" t="str">
        <f>PROPER(Medical_Examinations[[#This Row],[smoker]])</f>
        <v>No</v>
      </c>
      <c r="K482" s="7" t="str">
        <f t="shared" si="14"/>
        <v>Overweight</v>
      </c>
      <c r="L482" t="str">
        <f t="shared" si="15"/>
        <v>Prediabetes</v>
      </c>
    </row>
    <row r="483" spans="1:12" x14ac:dyDescent="0.35">
      <c r="A483" t="s">
        <v>649</v>
      </c>
      <c r="B483">
        <v>34</v>
      </c>
      <c r="C483">
        <v>6</v>
      </c>
      <c r="D483" t="s">
        <v>2381</v>
      </c>
      <c r="E483" t="str">
        <f>PROPER(Medical_Examinations[[#This Row],[Heart Issues]])</f>
        <v>Yes</v>
      </c>
      <c r="F483" t="s">
        <v>2379</v>
      </c>
      <c r="G483" t="s">
        <v>2379</v>
      </c>
      <c r="H483">
        <v>2</v>
      </c>
      <c r="I483" t="s">
        <v>2379</v>
      </c>
      <c r="J483" t="str">
        <f>PROPER(Medical_Examinations[[#This Row],[smoker]])</f>
        <v>No</v>
      </c>
      <c r="K483" s="7" t="str">
        <f t="shared" si="14"/>
        <v>Obesity</v>
      </c>
      <c r="L483" t="str">
        <f t="shared" si="15"/>
        <v>Prediabetes</v>
      </c>
    </row>
    <row r="484" spans="1:12" x14ac:dyDescent="0.35">
      <c r="A484" t="s">
        <v>687</v>
      </c>
      <c r="B484">
        <v>35</v>
      </c>
      <c r="C484">
        <v>6</v>
      </c>
      <c r="D484" t="s">
        <v>2381</v>
      </c>
      <c r="E484" t="str">
        <f>PROPER(Medical_Examinations[[#This Row],[Heart Issues]])</f>
        <v>Yes</v>
      </c>
      <c r="F484" t="s">
        <v>2379</v>
      </c>
      <c r="G484" t="s">
        <v>2379</v>
      </c>
      <c r="H484">
        <v>2</v>
      </c>
      <c r="I484" t="s">
        <v>2379</v>
      </c>
      <c r="J484" t="str">
        <f>PROPER(Medical_Examinations[[#This Row],[smoker]])</f>
        <v>No</v>
      </c>
      <c r="K484" s="7" t="str">
        <f t="shared" si="14"/>
        <v>Obesity</v>
      </c>
      <c r="L484" t="str">
        <f t="shared" si="15"/>
        <v>Prediabetes</v>
      </c>
    </row>
    <row r="485" spans="1:12" x14ac:dyDescent="0.35">
      <c r="A485" t="s">
        <v>708</v>
      </c>
      <c r="B485">
        <v>39</v>
      </c>
      <c r="C485">
        <v>6</v>
      </c>
      <c r="D485" t="s">
        <v>2379</v>
      </c>
      <c r="E485" t="str">
        <f>PROPER(Medical_Examinations[[#This Row],[Heart Issues]])</f>
        <v>No</v>
      </c>
      <c r="F485" t="s">
        <v>2379</v>
      </c>
      <c r="G485" t="s">
        <v>2379</v>
      </c>
      <c r="H485">
        <v>2</v>
      </c>
      <c r="I485" t="s">
        <v>2379</v>
      </c>
      <c r="J485" t="str">
        <f>PROPER(Medical_Examinations[[#This Row],[smoker]])</f>
        <v>No</v>
      </c>
      <c r="K485" s="7" t="str">
        <f t="shared" si="14"/>
        <v>Obesity</v>
      </c>
      <c r="L485" t="str">
        <f t="shared" si="15"/>
        <v>Prediabetes</v>
      </c>
    </row>
    <row r="486" spans="1:12" x14ac:dyDescent="0.35">
      <c r="A486" t="s">
        <v>711</v>
      </c>
      <c r="B486">
        <v>25</v>
      </c>
      <c r="C486">
        <v>6</v>
      </c>
      <c r="D486" t="s">
        <v>2381</v>
      </c>
      <c r="E486" t="str">
        <f>PROPER(Medical_Examinations[[#This Row],[Heart Issues]])</f>
        <v>Yes</v>
      </c>
      <c r="F486" t="s">
        <v>2379</v>
      </c>
      <c r="G486" t="s">
        <v>2379</v>
      </c>
      <c r="H486">
        <v>2</v>
      </c>
      <c r="I486" t="s">
        <v>2379</v>
      </c>
      <c r="J486" t="str">
        <f>PROPER(Medical_Examinations[[#This Row],[smoker]])</f>
        <v>No</v>
      </c>
      <c r="K486" s="7" t="str">
        <f t="shared" si="14"/>
        <v>Overweight</v>
      </c>
      <c r="L486" t="str">
        <f t="shared" si="15"/>
        <v>Prediabetes</v>
      </c>
    </row>
    <row r="487" spans="1:12" x14ac:dyDescent="0.35">
      <c r="A487" t="s">
        <v>730</v>
      </c>
      <c r="B487">
        <v>37</v>
      </c>
      <c r="C487">
        <v>6</v>
      </c>
      <c r="D487" t="s">
        <v>2381</v>
      </c>
      <c r="E487" t="str">
        <f>PROPER(Medical_Examinations[[#This Row],[Heart Issues]])</f>
        <v>Yes</v>
      </c>
      <c r="F487" t="s">
        <v>2379</v>
      </c>
      <c r="G487" t="s">
        <v>2379</v>
      </c>
      <c r="H487">
        <v>2</v>
      </c>
      <c r="I487" t="s">
        <v>2379</v>
      </c>
      <c r="J487" t="str">
        <f>PROPER(Medical_Examinations[[#This Row],[smoker]])</f>
        <v>No</v>
      </c>
      <c r="K487" s="7" t="str">
        <f t="shared" si="14"/>
        <v>Obesity</v>
      </c>
      <c r="L487" t="str">
        <f t="shared" si="15"/>
        <v>Prediabetes</v>
      </c>
    </row>
    <row r="488" spans="1:12" x14ac:dyDescent="0.35">
      <c r="A488" t="s">
        <v>731</v>
      </c>
      <c r="B488">
        <v>36</v>
      </c>
      <c r="C488">
        <v>6</v>
      </c>
      <c r="D488" t="s">
        <v>2381</v>
      </c>
      <c r="E488" t="str">
        <f>PROPER(Medical_Examinations[[#This Row],[Heart Issues]])</f>
        <v>Yes</v>
      </c>
      <c r="F488" t="s">
        <v>2379</v>
      </c>
      <c r="G488" t="s">
        <v>2379</v>
      </c>
      <c r="H488">
        <v>2</v>
      </c>
      <c r="I488" t="s">
        <v>2379</v>
      </c>
      <c r="J488" t="str">
        <f>PROPER(Medical_Examinations[[#This Row],[smoker]])</f>
        <v>No</v>
      </c>
      <c r="K488" s="7" t="str">
        <f t="shared" si="14"/>
        <v>Obesity</v>
      </c>
      <c r="L488" t="str">
        <f t="shared" si="15"/>
        <v>Prediabetes</v>
      </c>
    </row>
    <row r="489" spans="1:12" x14ac:dyDescent="0.35">
      <c r="A489" t="s">
        <v>741</v>
      </c>
      <c r="B489">
        <v>28</v>
      </c>
      <c r="C489">
        <v>6</v>
      </c>
      <c r="D489" t="s">
        <v>2381</v>
      </c>
      <c r="E489" t="str">
        <f>PROPER(Medical_Examinations[[#This Row],[Heart Issues]])</f>
        <v>Yes</v>
      </c>
      <c r="F489" t="s">
        <v>2379</v>
      </c>
      <c r="G489" t="s">
        <v>2379</v>
      </c>
      <c r="H489">
        <v>2</v>
      </c>
      <c r="I489" t="s">
        <v>2379</v>
      </c>
      <c r="J489" t="str">
        <f>PROPER(Medical_Examinations[[#This Row],[smoker]])</f>
        <v>No</v>
      </c>
      <c r="K489" s="7" t="str">
        <f t="shared" si="14"/>
        <v>Overweight</v>
      </c>
      <c r="L489" t="str">
        <f t="shared" si="15"/>
        <v>Prediabetes</v>
      </c>
    </row>
    <row r="490" spans="1:12" x14ac:dyDescent="0.35">
      <c r="A490" t="s">
        <v>772</v>
      </c>
      <c r="B490">
        <v>41</v>
      </c>
      <c r="C490">
        <v>6</v>
      </c>
      <c r="D490" t="s">
        <v>2381</v>
      </c>
      <c r="E490" t="str">
        <f>PROPER(Medical_Examinations[[#This Row],[Heart Issues]])</f>
        <v>Yes</v>
      </c>
      <c r="F490" t="s">
        <v>2379</v>
      </c>
      <c r="G490" t="s">
        <v>2379</v>
      </c>
      <c r="H490">
        <v>2</v>
      </c>
      <c r="I490" t="s">
        <v>2379</v>
      </c>
      <c r="J490" t="str">
        <f>PROPER(Medical_Examinations[[#This Row],[smoker]])</f>
        <v>No</v>
      </c>
      <c r="K490" s="7" t="str">
        <f t="shared" si="14"/>
        <v>Obesity</v>
      </c>
      <c r="L490" t="str">
        <f t="shared" si="15"/>
        <v>Prediabetes</v>
      </c>
    </row>
    <row r="491" spans="1:12" x14ac:dyDescent="0.35">
      <c r="A491" t="s">
        <v>842</v>
      </c>
      <c r="B491">
        <v>34</v>
      </c>
      <c r="C491">
        <v>6</v>
      </c>
      <c r="D491" t="s">
        <v>2381</v>
      </c>
      <c r="E491" t="str">
        <f>PROPER(Medical_Examinations[[#This Row],[Heart Issues]])</f>
        <v>Yes</v>
      </c>
      <c r="F491" t="s">
        <v>2379</v>
      </c>
      <c r="G491" t="s">
        <v>2379</v>
      </c>
      <c r="H491">
        <v>2</v>
      </c>
      <c r="I491" t="s">
        <v>2379</v>
      </c>
      <c r="J491" t="str">
        <f>PROPER(Medical_Examinations[[#This Row],[smoker]])</f>
        <v>No</v>
      </c>
      <c r="K491" s="7" t="str">
        <f t="shared" si="14"/>
        <v>Obesity</v>
      </c>
      <c r="L491" t="str">
        <f t="shared" si="15"/>
        <v>Prediabetes</v>
      </c>
    </row>
    <row r="492" spans="1:12" x14ac:dyDescent="0.35">
      <c r="A492" t="s">
        <v>867</v>
      </c>
      <c r="B492">
        <v>36</v>
      </c>
      <c r="C492">
        <v>6</v>
      </c>
      <c r="D492" t="s">
        <v>2381</v>
      </c>
      <c r="E492" t="str">
        <f>PROPER(Medical_Examinations[[#This Row],[Heart Issues]])</f>
        <v>Yes</v>
      </c>
      <c r="F492" t="s">
        <v>2379</v>
      </c>
      <c r="G492" t="s">
        <v>2379</v>
      </c>
      <c r="H492">
        <v>2</v>
      </c>
      <c r="I492" t="s">
        <v>2379</v>
      </c>
      <c r="J492" t="str">
        <f>PROPER(Medical_Examinations[[#This Row],[smoker]])</f>
        <v>No</v>
      </c>
      <c r="K492" s="7" t="str">
        <f t="shared" si="14"/>
        <v>Obesity</v>
      </c>
      <c r="L492" t="str">
        <f t="shared" si="15"/>
        <v>Prediabetes</v>
      </c>
    </row>
    <row r="493" spans="1:12" x14ac:dyDescent="0.35">
      <c r="A493" t="s">
        <v>876</v>
      </c>
      <c r="B493">
        <v>38</v>
      </c>
      <c r="C493">
        <v>6</v>
      </c>
      <c r="D493" t="s">
        <v>2381</v>
      </c>
      <c r="E493" t="str">
        <f>PROPER(Medical_Examinations[[#This Row],[Heart Issues]])</f>
        <v>Yes</v>
      </c>
      <c r="F493" t="s">
        <v>2379</v>
      </c>
      <c r="G493" t="s">
        <v>2379</v>
      </c>
      <c r="H493">
        <v>2</v>
      </c>
      <c r="I493" t="s">
        <v>2379</v>
      </c>
      <c r="J493" t="str">
        <f>PROPER(Medical_Examinations[[#This Row],[smoker]])</f>
        <v>No</v>
      </c>
      <c r="K493" s="7" t="str">
        <f t="shared" si="14"/>
        <v>Obesity</v>
      </c>
      <c r="L493" t="str">
        <f t="shared" si="15"/>
        <v>Prediabetes</v>
      </c>
    </row>
    <row r="494" spans="1:12" x14ac:dyDescent="0.35">
      <c r="A494" t="s">
        <v>881</v>
      </c>
      <c r="B494">
        <v>30</v>
      </c>
      <c r="C494">
        <v>6</v>
      </c>
      <c r="D494" t="s">
        <v>2381</v>
      </c>
      <c r="E494" t="str">
        <f>PROPER(Medical_Examinations[[#This Row],[Heart Issues]])</f>
        <v>Yes</v>
      </c>
      <c r="F494" t="s">
        <v>2379</v>
      </c>
      <c r="G494" t="s">
        <v>2379</v>
      </c>
      <c r="H494">
        <v>2</v>
      </c>
      <c r="I494" t="s">
        <v>2379</v>
      </c>
      <c r="J494" t="str">
        <f>PROPER(Medical_Examinations[[#This Row],[smoker]])</f>
        <v>No</v>
      </c>
      <c r="K494" s="7" t="str">
        <f t="shared" si="14"/>
        <v>Obesity</v>
      </c>
      <c r="L494" t="str">
        <f t="shared" si="15"/>
        <v>Prediabetes</v>
      </c>
    </row>
    <row r="495" spans="1:12" x14ac:dyDescent="0.35">
      <c r="A495" t="s">
        <v>941</v>
      </c>
      <c r="B495">
        <v>36</v>
      </c>
      <c r="C495">
        <v>6</v>
      </c>
      <c r="D495" t="s">
        <v>2381</v>
      </c>
      <c r="E495" t="str">
        <f>PROPER(Medical_Examinations[[#This Row],[Heart Issues]])</f>
        <v>Yes</v>
      </c>
      <c r="F495" t="s">
        <v>2379</v>
      </c>
      <c r="G495" t="s">
        <v>2379</v>
      </c>
      <c r="H495">
        <v>2</v>
      </c>
      <c r="I495" t="s">
        <v>2379</v>
      </c>
      <c r="J495" t="str">
        <f>PROPER(Medical_Examinations[[#This Row],[smoker]])</f>
        <v>No</v>
      </c>
      <c r="K495" s="7" t="str">
        <f t="shared" si="14"/>
        <v>Obesity</v>
      </c>
      <c r="L495" t="str">
        <f t="shared" si="15"/>
        <v>Prediabetes</v>
      </c>
    </row>
    <row r="496" spans="1:12" x14ac:dyDescent="0.35">
      <c r="A496" t="s">
        <v>976</v>
      </c>
      <c r="B496">
        <v>31</v>
      </c>
      <c r="C496">
        <v>6</v>
      </c>
      <c r="D496" t="s">
        <v>2379</v>
      </c>
      <c r="E496" t="str">
        <f>PROPER(Medical_Examinations[[#This Row],[Heart Issues]])</f>
        <v>No</v>
      </c>
      <c r="F496" t="s">
        <v>2379</v>
      </c>
      <c r="G496" t="s">
        <v>2379</v>
      </c>
      <c r="H496">
        <v>2</v>
      </c>
      <c r="I496" t="s">
        <v>2379</v>
      </c>
      <c r="J496" t="str">
        <f>PROPER(Medical_Examinations[[#This Row],[smoker]])</f>
        <v>No</v>
      </c>
      <c r="K496" s="7" t="str">
        <f t="shared" si="14"/>
        <v>Obesity</v>
      </c>
      <c r="L496" t="str">
        <f t="shared" si="15"/>
        <v>Prediabetes</v>
      </c>
    </row>
    <row r="497" spans="1:12" x14ac:dyDescent="0.35">
      <c r="A497" t="s">
        <v>1005</v>
      </c>
      <c r="B497">
        <v>26</v>
      </c>
      <c r="C497">
        <v>6</v>
      </c>
      <c r="D497" t="s">
        <v>2381</v>
      </c>
      <c r="E497" t="str">
        <f>PROPER(Medical_Examinations[[#This Row],[Heart Issues]])</f>
        <v>Yes</v>
      </c>
      <c r="F497" t="s">
        <v>2379</v>
      </c>
      <c r="G497" t="s">
        <v>2379</v>
      </c>
      <c r="H497">
        <v>2</v>
      </c>
      <c r="I497" t="s">
        <v>2379</v>
      </c>
      <c r="J497" t="str">
        <f>PROPER(Medical_Examinations[[#This Row],[smoker]])</f>
        <v>No</v>
      </c>
      <c r="K497" s="7" t="str">
        <f t="shared" si="14"/>
        <v>Overweight</v>
      </c>
      <c r="L497" t="str">
        <f t="shared" si="15"/>
        <v>Prediabetes</v>
      </c>
    </row>
    <row r="498" spans="1:12" x14ac:dyDescent="0.35">
      <c r="A498" t="s">
        <v>1010</v>
      </c>
      <c r="B498">
        <v>40</v>
      </c>
      <c r="C498">
        <v>6</v>
      </c>
      <c r="D498" t="s">
        <v>2381</v>
      </c>
      <c r="E498" t="str">
        <f>PROPER(Medical_Examinations[[#This Row],[Heart Issues]])</f>
        <v>Yes</v>
      </c>
      <c r="F498" t="s">
        <v>2379</v>
      </c>
      <c r="G498" t="s">
        <v>2379</v>
      </c>
      <c r="H498">
        <v>2</v>
      </c>
      <c r="I498" t="s">
        <v>2379</v>
      </c>
      <c r="J498" t="str">
        <f>PROPER(Medical_Examinations[[#This Row],[smoker]])</f>
        <v>No</v>
      </c>
      <c r="K498" s="7" t="str">
        <f t="shared" si="14"/>
        <v>Obesity</v>
      </c>
      <c r="L498" t="str">
        <f t="shared" si="15"/>
        <v>Prediabetes</v>
      </c>
    </row>
    <row r="499" spans="1:12" x14ac:dyDescent="0.35">
      <c r="A499" t="s">
        <v>1013</v>
      </c>
      <c r="B499">
        <v>27</v>
      </c>
      <c r="C499">
        <v>6</v>
      </c>
      <c r="D499" t="s">
        <v>2381</v>
      </c>
      <c r="E499" t="str">
        <f>PROPER(Medical_Examinations[[#This Row],[Heart Issues]])</f>
        <v>Yes</v>
      </c>
      <c r="F499" t="s">
        <v>2379</v>
      </c>
      <c r="G499" t="s">
        <v>2379</v>
      </c>
      <c r="H499">
        <v>2</v>
      </c>
      <c r="I499" t="s">
        <v>2379</v>
      </c>
      <c r="J499" t="str">
        <f>PROPER(Medical_Examinations[[#This Row],[smoker]])</f>
        <v>No</v>
      </c>
      <c r="K499" s="7" t="str">
        <f t="shared" si="14"/>
        <v>Overweight</v>
      </c>
      <c r="L499" t="str">
        <f t="shared" si="15"/>
        <v>Prediabetes</v>
      </c>
    </row>
    <row r="500" spans="1:12" x14ac:dyDescent="0.35">
      <c r="A500" t="s">
        <v>1028</v>
      </c>
      <c r="B500">
        <v>34</v>
      </c>
      <c r="C500">
        <v>6</v>
      </c>
      <c r="D500" t="s">
        <v>2381</v>
      </c>
      <c r="E500" t="str">
        <f>PROPER(Medical_Examinations[[#This Row],[Heart Issues]])</f>
        <v>Yes</v>
      </c>
      <c r="F500" t="s">
        <v>2379</v>
      </c>
      <c r="G500" t="s">
        <v>2379</v>
      </c>
      <c r="H500">
        <v>2</v>
      </c>
      <c r="I500" t="s">
        <v>2379</v>
      </c>
      <c r="J500" t="str">
        <f>PROPER(Medical_Examinations[[#This Row],[smoker]])</f>
        <v>No</v>
      </c>
      <c r="K500" s="7" t="str">
        <f t="shared" si="14"/>
        <v>Obesity</v>
      </c>
      <c r="L500" t="str">
        <f t="shared" si="15"/>
        <v>Prediabetes</v>
      </c>
    </row>
    <row r="501" spans="1:12" x14ac:dyDescent="0.35">
      <c r="A501" t="s">
        <v>1050</v>
      </c>
      <c r="B501">
        <v>28</v>
      </c>
      <c r="C501">
        <v>6</v>
      </c>
      <c r="D501" t="s">
        <v>2379</v>
      </c>
      <c r="E501" t="str">
        <f>PROPER(Medical_Examinations[[#This Row],[Heart Issues]])</f>
        <v>No</v>
      </c>
      <c r="F501" t="s">
        <v>2379</v>
      </c>
      <c r="G501" t="s">
        <v>2379</v>
      </c>
      <c r="H501">
        <v>2</v>
      </c>
      <c r="I501" t="s">
        <v>2379</v>
      </c>
      <c r="J501" t="str">
        <f>PROPER(Medical_Examinations[[#This Row],[smoker]])</f>
        <v>No</v>
      </c>
      <c r="K501" s="7" t="str">
        <f t="shared" si="14"/>
        <v>Overweight</v>
      </c>
      <c r="L501" t="str">
        <f t="shared" si="15"/>
        <v>Prediabetes</v>
      </c>
    </row>
    <row r="502" spans="1:12" x14ac:dyDescent="0.35">
      <c r="A502" t="s">
        <v>1062</v>
      </c>
      <c r="B502">
        <v>31</v>
      </c>
      <c r="C502">
        <v>6</v>
      </c>
      <c r="D502" t="s">
        <v>2379</v>
      </c>
      <c r="E502" t="str">
        <f>PROPER(Medical_Examinations[[#This Row],[Heart Issues]])</f>
        <v>No</v>
      </c>
      <c r="F502" t="s">
        <v>2379</v>
      </c>
      <c r="G502" t="s">
        <v>2379</v>
      </c>
      <c r="H502">
        <v>2</v>
      </c>
      <c r="I502" t="s">
        <v>2379</v>
      </c>
      <c r="J502" t="str">
        <f>PROPER(Medical_Examinations[[#This Row],[smoker]])</f>
        <v>No</v>
      </c>
      <c r="K502" s="7" t="str">
        <f t="shared" si="14"/>
        <v>Obesity</v>
      </c>
      <c r="L502" t="str">
        <f t="shared" si="15"/>
        <v>Prediabetes</v>
      </c>
    </row>
    <row r="503" spans="1:12" x14ac:dyDescent="0.35">
      <c r="A503" t="s">
        <v>1064</v>
      </c>
      <c r="B503">
        <v>34</v>
      </c>
      <c r="C503">
        <v>6</v>
      </c>
      <c r="D503" t="s">
        <v>2381</v>
      </c>
      <c r="E503" t="str">
        <f>PROPER(Medical_Examinations[[#This Row],[Heart Issues]])</f>
        <v>Yes</v>
      </c>
      <c r="F503" t="s">
        <v>2379</v>
      </c>
      <c r="G503" t="s">
        <v>2379</v>
      </c>
      <c r="H503">
        <v>2</v>
      </c>
      <c r="I503" t="s">
        <v>2379</v>
      </c>
      <c r="J503" t="str">
        <f>PROPER(Medical_Examinations[[#This Row],[smoker]])</f>
        <v>No</v>
      </c>
      <c r="K503" s="7" t="str">
        <f t="shared" si="14"/>
        <v>Obesity</v>
      </c>
      <c r="L503" t="str">
        <f t="shared" si="15"/>
        <v>Prediabetes</v>
      </c>
    </row>
    <row r="504" spans="1:12" x14ac:dyDescent="0.35">
      <c r="A504" t="s">
        <v>1071</v>
      </c>
      <c r="B504">
        <v>26</v>
      </c>
      <c r="C504">
        <v>6</v>
      </c>
      <c r="D504" t="s">
        <v>2379</v>
      </c>
      <c r="E504" t="str">
        <f>PROPER(Medical_Examinations[[#This Row],[Heart Issues]])</f>
        <v>No</v>
      </c>
      <c r="F504" t="s">
        <v>2379</v>
      </c>
      <c r="G504" t="s">
        <v>2379</v>
      </c>
      <c r="H504">
        <v>2</v>
      </c>
      <c r="I504" t="s">
        <v>2379</v>
      </c>
      <c r="J504" t="str">
        <f>PROPER(Medical_Examinations[[#This Row],[smoker]])</f>
        <v>No</v>
      </c>
      <c r="K504" s="7" t="str">
        <f t="shared" si="14"/>
        <v>Overweight</v>
      </c>
      <c r="L504" t="str">
        <f t="shared" si="15"/>
        <v>Prediabetes</v>
      </c>
    </row>
    <row r="505" spans="1:12" x14ac:dyDescent="0.35">
      <c r="A505" t="s">
        <v>1110</v>
      </c>
      <c r="B505">
        <v>27</v>
      </c>
      <c r="C505">
        <v>6</v>
      </c>
      <c r="D505" t="s">
        <v>2379</v>
      </c>
      <c r="E505" t="str">
        <f>PROPER(Medical_Examinations[[#This Row],[Heart Issues]])</f>
        <v>No</v>
      </c>
      <c r="F505" t="s">
        <v>2379</v>
      </c>
      <c r="G505" t="s">
        <v>2379</v>
      </c>
      <c r="H505">
        <v>2</v>
      </c>
      <c r="I505" t="s">
        <v>2379</v>
      </c>
      <c r="J505" t="str">
        <f>PROPER(Medical_Examinations[[#This Row],[smoker]])</f>
        <v>No</v>
      </c>
      <c r="K505" s="7" t="str">
        <f t="shared" si="14"/>
        <v>Overweight</v>
      </c>
      <c r="L505" t="str">
        <f t="shared" si="15"/>
        <v>Prediabetes</v>
      </c>
    </row>
    <row r="506" spans="1:12" x14ac:dyDescent="0.35">
      <c r="A506" t="s">
        <v>1115</v>
      </c>
      <c r="B506">
        <v>32</v>
      </c>
      <c r="C506">
        <v>6</v>
      </c>
      <c r="D506" t="s">
        <v>2379</v>
      </c>
      <c r="E506" t="str">
        <f>PROPER(Medical_Examinations[[#This Row],[Heart Issues]])</f>
        <v>No</v>
      </c>
      <c r="F506" t="s">
        <v>2379</v>
      </c>
      <c r="G506" t="s">
        <v>2379</v>
      </c>
      <c r="H506">
        <v>2</v>
      </c>
      <c r="I506" t="s">
        <v>2379</v>
      </c>
      <c r="J506" t="str">
        <f>PROPER(Medical_Examinations[[#This Row],[smoker]])</f>
        <v>No</v>
      </c>
      <c r="K506" s="7" t="str">
        <f t="shared" si="14"/>
        <v>Obesity</v>
      </c>
      <c r="L506" t="str">
        <f t="shared" si="15"/>
        <v>Prediabetes</v>
      </c>
    </row>
    <row r="507" spans="1:12" x14ac:dyDescent="0.35">
      <c r="A507" t="s">
        <v>1148</v>
      </c>
      <c r="B507">
        <v>27</v>
      </c>
      <c r="C507">
        <v>6</v>
      </c>
      <c r="D507" t="s">
        <v>2379</v>
      </c>
      <c r="E507" t="str">
        <f>PROPER(Medical_Examinations[[#This Row],[Heart Issues]])</f>
        <v>No</v>
      </c>
      <c r="F507" t="s">
        <v>2379</v>
      </c>
      <c r="G507" t="s">
        <v>2379</v>
      </c>
      <c r="H507">
        <v>2</v>
      </c>
      <c r="I507" t="s">
        <v>2379</v>
      </c>
      <c r="J507" t="str">
        <f>PROPER(Medical_Examinations[[#This Row],[smoker]])</f>
        <v>No</v>
      </c>
      <c r="K507" s="7" t="str">
        <f t="shared" si="14"/>
        <v>Overweight</v>
      </c>
      <c r="L507" t="str">
        <f t="shared" si="15"/>
        <v>Prediabetes</v>
      </c>
    </row>
    <row r="508" spans="1:12" x14ac:dyDescent="0.35">
      <c r="A508" t="s">
        <v>1149</v>
      </c>
      <c r="B508">
        <v>27</v>
      </c>
      <c r="C508">
        <v>6</v>
      </c>
      <c r="D508" t="s">
        <v>2379</v>
      </c>
      <c r="E508" t="str">
        <f>PROPER(Medical_Examinations[[#This Row],[Heart Issues]])</f>
        <v>No</v>
      </c>
      <c r="F508" t="s">
        <v>2379</v>
      </c>
      <c r="G508" t="s">
        <v>2379</v>
      </c>
      <c r="H508">
        <v>2</v>
      </c>
      <c r="I508" t="s">
        <v>2379</v>
      </c>
      <c r="J508" t="str">
        <f>PROPER(Medical_Examinations[[#This Row],[smoker]])</f>
        <v>No</v>
      </c>
      <c r="K508" s="7" t="str">
        <f t="shared" si="14"/>
        <v>Overweight</v>
      </c>
      <c r="L508" t="str">
        <f t="shared" si="15"/>
        <v>Prediabetes</v>
      </c>
    </row>
    <row r="509" spans="1:12" x14ac:dyDescent="0.35">
      <c r="A509" t="s">
        <v>1160</v>
      </c>
      <c r="B509">
        <v>26</v>
      </c>
      <c r="C509">
        <v>6</v>
      </c>
      <c r="D509" t="s">
        <v>2379</v>
      </c>
      <c r="E509" t="str">
        <f>PROPER(Medical_Examinations[[#This Row],[Heart Issues]])</f>
        <v>No</v>
      </c>
      <c r="F509" t="s">
        <v>2379</v>
      </c>
      <c r="G509" t="s">
        <v>2379</v>
      </c>
      <c r="H509">
        <v>2</v>
      </c>
      <c r="I509" t="s">
        <v>2379</v>
      </c>
      <c r="J509" t="str">
        <f>PROPER(Medical_Examinations[[#This Row],[smoker]])</f>
        <v>No</v>
      </c>
      <c r="K509" s="7" t="str">
        <f t="shared" si="14"/>
        <v>Overweight</v>
      </c>
      <c r="L509" t="str">
        <f t="shared" si="15"/>
        <v>Prediabetes</v>
      </c>
    </row>
    <row r="510" spans="1:12" x14ac:dyDescent="0.35">
      <c r="A510" t="s">
        <v>1175</v>
      </c>
      <c r="B510">
        <v>27</v>
      </c>
      <c r="C510">
        <v>6</v>
      </c>
      <c r="D510" t="s">
        <v>2379</v>
      </c>
      <c r="E510" t="str">
        <f>PROPER(Medical_Examinations[[#This Row],[Heart Issues]])</f>
        <v>No</v>
      </c>
      <c r="F510" t="s">
        <v>2379</v>
      </c>
      <c r="G510" t="s">
        <v>2379</v>
      </c>
      <c r="H510">
        <v>2</v>
      </c>
      <c r="I510" t="s">
        <v>2379</v>
      </c>
      <c r="J510" t="str">
        <f>PROPER(Medical_Examinations[[#This Row],[smoker]])</f>
        <v>No</v>
      </c>
      <c r="K510" s="7" t="str">
        <f t="shared" si="14"/>
        <v>Overweight</v>
      </c>
      <c r="L510" t="str">
        <f t="shared" si="15"/>
        <v>Prediabetes</v>
      </c>
    </row>
    <row r="511" spans="1:12" x14ac:dyDescent="0.35">
      <c r="A511" t="s">
        <v>1234</v>
      </c>
      <c r="B511">
        <v>37</v>
      </c>
      <c r="C511">
        <v>6</v>
      </c>
      <c r="D511" t="s">
        <v>2379</v>
      </c>
      <c r="E511" t="str">
        <f>PROPER(Medical_Examinations[[#This Row],[Heart Issues]])</f>
        <v>No</v>
      </c>
      <c r="F511" t="s">
        <v>2379</v>
      </c>
      <c r="G511" t="s">
        <v>2379</v>
      </c>
      <c r="H511">
        <v>2</v>
      </c>
      <c r="I511" t="s">
        <v>2379</v>
      </c>
      <c r="J511" t="str">
        <f>PROPER(Medical_Examinations[[#This Row],[smoker]])</f>
        <v>No</v>
      </c>
      <c r="K511" s="7" t="str">
        <f t="shared" si="14"/>
        <v>Obesity</v>
      </c>
      <c r="L511" t="str">
        <f t="shared" si="15"/>
        <v>Prediabetes</v>
      </c>
    </row>
    <row r="512" spans="1:12" x14ac:dyDescent="0.35">
      <c r="A512" t="s">
        <v>1244</v>
      </c>
      <c r="B512">
        <v>26</v>
      </c>
      <c r="C512">
        <v>6</v>
      </c>
      <c r="D512" t="s">
        <v>2379</v>
      </c>
      <c r="E512" t="str">
        <f>PROPER(Medical_Examinations[[#This Row],[Heart Issues]])</f>
        <v>No</v>
      </c>
      <c r="F512" t="s">
        <v>2379</v>
      </c>
      <c r="G512" t="s">
        <v>2379</v>
      </c>
      <c r="H512">
        <v>2</v>
      </c>
      <c r="I512" t="s">
        <v>2379</v>
      </c>
      <c r="J512" t="str">
        <f>PROPER(Medical_Examinations[[#This Row],[smoker]])</f>
        <v>No</v>
      </c>
      <c r="K512" s="7" t="str">
        <f t="shared" si="14"/>
        <v>Overweight</v>
      </c>
      <c r="L512" t="str">
        <f t="shared" si="15"/>
        <v>Prediabetes</v>
      </c>
    </row>
    <row r="513" spans="1:12" x14ac:dyDescent="0.35">
      <c r="A513" t="s">
        <v>1251</v>
      </c>
      <c r="B513">
        <v>32</v>
      </c>
      <c r="C513">
        <v>6</v>
      </c>
      <c r="D513" t="s">
        <v>2379</v>
      </c>
      <c r="E513" t="str">
        <f>PROPER(Medical_Examinations[[#This Row],[Heart Issues]])</f>
        <v>No</v>
      </c>
      <c r="F513" t="s">
        <v>2379</v>
      </c>
      <c r="G513" t="s">
        <v>2379</v>
      </c>
      <c r="H513">
        <v>2</v>
      </c>
      <c r="I513" t="s">
        <v>2379</v>
      </c>
      <c r="J513" t="str">
        <f>PROPER(Medical_Examinations[[#This Row],[smoker]])</f>
        <v>No</v>
      </c>
      <c r="K513" s="7" t="str">
        <f t="shared" si="14"/>
        <v>Obesity</v>
      </c>
      <c r="L513" t="str">
        <f t="shared" si="15"/>
        <v>Prediabetes</v>
      </c>
    </row>
    <row r="514" spans="1:12" x14ac:dyDescent="0.35">
      <c r="A514" t="s">
        <v>1300</v>
      </c>
      <c r="B514">
        <v>27</v>
      </c>
      <c r="C514">
        <v>6</v>
      </c>
      <c r="D514" t="s">
        <v>2379</v>
      </c>
      <c r="E514" t="str">
        <f>PROPER(Medical_Examinations[[#This Row],[Heart Issues]])</f>
        <v>No</v>
      </c>
      <c r="F514" t="s">
        <v>2379</v>
      </c>
      <c r="G514" t="s">
        <v>2379</v>
      </c>
      <c r="H514">
        <v>2</v>
      </c>
      <c r="I514" t="s">
        <v>2379</v>
      </c>
      <c r="J514" t="str">
        <f>PROPER(Medical_Examinations[[#This Row],[smoker]])</f>
        <v>No</v>
      </c>
      <c r="K514" s="7" t="str">
        <f t="shared" si="14"/>
        <v>Overweight</v>
      </c>
      <c r="L514" t="str">
        <f t="shared" si="15"/>
        <v>Prediabetes</v>
      </c>
    </row>
    <row r="515" spans="1:12" x14ac:dyDescent="0.35">
      <c r="A515" t="s">
        <v>1365</v>
      </c>
      <c r="B515">
        <v>17</v>
      </c>
      <c r="C515">
        <v>6</v>
      </c>
      <c r="D515" t="s">
        <v>2381</v>
      </c>
      <c r="E515" t="str">
        <f>PROPER(Medical_Examinations[[#This Row],[Heart Issues]])</f>
        <v>Yes</v>
      </c>
      <c r="F515" t="s">
        <v>2379</v>
      </c>
      <c r="G515" t="s">
        <v>2379</v>
      </c>
      <c r="H515">
        <v>2</v>
      </c>
      <c r="I515" t="s">
        <v>2379</v>
      </c>
      <c r="J515" t="str">
        <f>PROPER(Medical_Examinations[[#This Row],[smoker]])</f>
        <v>No</v>
      </c>
      <c r="K515" s="7" t="str">
        <f t="shared" ref="K515:K578" si="16">IF(B515&lt;18.5,"Underweight",IF(B515&lt;25,"Normal Weight",IF(B515&lt;30,"Overweight","Obesity")))</f>
        <v>Underweight</v>
      </c>
      <c r="L515" t="str">
        <f t="shared" ref="L515:L578" si="17">IF(C515&lt;5.7,"Normal",IF(C515&lt;6.5,"Prediabetes","Diabetes"))</f>
        <v>Prediabetes</v>
      </c>
    </row>
    <row r="516" spans="1:12" x14ac:dyDescent="0.35">
      <c r="A516" t="s">
        <v>1598</v>
      </c>
      <c r="B516">
        <v>17</v>
      </c>
      <c r="C516">
        <v>6</v>
      </c>
      <c r="D516" t="s">
        <v>2379</v>
      </c>
      <c r="E516" t="str">
        <f>PROPER(Medical_Examinations[[#This Row],[Heart Issues]])</f>
        <v>No</v>
      </c>
      <c r="F516" t="s">
        <v>2379</v>
      </c>
      <c r="G516" t="s">
        <v>2379</v>
      </c>
      <c r="H516">
        <v>2</v>
      </c>
      <c r="I516" t="s">
        <v>2379</v>
      </c>
      <c r="J516" t="str">
        <f>PROPER(Medical_Examinations[[#This Row],[smoker]])</f>
        <v>No</v>
      </c>
      <c r="K516" s="7" t="str">
        <f t="shared" si="16"/>
        <v>Underweight</v>
      </c>
      <c r="L516" t="str">
        <f t="shared" si="17"/>
        <v>Prediabetes</v>
      </c>
    </row>
    <row r="517" spans="1:12" x14ac:dyDescent="0.35">
      <c r="A517" t="s">
        <v>1599</v>
      </c>
      <c r="B517">
        <v>19</v>
      </c>
      <c r="C517">
        <v>6</v>
      </c>
      <c r="D517" t="s">
        <v>2379</v>
      </c>
      <c r="E517" t="str">
        <f>PROPER(Medical_Examinations[[#This Row],[Heart Issues]])</f>
        <v>No</v>
      </c>
      <c r="F517" t="s">
        <v>2379</v>
      </c>
      <c r="G517" t="s">
        <v>2379</v>
      </c>
      <c r="H517">
        <v>2</v>
      </c>
      <c r="I517" t="s">
        <v>2379</v>
      </c>
      <c r="J517" t="str">
        <f>PROPER(Medical_Examinations[[#This Row],[smoker]])</f>
        <v>No</v>
      </c>
      <c r="K517" s="7" t="str">
        <f t="shared" si="16"/>
        <v>Normal Weight</v>
      </c>
      <c r="L517" t="str">
        <f t="shared" si="17"/>
        <v>Prediabetes</v>
      </c>
    </row>
    <row r="518" spans="1:12" x14ac:dyDescent="0.35">
      <c r="A518" t="s">
        <v>1667</v>
      </c>
      <c r="B518">
        <v>18</v>
      </c>
      <c r="C518">
        <v>6</v>
      </c>
      <c r="D518" t="s">
        <v>2379</v>
      </c>
      <c r="E518" t="str">
        <f>PROPER(Medical_Examinations[[#This Row],[Heart Issues]])</f>
        <v>No</v>
      </c>
      <c r="F518" t="s">
        <v>2379</v>
      </c>
      <c r="G518" t="s">
        <v>2379</v>
      </c>
      <c r="H518">
        <v>2</v>
      </c>
      <c r="I518" t="s">
        <v>2379</v>
      </c>
      <c r="J518" t="str">
        <f>PROPER(Medical_Examinations[[#This Row],[smoker]])</f>
        <v>No</v>
      </c>
      <c r="K518" s="7" t="str">
        <f t="shared" si="16"/>
        <v>Underweight</v>
      </c>
      <c r="L518" t="str">
        <f t="shared" si="17"/>
        <v>Prediabetes</v>
      </c>
    </row>
    <row r="519" spans="1:12" x14ac:dyDescent="0.35">
      <c r="A519" t="s">
        <v>2001</v>
      </c>
      <c r="B519">
        <v>29</v>
      </c>
      <c r="C519">
        <v>6</v>
      </c>
      <c r="D519" t="s">
        <v>2381</v>
      </c>
      <c r="E519" t="str">
        <f>PROPER(Medical_Examinations[[#This Row],[Heart Issues]])</f>
        <v>Yes</v>
      </c>
      <c r="F519" t="s">
        <v>2381</v>
      </c>
      <c r="G519" t="s">
        <v>2379</v>
      </c>
      <c r="H519">
        <v>2</v>
      </c>
      <c r="I519" t="s">
        <v>2379</v>
      </c>
      <c r="J519" t="str">
        <f>PROPER(Medical_Examinations[[#This Row],[smoker]])</f>
        <v>No</v>
      </c>
      <c r="K519" s="7" t="str">
        <f t="shared" si="16"/>
        <v>Overweight</v>
      </c>
      <c r="L519" t="str">
        <f t="shared" si="17"/>
        <v>Prediabetes</v>
      </c>
    </row>
    <row r="520" spans="1:12" x14ac:dyDescent="0.35">
      <c r="A520" t="s">
        <v>2031</v>
      </c>
      <c r="B520">
        <v>28</v>
      </c>
      <c r="C520">
        <v>6</v>
      </c>
      <c r="D520" t="s">
        <v>2381</v>
      </c>
      <c r="E520" t="str">
        <f>PROPER(Medical_Examinations[[#This Row],[Heart Issues]])</f>
        <v>Yes</v>
      </c>
      <c r="F520" t="s">
        <v>2381</v>
      </c>
      <c r="G520" t="s">
        <v>2379</v>
      </c>
      <c r="H520">
        <v>2</v>
      </c>
      <c r="I520" t="s">
        <v>2379</v>
      </c>
      <c r="J520" t="str">
        <f>PROPER(Medical_Examinations[[#This Row],[smoker]])</f>
        <v>No</v>
      </c>
      <c r="K520" s="7" t="str">
        <f t="shared" si="16"/>
        <v>Overweight</v>
      </c>
      <c r="L520" t="str">
        <f t="shared" si="17"/>
        <v>Prediabetes</v>
      </c>
    </row>
    <row r="521" spans="1:12" x14ac:dyDescent="0.35">
      <c r="A521" t="s">
        <v>2072</v>
      </c>
      <c r="B521">
        <v>20</v>
      </c>
      <c r="C521">
        <v>6</v>
      </c>
      <c r="D521" t="s">
        <v>2381</v>
      </c>
      <c r="E521" t="str">
        <f>PROPER(Medical_Examinations[[#This Row],[Heart Issues]])</f>
        <v>Yes</v>
      </c>
      <c r="F521" t="s">
        <v>2381</v>
      </c>
      <c r="G521" t="s">
        <v>2379</v>
      </c>
      <c r="H521">
        <v>2</v>
      </c>
      <c r="I521" t="s">
        <v>2379</v>
      </c>
      <c r="J521" t="str">
        <f>PROPER(Medical_Examinations[[#This Row],[smoker]])</f>
        <v>No</v>
      </c>
      <c r="K521" s="7" t="str">
        <f t="shared" si="16"/>
        <v>Normal Weight</v>
      </c>
      <c r="L521" t="str">
        <f t="shared" si="17"/>
        <v>Prediabetes</v>
      </c>
    </row>
    <row r="522" spans="1:12" x14ac:dyDescent="0.35">
      <c r="A522" t="s">
        <v>2103</v>
      </c>
      <c r="B522">
        <v>29</v>
      </c>
      <c r="C522">
        <v>6</v>
      </c>
      <c r="D522" t="s">
        <v>2381</v>
      </c>
      <c r="E522" t="str">
        <f>PROPER(Medical_Examinations[[#This Row],[Heart Issues]])</f>
        <v>Yes</v>
      </c>
      <c r="F522" t="s">
        <v>2381</v>
      </c>
      <c r="G522" t="s">
        <v>2379</v>
      </c>
      <c r="H522">
        <v>2</v>
      </c>
      <c r="I522" t="s">
        <v>2379</v>
      </c>
      <c r="J522" t="str">
        <f>PROPER(Medical_Examinations[[#This Row],[smoker]])</f>
        <v>No</v>
      </c>
      <c r="K522" s="7" t="str">
        <f t="shared" si="16"/>
        <v>Overweight</v>
      </c>
      <c r="L522" t="str">
        <f t="shared" si="17"/>
        <v>Prediabetes</v>
      </c>
    </row>
    <row r="523" spans="1:12" x14ac:dyDescent="0.35">
      <c r="A523" t="s">
        <v>2140</v>
      </c>
      <c r="B523">
        <v>25</v>
      </c>
      <c r="C523">
        <v>6</v>
      </c>
      <c r="D523" t="s">
        <v>2381</v>
      </c>
      <c r="E523" t="str">
        <f>PROPER(Medical_Examinations[[#This Row],[Heart Issues]])</f>
        <v>Yes</v>
      </c>
      <c r="F523" t="s">
        <v>2381</v>
      </c>
      <c r="G523" t="s">
        <v>2379</v>
      </c>
      <c r="H523">
        <v>2</v>
      </c>
      <c r="I523" t="s">
        <v>2379</v>
      </c>
      <c r="J523" t="str">
        <f>PROPER(Medical_Examinations[[#This Row],[smoker]])</f>
        <v>No</v>
      </c>
      <c r="K523" s="7" t="str">
        <f t="shared" si="16"/>
        <v>Overweight</v>
      </c>
      <c r="L523" t="str">
        <f t="shared" si="17"/>
        <v>Prediabetes</v>
      </c>
    </row>
    <row r="524" spans="1:12" x14ac:dyDescent="0.35">
      <c r="A524" t="s">
        <v>486</v>
      </c>
      <c r="B524">
        <v>30</v>
      </c>
      <c r="C524">
        <v>6</v>
      </c>
      <c r="D524" t="s">
        <v>2381</v>
      </c>
      <c r="E524" t="str">
        <f>PROPER(Medical_Examinations[[#This Row],[Heart Issues]])</f>
        <v>Yes</v>
      </c>
      <c r="F524" t="s">
        <v>2379</v>
      </c>
      <c r="G524" t="s">
        <v>2379</v>
      </c>
      <c r="H524">
        <v>0</v>
      </c>
      <c r="I524" t="s">
        <v>2379</v>
      </c>
      <c r="J524" t="str">
        <f>PROPER(Medical_Examinations[[#This Row],[smoker]])</f>
        <v>No</v>
      </c>
      <c r="K524" s="7" t="str">
        <f t="shared" si="16"/>
        <v>Obesity</v>
      </c>
      <c r="L524" t="str">
        <f t="shared" si="17"/>
        <v>Prediabetes</v>
      </c>
    </row>
    <row r="525" spans="1:12" x14ac:dyDescent="0.35">
      <c r="A525" t="s">
        <v>515</v>
      </c>
      <c r="B525">
        <v>36</v>
      </c>
      <c r="C525">
        <v>6</v>
      </c>
      <c r="D525" t="s">
        <v>2381</v>
      </c>
      <c r="E525" t="str">
        <f>PROPER(Medical_Examinations[[#This Row],[Heart Issues]])</f>
        <v>Yes</v>
      </c>
      <c r="F525" t="s">
        <v>2379</v>
      </c>
      <c r="G525" t="s">
        <v>2379</v>
      </c>
      <c r="H525">
        <v>0</v>
      </c>
      <c r="I525" t="s">
        <v>2379</v>
      </c>
      <c r="J525" t="str">
        <f>PROPER(Medical_Examinations[[#This Row],[smoker]])</f>
        <v>No</v>
      </c>
      <c r="K525" s="7" t="str">
        <f t="shared" si="16"/>
        <v>Obesity</v>
      </c>
      <c r="L525" t="str">
        <f t="shared" si="17"/>
        <v>Prediabetes</v>
      </c>
    </row>
    <row r="526" spans="1:12" x14ac:dyDescent="0.35">
      <c r="A526" t="s">
        <v>597</v>
      </c>
      <c r="B526">
        <v>31</v>
      </c>
      <c r="C526">
        <v>6</v>
      </c>
      <c r="D526" t="s">
        <v>2381</v>
      </c>
      <c r="E526" t="str">
        <f>PROPER(Medical_Examinations[[#This Row],[Heart Issues]])</f>
        <v>Yes</v>
      </c>
      <c r="F526" t="s">
        <v>2379</v>
      </c>
      <c r="G526" t="s">
        <v>2379</v>
      </c>
      <c r="H526">
        <v>0</v>
      </c>
      <c r="I526" t="s">
        <v>2379</v>
      </c>
      <c r="J526" t="str">
        <f>PROPER(Medical_Examinations[[#This Row],[smoker]])</f>
        <v>No</v>
      </c>
      <c r="K526" s="7" t="str">
        <f t="shared" si="16"/>
        <v>Obesity</v>
      </c>
      <c r="L526" t="str">
        <f t="shared" si="17"/>
        <v>Prediabetes</v>
      </c>
    </row>
    <row r="527" spans="1:12" x14ac:dyDescent="0.35">
      <c r="A527" t="s">
        <v>688</v>
      </c>
      <c r="B527">
        <v>41</v>
      </c>
      <c r="C527">
        <v>6</v>
      </c>
      <c r="D527" t="s">
        <v>2381</v>
      </c>
      <c r="E527" t="str">
        <f>PROPER(Medical_Examinations[[#This Row],[Heart Issues]])</f>
        <v>Yes</v>
      </c>
      <c r="F527" t="s">
        <v>2379</v>
      </c>
      <c r="G527" t="s">
        <v>2379</v>
      </c>
      <c r="H527">
        <v>0</v>
      </c>
      <c r="I527" t="s">
        <v>2379</v>
      </c>
      <c r="J527" t="str">
        <f>PROPER(Medical_Examinations[[#This Row],[smoker]])</f>
        <v>No</v>
      </c>
      <c r="K527" s="7" t="str">
        <f t="shared" si="16"/>
        <v>Obesity</v>
      </c>
      <c r="L527" t="str">
        <f t="shared" si="17"/>
        <v>Prediabetes</v>
      </c>
    </row>
    <row r="528" spans="1:12" x14ac:dyDescent="0.35">
      <c r="A528" t="s">
        <v>719</v>
      </c>
      <c r="B528">
        <v>40</v>
      </c>
      <c r="C528">
        <v>6</v>
      </c>
      <c r="D528" t="s">
        <v>2381</v>
      </c>
      <c r="E528" t="str">
        <f>PROPER(Medical_Examinations[[#This Row],[Heart Issues]])</f>
        <v>Yes</v>
      </c>
      <c r="F528" t="s">
        <v>2379</v>
      </c>
      <c r="G528" t="s">
        <v>2379</v>
      </c>
      <c r="H528">
        <v>0</v>
      </c>
      <c r="I528" t="s">
        <v>2379</v>
      </c>
      <c r="J528" t="str">
        <f>PROPER(Medical_Examinations[[#This Row],[smoker]])</f>
        <v>No</v>
      </c>
      <c r="K528" s="7" t="str">
        <f t="shared" si="16"/>
        <v>Obesity</v>
      </c>
      <c r="L528" t="str">
        <f t="shared" si="17"/>
        <v>Prediabetes</v>
      </c>
    </row>
    <row r="529" spans="1:12" x14ac:dyDescent="0.35">
      <c r="A529" t="s">
        <v>732</v>
      </c>
      <c r="B529">
        <v>45</v>
      </c>
      <c r="C529">
        <v>6</v>
      </c>
      <c r="D529" t="s">
        <v>2381</v>
      </c>
      <c r="E529" t="str">
        <f>PROPER(Medical_Examinations[[#This Row],[Heart Issues]])</f>
        <v>Yes</v>
      </c>
      <c r="F529" t="s">
        <v>2379</v>
      </c>
      <c r="G529" t="s">
        <v>2379</v>
      </c>
      <c r="H529">
        <v>0</v>
      </c>
      <c r="I529" t="s">
        <v>2379</v>
      </c>
      <c r="J529" t="str">
        <f>PROPER(Medical_Examinations[[#This Row],[smoker]])</f>
        <v>No</v>
      </c>
      <c r="K529" s="7" t="str">
        <f t="shared" si="16"/>
        <v>Obesity</v>
      </c>
      <c r="L529" t="str">
        <f t="shared" si="17"/>
        <v>Prediabetes</v>
      </c>
    </row>
    <row r="530" spans="1:12" x14ac:dyDescent="0.35">
      <c r="A530" t="s">
        <v>780</v>
      </c>
      <c r="B530">
        <v>38</v>
      </c>
      <c r="C530">
        <v>6</v>
      </c>
      <c r="D530" t="s">
        <v>2381</v>
      </c>
      <c r="E530" t="str">
        <f>PROPER(Medical_Examinations[[#This Row],[Heart Issues]])</f>
        <v>Yes</v>
      </c>
      <c r="F530" t="s">
        <v>2379</v>
      </c>
      <c r="G530" t="s">
        <v>2379</v>
      </c>
      <c r="H530">
        <v>0</v>
      </c>
      <c r="I530" t="s">
        <v>2379</v>
      </c>
      <c r="J530" t="str">
        <f>PROPER(Medical_Examinations[[#This Row],[smoker]])</f>
        <v>No</v>
      </c>
      <c r="K530" s="7" t="str">
        <f t="shared" si="16"/>
        <v>Obesity</v>
      </c>
      <c r="L530" t="str">
        <f t="shared" si="17"/>
        <v>Prediabetes</v>
      </c>
    </row>
    <row r="531" spans="1:12" x14ac:dyDescent="0.35">
      <c r="A531" t="s">
        <v>798</v>
      </c>
      <c r="B531">
        <v>41</v>
      </c>
      <c r="C531">
        <v>6</v>
      </c>
      <c r="D531" t="s">
        <v>2381</v>
      </c>
      <c r="E531" t="str">
        <f>PROPER(Medical_Examinations[[#This Row],[Heart Issues]])</f>
        <v>Yes</v>
      </c>
      <c r="F531" t="s">
        <v>2379</v>
      </c>
      <c r="G531" t="s">
        <v>2379</v>
      </c>
      <c r="H531">
        <v>0</v>
      </c>
      <c r="I531" t="s">
        <v>2379</v>
      </c>
      <c r="J531" t="str">
        <f>PROPER(Medical_Examinations[[#This Row],[smoker]])</f>
        <v>No</v>
      </c>
      <c r="K531" s="7" t="str">
        <f t="shared" si="16"/>
        <v>Obesity</v>
      </c>
      <c r="L531" t="str">
        <f t="shared" si="17"/>
        <v>Prediabetes</v>
      </c>
    </row>
    <row r="532" spans="1:12" x14ac:dyDescent="0.35">
      <c r="A532" t="s">
        <v>1002</v>
      </c>
      <c r="B532">
        <v>31</v>
      </c>
      <c r="C532">
        <v>6</v>
      </c>
      <c r="D532" t="s">
        <v>2381</v>
      </c>
      <c r="E532" t="str">
        <f>PROPER(Medical_Examinations[[#This Row],[Heart Issues]])</f>
        <v>Yes</v>
      </c>
      <c r="F532" t="s">
        <v>2379</v>
      </c>
      <c r="G532" t="s">
        <v>2379</v>
      </c>
      <c r="H532">
        <v>0</v>
      </c>
      <c r="I532" t="s">
        <v>2379</v>
      </c>
      <c r="J532" t="str">
        <f>PROPER(Medical_Examinations[[#This Row],[smoker]])</f>
        <v>No</v>
      </c>
      <c r="K532" s="7" t="str">
        <f t="shared" si="16"/>
        <v>Obesity</v>
      </c>
      <c r="L532" t="str">
        <f t="shared" si="17"/>
        <v>Prediabetes</v>
      </c>
    </row>
    <row r="533" spans="1:12" x14ac:dyDescent="0.35">
      <c r="A533" t="s">
        <v>1051</v>
      </c>
      <c r="B533">
        <v>29</v>
      </c>
      <c r="C533">
        <v>6</v>
      </c>
      <c r="D533" t="s">
        <v>2381</v>
      </c>
      <c r="E533" t="str">
        <f>PROPER(Medical_Examinations[[#This Row],[Heart Issues]])</f>
        <v>Yes</v>
      </c>
      <c r="F533" t="s">
        <v>2379</v>
      </c>
      <c r="G533" t="s">
        <v>2379</v>
      </c>
      <c r="H533">
        <v>0</v>
      </c>
      <c r="I533" t="s">
        <v>2379</v>
      </c>
      <c r="J533" t="str">
        <f>PROPER(Medical_Examinations[[#This Row],[smoker]])</f>
        <v>No</v>
      </c>
      <c r="K533" s="7" t="str">
        <f t="shared" si="16"/>
        <v>Overweight</v>
      </c>
      <c r="L533" t="str">
        <f t="shared" si="17"/>
        <v>Prediabetes</v>
      </c>
    </row>
    <row r="534" spans="1:12" x14ac:dyDescent="0.35">
      <c r="A534" t="s">
        <v>1119</v>
      </c>
      <c r="B534">
        <v>26</v>
      </c>
      <c r="C534">
        <v>6</v>
      </c>
      <c r="D534" t="s">
        <v>2381</v>
      </c>
      <c r="E534" t="str">
        <f>PROPER(Medical_Examinations[[#This Row],[Heart Issues]])</f>
        <v>Yes</v>
      </c>
      <c r="F534" t="s">
        <v>2379</v>
      </c>
      <c r="G534" t="s">
        <v>2379</v>
      </c>
      <c r="H534">
        <v>0</v>
      </c>
      <c r="I534" t="s">
        <v>2379</v>
      </c>
      <c r="J534" t="str">
        <f>PROPER(Medical_Examinations[[#This Row],[smoker]])</f>
        <v>No</v>
      </c>
      <c r="K534" s="7" t="str">
        <f t="shared" si="16"/>
        <v>Overweight</v>
      </c>
      <c r="L534" t="str">
        <f t="shared" si="17"/>
        <v>Prediabetes</v>
      </c>
    </row>
    <row r="535" spans="1:12" x14ac:dyDescent="0.35">
      <c r="A535" t="s">
        <v>1155</v>
      </c>
      <c r="B535">
        <v>49</v>
      </c>
      <c r="C535">
        <v>6</v>
      </c>
      <c r="D535" t="s">
        <v>2381</v>
      </c>
      <c r="E535" t="str">
        <f>PROPER(Medical_Examinations[[#This Row],[Heart Issues]])</f>
        <v>Yes</v>
      </c>
      <c r="F535" t="s">
        <v>2379</v>
      </c>
      <c r="G535" t="s">
        <v>2379</v>
      </c>
      <c r="H535">
        <v>0</v>
      </c>
      <c r="I535" t="s">
        <v>2379</v>
      </c>
      <c r="J535" t="str">
        <f>PROPER(Medical_Examinations[[#This Row],[smoker]])</f>
        <v>No</v>
      </c>
      <c r="K535" s="7" t="str">
        <f t="shared" si="16"/>
        <v>Obesity</v>
      </c>
      <c r="L535" t="str">
        <f t="shared" si="17"/>
        <v>Prediabetes</v>
      </c>
    </row>
    <row r="536" spans="1:12" x14ac:dyDescent="0.35">
      <c r="A536" t="s">
        <v>1189</v>
      </c>
      <c r="B536">
        <v>25</v>
      </c>
      <c r="C536">
        <v>6</v>
      </c>
      <c r="D536" t="s">
        <v>2381</v>
      </c>
      <c r="E536" t="str">
        <f>PROPER(Medical_Examinations[[#This Row],[Heart Issues]])</f>
        <v>Yes</v>
      </c>
      <c r="F536" t="s">
        <v>2379</v>
      </c>
      <c r="G536" t="s">
        <v>2379</v>
      </c>
      <c r="H536">
        <v>0</v>
      </c>
      <c r="I536" t="s">
        <v>2379</v>
      </c>
      <c r="J536" t="str">
        <f>PROPER(Medical_Examinations[[#This Row],[smoker]])</f>
        <v>No</v>
      </c>
      <c r="K536" s="7" t="str">
        <f t="shared" si="16"/>
        <v>Overweight</v>
      </c>
      <c r="L536" t="str">
        <f t="shared" si="17"/>
        <v>Prediabetes</v>
      </c>
    </row>
    <row r="537" spans="1:12" x14ac:dyDescent="0.35">
      <c r="A537" t="s">
        <v>1205</v>
      </c>
      <c r="B537">
        <v>43</v>
      </c>
      <c r="C537">
        <v>6</v>
      </c>
      <c r="D537" t="s">
        <v>2381</v>
      </c>
      <c r="E537" t="str">
        <f>PROPER(Medical_Examinations[[#This Row],[Heart Issues]])</f>
        <v>Yes</v>
      </c>
      <c r="F537" t="s">
        <v>2379</v>
      </c>
      <c r="G537" t="s">
        <v>2379</v>
      </c>
      <c r="H537">
        <v>0</v>
      </c>
      <c r="I537" t="s">
        <v>2379</v>
      </c>
      <c r="J537" t="str">
        <f>PROPER(Medical_Examinations[[#This Row],[smoker]])</f>
        <v>No</v>
      </c>
      <c r="K537" s="7" t="str">
        <f t="shared" si="16"/>
        <v>Obesity</v>
      </c>
      <c r="L537" t="str">
        <f t="shared" si="17"/>
        <v>Prediabetes</v>
      </c>
    </row>
    <row r="538" spans="1:12" x14ac:dyDescent="0.35">
      <c r="A538" t="s">
        <v>1210</v>
      </c>
      <c r="B538">
        <v>26</v>
      </c>
      <c r="C538">
        <v>6</v>
      </c>
      <c r="D538" t="s">
        <v>2381</v>
      </c>
      <c r="E538" t="str">
        <f>PROPER(Medical_Examinations[[#This Row],[Heart Issues]])</f>
        <v>Yes</v>
      </c>
      <c r="F538" t="s">
        <v>2379</v>
      </c>
      <c r="G538" t="s">
        <v>2379</v>
      </c>
      <c r="H538">
        <v>0</v>
      </c>
      <c r="I538" t="s">
        <v>2379</v>
      </c>
      <c r="J538" t="str">
        <f>PROPER(Medical_Examinations[[#This Row],[smoker]])</f>
        <v>No</v>
      </c>
      <c r="K538" s="7" t="str">
        <f t="shared" si="16"/>
        <v>Overweight</v>
      </c>
      <c r="L538" t="str">
        <f t="shared" si="17"/>
        <v>Prediabetes</v>
      </c>
    </row>
    <row r="539" spans="1:12" x14ac:dyDescent="0.35">
      <c r="A539" t="s">
        <v>1222</v>
      </c>
      <c r="B539">
        <v>20</v>
      </c>
      <c r="C539">
        <v>6</v>
      </c>
      <c r="D539" t="s">
        <v>2381</v>
      </c>
      <c r="E539" t="str">
        <f>PROPER(Medical_Examinations[[#This Row],[Heart Issues]])</f>
        <v>Yes</v>
      </c>
      <c r="F539" t="s">
        <v>2379</v>
      </c>
      <c r="G539" t="s">
        <v>2379</v>
      </c>
      <c r="H539">
        <v>0</v>
      </c>
      <c r="I539" t="s">
        <v>2379</v>
      </c>
      <c r="J539" t="str">
        <f>PROPER(Medical_Examinations[[#This Row],[smoker]])</f>
        <v>No</v>
      </c>
      <c r="K539" s="7" t="str">
        <f t="shared" si="16"/>
        <v>Normal Weight</v>
      </c>
      <c r="L539" t="str">
        <f t="shared" si="17"/>
        <v>Prediabetes</v>
      </c>
    </row>
    <row r="540" spans="1:12" x14ac:dyDescent="0.35">
      <c r="A540" t="s">
        <v>1243</v>
      </c>
      <c r="B540">
        <v>44</v>
      </c>
      <c r="C540">
        <v>6</v>
      </c>
      <c r="D540" t="s">
        <v>2381</v>
      </c>
      <c r="E540" t="str">
        <f>PROPER(Medical_Examinations[[#This Row],[Heart Issues]])</f>
        <v>Yes</v>
      </c>
      <c r="F540" t="s">
        <v>2379</v>
      </c>
      <c r="G540" t="s">
        <v>2379</v>
      </c>
      <c r="H540">
        <v>0</v>
      </c>
      <c r="I540" t="s">
        <v>2379</v>
      </c>
      <c r="J540" t="str">
        <f>PROPER(Medical_Examinations[[#This Row],[smoker]])</f>
        <v>No</v>
      </c>
      <c r="K540" s="7" t="str">
        <f t="shared" si="16"/>
        <v>Obesity</v>
      </c>
      <c r="L540" t="str">
        <f t="shared" si="17"/>
        <v>Prediabetes</v>
      </c>
    </row>
    <row r="541" spans="1:12" x14ac:dyDescent="0.35">
      <c r="A541" t="s">
        <v>1253</v>
      </c>
      <c r="B541">
        <v>30</v>
      </c>
      <c r="C541">
        <v>6</v>
      </c>
      <c r="D541" t="s">
        <v>2381</v>
      </c>
      <c r="E541" t="str">
        <f>PROPER(Medical_Examinations[[#This Row],[Heart Issues]])</f>
        <v>Yes</v>
      </c>
      <c r="F541" t="s">
        <v>2379</v>
      </c>
      <c r="G541" t="s">
        <v>2379</v>
      </c>
      <c r="H541">
        <v>0</v>
      </c>
      <c r="I541" t="s">
        <v>2379</v>
      </c>
      <c r="J541" t="str">
        <f>PROPER(Medical_Examinations[[#This Row],[smoker]])</f>
        <v>No</v>
      </c>
      <c r="K541" s="7" t="str">
        <f t="shared" si="16"/>
        <v>Obesity</v>
      </c>
      <c r="L541" t="str">
        <f t="shared" si="17"/>
        <v>Prediabetes</v>
      </c>
    </row>
    <row r="542" spans="1:12" x14ac:dyDescent="0.35">
      <c r="A542" t="s">
        <v>1255</v>
      </c>
      <c r="B542">
        <v>34</v>
      </c>
      <c r="C542">
        <v>6</v>
      </c>
      <c r="D542" t="s">
        <v>2381</v>
      </c>
      <c r="E542" t="str">
        <f>PROPER(Medical_Examinations[[#This Row],[Heart Issues]])</f>
        <v>Yes</v>
      </c>
      <c r="F542" t="s">
        <v>2379</v>
      </c>
      <c r="G542" t="s">
        <v>2379</v>
      </c>
      <c r="H542">
        <v>0</v>
      </c>
      <c r="I542" t="s">
        <v>2379</v>
      </c>
      <c r="J542" t="str">
        <f>PROPER(Medical_Examinations[[#This Row],[smoker]])</f>
        <v>No</v>
      </c>
      <c r="K542" s="7" t="str">
        <f t="shared" si="16"/>
        <v>Obesity</v>
      </c>
      <c r="L542" t="str">
        <f t="shared" si="17"/>
        <v>Prediabetes</v>
      </c>
    </row>
    <row r="543" spans="1:12" x14ac:dyDescent="0.35">
      <c r="A543" t="s">
        <v>1256</v>
      </c>
      <c r="B543">
        <v>29</v>
      </c>
      <c r="C543">
        <v>6</v>
      </c>
      <c r="D543" t="s">
        <v>2381</v>
      </c>
      <c r="E543" t="str">
        <f>PROPER(Medical_Examinations[[#This Row],[Heart Issues]])</f>
        <v>Yes</v>
      </c>
      <c r="F543" t="s">
        <v>2379</v>
      </c>
      <c r="G543" t="s">
        <v>2379</v>
      </c>
      <c r="H543">
        <v>0</v>
      </c>
      <c r="I543" t="s">
        <v>2379</v>
      </c>
      <c r="J543" t="str">
        <f>PROPER(Medical_Examinations[[#This Row],[smoker]])</f>
        <v>No</v>
      </c>
      <c r="K543" s="7" t="str">
        <f t="shared" si="16"/>
        <v>Overweight</v>
      </c>
      <c r="L543" t="str">
        <f t="shared" si="17"/>
        <v>Prediabetes</v>
      </c>
    </row>
    <row r="544" spans="1:12" x14ac:dyDescent="0.35">
      <c r="A544" t="s">
        <v>1264</v>
      </c>
      <c r="B544">
        <v>40</v>
      </c>
      <c r="C544">
        <v>6</v>
      </c>
      <c r="D544" t="s">
        <v>2381</v>
      </c>
      <c r="E544" t="str">
        <f>PROPER(Medical_Examinations[[#This Row],[Heart Issues]])</f>
        <v>Yes</v>
      </c>
      <c r="F544" t="s">
        <v>2379</v>
      </c>
      <c r="G544" t="s">
        <v>2379</v>
      </c>
      <c r="H544">
        <v>0</v>
      </c>
      <c r="I544" t="s">
        <v>2379</v>
      </c>
      <c r="J544" t="str">
        <f>PROPER(Medical_Examinations[[#This Row],[smoker]])</f>
        <v>No</v>
      </c>
      <c r="K544" s="7" t="str">
        <f t="shared" si="16"/>
        <v>Obesity</v>
      </c>
      <c r="L544" t="str">
        <f t="shared" si="17"/>
        <v>Prediabetes</v>
      </c>
    </row>
    <row r="545" spans="1:12" x14ac:dyDescent="0.35">
      <c r="A545" t="s">
        <v>1311</v>
      </c>
      <c r="B545">
        <v>33</v>
      </c>
      <c r="C545">
        <v>6</v>
      </c>
      <c r="D545" t="s">
        <v>2381</v>
      </c>
      <c r="E545" t="str">
        <f>PROPER(Medical_Examinations[[#This Row],[Heart Issues]])</f>
        <v>Yes</v>
      </c>
      <c r="F545" t="s">
        <v>2379</v>
      </c>
      <c r="G545" t="s">
        <v>2379</v>
      </c>
      <c r="H545">
        <v>0</v>
      </c>
      <c r="I545" t="s">
        <v>2379</v>
      </c>
      <c r="J545" t="str">
        <f>PROPER(Medical_Examinations[[#This Row],[smoker]])</f>
        <v>No</v>
      </c>
      <c r="K545" s="7" t="str">
        <f t="shared" si="16"/>
        <v>Obesity</v>
      </c>
      <c r="L545" t="str">
        <f t="shared" si="17"/>
        <v>Prediabetes</v>
      </c>
    </row>
    <row r="546" spans="1:12" x14ac:dyDescent="0.35">
      <c r="A546" t="s">
        <v>1324</v>
      </c>
      <c r="B546">
        <v>28</v>
      </c>
      <c r="C546">
        <v>6</v>
      </c>
      <c r="D546" t="s">
        <v>2381</v>
      </c>
      <c r="E546" t="str">
        <f>PROPER(Medical_Examinations[[#This Row],[Heart Issues]])</f>
        <v>Yes</v>
      </c>
      <c r="F546" t="s">
        <v>2379</v>
      </c>
      <c r="G546" t="s">
        <v>2379</v>
      </c>
      <c r="H546">
        <v>0</v>
      </c>
      <c r="I546" t="s">
        <v>2379</v>
      </c>
      <c r="J546" t="str">
        <f>PROPER(Medical_Examinations[[#This Row],[smoker]])</f>
        <v>No</v>
      </c>
      <c r="K546" s="7" t="str">
        <f t="shared" si="16"/>
        <v>Overweight</v>
      </c>
      <c r="L546" t="str">
        <f t="shared" si="17"/>
        <v>Prediabetes</v>
      </c>
    </row>
    <row r="547" spans="1:12" x14ac:dyDescent="0.35">
      <c r="A547" t="s">
        <v>1325</v>
      </c>
      <c r="B547">
        <v>28</v>
      </c>
      <c r="C547">
        <v>6</v>
      </c>
      <c r="D547" t="s">
        <v>2381</v>
      </c>
      <c r="E547" t="str">
        <f>PROPER(Medical_Examinations[[#This Row],[Heart Issues]])</f>
        <v>Yes</v>
      </c>
      <c r="F547" t="s">
        <v>2379</v>
      </c>
      <c r="G547" t="s">
        <v>2379</v>
      </c>
      <c r="H547">
        <v>0</v>
      </c>
      <c r="I547" t="s">
        <v>2379</v>
      </c>
      <c r="J547" t="str">
        <f>PROPER(Medical_Examinations[[#This Row],[smoker]])</f>
        <v>No</v>
      </c>
      <c r="K547" s="7" t="str">
        <f t="shared" si="16"/>
        <v>Overweight</v>
      </c>
      <c r="L547" t="str">
        <f t="shared" si="17"/>
        <v>Prediabetes</v>
      </c>
    </row>
    <row r="548" spans="1:12" x14ac:dyDescent="0.35">
      <c r="A548" t="s">
        <v>1350</v>
      </c>
      <c r="B548">
        <v>28</v>
      </c>
      <c r="C548">
        <v>6</v>
      </c>
      <c r="D548" t="s">
        <v>2381</v>
      </c>
      <c r="E548" t="str">
        <f>PROPER(Medical_Examinations[[#This Row],[Heart Issues]])</f>
        <v>Yes</v>
      </c>
      <c r="F548" t="s">
        <v>2379</v>
      </c>
      <c r="G548" t="s">
        <v>2379</v>
      </c>
      <c r="H548">
        <v>0</v>
      </c>
      <c r="I548" t="s">
        <v>2379</v>
      </c>
      <c r="J548" t="str">
        <f>PROPER(Medical_Examinations[[#This Row],[smoker]])</f>
        <v>No</v>
      </c>
      <c r="K548" s="7" t="str">
        <f t="shared" si="16"/>
        <v>Overweight</v>
      </c>
      <c r="L548" t="str">
        <f t="shared" si="17"/>
        <v>Prediabetes</v>
      </c>
    </row>
    <row r="549" spans="1:12" x14ac:dyDescent="0.35">
      <c r="A549" t="s">
        <v>1353</v>
      </c>
      <c r="B549">
        <v>28</v>
      </c>
      <c r="C549">
        <v>6</v>
      </c>
      <c r="D549" t="s">
        <v>2381</v>
      </c>
      <c r="E549" t="str">
        <f>PROPER(Medical_Examinations[[#This Row],[Heart Issues]])</f>
        <v>Yes</v>
      </c>
      <c r="F549" t="s">
        <v>2379</v>
      </c>
      <c r="G549" t="s">
        <v>2379</v>
      </c>
      <c r="H549">
        <v>0</v>
      </c>
      <c r="I549" t="s">
        <v>2379</v>
      </c>
      <c r="J549" t="str">
        <f>PROPER(Medical_Examinations[[#This Row],[smoker]])</f>
        <v>No</v>
      </c>
      <c r="K549" s="7" t="str">
        <f t="shared" si="16"/>
        <v>Overweight</v>
      </c>
      <c r="L549" t="str">
        <f t="shared" si="17"/>
        <v>Prediabetes</v>
      </c>
    </row>
    <row r="550" spans="1:12" x14ac:dyDescent="0.35">
      <c r="A550" t="s">
        <v>1379</v>
      </c>
      <c r="B550">
        <v>27</v>
      </c>
      <c r="C550">
        <v>6</v>
      </c>
      <c r="D550" t="s">
        <v>2381</v>
      </c>
      <c r="E550" t="str">
        <f>PROPER(Medical_Examinations[[#This Row],[Heart Issues]])</f>
        <v>Yes</v>
      </c>
      <c r="F550" t="s">
        <v>2379</v>
      </c>
      <c r="G550" t="s">
        <v>2379</v>
      </c>
      <c r="H550">
        <v>0</v>
      </c>
      <c r="I550" t="s">
        <v>2379</v>
      </c>
      <c r="J550" t="str">
        <f>PROPER(Medical_Examinations[[#This Row],[smoker]])</f>
        <v>No</v>
      </c>
      <c r="K550" s="7" t="str">
        <f t="shared" si="16"/>
        <v>Overweight</v>
      </c>
      <c r="L550" t="str">
        <f t="shared" si="17"/>
        <v>Prediabetes</v>
      </c>
    </row>
    <row r="551" spans="1:12" x14ac:dyDescent="0.35">
      <c r="A551" t="s">
        <v>1393</v>
      </c>
      <c r="B551">
        <v>23</v>
      </c>
      <c r="C551">
        <v>6</v>
      </c>
      <c r="D551" t="s">
        <v>2381</v>
      </c>
      <c r="E551" t="str">
        <f>PROPER(Medical_Examinations[[#This Row],[Heart Issues]])</f>
        <v>Yes</v>
      </c>
      <c r="F551" t="s">
        <v>2379</v>
      </c>
      <c r="G551" t="s">
        <v>2379</v>
      </c>
      <c r="H551">
        <v>0</v>
      </c>
      <c r="I551" t="s">
        <v>2379</v>
      </c>
      <c r="J551" t="str">
        <f>PROPER(Medical_Examinations[[#This Row],[smoker]])</f>
        <v>No</v>
      </c>
      <c r="K551" s="7" t="str">
        <f t="shared" si="16"/>
        <v>Normal Weight</v>
      </c>
      <c r="L551" t="str">
        <f t="shared" si="17"/>
        <v>Prediabetes</v>
      </c>
    </row>
    <row r="552" spans="1:12" x14ac:dyDescent="0.35">
      <c r="A552" t="s">
        <v>1401</v>
      </c>
      <c r="B552">
        <v>43</v>
      </c>
      <c r="C552">
        <v>6</v>
      </c>
      <c r="D552" t="s">
        <v>2381</v>
      </c>
      <c r="E552" t="str">
        <f>PROPER(Medical_Examinations[[#This Row],[Heart Issues]])</f>
        <v>Yes</v>
      </c>
      <c r="F552" t="s">
        <v>2379</v>
      </c>
      <c r="G552" t="s">
        <v>2379</v>
      </c>
      <c r="H552">
        <v>0</v>
      </c>
      <c r="I552" t="s">
        <v>2379</v>
      </c>
      <c r="J552" t="str">
        <f>PROPER(Medical_Examinations[[#This Row],[smoker]])</f>
        <v>No</v>
      </c>
      <c r="K552" s="7" t="str">
        <f t="shared" si="16"/>
        <v>Obesity</v>
      </c>
      <c r="L552" t="str">
        <f t="shared" si="17"/>
        <v>Prediabetes</v>
      </c>
    </row>
    <row r="553" spans="1:12" x14ac:dyDescent="0.35">
      <c r="A553" t="s">
        <v>1414</v>
      </c>
      <c r="B553">
        <v>20</v>
      </c>
      <c r="C553">
        <v>6</v>
      </c>
      <c r="D553" t="s">
        <v>2381</v>
      </c>
      <c r="E553" t="str">
        <f>PROPER(Medical_Examinations[[#This Row],[Heart Issues]])</f>
        <v>Yes</v>
      </c>
      <c r="F553" t="s">
        <v>2379</v>
      </c>
      <c r="G553" t="s">
        <v>2379</v>
      </c>
      <c r="H553">
        <v>0</v>
      </c>
      <c r="I553" t="s">
        <v>2379</v>
      </c>
      <c r="J553" t="str">
        <f>PROPER(Medical_Examinations[[#This Row],[smoker]])</f>
        <v>No</v>
      </c>
      <c r="K553" s="7" t="str">
        <f t="shared" si="16"/>
        <v>Normal Weight</v>
      </c>
      <c r="L553" t="str">
        <f t="shared" si="17"/>
        <v>Prediabetes</v>
      </c>
    </row>
    <row r="554" spans="1:12" x14ac:dyDescent="0.35">
      <c r="A554" t="s">
        <v>1421</v>
      </c>
      <c r="B554">
        <v>42</v>
      </c>
      <c r="C554">
        <v>6</v>
      </c>
      <c r="D554" t="s">
        <v>2381</v>
      </c>
      <c r="E554" t="str">
        <f>PROPER(Medical_Examinations[[#This Row],[Heart Issues]])</f>
        <v>Yes</v>
      </c>
      <c r="F554" t="s">
        <v>2379</v>
      </c>
      <c r="G554" t="s">
        <v>2379</v>
      </c>
      <c r="H554">
        <v>0</v>
      </c>
      <c r="I554" t="s">
        <v>2379</v>
      </c>
      <c r="J554" t="str">
        <f>PROPER(Medical_Examinations[[#This Row],[smoker]])</f>
        <v>No</v>
      </c>
      <c r="K554" s="7" t="str">
        <f t="shared" si="16"/>
        <v>Obesity</v>
      </c>
      <c r="L554" t="str">
        <f t="shared" si="17"/>
        <v>Prediabetes</v>
      </c>
    </row>
    <row r="555" spans="1:12" x14ac:dyDescent="0.35">
      <c r="A555" t="s">
        <v>1450</v>
      </c>
      <c r="B555">
        <v>28</v>
      </c>
      <c r="C555">
        <v>6</v>
      </c>
      <c r="D555" t="s">
        <v>2381</v>
      </c>
      <c r="E555" t="str">
        <f>PROPER(Medical_Examinations[[#This Row],[Heart Issues]])</f>
        <v>Yes</v>
      </c>
      <c r="F555" t="s">
        <v>2379</v>
      </c>
      <c r="G555" t="s">
        <v>2379</v>
      </c>
      <c r="H555">
        <v>0</v>
      </c>
      <c r="I555" t="s">
        <v>2379</v>
      </c>
      <c r="J555" t="str">
        <f>PROPER(Medical_Examinations[[#This Row],[smoker]])</f>
        <v>No</v>
      </c>
      <c r="K555" s="7" t="str">
        <f t="shared" si="16"/>
        <v>Overweight</v>
      </c>
      <c r="L555" t="str">
        <f t="shared" si="17"/>
        <v>Prediabetes</v>
      </c>
    </row>
    <row r="556" spans="1:12" x14ac:dyDescent="0.35">
      <c r="A556" t="s">
        <v>1531</v>
      </c>
      <c r="B556">
        <v>23</v>
      </c>
      <c r="C556">
        <v>6</v>
      </c>
      <c r="D556" t="s">
        <v>2381</v>
      </c>
      <c r="E556" t="str">
        <f>PROPER(Medical_Examinations[[#This Row],[Heart Issues]])</f>
        <v>Yes</v>
      </c>
      <c r="F556" t="s">
        <v>2379</v>
      </c>
      <c r="G556" t="s">
        <v>2379</v>
      </c>
      <c r="H556">
        <v>0</v>
      </c>
      <c r="I556" t="s">
        <v>2379</v>
      </c>
      <c r="J556" t="str">
        <f>PROPER(Medical_Examinations[[#This Row],[smoker]])</f>
        <v>No</v>
      </c>
      <c r="K556" s="7" t="str">
        <f t="shared" si="16"/>
        <v>Normal Weight</v>
      </c>
      <c r="L556" t="str">
        <f t="shared" si="17"/>
        <v>Prediabetes</v>
      </c>
    </row>
    <row r="557" spans="1:12" x14ac:dyDescent="0.35">
      <c r="A557" t="s">
        <v>1555</v>
      </c>
      <c r="B557">
        <v>20</v>
      </c>
      <c r="C557">
        <v>6</v>
      </c>
      <c r="D557" t="s">
        <v>2381</v>
      </c>
      <c r="E557" t="str">
        <f>PROPER(Medical_Examinations[[#This Row],[Heart Issues]])</f>
        <v>Yes</v>
      </c>
      <c r="F557" t="s">
        <v>2379</v>
      </c>
      <c r="G557" t="s">
        <v>2379</v>
      </c>
      <c r="H557">
        <v>0</v>
      </c>
      <c r="I557" t="s">
        <v>2379</v>
      </c>
      <c r="J557" t="str">
        <f>PROPER(Medical_Examinations[[#This Row],[smoker]])</f>
        <v>No</v>
      </c>
      <c r="K557" s="7" t="str">
        <f t="shared" si="16"/>
        <v>Normal Weight</v>
      </c>
      <c r="L557" t="str">
        <f t="shared" si="17"/>
        <v>Prediabetes</v>
      </c>
    </row>
    <row r="558" spans="1:12" x14ac:dyDescent="0.35">
      <c r="A558" t="s">
        <v>1566</v>
      </c>
      <c r="B558">
        <v>20</v>
      </c>
      <c r="C558">
        <v>6</v>
      </c>
      <c r="D558" t="s">
        <v>2381</v>
      </c>
      <c r="E558" t="str">
        <f>PROPER(Medical_Examinations[[#This Row],[Heart Issues]])</f>
        <v>Yes</v>
      </c>
      <c r="F558" t="s">
        <v>2379</v>
      </c>
      <c r="G558" t="s">
        <v>2379</v>
      </c>
      <c r="H558">
        <v>0</v>
      </c>
      <c r="I558" t="s">
        <v>2379</v>
      </c>
      <c r="J558" t="str">
        <f>PROPER(Medical_Examinations[[#This Row],[smoker]])</f>
        <v>No</v>
      </c>
      <c r="K558" s="7" t="str">
        <f t="shared" si="16"/>
        <v>Normal Weight</v>
      </c>
      <c r="L558" t="str">
        <f t="shared" si="17"/>
        <v>Prediabetes</v>
      </c>
    </row>
    <row r="559" spans="1:12" x14ac:dyDescent="0.35">
      <c r="A559" t="s">
        <v>1578</v>
      </c>
      <c r="B559">
        <v>35</v>
      </c>
      <c r="C559">
        <v>6</v>
      </c>
      <c r="D559" t="s">
        <v>2381</v>
      </c>
      <c r="E559" t="str">
        <f>PROPER(Medical_Examinations[[#This Row],[Heart Issues]])</f>
        <v>Yes</v>
      </c>
      <c r="F559" t="s">
        <v>2379</v>
      </c>
      <c r="G559" t="s">
        <v>2379</v>
      </c>
      <c r="H559">
        <v>0</v>
      </c>
      <c r="I559" t="s">
        <v>2379</v>
      </c>
      <c r="J559" t="str">
        <f>PROPER(Medical_Examinations[[#This Row],[smoker]])</f>
        <v>No</v>
      </c>
      <c r="K559" s="7" t="str">
        <f t="shared" si="16"/>
        <v>Obesity</v>
      </c>
      <c r="L559" t="str">
        <f t="shared" si="17"/>
        <v>Prediabetes</v>
      </c>
    </row>
    <row r="560" spans="1:12" x14ac:dyDescent="0.35">
      <c r="A560" t="s">
        <v>1585</v>
      </c>
      <c r="B560">
        <v>31</v>
      </c>
      <c r="C560">
        <v>6</v>
      </c>
      <c r="D560" t="s">
        <v>2381</v>
      </c>
      <c r="E560" t="str">
        <f>PROPER(Medical_Examinations[[#This Row],[Heart Issues]])</f>
        <v>Yes</v>
      </c>
      <c r="F560" t="s">
        <v>2379</v>
      </c>
      <c r="G560" t="s">
        <v>2379</v>
      </c>
      <c r="H560">
        <v>0</v>
      </c>
      <c r="I560" t="s">
        <v>2379</v>
      </c>
      <c r="J560" t="str">
        <f>PROPER(Medical_Examinations[[#This Row],[smoker]])</f>
        <v>No</v>
      </c>
      <c r="K560" s="7" t="str">
        <f t="shared" si="16"/>
        <v>Obesity</v>
      </c>
      <c r="L560" t="str">
        <f t="shared" si="17"/>
        <v>Prediabetes</v>
      </c>
    </row>
    <row r="561" spans="1:12" x14ac:dyDescent="0.35">
      <c r="A561" t="s">
        <v>1586</v>
      </c>
      <c r="B561">
        <v>30</v>
      </c>
      <c r="C561">
        <v>6</v>
      </c>
      <c r="D561" t="s">
        <v>2381</v>
      </c>
      <c r="E561" t="str">
        <f>PROPER(Medical_Examinations[[#This Row],[Heart Issues]])</f>
        <v>Yes</v>
      </c>
      <c r="F561" t="s">
        <v>2379</v>
      </c>
      <c r="G561" t="s">
        <v>2379</v>
      </c>
      <c r="H561">
        <v>0</v>
      </c>
      <c r="I561" t="s">
        <v>2379</v>
      </c>
      <c r="J561" t="str">
        <f>PROPER(Medical_Examinations[[#This Row],[smoker]])</f>
        <v>No</v>
      </c>
      <c r="K561" s="7" t="str">
        <f t="shared" si="16"/>
        <v>Obesity</v>
      </c>
      <c r="L561" t="str">
        <f t="shared" si="17"/>
        <v>Prediabetes</v>
      </c>
    </row>
    <row r="562" spans="1:12" x14ac:dyDescent="0.35">
      <c r="A562" t="s">
        <v>1590</v>
      </c>
      <c r="B562">
        <v>34</v>
      </c>
      <c r="C562">
        <v>6</v>
      </c>
      <c r="D562" t="s">
        <v>2381</v>
      </c>
      <c r="E562" t="str">
        <f>PROPER(Medical_Examinations[[#This Row],[Heart Issues]])</f>
        <v>Yes</v>
      </c>
      <c r="F562" t="s">
        <v>2379</v>
      </c>
      <c r="G562" t="s">
        <v>2379</v>
      </c>
      <c r="H562">
        <v>0</v>
      </c>
      <c r="I562" t="s">
        <v>2379</v>
      </c>
      <c r="J562" t="str">
        <f>PROPER(Medical_Examinations[[#This Row],[smoker]])</f>
        <v>No</v>
      </c>
      <c r="K562" s="7" t="str">
        <f t="shared" si="16"/>
        <v>Obesity</v>
      </c>
      <c r="L562" t="str">
        <f t="shared" si="17"/>
        <v>Prediabetes</v>
      </c>
    </row>
    <row r="563" spans="1:12" x14ac:dyDescent="0.35">
      <c r="A563" t="s">
        <v>1606</v>
      </c>
      <c r="B563">
        <v>28</v>
      </c>
      <c r="C563">
        <v>6</v>
      </c>
      <c r="D563" t="s">
        <v>2381</v>
      </c>
      <c r="E563" t="str">
        <f>PROPER(Medical_Examinations[[#This Row],[Heart Issues]])</f>
        <v>Yes</v>
      </c>
      <c r="F563" t="s">
        <v>2379</v>
      </c>
      <c r="G563" t="s">
        <v>2379</v>
      </c>
      <c r="H563">
        <v>0</v>
      </c>
      <c r="I563" t="s">
        <v>2379</v>
      </c>
      <c r="J563" t="str">
        <f>PROPER(Medical_Examinations[[#This Row],[smoker]])</f>
        <v>No</v>
      </c>
      <c r="K563" s="7" t="str">
        <f t="shared" si="16"/>
        <v>Overweight</v>
      </c>
      <c r="L563" t="str">
        <f t="shared" si="17"/>
        <v>Prediabetes</v>
      </c>
    </row>
    <row r="564" spans="1:12" x14ac:dyDescent="0.35">
      <c r="A564" t="s">
        <v>1607</v>
      </c>
      <c r="B564">
        <v>24</v>
      </c>
      <c r="C564">
        <v>6</v>
      </c>
      <c r="D564" t="s">
        <v>2381</v>
      </c>
      <c r="E564" t="str">
        <f>PROPER(Medical_Examinations[[#This Row],[Heart Issues]])</f>
        <v>Yes</v>
      </c>
      <c r="F564" t="s">
        <v>2379</v>
      </c>
      <c r="G564" t="s">
        <v>2379</v>
      </c>
      <c r="H564">
        <v>0</v>
      </c>
      <c r="I564" t="s">
        <v>2379</v>
      </c>
      <c r="J564" t="str">
        <f>PROPER(Medical_Examinations[[#This Row],[smoker]])</f>
        <v>No</v>
      </c>
      <c r="K564" s="7" t="str">
        <f t="shared" si="16"/>
        <v>Normal Weight</v>
      </c>
      <c r="L564" t="str">
        <f t="shared" si="17"/>
        <v>Prediabetes</v>
      </c>
    </row>
    <row r="565" spans="1:12" x14ac:dyDescent="0.35">
      <c r="A565" t="s">
        <v>1625</v>
      </c>
      <c r="B565">
        <v>34</v>
      </c>
      <c r="C565">
        <v>6</v>
      </c>
      <c r="D565" t="s">
        <v>2381</v>
      </c>
      <c r="E565" t="str">
        <f>PROPER(Medical_Examinations[[#This Row],[Heart Issues]])</f>
        <v>Yes</v>
      </c>
      <c r="F565" t="s">
        <v>2379</v>
      </c>
      <c r="G565" t="s">
        <v>2379</v>
      </c>
      <c r="H565">
        <v>0</v>
      </c>
      <c r="I565" t="s">
        <v>2379</v>
      </c>
      <c r="J565" t="str">
        <f>PROPER(Medical_Examinations[[#This Row],[smoker]])</f>
        <v>No</v>
      </c>
      <c r="K565" s="7" t="str">
        <f t="shared" si="16"/>
        <v>Obesity</v>
      </c>
      <c r="L565" t="str">
        <f t="shared" si="17"/>
        <v>Prediabetes</v>
      </c>
    </row>
    <row r="566" spans="1:12" x14ac:dyDescent="0.35">
      <c r="A566" t="s">
        <v>1656</v>
      </c>
      <c r="B566">
        <v>24</v>
      </c>
      <c r="C566">
        <v>6</v>
      </c>
      <c r="D566" t="s">
        <v>2381</v>
      </c>
      <c r="E566" t="str">
        <f>PROPER(Medical_Examinations[[#This Row],[Heart Issues]])</f>
        <v>Yes</v>
      </c>
      <c r="F566" t="s">
        <v>2379</v>
      </c>
      <c r="G566" t="s">
        <v>2379</v>
      </c>
      <c r="H566">
        <v>0</v>
      </c>
      <c r="I566" t="s">
        <v>2379</v>
      </c>
      <c r="J566" t="str">
        <f>PROPER(Medical_Examinations[[#This Row],[smoker]])</f>
        <v>No</v>
      </c>
      <c r="K566" s="7" t="str">
        <f t="shared" si="16"/>
        <v>Normal Weight</v>
      </c>
      <c r="L566" t="str">
        <f t="shared" si="17"/>
        <v>Prediabetes</v>
      </c>
    </row>
    <row r="567" spans="1:12" x14ac:dyDescent="0.35">
      <c r="A567" t="s">
        <v>1757</v>
      </c>
      <c r="B567">
        <v>37</v>
      </c>
      <c r="C567">
        <v>6</v>
      </c>
      <c r="D567" t="s">
        <v>2381</v>
      </c>
      <c r="E567" t="str">
        <f>PROPER(Medical_Examinations[[#This Row],[Heart Issues]])</f>
        <v>Yes</v>
      </c>
      <c r="F567" t="s">
        <v>2379</v>
      </c>
      <c r="G567" t="s">
        <v>2379</v>
      </c>
      <c r="H567">
        <v>0</v>
      </c>
      <c r="I567" t="s">
        <v>2379</v>
      </c>
      <c r="J567" t="str">
        <f>PROPER(Medical_Examinations[[#This Row],[smoker]])</f>
        <v>No</v>
      </c>
      <c r="K567" s="7" t="str">
        <f t="shared" si="16"/>
        <v>Obesity</v>
      </c>
      <c r="L567" t="str">
        <f t="shared" si="17"/>
        <v>Prediabetes</v>
      </c>
    </row>
    <row r="568" spans="1:12" x14ac:dyDescent="0.35">
      <c r="A568" t="s">
        <v>1766</v>
      </c>
      <c r="B568">
        <v>37</v>
      </c>
      <c r="C568">
        <v>6</v>
      </c>
      <c r="D568" t="s">
        <v>2381</v>
      </c>
      <c r="E568" t="str">
        <f>PROPER(Medical_Examinations[[#This Row],[Heart Issues]])</f>
        <v>Yes</v>
      </c>
      <c r="F568" t="s">
        <v>2379</v>
      </c>
      <c r="G568" t="s">
        <v>2379</v>
      </c>
      <c r="H568">
        <v>0</v>
      </c>
      <c r="I568" t="s">
        <v>2379</v>
      </c>
      <c r="J568" t="str">
        <f>PROPER(Medical_Examinations[[#This Row],[smoker]])</f>
        <v>No</v>
      </c>
      <c r="K568" s="7" t="str">
        <f t="shared" si="16"/>
        <v>Obesity</v>
      </c>
      <c r="L568" t="str">
        <f t="shared" si="17"/>
        <v>Prediabetes</v>
      </c>
    </row>
    <row r="569" spans="1:12" x14ac:dyDescent="0.35">
      <c r="A569" t="s">
        <v>1785</v>
      </c>
      <c r="B569">
        <v>34</v>
      </c>
      <c r="C569">
        <v>6</v>
      </c>
      <c r="D569" t="s">
        <v>2381</v>
      </c>
      <c r="E569" t="str">
        <f>PROPER(Medical_Examinations[[#This Row],[Heart Issues]])</f>
        <v>Yes</v>
      </c>
      <c r="F569" t="s">
        <v>2379</v>
      </c>
      <c r="G569" t="s">
        <v>2379</v>
      </c>
      <c r="H569">
        <v>0</v>
      </c>
      <c r="I569" t="s">
        <v>2379</v>
      </c>
      <c r="J569" t="str">
        <f>PROPER(Medical_Examinations[[#This Row],[smoker]])</f>
        <v>No</v>
      </c>
      <c r="K569" s="7" t="str">
        <f t="shared" si="16"/>
        <v>Obesity</v>
      </c>
      <c r="L569" t="str">
        <f t="shared" si="17"/>
        <v>Prediabetes</v>
      </c>
    </row>
    <row r="570" spans="1:12" x14ac:dyDescent="0.35">
      <c r="A570" t="s">
        <v>1821</v>
      </c>
      <c r="B570">
        <v>27</v>
      </c>
      <c r="C570">
        <v>6</v>
      </c>
      <c r="D570" t="s">
        <v>2381</v>
      </c>
      <c r="E570" t="str">
        <f>PROPER(Medical_Examinations[[#This Row],[Heart Issues]])</f>
        <v>Yes</v>
      </c>
      <c r="F570" t="s">
        <v>2379</v>
      </c>
      <c r="G570" t="s">
        <v>2379</v>
      </c>
      <c r="H570">
        <v>0</v>
      </c>
      <c r="I570" t="s">
        <v>2379</v>
      </c>
      <c r="J570" t="str">
        <f>PROPER(Medical_Examinations[[#This Row],[smoker]])</f>
        <v>No</v>
      </c>
      <c r="K570" s="7" t="str">
        <f t="shared" si="16"/>
        <v>Overweight</v>
      </c>
      <c r="L570" t="str">
        <f t="shared" si="17"/>
        <v>Prediabetes</v>
      </c>
    </row>
    <row r="571" spans="1:12" x14ac:dyDescent="0.35">
      <c r="A571" t="s">
        <v>1903</v>
      </c>
      <c r="B571">
        <v>30</v>
      </c>
      <c r="C571">
        <v>6</v>
      </c>
      <c r="D571" t="s">
        <v>2381</v>
      </c>
      <c r="E571" t="str">
        <f>PROPER(Medical_Examinations[[#This Row],[Heart Issues]])</f>
        <v>Yes</v>
      </c>
      <c r="F571" t="s">
        <v>2379</v>
      </c>
      <c r="G571" t="s">
        <v>2379</v>
      </c>
      <c r="H571">
        <v>0</v>
      </c>
      <c r="I571" t="s">
        <v>2379</v>
      </c>
      <c r="J571" t="str">
        <f>PROPER(Medical_Examinations[[#This Row],[smoker]])</f>
        <v>No</v>
      </c>
      <c r="K571" s="7" t="str">
        <f t="shared" si="16"/>
        <v>Obesity</v>
      </c>
      <c r="L571" t="str">
        <f t="shared" si="17"/>
        <v>Prediabetes</v>
      </c>
    </row>
    <row r="572" spans="1:12" x14ac:dyDescent="0.35">
      <c r="A572" t="s">
        <v>1947</v>
      </c>
      <c r="B572">
        <v>17</v>
      </c>
      <c r="C572">
        <v>6</v>
      </c>
      <c r="D572" t="s">
        <v>2381</v>
      </c>
      <c r="E572" t="str">
        <f>PROPER(Medical_Examinations[[#This Row],[Heart Issues]])</f>
        <v>Yes</v>
      </c>
      <c r="F572" t="s">
        <v>2379</v>
      </c>
      <c r="G572" t="s">
        <v>2379</v>
      </c>
      <c r="H572">
        <v>0</v>
      </c>
      <c r="I572" t="s">
        <v>2379</v>
      </c>
      <c r="J572" t="str">
        <f>PROPER(Medical_Examinations[[#This Row],[smoker]])</f>
        <v>No</v>
      </c>
      <c r="K572" s="7" t="str">
        <f t="shared" si="16"/>
        <v>Underweight</v>
      </c>
      <c r="L572" t="str">
        <f t="shared" si="17"/>
        <v>Prediabetes</v>
      </c>
    </row>
    <row r="573" spans="1:12" x14ac:dyDescent="0.35">
      <c r="A573" t="s">
        <v>1967</v>
      </c>
      <c r="B573">
        <v>24</v>
      </c>
      <c r="C573">
        <v>6</v>
      </c>
      <c r="D573" t="s">
        <v>2381</v>
      </c>
      <c r="E573" t="str">
        <f>PROPER(Medical_Examinations[[#This Row],[Heart Issues]])</f>
        <v>Yes</v>
      </c>
      <c r="F573" t="s">
        <v>2379</v>
      </c>
      <c r="G573" t="s">
        <v>2379</v>
      </c>
      <c r="H573">
        <v>0</v>
      </c>
      <c r="I573" t="s">
        <v>2379</v>
      </c>
      <c r="J573" t="str">
        <f>PROPER(Medical_Examinations[[#This Row],[smoker]])</f>
        <v>No</v>
      </c>
      <c r="K573" s="7" t="str">
        <f t="shared" si="16"/>
        <v>Normal Weight</v>
      </c>
      <c r="L573" t="str">
        <f t="shared" si="17"/>
        <v>Prediabetes</v>
      </c>
    </row>
    <row r="574" spans="1:12" x14ac:dyDescent="0.35">
      <c r="A574" t="s">
        <v>1975</v>
      </c>
      <c r="B574">
        <v>42</v>
      </c>
      <c r="C574">
        <v>6</v>
      </c>
      <c r="D574" t="s">
        <v>2381</v>
      </c>
      <c r="E574" t="str">
        <f>PROPER(Medical_Examinations[[#This Row],[Heart Issues]])</f>
        <v>Yes</v>
      </c>
      <c r="F574" t="s">
        <v>2379</v>
      </c>
      <c r="G574" t="s">
        <v>2379</v>
      </c>
      <c r="H574">
        <v>0</v>
      </c>
      <c r="I574" t="s">
        <v>2379</v>
      </c>
      <c r="J574" t="str">
        <f>PROPER(Medical_Examinations[[#This Row],[smoker]])</f>
        <v>No</v>
      </c>
      <c r="K574" s="7" t="str">
        <f t="shared" si="16"/>
        <v>Obesity</v>
      </c>
      <c r="L574" t="str">
        <f t="shared" si="17"/>
        <v>Prediabetes</v>
      </c>
    </row>
    <row r="575" spans="1:12" x14ac:dyDescent="0.35">
      <c r="A575" t="s">
        <v>1988</v>
      </c>
      <c r="B575">
        <v>34</v>
      </c>
      <c r="C575">
        <v>6</v>
      </c>
      <c r="D575" t="s">
        <v>2381</v>
      </c>
      <c r="E575" t="str">
        <f>PROPER(Medical_Examinations[[#This Row],[Heart Issues]])</f>
        <v>Yes</v>
      </c>
      <c r="F575" t="s">
        <v>2379</v>
      </c>
      <c r="G575" t="s">
        <v>2379</v>
      </c>
      <c r="H575">
        <v>0</v>
      </c>
      <c r="I575" t="s">
        <v>2379</v>
      </c>
      <c r="J575" t="str">
        <f>PROPER(Medical_Examinations[[#This Row],[smoker]])</f>
        <v>No</v>
      </c>
      <c r="K575" s="7" t="str">
        <f t="shared" si="16"/>
        <v>Obesity</v>
      </c>
      <c r="L575" t="str">
        <f t="shared" si="17"/>
        <v>Prediabetes</v>
      </c>
    </row>
    <row r="576" spans="1:12" x14ac:dyDescent="0.35">
      <c r="A576" t="s">
        <v>1999</v>
      </c>
      <c r="B576">
        <v>40</v>
      </c>
      <c r="C576">
        <v>6</v>
      </c>
      <c r="D576" t="s">
        <v>2381</v>
      </c>
      <c r="E576" t="str">
        <f>PROPER(Medical_Examinations[[#This Row],[Heart Issues]])</f>
        <v>Yes</v>
      </c>
      <c r="F576" t="s">
        <v>2379</v>
      </c>
      <c r="G576" t="s">
        <v>2379</v>
      </c>
      <c r="H576">
        <v>0</v>
      </c>
      <c r="I576" t="s">
        <v>2379</v>
      </c>
      <c r="J576" t="str">
        <f>PROPER(Medical_Examinations[[#This Row],[smoker]])</f>
        <v>No</v>
      </c>
      <c r="K576" s="7" t="str">
        <f t="shared" si="16"/>
        <v>Obesity</v>
      </c>
      <c r="L576" t="str">
        <f t="shared" si="17"/>
        <v>Prediabetes</v>
      </c>
    </row>
    <row r="577" spans="1:12" x14ac:dyDescent="0.35">
      <c r="A577" t="s">
        <v>2000</v>
      </c>
      <c r="B577">
        <v>22</v>
      </c>
      <c r="C577">
        <v>6</v>
      </c>
      <c r="D577" t="s">
        <v>2381</v>
      </c>
      <c r="E577" t="str">
        <f>PROPER(Medical_Examinations[[#This Row],[Heart Issues]])</f>
        <v>Yes</v>
      </c>
      <c r="F577" t="s">
        <v>2379</v>
      </c>
      <c r="G577" t="s">
        <v>2379</v>
      </c>
      <c r="H577">
        <v>0</v>
      </c>
      <c r="I577" t="s">
        <v>2379</v>
      </c>
      <c r="J577" t="str">
        <f>PROPER(Medical_Examinations[[#This Row],[smoker]])</f>
        <v>No</v>
      </c>
      <c r="K577" s="7" t="str">
        <f t="shared" si="16"/>
        <v>Normal Weight</v>
      </c>
      <c r="L577" t="str">
        <f t="shared" si="17"/>
        <v>Prediabetes</v>
      </c>
    </row>
    <row r="578" spans="1:12" x14ac:dyDescent="0.35">
      <c r="A578" t="s">
        <v>2003</v>
      </c>
      <c r="B578">
        <v>22</v>
      </c>
      <c r="C578">
        <v>6</v>
      </c>
      <c r="D578" t="s">
        <v>2381</v>
      </c>
      <c r="E578" t="str">
        <f>PROPER(Medical_Examinations[[#This Row],[Heart Issues]])</f>
        <v>Yes</v>
      </c>
      <c r="F578" t="s">
        <v>2379</v>
      </c>
      <c r="G578" t="s">
        <v>2379</v>
      </c>
      <c r="H578">
        <v>0</v>
      </c>
      <c r="I578" t="s">
        <v>2379</v>
      </c>
      <c r="J578" t="str">
        <f>PROPER(Medical_Examinations[[#This Row],[smoker]])</f>
        <v>No</v>
      </c>
      <c r="K578" s="7" t="str">
        <f t="shared" si="16"/>
        <v>Normal Weight</v>
      </c>
      <c r="L578" t="str">
        <f t="shared" si="17"/>
        <v>Prediabetes</v>
      </c>
    </row>
    <row r="579" spans="1:12" x14ac:dyDescent="0.35">
      <c r="A579" t="s">
        <v>2060</v>
      </c>
      <c r="B579">
        <v>18</v>
      </c>
      <c r="C579">
        <v>6</v>
      </c>
      <c r="D579" t="s">
        <v>2381</v>
      </c>
      <c r="E579" t="str">
        <f>PROPER(Medical_Examinations[[#This Row],[Heart Issues]])</f>
        <v>Yes</v>
      </c>
      <c r="F579" t="s">
        <v>2379</v>
      </c>
      <c r="G579" t="s">
        <v>2379</v>
      </c>
      <c r="H579">
        <v>0</v>
      </c>
      <c r="I579" t="s">
        <v>2379</v>
      </c>
      <c r="J579" t="str">
        <f>PROPER(Medical_Examinations[[#This Row],[smoker]])</f>
        <v>No</v>
      </c>
      <c r="K579" s="7" t="str">
        <f t="shared" ref="K579:K642" si="18">IF(B579&lt;18.5,"Underweight",IF(B579&lt;25,"Normal Weight",IF(B579&lt;30,"Overweight","Obesity")))</f>
        <v>Underweight</v>
      </c>
      <c r="L579" t="str">
        <f t="shared" ref="L579:L642" si="19">IF(C579&lt;5.7,"Normal",IF(C579&lt;6.5,"Prediabetes","Diabetes"))</f>
        <v>Prediabetes</v>
      </c>
    </row>
    <row r="580" spans="1:12" x14ac:dyDescent="0.35">
      <c r="A580" t="s">
        <v>2064</v>
      </c>
      <c r="B580">
        <v>26</v>
      </c>
      <c r="C580">
        <v>6</v>
      </c>
      <c r="D580" t="s">
        <v>2381</v>
      </c>
      <c r="E580" t="str">
        <f>PROPER(Medical_Examinations[[#This Row],[Heart Issues]])</f>
        <v>Yes</v>
      </c>
      <c r="F580" t="s">
        <v>2379</v>
      </c>
      <c r="G580" t="s">
        <v>2379</v>
      </c>
      <c r="H580">
        <v>0</v>
      </c>
      <c r="I580" t="s">
        <v>2379</v>
      </c>
      <c r="J580" t="str">
        <f>PROPER(Medical_Examinations[[#This Row],[smoker]])</f>
        <v>No</v>
      </c>
      <c r="K580" s="7" t="str">
        <f t="shared" si="18"/>
        <v>Overweight</v>
      </c>
      <c r="L580" t="str">
        <f t="shared" si="19"/>
        <v>Prediabetes</v>
      </c>
    </row>
    <row r="581" spans="1:12" x14ac:dyDescent="0.35">
      <c r="A581" t="s">
        <v>2088</v>
      </c>
      <c r="B581">
        <v>36</v>
      </c>
      <c r="C581">
        <v>6</v>
      </c>
      <c r="D581" t="s">
        <v>2381</v>
      </c>
      <c r="E581" t="str">
        <f>PROPER(Medical_Examinations[[#This Row],[Heart Issues]])</f>
        <v>Yes</v>
      </c>
      <c r="F581" t="s">
        <v>2379</v>
      </c>
      <c r="G581" t="s">
        <v>2379</v>
      </c>
      <c r="H581">
        <v>0</v>
      </c>
      <c r="I581" t="s">
        <v>2379</v>
      </c>
      <c r="J581" t="str">
        <f>PROPER(Medical_Examinations[[#This Row],[smoker]])</f>
        <v>No</v>
      </c>
      <c r="K581" s="7" t="str">
        <f t="shared" si="18"/>
        <v>Obesity</v>
      </c>
      <c r="L581" t="str">
        <f t="shared" si="19"/>
        <v>Prediabetes</v>
      </c>
    </row>
    <row r="582" spans="1:12" x14ac:dyDescent="0.35">
      <c r="A582" t="s">
        <v>2135</v>
      </c>
      <c r="B582">
        <v>27</v>
      </c>
      <c r="C582">
        <v>6</v>
      </c>
      <c r="D582" t="s">
        <v>2381</v>
      </c>
      <c r="E582" t="str">
        <f>PROPER(Medical_Examinations[[#This Row],[Heart Issues]])</f>
        <v>Yes</v>
      </c>
      <c r="F582" t="s">
        <v>2379</v>
      </c>
      <c r="G582" t="s">
        <v>2379</v>
      </c>
      <c r="H582">
        <v>0</v>
      </c>
      <c r="I582" t="s">
        <v>2379</v>
      </c>
      <c r="J582" t="str">
        <f>PROPER(Medical_Examinations[[#This Row],[smoker]])</f>
        <v>No</v>
      </c>
      <c r="K582" s="7" t="str">
        <f t="shared" si="18"/>
        <v>Overweight</v>
      </c>
      <c r="L582" t="str">
        <f t="shared" si="19"/>
        <v>Prediabetes</v>
      </c>
    </row>
    <row r="583" spans="1:12" x14ac:dyDescent="0.35">
      <c r="A583" t="s">
        <v>2137</v>
      </c>
      <c r="B583">
        <v>26</v>
      </c>
      <c r="C583">
        <v>6</v>
      </c>
      <c r="D583" t="s">
        <v>2381</v>
      </c>
      <c r="E583" t="str">
        <f>PROPER(Medical_Examinations[[#This Row],[Heart Issues]])</f>
        <v>Yes</v>
      </c>
      <c r="F583" t="s">
        <v>2379</v>
      </c>
      <c r="G583" t="s">
        <v>2379</v>
      </c>
      <c r="H583">
        <v>0</v>
      </c>
      <c r="I583" t="s">
        <v>2379</v>
      </c>
      <c r="J583" t="str">
        <f>PROPER(Medical_Examinations[[#This Row],[smoker]])</f>
        <v>No</v>
      </c>
      <c r="K583" s="7" t="str">
        <f t="shared" si="18"/>
        <v>Overweight</v>
      </c>
      <c r="L583" t="str">
        <f t="shared" si="19"/>
        <v>Prediabetes</v>
      </c>
    </row>
    <row r="584" spans="1:12" x14ac:dyDescent="0.35">
      <c r="A584" t="s">
        <v>2142</v>
      </c>
      <c r="B584">
        <v>35</v>
      </c>
      <c r="C584">
        <v>6</v>
      </c>
      <c r="D584" t="s">
        <v>2381</v>
      </c>
      <c r="E584" t="str">
        <f>PROPER(Medical_Examinations[[#This Row],[Heart Issues]])</f>
        <v>Yes</v>
      </c>
      <c r="F584" t="s">
        <v>2379</v>
      </c>
      <c r="G584" t="s">
        <v>2379</v>
      </c>
      <c r="H584">
        <v>0</v>
      </c>
      <c r="I584" t="s">
        <v>2379</v>
      </c>
      <c r="J584" t="str">
        <f>PROPER(Medical_Examinations[[#This Row],[smoker]])</f>
        <v>No</v>
      </c>
      <c r="K584" s="7" t="str">
        <f t="shared" si="18"/>
        <v>Obesity</v>
      </c>
      <c r="L584" t="str">
        <f t="shared" si="19"/>
        <v>Prediabetes</v>
      </c>
    </row>
    <row r="585" spans="1:12" x14ac:dyDescent="0.35">
      <c r="A585" t="s">
        <v>2144</v>
      </c>
      <c r="B585">
        <v>26</v>
      </c>
      <c r="C585">
        <v>6</v>
      </c>
      <c r="D585" t="s">
        <v>2381</v>
      </c>
      <c r="E585" t="str">
        <f>PROPER(Medical_Examinations[[#This Row],[Heart Issues]])</f>
        <v>Yes</v>
      </c>
      <c r="F585" t="s">
        <v>2379</v>
      </c>
      <c r="G585" t="s">
        <v>2379</v>
      </c>
      <c r="H585">
        <v>0</v>
      </c>
      <c r="I585" t="s">
        <v>2379</v>
      </c>
      <c r="J585" t="str">
        <f>PROPER(Medical_Examinations[[#This Row],[smoker]])</f>
        <v>No</v>
      </c>
      <c r="K585" s="7" t="str">
        <f t="shared" si="18"/>
        <v>Overweight</v>
      </c>
      <c r="L585" t="str">
        <f t="shared" si="19"/>
        <v>Prediabetes</v>
      </c>
    </row>
    <row r="586" spans="1:12" x14ac:dyDescent="0.35">
      <c r="A586" t="s">
        <v>2233</v>
      </c>
      <c r="B586">
        <v>21</v>
      </c>
      <c r="C586">
        <v>6</v>
      </c>
      <c r="D586" t="s">
        <v>2381</v>
      </c>
      <c r="E586" t="str">
        <f>PROPER(Medical_Examinations[[#This Row],[Heart Issues]])</f>
        <v>Yes</v>
      </c>
      <c r="F586" t="s">
        <v>2379</v>
      </c>
      <c r="G586" t="s">
        <v>2379</v>
      </c>
      <c r="H586">
        <v>0</v>
      </c>
      <c r="I586" t="s">
        <v>2379</v>
      </c>
      <c r="J586" t="str">
        <f>PROPER(Medical_Examinations[[#This Row],[smoker]])</f>
        <v>No</v>
      </c>
      <c r="K586" s="7" t="str">
        <f t="shared" si="18"/>
        <v>Normal Weight</v>
      </c>
      <c r="L586" t="str">
        <f t="shared" si="19"/>
        <v>Prediabetes</v>
      </c>
    </row>
    <row r="587" spans="1:12" x14ac:dyDescent="0.35">
      <c r="A587" t="s">
        <v>2272</v>
      </c>
      <c r="B587">
        <v>16</v>
      </c>
      <c r="C587">
        <v>6</v>
      </c>
      <c r="D587" t="s">
        <v>2381</v>
      </c>
      <c r="E587" t="str">
        <f>PROPER(Medical_Examinations[[#This Row],[Heart Issues]])</f>
        <v>Yes</v>
      </c>
      <c r="F587" t="s">
        <v>2379</v>
      </c>
      <c r="G587" t="s">
        <v>2379</v>
      </c>
      <c r="H587">
        <v>0</v>
      </c>
      <c r="I587" t="s">
        <v>2379</v>
      </c>
      <c r="J587" t="str">
        <f>PROPER(Medical_Examinations[[#This Row],[smoker]])</f>
        <v>No</v>
      </c>
      <c r="K587" s="7" t="str">
        <f t="shared" si="18"/>
        <v>Underweight</v>
      </c>
      <c r="L587" t="str">
        <f t="shared" si="19"/>
        <v>Prediabetes</v>
      </c>
    </row>
    <row r="588" spans="1:12" x14ac:dyDescent="0.35">
      <c r="A588" t="s">
        <v>2311</v>
      </c>
      <c r="B588">
        <v>25</v>
      </c>
      <c r="C588">
        <v>6</v>
      </c>
      <c r="D588" t="s">
        <v>2381</v>
      </c>
      <c r="E588" t="str">
        <f>PROPER(Medical_Examinations[[#This Row],[Heart Issues]])</f>
        <v>Yes</v>
      </c>
      <c r="F588" t="s">
        <v>2379</v>
      </c>
      <c r="G588" t="s">
        <v>2379</v>
      </c>
      <c r="H588">
        <v>0</v>
      </c>
      <c r="I588" t="s">
        <v>2379</v>
      </c>
      <c r="J588" t="str">
        <f>PROPER(Medical_Examinations[[#This Row],[smoker]])</f>
        <v>No</v>
      </c>
      <c r="K588" s="7" t="str">
        <f t="shared" si="18"/>
        <v>Overweight</v>
      </c>
      <c r="L588" t="str">
        <f t="shared" si="19"/>
        <v>Prediabetes</v>
      </c>
    </row>
    <row r="589" spans="1:12" x14ac:dyDescent="0.35">
      <c r="A589" t="s">
        <v>2318</v>
      </c>
      <c r="B589">
        <v>19</v>
      </c>
      <c r="C589">
        <v>6</v>
      </c>
      <c r="D589" t="s">
        <v>2381</v>
      </c>
      <c r="E589" t="str">
        <f>PROPER(Medical_Examinations[[#This Row],[Heart Issues]])</f>
        <v>Yes</v>
      </c>
      <c r="F589" t="s">
        <v>2379</v>
      </c>
      <c r="G589" t="s">
        <v>2379</v>
      </c>
      <c r="H589">
        <v>0</v>
      </c>
      <c r="I589" t="s">
        <v>2379</v>
      </c>
      <c r="J589" t="str">
        <f>PROPER(Medical_Examinations[[#This Row],[smoker]])</f>
        <v>No</v>
      </c>
      <c r="K589" s="7" t="str">
        <f t="shared" si="18"/>
        <v>Normal Weight</v>
      </c>
      <c r="L589" t="str">
        <f t="shared" si="19"/>
        <v>Prediabetes</v>
      </c>
    </row>
    <row r="590" spans="1:12" x14ac:dyDescent="0.35">
      <c r="A590" t="s">
        <v>2320</v>
      </c>
      <c r="B590">
        <v>19</v>
      </c>
      <c r="C590">
        <v>6</v>
      </c>
      <c r="D590" t="s">
        <v>2381</v>
      </c>
      <c r="E590" t="str">
        <f>PROPER(Medical_Examinations[[#This Row],[Heart Issues]])</f>
        <v>Yes</v>
      </c>
      <c r="F590" t="s">
        <v>2379</v>
      </c>
      <c r="G590" t="s">
        <v>2379</v>
      </c>
      <c r="H590">
        <v>0</v>
      </c>
      <c r="I590" t="s">
        <v>2379</v>
      </c>
      <c r="J590" t="str">
        <f>PROPER(Medical_Examinations[[#This Row],[smoker]])</f>
        <v>No</v>
      </c>
      <c r="K590" s="7" t="str">
        <f t="shared" si="18"/>
        <v>Normal Weight</v>
      </c>
      <c r="L590" t="str">
        <f t="shared" si="19"/>
        <v>Prediabetes</v>
      </c>
    </row>
    <row r="591" spans="1:12" x14ac:dyDescent="0.35">
      <c r="A591" t="s">
        <v>352</v>
      </c>
      <c r="B591">
        <v>41</v>
      </c>
      <c r="C591">
        <v>6</v>
      </c>
      <c r="D591" t="s">
        <v>2379</v>
      </c>
      <c r="E591" t="str">
        <f>PROPER(Medical_Examinations[[#This Row],[Heart Issues]])</f>
        <v>No</v>
      </c>
      <c r="F591" t="s">
        <v>2379</v>
      </c>
      <c r="G591" t="s">
        <v>2379</v>
      </c>
      <c r="H591">
        <v>0</v>
      </c>
      <c r="I591" t="s">
        <v>2379</v>
      </c>
      <c r="J591" t="str">
        <f>PROPER(Medical_Examinations[[#This Row],[smoker]])</f>
        <v>No</v>
      </c>
      <c r="K591" s="7" t="str">
        <f t="shared" si="18"/>
        <v>Obesity</v>
      </c>
      <c r="L591" t="str">
        <f t="shared" si="19"/>
        <v>Prediabetes</v>
      </c>
    </row>
    <row r="592" spans="1:12" x14ac:dyDescent="0.35">
      <c r="A592" t="s">
        <v>440</v>
      </c>
      <c r="B592">
        <v>24</v>
      </c>
      <c r="C592">
        <v>6</v>
      </c>
      <c r="D592" t="s">
        <v>2379</v>
      </c>
      <c r="E592" t="str">
        <f>PROPER(Medical_Examinations[[#This Row],[Heart Issues]])</f>
        <v>No</v>
      </c>
      <c r="F592" t="s">
        <v>2379</v>
      </c>
      <c r="G592" t="s">
        <v>2379</v>
      </c>
      <c r="H592">
        <v>0</v>
      </c>
      <c r="I592" t="s">
        <v>2379</v>
      </c>
      <c r="J592" t="str">
        <f>PROPER(Medical_Examinations[[#This Row],[smoker]])</f>
        <v>No</v>
      </c>
      <c r="K592" s="7" t="str">
        <f t="shared" si="18"/>
        <v>Normal Weight</v>
      </c>
      <c r="L592" t="str">
        <f t="shared" si="19"/>
        <v>Prediabetes</v>
      </c>
    </row>
    <row r="593" spans="1:12" x14ac:dyDescent="0.35">
      <c r="A593" t="s">
        <v>584</v>
      </c>
      <c r="B593">
        <v>49</v>
      </c>
      <c r="C593">
        <v>6</v>
      </c>
      <c r="D593" t="s">
        <v>2379</v>
      </c>
      <c r="E593" t="str">
        <f>PROPER(Medical_Examinations[[#This Row],[Heart Issues]])</f>
        <v>No</v>
      </c>
      <c r="F593" t="s">
        <v>2379</v>
      </c>
      <c r="G593" t="s">
        <v>2379</v>
      </c>
      <c r="H593">
        <v>0</v>
      </c>
      <c r="I593" t="s">
        <v>2379</v>
      </c>
      <c r="J593" t="str">
        <f>PROPER(Medical_Examinations[[#This Row],[smoker]])</f>
        <v>No</v>
      </c>
      <c r="K593" s="7" t="str">
        <f t="shared" si="18"/>
        <v>Obesity</v>
      </c>
      <c r="L593" t="str">
        <f t="shared" si="19"/>
        <v>Prediabetes</v>
      </c>
    </row>
    <row r="594" spans="1:12" x14ac:dyDescent="0.35">
      <c r="A594" t="s">
        <v>610</v>
      </c>
      <c r="B594">
        <v>48</v>
      </c>
      <c r="C594">
        <v>6</v>
      </c>
      <c r="D594" t="s">
        <v>2379</v>
      </c>
      <c r="E594" t="str">
        <f>PROPER(Medical_Examinations[[#This Row],[Heart Issues]])</f>
        <v>No</v>
      </c>
      <c r="F594" t="s">
        <v>2379</v>
      </c>
      <c r="G594" t="s">
        <v>2379</v>
      </c>
      <c r="H594">
        <v>0</v>
      </c>
      <c r="I594" t="s">
        <v>2379</v>
      </c>
      <c r="J594" t="str">
        <f>PROPER(Medical_Examinations[[#This Row],[smoker]])</f>
        <v>No</v>
      </c>
      <c r="K594" s="7" t="str">
        <f t="shared" si="18"/>
        <v>Obesity</v>
      </c>
      <c r="L594" t="str">
        <f t="shared" si="19"/>
        <v>Prediabetes</v>
      </c>
    </row>
    <row r="595" spans="1:12" x14ac:dyDescent="0.35">
      <c r="A595" t="s">
        <v>623</v>
      </c>
      <c r="B595">
        <v>29</v>
      </c>
      <c r="C595">
        <v>6</v>
      </c>
      <c r="D595" t="s">
        <v>2379</v>
      </c>
      <c r="E595" t="str">
        <f>PROPER(Medical_Examinations[[#This Row],[Heart Issues]])</f>
        <v>No</v>
      </c>
      <c r="F595" t="s">
        <v>2379</v>
      </c>
      <c r="G595" t="s">
        <v>2379</v>
      </c>
      <c r="H595">
        <v>0</v>
      </c>
      <c r="I595" t="s">
        <v>2379</v>
      </c>
      <c r="J595" t="str">
        <f>PROPER(Medical_Examinations[[#This Row],[smoker]])</f>
        <v>No</v>
      </c>
      <c r="K595" s="7" t="str">
        <f t="shared" si="18"/>
        <v>Overweight</v>
      </c>
      <c r="L595" t="str">
        <f t="shared" si="19"/>
        <v>Prediabetes</v>
      </c>
    </row>
    <row r="596" spans="1:12" x14ac:dyDescent="0.35">
      <c r="A596" t="s">
        <v>678</v>
      </c>
      <c r="B596">
        <v>53</v>
      </c>
      <c r="C596">
        <v>6</v>
      </c>
      <c r="D596" t="s">
        <v>2379</v>
      </c>
      <c r="E596" t="str">
        <f>PROPER(Medical_Examinations[[#This Row],[Heart Issues]])</f>
        <v>No</v>
      </c>
      <c r="F596" t="s">
        <v>2379</v>
      </c>
      <c r="G596" t="s">
        <v>2379</v>
      </c>
      <c r="H596">
        <v>0</v>
      </c>
      <c r="I596" t="s">
        <v>2379</v>
      </c>
      <c r="J596" t="str">
        <f>PROPER(Medical_Examinations[[#This Row],[smoker]])</f>
        <v>No</v>
      </c>
      <c r="K596" s="7" t="str">
        <f t="shared" si="18"/>
        <v>Obesity</v>
      </c>
      <c r="L596" t="str">
        <f t="shared" si="19"/>
        <v>Prediabetes</v>
      </c>
    </row>
    <row r="597" spans="1:12" x14ac:dyDescent="0.35">
      <c r="A597" t="s">
        <v>684</v>
      </c>
      <c r="B597">
        <v>52</v>
      </c>
      <c r="C597">
        <v>6</v>
      </c>
      <c r="D597" t="s">
        <v>2379</v>
      </c>
      <c r="E597" t="str">
        <f>PROPER(Medical_Examinations[[#This Row],[Heart Issues]])</f>
        <v>No</v>
      </c>
      <c r="F597" t="s">
        <v>2379</v>
      </c>
      <c r="G597" t="s">
        <v>2379</v>
      </c>
      <c r="H597">
        <v>0</v>
      </c>
      <c r="I597" t="s">
        <v>2379</v>
      </c>
      <c r="J597" t="str">
        <f>PROPER(Medical_Examinations[[#This Row],[smoker]])</f>
        <v>No</v>
      </c>
      <c r="K597" s="7" t="str">
        <f t="shared" si="18"/>
        <v>Obesity</v>
      </c>
      <c r="L597" t="str">
        <f t="shared" si="19"/>
        <v>Prediabetes</v>
      </c>
    </row>
    <row r="598" spans="1:12" x14ac:dyDescent="0.35">
      <c r="A598" t="s">
        <v>694</v>
      </c>
      <c r="B598">
        <v>23</v>
      </c>
      <c r="C598">
        <v>6</v>
      </c>
      <c r="D598" t="s">
        <v>2379</v>
      </c>
      <c r="E598" t="str">
        <f>PROPER(Medical_Examinations[[#This Row],[Heart Issues]])</f>
        <v>No</v>
      </c>
      <c r="F598" t="s">
        <v>2379</v>
      </c>
      <c r="G598" t="s">
        <v>2379</v>
      </c>
      <c r="H598">
        <v>0</v>
      </c>
      <c r="I598" t="s">
        <v>2379</v>
      </c>
      <c r="J598" t="str">
        <f>PROPER(Medical_Examinations[[#This Row],[smoker]])</f>
        <v>No</v>
      </c>
      <c r="K598" s="7" t="str">
        <f t="shared" si="18"/>
        <v>Normal Weight</v>
      </c>
      <c r="L598" t="str">
        <f t="shared" si="19"/>
        <v>Prediabetes</v>
      </c>
    </row>
    <row r="599" spans="1:12" x14ac:dyDescent="0.35">
      <c r="A599" t="s">
        <v>758</v>
      </c>
      <c r="B599">
        <v>47</v>
      </c>
      <c r="C599">
        <v>6</v>
      </c>
      <c r="D599" t="s">
        <v>2379</v>
      </c>
      <c r="E599" t="str">
        <f>PROPER(Medical_Examinations[[#This Row],[Heart Issues]])</f>
        <v>No</v>
      </c>
      <c r="F599" t="s">
        <v>2379</v>
      </c>
      <c r="G599" t="s">
        <v>2379</v>
      </c>
      <c r="H599">
        <v>0</v>
      </c>
      <c r="I599" t="s">
        <v>2379</v>
      </c>
      <c r="J599" t="str">
        <f>PROPER(Medical_Examinations[[#This Row],[smoker]])</f>
        <v>No</v>
      </c>
      <c r="K599" s="7" t="str">
        <f t="shared" si="18"/>
        <v>Obesity</v>
      </c>
      <c r="L599" t="str">
        <f t="shared" si="19"/>
        <v>Prediabetes</v>
      </c>
    </row>
    <row r="600" spans="1:12" x14ac:dyDescent="0.35">
      <c r="A600" t="s">
        <v>791</v>
      </c>
      <c r="B600">
        <v>28</v>
      </c>
      <c r="C600">
        <v>6</v>
      </c>
      <c r="D600" t="s">
        <v>2379</v>
      </c>
      <c r="E600" t="str">
        <f>PROPER(Medical_Examinations[[#This Row],[Heart Issues]])</f>
        <v>No</v>
      </c>
      <c r="F600" t="s">
        <v>2379</v>
      </c>
      <c r="G600" t="s">
        <v>2379</v>
      </c>
      <c r="H600">
        <v>0</v>
      </c>
      <c r="I600" t="s">
        <v>2379</v>
      </c>
      <c r="J600" t="str">
        <f>PROPER(Medical_Examinations[[#This Row],[smoker]])</f>
        <v>No</v>
      </c>
      <c r="K600" s="7" t="str">
        <f t="shared" si="18"/>
        <v>Overweight</v>
      </c>
      <c r="L600" t="str">
        <f t="shared" si="19"/>
        <v>Prediabetes</v>
      </c>
    </row>
    <row r="601" spans="1:12" x14ac:dyDescent="0.35">
      <c r="A601" t="s">
        <v>887</v>
      </c>
      <c r="B601">
        <v>35</v>
      </c>
      <c r="C601">
        <v>6</v>
      </c>
      <c r="D601" t="s">
        <v>2379</v>
      </c>
      <c r="E601" t="str">
        <f>PROPER(Medical_Examinations[[#This Row],[Heart Issues]])</f>
        <v>No</v>
      </c>
      <c r="F601" t="s">
        <v>2379</v>
      </c>
      <c r="G601" t="s">
        <v>2379</v>
      </c>
      <c r="H601">
        <v>0</v>
      </c>
      <c r="I601" t="s">
        <v>2379</v>
      </c>
      <c r="J601" t="str">
        <f>PROPER(Medical_Examinations[[#This Row],[smoker]])</f>
        <v>No</v>
      </c>
      <c r="K601" s="7" t="str">
        <f t="shared" si="18"/>
        <v>Obesity</v>
      </c>
      <c r="L601" t="str">
        <f t="shared" si="19"/>
        <v>Prediabetes</v>
      </c>
    </row>
    <row r="602" spans="1:12" x14ac:dyDescent="0.35">
      <c r="A602" t="s">
        <v>888</v>
      </c>
      <c r="B602">
        <v>43</v>
      </c>
      <c r="C602">
        <v>6</v>
      </c>
      <c r="D602" t="s">
        <v>2379</v>
      </c>
      <c r="E602" t="str">
        <f>PROPER(Medical_Examinations[[#This Row],[Heart Issues]])</f>
        <v>No</v>
      </c>
      <c r="F602" t="s">
        <v>2379</v>
      </c>
      <c r="G602" t="s">
        <v>2379</v>
      </c>
      <c r="H602">
        <v>0</v>
      </c>
      <c r="I602" t="s">
        <v>2379</v>
      </c>
      <c r="J602" t="str">
        <f>PROPER(Medical_Examinations[[#This Row],[smoker]])</f>
        <v>No</v>
      </c>
      <c r="K602" s="7" t="str">
        <f t="shared" si="18"/>
        <v>Obesity</v>
      </c>
      <c r="L602" t="str">
        <f t="shared" si="19"/>
        <v>Prediabetes</v>
      </c>
    </row>
    <row r="603" spans="1:12" x14ac:dyDescent="0.35">
      <c r="A603" t="s">
        <v>905</v>
      </c>
      <c r="B603">
        <v>36</v>
      </c>
      <c r="C603">
        <v>6</v>
      </c>
      <c r="D603" t="s">
        <v>2379</v>
      </c>
      <c r="E603" t="str">
        <f>PROPER(Medical_Examinations[[#This Row],[Heart Issues]])</f>
        <v>No</v>
      </c>
      <c r="F603" t="s">
        <v>2379</v>
      </c>
      <c r="G603" t="s">
        <v>2379</v>
      </c>
      <c r="H603">
        <v>0</v>
      </c>
      <c r="I603" t="s">
        <v>2379</v>
      </c>
      <c r="J603" t="str">
        <f>PROPER(Medical_Examinations[[#This Row],[smoker]])</f>
        <v>No</v>
      </c>
      <c r="K603" s="7" t="str">
        <f t="shared" si="18"/>
        <v>Obesity</v>
      </c>
      <c r="L603" t="str">
        <f t="shared" si="19"/>
        <v>Prediabetes</v>
      </c>
    </row>
    <row r="604" spans="1:12" x14ac:dyDescent="0.35">
      <c r="A604" t="s">
        <v>912</v>
      </c>
      <c r="B604">
        <v>43</v>
      </c>
      <c r="C604">
        <v>6</v>
      </c>
      <c r="D604" t="s">
        <v>2379</v>
      </c>
      <c r="E604" t="str">
        <f>PROPER(Medical_Examinations[[#This Row],[Heart Issues]])</f>
        <v>No</v>
      </c>
      <c r="F604" t="s">
        <v>2379</v>
      </c>
      <c r="G604" t="s">
        <v>2379</v>
      </c>
      <c r="H604">
        <v>0</v>
      </c>
      <c r="I604" t="s">
        <v>2379</v>
      </c>
      <c r="J604" t="str">
        <f>PROPER(Medical_Examinations[[#This Row],[smoker]])</f>
        <v>No</v>
      </c>
      <c r="K604" s="7" t="str">
        <f t="shared" si="18"/>
        <v>Obesity</v>
      </c>
      <c r="L604" t="str">
        <f t="shared" si="19"/>
        <v>Prediabetes</v>
      </c>
    </row>
    <row r="605" spans="1:12" x14ac:dyDescent="0.35">
      <c r="A605" t="s">
        <v>929</v>
      </c>
      <c r="B605">
        <v>35</v>
      </c>
      <c r="C605">
        <v>6</v>
      </c>
      <c r="D605" t="s">
        <v>2379</v>
      </c>
      <c r="E605" t="str">
        <f>PROPER(Medical_Examinations[[#This Row],[Heart Issues]])</f>
        <v>No</v>
      </c>
      <c r="F605" t="s">
        <v>2379</v>
      </c>
      <c r="G605" t="s">
        <v>2379</v>
      </c>
      <c r="H605">
        <v>0</v>
      </c>
      <c r="I605" t="s">
        <v>2379</v>
      </c>
      <c r="J605" t="str">
        <f>PROPER(Medical_Examinations[[#This Row],[smoker]])</f>
        <v>No</v>
      </c>
      <c r="K605" s="7" t="str">
        <f t="shared" si="18"/>
        <v>Obesity</v>
      </c>
      <c r="L605" t="str">
        <f t="shared" si="19"/>
        <v>Prediabetes</v>
      </c>
    </row>
    <row r="606" spans="1:12" x14ac:dyDescent="0.35">
      <c r="A606" t="s">
        <v>968</v>
      </c>
      <c r="B606">
        <v>35</v>
      </c>
      <c r="C606">
        <v>6</v>
      </c>
      <c r="D606" t="s">
        <v>2379</v>
      </c>
      <c r="E606" t="str">
        <f>PROPER(Medical_Examinations[[#This Row],[Heart Issues]])</f>
        <v>No</v>
      </c>
      <c r="F606" t="s">
        <v>2379</v>
      </c>
      <c r="G606" t="s">
        <v>2379</v>
      </c>
      <c r="H606">
        <v>0</v>
      </c>
      <c r="I606" t="s">
        <v>2379</v>
      </c>
      <c r="J606" t="str">
        <f>PROPER(Medical_Examinations[[#This Row],[smoker]])</f>
        <v>No</v>
      </c>
      <c r="K606" s="7" t="str">
        <f t="shared" si="18"/>
        <v>Obesity</v>
      </c>
      <c r="L606" t="str">
        <f t="shared" si="19"/>
        <v>Prediabetes</v>
      </c>
    </row>
    <row r="607" spans="1:12" x14ac:dyDescent="0.35">
      <c r="A607" t="s">
        <v>1019</v>
      </c>
      <c r="B607">
        <v>40</v>
      </c>
      <c r="C607">
        <v>6</v>
      </c>
      <c r="D607" t="s">
        <v>2379</v>
      </c>
      <c r="E607" t="str">
        <f>PROPER(Medical_Examinations[[#This Row],[Heart Issues]])</f>
        <v>No</v>
      </c>
      <c r="F607" t="s">
        <v>2379</v>
      </c>
      <c r="G607" t="s">
        <v>2379</v>
      </c>
      <c r="H607">
        <v>0</v>
      </c>
      <c r="I607" t="s">
        <v>2379</v>
      </c>
      <c r="J607" t="str">
        <f>PROPER(Medical_Examinations[[#This Row],[smoker]])</f>
        <v>No</v>
      </c>
      <c r="K607" s="7" t="str">
        <f t="shared" si="18"/>
        <v>Obesity</v>
      </c>
      <c r="L607" t="str">
        <f t="shared" si="19"/>
        <v>Prediabetes</v>
      </c>
    </row>
    <row r="608" spans="1:12" x14ac:dyDescent="0.35">
      <c r="A608" t="s">
        <v>1022</v>
      </c>
      <c r="B608">
        <v>41</v>
      </c>
      <c r="C608">
        <v>6</v>
      </c>
      <c r="D608" t="s">
        <v>2379</v>
      </c>
      <c r="E608" t="str">
        <f>PROPER(Medical_Examinations[[#This Row],[Heart Issues]])</f>
        <v>No</v>
      </c>
      <c r="F608" t="s">
        <v>2379</v>
      </c>
      <c r="G608" t="s">
        <v>2379</v>
      </c>
      <c r="H608">
        <v>0</v>
      </c>
      <c r="I608" t="s">
        <v>2379</v>
      </c>
      <c r="J608" t="str">
        <f>PROPER(Medical_Examinations[[#This Row],[smoker]])</f>
        <v>No</v>
      </c>
      <c r="K608" s="7" t="str">
        <f t="shared" si="18"/>
        <v>Obesity</v>
      </c>
      <c r="L608" t="str">
        <f t="shared" si="19"/>
        <v>Prediabetes</v>
      </c>
    </row>
    <row r="609" spans="1:12" x14ac:dyDescent="0.35">
      <c r="A609" t="s">
        <v>1044</v>
      </c>
      <c r="B609">
        <v>38</v>
      </c>
      <c r="C609">
        <v>6</v>
      </c>
      <c r="D609" t="s">
        <v>2379</v>
      </c>
      <c r="E609" t="str">
        <f>PROPER(Medical_Examinations[[#This Row],[Heart Issues]])</f>
        <v>No</v>
      </c>
      <c r="F609" t="s">
        <v>2379</v>
      </c>
      <c r="G609" t="s">
        <v>2379</v>
      </c>
      <c r="H609">
        <v>0</v>
      </c>
      <c r="I609" t="s">
        <v>2379</v>
      </c>
      <c r="J609" t="str">
        <f>PROPER(Medical_Examinations[[#This Row],[smoker]])</f>
        <v>No</v>
      </c>
      <c r="K609" s="7" t="str">
        <f t="shared" si="18"/>
        <v>Obesity</v>
      </c>
      <c r="L609" t="str">
        <f t="shared" si="19"/>
        <v>Prediabetes</v>
      </c>
    </row>
    <row r="610" spans="1:12" x14ac:dyDescent="0.35">
      <c r="A610" t="s">
        <v>1056</v>
      </c>
      <c r="B610">
        <v>39</v>
      </c>
      <c r="C610">
        <v>6</v>
      </c>
      <c r="D610" t="s">
        <v>2379</v>
      </c>
      <c r="E610" t="str">
        <f>PROPER(Medical_Examinations[[#This Row],[Heart Issues]])</f>
        <v>No</v>
      </c>
      <c r="F610" t="s">
        <v>2379</v>
      </c>
      <c r="G610" t="s">
        <v>2379</v>
      </c>
      <c r="H610">
        <v>0</v>
      </c>
      <c r="I610" t="s">
        <v>2379</v>
      </c>
      <c r="J610" t="str">
        <f>PROPER(Medical_Examinations[[#This Row],[smoker]])</f>
        <v>No</v>
      </c>
      <c r="K610" s="7" t="str">
        <f t="shared" si="18"/>
        <v>Obesity</v>
      </c>
      <c r="L610" t="str">
        <f t="shared" si="19"/>
        <v>Prediabetes</v>
      </c>
    </row>
    <row r="611" spans="1:12" x14ac:dyDescent="0.35">
      <c r="A611" t="s">
        <v>1096</v>
      </c>
      <c r="B611">
        <v>38</v>
      </c>
      <c r="C611">
        <v>6</v>
      </c>
      <c r="D611" t="s">
        <v>2379</v>
      </c>
      <c r="E611" t="str">
        <f>PROPER(Medical_Examinations[[#This Row],[Heart Issues]])</f>
        <v>No</v>
      </c>
      <c r="F611" t="s">
        <v>2379</v>
      </c>
      <c r="G611" t="s">
        <v>2379</v>
      </c>
      <c r="H611">
        <v>0</v>
      </c>
      <c r="I611" t="s">
        <v>2379</v>
      </c>
      <c r="J611" t="str">
        <f>PROPER(Medical_Examinations[[#This Row],[smoker]])</f>
        <v>No</v>
      </c>
      <c r="K611" s="7" t="str">
        <f t="shared" si="18"/>
        <v>Obesity</v>
      </c>
      <c r="L611" t="str">
        <f t="shared" si="19"/>
        <v>Prediabetes</v>
      </c>
    </row>
    <row r="612" spans="1:12" x14ac:dyDescent="0.35">
      <c r="A612" t="s">
        <v>1151</v>
      </c>
      <c r="B612">
        <v>24</v>
      </c>
      <c r="C612">
        <v>6</v>
      </c>
      <c r="D612" t="s">
        <v>2379</v>
      </c>
      <c r="E612" t="str">
        <f>PROPER(Medical_Examinations[[#This Row],[Heart Issues]])</f>
        <v>No</v>
      </c>
      <c r="F612" t="s">
        <v>2379</v>
      </c>
      <c r="G612" t="s">
        <v>2379</v>
      </c>
      <c r="H612">
        <v>0</v>
      </c>
      <c r="I612" t="s">
        <v>2379</v>
      </c>
      <c r="J612" t="str">
        <f>PROPER(Medical_Examinations[[#This Row],[smoker]])</f>
        <v>No</v>
      </c>
      <c r="K612" s="7" t="str">
        <f t="shared" si="18"/>
        <v>Normal Weight</v>
      </c>
      <c r="L612" t="str">
        <f t="shared" si="19"/>
        <v>Prediabetes</v>
      </c>
    </row>
    <row r="613" spans="1:12" x14ac:dyDescent="0.35">
      <c r="A613" t="s">
        <v>1207</v>
      </c>
      <c r="B613">
        <v>26</v>
      </c>
      <c r="C613">
        <v>6</v>
      </c>
      <c r="D613" t="s">
        <v>2379</v>
      </c>
      <c r="E613" t="str">
        <f>PROPER(Medical_Examinations[[#This Row],[Heart Issues]])</f>
        <v>No</v>
      </c>
      <c r="F613" t="s">
        <v>2379</v>
      </c>
      <c r="G613" t="s">
        <v>2379</v>
      </c>
      <c r="H613">
        <v>0</v>
      </c>
      <c r="I613" t="s">
        <v>2379</v>
      </c>
      <c r="J613" t="str">
        <f>PROPER(Medical_Examinations[[#This Row],[smoker]])</f>
        <v>No</v>
      </c>
      <c r="K613" s="7" t="str">
        <f t="shared" si="18"/>
        <v>Overweight</v>
      </c>
      <c r="L613" t="str">
        <f t="shared" si="19"/>
        <v>Prediabetes</v>
      </c>
    </row>
    <row r="614" spans="1:12" x14ac:dyDescent="0.35">
      <c r="A614" t="s">
        <v>1226</v>
      </c>
      <c r="B614">
        <v>34</v>
      </c>
      <c r="C614">
        <v>6</v>
      </c>
      <c r="D614" t="s">
        <v>2379</v>
      </c>
      <c r="E614" t="str">
        <f>PROPER(Medical_Examinations[[#This Row],[Heart Issues]])</f>
        <v>No</v>
      </c>
      <c r="F614" t="s">
        <v>2379</v>
      </c>
      <c r="G614" t="s">
        <v>2379</v>
      </c>
      <c r="H614">
        <v>0</v>
      </c>
      <c r="I614" t="s">
        <v>2379</v>
      </c>
      <c r="J614" t="str">
        <f>PROPER(Medical_Examinations[[#This Row],[smoker]])</f>
        <v>No</v>
      </c>
      <c r="K614" s="7" t="str">
        <f t="shared" si="18"/>
        <v>Obesity</v>
      </c>
      <c r="L614" t="str">
        <f t="shared" si="19"/>
        <v>Prediabetes</v>
      </c>
    </row>
    <row r="615" spans="1:12" x14ac:dyDescent="0.35">
      <c r="A615" t="s">
        <v>1227</v>
      </c>
      <c r="B615">
        <v>29</v>
      </c>
      <c r="C615">
        <v>6</v>
      </c>
      <c r="D615" t="s">
        <v>2379</v>
      </c>
      <c r="E615" t="str">
        <f>PROPER(Medical_Examinations[[#This Row],[Heart Issues]])</f>
        <v>No</v>
      </c>
      <c r="F615" t="s">
        <v>2379</v>
      </c>
      <c r="G615" t="s">
        <v>2379</v>
      </c>
      <c r="H615">
        <v>0</v>
      </c>
      <c r="I615" t="s">
        <v>2379</v>
      </c>
      <c r="J615" t="str">
        <f>PROPER(Medical_Examinations[[#This Row],[smoker]])</f>
        <v>No</v>
      </c>
      <c r="K615" s="7" t="str">
        <f t="shared" si="18"/>
        <v>Overweight</v>
      </c>
      <c r="L615" t="str">
        <f t="shared" si="19"/>
        <v>Prediabetes</v>
      </c>
    </row>
    <row r="616" spans="1:12" x14ac:dyDescent="0.35">
      <c r="A616" t="s">
        <v>1230</v>
      </c>
      <c r="B616">
        <v>26</v>
      </c>
      <c r="C616">
        <v>6</v>
      </c>
      <c r="D616" t="s">
        <v>2379</v>
      </c>
      <c r="E616" t="str">
        <f>PROPER(Medical_Examinations[[#This Row],[Heart Issues]])</f>
        <v>No</v>
      </c>
      <c r="F616" t="s">
        <v>2379</v>
      </c>
      <c r="G616" t="s">
        <v>2379</v>
      </c>
      <c r="H616">
        <v>0</v>
      </c>
      <c r="I616" t="s">
        <v>2379</v>
      </c>
      <c r="J616" t="str">
        <f>PROPER(Medical_Examinations[[#This Row],[smoker]])</f>
        <v>No</v>
      </c>
      <c r="K616" s="7" t="str">
        <f t="shared" si="18"/>
        <v>Overweight</v>
      </c>
      <c r="L616" t="str">
        <f t="shared" si="19"/>
        <v>Prediabetes</v>
      </c>
    </row>
    <row r="617" spans="1:12" x14ac:dyDescent="0.35">
      <c r="A617" t="s">
        <v>1258</v>
      </c>
      <c r="B617">
        <v>21</v>
      </c>
      <c r="C617">
        <v>6</v>
      </c>
      <c r="D617" t="s">
        <v>2379</v>
      </c>
      <c r="E617" t="str">
        <f>PROPER(Medical_Examinations[[#This Row],[Heart Issues]])</f>
        <v>No</v>
      </c>
      <c r="F617" t="s">
        <v>2379</v>
      </c>
      <c r="G617" t="s">
        <v>2379</v>
      </c>
      <c r="H617">
        <v>0</v>
      </c>
      <c r="I617" t="s">
        <v>2379</v>
      </c>
      <c r="J617" t="str">
        <f>PROPER(Medical_Examinations[[#This Row],[smoker]])</f>
        <v>No</v>
      </c>
      <c r="K617" s="7" t="str">
        <f t="shared" si="18"/>
        <v>Normal Weight</v>
      </c>
      <c r="L617" t="str">
        <f t="shared" si="19"/>
        <v>Prediabetes</v>
      </c>
    </row>
    <row r="618" spans="1:12" x14ac:dyDescent="0.35">
      <c r="A618" t="s">
        <v>1263</v>
      </c>
      <c r="B618">
        <v>46</v>
      </c>
      <c r="C618">
        <v>6</v>
      </c>
      <c r="D618" t="s">
        <v>2379</v>
      </c>
      <c r="E618" t="str">
        <f>PROPER(Medical_Examinations[[#This Row],[Heart Issues]])</f>
        <v>No</v>
      </c>
      <c r="F618" t="s">
        <v>2379</v>
      </c>
      <c r="G618" t="s">
        <v>2379</v>
      </c>
      <c r="H618">
        <v>0</v>
      </c>
      <c r="I618" t="s">
        <v>2379</v>
      </c>
      <c r="J618" t="str">
        <f>PROPER(Medical_Examinations[[#This Row],[smoker]])</f>
        <v>No</v>
      </c>
      <c r="K618" s="7" t="str">
        <f t="shared" si="18"/>
        <v>Obesity</v>
      </c>
      <c r="L618" t="str">
        <f t="shared" si="19"/>
        <v>Prediabetes</v>
      </c>
    </row>
    <row r="619" spans="1:12" x14ac:dyDescent="0.35">
      <c r="A619" t="s">
        <v>1266</v>
      </c>
      <c r="B619">
        <v>27</v>
      </c>
      <c r="C619">
        <v>6</v>
      </c>
      <c r="D619" t="s">
        <v>2379</v>
      </c>
      <c r="E619" t="str">
        <f>PROPER(Medical_Examinations[[#This Row],[Heart Issues]])</f>
        <v>No</v>
      </c>
      <c r="F619" t="s">
        <v>2379</v>
      </c>
      <c r="G619" t="s">
        <v>2379</v>
      </c>
      <c r="H619">
        <v>0</v>
      </c>
      <c r="I619" t="s">
        <v>2379</v>
      </c>
      <c r="J619" t="str">
        <f>PROPER(Medical_Examinations[[#This Row],[smoker]])</f>
        <v>No</v>
      </c>
      <c r="K619" s="7" t="str">
        <f t="shared" si="18"/>
        <v>Overweight</v>
      </c>
      <c r="L619" t="str">
        <f t="shared" si="19"/>
        <v>Prediabetes</v>
      </c>
    </row>
    <row r="620" spans="1:12" x14ac:dyDescent="0.35">
      <c r="A620" t="s">
        <v>1272</v>
      </c>
      <c r="B620">
        <v>28</v>
      </c>
      <c r="C620">
        <v>6</v>
      </c>
      <c r="D620" t="s">
        <v>2379</v>
      </c>
      <c r="E620" t="str">
        <f>PROPER(Medical_Examinations[[#This Row],[Heart Issues]])</f>
        <v>No</v>
      </c>
      <c r="F620" t="s">
        <v>2379</v>
      </c>
      <c r="G620" t="s">
        <v>2379</v>
      </c>
      <c r="H620">
        <v>0</v>
      </c>
      <c r="I620" t="s">
        <v>2379</v>
      </c>
      <c r="J620" t="str">
        <f>PROPER(Medical_Examinations[[#This Row],[smoker]])</f>
        <v>No</v>
      </c>
      <c r="K620" s="7" t="str">
        <f t="shared" si="18"/>
        <v>Overweight</v>
      </c>
      <c r="L620" t="str">
        <f t="shared" si="19"/>
        <v>Prediabetes</v>
      </c>
    </row>
    <row r="621" spans="1:12" x14ac:dyDescent="0.35">
      <c r="A621" t="s">
        <v>1275</v>
      </c>
      <c r="B621">
        <v>24</v>
      </c>
      <c r="C621">
        <v>6</v>
      </c>
      <c r="D621" t="s">
        <v>2379</v>
      </c>
      <c r="E621" t="str">
        <f>PROPER(Medical_Examinations[[#This Row],[Heart Issues]])</f>
        <v>No</v>
      </c>
      <c r="F621" t="s">
        <v>2379</v>
      </c>
      <c r="G621" t="s">
        <v>2379</v>
      </c>
      <c r="H621">
        <v>0</v>
      </c>
      <c r="I621" t="s">
        <v>2379</v>
      </c>
      <c r="J621" t="str">
        <f>PROPER(Medical_Examinations[[#This Row],[smoker]])</f>
        <v>No</v>
      </c>
      <c r="K621" s="7" t="str">
        <f t="shared" si="18"/>
        <v>Normal Weight</v>
      </c>
      <c r="L621" t="str">
        <f t="shared" si="19"/>
        <v>Prediabetes</v>
      </c>
    </row>
    <row r="622" spans="1:12" x14ac:dyDescent="0.35">
      <c r="A622" t="s">
        <v>1276</v>
      </c>
      <c r="B622">
        <v>24</v>
      </c>
      <c r="C622">
        <v>6</v>
      </c>
      <c r="D622" t="s">
        <v>2379</v>
      </c>
      <c r="E622" t="str">
        <f>PROPER(Medical_Examinations[[#This Row],[Heart Issues]])</f>
        <v>No</v>
      </c>
      <c r="F622" t="s">
        <v>2379</v>
      </c>
      <c r="G622" t="s">
        <v>2379</v>
      </c>
      <c r="H622">
        <v>0</v>
      </c>
      <c r="I622" t="s">
        <v>2379</v>
      </c>
      <c r="J622" t="str">
        <f>PROPER(Medical_Examinations[[#This Row],[smoker]])</f>
        <v>No</v>
      </c>
      <c r="K622" s="7" t="str">
        <f t="shared" si="18"/>
        <v>Normal Weight</v>
      </c>
      <c r="L622" t="str">
        <f t="shared" si="19"/>
        <v>Prediabetes</v>
      </c>
    </row>
    <row r="623" spans="1:12" x14ac:dyDescent="0.35">
      <c r="A623" t="s">
        <v>1281</v>
      </c>
      <c r="B623">
        <v>26</v>
      </c>
      <c r="C623">
        <v>6</v>
      </c>
      <c r="D623" t="s">
        <v>2379</v>
      </c>
      <c r="E623" t="str">
        <f>PROPER(Medical_Examinations[[#This Row],[Heart Issues]])</f>
        <v>No</v>
      </c>
      <c r="F623" t="s">
        <v>2379</v>
      </c>
      <c r="G623" t="s">
        <v>2379</v>
      </c>
      <c r="H623">
        <v>0</v>
      </c>
      <c r="I623" t="s">
        <v>2379</v>
      </c>
      <c r="J623" t="str">
        <f>PROPER(Medical_Examinations[[#This Row],[smoker]])</f>
        <v>No</v>
      </c>
      <c r="K623" s="7" t="str">
        <f t="shared" si="18"/>
        <v>Overweight</v>
      </c>
      <c r="L623" t="str">
        <f t="shared" si="19"/>
        <v>Prediabetes</v>
      </c>
    </row>
    <row r="624" spans="1:12" x14ac:dyDescent="0.35">
      <c r="A624" t="s">
        <v>1304</v>
      </c>
      <c r="B624">
        <v>30</v>
      </c>
      <c r="C624">
        <v>6</v>
      </c>
      <c r="D624" t="s">
        <v>2379</v>
      </c>
      <c r="E624" t="str">
        <f>PROPER(Medical_Examinations[[#This Row],[Heart Issues]])</f>
        <v>No</v>
      </c>
      <c r="F624" t="s">
        <v>2379</v>
      </c>
      <c r="G624" t="s">
        <v>2379</v>
      </c>
      <c r="H624">
        <v>0</v>
      </c>
      <c r="I624" t="s">
        <v>2379</v>
      </c>
      <c r="J624" t="str">
        <f>PROPER(Medical_Examinations[[#This Row],[smoker]])</f>
        <v>No</v>
      </c>
      <c r="K624" s="7" t="str">
        <f t="shared" si="18"/>
        <v>Obesity</v>
      </c>
      <c r="L624" t="str">
        <f t="shared" si="19"/>
        <v>Prediabetes</v>
      </c>
    </row>
    <row r="625" spans="1:12" x14ac:dyDescent="0.35">
      <c r="A625" t="s">
        <v>1341</v>
      </c>
      <c r="B625">
        <v>38</v>
      </c>
      <c r="C625">
        <v>6</v>
      </c>
      <c r="D625" t="s">
        <v>2379</v>
      </c>
      <c r="E625" t="str">
        <f>PROPER(Medical_Examinations[[#This Row],[Heart Issues]])</f>
        <v>No</v>
      </c>
      <c r="F625" t="s">
        <v>2379</v>
      </c>
      <c r="G625" t="s">
        <v>2379</v>
      </c>
      <c r="H625">
        <v>0</v>
      </c>
      <c r="I625" t="s">
        <v>2379</v>
      </c>
      <c r="J625" t="str">
        <f>PROPER(Medical_Examinations[[#This Row],[smoker]])</f>
        <v>No</v>
      </c>
      <c r="K625" s="7" t="str">
        <f t="shared" si="18"/>
        <v>Obesity</v>
      </c>
      <c r="L625" t="str">
        <f t="shared" si="19"/>
        <v>Prediabetes</v>
      </c>
    </row>
    <row r="626" spans="1:12" x14ac:dyDescent="0.35">
      <c r="A626" t="s">
        <v>1355</v>
      </c>
      <c r="B626">
        <v>31</v>
      </c>
      <c r="C626">
        <v>6</v>
      </c>
      <c r="D626" t="s">
        <v>2379</v>
      </c>
      <c r="E626" t="str">
        <f>PROPER(Medical_Examinations[[#This Row],[Heart Issues]])</f>
        <v>No</v>
      </c>
      <c r="F626" t="s">
        <v>2379</v>
      </c>
      <c r="G626" t="s">
        <v>2379</v>
      </c>
      <c r="H626">
        <v>0</v>
      </c>
      <c r="I626" t="s">
        <v>2379</v>
      </c>
      <c r="J626" t="str">
        <f>PROPER(Medical_Examinations[[#This Row],[smoker]])</f>
        <v>No</v>
      </c>
      <c r="K626" s="7" t="str">
        <f t="shared" si="18"/>
        <v>Obesity</v>
      </c>
      <c r="L626" t="str">
        <f t="shared" si="19"/>
        <v>Prediabetes</v>
      </c>
    </row>
    <row r="627" spans="1:12" x14ac:dyDescent="0.35">
      <c r="A627" t="s">
        <v>1369</v>
      </c>
      <c r="B627">
        <v>39</v>
      </c>
      <c r="C627">
        <v>6</v>
      </c>
      <c r="D627" t="s">
        <v>2379</v>
      </c>
      <c r="E627" t="str">
        <f>PROPER(Medical_Examinations[[#This Row],[Heart Issues]])</f>
        <v>No</v>
      </c>
      <c r="F627" t="s">
        <v>2379</v>
      </c>
      <c r="G627" t="s">
        <v>2379</v>
      </c>
      <c r="H627">
        <v>0</v>
      </c>
      <c r="I627" t="s">
        <v>2379</v>
      </c>
      <c r="J627" t="str">
        <f>PROPER(Medical_Examinations[[#This Row],[smoker]])</f>
        <v>No</v>
      </c>
      <c r="K627" s="7" t="str">
        <f t="shared" si="18"/>
        <v>Obesity</v>
      </c>
      <c r="L627" t="str">
        <f t="shared" si="19"/>
        <v>Prediabetes</v>
      </c>
    </row>
    <row r="628" spans="1:12" x14ac:dyDescent="0.35">
      <c r="A628" t="s">
        <v>1372</v>
      </c>
      <c r="B628">
        <v>32</v>
      </c>
      <c r="C628">
        <v>6</v>
      </c>
      <c r="D628" t="s">
        <v>2379</v>
      </c>
      <c r="E628" t="str">
        <f>PROPER(Medical_Examinations[[#This Row],[Heart Issues]])</f>
        <v>No</v>
      </c>
      <c r="F628" t="s">
        <v>2379</v>
      </c>
      <c r="G628" t="s">
        <v>2379</v>
      </c>
      <c r="H628">
        <v>0</v>
      </c>
      <c r="I628" t="s">
        <v>2379</v>
      </c>
      <c r="J628" t="str">
        <f>PROPER(Medical_Examinations[[#This Row],[smoker]])</f>
        <v>No</v>
      </c>
      <c r="K628" s="7" t="str">
        <f t="shared" si="18"/>
        <v>Obesity</v>
      </c>
      <c r="L628" t="str">
        <f t="shared" si="19"/>
        <v>Prediabetes</v>
      </c>
    </row>
    <row r="629" spans="1:12" x14ac:dyDescent="0.35">
      <c r="A629" t="s">
        <v>1382</v>
      </c>
      <c r="B629">
        <v>36</v>
      </c>
      <c r="C629">
        <v>6</v>
      </c>
      <c r="D629" t="s">
        <v>2379</v>
      </c>
      <c r="E629" t="str">
        <f>PROPER(Medical_Examinations[[#This Row],[Heart Issues]])</f>
        <v>No</v>
      </c>
      <c r="F629" t="s">
        <v>2379</v>
      </c>
      <c r="G629" t="s">
        <v>2379</v>
      </c>
      <c r="H629">
        <v>0</v>
      </c>
      <c r="I629" t="s">
        <v>2379</v>
      </c>
      <c r="J629" t="str">
        <f>PROPER(Medical_Examinations[[#This Row],[smoker]])</f>
        <v>No</v>
      </c>
      <c r="K629" s="7" t="str">
        <f t="shared" si="18"/>
        <v>Obesity</v>
      </c>
      <c r="L629" t="str">
        <f t="shared" si="19"/>
        <v>Prediabetes</v>
      </c>
    </row>
    <row r="630" spans="1:12" x14ac:dyDescent="0.35">
      <c r="A630" t="s">
        <v>1383</v>
      </c>
      <c r="B630">
        <v>31</v>
      </c>
      <c r="C630">
        <v>6</v>
      </c>
      <c r="D630" t="s">
        <v>2379</v>
      </c>
      <c r="E630" t="str">
        <f>PROPER(Medical_Examinations[[#This Row],[Heart Issues]])</f>
        <v>No</v>
      </c>
      <c r="F630" t="s">
        <v>2379</v>
      </c>
      <c r="G630" t="s">
        <v>2379</v>
      </c>
      <c r="H630">
        <v>0</v>
      </c>
      <c r="I630" t="s">
        <v>2379</v>
      </c>
      <c r="J630" t="str">
        <f>PROPER(Medical_Examinations[[#This Row],[smoker]])</f>
        <v>No</v>
      </c>
      <c r="K630" s="7" t="str">
        <f t="shared" si="18"/>
        <v>Obesity</v>
      </c>
      <c r="L630" t="str">
        <f t="shared" si="19"/>
        <v>Prediabetes</v>
      </c>
    </row>
    <row r="631" spans="1:12" x14ac:dyDescent="0.35">
      <c r="A631" t="s">
        <v>1397</v>
      </c>
      <c r="B631">
        <v>41</v>
      </c>
      <c r="C631">
        <v>6</v>
      </c>
      <c r="D631" t="s">
        <v>2379</v>
      </c>
      <c r="E631" t="str">
        <f>PROPER(Medical_Examinations[[#This Row],[Heart Issues]])</f>
        <v>No</v>
      </c>
      <c r="F631" t="s">
        <v>2379</v>
      </c>
      <c r="G631" t="s">
        <v>2379</v>
      </c>
      <c r="H631">
        <v>0</v>
      </c>
      <c r="I631" t="s">
        <v>2379</v>
      </c>
      <c r="J631" t="str">
        <f>PROPER(Medical_Examinations[[#This Row],[smoker]])</f>
        <v>No</v>
      </c>
      <c r="K631" s="7" t="str">
        <f t="shared" si="18"/>
        <v>Obesity</v>
      </c>
      <c r="L631" t="str">
        <f t="shared" si="19"/>
        <v>Prediabetes</v>
      </c>
    </row>
    <row r="632" spans="1:12" x14ac:dyDescent="0.35">
      <c r="A632" t="s">
        <v>1398</v>
      </c>
      <c r="B632">
        <v>40</v>
      </c>
      <c r="C632">
        <v>6</v>
      </c>
      <c r="D632" t="s">
        <v>2379</v>
      </c>
      <c r="E632" t="str">
        <f>PROPER(Medical_Examinations[[#This Row],[Heart Issues]])</f>
        <v>No</v>
      </c>
      <c r="F632" t="s">
        <v>2379</v>
      </c>
      <c r="G632" t="s">
        <v>2379</v>
      </c>
      <c r="H632">
        <v>0</v>
      </c>
      <c r="I632" t="s">
        <v>2379</v>
      </c>
      <c r="J632" t="str">
        <f>PROPER(Medical_Examinations[[#This Row],[smoker]])</f>
        <v>No</v>
      </c>
      <c r="K632" s="7" t="str">
        <f t="shared" si="18"/>
        <v>Obesity</v>
      </c>
      <c r="L632" t="str">
        <f t="shared" si="19"/>
        <v>Prediabetes</v>
      </c>
    </row>
    <row r="633" spans="1:12" x14ac:dyDescent="0.35">
      <c r="A633" t="s">
        <v>1410</v>
      </c>
      <c r="B633">
        <v>37</v>
      </c>
      <c r="C633">
        <v>6</v>
      </c>
      <c r="D633" t="s">
        <v>2379</v>
      </c>
      <c r="E633" t="str">
        <f>PROPER(Medical_Examinations[[#This Row],[Heart Issues]])</f>
        <v>No</v>
      </c>
      <c r="F633" t="s">
        <v>2379</v>
      </c>
      <c r="G633" t="s">
        <v>2379</v>
      </c>
      <c r="H633">
        <v>0</v>
      </c>
      <c r="I633" t="s">
        <v>2379</v>
      </c>
      <c r="J633" t="str">
        <f>PROPER(Medical_Examinations[[#This Row],[smoker]])</f>
        <v>No</v>
      </c>
      <c r="K633" s="7" t="str">
        <f t="shared" si="18"/>
        <v>Obesity</v>
      </c>
      <c r="L633" t="str">
        <f t="shared" si="19"/>
        <v>Prediabetes</v>
      </c>
    </row>
    <row r="634" spans="1:12" x14ac:dyDescent="0.35">
      <c r="A634" t="s">
        <v>1422</v>
      </c>
      <c r="B634">
        <v>40</v>
      </c>
      <c r="C634">
        <v>6</v>
      </c>
      <c r="D634" t="s">
        <v>2379</v>
      </c>
      <c r="E634" t="str">
        <f>PROPER(Medical_Examinations[[#This Row],[Heart Issues]])</f>
        <v>No</v>
      </c>
      <c r="F634" t="s">
        <v>2379</v>
      </c>
      <c r="G634" t="s">
        <v>2379</v>
      </c>
      <c r="H634">
        <v>0</v>
      </c>
      <c r="I634" t="s">
        <v>2379</v>
      </c>
      <c r="J634" t="str">
        <f>PROPER(Medical_Examinations[[#This Row],[smoker]])</f>
        <v>No</v>
      </c>
      <c r="K634" s="7" t="str">
        <f t="shared" si="18"/>
        <v>Obesity</v>
      </c>
      <c r="L634" t="str">
        <f t="shared" si="19"/>
        <v>Prediabetes</v>
      </c>
    </row>
    <row r="635" spans="1:12" x14ac:dyDescent="0.35">
      <c r="A635" t="s">
        <v>1423</v>
      </c>
      <c r="B635">
        <v>34</v>
      </c>
      <c r="C635">
        <v>6</v>
      </c>
      <c r="D635" t="s">
        <v>2379</v>
      </c>
      <c r="E635" t="str">
        <f>PROPER(Medical_Examinations[[#This Row],[Heart Issues]])</f>
        <v>No</v>
      </c>
      <c r="F635" t="s">
        <v>2379</v>
      </c>
      <c r="G635" t="s">
        <v>2379</v>
      </c>
      <c r="H635">
        <v>0</v>
      </c>
      <c r="I635" t="s">
        <v>2379</v>
      </c>
      <c r="J635" t="str">
        <f>PROPER(Medical_Examinations[[#This Row],[smoker]])</f>
        <v>No</v>
      </c>
      <c r="K635" s="7" t="str">
        <f t="shared" si="18"/>
        <v>Obesity</v>
      </c>
      <c r="L635" t="str">
        <f t="shared" si="19"/>
        <v>Prediabetes</v>
      </c>
    </row>
    <row r="636" spans="1:12" x14ac:dyDescent="0.35">
      <c r="A636" t="s">
        <v>1424</v>
      </c>
      <c r="B636">
        <v>36</v>
      </c>
      <c r="C636">
        <v>6</v>
      </c>
      <c r="D636" t="s">
        <v>2379</v>
      </c>
      <c r="E636" t="str">
        <f>PROPER(Medical_Examinations[[#This Row],[Heart Issues]])</f>
        <v>No</v>
      </c>
      <c r="F636" t="s">
        <v>2379</v>
      </c>
      <c r="G636" t="s">
        <v>2379</v>
      </c>
      <c r="H636">
        <v>0</v>
      </c>
      <c r="I636" t="s">
        <v>2379</v>
      </c>
      <c r="J636" t="str">
        <f>PROPER(Medical_Examinations[[#This Row],[smoker]])</f>
        <v>No</v>
      </c>
      <c r="K636" s="7" t="str">
        <f t="shared" si="18"/>
        <v>Obesity</v>
      </c>
      <c r="L636" t="str">
        <f t="shared" si="19"/>
        <v>Prediabetes</v>
      </c>
    </row>
    <row r="637" spans="1:12" x14ac:dyDescent="0.35">
      <c r="A637" t="s">
        <v>1426</v>
      </c>
      <c r="B637">
        <v>30</v>
      </c>
      <c r="C637">
        <v>6</v>
      </c>
      <c r="D637" t="s">
        <v>2379</v>
      </c>
      <c r="E637" t="str">
        <f>PROPER(Medical_Examinations[[#This Row],[Heart Issues]])</f>
        <v>No</v>
      </c>
      <c r="F637" t="s">
        <v>2379</v>
      </c>
      <c r="G637" t="s">
        <v>2379</v>
      </c>
      <c r="H637">
        <v>0</v>
      </c>
      <c r="I637" t="s">
        <v>2379</v>
      </c>
      <c r="J637" t="str">
        <f>PROPER(Medical_Examinations[[#This Row],[smoker]])</f>
        <v>No</v>
      </c>
      <c r="K637" s="7" t="str">
        <f t="shared" si="18"/>
        <v>Obesity</v>
      </c>
      <c r="L637" t="str">
        <f t="shared" si="19"/>
        <v>Prediabetes</v>
      </c>
    </row>
    <row r="638" spans="1:12" x14ac:dyDescent="0.35">
      <c r="A638" t="s">
        <v>1456</v>
      </c>
      <c r="B638">
        <v>26</v>
      </c>
      <c r="C638">
        <v>6</v>
      </c>
      <c r="D638" t="s">
        <v>2379</v>
      </c>
      <c r="E638" t="str">
        <f>PROPER(Medical_Examinations[[#This Row],[Heart Issues]])</f>
        <v>No</v>
      </c>
      <c r="F638" t="s">
        <v>2379</v>
      </c>
      <c r="G638" t="s">
        <v>2379</v>
      </c>
      <c r="H638">
        <v>0</v>
      </c>
      <c r="I638" t="s">
        <v>2379</v>
      </c>
      <c r="J638" t="str">
        <f>PROPER(Medical_Examinations[[#This Row],[smoker]])</f>
        <v>No</v>
      </c>
      <c r="K638" s="7" t="str">
        <f t="shared" si="18"/>
        <v>Overweight</v>
      </c>
      <c r="L638" t="str">
        <f t="shared" si="19"/>
        <v>Prediabetes</v>
      </c>
    </row>
    <row r="639" spans="1:12" x14ac:dyDescent="0.35">
      <c r="A639" t="s">
        <v>1466</v>
      </c>
      <c r="B639">
        <v>23</v>
      </c>
      <c r="C639">
        <v>6</v>
      </c>
      <c r="D639" t="s">
        <v>2379</v>
      </c>
      <c r="E639" t="str">
        <f>PROPER(Medical_Examinations[[#This Row],[Heart Issues]])</f>
        <v>No</v>
      </c>
      <c r="F639" t="s">
        <v>2379</v>
      </c>
      <c r="G639" t="s">
        <v>2379</v>
      </c>
      <c r="H639">
        <v>0</v>
      </c>
      <c r="I639" t="s">
        <v>2379</v>
      </c>
      <c r="J639" t="str">
        <f>PROPER(Medical_Examinations[[#This Row],[smoker]])</f>
        <v>No</v>
      </c>
      <c r="K639" s="7" t="str">
        <f t="shared" si="18"/>
        <v>Normal Weight</v>
      </c>
      <c r="L639" t="str">
        <f t="shared" si="19"/>
        <v>Prediabetes</v>
      </c>
    </row>
    <row r="640" spans="1:12" x14ac:dyDescent="0.35">
      <c r="A640" t="s">
        <v>1486</v>
      </c>
      <c r="B640">
        <v>26</v>
      </c>
      <c r="C640">
        <v>6</v>
      </c>
      <c r="D640" t="s">
        <v>2379</v>
      </c>
      <c r="E640" t="str">
        <f>PROPER(Medical_Examinations[[#This Row],[Heart Issues]])</f>
        <v>No</v>
      </c>
      <c r="F640" t="s">
        <v>2379</v>
      </c>
      <c r="G640" t="s">
        <v>2379</v>
      </c>
      <c r="H640">
        <v>0</v>
      </c>
      <c r="I640" t="s">
        <v>2379</v>
      </c>
      <c r="J640" t="str">
        <f>PROPER(Medical_Examinations[[#This Row],[smoker]])</f>
        <v>No</v>
      </c>
      <c r="K640" s="7" t="str">
        <f t="shared" si="18"/>
        <v>Overweight</v>
      </c>
      <c r="L640" t="str">
        <f t="shared" si="19"/>
        <v>Prediabetes</v>
      </c>
    </row>
    <row r="641" spans="1:12" x14ac:dyDescent="0.35">
      <c r="A641" t="s">
        <v>1491</v>
      </c>
      <c r="B641">
        <v>24</v>
      </c>
      <c r="C641">
        <v>6</v>
      </c>
      <c r="D641" t="s">
        <v>2379</v>
      </c>
      <c r="E641" t="str">
        <f>PROPER(Medical_Examinations[[#This Row],[Heart Issues]])</f>
        <v>No</v>
      </c>
      <c r="F641" t="s">
        <v>2379</v>
      </c>
      <c r="G641" t="s">
        <v>2379</v>
      </c>
      <c r="H641">
        <v>0</v>
      </c>
      <c r="I641" t="s">
        <v>2379</v>
      </c>
      <c r="J641" t="str">
        <f>PROPER(Medical_Examinations[[#This Row],[smoker]])</f>
        <v>No</v>
      </c>
      <c r="K641" s="7" t="str">
        <f t="shared" si="18"/>
        <v>Normal Weight</v>
      </c>
      <c r="L641" t="str">
        <f t="shared" si="19"/>
        <v>Prediabetes</v>
      </c>
    </row>
    <row r="642" spans="1:12" x14ac:dyDescent="0.35">
      <c r="A642" t="s">
        <v>1498</v>
      </c>
      <c r="B642">
        <v>26</v>
      </c>
      <c r="C642">
        <v>6</v>
      </c>
      <c r="D642" t="s">
        <v>2379</v>
      </c>
      <c r="E642" t="str">
        <f>PROPER(Medical_Examinations[[#This Row],[Heart Issues]])</f>
        <v>No</v>
      </c>
      <c r="F642" t="s">
        <v>2379</v>
      </c>
      <c r="G642" t="s">
        <v>2379</v>
      </c>
      <c r="H642">
        <v>0</v>
      </c>
      <c r="I642" t="s">
        <v>2379</v>
      </c>
      <c r="J642" t="str">
        <f>PROPER(Medical_Examinations[[#This Row],[smoker]])</f>
        <v>No</v>
      </c>
      <c r="K642" s="7" t="str">
        <f t="shared" si="18"/>
        <v>Overweight</v>
      </c>
      <c r="L642" t="str">
        <f t="shared" si="19"/>
        <v>Prediabetes</v>
      </c>
    </row>
    <row r="643" spans="1:12" x14ac:dyDescent="0.35">
      <c r="A643" t="s">
        <v>1509</v>
      </c>
      <c r="B643">
        <v>22</v>
      </c>
      <c r="C643">
        <v>6</v>
      </c>
      <c r="D643" t="s">
        <v>2379</v>
      </c>
      <c r="E643" t="str">
        <f>PROPER(Medical_Examinations[[#This Row],[Heart Issues]])</f>
        <v>No</v>
      </c>
      <c r="F643" t="s">
        <v>2379</v>
      </c>
      <c r="G643" t="s">
        <v>2379</v>
      </c>
      <c r="H643">
        <v>0</v>
      </c>
      <c r="I643" t="s">
        <v>2379</v>
      </c>
      <c r="J643" t="str">
        <f>PROPER(Medical_Examinations[[#This Row],[smoker]])</f>
        <v>No</v>
      </c>
      <c r="K643" s="7" t="str">
        <f t="shared" ref="K643:K706" si="20">IF(B643&lt;18.5,"Underweight",IF(B643&lt;25,"Normal Weight",IF(B643&lt;30,"Overweight","Obesity")))</f>
        <v>Normal Weight</v>
      </c>
      <c r="L643" t="str">
        <f t="shared" ref="L643:L706" si="21">IF(C643&lt;5.7,"Normal",IF(C643&lt;6.5,"Prediabetes","Diabetes"))</f>
        <v>Prediabetes</v>
      </c>
    </row>
    <row r="644" spans="1:12" x14ac:dyDescent="0.35">
      <c r="A644" t="s">
        <v>1512</v>
      </c>
      <c r="B644">
        <v>35</v>
      </c>
      <c r="C644">
        <v>6</v>
      </c>
      <c r="D644" t="s">
        <v>2379</v>
      </c>
      <c r="E644" t="str">
        <f>PROPER(Medical_Examinations[[#This Row],[Heart Issues]])</f>
        <v>No</v>
      </c>
      <c r="F644" t="s">
        <v>2379</v>
      </c>
      <c r="G644" t="s">
        <v>2379</v>
      </c>
      <c r="H644">
        <v>0</v>
      </c>
      <c r="I644" t="s">
        <v>2379</v>
      </c>
      <c r="J644" t="str">
        <f>PROPER(Medical_Examinations[[#This Row],[smoker]])</f>
        <v>No</v>
      </c>
      <c r="K644" s="7" t="str">
        <f t="shared" si="20"/>
        <v>Obesity</v>
      </c>
      <c r="L644" t="str">
        <f t="shared" si="21"/>
        <v>Prediabetes</v>
      </c>
    </row>
    <row r="645" spans="1:12" x14ac:dyDescent="0.35">
      <c r="A645" t="s">
        <v>1527</v>
      </c>
      <c r="B645">
        <v>35</v>
      </c>
      <c r="C645">
        <v>6</v>
      </c>
      <c r="D645" t="s">
        <v>2379</v>
      </c>
      <c r="E645" t="str">
        <f>PROPER(Medical_Examinations[[#This Row],[Heart Issues]])</f>
        <v>No</v>
      </c>
      <c r="F645" t="s">
        <v>2379</v>
      </c>
      <c r="G645" t="s">
        <v>2379</v>
      </c>
      <c r="H645">
        <v>0</v>
      </c>
      <c r="I645" t="s">
        <v>2379</v>
      </c>
      <c r="J645" t="str">
        <f>PROPER(Medical_Examinations[[#This Row],[smoker]])</f>
        <v>No</v>
      </c>
      <c r="K645" s="7" t="str">
        <f t="shared" si="20"/>
        <v>Obesity</v>
      </c>
      <c r="L645" t="str">
        <f t="shared" si="21"/>
        <v>Prediabetes</v>
      </c>
    </row>
    <row r="646" spans="1:12" x14ac:dyDescent="0.35">
      <c r="A646" t="s">
        <v>1543</v>
      </c>
      <c r="B646">
        <v>30</v>
      </c>
      <c r="C646">
        <v>6</v>
      </c>
      <c r="D646" t="s">
        <v>2379</v>
      </c>
      <c r="E646" t="str">
        <f>PROPER(Medical_Examinations[[#This Row],[Heart Issues]])</f>
        <v>No</v>
      </c>
      <c r="F646" t="s">
        <v>2379</v>
      </c>
      <c r="G646" t="s">
        <v>2379</v>
      </c>
      <c r="H646">
        <v>0</v>
      </c>
      <c r="I646" t="s">
        <v>2379</v>
      </c>
      <c r="J646" t="str">
        <f>PROPER(Medical_Examinations[[#This Row],[smoker]])</f>
        <v>No</v>
      </c>
      <c r="K646" s="7" t="str">
        <f t="shared" si="20"/>
        <v>Obesity</v>
      </c>
      <c r="L646" t="str">
        <f t="shared" si="21"/>
        <v>Prediabetes</v>
      </c>
    </row>
    <row r="647" spans="1:12" x14ac:dyDescent="0.35">
      <c r="A647" t="s">
        <v>1544</v>
      </c>
      <c r="B647">
        <v>34</v>
      </c>
      <c r="C647">
        <v>6</v>
      </c>
      <c r="D647" t="s">
        <v>2379</v>
      </c>
      <c r="E647" t="str">
        <f>PROPER(Medical_Examinations[[#This Row],[Heart Issues]])</f>
        <v>No</v>
      </c>
      <c r="F647" t="s">
        <v>2379</v>
      </c>
      <c r="G647" t="s">
        <v>2379</v>
      </c>
      <c r="H647">
        <v>0</v>
      </c>
      <c r="I647" t="s">
        <v>2379</v>
      </c>
      <c r="J647" t="str">
        <f>PROPER(Medical_Examinations[[#This Row],[smoker]])</f>
        <v>No</v>
      </c>
      <c r="K647" s="7" t="str">
        <f t="shared" si="20"/>
        <v>Obesity</v>
      </c>
      <c r="L647" t="str">
        <f t="shared" si="21"/>
        <v>Prediabetes</v>
      </c>
    </row>
    <row r="648" spans="1:12" x14ac:dyDescent="0.35">
      <c r="A648" t="s">
        <v>1545</v>
      </c>
      <c r="B648">
        <v>25</v>
      </c>
      <c r="C648">
        <v>6</v>
      </c>
      <c r="D648" t="s">
        <v>2379</v>
      </c>
      <c r="E648" t="str">
        <f>PROPER(Medical_Examinations[[#This Row],[Heart Issues]])</f>
        <v>No</v>
      </c>
      <c r="F648" t="s">
        <v>2379</v>
      </c>
      <c r="G648" t="s">
        <v>2379</v>
      </c>
      <c r="H648">
        <v>0</v>
      </c>
      <c r="I648" t="s">
        <v>2379</v>
      </c>
      <c r="J648" t="str">
        <f>PROPER(Medical_Examinations[[#This Row],[smoker]])</f>
        <v>No</v>
      </c>
      <c r="K648" s="7" t="str">
        <f t="shared" si="20"/>
        <v>Overweight</v>
      </c>
      <c r="L648" t="str">
        <f t="shared" si="21"/>
        <v>Prediabetes</v>
      </c>
    </row>
    <row r="649" spans="1:12" x14ac:dyDescent="0.35">
      <c r="A649" t="s">
        <v>1550</v>
      </c>
      <c r="B649">
        <v>36</v>
      </c>
      <c r="C649">
        <v>6</v>
      </c>
      <c r="D649" t="s">
        <v>2379</v>
      </c>
      <c r="E649" t="str">
        <f>PROPER(Medical_Examinations[[#This Row],[Heart Issues]])</f>
        <v>No</v>
      </c>
      <c r="F649" t="s">
        <v>2379</v>
      </c>
      <c r="G649" t="s">
        <v>2379</v>
      </c>
      <c r="H649">
        <v>0</v>
      </c>
      <c r="I649" t="s">
        <v>2379</v>
      </c>
      <c r="J649" t="str">
        <f>PROPER(Medical_Examinations[[#This Row],[smoker]])</f>
        <v>No</v>
      </c>
      <c r="K649" s="7" t="str">
        <f t="shared" si="20"/>
        <v>Obesity</v>
      </c>
      <c r="L649" t="str">
        <f t="shared" si="21"/>
        <v>Prediabetes</v>
      </c>
    </row>
    <row r="650" spans="1:12" x14ac:dyDescent="0.35">
      <c r="A650" t="s">
        <v>1553</v>
      </c>
      <c r="B650">
        <v>21</v>
      </c>
      <c r="C650">
        <v>6</v>
      </c>
      <c r="D650" t="s">
        <v>2379</v>
      </c>
      <c r="E650" t="str">
        <f>PROPER(Medical_Examinations[[#This Row],[Heart Issues]])</f>
        <v>No</v>
      </c>
      <c r="F650" t="s">
        <v>2379</v>
      </c>
      <c r="G650" t="s">
        <v>2379</v>
      </c>
      <c r="H650">
        <v>0</v>
      </c>
      <c r="I650" t="s">
        <v>2379</v>
      </c>
      <c r="J650" t="str">
        <f>PROPER(Medical_Examinations[[#This Row],[smoker]])</f>
        <v>No</v>
      </c>
      <c r="K650" s="7" t="str">
        <f t="shared" si="20"/>
        <v>Normal Weight</v>
      </c>
      <c r="L650" t="str">
        <f t="shared" si="21"/>
        <v>Prediabetes</v>
      </c>
    </row>
    <row r="651" spans="1:12" x14ac:dyDescent="0.35">
      <c r="A651" t="s">
        <v>1560</v>
      </c>
      <c r="B651">
        <v>38</v>
      </c>
      <c r="C651">
        <v>6</v>
      </c>
      <c r="D651" t="s">
        <v>2379</v>
      </c>
      <c r="E651" t="str">
        <f>PROPER(Medical_Examinations[[#This Row],[Heart Issues]])</f>
        <v>No</v>
      </c>
      <c r="F651" t="s">
        <v>2379</v>
      </c>
      <c r="G651" t="s">
        <v>2379</v>
      </c>
      <c r="H651">
        <v>0</v>
      </c>
      <c r="I651" t="s">
        <v>2379</v>
      </c>
      <c r="J651" t="str">
        <f>PROPER(Medical_Examinations[[#This Row],[smoker]])</f>
        <v>No</v>
      </c>
      <c r="K651" s="7" t="str">
        <f t="shared" si="20"/>
        <v>Obesity</v>
      </c>
      <c r="L651" t="str">
        <f t="shared" si="21"/>
        <v>Prediabetes</v>
      </c>
    </row>
    <row r="652" spans="1:12" x14ac:dyDescent="0.35">
      <c r="A652" t="s">
        <v>1574</v>
      </c>
      <c r="B652">
        <v>26</v>
      </c>
      <c r="C652">
        <v>6</v>
      </c>
      <c r="D652" t="s">
        <v>2379</v>
      </c>
      <c r="E652" t="str">
        <f>PROPER(Medical_Examinations[[#This Row],[Heart Issues]])</f>
        <v>No</v>
      </c>
      <c r="F652" t="s">
        <v>2379</v>
      </c>
      <c r="G652" t="s">
        <v>2379</v>
      </c>
      <c r="H652">
        <v>0</v>
      </c>
      <c r="I652" t="s">
        <v>2379</v>
      </c>
      <c r="J652" t="str">
        <f>PROPER(Medical_Examinations[[#This Row],[smoker]])</f>
        <v>No</v>
      </c>
      <c r="K652" s="7" t="str">
        <f t="shared" si="20"/>
        <v>Overweight</v>
      </c>
      <c r="L652" t="str">
        <f t="shared" si="21"/>
        <v>Prediabetes</v>
      </c>
    </row>
    <row r="653" spans="1:12" x14ac:dyDescent="0.35">
      <c r="A653" t="s">
        <v>1624</v>
      </c>
      <c r="B653">
        <v>30</v>
      </c>
      <c r="C653">
        <v>6</v>
      </c>
      <c r="D653" t="s">
        <v>2379</v>
      </c>
      <c r="E653" t="str">
        <f>PROPER(Medical_Examinations[[#This Row],[Heart Issues]])</f>
        <v>No</v>
      </c>
      <c r="F653" t="s">
        <v>2379</v>
      </c>
      <c r="G653" t="s">
        <v>2379</v>
      </c>
      <c r="H653">
        <v>0</v>
      </c>
      <c r="I653" t="s">
        <v>2379</v>
      </c>
      <c r="J653" t="str">
        <f>PROPER(Medical_Examinations[[#This Row],[smoker]])</f>
        <v>No</v>
      </c>
      <c r="K653" s="7" t="str">
        <f t="shared" si="20"/>
        <v>Obesity</v>
      </c>
      <c r="L653" t="str">
        <f t="shared" si="21"/>
        <v>Prediabetes</v>
      </c>
    </row>
    <row r="654" spans="1:12" x14ac:dyDescent="0.35">
      <c r="A654" t="s">
        <v>1632</v>
      </c>
      <c r="B654">
        <v>35</v>
      </c>
      <c r="C654">
        <v>6</v>
      </c>
      <c r="D654" t="s">
        <v>2379</v>
      </c>
      <c r="E654" t="str">
        <f>PROPER(Medical_Examinations[[#This Row],[Heart Issues]])</f>
        <v>No</v>
      </c>
      <c r="F654" t="s">
        <v>2379</v>
      </c>
      <c r="G654" t="s">
        <v>2379</v>
      </c>
      <c r="H654">
        <v>0</v>
      </c>
      <c r="I654" t="s">
        <v>2379</v>
      </c>
      <c r="J654" t="str">
        <f>PROPER(Medical_Examinations[[#This Row],[smoker]])</f>
        <v>No</v>
      </c>
      <c r="K654" s="7" t="str">
        <f t="shared" si="20"/>
        <v>Obesity</v>
      </c>
      <c r="L654" t="str">
        <f t="shared" si="21"/>
        <v>Prediabetes</v>
      </c>
    </row>
    <row r="655" spans="1:12" x14ac:dyDescent="0.35">
      <c r="A655" t="s">
        <v>1645</v>
      </c>
      <c r="B655">
        <v>25</v>
      </c>
      <c r="C655">
        <v>6</v>
      </c>
      <c r="D655" t="s">
        <v>2379</v>
      </c>
      <c r="E655" t="str">
        <f>PROPER(Medical_Examinations[[#This Row],[Heart Issues]])</f>
        <v>No</v>
      </c>
      <c r="F655" t="s">
        <v>2379</v>
      </c>
      <c r="G655" t="s">
        <v>2379</v>
      </c>
      <c r="H655">
        <v>0</v>
      </c>
      <c r="I655" t="s">
        <v>2379</v>
      </c>
      <c r="J655" t="str">
        <f>PROPER(Medical_Examinations[[#This Row],[smoker]])</f>
        <v>No</v>
      </c>
      <c r="K655" s="7" t="str">
        <f t="shared" si="20"/>
        <v>Overweight</v>
      </c>
      <c r="L655" t="str">
        <f t="shared" si="21"/>
        <v>Prediabetes</v>
      </c>
    </row>
    <row r="656" spans="1:12" x14ac:dyDescent="0.35">
      <c r="A656" t="s">
        <v>1663</v>
      </c>
      <c r="B656">
        <v>21</v>
      </c>
      <c r="C656">
        <v>6</v>
      </c>
      <c r="D656" t="s">
        <v>2379</v>
      </c>
      <c r="E656" t="str">
        <f>PROPER(Medical_Examinations[[#This Row],[Heart Issues]])</f>
        <v>No</v>
      </c>
      <c r="F656" t="s">
        <v>2379</v>
      </c>
      <c r="G656" t="s">
        <v>2379</v>
      </c>
      <c r="H656">
        <v>0</v>
      </c>
      <c r="I656" t="s">
        <v>2379</v>
      </c>
      <c r="J656" t="str">
        <f>PROPER(Medical_Examinations[[#This Row],[smoker]])</f>
        <v>No</v>
      </c>
      <c r="K656" s="7" t="str">
        <f t="shared" si="20"/>
        <v>Normal Weight</v>
      </c>
      <c r="L656" t="str">
        <f t="shared" si="21"/>
        <v>Prediabetes</v>
      </c>
    </row>
    <row r="657" spans="1:12" x14ac:dyDescent="0.35">
      <c r="A657" t="s">
        <v>1681</v>
      </c>
      <c r="B657">
        <v>24</v>
      </c>
      <c r="C657">
        <v>6</v>
      </c>
      <c r="D657" t="s">
        <v>2379</v>
      </c>
      <c r="E657" t="str">
        <f>PROPER(Medical_Examinations[[#This Row],[Heart Issues]])</f>
        <v>No</v>
      </c>
      <c r="F657" t="s">
        <v>2379</v>
      </c>
      <c r="G657" t="s">
        <v>2379</v>
      </c>
      <c r="H657">
        <v>0</v>
      </c>
      <c r="I657" t="s">
        <v>2379</v>
      </c>
      <c r="J657" t="str">
        <f>PROPER(Medical_Examinations[[#This Row],[smoker]])</f>
        <v>No</v>
      </c>
      <c r="K657" s="7" t="str">
        <f t="shared" si="20"/>
        <v>Normal Weight</v>
      </c>
      <c r="L657" t="str">
        <f t="shared" si="21"/>
        <v>Prediabetes</v>
      </c>
    </row>
    <row r="658" spans="1:12" x14ac:dyDescent="0.35">
      <c r="A658" t="s">
        <v>1699</v>
      </c>
      <c r="B658">
        <v>42</v>
      </c>
      <c r="C658">
        <v>6</v>
      </c>
      <c r="D658" t="s">
        <v>2379</v>
      </c>
      <c r="E658" t="str">
        <f>PROPER(Medical_Examinations[[#This Row],[Heart Issues]])</f>
        <v>No</v>
      </c>
      <c r="F658" t="s">
        <v>2379</v>
      </c>
      <c r="G658" t="s">
        <v>2379</v>
      </c>
      <c r="H658">
        <v>0</v>
      </c>
      <c r="I658" t="s">
        <v>2379</v>
      </c>
      <c r="J658" t="str">
        <f>PROPER(Medical_Examinations[[#This Row],[smoker]])</f>
        <v>No</v>
      </c>
      <c r="K658" s="7" t="str">
        <f t="shared" si="20"/>
        <v>Obesity</v>
      </c>
      <c r="L658" t="str">
        <f t="shared" si="21"/>
        <v>Prediabetes</v>
      </c>
    </row>
    <row r="659" spans="1:12" x14ac:dyDescent="0.35">
      <c r="A659" t="s">
        <v>1702</v>
      </c>
      <c r="B659">
        <v>31</v>
      </c>
      <c r="C659">
        <v>6</v>
      </c>
      <c r="D659" t="s">
        <v>2379</v>
      </c>
      <c r="E659" t="str">
        <f>PROPER(Medical_Examinations[[#This Row],[Heart Issues]])</f>
        <v>No</v>
      </c>
      <c r="F659" t="s">
        <v>2379</v>
      </c>
      <c r="G659" t="s">
        <v>2379</v>
      </c>
      <c r="H659">
        <v>0</v>
      </c>
      <c r="I659" t="s">
        <v>2379</v>
      </c>
      <c r="J659" t="str">
        <f>PROPER(Medical_Examinations[[#This Row],[smoker]])</f>
        <v>No</v>
      </c>
      <c r="K659" s="7" t="str">
        <f t="shared" si="20"/>
        <v>Obesity</v>
      </c>
      <c r="L659" t="str">
        <f t="shared" si="21"/>
        <v>Prediabetes</v>
      </c>
    </row>
    <row r="660" spans="1:12" x14ac:dyDescent="0.35">
      <c r="A660" t="s">
        <v>1714</v>
      </c>
      <c r="B660">
        <v>33</v>
      </c>
      <c r="C660">
        <v>6</v>
      </c>
      <c r="D660" t="s">
        <v>2379</v>
      </c>
      <c r="E660" t="str">
        <f>PROPER(Medical_Examinations[[#This Row],[Heart Issues]])</f>
        <v>No</v>
      </c>
      <c r="F660" t="s">
        <v>2379</v>
      </c>
      <c r="G660" t="s">
        <v>2379</v>
      </c>
      <c r="H660">
        <v>0</v>
      </c>
      <c r="I660" t="s">
        <v>2379</v>
      </c>
      <c r="J660" t="str">
        <f>PROPER(Medical_Examinations[[#This Row],[smoker]])</f>
        <v>No</v>
      </c>
      <c r="K660" s="7" t="str">
        <f t="shared" si="20"/>
        <v>Obesity</v>
      </c>
      <c r="L660" t="str">
        <f t="shared" si="21"/>
        <v>Prediabetes</v>
      </c>
    </row>
    <row r="661" spans="1:12" x14ac:dyDescent="0.35">
      <c r="A661" t="s">
        <v>1720</v>
      </c>
      <c r="B661">
        <v>26</v>
      </c>
      <c r="C661">
        <v>6</v>
      </c>
      <c r="D661" t="s">
        <v>2379</v>
      </c>
      <c r="E661" t="str">
        <f>PROPER(Medical_Examinations[[#This Row],[Heart Issues]])</f>
        <v>No</v>
      </c>
      <c r="F661" t="s">
        <v>2379</v>
      </c>
      <c r="G661" t="s">
        <v>2379</v>
      </c>
      <c r="H661">
        <v>0</v>
      </c>
      <c r="I661" t="s">
        <v>2379</v>
      </c>
      <c r="J661" t="str">
        <f>PROPER(Medical_Examinations[[#This Row],[smoker]])</f>
        <v>No</v>
      </c>
      <c r="K661" s="7" t="str">
        <f t="shared" si="20"/>
        <v>Overweight</v>
      </c>
      <c r="L661" t="str">
        <f t="shared" si="21"/>
        <v>Prediabetes</v>
      </c>
    </row>
    <row r="662" spans="1:12" x14ac:dyDescent="0.35">
      <c r="A662" t="s">
        <v>1729</v>
      </c>
      <c r="B662">
        <v>25</v>
      </c>
      <c r="C662">
        <v>6</v>
      </c>
      <c r="D662" t="s">
        <v>2379</v>
      </c>
      <c r="E662" t="str">
        <f>PROPER(Medical_Examinations[[#This Row],[Heart Issues]])</f>
        <v>No</v>
      </c>
      <c r="F662" t="s">
        <v>2379</v>
      </c>
      <c r="G662" t="s">
        <v>2379</v>
      </c>
      <c r="H662">
        <v>0</v>
      </c>
      <c r="I662" t="s">
        <v>2379</v>
      </c>
      <c r="J662" t="str">
        <f>PROPER(Medical_Examinations[[#This Row],[smoker]])</f>
        <v>No</v>
      </c>
      <c r="K662" s="7" t="str">
        <f t="shared" si="20"/>
        <v>Overweight</v>
      </c>
      <c r="L662" t="str">
        <f t="shared" si="21"/>
        <v>Prediabetes</v>
      </c>
    </row>
    <row r="663" spans="1:12" x14ac:dyDescent="0.35">
      <c r="A663" t="s">
        <v>1743</v>
      </c>
      <c r="B663">
        <v>30</v>
      </c>
      <c r="C663">
        <v>6</v>
      </c>
      <c r="D663" t="s">
        <v>2379</v>
      </c>
      <c r="E663" t="str">
        <f>PROPER(Medical_Examinations[[#This Row],[Heart Issues]])</f>
        <v>No</v>
      </c>
      <c r="F663" t="s">
        <v>2379</v>
      </c>
      <c r="G663" t="s">
        <v>2379</v>
      </c>
      <c r="H663">
        <v>0</v>
      </c>
      <c r="I663" t="s">
        <v>2379</v>
      </c>
      <c r="J663" t="str">
        <f>PROPER(Medical_Examinations[[#This Row],[smoker]])</f>
        <v>No</v>
      </c>
      <c r="K663" s="7" t="str">
        <f t="shared" si="20"/>
        <v>Obesity</v>
      </c>
      <c r="L663" t="str">
        <f t="shared" si="21"/>
        <v>Prediabetes</v>
      </c>
    </row>
    <row r="664" spans="1:12" x14ac:dyDescent="0.35">
      <c r="A664" t="s">
        <v>1760</v>
      </c>
      <c r="B664">
        <v>28</v>
      </c>
      <c r="C664">
        <v>6</v>
      </c>
      <c r="D664" t="s">
        <v>2379</v>
      </c>
      <c r="E664" t="str">
        <f>PROPER(Medical_Examinations[[#This Row],[Heart Issues]])</f>
        <v>No</v>
      </c>
      <c r="F664" t="s">
        <v>2379</v>
      </c>
      <c r="G664" t="s">
        <v>2379</v>
      </c>
      <c r="H664">
        <v>0</v>
      </c>
      <c r="I664" t="s">
        <v>2379</v>
      </c>
      <c r="J664" t="str">
        <f>PROPER(Medical_Examinations[[#This Row],[smoker]])</f>
        <v>No</v>
      </c>
      <c r="K664" s="7" t="str">
        <f t="shared" si="20"/>
        <v>Overweight</v>
      </c>
      <c r="L664" t="str">
        <f t="shared" si="21"/>
        <v>Prediabetes</v>
      </c>
    </row>
    <row r="665" spans="1:12" x14ac:dyDescent="0.35">
      <c r="A665" t="s">
        <v>1764</v>
      </c>
      <c r="B665">
        <v>16</v>
      </c>
      <c r="C665">
        <v>6</v>
      </c>
      <c r="D665" t="s">
        <v>2379</v>
      </c>
      <c r="E665" t="str">
        <f>PROPER(Medical_Examinations[[#This Row],[Heart Issues]])</f>
        <v>No</v>
      </c>
      <c r="F665" t="s">
        <v>2379</v>
      </c>
      <c r="G665" t="s">
        <v>2379</v>
      </c>
      <c r="H665">
        <v>0</v>
      </c>
      <c r="I665" t="s">
        <v>2379</v>
      </c>
      <c r="J665" t="str">
        <f>PROPER(Medical_Examinations[[#This Row],[smoker]])</f>
        <v>No</v>
      </c>
      <c r="K665" s="7" t="str">
        <f t="shared" si="20"/>
        <v>Underweight</v>
      </c>
      <c r="L665" t="str">
        <f t="shared" si="21"/>
        <v>Prediabetes</v>
      </c>
    </row>
    <row r="666" spans="1:12" x14ac:dyDescent="0.35">
      <c r="A666" t="s">
        <v>1778</v>
      </c>
      <c r="B666">
        <v>24</v>
      </c>
      <c r="C666">
        <v>6</v>
      </c>
      <c r="D666" t="s">
        <v>2379</v>
      </c>
      <c r="E666" t="str">
        <f>PROPER(Medical_Examinations[[#This Row],[Heart Issues]])</f>
        <v>No</v>
      </c>
      <c r="F666" t="s">
        <v>2379</v>
      </c>
      <c r="G666" t="s">
        <v>2379</v>
      </c>
      <c r="H666">
        <v>0</v>
      </c>
      <c r="I666" t="s">
        <v>2379</v>
      </c>
      <c r="J666" t="str">
        <f>PROPER(Medical_Examinations[[#This Row],[smoker]])</f>
        <v>No</v>
      </c>
      <c r="K666" s="7" t="str">
        <f t="shared" si="20"/>
        <v>Normal Weight</v>
      </c>
      <c r="L666" t="str">
        <f t="shared" si="21"/>
        <v>Prediabetes</v>
      </c>
    </row>
    <row r="667" spans="1:12" x14ac:dyDescent="0.35">
      <c r="A667" t="s">
        <v>1783</v>
      </c>
      <c r="B667">
        <v>23</v>
      </c>
      <c r="C667">
        <v>6</v>
      </c>
      <c r="D667" t="s">
        <v>2379</v>
      </c>
      <c r="E667" t="str">
        <f>PROPER(Medical_Examinations[[#This Row],[Heart Issues]])</f>
        <v>No</v>
      </c>
      <c r="F667" t="s">
        <v>2379</v>
      </c>
      <c r="G667" t="s">
        <v>2379</v>
      </c>
      <c r="H667">
        <v>0</v>
      </c>
      <c r="I667" t="s">
        <v>2379</v>
      </c>
      <c r="J667" t="str">
        <f>PROPER(Medical_Examinations[[#This Row],[smoker]])</f>
        <v>No</v>
      </c>
      <c r="K667" s="7" t="str">
        <f t="shared" si="20"/>
        <v>Normal Weight</v>
      </c>
      <c r="L667" t="str">
        <f t="shared" si="21"/>
        <v>Prediabetes</v>
      </c>
    </row>
    <row r="668" spans="1:12" x14ac:dyDescent="0.35">
      <c r="A668" t="s">
        <v>1796</v>
      </c>
      <c r="B668">
        <v>40</v>
      </c>
      <c r="C668">
        <v>6</v>
      </c>
      <c r="D668" t="s">
        <v>2379</v>
      </c>
      <c r="E668" t="str">
        <f>PROPER(Medical_Examinations[[#This Row],[Heart Issues]])</f>
        <v>No</v>
      </c>
      <c r="F668" t="s">
        <v>2379</v>
      </c>
      <c r="G668" t="s">
        <v>2379</v>
      </c>
      <c r="H668">
        <v>0</v>
      </c>
      <c r="I668" t="s">
        <v>2379</v>
      </c>
      <c r="J668" t="str">
        <f>PROPER(Medical_Examinations[[#This Row],[smoker]])</f>
        <v>No</v>
      </c>
      <c r="K668" s="7" t="str">
        <f t="shared" si="20"/>
        <v>Obesity</v>
      </c>
      <c r="L668" t="str">
        <f t="shared" si="21"/>
        <v>Prediabetes</v>
      </c>
    </row>
    <row r="669" spans="1:12" x14ac:dyDescent="0.35">
      <c r="A669" t="s">
        <v>1808</v>
      </c>
      <c r="B669">
        <v>16</v>
      </c>
      <c r="C669">
        <v>6</v>
      </c>
      <c r="D669" t="s">
        <v>2379</v>
      </c>
      <c r="E669" t="str">
        <f>PROPER(Medical_Examinations[[#This Row],[Heart Issues]])</f>
        <v>No</v>
      </c>
      <c r="F669" t="s">
        <v>2379</v>
      </c>
      <c r="G669" t="s">
        <v>2379</v>
      </c>
      <c r="H669">
        <v>0</v>
      </c>
      <c r="I669" t="s">
        <v>2379</v>
      </c>
      <c r="J669" t="str">
        <f>PROPER(Medical_Examinations[[#This Row],[smoker]])</f>
        <v>No</v>
      </c>
      <c r="K669" s="7" t="str">
        <f t="shared" si="20"/>
        <v>Underweight</v>
      </c>
      <c r="L669" t="str">
        <f t="shared" si="21"/>
        <v>Prediabetes</v>
      </c>
    </row>
    <row r="670" spans="1:12" x14ac:dyDescent="0.35">
      <c r="A670" t="s">
        <v>1813</v>
      </c>
      <c r="B670">
        <v>16</v>
      </c>
      <c r="C670">
        <v>6</v>
      </c>
      <c r="D670" t="s">
        <v>2379</v>
      </c>
      <c r="E670" t="str">
        <f>PROPER(Medical_Examinations[[#This Row],[Heart Issues]])</f>
        <v>No</v>
      </c>
      <c r="F670" t="s">
        <v>2379</v>
      </c>
      <c r="G670" t="s">
        <v>2379</v>
      </c>
      <c r="H670">
        <v>0</v>
      </c>
      <c r="I670" t="s">
        <v>2379</v>
      </c>
      <c r="J670" t="str">
        <f>PROPER(Medical_Examinations[[#This Row],[smoker]])</f>
        <v>No</v>
      </c>
      <c r="K670" s="7" t="str">
        <f t="shared" si="20"/>
        <v>Underweight</v>
      </c>
      <c r="L670" t="str">
        <f t="shared" si="21"/>
        <v>Prediabetes</v>
      </c>
    </row>
    <row r="671" spans="1:12" x14ac:dyDescent="0.35">
      <c r="A671" t="s">
        <v>1819</v>
      </c>
      <c r="B671">
        <v>35</v>
      </c>
      <c r="C671">
        <v>6</v>
      </c>
      <c r="D671" t="s">
        <v>2379</v>
      </c>
      <c r="E671" t="str">
        <f>PROPER(Medical_Examinations[[#This Row],[Heart Issues]])</f>
        <v>No</v>
      </c>
      <c r="F671" t="s">
        <v>2379</v>
      </c>
      <c r="G671" t="s">
        <v>2379</v>
      </c>
      <c r="H671">
        <v>0</v>
      </c>
      <c r="I671" t="s">
        <v>2379</v>
      </c>
      <c r="J671" t="str">
        <f>PROPER(Medical_Examinations[[#This Row],[smoker]])</f>
        <v>No</v>
      </c>
      <c r="K671" s="7" t="str">
        <f t="shared" si="20"/>
        <v>Obesity</v>
      </c>
      <c r="L671" t="str">
        <f t="shared" si="21"/>
        <v>Prediabetes</v>
      </c>
    </row>
    <row r="672" spans="1:12" x14ac:dyDescent="0.35">
      <c r="A672" t="s">
        <v>1837</v>
      </c>
      <c r="B672">
        <v>17</v>
      </c>
      <c r="C672">
        <v>6</v>
      </c>
      <c r="D672" t="s">
        <v>2379</v>
      </c>
      <c r="E672" t="str">
        <f>PROPER(Medical_Examinations[[#This Row],[Heart Issues]])</f>
        <v>No</v>
      </c>
      <c r="F672" t="s">
        <v>2379</v>
      </c>
      <c r="G672" t="s">
        <v>2379</v>
      </c>
      <c r="H672">
        <v>0</v>
      </c>
      <c r="I672" t="s">
        <v>2379</v>
      </c>
      <c r="J672" t="str">
        <f>PROPER(Medical_Examinations[[#This Row],[smoker]])</f>
        <v>No</v>
      </c>
      <c r="K672" s="7" t="str">
        <f t="shared" si="20"/>
        <v>Underweight</v>
      </c>
      <c r="L672" t="str">
        <f t="shared" si="21"/>
        <v>Prediabetes</v>
      </c>
    </row>
    <row r="673" spans="1:12" x14ac:dyDescent="0.35">
      <c r="A673" t="s">
        <v>1842</v>
      </c>
      <c r="B673">
        <v>35</v>
      </c>
      <c r="C673">
        <v>6</v>
      </c>
      <c r="D673" t="s">
        <v>2379</v>
      </c>
      <c r="E673" t="str">
        <f>PROPER(Medical_Examinations[[#This Row],[Heart Issues]])</f>
        <v>No</v>
      </c>
      <c r="F673" t="s">
        <v>2379</v>
      </c>
      <c r="G673" t="s">
        <v>2379</v>
      </c>
      <c r="H673">
        <v>0</v>
      </c>
      <c r="I673" t="s">
        <v>2379</v>
      </c>
      <c r="J673" t="str">
        <f>PROPER(Medical_Examinations[[#This Row],[smoker]])</f>
        <v>No</v>
      </c>
      <c r="K673" s="7" t="str">
        <f t="shared" si="20"/>
        <v>Obesity</v>
      </c>
      <c r="L673" t="str">
        <f t="shared" si="21"/>
        <v>Prediabetes</v>
      </c>
    </row>
    <row r="674" spans="1:12" x14ac:dyDescent="0.35">
      <c r="A674" t="s">
        <v>1843</v>
      </c>
      <c r="B674">
        <v>38</v>
      </c>
      <c r="C674">
        <v>6</v>
      </c>
      <c r="D674" t="s">
        <v>2379</v>
      </c>
      <c r="E674" t="str">
        <f>PROPER(Medical_Examinations[[#This Row],[Heart Issues]])</f>
        <v>No</v>
      </c>
      <c r="F674" t="s">
        <v>2379</v>
      </c>
      <c r="G674" t="s">
        <v>2379</v>
      </c>
      <c r="H674">
        <v>0</v>
      </c>
      <c r="I674" t="s">
        <v>2379</v>
      </c>
      <c r="J674" t="str">
        <f>PROPER(Medical_Examinations[[#This Row],[smoker]])</f>
        <v>No</v>
      </c>
      <c r="K674" s="7" t="str">
        <f t="shared" si="20"/>
        <v>Obesity</v>
      </c>
      <c r="L674" t="str">
        <f t="shared" si="21"/>
        <v>Prediabetes</v>
      </c>
    </row>
    <row r="675" spans="1:12" x14ac:dyDescent="0.35">
      <c r="A675" t="s">
        <v>1847</v>
      </c>
      <c r="B675">
        <v>27</v>
      </c>
      <c r="C675">
        <v>6</v>
      </c>
      <c r="D675" t="s">
        <v>2379</v>
      </c>
      <c r="E675" t="str">
        <f>PROPER(Medical_Examinations[[#This Row],[Heart Issues]])</f>
        <v>No</v>
      </c>
      <c r="F675" t="s">
        <v>2379</v>
      </c>
      <c r="G675" t="s">
        <v>2379</v>
      </c>
      <c r="H675">
        <v>0</v>
      </c>
      <c r="I675" t="s">
        <v>2379</v>
      </c>
      <c r="J675" t="str">
        <f>PROPER(Medical_Examinations[[#This Row],[smoker]])</f>
        <v>No</v>
      </c>
      <c r="K675" s="7" t="str">
        <f t="shared" si="20"/>
        <v>Overweight</v>
      </c>
      <c r="L675" t="str">
        <f t="shared" si="21"/>
        <v>Prediabetes</v>
      </c>
    </row>
    <row r="676" spans="1:12" x14ac:dyDescent="0.35">
      <c r="A676" t="s">
        <v>1858</v>
      </c>
      <c r="B676">
        <v>17</v>
      </c>
      <c r="C676">
        <v>6</v>
      </c>
      <c r="D676" t="s">
        <v>2379</v>
      </c>
      <c r="E676" t="str">
        <f>PROPER(Medical_Examinations[[#This Row],[Heart Issues]])</f>
        <v>No</v>
      </c>
      <c r="F676" t="s">
        <v>2379</v>
      </c>
      <c r="G676" t="s">
        <v>2379</v>
      </c>
      <c r="H676">
        <v>0</v>
      </c>
      <c r="I676" t="s">
        <v>2379</v>
      </c>
      <c r="J676" t="str">
        <f>PROPER(Medical_Examinations[[#This Row],[smoker]])</f>
        <v>No</v>
      </c>
      <c r="K676" s="7" t="str">
        <f t="shared" si="20"/>
        <v>Underweight</v>
      </c>
      <c r="L676" t="str">
        <f t="shared" si="21"/>
        <v>Prediabetes</v>
      </c>
    </row>
    <row r="677" spans="1:12" x14ac:dyDescent="0.35">
      <c r="A677" t="s">
        <v>1860</v>
      </c>
      <c r="B677">
        <v>30</v>
      </c>
      <c r="C677">
        <v>6</v>
      </c>
      <c r="D677" t="s">
        <v>2379</v>
      </c>
      <c r="E677" t="str">
        <f>PROPER(Medical_Examinations[[#This Row],[Heart Issues]])</f>
        <v>No</v>
      </c>
      <c r="F677" t="s">
        <v>2379</v>
      </c>
      <c r="G677" t="s">
        <v>2379</v>
      </c>
      <c r="H677">
        <v>0</v>
      </c>
      <c r="I677" t="s">
        <v>2379</v>
      </c>
      <c r="J677" t="str">
        <f>PROPER(Medical_Examinations[[#This Row],[smoker]])</f>
        <v>No</v>
      </c>
      <c r="K677" s="7" t="str">
        <f t="shared" si="20"/>
        <v>Obesity</v>
      </c>
      <c r="L677" t="str">
        <f t="shared" si="21"/>
        <v>Prediabetes</v>
      </c>
    </row>
    <row r="678" spans="1:12" x14ac:dyDescent="0.35">
      <c r="A678" t="s">
        <v>1862</v>
      </c>
      <c r="B678">
        <v>33</v>
      </c>
      <c r="C678">
        <v>6</v>
      </c>
      <c r="D678" t="s">
        <v>2379</v>
      </c>
      <c r="E678" t="str">
        <f>PROPER(Medical_Examinations[[#This Row],[Heart Issues]])</f>
        <v>No</v>
      </c>
      <c r="F678" t="s">
        <v>2379</v>
      </c>
      <c r="G678" t="s">
        <v>2379</v>
      </c>
      <c r="H678">
        <v>0</v>
      </c>
      <c r="I678" t="s">
        <v>2379</v>
      </c>
      <c r="J678" t="str">
        <f>PROPER(Medical_Examinations[[#This Row],[smoker]])</f>
        <v>No</v>
      </c>
      <c r="K678" s="7" t="str">
        <f t="shared" si="20"/>
        <v>Obesity</v>
      </c>
      <c r="L678" t="str">
        <f t="shared" si="21"/>
        <v>Prediabetes</v>
      </c>
    </row>
    <row r="679" spans="1:12" x14ac:dyDescent="0.35">
      <c r="A679" t="s">
        <v>1864</v>
      </c>
      <c r="B679">
        <v>27</v>
      </c>
      <c r="C679">
        <v>6</v>
      </c>
      <c r="D679" t="s">
        <v>2379</v>
      </c>
      <c r="E679" t="str">
        <f>PROPER(Medical_Examinations[[#This Row],[Heart Issues]])</f>
        <v>No</v>
      </c>
      <c r="F679" t="s">
        <v>2379</v>
      </c>
      <c r="G679" t="s">
        <v>2379</v>
      </c>
      <c r="H679">
        <v>0</v>
      </c>
      <c r="I679" t="s">
        <v>2379</v>
      </c>
      <c r="J679" t="str">
        <f>PROPER(Medical_Examinations[[#This Row],[smoker]])</f>
        <v>No</v>
      </c>
      <c r="K679" s="7" t="str">
        <f t="shared" si="20"/>
        <v>Overweight</v>
      </c>
      <c r="L679" t="str">
        <f t="shared" si="21"/>
        <v>Prediabetes</v>
      </c>
    </row>
    <row r="680" spans="1:12" x14ac:dyDescent="0.35">
      <c r="A680" t="s">
        <v>1887</v>
      </c>
      <c r="B680">
        <v>32</v>
      </c>
      <c r="C680">
        <v>6</v>
      </c>
      <c r="D680" t="s">
        <v>2379</v>
      </c>
      <c r="E680" t="str">
        <f>PROPER(Medical_Examinations[[#This Row],[Heart Issues]])</f>
        <v>No</v>
      </c>
      <c r="F680" t="s">
        <v>2379</v>
      </c>
      <c r="G680" t="s">
        <v>2379</v>
      </c>
      <c r="H680">
        <v>0</v>
      </c>
      <c r="I680" t="s">
        <v>2379</v>
      </c>
      <c r="J680" t="str">
        <f>PROPER(Medical_Examinations[[#This Row],[smoker]])</f>
        <v>No</v>
      </c>
      <c r="K680" s="7" t="str">
        <f t="shared" si="20"/>
        <v>Obesity</v>
      </c>
      <c r="L680" t="str">
        <f t="shared" si="21"/>
        <v>Prediabetes</v>
      </c>
    </row>
    <row r="681" spans="1:12" x14ac:dyDescent="0.35">
      <c r="A681" t="s">
        <v>1888</v>
      </c>
      <c r="B681">
        <v>30</v>
      </c>
      <c r="C681">
        <v>6</v>
      </c>
      <c r="D681" t="s">
        <v>2379</v>
      </c>
      <c r="E681" t="str">
        <f>PROPER(Medical_Examinations[[#This Row],[Heart Issues]])</f>
        <v>No</v>
      </c>
      <c r="F681" t="s">
        <v>2379</v>
      </c>
      <c r="G681" t="s">
        <v>2379</v>
      </c>
      <c r="H681">
        <v>0</v>
      </c>
      <c r="I681" t="s">
        <v>2379</v>
      </c>
      <c r="J681" t="str">
        <f>PROPER(Medical_Examinations[[#This Row],[smoker]])</f>
        <v>No</v>
      </c>
      <c r="K681" s="7" t="str">
        <f t="shared" si="20"/>
        <v>Obesity</v>
      </c>
      <c r="L681" t="str">
        <f t="shared" si="21"/>
        <v>Prediabetes</v>
      </c>
    </row>
    <row r="682" spans="1:12" x14ac:dyDescent="0.35">
      <c r="A682" t="s">
        <v>1900</v>
      </c>
      <c r="B682">
        <v>44</v>
      </c>
      <c r="C682">
        <v>6</v>
      </c>
      <c r="D682" t="s">
        <v>2379</v>
      </c>
      <c r="E682" t="str">
        <f>PROPER(Medical_Examinations[[#This Row],[Heart Issues]])</f>
        <v>No</v>
      </c>
      <c r="F682" t="s">
        <v>2379</v>
      </c>
      <c r="G682" t="s">
        <v>2379</v>
      </c>
      <c r="H682">
        <v>0</v>
      </c>
      <c r="I682" t="s">
        <v>2379</v>
      </c>
      <c r="J682" t="str">
        <f>PROPER(Medical_Examinations[[#This Row],[smoker]])</f>
        <v>No</v>
      </c>
      <c r="K682" s="7" t="str">
        <f t="shared" si="20"/>
        <v>Obesity</v>
      </c>
      <c r="L682" t="str">
        <f t="shared" si="21"/>
        <v>Prediabetes</v>
      </c>
    </row>
    <row r="683" spans="1:12" x14ac:dyDescent="0.35">
      <c r="A683" t="s">
        <v>1901</v>
      </c>
      <c r="B683">
        <v>41</v>
      </c>
      <c r="C683">
        <v>6</v>
      </c>
      <c r="D683" t="s">
        <v>2379</v>
      </c>
      <c r="E683" t="str">
        <f>PROPER(Medical_Examinations[[#This Row],[Heart Issues]])</f>
        <v>No</v>
      </c>
      <c r="F683" t="s">
        <v>2379</v>
      </c>
      <c r="G683" t="s">
        <v>2379</v>
      </c>
      <c r="H683">
        <v>0</v>
      </c>
      <c r="I683" t="s">
        <v>2379</v>
      </c>
      <c r="J683" t="str">
        <f>PROPER(Medical_Examinations[[#This Row],[smoker]])</f>
        <v>No</v>
      </c>
      <c r="K683" s="7" t="str">
        <f t="shared" si="20"/>
        <v>Obesity</v>
      </c>
      <c r="L683" t="str">
        <f t="shared" si="21"/>
        <v>Prediabetes</v>
      </c>
    </row>
    <row r="684" spans="1:12" x14ac:dyDescent="0.35">
      <c r="A684" t="s">
        <v>1922</v>
      </c>
      <c r="B684">
        <v>31</v>
      </c>
      <c r="C684">
        <v>6</v>
      </c>
      <c r="D684" t="s">
        <v>2379</v>
      </c>
      <c r="E684" t="str">
        <f>PROPER(Medical_Examinations[[#This Row],[Heart Issues]])</f>
        <v>No</v>
      </c>
      <c r="F684" t="s">
        <v>2379</v>
      </c>
      <c r="G684" t="s">
        <v>2379</v>
      </c>
      <c r="H684">
        <v>0</v>
      </c>
      <c r="I684" t="s">
        <v>2379</v>
      </c>
      <c r="J684" t="str">
        <f>PROPER(Medical_Examinations[[#This Row],[smoker]])</f>
        <v>No</v>
      </c>
      <c r="K684" s="7" t="str">
        <f t="shared" si="20"/>
        <v>Obesity</v>
      </c>
      <c r="L684" t="str">
        <f t="shared" si="21"/>
        <v>Prediabetes</v>
      </c>
    </row>
    <row r="685" spans="1:12" x14ac:dyDescent="0.35">
      <c r="A685" t="s">
        <v>1931</v>
      </c>
      <c r="B685">
        <v>27</v>
      </c>
      <c r="C685">
        <v>6</v>
      </c>
      <c r="D685" t="s">
        <v>2379</v>
      </c>
      <c r="E685" t="str">
        <f>PROPER(Medical_Examinations[[#This Row],[Heart Issues]])</f>
        <v>No</v>
      </c>
      <c r="F685" t="s">
        <v>2379</v>
      </c>
      <c r="G685" t="s">
        <v>2379</v>
      </c>
      <c r="H685">
        <v>0</v>
      </c>
      <c r="I685" t="s">
        <v>2379</v>
      </c>
      <c r="J685" t="str">
        <f>PROPER(Medical_Examinations[[#This Row],[smoker]])</f>
        <v>No</v>
      </c>
      <c r="K685" s="7" t="str">
        <f t="shared" si="20"/>
        <v>Overweight</v>
      </c>
      <c r="L685" t="str">
        <f t="shared" si="21"/>
        <v>Prediabetes</v>
      </c>
    </row>
    <row r="686" spans="1:12" x14ac:dyDescent="0.35">
      <c r="A686" t="s">
        <v>1932</v>
      </c>
      <c r="B686">
        <v>26</v>
      </c>
      <c r="C686">
        <v>6</v>
      </c>
      <c r="D686" t="s">
        <v>2379</v>
      </c>
      <c r="E686" t="str">
        <f>PROPER(Medical_Examinations[[#This Row],[Heart Issues]])</f>
        <v>No</v>
      </c>
      <c r="F686" t="s">
        <v>2379</v>
      </c>
      <c r="G686" t="s">
        <v>2379</v>
      </c>
      <c r="H686">
        <v>0</v>
      </c>
      <c r="I686" t="s">
        <v>2379</v>
      </c>
      <c r="J686" t="str">
        <f>PROPER(Medical_Examinations[[#This Row],[smoker]])</f>
        <v>No</v>
      </c>
      <c r="K686" s="7" t="str">
        <f t="shared" si="20"/>
        <v>Overweight</v>
      </c>
      <c r="L686" t="str">
        <f t="shared" si="21"/>
        <v>Prediabetes</v>
      </c>
    </row>
    <row r="687" spans="1:12" x14ac:dyDescent="0.35">
      <c r="A687" t="s">
        <v>1960</v>
      </c>
      <c r="B687">
        <v>35</v>
      </c>
      <c r="C687">
        <v>6</v>
      </c>
      <c r="D687" t="s">
        <v>2379</v>
      </c>
      <c r="E687" t="str">
        <f>PROPER(Medical_Examinations[[#This Row],[Heart Issues]])</f>
        <v>No</v>
      </c>
      <c r="F687" t="s">
        <v>2379</v>
      </c>
      <c r="G687" t="s">
        <v>2379</v>
      </c>
      <c r="H687">
        <v>0</v>
      </c>
      <c r="I687" t="s">
        <v>2379</v>
      </c>
      <c r="J687" t="str">
        <f>PROPER(Medical_Examinations[[#This Row],[smoker]])</f>
        <v>No</v>
      </c>
      <c r="K687" s="7" t="str">
        <f t="shared" si="20"/>
        <v>Obesity</v>
      </c>
      <c r="L687" t="str">
        <f t="shared" si="21"/>
        <v>Prediabetes</v>
      </c>
    </row>
    <row r="688" spans="1:12" x14ac:dyDescent="0.35">
      <c r="A688" t="s">
        <v>1965</v>
      </c>
      <c r="B688">
        <v>39</v>
      </c>
      <c r="C688">
        <v>6</v>
      </c>
      <c r="D688" t="s">
        <v>2379</v>
      </c>
      <c r="E688" t="str">
        <f>PROPER(Medical_Examinations[[#This Row],[Heart Issues]])</f>
        <v>No</v>
      </c>
      <c r="F688" t="s">
        <v>2379</v>
      </c>
      <c r="G688" t="s">
        <v>2379</v>
      </c>
      <c r="H688">
        <v>0</v>
      </c>
      <c r="I688" t="s">
        <v>2379</v>
      </c>
      <c r="J688" t="str">
        <f>PROPER(Medical_Examinations[[#This Row],[smoker]])</f>
        <v>No</v>
      </c>
      <c r="K688" s="7" t="str">
        <f t="shared" si="20"/>
        <v>Obesity</v>
      </c>
      <c r="L688" t="str">
        <f t="shared" si="21"/>
        <v>Prediabetes</v>
      </c>
    </row>
    <row r="689" spans="1:12" x14ac:dyDescent="0.35">
      <c r="A689" t="s">
        <v>1984</v>
      </c>
      <c r="B689">
        <v>21</v>
      </c>
      <c r="C689">
        <v>6</v>
      </c>
      <c r="D689" t="s">
        <v>2379</v>
      </c>
      <c r="E689" t="str">
        <f>PROPER(Medical_Examinations[[#This Row],[Heart Issues]])</f>
        <v>No</v>
      </c>
      <c r="F689" t="s">
        <v>2379</v>
      </c>
      <c r="G689" t="s">
        <v>2379</v>
      </c>
      <c r="H689">
        <v>0</v>
      </c>
      <c r="I689" t="s">
        <v>2379</v>
      </c>
      <c r="J689" t="str">
        <f>PROPER(Medical_Examinations[[#This Row],[smoker]])</f>
        <v>No</v>
      </c>
      <c r="K689" s="7" t="str">
        <f t="shared" si="20"/>
        <v>Normal Weight</v>
      </c>
      <c r="L689" t="str">
        <f t="shared" si="21"/>
        <v>Prediabetes</v>
      </c>
    </row>
    <row r="690" spans="1:12" x14ac:dyDescent="0.35">
      <c r="A690" t="s">
        <v>1991</v>
      </c>
      <c r="B690">
        <v>37</v>
      </c>
      <c r="C690">
        <v>6</v>
      </c>
      <c r="D690" t="s">
        <v>2379</v>
      </c>
      <c r="E690" t="str">
        <f>PROPER(Medical_Examinations[[#This Row],[Heart Issues]])</f>
        <v>No</v>
      </c>
      <c r="F690" t="s">
        <v>2379</v>
      </c>
      <c r="G690" t="s">
        <v>2379</v>
      </c>
      <c r="H690">
        <v>0</v>
      </c>
      <c r="I690" t="s">
        <v>2379</v>
      </c>
      <c r="J690" t="str">
        <f>PROPER(Medical_Examinations[[#This Row],[smoker]])</f>
        <v>No</v>
      </c>
      <c r="K690" s="7" t="str">
        <f t="shared" si="20"/>
        <v>Obesity</v>
      </c>
      <c r="L690" t="str">
        <f t="shared" si="21"/>
        <v>Prediabetes</v>
      </c>
    </row>
    <row r="691" spans="1:12" x14ac:dyDescent="0.35">
      <c r="A691" t="s">
        <v>1992</v>
      </c>
      <c r="B691">
        <v>35</v>
      </c>
      <c r="C691">
        <v>6</v>
      </c>
      <c r="D691" t="s">
        <v>2379</v>
      </c>
      <c r="E691" t="str">
        <f>PROPER(Medical_Examinations[[#This Row],[Heart Issues]])</f>
        <v>No</v>
      </c>
      <c r="F691" t="s">
        <v>2379</v>
      </c>
      <c r="G691" t="s">
        <v>2379</v>
      </c>
      <c r="H691">
        <v>0</v>
      </c>
      <c r="I691" t="s">
        <v>2379</v>
      </c>
      <c r="J691" t="str">
        <f>PROPER(Medical_Examinations[[#This Row],[smoker]])</f>
        <v>No</v>
      </c>
      <c r="K691" s="7" t="str">
        <f t="shared" si="20"/>
        <v>Obesity</v>
      </c>
      <c r="L691" t="str">
        <f t="shared" si="21"/>
        <v>Prediabetes</v>
      </c>
    </row>
    <row r="692" spans="1:12" x14ac:dyDescent="0.35">
      <c r="A692" t="s">
        <v>2004</v>
      </c>
      <c r="B692">
        <v>33</v>
      </c>
      <c r="C692">
        <v>6</v>
      </c>
      <c r="D692" t="s">
        <v>2379</v>
      </c>
      <c r="E692" t="str">
        <f>PROPER(Medical_Examinations[[#This Row],[Heart Issues]])</f>
        <v>No</v>
      </c>
      <c r="F692" t="s">
        <v>2379</v>
      </c>
      <c r="G692" t="s">
        <v>2379</v>
      </c>
      <c r="H692">
        <v>0</v>
      </c>
      <c r="I692" t="s">
        <v>2379</v>
      </c>
      <c r="J692" t="str">
        <f>PROPER(Medical_Examinations[[#This Row],[smoker]])</f>
        <v>No</v>
      </c>
      <c r="K692" s="7" t="str">
        <f t="shared" si="20"/>
        <v>Obesity</v>
      </c>
      <c r="L692" t="str">
        <f t="shared" si="21"/>
        <v>Prediabetes</v>
      </c>
    </row>
    <row r="693" spans="1:12" x14ac:dyDescent="0.35">
      <c r="A693" t="s">
        <v>2005</v>
      </c>
      <c r="B693">
        <v>33</v>
      </c>
      <c r="C693">
        <v>6</v>
      </c>
      <c r="D693" t="s">
        <v>2379</v>
      </c>
      <c r="E693" t="str">
        <f>PROPER(Medical_Examinations[[#This Row],[Heart Issues]])</f>
        <v>No</v>
      </c>
      <c r="F693" t="s">
        <v>2379</v>
      </c>
      <c r="G693" t="s">
        <v>2379</v>
      </c>
      <c r="H693">
        <v>0</v>
      </c>
      <c r="I693" t="s">
        <v>2379</v>
      </c>
      <c r="J693" t="str">
        <f>PROPER(Medical_Examinations[[#This Row],[smoker]])</f>
        <v>No</v>
      </c>
      <c r="K693" s="7" t="str">
        <f t="shared" si="20"/>
        <v>Obesity</v>
      </c>
      <c r="L693" t="str">
        <f t="shared" si="21"/>
        <v>Prediabetes</v>
      </c>
    </row>
    <row r="694" spans="1:12" x14ac:dyDescent="0.35">
      <c r="A694" t="s">
        <v>2013</v>
      </c>
      <c r="B694">
        <v>16</v>
      </c>
      <c r="C694">
        <v>6</v>
      </c>
      <c r="D694" t="s">
        <v>2379</v>
      </c>
      <c r="E694" t="str">
        <f>PROPER(Medical_Examinations[[#This Row],[Heart Issues]])</f>
        <v>No</v>
      </c>
      <c r="F694" t="s">
        <v>2379</v>
      </c>
      <c r="G694" t="s">
        <v>2379</v>
      </c>
      <c r="H694">
        <v>0</v>
      </c>
      <c r="I694" t="s">
        <v>2379</v>
      </c>
      <c r="J694" t="str">
        <f>PROPER(Medical_Examinations[[#This Row],[smoker]])</f>
        <v>No</v>
      </c>
      <c r="K694" s="7" t="str">
        <f t="shared" si="20"/>
        <v>Underweight</v>
      </c>
      <c r="L694" t="str">
        <f t="shared" si="21"/>
        <v>Prediabetes</v>
      </c>
    </row>
    <row r="695" spans="1:12" x14ac:dyDescent="0.35">
      <c r="A695" t="s">
        <v>2014</v>
      </c>
      <c r="B695">
        <v>31</v>
      </c>
      <c r="C695">
        <v>6</v>
      </c>
      <c r="D695" t="s">
        <v>2379</v>
      </c>
      <c r="E695" t="str">
        <f>PROPER(Medical_Examinations[[#This Row],[Heart Issues]])</f>
        <v>No</v>
      </c>
      <c r="F695" t="s">
        <v>2379</v>
      </c>
      <c r="G695" t="s">
        <v>2379</v>
      </c>
      <c r="H695">
        <v>0</v>
      </c>
      <c r="I695" t="s">
        <v>2379</v>
      </c>
      <c r="J695" t="str">
        <f>PROPER(Medical_Examinations[[#This Row],[smoker]])</f>
        <v>No</v>
      </c>
      <c r="K695" s="7" t="str">
        <f t="shared" si="20"/>
        <v>Obesity</v>
      </c>
      <c r="L695" t="str">
        <f t="shared" si="21"/>
        <v>Prediabetes</v>
      </c>
    </row>
    <row r="696" spans="1:12" x14ac:dyDescent="0.35">
      <c r="A696" t="s">
        <v>2041</v>
      </c>
      <c r="B696">
        <v>27</v>
      </c>
      <c r="C696">
        <v>6</v>
      </c>
      <c r="D696" t="s">
        <v>2379</v>
      </c>
      <c r="E696" t="str">
        <f>PROPER(Medical_Examinations[[#This Row],[Heart Issues]])</f>
        <v>No</v>
      </c>
      <c r="F696" t="s">
        <v>2379</v>
      </c>
      <c r="G696" t="s">
        <v>2379</v>
      </c>
      <c r="H696">
        <v>0</v>
      </c>
      <c r="I696" t="s">
        <v>2379</v>
      </c>
      <c r="J696" t="str">
        <f>PROPER(Medical_Examinations[[#This Row],[smoker]])</f>
        <v>No</v>
      </c>
      <c r="K696" s="7" t="str">
        <f t="shared" si="20"/>
        <v>Overweight</v>
      </c>
      <c r="L696" t="str">
        <f t="shared" si="21"/>
        <v>Prediabetes</v>
      </c>
    </row>
    <row r="697" spans="1:12" x14ac:dyDescent="0.35">
      <c r="A697" t="s">
        <v>2042</v>
      </c>
      <c r="B697">
        <v>17</v>
      </c>
      <c r="C697">
        <v>6</v>
      </c>
      <c r="D697" t="s">
        <v>2379</v>
      </c>
      <c r="E697" t="str">
        <f>PROPER(Medical_Examinations[[#This Row],[Heart Issues]])</f>
        <v>No</v>
      </c>
      <c r="F697" t="s">
        <v>2379</v>
      </c>
      <c r="G697" t="s">
        <v>2379</v>
      </c>
      <c r="H697">
        <v>0</v>
      </c>
      <c r="I697" t="s">
        <v>2379</v>
      </c>
      <c r="J697" t="str">
        <f>PROPER(Medical_Examinations[[#This Row],[smoker]])</f>
        <v>No</v>
      </c>
      <c r="K697" s="7" t="str">
        <f t="shared" si="20"/>
        <v>Underweight</v>
      </c>
      <c r="L697" t="str">
        <f t="shared" si="21"/>
        <v>Prediabetes</v>
      </c>
    </row>
    <row r="698" spans="1:12" x14ac:dyDescent="0.35">
      <c r="A698" t="s">
        <v>2058</v>
      </c>
      <c r="B698">
        <v>38</v>
      </c>
      <c r="C698">
        <v>6</v>
      </c>
      <c r="D698" t="s">
        <v>2379</v>
      </c>
      <c r="E698" t="str">
        <f>PROPER(Medical_Examinations[[#This Row],[Heart Issues]])</f>
        <v>No</v>
      </c>
      <c r="F698" t="s">
        <v>2379</v>
      </c>
      <c r="G698" t="s">
        <v>2379</v>
      </c>
      <c r="H698">
        <v>0</v>
      </c>
      <c r="I698" t="s">
        <v>2379</v>
      </c>
      <c r="J698" t="str">
        <f>PROPER(Medical_Examinations[[#This Row],[smoker]])</f>
        <v>No</v>
      </c>
      <c r="K698" s="7" t="str">
        <f t="shared" si="20"/>
        <v>Obesity</v>
      </c>
      <c r="L698" t="str">
        <f t="shared" si="21"/>
        <v>Prediabetes</v>
      </c>
    </row>
    <row r="699" spans="1:12" x14ac:dyDescent="0.35">
      <c r="A699" t="s">
        <v>2074</v>
      </c>
      <c r="B699">
        <v>18</v>
      </c>
      <c r="C699">
        <v>6</v>
      </c>
      <c r="D699" t="s">
        <v>2379</v>
      </c>
      <c r="E699" t="str">
        <f>PROPER(Medical_Examinations[[#This Row],[Heart Issues]])</f>
        <v>No</v>
      </c>
      <c r="F699" t="s">
        <v>2379</v>
      </c>
      <c r="G699" t="s">
        <v>2379</v>
      </c>
      <c r="H699">
        <v>0</v>
      </c>
      <c r="I699" t="s">
        <v>2379</v>
      </c>
      <c r="J699" t="str">
        <f>PROPER(Medical_Examinations[[#This Row],[smoker]])</f>
        <v>No</v>
      </c>
      <c r="K699" s="7" t="str">
        <f t="shared" si="20"/>
        <v>Underweight</v>
      </c>
      <c r="L699" t="str">
        <f t="shared" si="21"/>
        <v>Prediabetes</v>
      </c>
    </row>
    <row r="700" spans="1:12" x14ac:dyDescent="0.35">
      <c r="A700" t="s">
        <v>2086</v>
      </c>
      <c r="B700">
        <v>50</v>
      </c>
      <c r="C700">
        <v>6</v>
      </c>
      <c r="D700" t="s">
        <v>2379</v>
      </c>
      <c r="E700" t="str">
        <f>PROPER(Medical_Examinations[[#This Row],[Heart Issues]])</f>
        <v>No</v>
      </c>
      <c r="F700" t="s">
        <v>2379</v>
      </c>
      <c r="G700" t="s">
        <v>2379</v>
      </c>
      <c r="H700">
        <v>0</v>
      </c>
      <c r="I700" t="s">
        <v>2379</v>
      </c>
      <c r="J700" t="str">
        <f>PROPER(Medical_Examinations[[#This Row],[smoker]])</f>
        <v>No</v>
      </c>
      <c r="K700" s="7" t="str">
        <f t="shared" si="20"/>
        <v>Obesity</v>
      </c>
      <c r="L700" t="str">
        <f t="shared" si="21"/>
        <v>Prediabetes</v>
      </c>
    </row>
    <row r="701" spans="1:12" x14ac:dyDescent="0.35">
      <c r="A701" t="s">
        <v>2108</v>
      </c>
      <c r="B701">
        <v>24</v>
      </c>
      <c r="C701">
        <v>6</v>
      </c>
      <c r="D701" t="s">
        <v>2379</v>
      </c>
      <c r="E701" t="str">
        <f>PROPER(Medical_Examinations[[#This Row],[Heart Issues]])</f>
        <v>No</v>
      </c>
      <c r="F701" t="s">
        <v>2379</v>
      </c>
      <c r="G701" t="s">
        <v>2379</v>
      </c>
      <c r="H701">
        <v>0</v>
      </c>
      <c r="I701" t="s">
        <v>2379</v>
      </c>
      <c r="J701" t="str">
        <f>PROPER(Medical_Examinations[[#This Row],[smoker]])</f>
        <v>No</v>
      </c>
      <c r="K701" s="7" t="str">
        <f t="shared" si="20"/>
        <v>Normal Weight</v>
      </c>
      <c r="L701" t="str">
        <f t="shared" si="21"/>
        <v>Prediabetes</v>
      </c>
    </row>
    <row r="702" spans="1:12" x14ac:dyDescent="0.35">
      <c r="A702" t="s">
        <v>2119</v>
      </c>
      <c r="B702">
        <v>24</v>
      </c>
      <c r="C702">
        <v>6</v>
      </c>
      <c r="D702" t="s">
        <v>2379</v>
      </c>
      <c r="E702" t="str">
        <f>PROPER(Medical_Examinations[[#This Row],[Heart Issues]])</f>
        <v>No</v>
      </c>
      <c r="F702" t="s">
        <v>2379</v>
      </c>
      <c r="G702" t="s">
        <v>2379</v>
      </c>
      <c r="H702">
        <v>0</v>
      </c>
      <c r="I702" t="s">
        <v>2379</v>
      </c>
      <c r="J702" t="str">
        <f>PROPER(Medical_Examinations[[#This Row],[smoker]])</f>
        <v>No</v>
      </c>
      <c r="K702" s="7" t="str">
        <f t="shared" si="20"/>
        <v>Normal Weight</v>
      </c>
      <c r="L702" t="str">
        <f t="shared" si="21"/>
        <v>Prediabetes</v>
      </c>
    </row>
    <row r="703" spans="1:12" x14ac:dyDescent="0.35">
      <c r="A703" t="s">
        <v>2166</v>
      </c>
      <c r="B703">
        <v>42</v>
      </c>
      <c r="C703">
        <v>6</v>
      </c>
      <c r="D703" t="s">
        <v>2379</v>
      </c>
      <c r="E703" t="str">
        <f>PROPER(Medical_Examinations[[#This Row],[Heart Issues]])</f>
        <v>No</v>
      </c>
      <c r="F703" t="s">
        <v>2379</v>
      </c>
      <c r="G703" t="s">
        <v>2379</v>
      </c>
      <c r="H703">
        <v>0</v>
      </c>
      <c r="I703" t="s">
        <v>2379</v>
      </c>
      <c r="J703" t="str">
        <f>PROPER(Medical_Examinations[[#This Row],[smoker]])</f>
        <v>No</v>
      </c>
      <c r="K703" s="7" t="str">
        <f t="shared" si="20"/>
        <v>Obesity</v>
      </c>
      <c r="L703" t="str">
        <f t="shared" si="21"/>
        <v>Prediabetes</v>
      </c>
    </row>
    <row r="704" spans="1:12" x14ac:dyDescent="0.35">
      <c r="A704" t="s">
        <v>2239</v>
      </c>
      <c r="B704">
        <v>19</v>
      </c>
      <c r="C704">
        <v>6</v>
      </c>
      <c r="D704" t="s">
        <v>2379</v>
      </c>
      <c r="E704" t="str">
        <f>PROPER(Medical_Examinations[[#This Row],[Heart Issues]])</f>
        <v>No</v>
      </c>
      <c r="F704" t="s">
        <v>2379</v>
      </c>
      <c r="G704" t="s">
        <v>2379</v>
      </c>
      <c r="H704">
        <v>0</v>
      </c>
      <c r="I704" t="s">
        <v>2379</v>
      </c>
      <c r="J704" t="str">
        <f>PROPER(Medical_Examinations[[#This Row],[smoker]])</f>
        <v>No</v>
      </c>
      <c r="K704" s="7" t="str">
        <f t="shared" si="20"/>
        <v>Normal Weight</v>
      </c>
      <c r="L704" t="str">
        <f t="shared" si="21"/>
        <v>Prediabetes</v>
      </c>
    </row>
    <row r="705" spans="1:12" x14ac:dyDescent="0.35">
      <c r="A705" t="s">
        <v>2323</v>
      </c>
      <c r="B705">
        <v>23</v>
      </c>
      <c r="C705">
        <v>6</v>
      </c>
      <c r="D705" t="s">
        <v>2379</v>
      </c>
      <c r="E705" t="str">
        <f>PROPER(Medical_Examinations[[#This Row],[Heart Issues]])</f>
        <v>No</v>
      </c>
      <c r="F705" t="s">
        <v>2379</v>
      </c>
      <c r="G705" t="s">
        <v>2379</v>
      </c>
      <c r="H705">
        <v>0</v>
      </c>
      <c r="I705" t="s">
        <v>2379</v>
      </c>
      <c r="J705" t="str">
        <f>PROPER(Medical_Examinations[[#This Row],[smoker]])</f>
        <v>No</v>
      </c>
      <c r="K705" s="7" t="str">
        <f t="shared" si="20"/>
        <v>Normal Weight</v>
      </c>
      <c r="L705" t="str">
        <f t="shared" si="21"/>
        <v>Prediabetes</v>
      </c>
    </row>
    <row r="706" spans="1:12" x14ac:dyDescent="0.35">
      <c r="A706" t="s">
        <v>717</v>
      </c>
      <c r="B706">
        <v>38</v>
      </c>
      <c r="C706">
        <v>6</v>
      </c>
      <c r="D706" t="s">
        <v>2379</v>
      </c>
      <c r="E706" t="str">
        <f>PROPER(Medical_Examinations[[#This Row],[Heart Issues]])</f>
        <v>No</v>
      </c>
      <c r="F706" t="s">
        <v>2381</v>
      </c>
      <c r="G706" t="s">
        <v>2379</v>
      </c>
      <c r="H706">
        <v>1</v>
      </c>
      <c r="I706" t="s">
        <v>2379</v>
      </c>
      <c r="J706" t="str">
        <f>PROPER(Medical_Examinations[[#This Row],[smoker]])</f>
        <v>No</v>
      </c>
      <c r="K706" s="7" t="str">
        <f t="shared" si="20"/>
        <v>Obesity</v>
      </c>
      <c r="L706" t="str">
        <f t="shared" si="21"/>
        <v>Prediabetes</v>
      </c>
    </row>
    <row r="707" spans="1:12" x14ac:dyDescent="0.35">
      <c r="A707" t="s">
        <v>1319</v>
      </c>
      <c r="B707">
        <v>43</v>
      </c>
      <c r="C707">
        <v>6</v>
      </c>
      <c r="D707" t="s">
        <v>2381</v>
      </c>
      <c r="E707" t="str">
        <f>PROPER(Medical_Examinations[[#This Row],[Heart Issues]])</f>
        <v>Yes</v>
      </c>
      <c r="F707" t="s">
        <v>2381</v>
      </c>
      <c r="G707" t="s">
        <v>2379</v>
      </c>
      <c r="H707">
        <v>1</v>
      </c>
      <c r="I707" t="s">
        <v>2379</v>
      </c>
      <c r="J707" t="str">
        <f>PROPER(Medical_Examinations[[#This Row],[smoker]])</f>
        <v>No</v>
      </c>
      <c r="K707" s="7" t="str">
        <f t="shared" ref="K707:K770" si="22">IF(B707&lt;18.5,"Underweight",IF(B707&lt;25,"Normal Weight",IF(B707&lt;30,"Overweight","Obesity")))</f>
        <v>Obesity</v>
      </c>
      <c r="L707" t="str">
        <f t="shared" ref="L707:L770" si="23">IF(C707&lt;5.7,"Normal",IF(C707&lt;6.5,"Prediabetes","Diabetes"))</f>
        <v>Prediabetes</v>
      </c>
    </row>
    <row r="708" spans="1:12" x14ac:dyDescent="0.35">
      <c r="A708" t="s">
        <v>1587</v>
      </c>
      <c r="B708">
        <v>43</v>
      </c>
      <c r="C708">
        <v>6</v>
      </c>
      <c r="D708" t="s">
        <v>2379</v>
      </c>
      <c r="E708" t="str">
        <f>PROPER(Medical_Examinations[[#This Row],[Heart Issues]])</f>
        <v>No</v>
      </c>
      <c r="F708" t="s">
        <v>2381</v>
      </c>
      <c r="G708" t="s">
        <v>2379</v>
      </c>
      <c r="H708">
        <v>1</v>
      </c>
      <c r="I708" t="s">
        <v>2379</v>
      </c>
      <c r="J708" t="str">
        <f>PROPER(Medical_Examinations[[#This Row],[smoker]])</f>
        <v>No</v>
      </c>
      <c r="K708" s="7" t="str">
        <f t="shared" si="22"/>
        <v>Obesity</v>
      </c>
      <c r="L708" t="str">
        <f t="shared" si="23"/>
        <v>Prediabetes</v>
      </c>
    </row>
    <row r="709" spans="1:12" x14ac:dyDescent="0.35">
      <c r="A709" t="s">
        <v>1646</v>
      </c>
      <c r="B709">
        <v>39</v>
      </c>
      <c r="C709">
        <v>6</v>
      </c>
      <c r="D709" t="s">
        <v>2379</v>
      </c>
      <c r="E709" t="str">
        <f>PROPER(Medical_Examinations[[#This Row],[Heart Issues]])</f>
        <v>No</v>
      </c>
      <c r="F709" t="s">
        <v>2381</v>
      </c>
      <c r="G709" t="s">
        <v>2379</v>
      </c>
      <c r="H709">
        <v>1</v>
      </c>
      <c r="I709" t="s">
        <v>2379</v>
      </c>
      <c r="J709" t="str">
        <f>PROPER(Medical_Examinations[[#This Row],[smoker]])</f>
        <v>No</v>
      </c>
      <c r="K709" s="7" t="str">
        <f t="shared" si="22"/>
        <v>Obesity</v>
      </c>
      <c r="L709" t="str">
        <f t="shared" si="23"/>
        <v>Prediabetes</v>
      </c>
    </row>
    <row r="710" spans="1:12" x14ac:dyDescent="0.35">
      <c r="A710" t="s">
        <v>1721</v>
      </c>
      <c r="B710">
        <v>36</v>
      </c>
      <c r="C710">
        <v>6</v>
      </c>
      <c r="D710" t="s">
        <v>2379</v>
      </c>
      <c r="E710" t="str">
        <f>PROPER(Medical_Examinations[[#This Row],[Heart Issues]])</f>
        <v>No</v>
      </c>
      <c r="F710" t="s">
        <v>2381</v>
      </c>
      <c r="G710" t="s">
        <v>2379</v>
      </c>
      <c r="H710">
        <v>1</v>
      </c>
      <c r="I710" t="s">
        <v>2379</v>
      </c>
      <c r="J710" t="str">
        <f>PROPER(Medical_Examinations[[#This Row],[smoker]])</f>
        <v>No</v>
      </c>
      <c r="K710" s="7" t="str">
        <f t="shared" si="22"/>
        <v>Obesity</v>
      </c>
      <c r="L710" t="str">
        <f t="shared" si="23"/>
        <v>Prediabetes</v>
      </c>
    </row>
    <row r="711" spans="1:12" x14ac:dyDescent="0.35">
      <c r="A711" t="s">
        <v>1722</v>
      </c>
      <c r="B711">
        <v>38</v>
      </c>
      <c r="C711">
        <v>6</v>
      </c>
      <c r="D711" t="s">
        <v>2379</v>
      </c>
      <c r="E711" t="str">
        <f>PROPER(Medical_Examinations[[#This Row],[Heart Issues]])</f>
        <v>No</v>
      </c>
      <c r="F711" t="s">
        <v>2381</v>
      </c>
      <c r="G711" t="s">
        <v>2379</v>
      </c>
      <c r="H711">
        <v>1</v>
      </c>
      <c r="I711" t="s">
        <v>2379</v>
      </c>
      <c r="J711" t="str">
        <f>PROPER(Medical_Examinations[[#This Row],[smoker]])</f>
        <v>No</v>
      </c>
      <c r="K711" s="7" t="str">
        <f t="shared" si="22"/>
        <v>Obesity</v>
      </c>
      <c r="L711" t="str">
        <f t="shared" si="23"/>
        <v>Prediabetes</v>
      </c>
    </row>
    <row r="712" spans="1:12" x14ac:dyDescent="0.35">
      <c r="A712" t="s">
        <v>1841</v>
      </c>
      <c r="B712">
        <v>36</v>
      </c>
      <c r="C712">
        <v>6</v>
      </c>
      <c r="D712" t="s">
        <v>2379</v>
      </c>
      <c r="E712" t="str">
        <f>PROPER(Medical_Examinations[[#This Row],[Heart Issues]])</f>
        <v>No</v>
      </c>
      <c r="F712" t="s">
        <v>2381</v>
      </c>
      <c r="G712" t="s">
        <v>2379</v>
      </c>
      <c r="H712">
        <v>1</v>
      </c>
      <c r="I712" t="s">
        <v>2379</v>
      </c>
      <c r="J712" t="str">
        <f>PROPER(Medical_Examinations[[#This Row],[smoker]])</f>
        <v>No</v>
      </c>
      <c r="K712" s="7" t="str">
        <f t="shared" si="22"/>
        <v>Obesity</v>
      </c>
      <c r="L712" t="str">
        <f t="shared" si="23"/>
        <v>Prediabetes</v>
      </c>
    </row>
    <row r="713" spans="1:12" x14ac:dyDescent="0.35">
      <c r="A713" t="s">
        <v>1937</v>
      </c>
      <c r="B713">
        <v>33</v>
      </c>
      <c r="C713">
        <v>6</v>
      </c>
      <c r="D713" t="s">
        <v>2379</v>
      </c>
      <c r="E713" t="str">
        <f>PROPER(Medical_Examinations[[#This Row],[Heart Issues]])</f>
        <v>No</v>
      </c>
      <c r="F713" t="s">
        <v>2381</v>
      </c>
      <c r="G713" t="s">
        <v>2379</v>
      </c>
      <c r="H713">
        <v>1</v>
      </c>
      <c r="I713" t="s">
        <v>2379</v>
      </c>
      <c r="J713" t="str">
        <f>PROPER(Medical_Examinations[[#This Row],[smoker]])</f>
        <v>No</v>
      </c>
      <c r="K713" s="7" t="str">
        <f t="shared" si="22"/>
        <v>Obesity</v>
      </c>
      <c r="L713" t="str">
        <f t="shared" si="23"/>
        <v>Prediabetes</v>
      </c>
    </row>
    <row r="714" spans="1:12" x14ac:dyDescent="0.35">
      <c r="A714" t="s">
        <v>1968</v>
      </c>
      <c r="B714">
        <v>30</v>
      </c>
      <c r="C714">
        <v>6</v>
      </c>
      <c r="D714" t="s">
        <v>2379</v>
      </c>
      <c r="E714" t="str">
        <f>PROPER(Medical_Examinations[[#This Row],[Heart Issues]])</f>
        <v>No</v>
      </c>
      <c r="F714" t="s">
        <v>2381</v>
      </c>
      <c r="G714" t="s">
        <v>2379</v>
      </c>
      <c r="H714">
        <v>1</v>
      </c>
      <c r="I714" t="s">
        <v>2379</v>
      </c>
      <c r="J714" t="str">
        <f>PROPER(Medical_Examinations[[#This Row],[smoker]])</f>
        <v>No</v>
      </c>
      <c r="K714" s="7" t="str">
        <f t="shared" si="22"/>
        <v>Obesity</v>
      </c>
      <c r="L714" t="str">
        <f t="shared" si="23"/>
        <v>Prediabetes</v>
      </c>
    </row>
    <row r="715" spans="1:12" x14ac:dyDescent="0.35">
      <c r="A715" t="s">
        <v>2038</v>
      </c>
      <c r="B715">
        <v>30</v>
      </c>
      <c r="C715">
        <v>6</v>
      </c>
      <c r="D715" t="s">
        <v>2379</v>
      </c>
      <c r="E715" t="str">
        <f>PROPER(Medical_Examinations[[#This Row],[Heart Issues]])</f>
        <v>No</v>
      </c>
      <c r="F715" t="s">
        <v>2381</v>
      </c>
      <c r="G715" t="s">
        <v>2379</v>
      </c>
      <c r="H715">
        <v>1</v>
      </c>
      <c r="I715" t="s">
        <v>2379</v>
      </c>
      <c r="J715" t="str">
        <f>PROPER(Medical_Examinations[[#This Row],[smoker]])</f>
        <v>No</v>
      </c>
      <c r="K715" s="7" t="str">
        <f t="shared" si="22"/>
        <v>Obesity</v>
      </c>
      <c r="L715" t="str">
        <f t="shared" si="23"/>
        <v>Prediabetes</v>
      </c>
    </row>
    <row r="716" spans="1:12" x14ac:dyDescent="0.35">
      <c r="A716" t="s">
        <v>2043</v>
      </c>
      <c r="B716">
        <v>30</v>
      </c>
      <c r="C716">
        <v>6</v>
      </c>
      <c r="D716" t="s">
        <v>2379</v>
      </c>
      <c r="E716" t="str">
        <f>PROPER(Medical_Examinations[[#This Row],[Heart Issues]])</f>
        <v>No</v>
      </c>
      <c r="F716" t="s">
        <v>2381</v>
      </c>
      <c r="G716" t="s">
        <v>2379</v>
      </c>
      <c r="H716">
        <v>1</v>
      </c>
      <c r="I716" t="s">
        <v>2379</v>
      </c>
      <c r="J716" t="str">
        <f>PROPER(Medical_Examinations[[#This Row],[smoker]])</f>
        <v>No</v>
      </c>
      <c r="K716" s="7" t="str">
        <f t="shared" si="22"/>
        <v>Obesity</v>
      </c>
      <c r="L716" t="str">
        <f t="shared" si="23"/>
        <v>Prediabetes</v>
      </c>
    </row>
    <row r="717" spans="1:12" x14ac:dyDescent="0.35">
      <c r="A717" t="s">
        <v>2046</v>
      </c>
      <c r="B717">
        <v>30</v>
      </c>
      <c r="C717">
        <v>6</v>
      </c>
      <c r="D717" t="s">
        <v>2381</v>
      </c>
      <c r="E717" t="str">
        <f>PROPER(Medical_Examinations[[#This Row],[Heart Issues]])</f>
        <v>Yes</v>
      </c>
      <c r="F717" t="s">
        <v>2381</v>
      </c>
      <c r="G717" t="s">
        <v>2379</v>
      </c>
      <c r="H717">
        <v>1</v>
      </c>
      <c r="I717" t="s">
        <v>2379</v>
      </c>
      <c r="J717" t="str">
        <f>PROPER(Medical_Examinations[[#This Row],[smoker]])</f>
        <v>No</v>
      </c>
      <c r="K717" s="7" t="str">
        <f t="shared" si="22"/>
        <v>Obesity</v>
      </c>
      <c r="L717" t="str">
        <f t="shared" si="23"/>
        <v>Prediabetes</v>
      </c>
    </row>
    <row r="718" spans="1:12" x14ac:dyDescent="0.35">
      <c r="A718" t="s">
        <v>2061</v>
      </c>
      <c r="B718">
        <v>31</v>
      </c>
      <c r="C718">
        <v>6</v>
      </c>
      <c r="D718" t="s">
        <v>2379</v>
      </c>
      <c r="E718" t="str">
        <f>PROPER(Medical_Examinations[[#This Row],[Heart Issues]])</f>
        <v>No</v>
      </c>
      <c r="F718" t="s">
        <v>2381</v>
      </c>
      <c r="G718" t="s">
        <v>2379</v>
      </c>
      <c r="H718">
        <v>1</v>
      </c>
      <c r="I718" t="s">
        <v>2379</v>
      </c>
      <c r="J718" t="str">
        <f>PROPER(Medical_Examinations[[#This Row],[smoker]])</f>
        <v>No</v>
      </c>
      <c r="K718" s="7" t="str">
        <f t="shared" si="22"/>
        <v>Obesity</v>
      </c>
      <c r="L718" t="str">
        <f t="shared" si="23"/>
        <v>Prediabetes</v>
      </c>
    </row>
    <row r="719" spans="1:12" x14ac:dyDescent="0.35">
      <c r="A719" t="s">
        <v>2062</v>
      </c>
      <c r="B719">
        <v>28</v>
      </c>
      <c r="C719">
        <v>6</v>
      </c>
      <c r="D719" t="s">
        <v>2379</v>
      </c>
      <c r="E719" t="str">
        <f>PROPER(Medical_Examinations[[#This Row],[Heart Issues]])</f>
        <v>No</v>
      </c>
      <c r="F719" t="s">
        <v>2381</v>
      </c>
      <c r="G719" t="s">
        <v>2379</v>
      </c>
      <c r="H719">
        <v>1</v>
      </c>
      <c r="I719" t="s">
        <v>2379</v>
      </c>
      <c r="J719" t="str">
        <f>PROPER(Medical_Examinations[[#This Row],[smoker]])</f>
        <v>No</v>
      </c>
      <c r="K719" s="7" t="str">
        <f t="shared" si="22"/>
        <v>Overweight</v>
      </c>
      <c r="L719" t="str">
        <f t="shared" si="23"/>
        <v>Prediabetes</v>
      </c>
    </row>
    <row r="720" spans="1:12" x14ac:dyDescent="0.35">
      <c r="A720" t="s">
        <v>2075</v>
      </c>
      <c r="B720">
        <v>30</v>
      </c>
      <c r="C720">
        <v>6</v>
      </c>
      <c r="D720" t="s">
        <v>2379</v>
      </c>
      <c r="E720" t="str">
        <f>PROPER(Medical_Examinations[[#This Row],[Heart Issues]])</f>
        <v>No</v>
      </c>
      <c r="F720" t="s">
        <v>2381</v>
      </c>
      <c r="G720" t="s">
        <v>2379</v>
      </c>
      <c r="H720">
        <v>1</v>
      </c>
      <c r="I720" t="s">
        <v>2379</v>
      </c>
      <c r="J720" t="str">
        <f>PROPER(Medical_Examinations[[#This Row],[smoker]])</f>
        <v>No</v>
      </c>
      <c r="K720" s="7" t="str">
        <f t="shared" si="22"/>
        <v>Obesity</v>
      </c>
      <c r="L720" t="str">
        <f t="shared" si="23"/>
        <v>Prediabetes</v>
      </c>
    </row>
    <row r="721" spans="1:12" x14ac:dyDescent="0.35">
      <c r="A721" t="s">
        <v>2096</v>
      </c>
      <c r="B721">
        <v>26</v>
      </c>
      <c r="C721">
        <v>6</v>
      </c>
      <c r="D721" t="s">
        <v>2379</v>
      </c>
      <c r="E721" t="str">
        <f>PROPER(Medical_Examinations[[#This Row],[Heart Issues]])</f>
        <v>No</v>
      </c>
      <c r="F721" t="s">
        <v>2381</v>
      </c>
      <c r="G721" t="s">
        <v>2379</v>
      </c>
      <c r="H721">
        <v>1</v>
      </c>
      <c r="I721" t="s">
        <v>2379</v>
      </c>
      <c r="J721" t="str">
        <f>PROPER(Medical_Examinations[[#This Row],[smoker]])</f>
        <v>No</v>
      </c>
      <c r="K721" s="7" t="str">
        <f t="shared" si="22"/>
        <v>Overweight</v>
      </c>
      <c r="L721" t="str">
        <f t="shared" si="23"/>
        <v>Prediabetes</v>
      </c>
    </row>
    <row r="722" spans="1:12" x14ac:dyDescent="0.35">
      <c r="A722" t="s">
        <v>2106</v>
      </c>
      <c r="B722">
        <v>40</v>
      </c>
      <c r="C722">
        <v>6</v>
      </c>
      <c r="D722" t="s">
        <v>2379</v>
      </c>
      <c r="E722" t="str">
        <f>PROPER(Medical_Examinations[[#This Row],[Heart Issues]])</f>
        <v>No</v>
      </c>
      <c r="F722" t="s">
        <v>2381</v>
      </c>
      <c r="G722" t="s">
        <v>2379</v>
      </c>
      <c r="H722">
        <v>1</v>
      </c>
      <c r="I722" t="s">
        <v>2379</v>
      </c>
      <c r="J722" t="str">
        <f>PROPER(Medical_Examinations[[#This Row],[smoker]])</f>
        <v>No</v>
      </c>
      <c r="K722" s="7" t="str">
        <f t="shared" si="22"/>
        <v>Obesity</v>
      </c>
      <c r="L722" t="str">
        <f t="shared" si="23"/>
        <v>Prediabetes</v>
      </c>
    </row>
    <row r="723" spans="1:12" x14ac:dyDescent="0.35">
      <c r="A723" t="s">
        <v>2109</v>
      </c>
      <c r="B723">
        <v>36</v>
      </c>
      <c r="C723">
        <v>6</v>
      </c>
      <c r="D723" t="s">
        <v>2379</v>
      </c>
      <c r="E723" t="str">
        <f>PROPER(Medical_Examinations[[#This Row],[Heart Issues]])</f>
        <v>No</v>
      </c>
      <c r="F723" t="s">
        <v>2381</v>
      </c>
      <c r="G723" t="s">
        <v>2379</v>
      </c>
      <c r="H723">
        <v>1</v>
      </c>
      <c r="I723" t="s">
        <v>2379</v>
      </c>
      <c r="J723" t="str">
        <f>PROPER(Medical_Examinations[[#This Row],[smoker]])</f>
        <v>No</v>
      </c>
      <c r="K723" s="7" t="str">
        <f t="shared" si="22"/>
        <v>Obesity</v>
      </c>
      <c r="L723" t="str">
        <f t="shared" si="23"/>
        <v>Prediabetes</v>
      </c>
    </row>
    <row r="724" spans="1:12" x14ac:dyDescent="0.35">
      <c r="A724" t="s">
        <v>2121</v>
      </c>
      <c r="B724">
        <v>29</v>
      </c>
      <c r="C724">
        <v>6</v>
      </c>
      <c r="D724" t="s">
        <v>2379</v>
      </c>
      <c r="E724" t="str">
        <f>PROPER(Medical_Examinations[[#This Row],[Heart Issues]])</f>
        <v>No</v>
      </c>
      <c r="F724" t="s">
        <v>2381</v>
      </c>
      <c r="G724" t="s">
        <v>2379</v>
      </c>
      <c r="H724">
        <v>1</v>
      </c>
      <c r="I724" t="s">
        <v>2379</v>
      </c>
      <c r="J724" t="str">
        <f>PROPER(Medical_Examinations[[#This Row],[smoker]])</f>
        <v>No</v>
      </c>
      <c r="K724" s="7" t="str">
        <f t="shared" si="22"/>
        <v>Overweight</v>
      </c>
      <c r="L724" t="str">
        <f t="shared" si="23"/>
        <v>Prediabetes</v>
      </c>
    </row>
    <row r="725" spans="1:12" x14ac:dyDescent="0.35">
      <c r="A725" t="s">
        <v>2122</v>
      </c>
      <c r="B725">
        <v>28</v>
      </c>
      <c r="C725">
        <v>6</v>
      </c>
      <c r="D725" t="s">
        <v>2379</v>
      </c>
      <c r="E725" t="str">
        <f>PROPER(Medical_Examinations[[#This Row],[Heart Issues]])</f>
        <v>No</v>
      </c>
      <c r="F725" t="s">
        <v>2381</v>
      </c>
      <c r="G725" t="s">
        <v>2379</v>
      </c>
      <c r="H725">
        <v>1</v>
      </c>
      <c r="I725" t="s">
        <v>2379</v>
      </c>
      <c r="J725" t="str">
        <f>PROPER(Medical_Examinations[[#This Row],[smoker]])</f>
        <v>No</v>
      </c>
      <c r="K725" s="7" t="str">
        <f t="shared" si="22"/>
        <v>Overweight</v>
      </c>
      <c r="L725" t="str">
        <f t="shared" si="23"/>
        <v>Prediabetes</v>
      </c>
    </row>
    <row r="726" spans="1:12" x14ac:dyDescent="0.35">
      <c r="A726" t="s">
        <v>2124</v>
      </c>
      <c r="B726">
        <v>24</v>
      </c>
      <c r="C726">
        <v>6</v>
      </c>
      <c r="D726" t="s">
        <v>2381</v>
      </c>
      <c r="E726" t="str">
        <f>PROPER(Medical_Examinations[[#This Row],[Heart Issues]])</f>
        <v>Yes</v>
      </c>
      <c r="F726" t="s">
        <v>2381</v>
      </c>
      <c r="G726" t="s">
        <v>2379</v>
      </c>
      <c r="H726">
        <v>1</v>
      </c>
      <c r="I726" t="s">
        <v>2379</v>
      </c>
      <c r="J726" t="str">
        <f>PROPER(Medical_Examinations[[#This Row],[smoker]])</f>
        <v>No</v>
      </c>
      <c r="K726" s="7" t="str">
        <f t="shared" si="22"/>
        <v>Normal Weight</v>
      </c>
      <c r="L726" t="str">
        <f t="shared" si="23"/>
        <v>Prediabetes</v>
      </c>
    </row>
    <row r="727" spans="1:12" x14ac:dyDescent="0.35">
      <c r="A727" t="s">
        <v>2125</v>
      </c>
      <c r="B727">
        <v>31</v>
      </c>
      <c r="C727">
        <v>6</v>
      </c>
      <c r="D727" t="s">
        <v>2379</v>
      </c>
      <c r="E727" t="str">
        <f>PROPER(Medical_Examinations[[#This Row],[Heart Issues]])</f>
        <v>No</v>
      </c>
      <c r="F727" t="s">
        <v>2381</v>
      </c>
      <c r="G727" t="s">
        <v>2379</v>
      </c>
      <c r="H727">
        <v>1</v>
      </c>
      <c r="I727" t="s">
        <v>2379</v>
      </c>
      <c r="J727" t="str">
        <f>PROPER(Medical_Examinations[[#This Row],[smoker]])</f>
        <v>No</v>
      </c>
      <c r="K727" s="7" t="str">
        <f t="shared" si="22"/>
        <v>Obesity</v>
      </c>
      <c r="L727" t="str">
        <f t="shared" si="23"/>
        <v>Prediabetes</v>
      </c>
    </row>
    <row r="728" spans="1:12" x14ac:dyDescent="0.35">
      <c r="A728" t="s">
        <v>2163</v>
      </c>
      <c r="B728">
        <v>27</v>
      </c>
      <c r="C728">
        <v>6</v>
      </c>
      <c r="D728" t="s">
        <v>2379</v>
      </c>
      <c r="E728" t="str">
        <f>PROPER(Medical_Examinations[[#This Row],[Heart Issues]])</f>
        <v>No</v>
      </c>
      <c r="F728" t="s">
        <v>2381</v>
      </c>
      <c r="G728" t="s">
        <v>2379</v>
      </c>
      <c r="H728">
        <v>1</v>
      </c>
      <c r="I728" t="s">
        <v>2379</v>
      </c>
      <c r="J728" t="str">
        <f>PROPER(Medical_Examinations[[#This Row],[smoker]])</f>
        <v>No</v>
      </c>
      <c r="K728" s="7" t="str">
        <f t="shared" si="22"/>
        <v>Overweight</v>
      </c>
      <c r="L728" t="str">
        <f t="shared" si="23"/>
        <v>Prediabetes</v>
      </c>
    </row>
    <row r="729" spans="1:12" x14ac:dyDescent="0.35">
      <c r="A729" t="s">
        <v>2183</v>
      </c>
      <c r="B729">
        <v>35</v>
      </c>
      <c r="C729">
        <v>6</v>
      </c>
      <c r="D729" t="s">
        <v>2379</v>
      </c>
      <c r="E729" t="str">
        <f>PROPER(Medical_Examinations[[#This Row],[Heart Issues]])</f>
        <v>No</v>
      </c>
      <c r="F729" t="s">
        <v>2381</v>
      </c>
      <c r="G729" t="s">
        <v>2379</v>
      </c>
      <c r="H729">
        <v>1</v>
      </c>
      <c r="I729" t="s">
        <v>2379</v>
      </c>
      <c r="J729" t="str">
        <f>PROPER(Medical_Examinations[[#This Row],[smoker]])</f>
        <v>No</v>
      </c>
      <c r="K729" s="7" t="str">
        <f t="shared" si="22"/>
        <v>Obesity</v>
      </c>
      <c r="L729" t="str">
        <f t="shared" si="23"/>
        <v>Prediabetes</v>
      </c>
    </row>
    <row r="730" spans="1:12" x14ac:dyDescent="0.35">
      <c r="A730" t="s">
        <v>2186</v>
      </c>
      <c r="B730">
        <v>29</v>
      </c>
      <c r="C730">
        <v>6</v>
      </c>
      <c r="D730" t="s">
        <v>2379</v>
      </c>
      <c r="E730" t="str">
        <f>PROPER(Medical_Examinations[[#This Row],[Heart Issues]])</f>
        <v>No</v>
      </c>
      <c r="F730" t="s">
        <v>2381</v>
      </c>
      <c r="G730" t="s">
        <v>2379</v>
      </c>
      <c r="H730">
        <v>1</v>
      </c>
      <c r="I730" t="s">
        <v>2379</v>
      </c>
      <c r="J730" t="str">
        <f>PROPER(Medical_Examinations[[#This Row],[smoker]])</f>
        <v>No</v>
      </c>
      <c r="K730" s="7" t="str">
        <f t="shared" si="22"/>
        <v>Overweight</v>
      </c>
      <c r="L730" t="str">
        <f t="shared" si="23"/>
        <v>Prediabetes</v>
      </c>
    </row>
    <row r="731" spans="1:12" x14ac:dyDescent="0.35">
      <c r="A731" t="s">
        <v>2188</v>
      </c>
      <c r="B731">
        <v>23</v>
      </c>
      <c r="C731">
        <v>6</v>
      </c>
      <c r="D731" t="s">
        <v>2379</v>
      </c>
      <c r="E731" t="str">
        <f>PROPER(Medical_Examinations[[#This Row],[Heart Issues]])</f>
        <v>No</v>
      </c>
      <c r="F731" t="s">
        <v>2381</v>
      </c>
      <c r="G731" t="s">
        <v>2379</v>
      </c>
      <c r="H731">
        <v>1</v>
      </c>
      <c r="I731" t="s">
        <v>2379</v>
      </c>
      <c r="J731" t="str">
        <f>PROPER(Medical_Examinations[[#This Row],[smoker]])</f>
        <v>No</v>
      </c>
      <c r="K731" s="7" t="str">
        <f t="shared" si="22"/>
        <v>Normal Weight</v>
      </c>
      <c r="L731" t="str">
        <f t="shared" si="23"/>
        <v>Prediabetes</v>
      </c>
    </row>
    <row r="732" spans="1:12" x14ac:dyDescent="0.35">
      <c r="A732" t="s">
        <v>2192</v>
      </c>
      <c r="B732">
        <v>23</v>
      </c>
      <c r="C732">
        <v>6</v>
      </c>
      <c r="D732" t="s">
        <v>2379</v>
      </c>
      <c r="E732" t="str">
        <f>PROPER(Medical_Examinations[[#This Row],[Heart Issues]])</f>
        <v>No</v>
      </c>
      <c r="F732" t="s">
        <v>2381</v>
      </c>
      <c r="G732" t="s">
        <v>2379</v>
      </c>
      <c r="H732">
        <v>1</v>
      </c>
      <c r="I732" t="s">
        <v>2379</v>
      </c>
      <c r="J732" t="str">
        <f>PROPER(Medical_Examinations[[#This Row],[smoker]])</f>
        <v>No</v>
      </c>
      <c r="K732" s="7" t="str">
        <f t="shared" si="22"/>
        <v>Normal Weight</v>
      </c>
      <c r="L732" t="str">
        <f t="shared" si="23"/>
        <v>Prediabetes</v>
      </c>
    </row>
    <row r="733" spans="1:12" x14ac:dyDescent="0.35">
      <c r="A733" t="s">
        <v>2197</v>
      </c>
      <c r="B733">
        <v>34</v>
      </c>
      <c r="C733">
        <v>6</v>
      </c>
      <c r="D733" t="s">
        <v>2379</v>
      </c>
      <c r="E733" t="str">
        <f>PROPER(Medical_Examinations[[#This Row],[Heart Issues]])</f>
        <v>No</v>
      </c>
      <c r="F733" t="s">
        <v>2381</v>
      </c>
      <c r="G733" t="s">
        <v>2379</v>
      </c>
      <c r="H733">
        <v>1</v>
      </c>
      <c r="I733" t="s">
        <v>2379</v>
      </c>
      <c r="J733" t="str">
        <f>PROPER(Medical_Examinations[[#This Row],[smoker]])</f>
        <v>No</v>
      </c>
      <c r="K733" s="7" t="str">
        <f t="shared" si="22"/>
        <v>Obesity</v>
      </c>
      <c r="L733" t="str">
        <f t="shared" si="23"/>
        <v>Prediabetes</v>
      </c>
    </row>
    <row r="734" spans="1:12" x14ac:dyDescent="0.35">
      <c r="A734" t="s">
        <v>2198</v>
      </c>
      <c r="B734">
        <v>27</v>
      </c>
      <c r="C734">
        <v>6</v>
      </c>
      <c r="D734" t="s">
        <v>2381</v>
      </c>
      <c r="E734" t="str">
        <f>PROPER(Medical_Examinations[[#This Row],[Heart Issues]])</f>
        <v>Yes</v>
      </c>
      <c r="F734" t="s">
        <v>2381</v>
      </c>
      <c r="G734" t="s">
        <v>2379</v>
      </c>
      <c r="H734">
        <v>1</v>
      </c>
      <c r="I734" t="s">
        <v>2379</v>
      </c>
      <c r="J734" t="str">
        <f>PROPER(Medical_Examinations[[#This Row],[smoker]])</f>
        <v>No</v>
      </c>
      <c r="K734" s="7" t="str">
        <f t="shared" si="22"/>
        <v>Overweight</v>
      </c>
      <c r="L734" t="str">
        <f t="shared" si="23"/>
        <v>Prediabetes</v>
      </c>
    </row>
    <row r="735" spans="1:12" x14ac:dyDescent="0.35">
      <c r="A735" t="s">
        <v>2203</v>
      </c>
      <c r="B735">
        <v>40</v>
      </c>
      <c r="C735">
        <v>6</v>
      </c>
      <c r="D735" t="s">
        <v>2379</v>
      </c>
      <c r="E735" t="str">
        <f>PROPER(Medical_Examinations[[#This Row],[Heart Issues]])</f>
        <v>No</v>
      </c>
      <c r="F735" t="s">
        <v>2381</v>
      </c>
      <c r="G735" t="s">
        <v>2379</v>
      </c>
      <c r="H735">
        <v>1</v>
      </c>
      <c r="I735" t="s">
        <v>2379</v>
      </c>
      <c r="J735" t="str">
        <f>PROPER(Medical_Examinations[[#This Row],[smoker]])</f>
        <v>No</v>
      </c>
      <c r="K735" s="7" t="str">
        <f t="shared" si="22"/>
        <v>Obesity</v>
      </c>
      <c r="L735" t="str">
        <f t="shared" si="23"/>
        <v>Prediabetes</v>
      </c>
    </row>
    <row r="736" spans="1:12" x14ac:dyDescent="0.35">
      <c r="A736" t="s">
        <v>2204</v>
      </c>
      <c r="B736">
        <v>40</v>
      </c>
      <c r="C736">
        <v>6</v>
      </c>
      <c r="D736" t="s">
        <v>2379</v>
      </c>
      <c r="E736" t="str">
        <f>PROPER(Medical_Examinations[[#This Row],[Heart Issues]])</f>
        <v>No</v>
      </c>
      <c r="F736" t="s">
        <v>2381</v>
      </c>
      <c r="G736" t="s">
        <v>2379</v>
      </c>
      <c r="H736">
        <v>1</v>
      </c>
      <c r="I736" t="s">
        <v>2379</v>
      </c>
      <c r="J736" t="str">
        <f>PROPER(Medical_Examinations[[#This Row],[smoker]])</f>
        <v>No</v>
      </c>
      <c r="K736" s="7" t="str">
        <f t="shared" si="22"/>
        <v>Obesity</v>
      </c>
      <c r="L736" t="str">
        <f t="shared" si="23"/>
        <v>Prediabetes</v>
      </c>
    </row>
    <row r="737" spans="1:12" x14ac:dyDescent="0.35">
      <c r="A737" t="s">
        <v>2205</v>
      </c>
      <c r="B737">
        <v>39</v>
      </c>
      <c r="C737">
        <v>6</v>
      </c>
      <c r="D737" t="s">
        <v>2379</v>
      </c>
      <c r="E737" t="str">
        <f>PROPER(Medical_Examinations[[#This Row],[Heart Issues]])</f>
        <v>No</v>
      </c>
      <c r="F737" t="s">
        <v>2381</v>
      </c>
      <c r="G737" t="s">
        <v>2379</v>
      </c>
      <c r="H737">
        <v>1</v>
      </c>
      <c r="I737" t="s">
        <v>2379</v>
      </c>
      <c r="J737" t="str">
        <f>PROPER(Medical_Examinations[[#This Row],[smoker]])</f>
        <v>No</v>
      </c>
      <c r="K737" s="7" t="str">
        <f t="shared" si="22"/>
        <v>Obesity</v>
      </c>
      <c r="L737" t="str">
        <f t="shared" si="23"/>
        <v>Prediabetes</v>
      </c>
    </row>
    <row r="738" spans="1:12" x14ac:dyDescent="0.35">
      <c r="A738" t="s">
        <v>2215</v>
      </c>
      <c r="B738">
        <v>31</v>
      </c>
      <c r="C738">
        <v>6</v>
      </c>
      <c r="D738" t="s">
        <v>2379</v>
      </c>
      <c r="E738" t="str">
        <f>PROPER(Medical_Examinations[[#This Row],[Heart Issues]])</f>
        <v>No</v>
      </c>
      <c r="F738" t="s">
        <v>2381</v>
      </c>
      <c r="G738" t="s">
        <v>2379</v>
      </c>
      <c r="H738">
        <v>1</v>
      </c>
      <c r="I738" t="s">
        <v>2379</v>
      </c>
      <c r="J738" t="str">
        <f>PROPER(Medical_Examinations[[#This Row],[smoker]])</f>
        <v>No</v>
      </c>
      <c r="K738" s="7" t="str">
        <f t="shared" si="22"/>
        <v>Obesity</v>
      </c>
      <c r="L738" t="str">
        <f t="shared" si="23"/>
        <v>Prediabetes</v>
      </c>
    </row>
    <row r="739" spans="1:12" x14ac:dyDescent="0.35">
      <c r="A739" t="s">
        <v>2219</v>
      </c>
      <c r="B739">
        <v>21</v>
      </c>
      <c r="C739">
        <v>6</v>
      </c>
      <c r="D739" t="s">
        <v>2379</v>
      </c>
      <c r="E739" t="str">
        <f>PROPER(Medical_Examinations[[#This Row],[Heart Issues]])</f>
        <v>No</v>
      </c>
      <c r="F739" t="s">
        <v>2381</v>
      </c>
      <c r="G739" t="s">
        <v>2379</v>
      </c>
      <c r="H739">
        <v>1</v>
      </c>
      <c r="I739" t="s">
        <v>2379</v>
      </c>
      <c r="J739" t="str">
        <f>PROPER(Medical_Examinations[[#This Row],[smoker]])</f>
        <v>No</v>
      </c>
      <c r="K739" s="7" t="str">
        <f t="shared" si="22"/>
        <v>Normal Weight</v>
      </c>
      <c r="L739" t="str">
        <f t="shared" si="23"/>
        <v>Prediabetes</v>
      </c>
    </row>
    <row r="740" spans="1:12" x14ac:dyDescent="0.35">
      <c r="A740" t="s">
        <v>2251</v>
      </c>
      <c r="B740">
        <v>16</v>
      </c>
      <c r="C740">
        <v>6</v>
      </c>
      <c r="D740" t="s">
        <v>2379</v>
      </c>
      <c r="E740" t="str">
        <f>PROPER(Medical_Examinations[[#This Row],[Heart Issues]])</f>
        <v>No</v>
      </c>
      <c r="F740" t="s">
        <v>2381</v>
      </c>
      <c r="G740" t="s">
        <v>2379</v>
      </c>
      <c r="H740">
        <v>1</v>
      </c>
      <c r="I740" t="s">
        <v>2379</v>
      </c>
      <c r="J740" t="str">
        <f>PROPER(Medical_Examinations[[#This Row],[smoker]])</f>
        <v>No</v>
      </c>
      <c r="K740" s="7" t="str">
        <f t="shared" si="22"/>
        <v>Underweight</v>
      </c>
      <c r="L740" t="str">
        <f t="shared" si="23"/>
        <v>Prediabetes</v>
      </c>
    </row>
    <row r="741" spans="1:12" x14ac:dyDescent="0.35">
      <c r="A741" t="s">
        <v>2253</v>
      </c>
      <c r="B741">
        <v>19</v>
      </c>
      <c r="C741">
        <v>6</v>
      </c>
      <c r="D741" t="s">
        <v>2379</v>
      </c>
      <c r="E741" t="str">
        <f>PROPER(Medical_Examinations[[#This Row],[Heart Issues]])</f>
        <v>No</v>
      </c>
      <c r="F741" t="s">
        <v>2381</v>
      </c>
      <c r="G741" t="s">
        <v>2379</v>
      </c>
      <c r="H741">
        <v>1</v>
      </c>
      <c r="I741" t="s">
        <v>2379</v>
      </c>
      <c r="J741" t="str">
        <f>PROPER(Medical_Examinations[[#This Row],[smoker]])</f>
        <v>No</v>
      </c>
      <c r="K741" s="7" t="str">
        <f t="shared" si="22"/>
        <v>Normal Weight</v>
      </c>
      <c r="L741" t="str">
        <f t="shared" si="23"/>
        <v>Prediabetes</v>
      </c>
    </row>
    <row r="742" spans="1:12" x14ac:dyDescent="0.35">
      <c r="A742" t="s">
        <v>2285</v>
      </c>
      <c r="B742">
        <v>41</v>
      </c>
      <c r="C742">
        <v>6</v>
      </c>
      <c r="D742" t="s">
        <v>2379</v>
      </c>
      <c r="E742" t="str">
        <f>PROPER(Medical_Examinations[[#This Row],[Heart Issues]])</f>
        <v>No</v>
      </c>
      <c r="F742" t="s">
        <v>2381</v>
      </c>
      <c r="G742" t="s">
        <v>2379</v>
      </c>
      <c r="H742">
        <v>1</v>
      </c>
      <c r="I742" t="s">
        <v>2379</v>
      </c>
      <c r="J742" t="str">
        <f>PROPER(Medical_Examinations[[#This Row],[smoker]])</f>
        <v>No</v>
      </c>
      <c r="K742" s="7" t="str">
        <f t="shared" si="22"/>
        <v>Obesity</v>
      </c>
      <c r="L742" t="str">
        <f t="shared" si="23"/>
        <v>Prediabetes</v>
      </c>
    </row>
    <row r="743" spans="1:12" x14ac:dyDescent="0.35">
      <c r="A743" t="s">
        <v>2292</v>
      </c>
      <c r="B743">
        <v>34</v>
      </c>
      <c r="C743">
        <v>6</v>
      </c>
      <c r="D743" t="s">
        <v>2379</v>
      </c>
      <c r="E743" t="str">
        <f>PROPER(Medical_Examinations[[#This Row],[Heart Issues]])</f>
        <v>No</v>
      </c>
      <c r="F743" t="s">
        <v>2381</v>
      </c>
      <c r="G743" t="s">
        <v>2379</v>
      </c>
      <c r="H743">
        <v>1</v>
      </c>
      <c r="I743" t="s">
        <v>2379</v>
      </c>
      <c r="J743" t="str">
        <f>PROPER(Medical_Examinations[[#This Row],[smoker]])</f>
        <v>No</v>
      </c>
      <c r="K743" s="7" t="str">
        <f t="shared" si="22"/>
        <v>Obesity</v>
      </c>
      <c r="L743" t="str">
        <f t="shared" si="23"/>
        <v>Prediabetes</v>
      </c>
    </row>
    <row r="744" spans="1:12" x14ac:dyDescent="0.35">
      <c r="A744" t="s">
        <v>2293</v>
      </c>
      <c r="B744">
        <v>33</v>
      </c>
      <c r="C744">
        <v>6</v>
      </c>
      <c r="D744" t="s">
        <v>2379</v>
      </c>
      <c r="E744" t="str">
        <f>PROPER(Medical_Examinations[[#This Row],[Heart Issues]])</f>
        <v>No</v>
      </c>
      <c r="F744" t="s">
        <v>2381</v>
      </c>
      <c r="G744" t="s">
        <v>2379</v>
      </c>
      <c r="H744">
        <v>1</v>
      </c>
      <c r="I744" t="s">
        <v>2379</v>
      </c>
      <c r="J744" t="str">
        <f>PROPER(Medical_Examinations[[#This Row],[smoker]])</f>
        <v>No</v>
      </c>
      <c r="K744" s="7" t="str">
        <f t="shared" si="22"/>
        <v>Obesity</v>
      </c>
      <c r="L744" t="str">
        <f t="shared" si="23"/>
        <v>Prediabetes</v>
      </c>
    </row>
    <row r="745" spans="1:12" x14ac:dyDescent="0.35">
      <c r="A745" t="s">
        <v>2294</v>
      </c>
      <c r="B745">
        <v>22</v>
      </c>
      <c r="C745">
        <v>6</v>
      </c>
      <c r="D745" t="s">
        <v>2379</v>
      </c>
      <c r="E745" t="str">
        <f>PROPER(Medical_Examinations[[#This Row],[Heart Issues]])</f>
        <v>No</v>
      </c>
      <c r="F745" t="s">
        <v>2381</v>
      </c>
      <c r="G745" t="s">
        <v>2379</v>
      </c>
      <c r="H745">
        <v>1</v>
      </c>
      <c r="I745" t="s">
        <v>2379</v>
      </c>
      <c r="J745" t="str">
        <f>PROPER(Medical_Examinations[[#This Row],[smoker]])</f>
        <v>No</v>
      </c>
      <c r="K745" s="7" t="str">
        <f t="shared" si="22"/>
        <v>Normal Weight</v>
      </c>
      <c r="L745" t="str">
        <f t="shared" si="23"/>
        <v>Prediabetes</v>
      </c>
    </row>
    <row r="746" spans="1:12" x14ac:dyDescent="0.35">
      <c r="A746" t="s">
        <v>2301</v>
      </c>
      <c r="B746">
        <v>22</v>
      </c>
      <c r="C746">
        <v>6</v>
      </c>
      <c r="D746" t="s">
        <v>2379</v>
      </c>
      <c r="E746" t="str">
        <f>PROPER(Medical_Examinations[[#This Row],[Heart Issues]])</f>
        <v>No</v>
      </c>
      <c r="F746" t="s">
        <v>2381</v>
      </c>
      <c r="G746" t="s">
        <v>2379</v>
      </c>
      <c r="H746">
        <v>1</v>
      </c>
      <c r="I746" t="s">
        <v>2379</v>
      </c>
      <c r="J746" t="str">
        <f>PROPER(Medical_Examinations[[#This Row],[smoker]])</f>
        <v>No</v>
      </c>
      <c r="K746" s="7" t="str">
        <f t="shared" si="22"/>
        <v>Normal Weight</v>
      </c>
      <c r="L746" t="str">
        <f t="shared" si="23"/>
        <v>Prediabetes</v>
      </c>
    </row>
    <row r="747" spans="1:12" x14ac:dyDescent="0.35">
      <c r="A747" t="s">
        <v>2309</v>
      </c>
      <c r="B747">
        <v>21</v>
      </c>
      <c r="C747">
        <v>6</v>
      </c>
      <c r="D747" t="s">
        <v>2379</v>
      </c>
      <c r="E747" t="str">
        <f>PROPER(Medical_Examinations[[#This Row],[Heart Issues]])</f>
        <v>No</v>
      </c>
      <c r="F747" t="s">
        <v>2381</v>
      </c>
      <c r="G747" t="s">
        <v>2379</v>
      </c>
      <c r="H747">
        <v>1</v>
      </c>
      <c r="I747" t="s">
        <v>2379</v>
      </c>
      <c r="J747" t="str">
        <f>PROPER(Medical_Examinations[[#This Row],[smoker]])</f>
        <v>No</v>
      </c>
      <c r="K747" s="7" t="str">
        <f t="shared" si="22"/>
        <v>Normal Weight</v>
      </c>
      <c r="L747" t="str">
        <f t="shared" si="23"/>
        <v>Prediabetes</v>
      </c>
    </row>
    <row r="748" spans="1:12" x14ac:dyDescent="0.35">
      <c r="A748" t="s">
        <v>2316</v>
      </c>
      <c r="B748">
        <v>25</v>
      </c>
      <c r="C748">
        <v>6</v>
      </c>
      <c r="D748" t="s">
        <v>2379</v>
      </c>
      <c r="E748" t="str">
        <f>PROPER(Medical_Examinations[[#This Row],[Heart Issues]])</f>
        <v>No</v>
      </c>
      <c r="F748" t="s">
        <v>2381</v>
      </c>
      <c r="G748" t="s">
        <v>2379</v>
      </c>
      <c r="H748">
        <v>1</v>
      </c>
      <c r="I748" t="s">
        <v>2379</v>
      </c>
      <c r="J748" t="str">
        <f>PROPER(Medical_Examinations[[#This Row],[smoker]])</f>
        <v>No</v>
      </c>
      <c r="K748" s="7" t="str">
        <f t="shared" si="22"/>
        <v>Overweight</v>
      </c>
      <c r="L748" t="str">
        <f t="shared" si="23"/>
        <v>Prediabetes</v>
      </c>
    </row>
    <row r="749" spans="1:12" x14ac:dyDescent="0.35">
      <c r="A749" t="s">
        <v>429</v>
      </c>
      <c r="B749">
        <v>42</v>
      </c>
      <c r="C749">
        <v>6</v>
      </c>
      <c r="D749" t="s">
        <v>2381</v>
      </c>
      <c r="E749" t="str">
        <f>PROPER(Medical_Examinations[[#This Row],[Heart Issues]])</f>
        <v>Yes</v>
      </c>
      <c r="F749" t="s">
        <v>2379</v>
      </c>
      <c r="G749" t="s">
        <v>2379</v>
      </c>
      <c r="H749">
        <v>1</v>
      </c>
      <c r="I749" t="s">
        <v>2379</v>
      </c>
      <c r="J749" t="str">
        <f>PROPER(Medical_Examinations[[#This Row],[smoker]])</f>
        <v>No</v>
      </c>
      <c r="K749" s="7" t="str">
        <f t="shared" si="22"/>
        <v>Obesity</v>
      </c>
      <c r="L749" t="str">
        <f t="shared" si="23"/>
        <v>Prediabetes</v>
      </c>
    </row>
    <row r="750" spans="1:12" x14ac:dyDescent="0.35">
      <c r="A750" t="s">
        <v>526</v>
      </c>
      <c r="B750">
        <v>32</v>
      </c>
      <c r="C750">
        <v>6</v>
      </c>
      <c r="D750" t="s">
        <v>2381</v>
      </c>
      <c r="E750" t="str">
        <f>PROPER(Medical_Examinations[[#This Row],[Heart Issues]])</f>
        <v>Yes</v>
      </c>
      <c r="F750" t="s">
        <v>2379</v>
      </c>
      <c r="G750" t="s">
        <v>2379</v>
      </c>
      <c r="H750">
        <v>1</v>
      </c>
      <c r="I750" t="s">
        <v>2379</v>
      </c>
      <c r="J750" t="str">
        <f>PROPER(Medical_Examinations[[#This Row],[smoker]])</f>
        <v>No</v>
      </c>
      <c r="K750" s="7" t="str">
        <f t="shared" si="22"/>
        <v>Obesity</v>
      </c>
      <c r="L750" t="str">
        <f t="shared" si="23"/>
        <v>Prediabetes</v>
      </c>
    </row>
    <row r="751" spans="1:12" x14ac:dyDescent="0.35">
      <c r="A751" t="s">
        <v>588</v>
      </c>
      <c r="B751">
        <v>31</v>
      </c>
      <c r="C751">
        <v>6</v>
      </c>
      <c r="D751" t="s">
        <v>2381</v>
      </c>
      <c r="E751" t="str">
        <f>PROPER(Medical_Examinations[[#This Row],[Heart Issues]])</f>
        <v>Yes</v>
      </c>
      <c r="F751" t="s">
        <v>2379</v>
      </c>
      <c r="G751" t="s">
        <v>2379</v>
      </c>
      <c r="H751">
        <v>1</v>
      </c>
      <c r="I751" t="s">
        <v>2379</v>
      </c>
      <c r="J751" t="str">
        <f>PROPER(Medical_Examinations[[#This Row],[smoker]])</f>
        <v>No</v>
      </c>
      <c r="K751" s="7" t="str">
        <f t="shared" si="22"/>
        <v>Obesity</v>
      </c>
      <c r="L751" t="str">
        <f t="shared" si="23"/>
        <v>Prediabetes</v>
      </c>
    </row>
    <row r="752" spans="1:12" x14ac:dyDescent="0.35">
      <c r="A752" t="s">
        <v>603</v>
      </c>
      <c r="B752">
        <v>43</v>
      </c>
      <c r="C752">
        <v>6</v>
      </c>
      <c r="D752" t="s">
        <v>2381</v>
      </c>
      <c r="E752" t="str">
        <f>PROPER(Medical_Examinations[[#This Row],[Heart Issues]])</f>
        <v>Yes</v>
      </c>
      <c r="F752" t="s">
        <v>2379</v>
      </c>
      <c r="G752" t="s">
        <v>2380</v>
      </c>
      <c r="H752">
        <v>1</v>
      </c>
      <c r="I752" t="s">
        <v>2379</v>
      </c>
      <c r="J752" t="str">
        <f>PROPER(Medical_Examinations[[#This Row],[smoker]])</f>
        <v>No</v>
      </c>
      <c r="K752" s="7" t="str">
        <f t="shared" si="22"/>
        <v>Obesity</v>
      </c>
      <c r="L752" t="str">
        <f t="shared" si="23"/>
        <v>Prediabetes</v>
      </c>
    </row>
    <row r="753" spans="1:12" x14ac:dyDescent="0.35">
      <c r="A753" t="s">
        <v>700</v>
      </c>
      <c r="B753">
        <v>33</v>
      </c>
      <c r="C753">
        <v>6</v>
      </c>
      <c r="D753" t="s">
        <v>2381</v>
      </c>
      <c r="E753" t="str">
        <f>PROPER(Medical_Examinations[[#This Row],[Heart Issues]])</f>
        <v>Yes</v>
      </c>
      <c r="F753" t="s">
        <v>2379</v>
      </c>
      <c r="G753" t="s">
        <v>2379</v>
      </c>
      <c r="H753">
        <v>1</v>
      </c>
      <c r="I753" t="s">
        <v>2379</v>
      </c>
      <c r="J753" t="str">
        <f>PROPER(Medical_Examinations[[#This Row],[smoker]])</f>
        <v>No</v>
      </c>
      <c r="K753" s="7" t="str">
        <f t="shared" si="22"/>
        <v>Obesity</v>
      </c>
      <c r="L753" t="str">
        <f t="shared" si="23"/>
        <v>Prediabetes</v>
      </c>
    </row>
    <row r="754" spans="1:12" x14ac:dyDescent="0.35">
      <c r="A754" t="s">
        <v>753</v>
      </c>
      <c r="B754">
        <v>32</v>
      </c>
      <c r="C754">
        <v>6</v>
      </c>
      <c r="D754" t="s">
        <v>2381</v>
      </c>
      <c r="E754" t="str">
        <f>PROPER(Medical_Examinations[[#This Row],[Heart Issues]])</f>
        <v>Yes</v>
      </c>
      <c r="F754" t="s">
        <v>2379</v>
      </c>
      <c r="G754" t="s">
        <v>2379</v>
      </c>
      <c r="H754">
        <v>1</v>
      </c>
      <c r="I754" t="s">
        <v>2379</v>
      </c>
      <c r="J754" t="str">
        <f>PROPER(Medical_Examinations[[#This Row],[smoker]])</f>
        <v>No</v>
      </c>
      <c r="K754" s="7" t="str">
        <f t="shared" si="22"/>
        <v>Obesity</v>
      </c>
      <c r="L754" t="str">
        <f t="shared" si="23"/>
        <v>Prediabetes</v>
      </c>
    </row>
    <row r="755" spans="1:12" x14ac:dyDescent="0.35">
      <c r="A755" t="s">
        <v>777</v>
      </c>
      <c r="B755">
        <v>31</v>
      </c>
      <c r="C755">
        <v>6</v>
      </c>
      <c r="D755" t="s">
        <v>2381</v>
      </c>
      <c r="E755" t="str">
        <f>PROPER(Medical_Examinations[[#This Row],[Heart Issues]])</f>
        <v>Yes</v>
      </c>
      <c r="F755" t="s">
        <v>2379</v>
      </c>
      <c r="G755" t="s">
        <v>2379</v>
      </c>
      <c r="H755">
        <v>1</v>
      </c>
      <c r="I755" t="s">
        <v>2379</v>
      </c>
      <c r="J755" t="str">
        <f>PROPER(Medical_Examinations[[#This Row],[smoker]])</f>
        <v>No</v>
      </c>
      <c r="K755" s="7" t="str">
        <f t="shared" si="22"/>
        <v>Obesity</v>
      </c>
      <c r="L755" t="str">
        <f t="shared" si="23"/>
        <v>Prediabetes</v>
      </c>
    </row>
    <row r="756" spans="1:12" x14ac:dyDescent="0.35">
      <c r="A756" t="s">
        <v>800</v>
      </c>
      <c r="B756">
        <v>35</v>
      </c>
      <c r="C756">
        <v>6</v>
      </c>
      <c r="D756" t="s">
        <v>2381</v>
      </c>
      <c r="E756" t="str">
        <f>PROPER(Medical_Examinations[[#This Row],[Heart Issues]])</f>
        <v>Yes</v>
      </c>
      <c r="F756" t="s">
        <v>2379</v>
      </c>
      <c r="G756" t="s">
        <v>2380</v>
      </c>
      <c r="H756">
        <v>1</v>
      </c>
      <c r="I756" t="s">
        <v>2379</v>
      </c>
      <c r="J756" t="str">
        <f>PROPER(Medical_Examinations[[#This Row],[smoker]])</f>
        <v>No</v>
      </c>
      <c r="K756" s="7" t="str">
        <f t="shared" si="22"/>
        <v>Obesity</v>
      </c>
      <c r="L756" t="str">
        <f t="shared" si="23"/>
        <v>Prediabetes</v>
      </c>
    </row>
    <row r="757" spans="1:12" x14ac:dyDescent="0.35">
      <c r="A757" t="s">
        <v>806</v>
      </c>
      <c r="B757">
        <v>35</v>
      </c>
      <c r="C757">
        <v>6</v>
      </c>
      <c r="D757" t="s">
        <v>2381</v>
      </c>
      <c r="E757" t="str">
        <f>PROPER(Medical_Examinations[[#This Row],[Heart Issues]])</f>
        <v>Yes</v>
      </c>
      <c r="F757" t="s">
        <v>2379</v>
      </c>
      <c r="G757" t="s">
        <v>2380</v>
      </c>
      <c r="H757">
        <v>1</v>
      </c>
      <c r="I757" t="s">
        <v>2379</v>
      </c>
      <c r="J757" t="str">
        <f>PROPER(Medical_Examinations[[#This Row],[smoker]])</f>
        <v>No</v>
      </c>
      <c r="K757" s="7" t="str">
        <f t="shared" si="22"/>
        <v>Obesity</v>
      </c>
      <c r="L757" t="str">
        <f t="shared" si="23"/>
        <v>Prediabetes</v>
      </c>
    </row>
    <row r="758" spans="1:12" x14ac:dyDescent="0.35">
      <c r="A758" t="s">
        <v>834</v>
      </c>
      <c r="B758">
        <v>43</v>
      </c>
      <c r="C758">
        <v>6</v>
      </c>
      <c r="D758" t="s">
        <v>2381</v>
      </c>
      <c r="E758" t="str">
        <f>PROPER(Medical_Examinations[[#This Row],[Heart Issues]])</f>
        <v>Yes</v>
      </c>
      <c r="F758" t="s">
        <v>2379</v>
      </c>
      <c r="G758" t="s">
        <v>2379</v>
      </c>
      <c r="H758">
        <v>1</v>
      </c>
      <c r="I758" t="s">
        <v>2379</v>
      </c>
      <c r="J758" t="str">
        <f>PROPER(Medical_Examinations[[#This Row],[smoker]])</f>
        <v>No</v>
      </c>
      <c r="K758" s="7" t="str">
        <f t="shared" si="22"/>
        <v>Obesity</v>
      </c>
      <c r="L758" t="str">
        <f t="shared" si="23"/>
        <v>Prediabetes</v>
      </c>
    </row>
    <row r="759" spans="1:12" x14ac:dyDescent="0.35">
      <c r="A759" t="s">
        <v>836</v>
      </c>
      <c r="B759">
        <v>32</v>
      </c>
      <c r="C759">
        <v>6</v>
      </c>
      <c r="D759" t="s">
        <v>2381</v>
      </c>
      <c r="E759" t="str">
        <f>PROPER(Medical_Examinations[[#This Row],[Heart Issues]])</f>
        <v>Yes</v>
      </c>
      <c r="F759" t="s">
        <v>2379</v>
      </c>
      <c r="G759" t="s">
        <v>2379</v>
      </c>
      <c r="H759">
        <v>1</v>
      </c>
      <c r="I759" t="s">
        <v>2379</v>
      </c>
      <c r="J759" t="str">
        <f>PROPER(Medical_Examinations[[#This Row],[smoker]])</f>
        <v>No</v>
      </c>
      <c r="K759" s="7" t="str">
        <f t="shared" si="22"/>
        <v>Obesity</v>
      </c>
      <c r="L759" t="str">
        <f t="shared" si="23"/>
        <v>Prediabetes</v>
      </c>
    </row>
    <row r="760" spans="1:12" x14ac:dyDescent="0.35">
      <c r="A760" t="s">
        <v>850</v>
      </c>
      <c r="B760">
        <v>43</v>
      </c>
      <c r="C760">
        <v>6</v>
      </c>
      <c r="D760" t="s">
        <v>2381</v>
      </c>
      <c r="E760" t="str">
        <f>PROPER(Medical_Examinations[[#This Row],[Heart Issues]])</f>
        <v>Yes</v>
      </c>
      <c r="F760" t="s">
        <v>2379</v>
      </c>
      <c r="G760" t="s">
        <v>2379</v>
      </c>
      <c r="H760">
        <v>1</v>
      </c>
      <c r="I760" t="s">
        <v>2379</v>
      </c>
      <c r="J760" t="str">
        <f>PROPER(Medical_Examinations[[#This Row],[smoker]])</f>
        <v>No</v>
      </c>
      <c r="K760" s="7" t="str">
        <f t="shared" si="22"/>
        <v>Obesity</v>
      </c>
      <c r="L760" t="str">
        <f t="shared" si="23"/>
        <v>Prediabetes</v>
      </c>
    </row>
    <row r="761" spans="1:12" x14ac:dyDescent="0.35">
      <c r="A761" t="s">
        <v>862</v>
      </c>
      <c r="B761">
        <v>33</v>
      </c>
      <c r="C761">
        <v>6</v>
      </c>
      <c r="D761" t="s">
        <v>2381</v>
      </c>
      <c r="E761" t="str">
        <f>PROPER(Medical_Examinations[[#This Row],[Heart Issues]])</f>
        <v>Yes</v>
      </c>
      <c r="F761" t="s">
        <v>2379</v>
      </c>
      <c r="G761" t="s">
        <v>2379</v>
      </c>
      <c r="H761">
        <v>1</v>
      </c>
      <c r="I761" t="s">
        <v>2379</v>
      </c>
      <c r="J761" t="str">
        <f>PROPER(Medical_Examinations[[#This Row],[smoker]])</f>
        <v>No</v>
      </c>
      <c r="K761" s="7" t="str">
        <f t="shared" si="22"/>
        <v>Obesity</v>
      </c>
      <c r="L761" t="str">
        <f t="shared" si="23"/>
        <v>Prediabetes</v>
      </c>
    </row>
    <row r="762" spans="1:12" x14ac:dyDescent="0.35">
      <c r="A762" t="s">
        <v>884</v>
      </c>
      <c r="B762">
        <v>33</v>
      </c>
      <c r="C762">
        <v>6</v>
      </c>
      <c r="D762" t="s">
        <v>2381</v>
      </c>
      <c r="E762" t="str">
        <f>PROPER(Medical_Examinations[[#This Row],[Heart Issues]])</f>
        <v>Yes</v>
      </c>
      <c r="F762" t="s">
        <v>2379</v>
      </c>
      <c r="G762" t="s">
        <v>2379</v>
      </c>
      <c r="H762">
        <v>1</v>
      </c>
      <c r="I762" t="s">
        <v>2379</v>
      </c>
      <c r="J762" t="str">
        <f>PROPER(Medical_Examinations[[#This Row],[smoker]])</f>
        <v>No</v>
      </c>
      <c r="K762" s="7" t="str">
        <f t="shared" si="22"/>
        <v>Obesity</v>
      </c>
      <c r="L762" t="str">
        <f t="shared" si="23"/>
        <v>Prediabetes</v>
      </c>
    </row>
    <row r="763" spans="1:12" x14ac:dyDescent="0.35">
      <c r="A763" t="s">
        <v>885</v>
      </c>
      <c r="B763">
        <v>28</v>
      </c>
      <c r="C763">
        <v>6</v>
      </c>
      <c r="D763" t="s">
        <v>2381</v>
      </c>
      <c r="E763" t="str">
        <f>PROPER(Medical_Examinations[[#This Row],[Heart Issues]])</f>
        <v>Yes</v>
      </c>
      <c r="F763" t="s">
        <v>2379</v>
      </c>
      <c r="G763" t="s">
        <v>2379</v>
      </c>
      <c r="H763">
        <v>1</v>
      </c>
      <c r="I763" t="s">
        <v>2379</v>
      </c>
      <c r="J763" t="str">
        <f>PROPER(Medical_Examinations[[#This Row],[smoker]])</f>
        <v>No</v>
      </c>
      <c r="K763" s="7" t="str">
        <f t="shared" si="22"/>
        <v>Overweight</v>
      </c>
      <c r="L763" t="str">
        <f t="shared" si="23"/>
        <v>Prediabetes</v>
      </c>
    </row>
    <row r="764" spans="1:12" x14ac:dyDescent="0.35">
      <c r="A764" t="s">
        <v>886</v>
      </c>
      <c r="B764">
        <v>27</v>
      </c>
      <c r="C764">
        <v>6</v>
      </c>
      <c r="D764" t="s">
        <v>2381</v>
      </c>
      <c r="E764" t="str">
        <f>PROPER(Medical_Examinations[[#This Row],[Heart Issues]])</f>
        <v>Yes</v>
      </c>
      <c r="F764" t="s">
        <v>2379</v>
      </c>
      <c r="G764" t="s">
        <v>2379</v>
      </c>
      <c r="H764">
        <v>1</v>
      </c>
      <c r="I764" t="s">
        <v>2379</v>
      </c>
      <c r="J764" t="str">
        <f>PROPER(Medical_Examinations[[#This Row],[smoker]])</f>
        <v>No</v>
      </c>
      <c r="K764" s="7" t="str">
        <f t="shared" si="22"/>
        <v>Overweight</v>
      </c>
      <c r="L764" t="str">
        <f t="shared" si="23"/>
        <v>Prediabetes</v>
      </c>
    </row>
    <row r="765" spans="1:12" x14ac:dyDescent="0.35">
      <c r="A765" t="s">
        <v>907</v>
      </c>
      <c r="B765">
        <v>37</v>
      </c>
      <c r="C765">
        <v>6</v>
      </c>
      <c r="D765" t="s">
        <v>2381</v>
      </c>
      <c r="E765" t="str">
        <f>PROPER(Medical_Examinations[[#This Row],[Heart Issues]])</f>
        <v>Yes</v>
      </c>
      <c r="F765" t="s">
        <v>2379</v>
      </c>
      <c r="G765" t="s">
        <v>2380</v>
      </c>
      <c r="H765">
        <v>1</v>
      </c>
      <c r="I765" t="s">
        <v>2379</v>
      </c>
      <c r="J765" t="str">
        <f>PROPER(Medical_Examinations[[#This Row],[smoker]])</f>
        <v>No</v>
      </c>
      <c r="K765" s="7" t="str">
        <f t="shared" si="22"/>
        <v>Obesity</v>
      </c>
      <c r="L765" t="str">
        <f t="shared" si="23"/>
        <v>Prediabetes</v>
      </c>
    </row>
    <row r="766" spans="1:12" x14ac:dyDescent="0.35">
      <c r="A766" t="s">
        <v>914</v>
      </c>
      <c r="B766">
        <v>25</v>
      </c>
      <c r="C766">
        <v>6</v>
      </c>
      <c r="D766" t="s">
        <v>2381</v>
      </c>
      <c r="E766" t="str">
        <f>PROPER(Medical_Examinations[[#This Row],[Heart Issues]])</f>
        <v>Yes</v>
      </c>
      <c r="F766" t="s">
        <v>2379</v>
      </c>
      <c r="G766" t="s">
        <v>2379</v>
      </c>
      <c r="H766">
        <v>1</v>
      </c>
      <c r="I766" t="s">
        <v>2379</v>
      </c>
      <c r="J766" t="str">
        <f>PROPER(Medical_Examinations[[#This Row],[smoker]])</f>
        <v>No</v>
      </c>
      <c r="K766" s="7" t="str">
        <f t="shared" si="22"/>
        <v>Overweight</v>
      </c>
      <c r="L766" t="str">
        <f t="shared" si="23"/>
        <v>Prediabetes</v>
      </c>
    </row>
    <row r="767" spans="1:12" x14ac:dyDescent="0.35">
      <c r="A767" t="s">
        <v>915</v>
      </c>
      <c r="B767">
        <v>27</v>
      </c>
      <c r="C767">
        <v>6</v>
      </c>
      <c r="D767" t="s">
        <v>2381</v>
      </c>
      <c r="E767" t="str">
        <f>PROPER(Medical_Examinations[[#This Row],[Heart Issues]])</f>
        <v>Yes</v>
      </c>
      <c r="F767" t="s">
        <v>2379</v>
      </c>
      <c r="G767" t="s">
        <v>2379</v>
      </c>
      <c r="H767">
        <v>1</v>
      </c>
      <c r="I767" t="s">
        <v>2379</v>
      </c>
      <c r="J767" t="str">
        <f>PROPER(Medical_Examinations[[#This Row],[smoker]])</f>
        <v>No</v>
      </c>
      <c r="K767" s="7" t="str">
        <f t="shared" si="22"/>
        <v>Overweight</v>
      </c>
      <c r="L767" t="str">
        <f t="shared" si="23"/>
        <v>Prediabetes</v>
      </c>
    </row>
    <row r="768" spans="1:12" x14ac:dyDescent="0.35">
      <c r="A768" t="s">
        <v>926</v>
      </c>
      <c r="B768">
        <v>25</v>
      </c>
      <c r="C768">
        <v>6</v>
      </c>
      <c r="D768" t="s">
        <v>2381</v>
      </c>
      <c r="E768" t="str">
        <f>PROPER(Medical_Examinations[[#This Row],[Heart Issues]])</f>
        <v>Yes</v>
      </c>
      <c r="F768" t="s">
        <v>2379</v>
      </c>
      <c r="G768" t="s">
        <v>2379</v>
      </c>
      <c r="H768">
        <v>1</v>
      </c>
      <c r="I768" t="s">
        <v>2379</v>
      </c>
      <c r="J768" t="str">
        <f>PROPER(Medical_Examinations[[#This Row],[smoker]])</f>
        <v>No</v>
      </c>
      <c r="K768" s="7" t="str">
        <f t="shared" si="22"/>
        <v>Overweight</v>
      </c>
      <c r="L768" t="str">
        <f t="shared" si="23"/>
        <v>Prediabetes</v>
      </c>
    </row>
    <row r="769" spans="1:12" x14ac:dyDescent="0.35">
      <c r="A769" t="s">
        <v>932</v>
      </c>
      <c r="B769">
        <v>34</v>
      </c>
      <c r="C769">
        <v>6</v>
      </c>
      <c r="D769" t="s">
        <v>2381</v>
      </c>
      <c r="E769" t="str">
        <f>PROPER(Medical_Examinations[[#This Row],[Heart Issues]])</f>
        <v>Yes</v>
      </c>
      <c r="F769" t="s">
        <v>2379</v>
      </c>
      <c r="G769" t="s">
        <v>2379</v>
      </c>
      <c r="H769">
        <v>1</v>
      </c>
      <c r="I769" t="s">
        <v>2379</v>
      </c>
      <c r="J769" t="str">
        <f>PROPER(Medical_Examinations[[#This Row],[smoker]])</f>
        <v>No</v>
      </c>
      <c r="K769" s="7" t="str">
        <f t="shared" si="22"/>
        <v>Obesity</v>
      </c>
      <c r="L769" t="str">
        <f t="shared" si="23"/>
        <v>Prediabetes</v>
      </c>
    </row>
    <row r="770" spans="1:12" x14ac:dyDescent="0.35">
      <c r="A770" t="s">
        <v>934</v>
      </c>
      <c r="B770">
        <v>28</v>
      </c>
      <c r="C770">
        <v>6</v>
      </c>
      <c r="D770" t="s">
        <v>2381</v>
      </c>
      <c r="E770" t="str">
        <f>PROPER(Medical_Examinations[[#This Row],[Heart Issues]])</f>
        <v>Yes</v>
      </c>
      <c r="F770" t="s">
        <v>2379</v>
      </c>
      <c r="G770" t="s">
        <v>2380</v>
      </c>
      <c r="H770">
        <v>1</v>
      </c>
      <c r="I770" t="s">
        <v>2379</v>
      </c>
      <c r="J770" t="str">
        <f>PROPER(Medical_Examinations[[#This Row],[smoker]])</f>
        <v>No</v>
      </c>
      <c r="K770" s="7" t="str">
        <f t="shared" si="22"/>
        <v>Overweight</v>
      </c>
      <c r="L770" t="str">
        <f t="shared" si="23"/>
        <v>Prediabetes</v>
      </c>
    </row>
    <row r="771" spans="1:12" x14ac:dyDescent="0.35">
      <c r="A771" t="s">
        <v>947</v>
      </c>
      <c r="B771">
        <v>26</v>
      </c>
      <c r="C771">
        <v>6</v>
      </c>
      <c r="D771" t="s">
        <v>2381</v>
      </c>
      <c r="E771" t="str">
        <f>PROPER(Medical_Examinations[[#This Row],[Heart Issues]])</f>
        <v>Yes</v>
      </c>
      <c r="F771" t="s">
        <v>2379</v>
      </c>
      <c r="G771" t="s">
        <v>2379</v>
      </c>
      <c r="H771">
        <v>1</v>
      </c>
      <c r="I771" t="s">
        <v>2379</v>
      </c>
      <c r="J771" t="str">
        <f>PROPER(Medical_Examinations[[#This Row],[smoker]])</f>
        <v>No</v>
      </c>
      <c r="K771" s="7" t="str">
        <f t="shared" ref="K771:K834" si="24">IF(B771&lt;18.5,"Underweight",IF(B771&lt;25,"Normal Weight",IF(B771&lt;30,"Overweight","Obesity")))</f>
        <v>Overweight</v>
      </c>
      <c r="L771" t="str">
        <f t="shared" ref="L771:L834" si="25">IF(C771&lt;5.7,"Normal",IF(C771&lt;6.5,"Prediabetes","Diabetes"))</f>
        <v>Prediabetes</v>
      </c>
    </row>
    <row r="772" spans="1:12" x14ac:dyDescent="0.35">
      <c r="A772" t="s">
        <v>956</v>
      </c>
      <c r="B772">
        <v>39</v>
      </c>
      <c r="C772">
        <v>6</v>
      </c>
      <c r="D772" t="s">
        <v>2381</v>
      </c>
      <c r="E772" t="str">
        <f>PROPER(Medical_Examinations[[#This Row],[Heart Issues]])</f>
        <v>Yes</v>
      </c>
      <c r="F772" t="s">
        <v>2379</v>
      </c>
      <c r="G772" t="s">
        <v>2379</v>
      </c>
      <c r="H772">
        <v>1</v>
      </c>
      <c r="I772" t="s">
        <v>2379</v>
      </c>
      <c r="J772" t="str">
        <f>PROPER(Medical_Examinations[[#This Row],[smoker]])</f>
        <v>No</v>
      </c>
      <c r="K772" s="7" t="str">
        <f t="shared" si="24"/>
        <v>Obesity</v>
      </c>
      <c r="L772" t="str">
        <f t="shared" si="25"/>
        <v>Prediabetes</v>
      </c>
    </row>
    <row r="773" spans="1:12" x14ac:dyDescent="0.35">
      <c r="A773" t="s">
        <v>960</v>
      </c>
      <c r="B773">
        <v>30</v>
      </c>
      <c r="C773">
        <v>6</v>
      </c>
      <c r="D773" t="s">
        <v>2381</v>
      </c>
      <c r="E773" t="str">
        <f>PROPER(Medical_Examinations[[#This Row],[Heart Issues]])</f>
        <v>Yes</v>
      </c>
      <c r="F773" t="s">
        <v>2379</v>
      </c>
      <c r="G773" t="s">
        <v>2380</v>
      </c>
      <c r="H773">
        <v>1</v>
      </c>
      <c r="I773" t="s">
        <v>2379</v>
      </c>
      <c r="J773" t="str">
        <f>PROPER(Medical_Examinations[[#This Row],[smoker]])</f>
        <v>No</v>
      </c>
      <c r="K773" s="7" t="str">
        <f t="shared" si="24"/>
        <v>Obesity</v>
      </c>
      <c r="L773" t="str">
        <f t="shared" si="25"/>
        <v>Prediabetes</v>
      </c>
    </row>
    <row r="774" spans="1:12" x14ac:dyDescent="0.35">
      <c r="A774" t="s">
        <v>961</v>
      </c>
      <c r="B774">
        <v>35</v>
      </c>
      <c r="C774">
        <v>6</v>
      </c>
      <c r="D774" t="s">
        <v>2381</v>
      </c>
      <c r="E774" t="str">
        <f>PROPER(Medical_Examinations[[#This Row],[Heart Issues]])</f>
        <v>Yes</v>
      </c>
      <c r="F774" t="s">
        <v>2379</v>
      </c>
      <c r="G774" t="s">
        <v>2380</v>
      </c>
      <c r="H774">
        <v>1</v>
      </c>
      <c r="I774" t="s">
        <v>2379</v>
      </c>
      <c r="J774" t="str">
        <f>PROPER(Medical_Examinations[[#This Row],[smoker]])</f>
        <v>No</v>
      </c>
      <c r="K774" s="7" t="str">
        <f t="shared" si="24"/>
        <v>Obesity</v>
      </c>
      <c r="L774" t="str">
        <f t="shared" si="25"/>
        <v>Prediabetes</v>
      </c>
    </row>
    <row r="775" spans="1:12" x14ac:dyDescent="0.35">
      <c r="A775" t="s">
        <v>978</v>
      </c>
      <c r="B775">
        <v>38</v>
      </c>
      <c r="C775">
        <v>6</v>
      </c>
      <c r="D775" t="s">
        <v>2381</v>
      </c>
      <c r="E775" t="str">
        <f>PROPER(Medical_Examinations[[#This Row],[Heart Issues]])</f>
        <v>Yes</v>
      </c>
      <c r="F775" t="s">
        <v>2379</v>
      </c>
      <c r="G775" t="s">
        <v>2379</v>
      </c>
      <c r="H775">
        <v>1</v>
      </c>
      <c r="I775" t="s">
        <v>2379</v>
      </c>
      <c r="J775" t="str">
        <f>PROPER(Medical_Examinations[[#This Row],[smoker]])</f>
        <v>No</v>
      </c>
      <c r="K775" s="7" t="str">
        <f t="shared" si="24"/>
        <v>Obesity</v>
      </c>
      <c r="L775" t="str">
        <f t="shared" si="25"/>
        <v>Prediabetes</v>
      </c>
    </row>
    <row r="776" spans="1:12" x14ac:dyDescent="0.35">
      <c r="A776" t="s">
        <v>979</v>
      </c>
      <c r="B776">
        <v>36</v>
      </c>
      <c r="C776">
        <v>6</v>
      </c>
      <c r="D776" t="s">
        <v>2381</v>
      </c>
      <c r="E776" t="str">
        <f>PROPER(Medical_Examinations[[#This Row],[Heart Issues]])</f>
        <v>Yes</v>
      </c>
      <c r="F776" t="s">
        <v>2379</v>
      </c>
      <c r="G776" t="s">
        <v>2379</v>
      </c>
      <c r="H776">
        <v>1</v>
      </c>
      <c r="I776" t="s">
        <v>2379</v>
      </c>
      <c r="J776" t="str">
        <f>PROPER(Medical_Examinations[[#This Row],[smoker]])</f>
        <v>No</v>
      </c>
      <c r="K776" s="7" t="str">
        <f t="shared" si="24"/>
        <v>Obesity</v>
      </c>
      <c r="L776" t="str">
        <f t="shared" si="25"/>
        <v>Prediabetes</v>
      </c>
    </row>
    <row r="777" spans="1:12" x14ac:dyDescent="0.35">
      <c r="A777" t="s">
        <v>992</v>
      </c>
      <c r="B777">
        <v>39</v>
      </c>
      <c r="C777">
        <v>6</v>
      </c>
      <c r="D777" t="s">
        <v>2381</v>
      </c>
      <c r="E777" t="str">
        <f>PROPER(Medical_Examinations[[#This Row],[Heart Issues]])</f>
        <v>Yes</v>
      </c>
      <c r="F777" t="s">
        <v>2379</v>
      </c>
      <c r="G777" t="s">
        <v>2379</v>
      </c>
      <c r="H777">
        <v>1</v>
      </c>
      <c r="I777" t="s">
        <v>2379</v>
      </c>
      <c r="J777" t="str">
        <f>PROPER(Medical_Examinations[[#This Row],[smoker]])</f>
        <v>No</v>
      </c>
      <c r="K777" s="7" t="str">
        <f t="shared" si="24"/>
        <v>Obesity</v>
      </c>
      <c r="L777" t="str">
        <f t="shared" si="25"/>
        <v>Prediabetes</v>
      </c>
    </row>
    <row r="778" spans="1:12" x14ac:dyDescent="0.35">
      <c r="A778" t="s">
        <v>999</v>
      </c>
      <c r="B778">
        <v>29</v>
      </c>
      <c r="C778">
        <v>6</v>
      </c>
      <c r="D778" t="s">
        <v>2381</v>
      </c>
      <c r="E778" t="str">
        <f>PROPER(Medical_Examinations[[#This Row],[Heart Issues]])</f>
        <v>Yes</v>
      </c>
      <c r="F778" t="s">
        <v>2379</v>
      </c>
      <c r="G778" t="s">
        <v>2380</v>
      </c>
      <c r="H778">
        <v>1</v>
      </c>
      <c r="I778" t="s">
        <v>2379</v>
      </c>
      <c r="J778" t="str">
        <f>PROPER(Medical_Examinations[[#This Row],[smoker]])</f>
        <v>No</v>
      </c>
      <c r="K778" s="7" t="str">
        <f t="shared" si="24"/>
        <v>Overweight</v>
      </c>
      <c r="L778" t="str">
        <f t="shared" si="25"/>
        <v>Prediabetes</v>
      </c>
    </row>
    <row r="779" spans="1:12" x14ac:dyDescent="0.35">
      <c r="A779" t="s">
        <v>1001</v>
      </c>
      <c r="B779">
        <v>26</v>
      </c>
      <c r="C779">
        <v>6</v>
      </c>
      <c r="D779" t="s">
        <v>2381</v>
      </c>
      <c r="E779" t="str">
        <f>PROPER(Medical_Examinations[[#This Row],[Heart Issues]])</f>
        <v>Yes</v>
      </c>
      <c r="F779" t="s">
        <v>2379</v>
      </c>
      <c r="G779" t="s">
        <v>2380</v>
      </c>
      <c r="H779">
        <v>1</v>
      </c>
      <c r="I779" t="s">
        <v>2379</v>
      </c>
      <c r="J779" t="str">
        <f>PROPER(Medical_Examinations[[#This Row],[smoker]])</f>
        <v>No</v>
      </c>
      <c r="K779" s="7" t="str">
        <f t="shared" si="24"/>
        <v>Overweight</v>
      </c>
      <c r="L779" t="str">
        <f t="shared" si="25"/>
        <v>Prediabetes</v>
      </c>
    </row>
    <row r="780" spans="1:12" x14ac:dyDescent="0.35">
      <c r="A780" t="s">
        <v>1067</v>
      </c>
      <c r="B780">
        <v>33</v>
      </c>
      <c r="C780">
        <v>6</v>
      </c>
      <c r="D780" t="s">
        <v>2381</v>
      </c>
      <c r="E780" t="str">
        <f>PROPER(Medical_Examinations[[#This Row],[Heart Issues]])</f>
        <v>Yes</v>
      </c>
      <c r="F780" t="s">
        <v>2379</v>
      </c>
      <c r="G780" t="s">
        <v>2380</v>
      </c>
      <c r="H780">
        <v>1</v>
      </c>
      <c r="I780" t="s">
        <v>2379</v>
      </c>
      <c r="J780" t="str">
        <f>PROPER(Medical_Examinations[[#This Row],[smoker]])</f>
        <v>No</v>
      </c>
      <c r="K780" s="7" t="str">
        <f t="shared" si="24"/>
        <v>Obesity</v>
      </c>
      <c r="L780" t="str">
        <f t="shared" si="25"/>
        <v>Prediabetes</v>
      </c>
    </row>
    <row r="781" spans="1:12" x14ac:dyDescent="0.35">
      <c r="A781" t="s">
        <v>1100</v>
      </c>
      <c r="B781">
        <v>36</v>
      </c>
      <c r="C781">
        <v>6</v>
      </c>
      <c r="D781" t="s">
        <v>2381</v>
      </c>
      <c r="E781" t="str">
        <f>PROPER(Medical_Examinations[[#This Row],[Heart Issues]])</f>
        <v>Yes</v>
      </c>
      <c r="F781" t="s">
        <v>2379</v>
      </c>
      <c r="G781" t="s">
        <v>2379</v>
      </c>
      <c r="H781">
        <v>1</v>
      </c>
      <c r="I781" t="s">
        <v>2379</v>
      </c>
      <c r="J781" t="str">
        <f>PROPER(Medical_Examinations[[#This Row],[smoker]])</f>
        <v>No</v>
      </c>
      <c r="K781" s="7" t="str">
        <f t="shared" si="24"/>
        <v>Obesity</v>
      </c>
      <c r="L781" t="str">
        <f t="shared" si="25"/>
        <v>Prediabetes</v>
      </c>
    </row>
    <row r="782" spans="1:12" x14ac:dyDescent="0.35">
      <c r="A782" t="s">
        <v>1114</v>
      </c>
      <c r="B782">
        <v>47</v>
      </c>
      <c r="C782">
        <v>6</v>
      </c>
      <c r="D782" t="s">
        <v>2381</v>
      </c>
      <c r="E782" t="str">
        <f>PROPER(Medical_Examinations[[#This Row],[Heart Issues]])</f>
        <v>Yes</v>
      </c>
      <c r="F782" t="s">
        <v>2379</v>
      </c>
      <c r="G782" t="s">
        <v>2380</v>
      </c>
      <c r="H782">
        <v>1</v>
      </c>
      <c r="I782" t="s">
        <v>2379</v>
      </c>
      <c r="J782" t="str">
        <f>PROPER(Medical_Examinations[[#This Row],[smoker]])</f>
        <v>No</v>
      </c>
      <c r="K782" s="7" t="str">
        <f t="shared" si="24"/>
        <v>Obesity</v>
      </c>
      <c r="L782" t="str">
        <f t="shared" si="25"/>
        <v>Prediabetes</v>
      </c>
    </row>
    <row r="783" spans="1:12" x14ac:dyDescent="0.35">
      <c r="A783" t="s">
        <v>1121</v>
      </c>
      <c r="B783">
        <v>30</v>
      </c>
      <c r="C783">
        <v>6</v>
      </c>
      <c r="D783" t="s">
        <v>2381</v>
      </c>
      <c r="E783" t="str">
        <f>PROPER(Medical_Examinations[[#This Row],[Heart Issues]])</f>
        <v>Yes</v>
      </c>
      <c r="F783" t="s">
        <v>2379</v>
      </c>
      <c r="G783" t="s">
        <v>2380</v>
      </c>
      <c r="H783">
        <v>1</v>
      </c>
      <c r="I783" t="s">
        <v>2379</v>
      </c>
      <c r="J783" t="str">
        <f>PROPER(Medical_Examinations[[#This Row],[smoker]])</f>
        <v>No</v>
      </c>
      <c r="K783" s="7" t="str">
        <f t="shared" si="24"/>
        <v>Obesity</v>
      </c>
      <c r="L783" t="str">
        <f t="shared" si="25"/>
        <v>Prediabetes</v>
      </c>
    </row>
    <row r="784" spans="1:12" x14ac:dyDescent="0.35">
      <c r="A784" t="s">
        <v>1122</v>
      </c>
      <c r="B784">
        <v>21</v>
      </c>
      <c r="C784">
        <v>6</v>
      </c>
      <c r="D784" t="s">
        <v>2381</v>
      </c>
      <c r="E784" t="str">
        <f>PROPER(Medical_Examinations[[#This Row],[Heart Issues]])</f>
        <v>Yes</v>
      </c>
      <c r="F784" t="s">
        <v>2379</v>
      </c>
      <c r="G784" t="s">
        <v>2380</v>
      </c>
      <c r="H784">
        <v>1</v>
      </c>
      <c r="I784" t="s">
        <v>2379</v>
      </c>
      <c r="J784" t="str">
        <f>PROPER(Medical_Examinations[[#This Row],[smoker]])</f>
        <v>No</v>
      </c>
      <c r="K784" s="7" t="str">
        <f t="shared" si="24"/>
        <v>Normal Weight</v>
      </c>
      <c r="L784" t="str">
        <f t="shared" si="25"/>
        <v>Prediabetes</v>
      </c>
    </row>
    <row r="785" spans="1:12" x14ac:dyDescent="0.35">
      <c r="A785" t="s">
        <v>1125</v>
      </c>
      <c r="B785">
        <v>35</v>
      </c>
      <c r="C785">
        <v>6</v>
      </c>
      <c r="D785" t="s">
        <v>2381</v>
      </c>
      <c r="E785" t="str">
        <f>PROPER(Medical_Examinations[[#This Row],[Heart Issues]])</f>
        <v>Yes</v>
      </c>
      <c r="F785" t="s">
        <v>2379</v>
      </c>
      <c r="G785" t="s">
        <v>2379</v>
      </c>
      <c r="H785">
        <v>1</v>
      </c>
      <c r="I785" t="s">
        <v>2379</v>
      </c>
      <c r="J785" t="str">
        <f>PROPER(Medical_Examinations[[#This Row],[smoker]])</f>
        <v>No</v>
      </c>
      <c r="K785" s="7" t="str">
        <f t="shared" si="24"/>
        <v>Obesity</v>
      </c>
      <c r="L785" t="str">
        <f t="shared" si="25"/>
        <v>Prediabetes</v>
      </c>
    </row>
    <row r="786" spans="1:12" x14ac:dyDescent="0.35">
      <c r="A786" t="s">
        <v>1143</v>
      </c>
      <c r="B786">
        <v>24</v>
      </c>
      <c r="C786">
        <v>6</v>
      </c>
      <c r="D786" t="s">
        <v>2381</v>
      </c>
      <c r="E786" t="str">
        <f>PROPER(Medical_Examinations[[#This Row],[Heart Issues]])</f>
        <v>Yes</v>
      </c>
      <c r="F786" t="s">
        <v>2379</v>
      </c>
      <c r="G786" t="s">
        <v>2380</v>
      </c>
      <c r="H786">
        <v>1</v>
      </c>
      <c r="I786" t="s">
        <v>2379</v>
      </c>
      <c r="J786" t="str">
        <f>PROPER(Medical_Examinations[[#This Row],[smoker]])</f>
        <v>No</v>
      </c>
      <c r="K786" s="7" t="str">
        <f t="shared" si="24"/>
        <v>Normal Weight</v>
      </c>
      <c r="L786" t="str">
        <f t="shared" si="25"/>
        <v>Prediabetes</v>
      </c>
    </row>
    <row r="787" spans="1:12" x14ac:dyDescent="0.35">
      <c r="A787" t="s">
        <v>1162</v>
      </c>
      <c r="B787">
        <v>23</v>
      </c>
      <c r="C787">
        <v>6</v>
      </c>
      <c r="D787" t="s">
        <v>2381</v>
      </c>
      <c r="E787" t="str">
        <f>PROPER(Medical_Examinations[[#This Row],[Heart Issues]])</f>
        <v>Yes</v>
      </c>
      <c r="F787" t="s">
        <v>2379</v>
      </c>
      <c r="G787" t="s">
        <v>2379</v>
      </c>
      <c r="H787">
        <v>1</v>
      </c>
      <c r="I787" t="s">
        <v>2379</v>
      </c>
      <c r="J787" t="str">
        <f>PROPER(Medical_Examinations[[#This Row],[smoker]])</f>
        <v>No</v>
      </c>
      <c r="K787" s="7" t="str">
        <f t="shared" si="24"/>
        <v>Normal Weight</v>
      </c>
      <c r="L787" t="str">
        <f t="shared" si="25"/>
        <v>Prediabetes</v>
      </c>
    </row>
    <row r="788" spans="1:12" x14ac:dyDescent="0.35">
      <c r="A788" t="s">
        <v>1176</v>
      </c>
      <c r="B788">
        <v>23</v>
      </c>
      <c r="C788">
        <v>6</v>
      </c>
      <c r="D788" t="s">
        <v>2381</v>
      </c>
      <c r="E788" t="str">
        <f>PROPER(Medical_Examinations[[#This Row],[Heart Issues]])</f>
        <v>Yes</v>
      </c>
      <c r="F788" t="s">
        <v>2379</v>
      </c>
      <c r="G788" t="s">
        <v>2379</v>
      </c>
      <c r="H788">
        <v>1</v>
      </c>
      <c r="I788" t="s">
        <v>2379</v>
      </c>
      <c r="J788" t="str">
        <f>PROPER(Medical_Examinations[[#This Row],[smoker]])</f>
        <v>No</v>
      </c>
      <c r="K788" s="7" t="str">
        <f t="shared" si="24"/>
        <v>Normal Weight</v>
      </c>
      <c r="L788" t="str">
        <f t="shared" si="25"/>
        <v>Prediabetes</v>
      </c>
    </row>
    <row r="789" spans="1:12" x14ac:dyDescent="0.35">
      <c r="A789" t="s">
        <v>1190</v>
      </c>
      <c r="B789">
        <v>29</v>
      </c>
      <c r="C789">
        <v>6</v>
      </c>
      <c r="D789" t="s">
        <v>2381</v>
      </c>
      <c r="E789" t="str">
        <f>PROPER(Medical_Examinations[[#This Row],[Heart Issues]])</f>
        <v>Yes</v>
      </c>
      <c r="F789" t="s">
        <v>2379</v>
      </c>
      <c r="G789" t="s">
        <v>2380</v>
      </c>
      <c r="H789">
        <v>1</v>
      </c>
      <c r="I789" t="s">
        <v>2379</v>
      </c>
      <c r="J789" t="str">
        <f>PROPER(Medical_Examinations[[#This Row],[smoker]])</f>
        <v>No</v>
      </c>
      <c r="K789" s="7" t="str">
        <f t="shared" si="24"/>
        <v>Overweight</v>
      </c>
      <c r="L789" t="str">
        <f t="shared" si="25"/>
        <v>Prediabetes</v>
      </c>
    </row>
    <row r="790" spans="1:12" x14ac:dyDescent="0.35">
      <c r="A790" t="s">
        <v>1202</v>
      </c>
      <c r="B790">
        <v>26</v>
      </c>
      <c r="C790">
        <v>6</v>
      </c>
      <c r="D790" t="s">
        <v>2381</v>
      </c>
      <c r="E790" t="str">
        <f>PROPER(Medical_Examinations[[#This Row],[Heart Issues]])</f>
        <v>Yes</v>
      </c>
      <c r="F790" t="s">
        <v>2379</v>
      </c>
      <c r="G790" t="s">
        <v>2380</v>
      </c>
      <c r="H790">
        <v>1</v>
      </c>
      <c r="I790" t="s">
        <v>2379</v>
      </c>
      <c r="J790" t="str">
        <f>PROPER(Medical_Examinations[[#This Row],[smoker]])</f>
        <v>No</v>
      </c>
      <c r="K790" s="7" t="str">
        <f t="shared" si="24"/>
        <v>Overweight</v>
      </c>
      <c r="L790" t="str">
        <f t="shared" si="25"/>
        <v>Prediabetes</v>
      </c>
    </row>
    <row r="791" spans="1:12" x14ac:dyDescent="0.35">
      <c r="A791" t="s">
        <v>1204</v>
      </c>
      <c r="B791">
        <v>33</v>
      </c>
      <c r="C791">
        <v>6</v>
      </c>
      <c r="D791" t="s">
        <v>2381</v>
      </c>
      <c r="E791" t="str">
        <f>PROPER(Medical_Examinations[[#This Row],[Heart Issues]])</f>
        <v>Yes</v>
      </c>
      <c r="F791" t="s">
        <v>2379</v>
      </c>
      <c r="G791" t="s">
        <v>2379</v>
      </c>
      <c r="H791">
        <v>1</v>
      </c>
      <c r="I791" t="s">
        <v>2379</v>
      </c>
      <c r="J791" t="str">
        <f>PROPER(Medical_Examinations[[#This Row],[smoker]])</f>
        <v>No</v>
      </c>
      <c r="K791" s="7" t="str">
        <f t="shared" si="24"/>
        <v>Obesity</v>
      </c>
      <c r="L791" t="str">
        <f t="shared" si="25"/>
        <v>Prediabetes</v>
      </c>
    </row>
    <row r="792" spans="1:12" x14ac:dyDescent="0.35">
      <c r="A792" t="s">
        <v>1213</v>
      </c>
      <c r="B792">
        <v>25</v>
      </c>
      <c r="C792">
        <v>6</v>
      </c>
      <c r="D792" t="s">
        <v>2381</v>
      </c>
      <c r="E792" t="str">
        <f>PROPER(Medical_Examinations[[#This Row],[Heart Issues]])</f>
        <v>Yes</v>
      </c>
      <c r="F792" t="s">
        <v>2379</v>
      </c>
      <c r="G792" t="s">
        <v>2380</v>
      </c>
      <c r="H792">
        <v>1</v>
      </c>
      <c r="I792" t="s">
        <v>2379</v>
      </c>
      <c r="J792" t="str">
        <f>PROPER(Medical_Examinations[[#This Row],[smoker]])</f>
        <v>No</v>
      </c>
      <c r="K792" s="7" t="str">
        <f t="shared" si="24"/>
        <v>Overweight</v>
      </c>
      <c r="L792" t="str">
        <f t="shared" si="25"/>
        <v>Prediabetes</v>
      </c>
    </row>
    <row r="793" spans="1:12" x14ac:dyDescent="0.35">
      <c r="A793" t="s">
        <v>1254</v>
      </c>
      <c r="B793">
        <v>31</v>
      </c>
      <c r="C793">
        <v>6</v>
      </c>
      <c r="D793" t="s">
        <v>2381</v>
      </c>
      <c r="E793" t="str">
        <f>PROPER(Medical_Examinations[[#This Row],[Heart Issues]])</f>
        <v>Yes</v>
      </c>
      <c r="F793" t="s">
        <v>2379</v>
      </c>
      <c r="G793" t="s">
        <v>2379</v>
      </c>
      <c r="H793">
        <v>1</v>
      </c>
      <c r="I793" t="s">
        <v>2379</v>
      </c>
      <c r="J793" t="str">
        <f>PROPER(Medical_Examinations[[#This Row],[smoker]])</f>
        <v>No</v>
      </c>
      <c r="K793" s="7" t="str">
        <f t="shared" si="24"/>
        <v>Obesity</v>
      </c>
      <c r="L793" t="str">
        <f t="shared" si="25"/>
        <v>Prediabetes</v>
      </c>
    </row>
    <row r="794" spans="1:12" x14ac:dyDescent="0.35">
      <c r="A794" t="s">
        <v>1278</v>
      </c>
      <c r="B794">
        <v>34</v>
      </c>
      <c r="C794">
        <v>6</v>
      </c>
      <c r="D794" t="s">
        <v>2381</v>
      </c>
      <c r="E794" t="str">
        <f>PROPER(Medical_Examinations[[#This Row],[Heart Issues]])</f>
        <v>Yes</v>
      </c>
      <c r="F794" t="s">
        <v>2379</v>
      </c>
      <c r="G794" t="s">
        <v>2380</v>
      </c>
      <c r="H794">
        <v>1</v>
      </c>
      <c r="I794" t="s">
        <v>2379</v>
      </c>
      <c r="J794" t="str">
        <f>PROPER(Medical_Examinations[[#This Row],[smoker]])</f>
        <v>No</v>
      </c>
      <c r="K794" s="7" t="str">
        <f t="shared" si="24"/>
        <v>Obesity</v>
      </c>
      <c r="L794" t="str">
        <f t="shared" si="25"/>
        <v>Prediabetes</v>
      </c>
    </row>
    <row r="795" spans="1:12" x14ac:dyDescent="0.35">
      <c r="A795" t="s">
        <v>1359</v>
      </c>
      <c r="B795">
        <v>23</v>
      </c>
      <c r="C795">
        <v>6</v>
      </c>
      <c r="D795" t="s">
        <v>2381</v>
      </c>
      <c r="E795" t="str">
        <f>PROPER(Medical_Examinations[[#This Row],[Heart Issues]])</f>
        <v>Yes</v>
      </c>
      <c r="F795" t="s">
        <v>2379</v>
      </c>
      <c r="G795" t="s">
        <v>2380</v>
      </c>
      <c r="H795">
        <v>1</v>
      </c>
      <c r="I795" t="s">
        <v>2379</v>
      </c>
      <c r="J795" t="str">
        <f>PROPER(Medical_Examinations[[#This Row],[smoker]])</f>
        <v>No</v>
      </c>
      <c r="K795" s="7" t="str">
        <f t="shared" si="24"/>
        <v>Normal Weight</v>
      </c>
      <c r="L795" t="str">
        <f t="shared" si="25"/>
        <v>Prediabetes</v>
      </c>
    </row>
    <row r="796" spans="1:12" x14ac:dyDescent="0.35">
      <c r="A796" t="s">
        <v>1374</v>
      </c>
      <c r="B796">
        <v>41</v>
      </c>
      <c r="C796">
        <v>6</v>
      </c>
      <c r="D796" t="s">
        <v>2381</v>
      </c>
      <c r="E796" t="str">
        <f>PROPER(Medical_Examinations[[#This Row],[Heart Issues]])</f>
        <v>Yes</v>
      </c>
      <c r="F796" t="s">
        <v>2379</v>
      </c>
      <c r="G796" t="s">
        <v>2380</v>
      </c>
      <c r="H796">
        <v>1</v>
      </c>
      <c r="I796" t="s">
        <v>2379</v>
      </c>
      <c r="J796" t="str">
        <f>PROPER(Medical_Examinations[[#This Row],[smoker]])</f>
        <v>No</v>
      </c>
      <c r="K796" s="7" t="str">
        <f t="shared" si="24"/>
        <v>Obesity</v>
      </c>
      <c r="L796" t="str">
        <f t="shared" si="25"/>
        <v>Prediabetes</v>
      </c>
    </row>
    <row r="797" spans="1:12" x14ac:dyDescent="0.35">
      <c r="A797" t="s">
        <v>1391</v>
      </c>
      <c r="B797">
        <v>39</v>
      </c>
      <c r="C797">
        <v>6</v>
      </c>
      <c r="D797" t="s">
        <v>2381</v>
      </c>
      <c r="E797" t="str">
        <f>PROPER(Medical_Examinations[[#This Row],[Heart Issues]])</f>
        <v>Yes</v>
      </c>
      <c r="F797" t="s">
        <v>2379</v>
      </c>
      <c r="G797" t="s">
        <v>2379</v>
      </c>
      <c r="H797">
        <v>1</v>
      </c>
      <c r="I797" t="s">
        <v>2379</v>
      </c>
      <c r="J797" t="str">
        <f>PROPER(Medical_Examinations[[#This Row],[smoker]])</f>
        <v>No</v>
      </c>
      <c r="K797" s="7" t="str">
        <f t="shared" si="24"/>
        <v>Obesity</v>
      </c>
      <c r="L797" t="str">
        <f t="shared" si="25"/>
        <v>Prediabetes</v>
      </c>
    </row>
    <row r="798" spans="1:12" x14ac:dyDescent="0.35">
      <c r="A798" t="s">
        <v>1408</v>
      </c>
      <c r="B798">
        <v>40</v>
      </c>
      <c r="C798">
        <v>6</v>
      </c>
      <c r="D798" t="s">
        <v>2381</v>
      </c>
      <c r="E798" t="str">
        <f>PROPER(Medical_Examinations[[#This Row],[Heart Issues]])</f>
        <v>Yes</v>
      </c>
      <c r="F798" t="s">
        <v>2379</v>
      </c>
      <c r="G798" t="s">
        <v>2380</v>
      </c>
      <c r="H798">
        <v>1</v>
      </c>
      <c r="I798" t="s">
        <v>2379</v>
      </c>
      <c r="J798" t="str">
        <f>PROPER(Medical_Examinations[[#This Row],[smoker]])</f>
        <v>No</v>
      </c>
      <c r="K798" s="7" t="str">
        <f t="shared" si="24"/>
        <v>Obesity</v>
      </c>
      <c r="L798" t="str">
        <f t="shared" si="25"/>
        <v>Prediabetes</v>
      </c>
    </row>
    <row r="799" spans="1:12" x14ac:dyDescent="0.35">
      <c r="A799" t="s">
        <v>1411</v>
      </c>
      <c r="B799">
        <v>29</v>
      </c>
      <c r="C799">
        <v>6</v>
      </c>
      <c r="D799" t="s">
        <v>2381</v>
      </c>
      <c r="E799" t="str">
        <f>PROPER(Medical_Examinations[[#This Row],[Heart Issues]])</f>
        <v>Yes</v>
      </c>
      <c r="F799" t="s">
        <v>2379</v>
      </c>
      <c r="G799" t="s">
        <v>2379</v>
      </c>
      <c r="H799">
        <v>1</v>
      </c>
      <c r="I799" t="s">
        <v>2379</v>
      </c>
      <c r="J799" t="str">
        <f>PROPER(Medical_Examinations[[#This Row],[smoker]])</f>
        <v>No</v>
      </c>
      <c r="K799" s="7" t="str">
        <f t="shared" si="24"/>
        <v>Overweight</v>
      </c>
      <c r="L799" t="str">
        <f t="shared" si="25"/>
        <v>Prediabetes</v>
      </c>
    </row>
    <row r="800" spans="1:12" x14ac:dyDescent="0.35">
      <c r="A800" t="s">
        <v>1416</v>
      </c>
      <c r="B800">
        <v>30</v>
      </c>
      <c r="C800">
        <v>6</v>
      </c>
      <c r="D800" t="s">
        <v>2381</v>
      </c>
      <c r="E800" t="str">
        <f>PROPER(Medical_Examinations[[#This Row],[Heart Issues]])</f>
        <v>Yes</v>
      </c>
      <c r="F800" t="s">
        <v>2379</v>
      </c>
      <c r="G800" t="s">
        <v>2380</v>
      </c>
      <c r="H800">
        <v>1</v>
      </c>
      <c r="I800" t="s">
        <v>2379</v>
      </c>
      <c r="J800" t="str">
        <f>PROPER(Medical_Examinations[[#This Row],[smoker]])</f>
        <v>No</v>
      </c>
      <c r="K800" s="7" t="str">
        <f t="shared" si="24"/>
        <v>Obesity</v>
      </c>
      <c r="L800" t="str">
        <f t="shared" si="25"/>
        <v>Prediabetes</v>
      </c>
    </row>
    <row r="801" spans="1:12" x14ac:dyDescent="0.35">
      <c r="A801" t="s">
        <v>1417</v>
      </c>
      <c r="B801">
        <v>39</v>
      </c>
      <c r="C801">
        <v>6</v>
      </c>
      <c r="D801" t="s">
        <v>2381</v>
      </c>
      <c r="E801" t="str">
        <f>PROPER(Medical_Examinations[[#This Row],[Heart Issues]])</f>
        <v>Yes</v>
      </c>
      <c r="F801" t="s">
        <v>2379</v>
      </c>
      <c r="G801" t="s">
        <v>2380</v>
      </c>
      <c r="H801">
        <v>1</v>
      </c>
      <c r="I801" t="s">
        <v>2379</v>
      </c>
      <c r="J801" t="str">
        <f>PROPER(Medical_Examinations[[#This Row],[smoker]])</f>
        <v>No</v>
      </c>
      <c r="K801" s="7" t="str">
        <f t="shared" si="24"/>
        <v>Obesity</v>
      </c>
      <c r="L801" t="str">
        <f t="shared" si="25"/>
        <v>Prediabetes</v>
      </c>
    </row>
    <row r="802" spans="1:12" x14ac:dyDescent="0.35">
      <c r="A802" t="s">
        <v>1429</v>
      </c>
      <c r="B802">
        <v>34</v>
      </c>
      <c r="C802">
        <v>6</v>
      </c>
      <c r="D802" t="s">
        <v>2381</v>
      </c>
      <c r="E802" t="str">
        <f>PROPER(Medical_Examinations[[#This Row],[Heart Issues]])</f>
        <v>Yes</v>
      </c>
      <c r="F802" t="s">
        <v>2379</v>
      </c>
      <c r="G802" t="s">
        <v>2380</v>
      </c>
      <c r="H802">
        <v>1</v>
      </c>
      <c r="I802" t="s">
        <v>2379</v>
      </c>
      <c r="J802" t="str">
        <f>PROPER(Medical_Examinations[[#This Row],[smoker]])</f>
        <v>No</v>
      </c>
      <c r="K802" s="7" t="str">
        <f t="shared" si="24"/>
        <v>Obesity</v>
      </c>
      <c r="L802" t="str">
        <f t="shared" si="25"/>
        <v>Prediabetes</v>
      </c>
    </row>
    <row r="803" spans="1:12" x14ac:dyDescent="0.35">
      <c r="A803" t="s">
        <v>1435</v>
      </c>
      <c r="B803">
        <v>24</v>
      </c>
      <c r="C803">
        <v>6</v>
      </c>
      <c r="D803" t="s">
        <v>2381</v>
      </c>
      <c r="E803" t="str">
        <f>PROPER(Medical_Examinations[[#This Row],[Heart Issues]])</f>
        <v>Yes</v>
      </c>
      <c r="F803" t="s">
        <v>2379</v>
      </c>
      <c r="G803" t="s">
        <v>2380</v>
      </c>
      <c r="H803">
        <v>1</v>
      </c>
      <c r="I803" t="s">
        <v>2379</v>
      </c>
      <c r="J803" t="str">
        <f>PROPER(Medical_Examinations[[#This Row],[smoker]])</f>
        <v>No</v>
      </c>
      <c r="K803" s="7" t="str">
        <f t="shared" si="24"/>
        <v>Normal Weight</v>
      </c>
      <c r="L803" t="str">
        <f t="shared" si="25"/>
        <v>Prediabetes</v>
      </c>
    </row>
    <row r="804" spans="1:12" x14ac:dyDescent="0.35">
      <c r="A804" t="s">
        <v>1552</v>
      </c>
      <c r="B804">
        <v>18</v>
      </c>
      <c r="C804">
        <v>6</v>
      </c>
      <c r="D804" t="s">
        <v>2381</v>
      </c>
      <c r="E804" t="str">
        <f>PROPER(Medical_Examinations[[#This Row],[Heart Issues]])</f>
        <v>Yes</v>
      </c>
      <c r="F804" t="s">
        <v>2379</v>
      </c>
      <c r="G804" t="s">
        <v>2380</v>
      </c>
      <c r="H804">
        <v>1</v>
      </c>
      <c r="I804" t="s">
        <v>2379</v>
      </c>
      <c r="J804" t="str">
        <f>PROPER(Medical_Examinations[[#This Row],[smoker]])</f>
        <v>No</v>
      </c>
      <c r="K804" s="7" t="str">
        <f t="shared" si="24"/>
        <v>Underweight</v>
      </c>
      <c r="L804" t="str">
        <f t="shared" si="25"/>
        <v>Prediabetes</v>
      </c>
    </row>
    <row r="805" spans="1:12" x14ac:dyDescent="0.35">
      <c r="A805" t="s">
        <v>1611</v>
      </c>
      <c r="B805">
        <v>29</v>
      </c>
      <c r="C805">
        <v>6</v>
      </c>
      <c r="D805" t="s">
        <v>2381</v>
      </c>
      <c r="E805" t="str">
        <f>PROPER(Medical_Examinations[[#This Row],[Heart Issues]])</f>
        <v>Yes</v>
      </c>
      <c r="F805" t="s">
        <v>2379</v>
      </c>
      <c r="G805" t="s">
        <v>2379</v>
      </c>
      <c r="H805">
        <v>1</v>
      </c>
      <c r="I805" t="s">
        <v>2379</v>
      </c>
      <c r="J805" t="str">
        <f>PROPER(Medical_Examinations[[#This Row],[smoker]])</f>
        <v>No</v>
      </c>
      <c r="K805" s="7" t="str">
        <f t="shared" si="24"/>
        <v>Overweight</v>
      </c>
      <c r="L805" t="str">
        <f t="shared" si="25"/>
        <v>Prediabetes</v>
      </c>
    </row>
    <row r="806" spans="1:12" x14ac:dyDescent="0.35">
      <c r="A806" t="s">
        <v>1622</v>
      </c>
      <c r="B806">
        <v>26</v>
      </c>
      <c r="C806">
        <v>6</v>
      </c>
      <c r="D806" t="s">
        <v>2381</v>
      </c>
      <c r="E806" t="str">
        <f>PROPER(Medical_Examinations[[#This Row],[Heart Issues]])</f>
        <v>Yes</v>
      </c>
      <c r="F806" t="s">
        <v>2379</v>
      </c>
      <c r="G806" t="s">
        <v>2380</v>
      </c>
      <c r="H806">
        <v>1</v>
      </c>
      <c r="I806" t="s">
        <v>2379</v>
      </c>
      <c r="J806" t="str">
        <f>PROPER(Medical_Examinations[[#This Row],[smoker]])</f>
        <v>No</v>
      </c>
      <c r="K806" s="7" t="str">
        <f t="shared" si="24"/>
        <v>Overweight</v>
      </c>
      <c r="L806" t="str">
        <f t="shared" si="25"/>
        <v>Prediabetes</v>
      </c>
    </row>
    <row r="807" spans="1:12" x14ac:dyDescent="0.35">
      <c r="A807" t="s">
        <v>1637</v>
      </c>
      <c r="B807">
        <v>37</v>
      </c>
      <c r="C807">
        <v>6</v>
      </c>
      <c r="D807" t="s">
        <v>2381</v>
      </c>
      <c r="E807" t="str">
        <f>PROPER(Medical_Examinations[[#This Row],[Heart Issues]])</f>
        <v>Yes</v>
      </c>
      <c r="F807" t="s">
        <v>2379</v>
      </c>
      <c r="G807" t="s">
        <v>2379</v>
      </c>
      <c r="H807">
        <v>1</v>
      </c>
      <c r="I807" t="s">
        <v>2379</v>
      </c>
      <c r="J807" t="str">
        <f>PROPER(Medical_Examinations[[#This Row],[smoker]])</f>
        <v>No</v>
      </c>
      <c r="K807" s="7" t="str">
        <f t="shared" si="24"/>
        <v>Obesity</v>
      </c>
      <c r="L807" t="str">
        <f t="shared" si="25"/>
        <v>Prediabetes</v>
      </c>
    </row>
    <row r="808" spans="1:12" x14ac:dyDescent="0.35">
      <c r="A808" t="s">
        <v>1665</v>
      </c>
      <c r="B808">
        <v>43</v>
      </c>
      <c r="C808">
        <v>6</v>
      </c>
      <c r="D808" t="s">
        <v>2381</v>
      </c>
      <c r="E808" t="str">
        <f>PROPER(Medical_Examinations[[#This Row],[Heart Issues]])</f>
        <v>Yes</v>
      </c>
      <c r="F808" t="s">
        <v>2379</v>
      </c>
      <c r="G808" t="s">
        <v>2380</v>
      </c>
      <c r="H808">
        <v>1</v>
      </c>
      <c r="I808" t="s">
        <v>2379</v>
      </c>
      <c r="J808" t="str">
        <f>PROPER(Medical_Examinations[[#This Row],[smoker]])</f>
        <v>No</v>
      </c>
      <c r="K808" s="7" t="str">
        <f t="shared" si="24"/>
        <v>Obesity</v>
      </c>
      <c r="L808" t="str">
        <f t="shared" si="25"/>
        <v>Prediabetes</v>
      </c>
    </row>
    <row r="809" spans="1:12" x14ac:dyDescent="0.35">
      <c r="A809" t="s">
        <v>1677</v>
      </c>
      <c r="B809">
        <v>42</v>
      </c>
      <c r="C809">
        <v>6</v>
      </c>
      <c r="D809" t="s">
        <v>2381</v>
      </c>
      <c r="E809" t="str">
        <f>PROPER(Medical_Examinations[[#This Row],[Heart Issues]])</f>
        <v>Yes</v>
      </c>
      <c r="F809" t="s">
        <v>2379</v>
      </c>
      <c r="G809" t="s">
        <v>2380</v>
      </c>
      <c r="H809">
        <v>1</v>
      </c>
      <c r="I809" t="s">
        <v>2379</v>
      </c>
      <c r="J809" t="str">
        <f>PROPER(Medical_Examinations[[#This Row],[smoker]])</f>
        <v>No</v>
      </c>
      <c r="K809" s="7" t="str">
        <f t="shared" si="24"/>
        <v>Obesity</v>
      </c>
      <c r="L809" t="str">
        <f t="shared" si="25"/>
        <v>Prediabetes</v>
      </c>
    </row>
    <row r="810" spans="1:12" x14ac:dyDescent="0.35">
      <c r="A810" t="s">
        <v>1679</v>
      </c>
      <c r="B810">
        <v>33</v>
      </c>
      <c r="C810">
        <v>6</v>
      </c>
      <c r="D810" t="s">
        <v>2381</v>
      </c>
      <c r="E810" t="str">
        <f>PROPER(Medical_Examinations[[#This Row],[Heart Issues]])</f>
        <v>Yes</v>
      </c>
      <c r="F810" t="s">
        <v>2379</v>
      </c>
      <c r="G810" t="s">
        <v>2380</v>
      </c>
      <c r="H810">
        <v>1</v>
      </c>
      <c r="I810" t="s">
        <v>2379</v>
      </c>
      <c r="J810" t="str">
        <f>PROPER(Medical_Examinations[[#This Row],[smoker]])</f>
        <v>No</v>
      </c>
      <c r="K810" s="7" t="str">
        <f t="shared" si="24"/>
        <v>Obesity</v>
      </c>
      <c r="L810" t="str">
        <f t="shared" si="25"/>
        <v>Prediabetes</v>
      </c>
    </row>
    <row r="811" spans="1:12" x14ac:dyDescent="0.35">
      <c r="A811" t="s">
        <v>1683</v>
      </c>
      <c r="B811">
        <v>33</v>
      </c>
      <c r="C811">
        <v>6</v>
      </c>
      <c r="D811" t="s">
        <v>2381</v>
      </c>
      <c r="E811" t="str">
        <f>PROPER(Medical_Examinations[[#This Row],[Heart Issues]])</f>
        <v>Yes</v>
      </c>
      <c r="F811" t="s">
        <v>2379</v>
      </c>
      <c r="G811" t="s">
        <v>2379</v>
      </c>
      <c r="H811">
        <v>1</v>
      </c>
      <c r="I811" t="s">
        <v>2379</v>
      </c>
      <c r="J811" t="str">
        <f>PROPER(Medical_Examinations[[#This Row],[smoker]])</f>
        <v>No</v>
      </c>
      <c r="K811" s="7" t="str">
        <f t="shared" si="24"/>
        <v>Obesity</v>
      </c>
      <c r="L811" t="str">
        <f t="shared" si="25"/>
        <v>Prediabetes</v>
      </c>
    </row>
    <row r="812" spans="1:12" x14ac:dyDescent="0.35">
      <c r="A812" t="s">
        <v>1691</v>
      </c>
      <c r="B812">
        <v>23</v>
      </c>
      <c r="C812">
        <v>6</v>
      </c>
      <c r="D812" t="s">
        <v>2381</v>
      </c>
      <c r="E812" t="str">
        <f>PROPER(Medical_Examinations[[#This Row],[Heart Issues]])</f>
        <v>Yes</v>
      </c>
      <c r="F812" t="s">
        <v>2379</v>
      </c>
      <c r="G812" t="s">
        <v>2379</v>
      </c>
      <c r="H812">
        <v>1</v>
      </c>
      <c r="I812" t="s">
        <v>2379</v>
      </c>
      <c r="J812" t="str">
        <f>PROPER(Medical_Examinations[[#This Row],[smoker]])</f>
        <v>No</v>
      </c>
      <c r="K812" s="7" t="str">
        <f t="shared" si="24"/>
        <v>Normal Weight</v>
      </c>
      <c r="L812" t="str">
        <f t="shared" si="25"/>
        <v>Prediabetes</v>
      </c>
    </row>
    <row r="813" spans="1:12" x14ac:dyDescent="0.35">
      <c r="A813" t="s">
        <v>1752</v>
      </c>
      <c r="B813">
        <v>24</v>
      </c>
      <c r="C813">
        <v>6</v>
      </c>
      <c r="D813" t="s">
        <v>2381</v>
      </c>
      <c r="E813" t="str">
        <f>PROPER(Medical_Examinations[[#This Row],[Heart Issues]])</f>
        <v>Yes</v>
      </c>
      <c r="F813" t="s">
        <v>2379</v>
      </c>
      <c r="G813" t="s">
        <v>2380</v>
      </c>
      <c r="H813">
        <v>1</v>
      </c>
      <c r="I813" t="s">
        <v>2379</v>
      </c>
      <c r="J813" t="str">
        <f>PROPER(Medical_Examinations[[#This Row],[smoker]])</f>
        <v>No</v>
      </c>
      <c r="K813" s="7" t="str">
        <f t="shared" si="24"/>
        <v>Normal Weight</v>
      </c>
      <c r="L813" t="str">
        <f t="shared" si="25"/>
        <v>Prediabetes</v>
      </c>
    </row>
    <row r="814" spans="1:12" x14ac:dyDescent="0.35">
      <c r="A814" t="s">
        <v>1756</v>
      </c>
      <c r="B814">
        <v>32</v>
      </c>
      <c r="C814">
        <v>6</v>
      </c>
      <c r="D814" t="s">
        <v>2381</v>
      </c>
      <c r="E814" t="str">
        <f>PROPER(Medical_Examinations[[#This Row],[Heart Issues]])</f>
        <v>Yes</v>
      </c>
      <c r="F814" t="s">
        <v>2379</v>
      </c>
      <c r="G814" t="s">
        <v>2380</v>
      </c>
      <c r="H814">
        <v>1</v>
      </c>
      <c r="I814" t="s">
        <v>2379</v>
      </c>
      <c r="J814" t="str">
        <f>PROPER(Medical_Examinations[[#This Row],[smoker]])</f>
        <v>No</v>
      </c>
      <c r="K814" s="7" t="str">
        <f t="shared" si="24"/>
        <v>Obesity</v>
      </c>
      <c r="L814" t="str">
        <f t="shared" si="25"/>
        <v>Prediabetes</v>
      </c>
    </row>
    <row r="815" spans="1:12" x14ac:dyDescent="0.35">
      <c r="A815" t="s">
        <v>1777</v>
      </c>
      <c r="B815">
        <v>25</v>
      </c>
      <c r="C815">
        <v>6</v>
      </c>
      <c r="D815" t="s">
        <v>2381</v>
      </c>
      <c r="E815" t="str">
        <f>PROPER(Medical_Examinations[[#This Row],[Heart Issues]])</f>
        <v>Yes</v>
      </c>
      <c r="F815" t="s">
        <v>2379</v>
      </c>
      <c r="G815" t="s">
        <v>2379</v>
      </c>
      <c r="H815">
        <v>1</v>
      </c>
      <c r="I815" t="s">
        <v>2379</v>
      </c>
      <c r="J815" t="str">
        <f>PROPER(Medical_Examinations[[#This Row],[smoker]])</f>
        <v>No</v>
      </c>
      <c r="K815" s="7" t="str">
        <f t="shared" si="24"/>
        <v>Overweight</v>
      </c>
      <c r="L815" t="str">
        <f t="shared" si="25"/>
        <v>Prediabetes</v>
      </c>
    </row>
    <row r="816" spans="1:12" x14ac:dyDescent="0.35">
      <c r="A816" t="s">
        <v>1788</v>
      </c>
      <c r="B816">
        <v>29</v>
      </c>
      <c r="C816">
        <v>6</v>
      </c>
      <c r="D816" t="s">
        <v>2381</v>
      </c>
      <c r="E816" t="str">
        <f>PROPER(Medical_Examinations[[#This Row],[Heart Issues]])</f>
        <v>Yes</v>
      </c>
      <c r="F816" t="s">
        <v>2379</v>
      </c>
      <c r="G816" t="s">
        <v>2379</v>
      </c>
      <c r="H816">
        <v>1</v>
      </c>
      <c r="I816" t="s">
        <v>2379</v>
      </c>
      <c r="J816" t="str">
        <f>PROPER(Medical_Examinations[[#This Row],[smoker]])</f>
        <v>No</v>
      </c>
      <c r="K816" s="7" t="str">
        <f t="shared" si="24"/>
        <v>Overweight</v>
      </c>
      <c r="L816" t="str">
        <f t="shared" si="25"/>
        <v>Prediabetes</v>
      </c>
    </row>
    <row r="817" spans="1:12" x14ac:dyDescent="0.35">
      <c r="A817" t="s">
        <v>1833</v>
      </c>
      <c r="B817">
        <v>35</v>
      </c>
      <c r="C817">
        <v>6</v>
      </c>
      <c r="D817" t="s">
        <v>2381</v>
      </c>
      <c r="E817" t="str">
        <f>PROPER(Medical_Examinations[[#This Row],[Heart Issues]])</f>
        <v>Yes</v>
      </c>
      <c r="F817" t="s">
        <v>2379</v>
      </c>
      <c r="G817" t="s">
        <v>2379</v>
      </c>
      <c r="H817">
        <v>1</v>
      </c>
      <c r="I817" t="s">
        <v>2379</v>
      </c>
      <c r="J817" t="str">
        <f>PROPER(Medical_Examinations[[#This Row],[smoker]])</f>
        <v>No</v>
      </c>
      <c r="K817" s="7" t="str">
        <f t="shared" si="24"/>
        <v>Obesity</v>
      </c>
      <c r="L817" t="str">
        <f t="shared" si="25"/>
        <v>Prediabetes</v>
      </c>
    </row>
    <row r="818" spans="1:12" x14ac:dyDescent="0.35">
      <c r="A818" t="s">
        <v>1839</v>
      </c>
      <c r="B818">
        <v>21</v>
      </c>
      <c r="C818">
        <v>6</v>
      </c>
      <c r="D818" t="s">
        <v>2381</v>
      </c>
      <c r="E818" t="str">
        <f>PROPER(Medical_Examinations[[#This Row],[Heart Issues]])</f>
        <v>Yes</v>
      </c>
      <c r="F818" t="s">
        <v>2379</v>
      </c>
      <c r="G818" t="s">
        <v>2379</v>
      </c>
      <c r="H818">
        <v>1</v>
      </c>
      <c r="I818" t="s">
        <v>2379</v>
      </c>
      <c r="J818" t="str">
        <f>PROPER(Medical_Examinations[[#This Row],[smoker]])</f>
        <v>No</v>
      </c>
      <c r="K818" s="7" t="str">
        <f t="shared" si="24"/>
        <v>Normal Weight</v>
      </c>
      <c r="L818" t="str">
        <f t="shared" si="25"/>
        <v>Prediabetes</v>
      </c>
    </row>
    <row r="819" spans="1:12" x14ac:dyDescent="0.35">
      <c r="A819" t="s">
        <v>1893</v>
      </c>
      <c r="B819">
        <v>20</v>
      </c>
      <c r="C819">
        <v>6</v>
      </c>
      <c r="D819" t="s">
        <v>2381</v>
      </c>
      <c r="E819" t="str">
        <f>PROPER(Medical_Examinations[[#This Row],[Heart Issues]])</f>
        <v>Yes</v>
      </c>
      <c r="F819" t="s">
        <v>2379</v>
      </c>
      <c r="G819" t="s">
        <v>2379</v>
      </c>
      <c r="H819">
        <v>1</v>
      </c>
      <c r="I819" t="s">
        <v>2379</v>
      </c>
      <c r="J819" t="str">
        <f>PROPER(Medical_Examinations[[#This Row],[smoker]])</f>
        <v>No</v>
      </c>
      <c r="K819" s="7" t="str">
        <f t="shared" si="24"/>
        <v>Normal Weight</v>
      </c>
      <c r="L819" t="str">
        <f t="shared" si="25"/>
        <v>Prediabetes</v>
      </c>
    </row>
    <row r="820" spans="1:12" x14ac:dyDescent="0.35">
      <c r="A820" t="s">
        <v>1895</v>
      </c>
      <c r="B820">
        <v>16</v>
      </c>
      <c r="C820">
        <v>6</v>
      </c>
      <c r="D820" t="s">
        <v>2381</v>
      </c>
      <c r="E820" t="str">
        <f>PROPER(Medical_Examinations[[#This Row],[Heart Issues]])</f>
        <v>Yes</v>
      </c>
      <c r="F820" t="s">
        <v>2379</v>
      </c>
      <c r="G820" t="s">
        <v>2380</v>
      </c>
      <c r="H820">
        <v>1</v>
      </c>
      <c r="I820" t="s">
        <v>2379</v>
      </c>
      <c r="J820" t="str">
        <f>PROPER(Medical_Examinations[[#This Row],[smoker]])</f>
        <v>No</v>
      </c>
      <c r="K820" s="7" t="str">
        <f t="shared" si="24"/>
        <v>Underweight</v>
      </c>
      <c r="L820" t="str">
        <f t="shared" si="25"/>
        <v>Prediabetes</v>
      </c>
    </row>
    <row r="821" spans="1:12" x14ac:dyDescent="0.35">
      <c r="A821" t="s">
        <v>1905</v>
      </c>
      <c r="B821">
        <v>31</v>
      </c>
      <c r="C821">
        <v>6</v>
      </c>
      <c r="D821" t="s">
        <v>2381</v>
      </c>
      <c r="E821" t="str">
        <f>PROPER(Medical_Examinations[[#This Row],[Heart Issues]])</f>
        <v>Yes</v>
      </c>
      <c r="F821" t="s">
        <v>2379</v>
      </c>
      <c r="G821" t="s">
        <v>2379</v>
      </c>
      <c r="H821">
        <v>1</v>
      </c>
      <c r="I821" t="s">
        <v>2379</v>
      </c>
      <c r="J821" t="str">
        <f>PROPER(Medical_Examinations[[#This Row],[smoker]])</f>
        <v>No</v>
      </c>
      <c r="K821" s="7" t="str">
        <f t="shared" si="24"/>
        <v>Obesity</v>
      </c>
      <c r="L821" t="str">
        <f t="shared" si="25"/>
        <v>Prediabetes</v>
      </c>
    </row>
    <row r="822" spans="1:12" x14ac:dyDescent="0.35">
      <c r="A822" t="s">
        <v>1913</v>
      </c>
      <c r="B822">
        <v>27</v>
      </c>
      <c r="C822">
        <v>6</v>
      </c>
      <c r="D822" t="s">
        <v>2381</v>
      </c>
      <c r="E822" t="str">
        <f>PROPER(Medical_Examinations[[#This Row],[Heart Issues]])</f>
        <v>Yes</v>
      </c>
      <c r="F822" t="s">
        <v>2379</v>
      </c>
      <c r="G822" t="s">
        <v>2380</v>
      </c>
      <c r="H822">
        <v>1</v>
      </c>
      <c r="I822" t="s">
        <v>2379</v>
      </c>
      <c r="J822" t="str">
        <f>PROPER(Medical_Examinations[[#This Row],[smoker]])</f>
        <v>No</v>
      </c>
      <c r="K822" s="7" t="str">
        <f t="shared" si="24"/>
        <v>Overweight</v>
      </c>
      <c r="L822" t="str">
        <f t="shared" si="25"/>
        <v>Prediabetes</v>
      </c>
    </row>
    <row r="823" spans="1:12" x14ac:dyDescent="0.35">
      <c r="A823" t="s">
        <v>1926</v>
      </c>
      <c r="B823">
        <v>19</v>
      </c>
      <c r="C823">
        <v>6</v>
      </c>
      <c r="D823" t="s">
        <v>2381</v>
      </c>
      <c r="E823" t="str">
        <f>PROPER(Medical_Examinations[[#This Row],[Heart Issues]])</f>
        <v>Yes</v>
      </c>
      <c r="F823" t="s">
        <v>2379</v>
      </c>
      <c r="G823" t="s">
        <v>2379</v>
      </c>
      <c r="H823">
        <v>1</v>
      </c>
      <c r="I823" t="s">
        <v>2379</v>
      </c>
      <c r="J823" t="str">
        <f>PROPER(Medical_Examinations[[#This Row],[smoker]])</f>
        <v>No</v>
      </c>
      <c r="K823" s="7" t="str">
        <f t="shared" si="24"/>
        <v>Normal Weight</v>
      </c>
      <c r="L823" t="str">
        <f t="shared" si="25"/>
        <v>Prediabetes</v>
      </c>
    </row>
    <row r="824" spans="1:12" x14ac:dyDescent="0.35">
      <c r="A824" t="s">
        <v>1939</v>
      </c>
      <c r="B824">
        <v>20</v>
      </c>
      <c r="C824">
        <v>6</v>
      </c>
      <c r="D824" t="s">
        <v>2381</v>
      </c>
      <c r="E824" t="str">
        <f>PROPER(Medical_Examinations[[#This Row],[Heart Issues]])</f>
        <v>Yes</v>
      </c>
      <c r="F824" t="s">
        <v>2379</v>
      </c>
      <c r="G824" t="s">
        <v>2379</v>
      </c>
      <c r="H824">
        <v>1</v>
      </c>
      <c r="I824" t="s">
        <v>2379</v>
      </c>
      <c r="J824" t="str">
        <f>PROPER(Medical_Examinations[[#This Row],[smoker]])</f>
        <v>No</v>
      </c>
      <c r="K824" s="7" t="str">
        <f t="shared" si="24"/>
        <v>Normal Weight</v>
      </c>
      <c r="L824" t="str">
        <f t="shared" si="25"/>
        <v>Prediabetes</v>
      </c>
    </row>
    <row r="825" spans="1:12" x14ac:dyDescent="0.35">
      <c r="A825" t="s">
        <v>1949</v>
      </c>
      <c r="B825">
        <v>19</v>
      </c>
      <c r="C825">
        <v>6</v>
      </c>
      <c r="D825" t="s">
        <v>2381</v>
      </c>
      <c r="E825" t="str">
        <f>PROPER(Medical_Examinations[[#This Row],[Heart Issues]])</f>
        <v>Yes</v>
      </c>
      <c r="F825" t="s">
        <v>2379</v>
      </c>
      <c r="G825" t="s">
        <v>2379</v>
      </c>
      <c r="H825">
        <v>1</v>
      </c>
      <c r="I825" t="s">
        <v>2379</v>
      </c>
      <c r="J825" t="str">
        <f>PROPER(Medical_Examinations[[#This Row],[smoker]])</f>
        <v>No</v>
      </c>
      <c r="K825" s="7" t="str">
        <f t="shared" si="24"/>
        <v>Normal Weight</v>
      </c>
      <c r="L825" t="str">
        <f t="shared" si="25"/>
        <v>Prediabetes</v>
      </c>
    </row>
    <row r="826" spans="1:12" x14ac:dyDescent="0.35">
      <c r="A826" t="s">
        <v>1956</v>
      </c>
      <c r="B826">
        <v>17</v>
      </c>
      <c r="C826">
        <v>6</v>
      </c>
      <c r="D826" t="s">
        <v>2381</v>
      </c>
      <c r="E826" t="str">
        <f>PROPER(Medical_Examinations[[#This Row],[Heart Issues]])</f>
        <v>Yes</v>
      </c>
      <c r="F826" t="s">
        <v>2379</v>
      </c>
      <c r="G826" t="s">
        <v>2379</v>
      </c>
      <c r="H826">
        <v>1</v>
      </c>
      <c r="I826" t="s">
        <v>2379</v>
      </c>
      <c r="J826" t="str">
        <f>PROPER(Medical_Examinations[[#This Row],[smoker]])</f>
        <v>No</v>
      </c>
      <c r="K826" s="7" t="str">
        <f t="shared" si="24"/>
        <v>Underweight</v>
      </c>
      <c r="L826" t="str">
        <f t="shared" si="25"/>
        <v>Prediabetes</v>
      </c>
    </row>
    <row r="827" spans="1:12" x14ac:dyDescent="0.35">
      <c r="A827" t="s">
        <v>1985</v>
      </c>
      <c r="B827">
        <v>26</v>
      </c>
      <c r="C827">
        <v>6</v>
      </c>
      <c r="D827" t="s">
        <v>2381</v>
      </c>
      <c r="E827" t="str">
        <f>PROPER(Medical_Examinations[[#This Row],[Heart Issues]])</f>
        <v>Yes</v>
      </c>
      <c r="F827" t="s">
        <v>2379</v>
      </c>
      <c r="G827" t="s">
        <v>2380</v>
      </c>
      <c r="H827">
        <v>1</v>
      </c>
      <c r="I827" t="s">
        <v>2379</v>
      </c>
      <c r="J827" t="str">
        <f>PROPER(Medical_Examinations[[#This Row],[smoker]])</f>
        <v>No</v>
      </c>
      <c r="K827" s="7" t="str">
        <f t="shared" si="24"/>
        <v>Overweight</v>
      </c>
      <c r="L827" t="str">
        <f t="shared" si="25"/>
        <v>Prediabetes</v>
      </c>
    </row>
    <row r="828" spans="1:12" x14ac:dyDescent="0.35">
      <c r="A828" t="s">
        <v>1994</v>
      </c>
      <c r="B828">
        <v>42</v>
      </c>
      <c r="C828">
        <v>6</v>
      </c>
      <c r="D828" t="s">
        <v>2381</v>
      </c>
      <c r="E828" t="str">
        <f>PROPER(Medical_Examinations[[#This Row],[Heart Issues]])</f>
        <v>Yes</v>
      </c>
      <c r="F828" t="s">
        <v>2379</v>
      </c>
      <c r="G828" t="s">
        <v>2380</v>
      </c>
      <c r="H828">
        <v>1</v>
      </c>
      <c r="I828" t="s">
        <v>2379</v>
      </c>
      <c r="J828" t="str">
        <f>PROPER(Medical_Examinations[[#This Row],[smoker]])</f>
        <v>No</v>
      </c>
      <c r="K828" s="7" t="str">
        <f t="shared" si="24"/>
        <v>Obesity</v>
      </c>
      <c r="L828" t="str">
        <f t="shared" si="25"/>
        <v>Prediabetes</v>
      </c>
    </row>
    <row r="829" spans="1:12" x14ac:dyDescent="0.35">
      <c r="A829" t="s">
        <v>1998</v>
      </c>
      <c r="B829">
        <v>23</v>
      </c>
      <c r="C829">
        <v>6</v>
      </c>
      <c r="D829" t="s">
        <v>2381</v>
      </c>
      <c r="E829" t="str">
        <f>PROPER(Medical_Examinations[[#This Row],[Heart Issues]])</f>
        <v>Yes</v>
      </c>
      <c r="F829" t="s">
        <v>2379</v>
      </c>
      <c r="G829" t="s">
        <v>2380</v>
      </c>
      <c r="H829">
        <v>1</v>
      </c>
      <c r="I829" t="s">
        <v>2379</v>
      </c>
      <c r="J829" t="str">
        <f>PROPER(Medical_Examinations[[#This Row],[smoker]])</f>
        <v>No</v>
      </c>
      <c r="K829" s="7" t="str">
        <f t="shared" si="24"/>
        <v>Normal Weight</v>
      </c>
      <c r="L829" t="str">
        <f t="shared" si="25"/>
        <v>Prediabetes</v>
      </c>
    </row>
    <row r="830" spans="1:12" x14ac:dyDescent="0.35">
      <c r="A830" t="s">
        <v>2016</v>
      </c>
      <c r="B830">
        <v>28</v>
      </c>
      <c r="C830">
        <v>6</v>
      </c>
      <c r="D830" t="s">
        <v>2381</v>
      </c>
      <c r="E830" t="str">
        <f>PROPER(Medical_Examinations[[#This Row],[Heart Issues]])</f>
        <v>Yes</v>
      </c>
      <c r="F830" t="s">
        <v>2379</v>
      </c>
      <c r="G830" t="s">
        <v>2380</v>
      </c>
      <c r="H830">
        <v>1</v>
      </c>
      <c r="I830" t="s">
        <v>2379</v>
      </c>
      <c r="J830" t="str">
        <f>PROPER(Medical_Examinations[[#This Row],[smoker]])</f>
        <v>No</v>
      </c>
      <c r="K830" s="7" t="str">
        <f t="shared" si="24"/>
        <v>Overweight</v>
      </c>
      <c r="L830" t="str">
        <f t="shared" si="25"/>
        <v>Prediabetes</v>
      </c>
    </row>
    <row r="831" spans="1:12" x14ac:dyDescent="0.35">
      <c r="A831" t="s">
        <v>2044</v>
      </c>
      <c r="B831">
        <v>25</v>
      </c>
      <c r="C831">
        <v>6</v>
      </c>
      <c r="D831" t="s">
        <v>2381</v>
      </c>
      <c r="E831" t="str">
        <f>PROPER(Medical_Examinations[[#This Row],[Heart Issues]])</f>
        <v>Yes</v>
      </c>
      <c r="F831" t="s">
        <v>2379</v>
      </c>
      <c r="G831" t="s">
        <v>2380</v>
      </c>
      <c r="H831">
        <v>1</v>
      </c>
      <c r="I831" t="s">
        <v>2379</v>
      </c>
      <c r="J831" t="str">
        <f>PROPER(Medical_Examinations[[#This Row],[smoker]])</f>
        <v>No</v>
      </c>
      <c r="K831" s="7" t="str">
        <f t="shared" si="24"/>
        <v>Overweight</v>
      </c>
      <c r="L831" t="str">
        <f t="shared" si="25"/>
        <v>Prediabetes</v>
      </c>
    </row>
    <row r="832" spans="1:12" x14ac:dyDescent="0.35">
      <c r="A832" t="s">
        <v>2049</v>
      </c>
      <c r="B832">
        <v>31</v>
      </c>
      <c r="C832">
        <v>6</v>
      </c>
      <c r="D832" t="s">
        <v>2381</v>
      </c>
      <c r="E832" t="str">
        <f>PROPER(Medical_Examinations[[#This Row],[Heart Issues]])</f>
        <v>Yes</v>
      </c>
      <c r="F832" t="s">
        <v>2379</v>
      </c>
      <c r="G832" t="s">
        <v>2380</v>
      </c>
      <c r="H832">
        <v>1</v>
      </c>
      <c r="I832" t="s">
        <v>2379</v>
      </c>
      <c r="J832" t="str">
        <f>PROPER(Medical_Examinations[[#This Row],[smoker]])</f>
        <v>No</v>
      </c>
      <c r="K832" s="7" t="str">
        <f t="shared" si="24"/>
        <v>Obesity</v>
      </c>
      <c r="L832" t="str">
        <f t="shared" si="25"/>
        <v>Prediabetes</v>
      </c>
    </row>
    <row r="833" spans="1:12" x14ac:dyDescent="0.35">
      <c r="A833" t="s">
        <v>2077</v>
      </c>
      <c r="B833">
        <v>33</v>
      </c>
      <c r="C833">
        <v>6</v>
      </c>
      <c r="D833" t="s">
        <v>2381</v>
      </c>
      <c r="E833" t="str">
        <f>PROPER(Medical_Examinations[[#This Row],[Heart Issues]])</f>
        <v>Yes</v>
      </c>
      <c r="F833" t="s">
        <v>2379</v>
      </c>
      <c r="G833" t="s">
        <v>2379</v>
      </c>
      <c r="H833">
        <v>1</v>
      </c>
      <c r="I833" t="s">
        <v>2379</v>
      </c>
      <c r="J833" t="str">
        <f>PROPER(Medical_Examinations[[#This Row],[smoker]])</f>
        <v>No</v>
      </c>
      <c r="K833" s="7" t="str">
        <f t="shared" si="24"/>
        <v>Obesity</v>
      </c>
      <c r="L833" t="str">
        <f t="shared" si="25"/>
        <v>Prediabetes</v>
      </c>
    </row>
    <row r="834" spans="1:12" x14ac:dyDescent="0.35">
      <c r="A834" t="s">
        <v>2078</v>
      </c>
      <c r="B834">
        <v>30</v>
      </c>
      <c r="C834">
        <v>6</v>
      </c>
      <c r="D834" t="s">
        <v>2381</v>
      </c>
      <c r="E834" t="str">
        <f>PROPER(Medical_Examinations[[#This Row],[Heart Issues]])</f>
        <v>Yes</v>
      </c>
      <c r="F834" t="s">
        <v>2379</v>
      </c>
      <c r="G834" t="s">
        <v>2379</v>
      </c>
      <c r="H834">
        <v>1</v>
      </c>
      <c r="I834" t="s">
        <v>2379</v>
      </c>
      <c r="J834" t="str">
        <f>PROPER(Medical_Examinations[[#This Row],[smoker]])</f>
        <v>No</v>
      </c>
      <c r="K834" s="7" t="str">
        <f t="shared" si="24"/>
        <v>Obesity</v>
      </c>
      <c r="L834" t="str">
        <f t="shared" si="25"/>
        <v>Prediabetes</v>
      </c>
    </row>
    <row r="835" spans="1:12" x14ac:dyDescent="0.35">
      <c r="A835" t="s">
        <v>2079</v>
      </c>
      <c r="B835">
        <v>23</v>
      </c>
      <c r="C835">
        <v>6</v>
      </c>
      <c r="D835" t="s">
        <v>2381</v>
      </c>
      <c r="E835" t="str">
        <f>PROPER(Medical_Examinations[[#This Row],[Heart Issues]])</f>
        <v>Yes</v>
      </c>
      <c r="F835" t="s">
        <v>2379</v>
      </c>
      <c r="G835" t="s">
        <v>2379</v>
      </c>
      <c r="H835">
        <v>1</v>
      </c>
      <c r="I835" t="s">
        <v>2379</v>
      </c>
      <c r="J835" t="str">
        <f>PROPER(Medical_Examinations[[#This Row],[smoker]])</f>
        <v>No</v>
      </c>
      <c r="K835" s="7" t="str">
        <f t="shared" ref="K835:K898" si="26">IF(B835&lt;18.5,"Underweight",IF(B835&lt;25,"Normal Weight",IF(B835&lt;30,"Overweight","Obesity")))</f>
        <v>Normal Weight</v>
      </c>
      <c r="L835" t="str">
        <f t="shared" ref="L835:L898" si="27">IF(C835&lt;5.7,"Normal",IF(C835&lt;6.5,"Prediabetes","Diabetes"))</f>
        <v>Prediabetes</v>
      </c>
    </row>
    <row r="836" spans="1:12" x14ac:dyDescent="0.35">
      <c r="A836" t="s">
        <v>2091</v>
      </c>
      <c r="B836">
        <v>16</v>
      </c>
      <c r="C836">
        <v>6</v>
      </c>
      <c r="D836" t="s">
        <v>2381</v>
      </c>
      <c r="E836" t="str">
        <f>PROPER(Medical_Examinations[[#This Row],[Heart Issues]])</f>
        <v>Yes</v>
      </c>
      <c r="F836" t="s">
        <v>2379</v>
      </c>
      <c r="G836" t="s">
        <v>2379</v>
      </c>
      <c r="H836">
        <v>1</v>
      </c>
      <c r="I836" t="s">
        <v>2379</v>
      </c>
      <c r="J836" t="str">
        <f>PROPER(Medical_Examinations[[#This Row],[smoker]])</f>
        <v>No</v>
      </c>
      <c r="K836" s="7" t="str">
        <f t="shared" si="26"/>
        <v>Underweight</v>
      </c>
      <c r="L836" t="str">
        <f t="shared" si="27"/>
        <v>Prediabetes</v>
      </c>
    </row>
    <row r="837" spans="1:12" x14ac:dyDescent="0.35">
      <c r="A837" t="s">
        <v>2127</v>
      </c>
      <c r="B837">
        <v>26</v>
      </c>
      <c r="C837">
        <v>6</v>
      </c>
      <c r="D837" t="s">
        <v>2381</v>
      </c>
      <c r="E837" t="str">
        <f>PROPER(Medical_Examinations[[#This Row],[Heart Issues]])</f>
        <v>Yes</v>
      </c>
      <c r="F837" t="s">
        <v>2379</v>
      </c>
      <c r="G837" t="s">
        <v>2380</v>
      </c>
      <c r="H837">
        <v>1</v>
      </c>
      <c r="I837" t="s">
        <v>2379</v>
      </c>
      <c r="J837" t="str">
        <f>PROPER(Medical_Examinations[[#This Row],[smoker]])</f>
        <v>No</v>
      </c>
      <c r="K837" s="7" t="str">
        <f t="shared" si="26"/>
        <v>Overweight</v>
      </c>
      <c r="L837" t="str">
        <f t="shared" si="27"/>
        <v>Prediabetes</v>
      </c>
    </row>
    <row r="838" spans="1:12" x14ac:dyDescent="0.35">
      <c r="A838" t="s">
        <v>2217</v>
      </c>
      <c r="B838">
        <v>23</v>
      </c>
      <c r="C838">
        <v>6</v>
      </c>
      <c r="D838" t="s">
        <v>2381</v>
      </c>
      <c r="E838" t="str">
        <f>PROPER(Medical_Examinations[[#This Row],[Heart Issues]])</f>
        <v>Yes</v>
      </c>
      <c r="F838" t="s">
        <v>2379</v>
      </c>
      <c r="G838" t="s">
        <v>2379</v>
      </c>
      <c r="H838">
        <v>1</v>
      </c>
      <c r="I838" t="s">
        <v>2379</v>
      </c>
      <c r="J838" t="str">
        <f>PROPER(Medical_Examinations[[#This Row],[smoker]])</f>
        <v>No</v>
      </c>
      <c r="K838" s="7" t="str">
        <f t="shared" si="26"/>
        <v>Normal Weight</v>
      </c>
      <c r="L838" t="str">
        <f t="shared" si="27"/>
        <v>Prediabetes</v>
      </c>
    </row>
    <row r="839" spans="1:12" x14ac:dyDescent="0.35">
      <c r="A839" t="s">
        <v>2230</v>
      </c>
      <c r="B839">
        <v>17</v>
      </c>
      <c r="C839">
        <v>6</v>
      </c>
      <c r="D839" t="s">
        <v>2381</v>
      </c>
      <c r="E839" t="str">
        <f>PROPER(Medical_Examinations[[#This Row],[Heart Issues]])</f>
        <v>Yes</v>
      </c>
      <c r="F839" t="s">
        <v>2379</v>
      </c>
      <c r="G839" t="s">
        <v>2380</v>
      </c>
      <c r="H839">
        <v>1</v>
      </c>
      <c r="I839" t="s">
        <v>2379</v>
      </c>
      <c r="J839" t="str">
        <f>PROPER(Medical_Examinations[[#This Row],[smoker]])</f>
        <v>No</v>
      </c>
      <c r="K839" s="7" t="str">
        <f t="shared" si="26"/>
        <v>Underweight</v>
      </c>
      <c r="L839" t="str">
        <f t="shared" si="27"/>
        <v>Prediabetes</v>
      </c>
    </row>
    <row r="840" spans="1:12" x14ac:dyDescent="0.35">
      <c r="A840" t="s">
        <v>2242</v>
      </c>
      <c r="B840">
        <v>21</v>
      </c>
      <c r="C840">
        <v>6</v>
      </c>
      <c r="D840" t="s">
        <v>2381</v>
      </c>
      <c r="E840" t="str">
        <f>PROPER(Medical_Examinations[[#This Row],[Heart Issues]])</f>
        <v>Yes</v>
      </c>
      <c r="F840" t="s">
        <v>2379</v>
      </c>
      <c r="G840" t="s">
        <v>2380</v>
      </c>
      <c r="H840">
        <v>1</v>
      </c>
      <c r="I840" t="s">
        <v>2379</v>
      </c>
      <c r="J840" t="str">
        <f>PROPER(Medical_Examinations[[#This Row],[smoker]])</f>
        <v>No</v>
      </c>
      <c r="K840" s="7" t="str">
        <f t="shared" si="26"/>
        <v>Normal Weight</v>
      </c>
      <c r="L840" t="str">
        <f t="shared" si="27"/>
        <v>Prediabetes</v>
      </c>
    </row>
    <row r="841" spans="1:12" x14ac:dyDescent="0.35">
      <c r="A841" t="s">
        <v>2277</v>
      </c>
      <c r="B841">
        <v>23</v>
      </c>
      <c r="C841">
        <v>6</v>
      </c>
      <c r="D841" t="s">
        <v>2381</v>
      </c>
      <c r="E841" t="str">
        <f>PROPER(Medical_Examinations[[#This Row],[Heart Issues]])</f>
        <v>Yes</v>
      </c>
      <c r="F841" t="s">
        <v>2379</v>
      </c>
      <c r="G841" t="s">
        <v>2380</v>
      </c>
      <c r="H841">
        <v>1</v>
      </c>
      <c r="I841" t="s">
        <v>2379</v>
      </c>
      <c r="J841" t="str">
        <f>PROPER(Medical_Examinations[[#This Row],[smoker]])</f>
        <v>No</v>
      </c>
      <c r="K841" s="7" t="str">
        <f t="shared" si="26"/>
        <v>Normal Weight</v>
      </c>
      <c r="L841" t="str">
        <f t="shared" si="27"/>
        <v>Prediabetes</v>
      </c>
    </row>
    <row r="842" spans="1:12" x14ac:dyDescent="0.35">
      <c r="A842" t="s">
        <v>2303</v>
      </c>
      <c r="B842">
        <v>16</v>
      </c>
      <c r="C842">
        <v>6</v>
      </c>
      <c r="D842" t="s">
        <v>2381</v>
      </c>
      <c r="E842" t="str">
        <f>PROPER(Medical_Examinations[[#This Row],[Heart Issues]])</f>
        <v>Yes</v>
      </c>
      <c r="F842" t="s">
        <v>2379</v>
      </c>
      <c r="G842" t="s">
        <v>2379</v>
      </c>
      <c r="H842">
        <v>1</v>
      </c>
      <c r="I842" t="s">
        <v>2379</v>
      </c>
      <c r="J842" t="str">
        <f>PROPER(Medical_Examinations[[#This Row],[smoker]])</f>
        <v>No</v>
      </c>
      <c r="K842" s="7" t="str">
        <f t="shared" si="26"/>
        <v>Underweight</v>
      </c>
      <c r="L842" t="str">
        <f t="shared" si="27"/>
        <v>Prediabetes</v>
      </c>
    </row>
    <row r="843" spans="1:12" x14ac:dyDescent="0.35">
      <c r="A843" t="s">
        <v>2317</v>
      </c>
      <c r="B843">
        <v>20</v>
      </c>
      <c r="C843">
        <v>6</v>
      </c>
      <c r="D843" t="s">
        <v>2381</v>
      </c>
      <c r="E843" t="str">
        <f>PROPER(Medical_Examinations[[#This Row],[Heart Issues]])</f>
        <v>Yes</v>
      </c>
      <c r="F843" t="s">
        <v>2379</v>
      </c>
      <c r="G843" t="s">
        <v>2379</v>
      </c>
      <c r="H843">
        <v>1</v>
      </c>
      <c r="I843" t="s">
        <v>2379</v>
      </c>
      <c r="J843" t="str">
        <f>PROPER(Medical_Examinations[[#This Row],[smoker]])</f>
        <v>No</v>
      </c>
      <c r="K843" s="7" t="str">
        <f t="shared" si="26"/>
        <v>Normal Weight</v>
      </c>
      <c r="L843" t="str">
        <f t="shared" si="27"/>
        <v>Prediabetes</v>
      </c>
    </row>
    <row r="844" spans="1:12" x14ac:dyDescent="0.35">
      <c r="A844" t="s">
        <v>2326</v>
      </c>
      <c r="B844">
        <v>20</v>
      </c>
      <c r="C844">
        <v>6</v>
      </c>
      <c r="D844" t="s">
        <v>2381</v>
      </c>
      <c r="E844" t="str">
        <f>PROPER(Medical_Examinations[[#This Row],[Heart Issues]])</f>
        <v>Yes</v>
      </c>
      <c r="F844" t="s">
        <v>2379</v>
      </c>
      <c r="G844" t="s">
        <v>2380</v>
      </c>
      <c r="H844">
        <v>1</v>
      </c>
      <c r="I844" t="s">
        <v>2379</v>
      </c>
      <c r="J844" t="str">
        <f>PROPER(Medical_Examinations[[#This Row],[smoker]])</f>
        <v>No</v>
      </c>
      <c r="K844" s="7" t="str">
        <f t="shared" si="26"/>
        <v>Normal Weight</v>
      </c>
      <c r="L844" t="str">
        <f t="shared" si="27"/>
        <v>Prediabetes</v>
      </c>
    </row>
    <row r="845" spans="1:12" x14ac:dyDescent="0.35">
      <c r="A845" t="s">
        <v>410</v>
      </c>
      <c r="B845">
        <v>23</v>
      </c>
      <c r="C845">
        <v>6</v>
      </c>
      <c r="D845" t="s">
        <v>2379</v>
      </c>
      <c r="E845" t="str">
        <f>PROPER(Medical_Examinations[[#This Row],[Heart Issues]])</f>
        <v>No</v>
      </c>
      <c r="F845" t="s">
        <v>2379</v>
      </c>
      <c r="G845" t="s">
        <v>2379</v>
      </c>
      <c r="H845">
        <v>1</v>
      </c>
      <c r="I845" t="s">
        <v>2379</v>
      </c>
      <c r="J845" t="str">
        <f>PROPER(Medical_Examinations[[#This Row],[smoker]])</f>
        <v>No</v>
      </c>
      <c r="K845" s="7" t="str">
        <f t="shared" si="26"/>
        <v>Normal Weight</v>
      </c>
      <c r="L845" t="str">
        <f t="shared" si="27"/>
        <v>Prediabetes</v>
      </c>
    </row>
    <row r="846" spans="1:12" x14ac:dyDescent="0.35">
      <c r="A846" t="s">
        <v>443</v>
      </c>
      <c r="B846">
        <v>33</v>
      </c>
      <c r="C846">
        <v>6</v>
      </c>
      <c r="D846" t="s">
        <v>2379</v>
      </c>
      <c r="E846" t="str">
        <f>PROPER(Medical_Examinations[[#This Row],[Heart Issues]])</f>
        <v>No</v>
      </c>
      <c r="F846" t="s">
        <v>2379</v>
      </c>
      <c r="G846" t="s">
        <v>2380</v>
      </c>
      <c r="H846">
        <v>1</v>
      </c>
      <c r="I846" t="s">
        <v>2379</v>
      </c>
      <c r="J846" t="str">
        <f>PROPER(Medical_Examinations[[#This Row],[smoker]])</f>
        <v>No</v>
      </c>
      <c r="K846" s="7" t="str">
        <f t="shared" si="26"/>
        <v>Obesity</v>
      </c>
      <c r="L846" t="str">
        <f t="shared" si="27"/>
        <v>Prediabetes</v>
      </c>
    </row>
    <row r="847" spans="1:12" x14ac:dyDescent="0.35">
      <c r="A847" t="s">
        <v>508</v>
      </c>
      <c r="B847">
        <v>40</v>
      </c>
      <c r="C847">
        <v>6</v>
      </c>
      <c r="D847" t="s">
        <v>2379</v>
      </c>
      <c r="E847" t="str">
        <f>PROPER(Medical_Examinations[[#This Row],[Heart Issues]])</f>
        <v>No</v>
      </c>
      <c r="F847" t="s">
        <v>2379</v>
      </c>
      <c r="G847" t="s">
        <v>2379</v>
      </c>
      <c r="H847">
        <v>1</v>
      </c>
      <c r="I847" t="s">
        <v>2379</v>
      </c>
      <c r="J847" t="str">
        <f>PROPER(Medical_Examinations[[#This Row],[smoker]])</f>
        <v>No</v>
      </c>
      <c r="K847" s="7" t="str">
        <f t="shared" si="26"/>
        <v>Obesity</v>
      </c>
      <c r="L847" t="str">
        <f t="shared" si="27"/>
        <v>Prediabetes</v>
      </c>
    </row>
    <row r="848" spans="1:12" x14ac:dyDescent="0.35">
      <c r="A848" t="s">
        <v>522</v>
      </c>
      <c r="B848">
        <v>39</v>
      </c>
      <c r="C848">
        <v>6</v>
      </c>
      <c r="D848" t="s">
        <v>2379</v>
      </c>
      <c r="E848" t="str">
        <f>PROPER(Medical_Examinations[[#This Row],[Heart Issues]])</f>
        <v>No</v>
      </c>
      <c r="F848" t="s">
        <v>2379</v>
      </c>
      <c r="G848" t="s">
        <v>2379</v>
      </c>
      <c r="H848">
        <v>1</v>
      </c>
      <c r="I848" t="s">
        <v>2379</v>
      </c>
      <c r="J848" t="str">
        <f>PROPER(Medical_Examinations[[#This Row],[smoker]])</f>
        <v>No</v>
      </c>
      <c r="K848" s="7" t="str">
        <f t="shared" si="26"/>
        <v>Obesity</v>
      </c>
      <c r="L848" t="str">
        <f t="shared" si="27"/>
        <v>Prediabetes</v>
      </c>
    </row>
    <row r="849" spans="1:12" x14ac:dyDescent="0.35">
      <c r="A849" t="s">
        <v>530</v>
      </c>
      <c r="B849">
        <v>35</v>
      </c>
      <c r="C849">
        <v>6</v>
      </c>
      <c r="D849" t="s">
        <v>2379</v>
      </c>
      <c r="E849" t="str">
        <f>PROPER(Medical_Examinations[[#This Row],[Heart Issues]])</f>
        <v>No</v>
      </c>
      <c r="F849" t="s">
        <v>2379</v>
      </c>
      <c r="G849" t="s">
        <v>2380</v>
      </c>
      <c r="H849">
        <v>1</v>
      </c>
      <c r="I849" t="s">
        <v>2379</v>
      </c>
      <c r="J849" t="str">
        <f>PROPER(Medical_Examinations[[#This Row],[smoker]])</f>
        <v>No</v>
      </c>
      <c r="K849" s="7" t="str">
        <f t="shared" si="26"/>
        <v>Obesity</v>
      </c>
      <c r="L849" t="str">
        <f t="shared" si="27"/>
        <v>Prediabetes</v>
      </c>
    </row>
    <row r="850" spans="1:12" x14ac:dyDescent="0.35">
      <c r="A850" t="s">
        <v>578</v>
      </c>
      <c r="B850">
        <v>34</v>
      </c>
      <c r="C850">
        <v>6</v>
      </c>
      <c r="D850" t="s">
        <v>2379</v>
      </c>
      <c r="E850" t="str">
        <f>PROPER(Medical_Examinations[[#This Row],[Heart Issues]])</f>
        <v>No</v>
      </c>
      <c r="F850" t="s">
        <v>2379</v>
      </c>
      <c r="G850" t="s">
        <v>2379</v>
      </c>
      <c r="H850">
        <v>1</v>
      </c>
      <c r="I850" t="s">
        <v>2379</v>
      </c>
      <c r="J850" t="str">
        <f>PROPER(Medical_Examinations[[#This Row],[smoker]])</f>
        <v>No</v>
      </c>
      <c r="K850" s="7" t="str">
        <f t="shared" si="26"/>
        <v>Obesity</v>
      </c>
      <c r="L850" t="str">
        <f t="shared" si="27"/>
        <v>Prediabetes</v>
      </c>
    </row>
    <row r="851" spans="1:12" x14ac:dyDescent="0.35">
      <c r="A851" t="s">
        <v>686</v>
      </c>
      <c r="B851">
        <v>26</v>
      </c>
      <c r="C851">
        <v>6</v>
      </c>
      <c r="D851" t="s">
        <v>2379</v>
      </c>
      <c r="E851" t="str">
        <f>PROPER(Medical_Examinations[[#This Row],[Heart Issues]])</f>
        <v>No</v>
      </c>
      <c r="F851" t="s">
        <v>2379</v>
      </c>
      <c r="G851" t="s">
        <v>2380</v>
      </c>
      <c r="H851">
        <v>1</v>
      </c>
      <c r="I851" t="s">
        <v>2379</v>
      </c>
      <c r="J851" t="str">
        <f>PROPER(Medical_Examinations[[#This Row],[smoker]])</f>
        <v>No</v>
      </c>
      <c r="K851" s="7" t="str">
        <f t="shared" si="26"/>
        <v>Overweight</v>
      </c>
      <c r="L851" t="str">
        <f t="shared" si="27"/>
        <v>Prediabetes</v>
      </c>
    </row>
    <row r="852" spans="1:12" x14ac:dyDescent="0.35">
      <c r="A852" t="s">
        <v>716</v>
      </c>
      <c r="B852">
        <v>45</v>
      </c>
      <c r="C852">
        <v>6</v>
      </c>
      <c r="D852" t="s">
        <v>2379</v>
      </c>
      <c r="E852" t="str">
        <f>PROPER(Medical_Examinations[[#This Row],[Heart Issues]])</f>
        <v>No</v>
      </c>
      <c r="F852" t="s">
        <v>2379</v>
      </c>
      <c r="G852" t="s">
        <v>2379</v>
      </c>
      <c r="H852">
        <v>1</v>
      </c>
      <c r="I852" t="s">
        <v>2379</v>
      </c>
      <c r="J852" t="str">
        <f>PROPER(Medical_Examinations[[#This Row],[smoker]])</f>
        <v>No</v>
      </c>
      <c r="K852" s="7" t="str">
        <f t="shared" si="26"/>
        <v>Obesity</v>
      </c>
      <c r="L852" t="str">
        <f t="shared" si="27"/>
        <v>Prediabetes</v>
      </c>
    </row>
    <row r="853" spans="1:12" x14ac:dyDescent="0.35">
      <c r="A853" t="s">
        <v>771</v>
      </c>
      <c r="B853">
        <v>52</v>
      </c>
      <c r="C853">
        <v>6</v>
      </c>
      <c r="D853" t="s">
        <v>2379</v>
      </c>
      <c r="E853" t="str">
        <f>PROPER(Medical_Examinations[[#This Row],[Heart Issues]])</f>
        <v>No</v>
      </c>
      <c r="F853" t="s">
        <v>2379</v>
      </c>
      <c r="G853" t="s">
        <v>2379</v>
      </c>
      <c r="H853">
        <v>1</v>
      </c>
      <c r="I853" t="s">
        <v>2379</v>
      </c>
      <c r="J853" t="str">
        <f>PROPER(Medical_Examinations[[#This Row],[smoker]])</f>
        <v>No</v>
      </c>
      <c r="K853" s="7" t="str">
        <f t="shared" si="26"/>
        <v>Obesity</v>
      </c>
      <c r="L853" t="str">
        <f t="shared" si="27"/>
        <v>Prediabetes</v>
      </c>
    </row>
    <row r="854" spans="1:12" x14ac:dyDescent="0.35">
      <c r="A854" t="s">
        <v>776</v>
      </c>
      <c r="B854">
        <v>39</v>
      </c>
      <c r="C854">
        <v>6</v>
      </c>
      <c r="D854" t="s">
        <v>2379</v>
      </c>
      <c r="E854" t="str">
        <f>PROPER(Medical_Examinations[[#This Row],[Heart Issues]])</f>
        <v>No</v>
      </c>
      <c r="F854" t="s">
        <v>2379</v>
      </c>
      <c r="G854" t="s">
        <v>2380</v>
      </c>
      <c r="H854">
        <v>1</v>
      </c>
      <c r="I854" t="s">
        <v>2379</v>
      </c>
      <c r="J854" t="str">
        <f>PROPER(Medical_Examinations[[#This Row],[smoker]])</f>
        <v>No</v>
      </c>
      <c r="K854" s="7" t="str">
        <f t="shared" si="26"/>
        <v>Obesity</v>
      </c>
      <c r="L854" t="str">
        <f t="shared" si="27"/>
        <v>Prediabetes</v>
      </c>
    </row>
    <row r="855" spans="1:12" x14ac:dyDescent="0.35">
      <c r="A855" t="s">
        <v>809</v>
      </c>
      <c r="B855">
        <v>38</v>
      </c>
      <c r="C855">
        <v>6</v>
      </c>
      <c r="D855" t="s">
        <v>2379</v>
      </c>
      <c r="E855" t="str">
        <f>PROPER(Medical_Examinations[[#This Row],[Heart Issues]])</f>
        <v>No</v>
      </c>
      <c r="F855" t="s">
        <v>2379</v>
      </c>
      <c r="G855" t="s">
        <v>2380</v>
      </c>
      <c r="H855">
        <v>1</v>
      </c>
      <c r="I855" t="s">
        <v>2379</v>
      </c>
      <c r="J855" t="str">
        <f>PROPER(Medical_Examinations[[#This Row],[smoker]])</f>
        <v>No</v>
      </c>
      <c r="K855" s="7" t="str">
        <f t="shared" si="26"/>
        <v>Obesity</v>
      </c>
      <c r="L855" t="str">
        <f t="shared" si="27"/>
        <v>Prediabetes</v>
      </c>
    </row>
    <row r="856" spans="1:12" x14ac:dyDescent="0.35">
      <c r="A856" t="s">
        <v>837</v>
      </c>
      <c r="B856">
        <v>53</v>
      </c>
      <c r="C856">
        <v>6</v>
      </c>
      <c r="D856" t="s">
        <v>2379</v>
      </c>
      <c r="E856" t="str">
        <f>PROPER(Medical_Examinations[[#This Row],[Heart Issues]])</f>
        <v>No</v>
      </c>
      <c r="F856" t="s">
        <v>2379</v>
      </c>
      <c r="G856" t="s">
        <v>2379</v>
      </c>
      <c r="H856">
        <v>1</v>
      </c>
      <c r="I856" t="s">
        <v>2379</v>
      </c>
      <c r="J856" t="str">
        <f>PROPER(Medical_Examinations[[#This Row],[smoker]])</f>
        <v>No</v>
      </c>
      <c r="K856" s="7" t="str">
        <f t="shared" si="26"/>
        <v>Obesity</v>
      </c>
      <c r="L856" t="str">
        <f t="shared" si="27"/>
        <v>Prediabetes</v>
      </c>
    </row>
    <row r="857" spans="1:12" x14ac:dyDescent="0.35">
      <c r="A857" t="s">
        <v>889</v>
      </c>
      <c r="B857">
        <v>42</v>
      </c>
      <c r="C857">
        <v>6</v>
      </c>
      <c r="D857" t="s">
        <v>2379</v>
      </c>
      <c r="E857" t="str">
        <f>PROPER(Medical_Examinations[[#This Row],[Heart Issues]])</f>
        <v>No</v>
      </c>
      <c r="F857" t="s">
        <v>2379</v>
      </c>
      <c r="G857" t="s">
        <v>2379</v>
      </c>
      <c r="H857">
        <v>1</v>
      </c>
      <c r="I857" t="s">
        <v>2379</v>
      </c>
      <c r="J857" t="str">
        <f>PROPER(Medical_Examinations[[#This Row],[smoker]])</f>
        <v>No</v>
      </c>
      <c r="K857" s="7" t="str">
        <f t="shared" si="26"/>
        <v>Obesity</v>
      </c>
      <c r="L857" t="str">
        <f t="shared" si="27"/>
        <v>Prediabetes</v>
      </c>
    </row>
    <row r="858" spans="1:12" x14ac:dyDescent="0.35">
      <c r="A858" t="s">
        <v>899</v>
      </c>
      <c r="B858">
        <v>38</v>
      </c>
      <c r="C858">
        <v>6</v>
      </c>
      <c r="D858" t="s">
        <v>2379</v>
      </c>
      <c r="E858" t="str">
        <f>PROPER(Medical_Examinations[[#This Row],[Heart Issues]])</f>
        <v>No</v>
      </c>
      <c r="F858" t="s">
        <v>2379</v>
      </c>
      <c r="G858" t="s">
        <v>2379</v>
      </c>
      <c r="H858">
        <v>1</v>
      </c>
      <c r="I858" t="s">
        <v>2379</v>
      </c>
      <c r="J858" t="str">
        <f>PROPER(Medical_Examinations[[#This Row],[smoker]])</f>
        <v>No</v>
      </c>
      <c r="K858" s="7" t="str">
        <f t="shared" si="26"/>
        <v>Obesity</v>
      </c>
      <c r="L858" t="str">
        <f t="shared" si="27"/>
        <v>Prediabetes</v>
      </c>
    </row>
    <row r="859" spans="1:12" x14ac:dyDescent="0.35">
      <c r="A859" t="s">
        <v>931</v>
      </c>
      <c r="B859">
        <v>34</v>
      </c>
      <c r="C859">
        <v>6</v>
      </c>
      <c r="D859" t="s">
        <v>2379</v>
      </c>
      <c r="E859" t="str">
        <f>PROPER(Medical_Examinations[[#This Row],[Heart Issues]])</f>
        <v>No</v>
      </c>
      <c r="F859" t="s">
        <v>2379</v>
      </c>
      <c r="G859" t="s">
        <v>2380</v>
      </c>
      <c r="H859">
        <v>1</v>
      </c>
      <c r="I859" t="s">
        <v>2379</v>
      </c>
      <c r="J859" t="str">
        <f>PROPER(Medical_Examinations[[#This Row],[smoker]])</f>
        <v>No</v>
      </c>
      <c r="K859" s="7" t="str">
        <f t="shared" si="26"/>
        <v>Obesity</v>
      </c>
      <c r="L859" t="str">
        <f t="shared" si="27"/>
        <v>Prediabetes</v>
      </c>
    </row>
    <row r="860" spans="1:12" x14ac:dyDescent="0.35">
      <c r="A860" t="s">
        <v>937</v>
      </c>
      <c r="B860">
        <v>37</v>
      </c>
      <c r="C860">
        <v>6</v>
      </c>
      <c r="D860" t="s">
        <v>2379</v>
      </c>
      <c r="E860" t="str">
        <f>PROPER(Medical_Examinations[[#This Row],[Heart Issues]])</f>
        <v>No</v>
      </c>
      <c r="F860" t="s">
        <v>2379</v>
      </c>
      <c r="G860" t="s">
        <v>2379</v>
      </c>
      <c r="H860">
        <v>1</v>
      </c>
      <c r="I860" t="s">
        <v>2379</v>
      </c>
      <c r="J860" t="str">
        <f>PROPER(Medical_Examinations[[#This Row],[smoker]])</f>
        <v>No</v>
      </c>
      <c r="K860" s="7" t="str">
        <f t="shared" si="26"/>
        <v>Obesity</v>
      </c>
      <c r="L860" t="str">
        <f t="shared" si="27"/>
        <v>Prediabetes</v>
      </c>
    </row>
    <row r="861" spans="1:12" x14ac:dyDescent="0.35">
      <c r="A861" t="s">
        <v>977</v>
      </c>
      <c r="B861">
        <v>33</v>
      </c>
      <c r="C861">
        <v>6</v>
      </c>
      <c r="D861" t="s">
        <v>2379</v>
      </c>
      <c r="E861" t="str">
        <f>PROPER(Medical_Examinations[[#This Row],[Heart Issues]])</f>
        <v>No</v>
      </c>
      <c r="F861" t="s">
        <v>2379</v>
      </c>
      <c r="G861" t="s">
        <v>2380</v>
      </c>
      <c r="H861">
        <v>1</v>
      </c>
      <c r="I861" t="s">
        <v>2379</v>
      </c>
      <c r="J861" t="str">
        <f>PROPER(Medical_Examinations[[#This Row],[smoker]])</f>
        <v>No</v>
      </c>
      <c r="K861" s="7" t="str">
        <f t="shared" si="26"/>
        <v>Obesity</v>
      </c>
      <c r="L861" t="str">
        <f t="shared" si="27"/>
        <v>Prediabetes</v>
      </c>
    </row>
    <row r="862" spans="1:12" x14ac:dyDescent="0.35">
      <c r="A862" t="s">
        <v>1057</v>
      </c>
      <c r="B862">
        <v>44</v>
      </c>
      <c r="C862">
        <v>6</v>
      </c>
      <c r="D862" t="s">
        <v>2379</v>
      </c>
      <c r="E862" t="str">
        <f>PROPER(Medical_Examinations[[#This Row],[Heart Issues]])</f>
        <v>No</v>
      </c>
      <c r="F862" t="s">
        <v>2379</v>
      </c>
      <c r="G862" t="s">
        <v>2379</v>
      </c>
      <c r="H862">
        <v>1</v>
      </c>
      <c r="I862" t="s">
        <v>2379</v>
      </c>
      <c r="J862" t="str">
        <f>PROPER(Medical_Examinations[[#This Row],[smoker]])</f>
        <v>No</v>
      </c>
      <c r="K862" s="7" t="str">
        <f t="shared" si="26"/>
        <v>Obesity</v>
      </c>
      <c r="L862" t="str">
        <f t="shared" si="27"/>
        <v>Prediabetes</v>
      </c>
    </row>
    <row r="863" spans="1:12" x14ac:dyDescent="0.35">
      <c r="A863" t="s">
        <v>1073</v>
      </c>
      <c r="B863">
        <v>36</v>
      </c>
      <c r="C863">
        <v>6</v>
      </c>
      <c r="D863" t="s">
        <v>2379</v>
      </c>
      <c r="E863" t="str">
        <f>PROPER(Medical_Examinations[[#This Row],[Heart Issues]])</f>
        <v>No</v>
      </c>
      <c r="F863" t="s">
        <v>2379</v>
      </c>
      <c r="G863" t="s">
        <v>2379</v>
      </c>
      <c r="H863">
        <v>1</v>
      </c>
      <c r="I863" t="s">
        <v>2379</v>
      </c>
      <c r="J863" t="str">
        <f>PROPER(Medical_Examinations[[#This Row],[smoker]])</f>
        <v>No</v>
      </c>
      <c r="K863" s="7" t="str">
        <f t="shared" si="26"/>
        <v>Obesity</v>
      </c>
      <c r="L863" t="str">
        <f t="shared" si="27"/>
        <v>Prediabetes</v>
      </c>
    </row>
    <row r="864" spans="1:12" x14ac:dyDescent="0.35">
      <c r="A864" t="s">
        <v>1082</v>
      </c>
      <c r="B864">
        <v>31</v>
      </c>
      <c r="C864">
        <v>6</v>
      </c>
      <c r="D864" t="s">
        <v>2379</v>
      </c>
      <c r="E864" t="str">
        <f>PROPER(Medical_Examinations[[#This Row],[Heart Issues]])</f>
        <v>No</v>
      </c>
      <c r="F864" t="s">
        <v>2379</v>
      </c>
      <c r="G864" t="s">
        <v>2380</v>
      </c>
      <c r="H864">
        <v>1</v>
      </c>
      <c r="I864" t="s">
        <v>2379</v>
      </c>
      <c r="J864" t="str">
        <f>PROPER(Medical_Examinations[[#This Row],[smoker]])</f>
        <v>No</v>
      </c>
      <c r="K864" s="7" t="str">
        <f t="shared" si="26"/>
        <v>Obesity</v>
      </c>
      <c r="L864" t="str">
        <f t="shared" si="27"/>
        <v>Prediabetes</v>
      </c>
    </row>
    <row r="865" spans="1:12" x14ac:dyDescent="0.35">
      <c r="A865" t="s">
        <v>1124</v>
      </c>
      <c r="B865">
        <v>30</v>
      </c>
      <c r="C865">
        <v>6</v>
      </c>
      <c r="D865" t="s">
        <v>2379</v>
      </c>
      <c r="E865" t="str">
        <f>PROPER(Medical_Examinations[[#This Row],[Heart Issues]])</f>
        <v>No</v>
      </c>
      <c r="F865" t="s">
        <v>2379</v>
      </c>
      <c r="G865" t="s">
        <v>2380</v>
      </c>
      <c r="H865">
        <v>1</v>
      </c>
      <c r="I865" t="s">
        <v>2379</v>
      </c>
      <c r="J865" t="str">
        <f>PROPER(Medical_Examinations[[#This Row],[smoker]])</f>
        <v>No</v>
      </c>
      <c r="K865" s="7" t="str">
        <f t="shared" si="26"/>
        <v>Obesity</v>
      </c>
      <c r="L865" t="str">
        <f t="shared" si="27"/>
        <v>Prediabetes</v>
      </c>
    </row>
    <row r="866" spans="1:12" x14ac:dyDescent="0.35">
      <c r="A866" t="s">
        <v>1140</v>
      </c>
      <c r="B866">
        <v>47</v>
      </c>
      <c r="C866">
        <v>6</v>
      </c>
      <c r="D866" t="s">
        <v>2379</v>
      </c>
      <c r="E866" t="str">
        <f>PROPER(Medical_Examinations[[#This Row],[Heart Issues]])</f>
        <v>No</v>
      </c>
      <c r="F866" t="s">
        <v>2379</v>
      </c>
      <c r="G866" t="s">
        <v>2379</v>
      </c>
      <c r="H866">
        <v>1</v>
      </c>
      <c r="I866" t="s">
        <v>2379</v>
      </c>
      <c r="J866" t="str">
        <f>PROPER(Medical_Examinations[[#This Row],[smoker]])</f>
        <v>No</v>
      </c>
      <c r="K866" s="7" t="str">
        <f t="shared" si="26"/>
        <v>Obesity</v>
      </c>
      <c r="L866" t="str">
        <f t="shared" si="27"/>
        <v>Prediabetes</v>
      </c>
    </row>
    <row r="867" spans="1:12" x14ac:dyDescent="0.35">
      <c r="A867" t="s">
        <v>1170</v>
      </c>
      <c r="B867">
        <v>29</v>
      </c>
      <c r="C867">
        <v>6</v>
      </c>
      <c r="D867" t="s">
        <v>2379</v>
      </c>
      <c r="E867" t="str">
        <f>PROPER(Medical_Examinations[[#This Row],[Heart Issues]])</f>
        <v>No</v>
      </c>
      <c r="F867" t="s">
        <v>2379</v>
      </c>
      <c r="G867" t="s">
        <v>2380</v>
      </c>
      <c r="H867">
        <v>1</v>
      </c>
      <c r="I867" t="s">
        <v>2379</v>
      </c>
      <c r="J867" t="str">
        <f>PROPER(Medical_Examinations[[#This Row],[smoker]])</f>
        <v>No</v>
      </c>
      <c r="K867" s="7" t="str">
        <f t="shared" si="26"/>
        <v>Overweight</v>
      </c>
      <c r="L867" t="str">
        <f t="shared" si="27"/>
        <v>Prediabetes</v>
      </c>
    </row>
    <row r="868" spans="1:12" x14ac:dyDescent="0.35">
      <c r="A868" t="s">
        <v>1191</v>
      </c>
      <c r="B868">
        <v>28</v>
      </c>
      <c r="C868">
        <v>6</v>
      </c>
      <c r="D868" t="s">
        <v>2379</v>
      </c>
      <c r="E868" t="str">
        <f>PROPER(Medical_Examinations[[#This Row],[Heart Issues]])</f>
        <v>No</v>
      </c>
      <c r="F868" t="s">
        <v>2379</v>
      </c>
      <c r="G868" t="s">
        <v>2380</v>
      </c>
      <c r="H868">
        <v>1</v>
      </c>
      <c r="I868" t="s">
        <v>2379</v>
      </c>
      <c r="J868" t="str">
        <f>PROPER(Medical_Examinations[[#This Row],[smoker]])</f>
        <v>No</v>
      </c>
      <c r="K868" s="7" t="str">
        <f t="shared" si="26"/>
        <v>Overweight</v>
      </c>
      <c r="L868" t="str">
        <f t="shared" si="27"/>
        <v>Prediabetes</v>
      </c>
    </row>
    <row r="869" spans="1:12" x14ac:dyDescent="0.35">
      <c r="A869" t="s">
        <v>1235</v>
      </c>
      <c r="B869">
        <v>40</v>
      </c>
      <c r="C869">
        <v>6</v>
      </c>
      <c r="D869" t="s">
        <v>2379</v>
      </c>
      <c r="E869" t="str">
        <f>PROPER(Medical_Examinations[[#This Row],[Heart Issues]])</f>
        <v>No</v>
      </c>
      <c r="F869" t="s">
        <v>2379</v>
      </c>
      <c r="G869" t="s">
        <v>2380</v>
      </c>
      <c r="H869">
        <v>1</v>
      </c>
      <c r="I869" t="s">
        <v>2379</v>
      </c>
      <c r="J869" t="str">
        <f>PROPER(Medical_Examinations[[#This Row],[smoker]])</f>
        <v>No</v>
      </c>
      <c r="K869" s="7" t="str">
        <f t="shared" si="26"/>
        <v>Obesity</v>
      </c>
      <c r="L869" t="str">
        <f t="shared" si="27"/>
        <v>Prediabetes</v>
      </c>
    </row>
    <row r="870" spans="1:12" x14ac:dyDescent="0.35">
      <c r="A870" t="s">
        <v>1273</v>
      </c>
      <c r="B870">
        <v>27</v>
      </c>
      <c r="C870">
        <v>6</v>
      </c>
      <c r="D870" t="s">
        <v>2379</v>
      </c>
      <c r="E870" t="str">
        <f>PROPER(Medical_Examinations[[#This Row],[Heart Issues]])</f>
        <v>No</v>
      </c>
      <c r="F870" t="s">
        <v>2379</v>
      </c>
      <c r="G870" t="s">
        <v>2380</v>
      </c>
      <c r="H870">
        <v>1</v>
      </c>
      <c r="I870" t="s">
        <v>2379</v>
      </c>
      <c r="J870" t="str">
        <f>PROPER(Medical_Examinations[[#This Row],[smoker]])</f>
        <v>No</v>
      </c>
      <c r="K870" s="7" t="str">
        <f t="shared" si="26"/>
        <v>Overweight</v>
      </c>
      <c r="L870" t="str">
        <f t="shared" si="27"/>
        <v>Prediabetes</v>
      </c>
    </row>
    <row r="871" spans="1:12" x14ac:dyDescent="0.35">
      <c r="A871" t="s">
        <v>1295</v>
      </c>
      <c r="B871">
        <v>40</v>
      </c>
      <c r="C871">
        <v>6</v>
      </c>
      <c r="D871" t="s">
        <v>2379</v>
      </c>
      <c r="E871" t="str">
        <f>PROPER(Medical_Examinations[[#This Row],[Heart Issues]])</f>
        <v>No</v>
      </c>
      <c r="F871" t="s">
        <v>2379</v>
      </c>
      <c r="G871" t="s">
        <v>2380</v>
      </c>
      <c r="H871">
        <v>1</v>
      </c>
      <c r="I871" t="s">
        <v>2379</v>
      </c>
      <c r="J871" t="str">
        <f>PROPER(Medical_Examinations[[#This Row],[smoker]])</f>
        <v>No</v>
      </c>
      <c r="K871" s="7" t="str">
        <f t="shared" si="26"/>
        <v>Obesity</v>
      </c>
      <c r="L871" t="str">
        <f t="shared" si="27"/>
        <v>Prediabetes</v>
      </c>
    </row>
    <row r="872" spans="1:12" x14ac:dyDescent="0.35">
      <c r="A872" t="s">
        <v>1296</v>
      </c>
      <c r="B872">
        <v>38</v>
      </c>
      <c r="C872">
        <v>6</v>
      </c>
      <c r="D872" t="s">
        <v>2379</v>
      </c>
      <c r="E872" t="str">
        <f>PROPER(Medical_Examinations[[#This Row],[Heart Issues]])</f>
        <v>No</v>
      </c>
      <c r="F872" t="s">
        <v>2379</v>
      </c>
      <c r="G872" t="s">
        <v>2379</v>
      </c>
      <c r="H872">
        <v>1</v>
      </c>
      <c r="I872" t="s">
        <v>2379</v>
      </c>
      <c r="J872" t="str">
        <f>PROPER(Medical_Examinations[[#This Row],[smoker]])</f>
        <v>No</v>
      </c>
      <c r="K872" s="7" t="str">
        <f t="shared" si="26"/>
        <v>Obesity</v>
      </c>
      <c r="L872" t="str">
        <f t="shared" si="27"/>
        <v>Prediabetes</v>
      </c>
    </row>
    <row r="873" spans="1:12" x14ac:dyDescent="0.35">
      <c r="A873" t="s">
        <v>1298</v>
      </c>
      <c r="B873">
        <v>27</v>
      </c>
      <c r="C873">
        <v>6</v>
      </c>
      <c r="D873" t="s">
        <v>2379</v>
      </c>
      <c r="E873" t="str">
        <f>PROPER(Medical_Examinations[[#This Row],[Heart Issues]])</f>
        <v>No</v>
      </c>
      <c r="F873" t="s">
        <v>2379</v>
      </c>
      <c r="G873" t="s">
        <v>2379</v>
      </c>
      <c r="H873">
        <v>1</v>
      </c>
      <c r="I873" t="s">
        <v>2379</v>
      </c>
      <c r="J873" t="str">
        <f>PROPER(Medical_Examinations[[#This Row],[smoker]])</f>
        <v>No</v>
      </c>
      <c r="K873" s="7" t="str">
        <f t="shared" si="26"/>
        <v>Overweight</v>
      </c>
      <c r="L873" t="str">
        <f t="shared" si="27"/>
        <v>Prediabetes</v>
      </c>
    </row>
    <row r="874" spans="1:12" x14ac:dyDescent="0.35">
      <c r="A874" t="s">
        <v>1305</v>
      </c>
      <c r="B874">
        <v>30</v>
      </c>
      <c r="C874">
        <v>6</v>
      </c>
      <c r="D874" t="s">
        <v>2379</v>
      </c>
      <c r="E874" t="str">
        <f>PROPER(Medical_Examinations[[#This Row],[Heart Issues]])</f>
        <v>No</v>
      </c>
      <c r="F874" t="s">
        <v>2379</v>
      </c>
      <c r="G874" t="s">
        <v>2380</v>
      </c>
      <c r="H874">
        <v>1</v>
      </c>
      <c r="I874" t="s">
        <v>2379</v>
      </c>
      <c r="J874" t="str">
        <f>PROPER(Medical_Examinations[[#This Row],[smoker]])</f>
        <v>No</v>
      </c>
      <c r="K874" s="7" t="str">
        <f t="shared" si="26"/>
        <v>Obesity</v>
      </c>
      <c r="L874" t="str">
        <f t="shared" si="27"/>
        <v>Prediabetes</v>
      </c>
    </row>
    <row r="875" spans="1:12" x14ac:dyDescent="0.35">
      <c r="A875" t="s">
        <v>1351</v>
      </c>
      <c r="B875">
        <v>46</v>
      </c>
      <c r="C875">
        <v>6</v>
      </c>
      <c r="D875" t="s">
        <v>2379</v>
      </c>
      <c r="E875" t="str">
        <f>PROPER(Medical_Examinations[[#This Row],[Heart Issues]])</f>
        <v>No</v>
      </c>
      <c r="F875" t="s">
        <v>2379</v>
      </c>
      <c r="G875" t="s">
        <v>2380</v>
      </c>
      <c r="H875">
        <v>1</v>
      </c>
      <c r="I875" t="s">
        <v>2379</v>
      </c>
      <c r="J875" t="str">
        <f>PROPER(Medical_Examinations[[#This Row],[smoker]])</f>
        <v>No</v>
      </c>
      <c r="K875" s="7" t="str">
        <f t="shared" si="26"/>
        <v>Obesity</v>
      </c>
      <c r="L875" t="str">
        <f t="shared" si="27"/>
        <v>Prediabetes</v>
      </c>
    </row>
    <row r="876" spans="1:12" x14ac:dyDescent="0.35">
      <c r="A876" t="s">
        <v>1366</v>
      </c>
      <c r="B876">
        <v>28</v>
      </c>
      <c r="C876">
        <v>6</v>
      </c>
      <c r="D876" t="s">
        <v>2379</v>
      </c>
      <c r="E876" t="str">
        <f>PROPER(Medical_Examinations[[#This Row],[Heart Issues]])</f>
        <v>No</v>
      </c>
      <c r="F876" t="s">
        <v>2379</v>
      </c>
      <c r="G876" t="s">
        <v>2379</v>
      </c>
      <c r="H876">
        <v>1</v>
      </c>
      <c r="I876" t="s">
        <v>2379</v>
      </c>
      <c r="J876" t="str">
        <f>PROPER(Medical_Examinations[[#This Row],[smoker]])</f>
        <v>No</v>
      </c>
      <c r="K876" s="7" t="str">
        <f t="shared" si="26"/>
        <v>Overweight</v>
      </c>
      <c r="L876" t="str">
        <f t="shared" si="27"/>
        <v>Prediabetes</v>
      </c>
    </row>
    <row r="877" spans="1:12" x14ac:dyDescent="0.35">
      <c r="A877" t="s">
        <v>1385</v>
      </c>
      <c r="B877">
        <v>35</v>
      </c>
      <c r="C877">
        <v>6</v>
      </c>
      <c r="D877" t="s">
        <v>2379</v>
      </c>
      <c r="E877" t="str">
        <f>PROPER(Medical_Examinations[[#This Row],[Heart Issues]])</f>
        <v>No</v>
      </c>
      <c r="F877" t="s">
        <v>2379</v>
      </c>
      <c r="G877" t="s">
        <v>2380</v>
      </c>
      <c r="H877">
        <v>1</v>
      </c>
      <c r="I877" t="s">
        <v>2379</v>
      </c>
      <c r="J877" t="str">
        <f>PROPER(Medical_Examinations[[#This Row],[smoker]])</f>
        <v>No</v>
      </c>
      <c r="K877" s="7" t="str">
        <f t="shared" si="26"/>
        <v>Obesity</v>
      </c>
      <c r="L877" t="str">
        <f t="shared" si="27"/>
        <v>Prediabetes</v>
      </c>
    </row>
    <row r="878" spans="1:12" x14ac:dyDescent="0.35">
      <c r="A878" t="s">
        <v>1412</v>
      </c>
      <c r="B878">
        <v>30</v>
      </c>
      <c r="C878">
        <v>6</v>
      </c>
      <c r="D878" t="s">
        <v>2379</v>
      </c>
      <c r="E878" t="str">
        <f>PROPER(Medical_Examinations[[#This Row],[Heart Issues]])</f>
        <v>No</v>
      </c>
      <c r="F878" t="s">
        <v>2379</v>
      </c>
      <c r="G878" t="s">
        <v>2379</v>
      </c>
      <c r="H878">
        <v>1</v>
      </c>
      <c r="I878" t="s">
        <v>2379</v>
      </c>
      <c r="J878" t="str">
        <f>PROPER(Medical_Examinations[[#This Row],[smoker]])</f>
        <v>No</v>
      </c>
      <c r="K878" s="7" t="str">
        <f t="shared" si="26"/>
        <v>Obesity</v>
      </c>
      <c r="L878" t="str">
        <f t="shared" si="27"/>
        <v>Prediabetes</v>
      </c>
    </row>
    <row r="879" spans="1:12" x14ac:dyDescent="0.35">
      <c r="A879" t="s">
        <v>1425</v>
      </c>
      <c r="B879">
        <v>33</v>
      </c>
      <c r="C879">
        <v>6</v>
      </c>
      <c r="D879" t="s">
        <v>2379</v>
      </c>
      <c r="E879" t="str">
        <f>PROPER(Medical_Examinations[[#This Row],[Heart Issues]])</f>
        <v>No</v>
      </c>
      <c r="F879" t="s">
        <v>2379</v>
      </c>
      <c r="G879" t="s">
        <v>2380</v>
      </c>
      <c r="H879">
        <v>1</v>
      </c>
      <c r="I879" t="s">
        <v>2379</v>
      </c>
      <c r="J879" t="str">
        <f>PROPER(Medical_Examinations[[#This Row],[smoker]])</f>
        <v>No</v>
      </c>
      <c r="K879" s="7" t="str">
        <f t="shared" si="26"/>
        <v>Obesity</v>
      </c>
      <c r="L879" t="str">
        <f t="shared" si="27"/>
        <v>Prediabetes</v>
      </c>
    </row>
    <row r="880" spans="1:12" x14ac:dyDescent="0.35">
      <c r="A880" t="s">
        <v>1436</v>
      </c>
      <c r="B880">
        <v>35</v>
      </c>
      <c r="C880">
        <v>6</v>
      </c>
      <c r="D880" t="s">
        <v>2379</v>
      </c>
      <c r="E880" t="str">
        <f>PROPER(Medical_Examinations[[#This Row],[Heart Issues]])</f>
        <v>No</v>
      </c>
      <c r="F880" t="s">
        <v>2379</v>
      </c>
      <c r="G880" t="s">
        <v>2380</v>
      </c>
      <c r="H880">
        <v>1</v>
      </c>
      <c r="I880" t="s">
        <v>2379</v>
      </c>
      <c r="J880" t="str">
        <f>PROPER(Medical_Examinations[[#This Row],[smoker]])</f>
        <v>No</v>
      </c>
      <c r="K880" s="7" t="str">
        <f t="shared" si="26"/>
        <v>Obesity</v>
      </c>
      <c r="L880" t="str">
        <f t="shared" si="27"/>
        <v>Prediabetes</v>
      </c>
    </row>
    <row r="881" spans="1:12" x14ac:dyDescent="0.35">
      <c r="A881" t="s">
        <v>1438</v>
      </c>
      <c r="B881">
        <v>36</v>
      </c>
      <c r="C881">
        <v>6</v>
      </c>
      <c r="D881" t="s">
        <v>2379</v>
      </c>
      <c r="E881" t="str">
        <f>PROPER(Medical_Examinations[[#This Row],[Heart Issues]])</f>
        <v>No</v>
      </c>
      <c r="F881" t="s">
        <v>2379</v>
      </c>
      <c r="G881" t="s">
        <v>2380</v>
      </c>
      <c r="H881">
        <v>1</v>
      </c>
      <c r="I881" t="s">
        <v>2379</v>
      </c>
      <c r="J881" t="str">
        <f>PROPER(Medical_Examinations[[#This Row],[smoker]])</f>
        <v>No</v>
      </c>
      <c r="K881" s="7" t="str">
        <f t="shared" si="26"/>
        <v>Obesity</v>
      </c>
      <c r="L881" t="str">
        <f t="shared" si="27"/>
        <v>Prediabetes</v>
      </c>
    </row>
    <row r="882" spans="1:12" x14ac:dyDescent="0.35">
      <c r="A882" t="s">
        <v>1442</v>
      </c>
      <c r="B882">
        <v>25</v>
      </c>
      <c r="C882">
        <v>6</v>
      </c>
      <c r="D882" t="s">
        <v>2379</v>
      </c>
      <c r="E882" t="str">
        <f>PROPER(Medical_Examinations[[#This Row],[Heart Issues]])</f>
        <v>No</v>
      </c>
      <c r="F882" t="s">
        <v>2379</v>
      </c>
      <c r="G882" t="s">
        <v>2379</v>
      </c>
      <c r="H882">
        <v>1</v>
      </c>
      <c r="I882" t="s">
        <v>2379</v>
      </c>
      <c r="J882" t="str">
        <f>PROPER(Medical_Examinations[[#This Row],[smoker]])</f>
        <v>No</v>
      </c>
      <c r="K882" s="7" t="str">
        <f t="shared" si="26"/>
        <v>Overweight</v>
      </c>
      <c r="L882" t="str">
        <f t="shared" si="27"/>
        <v>Prediabetes</v>
      </c>
    </row>
    <row r="883" spans="1:12" x14ac:dyDescent="0.35">
      <c r="A883" t="s">
        <v>1443</v>
      </c>
      <c r="B883">
        <v>25</v>
      </c>
      <c r="C883">
        <v>6</v>
      </c>
      <c r="D883" t="s">
        <v>2379</v>
      </c>
      <c r="E883" t="str">
        <f>PROPER(Medical_Examinations[[#This Row],[Heart Issues]])</f>
        <v>No</v>
      </c>
      <c r="F883" t="s">
        <v>2379</v>
      </c>
      <c r="G883" t="s">
        <v>2380</v>
      </c>
      <c r="H883">
        <v>1</v>
      </c>
      <c r="I883" t="s">
        <v>2379</v>
      </c>
      <c r="J883" t="str">
        <f>PROPER(Medical_Examinations[[#This Row],[smoker]])</f>
        <v>No</v>
      </c>
      <c r="K883" s="7" t="str">
        <f t="shared" si="26"/>
        <v>Overweight</v>
      </c>
      <c r="L883" t="str">
        <f t="shared" si="27"/>
        <v>Prediabetes</v>
      </c>
    </row>
    <row r="884" spans="1:12" x14ac:dyDescent="0.35">
      <c r="A884" t="s">
        <v>1475</v>
      </c>
      <c r="B884">
        <v>28</v>
      </c>
      <c r="C884">
        <v>6</v>
      </c>
      <c r="D884" t="s">
        <v>2379</v>
      </c>
      <c r="E884" t="str">
        <f>PROPER(Medical_Examinations[[#This Row],[Heart Issues]])</f>
        <v>No</v>
      </c>
      <c r="F884" t="s">
        <v>2379</v>
      </c>
      <c r="G884" t="s">
        <v>2379</v>
      </c>
      <c r="H884">
        <v>1</v>
      </c>
      <c r="I884" t="s">
        <v>2379</v>
      </c>
      <c r="J884" t="str">
        <f>PROPER(Medical_Examinations[[#This Row],[smoker]])</f>
        <v>No</v>
      </c>
      <c r="K884" s="7" t="str">
        <f t="shared" si="26"/>
        <v>Overweight</v>
      </c>
      <c r="L884" t="str">
        <f t="shared" si="27"/>
        <v>Prediabetes</v>
      </c>
    </row>
    <row r="885" spans="1:12" x14ac:dyDescent="0.35">
      <c r="A885" t="s">
        <v>1477</v>
      </c>
      <c r="B885">
        <v>20</v>
      </c>
      <c r="C885">
        <v>6</v>
      </c>
      <c r="D885" t="s">
        <v>2379</v>
      </c>
      <c r="E885" t="str">
        <f>PROPER(Medical_Examinations[[#This Row],[Heart Issues]])</f>
        <v>No</v>
      </c>
      <c r="F885" t="s">
        <v>2379</v>
      </c>
      <c r="G885" t="s">
        <v>2379</v>
      </c>
      <c r="H885">
        <v>1</v>
      </c>
      <c r="I885" t="s">
        <v>2379</v>
      </c>
      <c r="J885" t="str">
        <f>PROPER(Medical_Examinations[[#This Row],[smoker]])</f>
        <v>No</v>
      </c>
      <c r="K885" s="7" t="str">
        <f t="shared" si="26"/>
        <v>Normal Weight</v>
      </c>
      <c r="L885" t="str">
        <f t="shared" si="27"/>
        <v>Prediabetes</v>
      </c>
    </row>
    <row r="886" spans="1:12" x14ac:dyDescent="0.35">
      <c r="A886" t="s">
        <v>1481</v>
      </c>
      <c r="B886">
        <v>35</v>
      </c>
      <c r="C886">
        <v>6</v>
      </c>
      <c r="D886" t="s">
        <v>2379</v>
      </c>
      <c r="E886" t="str">
        <f>PROPER(Medical_Examinations[[#This Row],[Heart Issues]])</f>
        <v>No</v>
      </c>
      <c r="F886" t="s">
        <v>2379</v>
      </c>
      <c r="G886" t="s">
        <v>2379</v>
      </c>
      <c r="H886">
        <v>1</v>
      </c>
      <c r="I886" t="s">
        <v>2379</v>
      </c>
      <c r="J886" t="str">
        <f>PROPER(Medical_Examinations[[#This Row],[smoker]])</f>
        <v>No</v>
      </c>
      <c r="K886" s="7" t="str">
        <f t="shared" si="26"/>
        <v>Obesity</v>
      </c>
      <c r="L886" t="str">
        <f t="shared" si="27"/>
        <v>Prediabetes</v>
      </c>
    </row>
    <row r="887" spans="1:12" x14ac:dyDescent="0.35">
      <c r="A887" t="s">
        <v>1538</v>
      </c>
      <c r="B887">
        <v>17</v>
      </c>
      <c r="C887">
        <v>6</v>
      </c>
      <c r="D887" t="s">
        <v>2379</v>
      </c>
      <c r="E887" t="str">
        <f>PROPER(Medical_Examinations[[#This Row],[Heart Issues]])</f>
        <v>No</v>
      </c>
      <c r="F887" t="s">
        <v>2379</v>
      </c>
      <c r="G887" t="s">
        <v>2379</v>
      </c>
      <c r="H887">
        <v>1</v>
      </c>
      <c r="I887" t="s">
        <v>2379</v>
      </c>
      <c r="J887" t="str">
        <f>PROPER(Medical_Examinations[[#This Row],[smoker]])</f>
        <v>No</v>
      </c>
      <c r="K887" s="7" t="str">
        <f t="shared" si="26"/>
        <v>Underweight</v>
      </c>
      <c r="L887" t="str">
        <f t="shared" si="27"/>
        <v>Prediabetes</v>
      </c>
    </row>
    <row r="888" spans="1:12" x14ac:dyDescent="0.35">
      <c r="A888" t="s">
        <v>1548</v>
      </c>
      <c r="B888">
        <v>27</v>
      </c>
      <c r="C888">
        <v>6</v>
      </c>
      <c r="D888" t="s">
        <v>2379</v>
      </c>
      <c r="E888" t="str">
        <f>PROPER(Medical_Examinations[[#This Row],[Heart Issues]])</f>
        <v>No</v>
      </c>
      <c r="F888" t="s">
        <v>2379</v>
      </c>
      <c r="G888" t="s">
        <v>2379</v>
      </c>
      <c r="H888">
        <v>1</v>
      </c>
      <c r="I888" t="s">
        <v>2379</v>
      </c>
      <c r="J888" t="str">
        <f>PROPER(Medical_Examinations[[#This Row],[smoker]])</f>
        <v>No</v>
      </c>
      <c r="K888" s="7" t="str">
        <f t="shared" si="26"/>
        <v>Overweight</v>
      </c>
      <c r="L888" t="str">
        <f t="shared" si="27"/>
        <v>Prediabetes</v>
      </c>
    </row>
    <row r="889" spans="1:12" x14ac:dyDescent="0.35">
      <c r="A889" t="s">
        <v>1571</v>
      </c>
      <c r="B889">
        <v>23</v>
      </c>
      <c r="C889">
        <v>6</v>
      </c>
      <c r="D889" t="s">
        <v>2379</v>
      </c>
      <c r="E889" t="str">
        <f>PROPER(Medical_Examinations[[#This Row],[Heart Issues]])</f>
        <v>No</v>
      </c>
      <c r="F889" t="s">
        <v>2379</v>
      </c>
      <c r="G889" t="s">
        <v>2379</v>
      </c>
      <c r="H889">
        <v>1</v>
      </c>
      <c r="I889" t="s">
        <v>2379</v>
      </c>
      <c r="J889" t="str">
        <f>PROPER(Medical_Examinations[[#This Row],[smoker]])</f>
        <v>No</v>
      </c>
      <c r="K889" s="7" t="str">
        <f t="shared" si="26"/>
        <v>Normal Weight</v>
      </c>
      <c r="L889" t="str">
        <f t="shared" si="27"/>
        <v>Prediabetes</v>
      </c>
    </row>
    <row r="890" spans="1:12" x14ac:dyDescent="0.35">
      <c r="A890" t="s">
        <v>1576</v>
      </c>
      <c r="B890">
        <v>41</v>
      </c>
      <c r="C890">
        <v>6</v>
      </c>
      <c r="D890" t="s">
        <v>2379</v>
      </c>
      <c r="E890" t="str">
        <f>PROPER(Medical_Examinations[[#This Row],[Heart Issues]])</f>
        <v>No</v>
      </c>
      <c r="F890" t="s">
        <v>2379</v>
      </c>
      <c r="G890" t="s">
        <v>2379</v>
      </c>
      <c r="H890">
        <v>1</v>
      </c>
      <c r="I890" t="s">
        <v>2379</v>
      </c>
      <c r="J890" t="str">
        <f>PROPER(Medical_Examinations[[#This Row],[smoker]])</f>
        <v>No</v>
      </c>
      <c r="K890" s="7" t="str">
        <f t="shared" si="26"/>
        <v>Obesity</v>
      </c>
      <c r="L890" t="str">
        <f t="shared" si="27"/>
        <v>Prediabetes</v>
      </c>
    </row>
    <row r="891" spans="1:12" x14ac:dyDescent="0.35">
      <c r="A891" t="s">
        <v>1628</v>
      </c>
      <c r="B891">
        <v>35</v>
      </c>
      <c r="C891">
        <v>6</v>
      </c>
      <c r="D891" t="s">
        <v>2379</v>
      </c>
      <c r="E891" t="str">
        <f>PROPER(Medical_Examinations[[#This Row],[Heart Issues]])</f>
        <v>No</v>
      </c>
      <c r="F891" t="s">
        <v>2379</v>
      </c>
      <c r="G891" t="s">
        <v>2379</v>
      </c>
      <c r="H891">
        <v>1</v>
      </c>
      <c r="I891" t="s">
        <v>2379</v>
      </c>
      <c r="J891" t="str">
        <f>PROPER(Medical_Examinations[[#This Row],[smoker]])</f>
        <v>No</v>
      </c>
      <c r="K891" s="7" t="str">
        <f t="shared" si="26"/>
        <v>Obesity</v>
      </c>
      <c r="L891" t="str">
        <f t="shared" si="27"/>
        <v>Prediabetes</v>
      </c>
    </row>
    <row r="892" spans="1:12" x14ac:dyDescent="0.35">
      <c r="A892" t="s">
        <v>1647</v>
      </c>
      <c r="B892">
        <v>40</v>
      </c>
      <c r="C892">
        <v>6</v>
      </c>
      <c r="D892" t="s">
        <v>2379</v>
      </c>
      <c r="E892" t="str">
        <f>PROPER(Medical_Examinations[[#This Row],[Heart Issues]])</f>
        <v>No</v>
      </c>
      <c r="F892" t="s">
        <v>2379</v>
      </c>
      <c r="G892" t="s">
        <v>2380</v>
      </c>
      <c r="H892">
        <v>1</v>
      </c>
      <c r="I892" t="s">
        <v>2379</v>
      </c>
      <c r="J892" t="str">
        <f>PROPER(Medical_Examinations[[#This Row],[smoker]])</f>
        <v>No</v>
      </c>
      <c r="K892" s="7" t="str">
        <f t="shared" si="26"/>
        <v>Obesity</v>
      </c>
      <c r="L892" t="str">
        <f t="shared" si="27"/>
        <v>Prediabetes</v>
      </c>
    </row>
    <row r="893" spans="1:12" x14ac:dyDescent="0.35">
      <c r="A893" t="s">
        <v>1650</v>
      </c>
      <c r="B893">
        <v>31</v>
      </c>
      <c r="C893">
        <v>6</v>
      </c>
      <c r="D893" t="s">
        <v>2379</v>
      </c>
      <c r="E893" t="str">
        <f>PROPER(Medical_Examinations[[#This Row],[Heart Issues]])</f>
        <v>No</v>
      </c>
      <c r="F893" t="s">
        <v>2379</v>
      </c>
      <c r="G893" t="s">
        <v>2380</v>
      </c>
      <c r="H893">
        <v>1</v>
      </c>
      <c r="I893" t="s">
        <v>2379</v>
      </c>
      <c r="J893" t="str">
        <f>PROPER(Medical_Examinations[[#This Row],[smoker]])</f>
        <v>No</v>
      </c>
      <c r="K893" s="7" t="str">
        <f t="shared" si="26"/>
        <v>Obesity</v>
      </c>
      <c r="L893" t="str">
        <f t="shared" si="27"/>
        <v>Prediabetes</v>
      </c>
    </row>
    <row r="894" spans="1:12" x14ac:dyDescent="0.35">
      <c r="A894" t="s">
        <v>1654</v>
      </c>
      <c r="B894">
        <v>31</v>
      </c>
      <c r="C894">
        <v>6</v>
      </c>
      <c r="D894" t="s">
        <v>2379</v>
      </c>
      <c r="E894" t="str">
        <f>PROPER(Medical_Examinations[[#This Row],[Heart Issues]])</f>
        <v>No</v>
      </c>
      <c r="F894" t="s">
        <v>2379</v>
      </c>
      <c r="G894" t="s">
        <v>2380</v>
      </c>
      <c r="H894">
        <v>1</v>
      </c>
      <c r="I894" t="s">
        <v>2379</v>
      </c>
      <c r="J894" t="str">
        <f>PROPER(Medical_Examinations[[#This Row],[smoker]])</f>
        <v>No</v>
      </c>
      <c r="K894" s="7" t="str">
        <f t="shared" si="26"/>
        <v>Obesity</v>
      </c>
      <c r="L894" t="str">
        <f t="shared" si="27"/>
        <v>Prediabetes</v>
      </c>
    </row>
    <row r="895" spans="1:12" x14ac:dyDescent="0.35">
      <c r="A895" t="s">
        <v>1659</v>
      </c>
      <c r="B895">
        <v>36</v>
      </c>
      <c r="C895">
        <v>6</v>
      </c>
      <c r="D895" t="s">
        <v>2379</v>
      </c>
      <c r="E895" t="str">
        <f>PROPER(Medical_Examinations[[#This Row],[Heart Issues]])</f>
        <v>No</v>
      </c>
      <c r="F895" t="s">
        <v>2379</v>
      </c>
      <c r="G895" t="s">
        <v>2379</v>
      </c>
      <c r="H895">
        <v>1</v>
      </c>
      <c r="I895" t="s">
        <v>2379</v>
      </c>
      <c r="J895" t="str">
        <f>PROPER(Medical_Examinations[[#This Row],[smoker]])</f>
        <v>No</v>
      </c>
      <c r="K895" s="7" t="str">
        <f t="shared" si="26"/>
        <v>Obesity</v>
      </c>
      <c r="L895" t="str">
        <f t="shared" si="27"/>
        <v>Prediabetes</v>
      </c>
    </row>
    <row r="896" spans="1:12" x14ac:dyDescent="0.35">
      <c r="A896" t="s">
        <v>1671</v>
      </c>
      <c r="B896">
        <v>26</v>
      </c>
      <c r="C896">
        <v>6</v>
      </c>
      <c r="D896" t="s">
        <v>2379</v>
      </c>
      <c r="E896" t="str">
        <f>PROPER(Medical_Examinations[[#This Row],[Heart Issues]])</f>
        <v>No</v>
      </c>
      <c r="F896" t="s">
        <v>2379</v>
      </c>
      <c r="G896" t="s">
        <v>2380</v>
      </c>
      <c r="H896">
        <v>1</v>
      </c>
      <c r="I896" t="s">
        <v>2379</v>
      </c>
      <c r="J896" t="str">
        <f>PROPER(Medical_Examinations[[#This Row],[smoker]])</f>
        <v>No</v>
      </c>
      <c r="K896" s="7" t="str">
        <f t="shared" si="26"/>
        <v>Overweight</v>
      </c>
      <c r="L896" t="str">
        <f t="shared" si="27"/>
        <v>Prediabetes</v>
      </c>
    </row>
    <row r="897" spans="1:12" x14ac:dyDescent="0.35">
      <c r="A897" t="s">
        <v>1706</v>
      </c>
      <c r="B897">
        <v>40</v>
      </c>
      <c r="C897">
        <v>6</v>
      </c>
      <c r="D897" t="s">
        <v>2379</v>
      </c>
      <c r="E897" t="str">
        <f>PROPER(Medical_Examinations[[#This Row],[Heart Issues]])</f>
        <v>No</v>
      </c>
      <c r="F897" t="s">
        <v>2379</v>
      </c>
      <c r="G897" t="s">
        <v>2379</v>
      </c>
      <c r="H897">
        <v>1</v>
      </c>
      <c r="I897" t="s">
        <v>2379</v>
      </c>
      <c r="J897" t="str">
        <f>PROPER(Medical_Examinations[[#This Row],[smoker]])</f>
        <v>No</v>
      </c>
      <c r="K897" s="7" t="str">
        <f t="shared" si="26"/>
        <v>Obesity</v>
      </c>
      <c r="L897" t="str">
        <f t="shared" si="27"/>
        <v>Prediabetes</v>
      </c>
    </row>
    <row r="898" spans="1:12" x14ac:dyDescent="0.35">
      <c r="A898" t="s">
        <v>1707</v>
      </c>
      <c r="B898">
        <v>38</v>
      </c>
      <c r="C898">
        <v>6</v>
      </c>
      <c r="D898" t="s">
        <v>2379</v>
      </c>
      <c r="E898" t="str">
        <f>PROPER(Medical_Examinations[[#This Row],[Heart Issues]])</f>
        <v>No</v>
      </c>
      <c r="F898" t="s">
        <v>2379</v>
      </c>
      <c r="G898" t="s">
        <v>2379</v>
      </c>
      <c r="H898">
        <v>1</v>
      </c>
      <c r="I898" t="s">
        <v>2379</v>
      </c>
      <c r="J898" t="str">
        <f>PROPER(Medical_Examinations[[#This Row],[smoker]])</f>
        <v>No</v>
      </c>
      <c r="K898" s="7" t="str">
        <f t="shared" si="26"/>
        <v>Obesity</v>
      </c>
      <c r="L898" t="str">
        <f t="shared" si="27"/>
        <v>Prediabetes</v>
      </c>
    </row>
    <row r="899" spans="1:12" x14ac:dyDescent="0.35">
      <c r="A899" t="s">
        <v>1718</v>
      </c>
      <c r="B899">
        <v>31</v>
      </c>
      <c r="C899">
        <v>6</v>
      </c>
      <c r="D899" t="s">
        <v>2379</v>
      </c>
      <c r="E899" t="str">
        <f>PROPER(Medical_Examinations[[#This Row],[Heart Issues]])</f>
        <v>No</v>
      </c>
      <c r="F899" t="s">
        <v>2379</v>
      </c>
      <c r="G899" t="s">
        <v>2379</v>
      </c>
      <c r="H899">
        <v>1</v>
      </c>
      <c r="I899" t="s">
        <v>2379</v>
      </c>
      <c r="J899" t="str">
        <f>PROPER(Medical_Examinations[[#This Row],[smoker]])</f>
        <v>No</v>
      </c>
      <c r="K899" s="7" t="str">
        <f t="shared" ref="K899:K962" si="28">IF(B899&lt;18.5,"Underweight",IF(B899&lt;25,"Normal Weight",IF(B899&lt;30,"Overweight","Obesity")))</f>
        <v>Obesity</v>
      </c>
      <c r="L899" t="str">
        <f t="shared" ref="L899:L962" si="29">IF(C899&lt;5.7,"Normal",IF(C899&lt;6.5,"Prediabetes","Diabetes"))</f>
        <v>Prediabetes</v>
      </c>
    </row>
    <row r="900" spans="1:12" x14ac:dyDescent="0.35">
      <c r="A900" t="s">
        <v>1724</v>
      </c>
      <c r="B900">
        <v>23</v>
      </c>
      <c r="C900">
        <v>6</v>
      </c>
      <c r="D900" t="s">
        <v>2379</v>
      </c>
      <c r="E900" t="str">
        <f>PROPER(Medical_Examinations[[#This Row],[Heart Issues]])</f>
        <v>No</v>
      </c>
      <c r="F900" t="s">
        <v>2379</v>
      </c>
      <c r="G900" t="s">
        <v>2379</v>
      </c>
      <c r="H900">
        <v>1</v>
      </c>
      <c r="I900" t="s">
        <v>2379</v>
      </c>
      <c r="J900" t="str">
        <f>PROPER(Medical_Examinations[[#This Row],[smoker]])</f>
        <v>No</v>
      </c>
      <c r="K900" s="7" t="str">
        <f t="shared" si="28"/>
        <v>Normal Weight</v>
      </c>
      <c r="L900" t="str">
        <f t="shared" si="29"/>
        <v>Prediabetes</v>
      </c>
    </row>
    <row r="901" spans="1:12" x14ac:dyDescent="0.35">
      <c r="A901" t="s">
        <v>1734</v>
      </c>
      <c r="B901">
        <v>26</v>
      </c>
      <c r="C901">
        <v>6</v>
      </c>
      <c r="D901" t="s">
        <v>2379</v>
      </c>
      <c r="E901" t="str">
        <f>PROPER(Medical_Examinations[[#This Row],[Heart Issues]])</f>
        <v>No</v>
      </c>
      <c r="F901" t="s">
        <v>2379</v>
      </c>
      <c r="G901" t="s">
        <v>2379</v>
      </c>
      <c r="H901">
        <v>1</v>
      </c>
      <c r="I901" t="s">
        <v>2379</v>
      </c>
      <c r="J901" t="str">
        <f>PROPER(Medical_Examinations[[#This Row],[smoker]])</f>
        <v>No</v>
      </c>
      <c r="K901" s="7" t="str">
        <f t="shared" si="28"/>
        <v>Overweight</v>
      </c>
      <c r="L901" t="str">
        <f t="shared" si="29"/>
        <v>Prediabetes</v>
      </c>
    </row>
    <row r="902" spans="1:12" x14ac:dyDescent="0.35">
      <c r="A902" t="s">
        <v>1740</v>
      </c>
      <c r="B902">
        <v>18</v>
      </c>
      <c r="C902">
        <v>6</v>
      </c>
      <c r="D902" t="s">
        <v>2379</v>
      </c>
      <c r="E902" t="str">
        <f>PROPER(Medical_Examinations[[#This Row],[Heart Issues]])</f>
        <v>No</v>
      </c>
      <c r="F902" t="s">
        <v>2379</v>
      </c>
      <c r="G902" t="s">
        <v>2380</v>
      </c>
      <c r="H902">
        <v>1</v>
      </c>
      <c r="I902" t="s">
        <v>2379</v>
      </c>
      <c r="J902" t="str">
        <f>PROPER(Medical_Examinations[[#This Row],[smoker]])</f>
        <v>No</v>
      </c>
      <c r="K902" s="7" t="str">
        <f t="shared" si="28"/>
        <v>Underweight</v>
      </c>
      <c r="L902" t="str">
        <f t="shared" si="29"/>
        <v>Prediabetes</v>
      </c>
    </row>
    <row r="903" spans="1:12" x14ac:dyDescent="0.35">
      <c r="A903" t="s">
        <v>1745</v>
      </c>
      <c r="B903">
        <v>21</v>
      </c>
      <c r="C903">
        <v>6</v>
      </c>
      <c r="D903" t="s">
        <v>2379</v>
      </c>
      <c r="E903" t="str">
        <f>PROPER(Medical_Examinations[[#This Row],[Heart Issues]])</f>
        <v>No</v>
      </c>
      <c r="F903" t="s">
        <v>2379</v>
      </c>
      <c r="G903" t="s">
        <v>2379</v>
      </c>
      <c r="H903">
        <v>1</v>
      </c>
      <c r="I903" t="s">
        <v>2379</v>
      </c>
      <c r="J903" t="str">
        <f>PROPER(Medical_Examinations[[#This Row],[smoker]])</f>
        <v>No</v>
      </c>
      <c r="K903" s="7" t="str">
        <f t="shared" si="28"/>
        <v>Normal Weight</v>
      </c>
      <c r="L903" t="str">
        <f t="shared" si="29"/>
        <v>Prediabetes</v>
      </c>
    </row>
    <row r="904" spans="1:12" x14ac:dyDescent="0.35">
      <c r="A904" t="s">
        <v>1754</v>
      </c>
      <c r="B904">
        <v>29</v>
      </c>
      <c r="C904">
        <v>6</v>
      </c>
      <c r="D904" t="s">
        <v>2379</v>
      </c>
      <c r="E904" t="str">
        <f>PROPER(Medical_Examinations[[#This Row],[Heart Issues]])</f>
        <v>No</v>
      </c>
      <c r="F904" t="s">
        <v>2379</v>
      </c>
      <c r="G904" t="s">
        <v>2380</v>
      </c>
      <c r="H904">
        <v>1</v>
      </c>
      <c r="I904" t="s">
        <v>2379</v>
      </c>
      <c r="J904" t="str">
        <f>PROPER(Medical_Examinations[[#This Row],[smoker]])</f>
        <v>No</v>
      </c>
      <c r="K904" s="7" t="str">
        <f t="shared" si="28"/>
        <v>Overweight</v>
      </c>
      <c r="L904" t="str">
        <f t="shared" si="29"/>
        <v>Prediabetes</v>
      </c>
    </row>
    <row r="905" spans="1:12" x14ac:dyDescent="0.35">
      <c r="A905" t="s">
        <v>1773</v>
      </c>
      <c r="B905">
        <v>32</v>
      </c>
      <c r="C905">
        <v>6</v>
      </c>
      <c r="D905" t="s">
        <v>2379</v>
      </c>
      <c r="E905" t="str">
        <f>PROPER(Medical_Examinations[[#This Row],[Heart Issues]])</f>
        <v>No</v>
      </c>
      <c r="F905" t="s">
        <v>2379</v>
      </c>
      <c r="G905" t="s">
        <v>2380</v>
      </c>
      <c r="H905">
        <v>1</v>
      </c>
      <c r="I905" t="s">
        <v>2379</v>
      </c>
      <c r="J905" t="str">
        <f>PROPER(Medical_Examinations[[#This Row],[smoker]])</f>
        <v>No</v>
      </c>
      <c r="K905" s="7" t="str">
        <f t="shared" si="28"/>
        <v>Obesity</v>
      </c>
      <c r="L905" t="str">
        <f t="shared" si="29"/>
        <v>Prediabetes</v>
      </c>
    </row>
    <row r="906" spans="1:12" x14ac:dyDescent="0.35">
      <c r="A906" t="s">
        <v>1787</v>
      </c>
      <c r="B906">
        <v>18</v>
      </c>
      <c r="C906">
        <v>6</v>
      </c>
      <c r="D906" t="s">
        <v>2379</v>
      </c>
      <c r="E906" t="str">
        <f>PROPER(Medical_Examinations[[#This Row],[Heart Issues]])</f>
        <v>No</v>
      </c>
      <c r="F906" t="s">
        <v>2379</v>
      </c>
      <c r="G906" t="s">
        <v>2380</v>
      </c>
      <c r="H906">
        <v>1</v>
      </c>
      <c r="I906" t="s">
        <v>2379</v>
      </c>
      <c r="J906" t="str">
        <f>PROPER(Medical_Examinations[[#This Row],[smoker]])</f>
        <v>No</v>
      </c>
      <c r="K906" s="7" t="str">
        <f t="shared" si="28"/>
        <v>Underweight</v>
      </c>
      <c r="L906" t="str">
        <f t="shared" si="29"/>
        <v>Prediabetes</v>
      </c>
    </row>
    <row r="907" spans="1:12" x14ac:dyDescent="0.35">
      <c r="A907" t="s">
        <v>1789</v>
      </c>
      <c r="B907">
        <v>18</v>
      </c>
      <c r="C907">
        <v>6</v>
      </c>
      <c r="D907" t="s">
        <v>2379</v>
      </c>
      <c r="E907" t="str">
        <f>PROPER(Medical_Examinations[[#This Row],[Heart Issues]])</f>
        <v>No</v>
      </c>
      <c r="F907" t="s">
        <v>2379</v>
      </c>
      <c r="G907" t="s">
        <v>2379</v>
      </c>
      <c r="H907">
        <v>1</v>
      </c>
      <c r="I907" t="s">
        <v>2379</v>
      </c>
      <c r="J907" t="str">
        <f>PROPER(Medical_Examinations[[#This Row],[smoker]])</f>
        <v>No</v>
      </c>
      <c r="K907" s="7" t="str">
        <f t="shared" si="28"/>
        <v>Underweight</v>
      </c>
      <c r="L907" t="str">
        <f t="shared" si="29"/>
        <v>Prediabetes</v>
      </c>
    </row>
    <row r="908" spans="1:12" x14ac:dyDescent="0.35">
      <c r="A908" t="s">
        <v>1790</v>
      </c>
      <c r="B908">
        <v>32</v>
      </c>
      <c r="C908">
        <v>6</v>
      </c>
      <c r="D908" t="s">
        <v>2379</v>
      </c>
      <c r="E908" t="str">
        <f>PROPER(Medical_Examinations[[#This Row],[Heart Issues]])</f>
        <v>No</v>
      </c>
      <c r="F908" t="s">
        <v>2379</v>
      </c>
      <c r="G908" t="s">
        <v>2379</v>
      </c>
      <c r="H908">
        <v>1</v>
      </c>
      <c r="I908" t="s">
        <v>2379</v>
      </c>
      <c r="J908" t="str">
        <f>PROPER(Medical_Examinations[[#This Row],[smoker]])</f>
        <v>No</v>
      </c>
      <c r="K908" s="7" t="str">
        <f t="shared" si="28"/>
        <v>Obesity</v>
      </c>
      <c r="L908" t="str">
        <f t="shared" si="29"/>
        <v>Prediabetes</v>
      </c>
    </row>
    <row r="909" spans="1:12" x14ac:dyDescent="0.35">
      <c r="A909" t="s">
        <v>1797</v>
      </c>
      <c r="B909">
        <v>22</v>
      </c>
      <c r="C909">
        <v>6</v>
      </c>
      <c r="D909" t="s">
        <v>2379</v>
      </c>
      <c r="E909" t="str">
        <f>PROPER(Medical_Examinations[[#This Row],[Heart Issues]])</f>
        <v>No</v>
      </c>
      <c r="F909" t="s">
        <v>2379</v>
      </c>
      <c r="G909" t="s">
        <v>2379</v>
      </c>
      <c r="H909">
        <v>1</v>
      </c>
      <c r="I909" t="s">
        <v>2379</v>
      </c>
      <c r="J909" t="str">
        <f>PROPER(Medical_Examinations[[#This Row],[smoker]])</f>
        <v>No</v>
      </c>
      <c r="K909" s="7" t="str">
        <f t="shared" si="28"/>
        <v>Normal Weight</v>
      </c>
      <c r="L909" t="str">
        <f t="shared" si="29"/>
        <v>Prediabetes</v>
      </c>
    </row>
    <row r="910" spans="1:12" x14ac:dyDescent="0.35">
      <c r="A910" t="s">
        <v>1800</v>
      </c>
      <c r="B910">
        <v>39</v>
      </c>
      <c r="C910">
        <v>6</v>
      </c>
      <c r="D910" t="s">
        <v>2379</v>
      </c>
      <c r="E910" t="str">
        <f>PROPER(Medical_Examinations[[#This Row],[Heart Issues]])</f>
        <v>No</v>
      </c>
      <c r="F910" t="s">
        <v>2379</v>
      </c>
      <c r="G910" t="s">
        <v>2379</v>
      </c>
      <c r="H910">
        <v>1</v>
      </c>
      <c r="I910" t="s">
        <v>2379</v>
      </c>
      <c r="J910" t="str">
        <f>PROPER(Medical_Examinations[[#This Row],[smoker]])</f>
        <v>No</v>
      </c>
      <c r="K910" s="7" t="str">
        <f t="shared" si="28"/>
        <v>Obesity</v>
      </c>
      <c r="L910" t="str">
        <f t="shared" si="29"/>
        <v>Prediabetes</v>
      </c>
    </row>
    <row r="911" spans="1:12" x14ac:dyDescent="0.35">
      <c r="A911" t="s">
        <v>1801</v>
      </c>
      <c r="B911">
        <v>43</v>
      </c>
      <c r="C911">
        <v>6</v>
      </c>
      <c r="D911" t="s">
        <v>2379</v>
      </c>
      <c r="E911" t="str">
        <f>PROPER(Medical_Examinations[[#This Row],[Heart Issues]])</f>
        <v>No</v>
      </c>
      <c r="F911" t="s">
        <v>2379</v>
      </c>
      <c r="G911" t="s">
        <v>2379</v>
      </c>
      <c r="H911">
        <v>1</v>
      </c>
      <c r="I911" t="s">
        <v>2379</v>
      </c>
      <c r="J911" t="str">
        <f>PROPER(Medical_Examinations[[#This Row],[smoker]])</f>
        <v>No</v>
      </c>
      <c r="K911" s="7" t="str">
        <f t="shared" si="28"/>
        <v>Obesity</v>
      </c>
      <c r="L911" t="str">
        <f t="shared" si="29"/>
        <v>Prediabetes</v>
      </c>
    </row>
    <row r="912" spans="1:12" x14ac:dyDescent="0.35">
      <c r="A912" t="s">
        <v>1814</v>
      </c>
      <c r="B912">
        <v>29</v>
      </c>
      <c r="C912">
        <v>6</v>
      </c>
      <c r="D912" t="s">
        <v>2379</v>
      </c>
      <c r="E912" t="str">
        <f>PROPER(Medical_Examinations[[#This Row],[Heart Issues]])</f>
        <v>No</v>
      </c>
      <c r="F912" t="s">
        <v>2379</v>
      </c>
      <c r="G912" t="s">
        <v>2380</v>
      </c>
      <c r="H912">
        <v>1</v>
      </c>
      <c r="I912" t="s">
        <v>2379</v>
      </c>
      <c r="J912" t="str">
        <f>PROPER(Medical_Examinations[[#This Row],[smoker]])</f>
        <v>No</v>
      </c>
      <c r="K912" s="7" t="str">
        <f t="shared" si="28"/>
        <v>Overweight</v>
      </c>
      <c r="L912" t="str">
        <f t="shared" si="29"/>
        <v>Prediabetes</v>
      </c>
    </row>
    <row r="913" spans="1:12" x14ac:dyDescent="0.35">
      <c r="A913" t="s">
        <v>1831</v>
      </c>
      <c r="B913">
        <v>25</v>
      </c>
      <c r="C913">
        <v>6</v>
      </c>
      <c r="D913" t="s">
        <v>2379</v>
      </c>
      <c r="E913" t="str">
        <f>PROPER(Medical_Examinations[[#This Row],[Heart Issues]])</f>
        <v>No</v>
      </c>
      <c r="F913" t="s">
        <v>2379</v>
      </c>
      <c r="G913" t="s">
        <v>2380</v>
      </c>
      <c r="H913">
        <v>1</v>
      </c>
      <c r="I913" t="s">
        <v>2379</v>
      </c>
      <c r="J913" t="str">
        <f>PROPER(Medical_Examinations[[#This Row],[smoker]])</f>
        <v>No</v>
      </c>
      <c r="K913" s="7" t="str">
        <f t="shared" si="28"/>
        <v>Overweight</v>
      </c>
      <c r="L913" t="str">
        <f t="shared" si="29"/>
        <v>Prediabetes</v>
      </c>
    </row>
    <row r="914" spans="1:12" x14ac:dyDescent="0.35">
      <c r="A914" t="s">
        <v>1834</v>
      </c>
      <c r="B914">
        <v>19</v>
      </c>
      <c r="C914">
        <v>6</v>
      </c>
      <c r="D914" t="s">
        <v>2379</v>
      </c>
      <c r="E914" t="str">
        <f>PROPER(Medical_Examinations[[#This Row],[Heart Issues]])</f>
        <v>No</v>
      </c>
      <c r="F914" t="s">
        <v>2379</v>
      </c>
      <c r="G914" t="s">
        <v>2379</v>
      </c>
      <c r="H914">
        <v>1</v>
      </c>
      <c r="I914" t="s">
        <v>2379</v>
      </c>
      <c r="J914" t="str">
        <f>PROPER(Medical_Examinations[[#This Row],[smoker]])</f>
        <v>No</v>
      </c>
      <c r="K914" s="7" t="str">
        <f t="shared" si="28"/>
        <v>Normal Weight</v>
      </c>
      <c r="L914" t="str">
        <f t="shared" si="29"/>
        <v>Prediabetes</v>
      </c>
    </row>
    <row r="915" spans="1:12" x14ac:dyDescent="0.35">
      <c r="A915" t="s">
        <v>1835</v>
      </c>
      <c r="B915">
        <v>34</v>
      </c>
      <c r="C915">
        <v>6</v>
      </c>
      <c r="D915" t="s">
        <v>2379</v>
      </c>
      <c r="E915" t="str">
        <f>PROPER(Medical_Examinations[[#This Row],[Heart Issues]])</f>
        <v>No</v>
      </c>
      <c r="F915" t="s">
        <v>2379</v>
      </c>
      <c r="G915" t="s">
        <v>2380</v>
      </c>
      <c r="H915">
        <v>1</v>
      </c>
      <c r="I915" t="s">
        <v>2379</v>
      </c>
      <c r="J915" t="str">
        <f>PROPER(Medical_Examinations[[#This Row],[smoker]])</f>
        <v>No</v>
      </c>
      <c r="K915" s="7" t="str">
        <f t="shared" si="28"/>
        <v>Obesity</v>
      </c>
      <c r="L915" t="str">
        <f t="shared" si="29"/>
        <v>Prediabetes</v>
      </c>
    </row>
    <row r="916" spans="1:12" x14ac:dyDescent="0.35">
      <c r="A916" t="s">
        <v>1840</v>
      </c>
      <c r="B916">
        <v>27</v>
      </c>
      <c r="C916">
        <v>6</v>
      </c>
      <c r="D916" t="s">
        <v>2379</v>
      </c>
      <c r="E916" t="str">
        <f>PROPER(Medical_Examinations[[#This Row],[Heart Issues]])</f>
        <v>No</v>
      </c>
      <c r="F916" t="s">
        <v>2379</v>
      </c>
      <c r="G916" t="s">
        <v>2379</v>
      </c>
      <c r="H916">
        <v>1</v>
      </c>
      <c r="I916" t="s">
        <v>2379</v>
      </c>
      <c r="J916" t="str">
        <f>PROPER(Medical_Examinations[[#This Row],[smoker]])</f>
        <v>No</v>
      </c>
      <c r="K916" s="7" t="str">
        <f t="shared" si="28"/>
        <v>Overweight</v>
      </c>
      <c r="L916" t="str">
        <f t="shared" si="29"/>
        <v>Prediabetes</v>
      </c>
    </row>
    <row r="917" spans="1:12" x14ac:dyDescent="0.35">
      <c r="A917" t="s">
        <v>1868</v>
      </c>
      <c r="B917">
        <v>34</v>
      </c>
      <c r="C917">
        <v>6</v>
      </c>
      <c r="D917" t="s">
        <v>2379</v>
      </c>
      <c r="E917" t="str">
        <f>PROPER(Medical_Examinations[[#This Row],[Heart Issues]])</f>
        <v>No</v>
      </c>
      <c r="F917" t="s">
        <v>2379</v>
      </c>
      <c r="G917" t="s">
        <v>2380</v>
      </c>
      <c r="H917">
        <v>1</v>
      </c>
      <c r="I917" t="s">
        <v>2379</v>
      </c>
      <c r="J917" t="str">
        <f>PROPER(Medical_Examinations[[#This Row],[smoker]])</f>
        <v>No</v>
      </c>
      <c r="K917" s="7" t="str">
        <f t="shared" si="28"/>
        <v>Obesity</v>
      </c>
      <c r="L917" t="str">
        <f t="shared" si="29"/>
        <v>Prediabetes</v>
      </c>
    </row>
    <row r="918" spans="1:12" x14ac:dyDescent="0.35">
      <c r="A918" t="s">
        <v>1880</v>
      </c>
      <c r="B918">
        <v>16</v>
      </c>
      <c r="C918">
        <v>6</v>
      </c>
      <c r="D918" t="s">
        <v>2379</v>
      </c>
      <c r="E918" t="str">
        <f>PROPER(Medical_Examinations[[#This Row],[Heart Issues]])</f>
        <v>No</v>
      </c>
      <c r="F918" t="s">
        <v>2379</v>
      </c>
      <c r="G918" t="s">
        <v>2379</v>
      </c>
      <c r="H918">
        <v>1</v>
      </c>
      <c r="I918" t="s">
        <v>2379</v>
      </c>
      <c r="J918" t="str">
        <f>PROPER(Medical_Examinations[[#This Row],[smoker]])</f>
        <v>No</v>
      </c>
      <c r="K918" s="7" t="str">
        <f t="shared" si="28"/>
        <v>Underweight</v>
      </c>
      <c r="L918" t="str">
        <f t="shared" si="29"/>
        <v>Prediabetes</v>
      </c>
    </row>
    <row r="919" spans="1:12" x14ac:dyDescent="0.35">
      <c r="A919" t="s">
        <v>1881</v>
      </c>
      <c r="B919">
        <v>31</v>
      </c>
      <c r="C919">
        <v>6</v>
      </c>
      <c r="D919" t="s">
        <v>2379</v>
      </c>
      <c r="E919" t="str">
        <f>PROPER(Medical_Examinations[[#This Row],[Heart Issues]])</f>
        <v>No</v>
      </c>
      <c r="F919" t="s">
        <v>2379</v>
      </c>
      <c r="G919" t="s">
        <v>2379</v>
      </c>
      <c r="H919">
        <v>1</v>
      </c>
      <c r="I919" t="s">
        <v>2379</v>
      </c>
      <c r="J919" t="str">
        <f>PROPER(Medical_Examinations[[#This Row],[smoker]])</f>
        <v>No</v>
      </c>
      <c r="K919" s="7" t="str">
        <f t="shared" si="28"/>
        <v>Obesity</v>
      </c>
      <c r="L919" t="str">
        <f t="shared" si="29"/>
        <v>Prediabetes</v>
      </c>
    </row>
    <row r="920" spans="1:12" x14ac:dyDescent="0.35">
      <c r="A920" t="s">
        <v>1884</v>
      </c>
      <c r="B920">
        <v>28</v>
      </c>
      <c r="C920">
        <v>6</v>
      </c>
      <c r="D920" t="s">
        <v>2379</v>
      </c>
      <c r="E920" t="str">
        <f>PROPER(Medical_Examinations[[#This Row],[Heart Issues]])</f>
        <v>No</v>
      </c>
      <c r="F920" t="s">
        <v>2379</v>
      </c>
      <c r="G920" t="s">
        <v>2379</v>
      </c>
      <c r="H920">
        <v>1</v>
      </c>
      <c r="I920" t="s">
        <v>2379</v>
      </c>
      <c r="J920" t="str">
        <f>PROPER(Medical_Examinations[[#This Row],[smoker]])</f>
        <v>No</v>
      </c>
      <c r="K920" s="7" t="str">
        <f t="shared" si="28"/>
        <v>Overweight</v>
      </c>
      <c r="L920" t="str">
        <f t="shared" si="29"/>
        <v>Prediabetes</v>
      </c>
    </row>
    <row r="921" spans="1:12" x14ac:dyDescent="0.35">
      <c r="A921" t="s">
        <v>1896</v>
      </c>
      <c r="B921">
        <v>18</v>
      </c>
      <c r="C921">
        <v>6</v>
      </c>
      <c r="D921" t="s">
        <v>2379</v>
      </c>
      <c r="E921" t="str">
        <f>PROPER(Medical_Examinations[[#This Row],[Heart Issues]])</f>
        <v>No</v>
      </c>
      <c r="F921" t="s">
        <v>2379</v>
      </c>
      <c r="G921" t="s">
        <v>2379</v>
      </c>
      <c r="H921">
        <v>1</v>
      </c>
      <c r="I921" t="s">
        <v>2379</v>
      </c>
      <c r="J921" t="str">
        <f>PROPER(Medical_Examinations[[#This Row],[smoker]])</f>
        <v>No</v>
      </c>
      <c r="K921" s="7" t="str">
        <f t="shared" si="28"/>
        <v>Underweight</v>
      </c>
      <c r="L921" t="str">
        <f t="shared" si="29"/>
        <v>Prediabetes</v>
      </c>
    </row>
    <row r="922" spans="1:12" x14ac:dyDescent="0.35">
      <c r="A922" t="s">
        <v>1907</v>
      </c>
      <c r="B922">
        <v>30</v>
      </c>
      <c r="C922">
        <v>6</v>
      </c>
      <c r="D922" t="s">
        <v>2379</v>
      </c>
      <c r="E922" t="str">
        <f>PROPER(Medical_Examinations[[#This Row],[Heart Issues]])</f>
        <v>No</v>
      </c>
      <c r="F922" t="s">
        <v>2379</v>
      </c>
      <c r="G922" t="s">
        <v>2380</v>
      </c>
      <c r="H922">
        <v>1</v>
      </c>
      <c r="I922" t="s">
        <v>2379</v>
      </c>
      <c r="J922" t="str">
        <f>PROPER(Medical_Examinations[[#This Row],[smoker]])</f>
        <v>No</v>
      </c>
      <c r="K922" s="7" t="str">
        <f t="shared" si="28"/>
        <v>Obesity</v>
      </c>
      <c r="L922" t="str">
        <f t="shared" si="29"/>
        <v>Prediabetes</v>
      </c>
    </row>
    <row r="923" spans="1:12" x14ac:dyDescent="0.35">
      <c r="A923" t="s">
        <v>1934</v>
      </c>
      <c r="B923">
        <v>26</v>
      </c>
      <c r="C923">
        <v>6</v>
      </c>
      <c r="D923" t="s">
        <v>2379</v>
      </c>
      <c r="E923" t="str">
        <f>PROPER(Medical_Examinations[[#This Row],[Heart Issues]])</f>
        <v>No</v>
      </c>
      <c r="F923" t="s">
        <v>2379</v>
      </c>
      <c r="G923" t="s">
        <v>2380</v>
      </c>
      <c r="H923">
        <v>1</v>
      </c>
      <c r="I923" t="s">
        <v>2379</v>
      </c>
      <c r="J923" t="str">
        <f>PROPER(Medical_Examinations[[#This Row],[smoker]])</f>
        <v>No</v>
      </c>
      <c r="K923" s="7" t="str">
        <f t="shared" si="28"/>
        <v>Overweight</v>
      </c>
      <c r="L923" t="str">
        <f t="shared" si="29"/>
        <v>Prediabetes</v>
      </c>
    </row>
    <row r="924" spans="1:12" x14ac:dyDescent="0.35">
      <c r="A924" t="s">
        <v>1944</v>
      </c>
      <c r="B924">
        <v>31</v>
      </c>
      <c r="C924">
        <v>6</v>
      </c>
      <c r="D924" t="s">
        <v>2379</v>
      </c>
      <c r="E924" t="str">
        <f>PROPER(Medical_Examinations[[#This Row],[Heart Issues]])</f>
        <v>No</v>
      </c>
      <c r="F924" t="s">
        <v>2379</v>
      </c>
      <c r="G924" t="s">
        <v>2379</v>
      </c>
      <c r="H924">
        <v>1</v>
      </c>
      <c r="I924" t="s">
        <v>2379</v>
      </c>
      <c r="J924" t="str">
        <f>PROPER(Medical_Examinations[[#This Row],[smoker]])</f>
        <v>No</v>
      </c>
      <c r="K924" s="7" t="str">
        <f t="shared" si="28"/>
        <v>Obesity</v>
      </c>
      <c r="L924" t="str">
        <f t="shared" si="29"/>
        <v>Prediabetes</v>
      </c>
    </row>
    <row r="925" spans="1:12" x14ac:dyDescent="0.35">
      <c r="A925" t="s">
        <v>1961</v>
      </c>
      <c r="B925">
        <v>28</v>
      </c>
      <c r="C925">
        <v>6</v>
      </c>
      <c r="D925" t="s">
        <v>2379</v>
      </c>
      <c r="E925" t="str">
        <f>PROPER(Medical_Examinations[[#This Row],[Heart Issues]])</f>
        <v>No</v>
      </c>
      <c r="F925" t="s">
        <v>2379</v>
      </c>
      <c r="G925" t="s">
        <v>2379</v>
      </c>
      <c r="H925">
        <v>1</v>
      </c>
      <c r="I925" t="s">
        <v>2379</v>
      </c>
      <c r="J925" t="str">
        <f>PROPER(Medical_Examinations[[#This Row],[smoker]])</f>
        <v>No</v>
      </c>
      <c r="K925" s="7" t="str">
        <f t="shared" si="28"/>
        <v>Overweight</v>
      </c>
      <c r="L925" t="str">
        <f t="shared" si="29"/>
        <v>Prediabetes</v>
      </c>
    </row>
    <row r="926" spans="1:12" x14ac:dyDescent="0.35">
      <c r="A926" t="s">
        <v>1964</v>
      </c>
      <c r="B926">
        <v>28</v>
      </c>
      <c r="C926">
        <v>6</v>
      </c>
      <c r="D926" t="s">
        <v>2379</v>
      </c>
      <c r="E926" t="str">
        <f>PROPER(Medical_Examinations[[#This Row],[Heart Issues]])</f>
        <v>No</v>
      </c>
      <c r="F926" t="s">
        <v>2379</v>
      </c>
      <c r="G926" t="s">
        <v>2379</v>
      </c>
      <c r="H926">
        <v>1</v>
      </c>
      <c r="I926" t="s">
        <v>2379</v>
      </c>
      <c r="J926" t="str">
        <f>PROPER(Medical_Examinations[[#This Row],[smoker]])</f>
        <v>No</v>
      </c>
      <c r="K926" s="7" t="str">
        <f t="shared" si="28"/>
        <v>Overweight</v>
      </c>
      <c r="L926" t="str">
        <f t="shared" si="29"/>
        <v>Prediabetes</v>
      </c>
    </row>
    <row r="927" spans="1:12" x14ac:dyDescent="0.35">
      <c r="A927" t="s">
        <v>2018</v>
      </c>
      <c r="B927">
        <v>25</v>
      </c>
      <c r="C927">
        <v>6</v>
      </c>
      <c r="D927" t="s">
        <v>2379</v>
      </c>
      <c r="E927" t="str">
        <f>PROPER(Medical_Examinations[[#This Row],[Heart Issues]])</f>
        <v>No</v>
      </c>
      <c r="F927" t="s">
        <v>2379</v>
      </c>
      <c r="G927" t="s">
        <v>2379</v>
      </c>
      <c r="H927">
        <v>1</v>
      </c>
      <c r="I927" t="s">
        <v>2379</v>
      </c>
      <c r="J927" t="str">
        <f>PROPER(Medical_Examinations[[#This Row],[smoker]])</f>
        <v>No</v>
      </c>
      <c r="K927" s="7" t="str">
        <f t="shared" si="28"/>
        <v>Overweight</v>
      </c>
      <c r="L927" t="str">
        <f t="shared" si="29"/>
        <v>Prediabetes</v>
      </c>
    </row>
    <row r="928" spans="1:12" x14ac:dyDescent="0.35">
      <c r="A928" t="s">
        <v>2027</v>
      </c>
      <c r="B928">
        <v>23</v>
      </c>
      <c r="C928">
        <v>6</v>
      </c>
      <c r="D928" t="s">
        <v>2379</v>
      </c>
      <c r="E928" t="str">
        <f>PROPER(Medical_Examinations[[#This Row],[Heart Issues]])</f>
        <v>No</v>
      </c>
      <c r="F928" t="s">
        <v>2379</v>
      </c>
      <c r="G928" t="s">
        <v>2380</v>
      </c>
      <c r="H928">
        <v>1</v>
      </c>
      <c r="I928" t="s">
        <v>2379</v>
      </c>
      <c r="J928" t="str">
        <f>PROPER(Medical_Examinations[[#This Row],[smoker]])</f>
        <v>No</v>
      </c>
      <c r="K928" s="7" t="str">
        <f t="shared" si="28"/>
        <v>Normal Weight</v>
      </c>
      <c r="L928" t="str">
        <f t="shared" si="29"/>
        <v>Prediabetes</v>
      </c>
    </row>
    <row r="929" spans="1:12" x14ac:dyDescent="0.35">
      <c r="A929" t="s">
        <v>2033</v>
      </c>
      <c r="B929">
        <v>28</v>
      </c>
      <c r="C929">
        <v>6</v>
      </c>
      <c r="D929" t="s">
        <v>2379</v>
      </c>
      <c r="E929" t="str">
        <f>PROPER(Medical_Examinations[[#This Row],[Heart Issues]])</f>
        <v>No</v>
      </c>
      <c r="F929" t="s">
        <v>2379</v>
      </c>
      <c r="G929" t="s">
        <v>2380</v>
      </c>
      <c r="H929">
        <v>1</v>
      </c>
      <c r="I929" t="s">
        <v>2379</v>
      </c>
      <c r="J929" t="str">
        <f>PROPER(Medical_Examinations[[#This Row],[smoker]])</f>
        <v>No</v>
      </c>
      <c r="K929" s="7" t="str">
        <f t="shared" si="28"/>
        <v>Overweight</v>
      </c>
      <c r="L929" t="str">
        <f t="shared" si="29"/>
        <v>Prediabetes</v>
      </c>
    </row>
    <row r="930" spans="1:12" x14ac:dyDescent="0.35">
      <c r="A930" t="s">
        <v>2034</v>
      </c>
      <c r="B930">
        <v>27</v>
      </c>
      <c r="C930">
        <v>6</v>
      </c>
      <c r="D930" t="s">
        <v>2379</v>
      </c>
      <c r="E930" t="str">
        <f>PROPER(Medical_Examinations[[#This Row],[Heart Issues]])</f>
        <v>No</v>
      </c>
      <c r="F930" t="s">
        <v>2379</v>
      </c>
      <c r="G930" t="s">
        <v>2380</v>
      </c>
      <c r="H930">
        <v>1</v>
      </c>
      <c r="I930" t="s">
        <v>2379</v>
      </c>
      <c r="J930" t="str">
        <f>PROPER(Medical_Examinations[[#This Row],[smoker]])</f>
        <v>No</v>
      </c>
      <c r="K930" s="7" t="str">
        <f t="shared" si="28"/>
        <v>Overweight</v>
      </c>
      <c r="L930" t="str">
        <f t="shared" si="29"/>
        <v>Prediabetes</v>
      </c>
    </row>
    <row r="931" spans="1:12" x14ac:dyDescent="0.35">
      <c r="A931" t="s">
        <v>2039</v>
      </c>
      <c r="B931">
        <v>21</v>
      </c>
      <c r="C931">
        <v>6</v>
      </c>
      <c r="D931" t="s">
        <v>2379</v>
      </c>
      <c r="E931" t="str">
        <f>PROPER(Medical_Examinations[[#This Row],[Heart Issues]])</f>
        <v>No</v>
      </c>
      <c r="F931" t="s">
        <v>2379</v>
      </c>
      <c r="G931" t="s">
        <v>2380</v>
      </c>
      <c r="H931">
        <v>1</v>
      </c>
      <c r="I931" t="s">
        <v>2379</v>
      </c>
      <c r="J931" t="str">
        <f>PROPER(Medical_Examinations[[#This Row],[smoker]])</f>
        <v>No</v>
      </c>
      <c r="K931" s="7" t="str">
        <f t="shared" si="28"/>
        <v>Normal Weight</v>
      </c>
      <c r="L931" t="str">
        <f t="shared" si="29"/>
        <v>Prediabetes</v>
      </c>
    </row>
    <row r="932" spans="1:12" x14ac:dyDescent="0.35">
      <c r="A932" t="s">
        <v>2048</v>
      </c>
      <c r="B932">
        <v>40</v>
      </c>
      <c r="C932">
        <v>6</v>
      </c>
      <c r="D932" t="s">
        <v>2379</v>
      </c>
      <c r="E932" t="str">
        <f>PROPER(Medical_Examinations[[#This Row],[Heart Issues]])</f>
        <v>No</v>
      </c>
      <c r="F932" t="s">
        <v>2379</v>
      </c>
      <c r="G932" t="s">
        <v>2380</v>
      </c>
      <c r="H932">
        <v>1</v>
      </c>
      <c r="I932" t="s">
        <v>2379</v>
      </c>
      <c r="J932" t="str">
        <f>PROPER(Medical_Examinations[[#This Row],[smoker]])</f>
        <v>No</v>
      </c>
      <c r="K932" s="7" t="str">
        <f t="shared" si="28"/>
        <v>Obesity</v>
      </c>
      <c r="L932" t="str">
        <f t="shared" si="29"/>
        <v>Prediabetes</v>
      </c>
    </row>
    <row r="933" spans="1:12" x14ac:dyDescent="0.35">
      <c r="A933" t="s">
        <v>2054</v>
      </c>
      <c r="B933">
        <v>25</v>
      </c>
      <c r="C933">
        <v>6</v>
      </c>
      <c r="D933" t="s">
        <v>2379</v>
      </c>
      <c r="E933" t="str">
        <f>PROPER(Medical_Examinations[[#This Row],[Heart Issues]])</f>
        <v>No</v>
      </c>
      <c r="F933" t="s">
        <v>2379</v>
      </c>
      <c r="G933" t="s">
        <v>2380</v>
      </c>
      <c r="H933">
        <v>1</v>
      </c>
      <c r="I933" t="s">
        <v>2379</v>
      </c>
      <c r="J933" t="str">
        <f>PROPER(Medical_Examinations[[#This Row],[smoker]])</f>
        <v>No</v>
      </c>
      <c r="K933" s="7" t="str">
        <f t="shared" si="28"/>
        <v>Overweight</v>
      </c>
      <c r="L933" t="str">
        <f t="shared" si="29"/>
        <v>Prediabetes</v>
      </c>
    </row>
    <row r="934" spans="1:12" x14ac:dyDescent="0.35">
      <c r="A934" t="s">
        <v>2082</v>
      </c>
      <c r="B934">
        <v>28</v>
      </c>
      <c r="C934">
        <v>6</v>
      </c>
      <c r="D934" t="s">
        <v>2379</v>
      </c>
      <c r="E934" t="str">
        <f>PROPER(Medical_Examinations[[#This Row],[Heart Issues]])</f>
        <v>No</v>
      </c>
      <c r="F934" t="s">
        <v>2379</v>
      </c>
      <c r="G934" t="s">
        <v>2379</v>
      </c>
      <c r="H934">
        <v>1</v>
      </c>
      <c r="I934" t="s">
        <v>2379</v>
      </c>
      <c r="J934" t="str">
        <f>PROPER(Medical_Examinations[[#This Row],[smoker]])</f>
        <v>No</v>
      </c>
      <c r="K934" s="7" t="str">
        <f t="shared" si="28"/>
        <v>Overweight</v>
      </c>
      <c r="L934" t="str">
        <f t="shared" si="29"/>
        <v>Prediabetes</v>
      </c>
    </row>
    <row r="935" spans="1:12" x14ac:dyDescent="0.35">
      <c r="A935" t="s">
        <v>2084</v>
      </c>
      <c r="B935">
        <v>23</v>
      </c>
      <c r="C935">
        <v>6</v>
      </c>
      <c r="D935" t="s">
        <v>2379</v>
      </c>
      <c r="E935" t="str">
        <f>PROPER(Medical_Examinations[[#This Row],[Heart Issues]])</f>
        <v>No</v>
      </c>
      <c r="F935" t="s">
        <v>2379</v>
      </c>
      <c r="G935" t="s">
        <v>2379</v>
      </c>
      <c r="H935">
        <v>1</v>
      </c>
      <c r="I935" t="s">
        <v>2379</v>
      </c>
      <c r="J935" t="str">
        <f>PROPER(Medical_Examinations[[#This Row],[smoker]])</f>
        <v>No</v>
      </c>
      <c r="K935" s="7" t="str">
        <f t="shared" si="28"/>
        <v>Normal Weight</v>
      </c>
      <c r="L935" t="str">
        <f t="shared" si="29"/>
        <v>Prediabetes</v>
      </c>
    </row>
    <row r="936" spans="1:12" x14ac:dyDescent="0.35">
      <c r="A936" t="s">
        <v>2093</v>
      </c>
      <c r="B936">
        <v>24</v>
      </c>
      <c r="C936">
        <v>6</v>
      </c>
      <c r="D936" t="s">
        <v>2379</v>
      </c>
      <c r="E936" t="str">
        <f>PROPER(Medical_Examinations[[#This Row],[Heart Issues]])</f>
        <v>No</v>
      </c>
      <c r="F936" t="s">
        <v>2379</v>
      </c>
      <c r="G936" t="s">
        <v>2379</v>
      </c>
      <c r="H936">
        <v>1</v>
      </c>
      <c r="I936" t="s">
        <v>2379</v>
      </c>
      <c r="J936" t="str">
        <f>PROPER(Medical_Examinations[[#This Row],[smoker]])</f>
        <v>No</v>
      </c>
      <c r="K936" s="7" t="str">
        <f t="shared" si="28"/>
        <v>Normal Weight</v>
      </c>
      <c r="L936" t="str">
        <f t="shared" si="29"/>
        <v>Prediabetes</v>
      </c>
    </row>
    <row r="937" spans="1:12" x14ac:dyDescent="0.35">
      <c r="A937" t="s">
        <v>2094</v>
      </c>
      <c r="B937">
        <v>28</v>
      </c>
      <c r="C937">
        <v>6</v>
      </c>
      <c r="D937" t="s">
        <v>2379</v>
      </c>
      <c r="E937" t="str">
        <f>PROPER(Medical_Examinations[[#This Row],[Heart Issues]])</f>
        <v>No</v>
      </c>
      <c r="F937" t="s">
        <v>2379</v>
      </c>
      <c r="G937" t="s">
        <v>2380</v>
      </c>
      <c r="H937">
        <v>1</v>
      </c>
      <c r="I937" t="s">
        <v>2379</v>
      </c>
      <c r="J937" t="str">
        <f>PROPER(Medical_Examinations[[#This Row],[smoker]])</f>
        <v>No</v>
      </c>
      <c r="K937" s="7" t="str">
        <f t="shared" si="28"/>
        <v>Overweight</v>
      </c>
      <c r="L937" t="str">
        <f t="shared" si="29"/>
        <v>Prediabetes</v>
      </c>
    </row>
    <row r="938" spans="1:12" x14ac:dyDescent="0.35">
      <c r="A938" t="s">
        <v>2128</v>
      </c>
      <c r="B938">
        <v>37</v>
      </c>
      <c r="C938">
        <v>6</v>
      </c>
      <c r="D938" t="s">
        <v>2379</v>
      </c>
      <c r="E938" t="str">
        <f>PROPER(Medical_Examinations[[#This Row],[Heart Issues]])</f>
        <v>No</v>
      </c>
      <c r="F938" t="s">
        <v>2379</v>
      </c>
      <c r="G938" t="s">
        <v>2380</v>
      </c>
      <c r="H938">
        <v>1</v>
      </c>
      <c r="I938" t="s">
        <v>2379</v>
      </c>
      <c r="J938" t="str">
        <f>PROPER(Medical_Examinations[[#This Row],[smoker]])</f>
        <v>No</v>
      </c>
      <c r="K938" s="7" t="str">
        <f t="shared" si="28"/>
        <v>Obesity</v>
      </c>
      <c r="L938" t="str">
        <f t="shared" si="29"/>
        <v>Prediabetes</v>
      </c>
    </row>
    <row r="939" spans="1:12" x14ac:dyDescent="0.35">
      <c r="A939" t="s">
        <v>2133</v>
      </c>
      <c r="B939">
        <v>23</v>
      </c>
      <c r="C939">
        <v>6</v>
      </c>
      <c r="D939" t="s">
        <v>2379</v>
      </c>
      <c r="E939" t="str">
        <f>PROPER(Medical_Examinations[[#This Row],[Heart Issues]])</f>
        <v>No</v>
      </c>
      <c r="F939" t="s">
        <v>2379</v>
      </c>
      <c r="G939" t="s">
        <v>2380</v>
      </c>
      <c r="H939">
        <v>1</v>
      </c>
      <c r="I939" t="s">
        <v>2379</v>
      </c>
      <c r="J939" t="str">
        <f>PROPER(Medical_Examinations[[#This Row],[smoker]])</f>
        <v>No</v>
      </c>
      <c r="K939" s="7" t="str">
        <f t="shared" si="28"/>
        <v>Normal Weight</v>
      </c>
      <c r="L939" t="str">
        <f t="shared" si="29"/>
        <v>Prediabetes</v>
      </c>
    </row>
    <row r="940" spans="1:12" x14ac:dyDescent="0.35">
      <c r="A940" t="s">
        <v>2147</v>
      </c>
      <c r="B940">
        <v>32</v>
      </c>
      <c r="C940">
        <v>6</v>
      </c>
      <c r="D940" t="s">
        <v>2379</v>
      </c>
      <c r="E940" t="str">
        <f>PROPER(Medical_Examinations[[#This Row],[Heart Issues]])</f>
        <v>No</v>
      </c>
      <c r="F940" t="s">
        <v>2379</v>
      </c>
      <c r="G940" t="s">
        <v>2379</v>
      </c>
      <c r="H940">
        <v>1</v>
      </c>
      <c r="I940" t="s">
        <v>2379</v>
      </c>
      <c r="J940" t="str">
        <f>PROPER(Medical_Examinations[[#This Row],[smoker]])</f>
        <v>No</v>
      </c>
      <c r="K940" s="7" t="str">
        <f t="shared" si="28"/>
        <v>Obesity</v>
      </c>
      <c r="L940" t="str">
        <f t="shared" si="29"/>
        <v>Prediabetes</v>
      </c>
    </row>
    <row r="941" spans="1:12" x14ac:dyDescent="0.35">
      <c r="A941" t="s">
        <v>2149</v>
      </c>
      <c r="B941">
        <v>29</v>
      </c>
      <c r="C941">
        <v>6</v>
      </c>
      <c r="D941" t="s">
        <v>2379</v>
      </c>
      <c r="E941" t="str">
        <f>PROPER(Medical_Examinations[[#This Row],[Heart Issues]])</f>
        <v>No</v>
      </c>
      <c r="F941" t="s">
        <v>2379</v>
      </c>
      <c r="G941" t="s">
        <v>2379</v>
      </c>
      <c r="H941">
        <v>1</v>
      </c>
      <c r="I941" t="s">
        <v>2379</v>
      </c>
      <c r="J941" t="str">
        <f>PROPER(Medical_Examinations[[#This Row],[smoker]])</f>
        <v>No</v>
      </c>
      <c r="K941" s="7" t="str">
        <f t="shared" si="28"/>
        <v>Overweight</v>
      </c>
      <c r="L941" t="str">
        <f t="shared" si="29"/>
        <v>Prediabetes</v>
      </c>
    </row>
    <row r="942" spans="1:12" x14ac:dyDescent="0.35">
      <c r="A942" t="s">
        <v>2167</v>
      </c>
      <c r="B942">
        <v>25</v>
      </c>
      <c r="C942">
        <v>6</v>
      </c>
      <c r="D942" t="s">
        <v>2379</v>
      </c>
      <c r="E942" t="str">
        <f>PROPER(Medical_Examinations[[#This Row],[Heart Issues]])</f>
        <v>No</v>
      </c>
      <c r="F942" t="s">
        <v>2379</v>
      </c>
      <c r="G942" t="s">
        <v>2380</v>
      </c>
      <c r="H942">
        <v>1</v>
      </c>
      <c r="I942" t="s">
        <v>2379</v>
      </c>
      <c r="J942" t="str">
        <f>PROPER(Medical_Examinations[[#This Row],[smoker]])</f>
        <v>No</v>
      </c>
      <c r="K942" s="7" t="str">
        <f t="shared" si="28"/>
        <v>Overweight</v>
      </c>
      <c r="L942" t="str">
        <f t="shared" si="29"/>
        <v>Prediabetes</v>
      </c>
    </row>
    <row r="943" spans="1:12" x14ac:dyDescent="0.35">
      <c r="A943" t="s">
        <v>2178</v>
      </c>
      <c r="B943">
        <v>29</v>
      </c>
      <c r="C943">
        <v>6</v>
      </c>
      <c r="D943" t="s">
        <v>2379</v>
      </c>
      <c r="E943" t="str">
        <f>PROPER(Medical_Examinations[[#This Row],[Heart Issues]])</f>
        <v>No</v>
      </c>
      <c r="F943" t="s">
        <v>2379</v>
      </c>
      <c r="G943" t="s">
        <v>2380</v>
      </c>
      <c r="H943">
        <v>1</v>
      </c>
      <c r="I943" t="s">
        <v>2379</v>
      </c>
      <c r="J943" t="str">
        <f>PROPER(Medical_Examinations[[#This Row],[smoker]])</f>
        <v>No</v>
      </c>
      <c r="K943" s="7" t="str">
        <f t="shared" si="28"/>
        <v>Overweight</v>
      </c>
      <c r="L943" t="str">
        <f t="shared" si="29"/>
        <v>Prediabetes</v>
      </c>
    </row>
    <row r="944" spans="1:12" x14ac:dyDescent="0.35">
      <c r="A944" t="s">
        <v>2207</v>
      </c>
      <c r="B944">
        <v>25</v>
      </c>
      <c r="C944">
        <v>6</v>
      </c>
      <c r="D944" t="s">
        <v>2379</v>
      </c>
      <c r="E944" t="str">
        <f>PROPER(Medical_Examinations[[#This Row],[Heart Issues]])</f>
        <v>No</v>
      </c>
      <c r="F944" t="s">
        <v>2379</v>
      </c>
      <c r="G944" t="s">
        <v>2380</v>
      </c>
      <c r="H944">
        <v>1</v>
      </c>
      <c r="I944" t="s">
        <v>2379</v>
      </c>
      <c r="J944" t="str">
        <f>PROPER(Medical_Examinations[[#This Row],[smoker]])</f>
        <v>No</v>
      </c>
      <c r="K944" s="7" t="str">
        <f t="shared" si="28"/>
        <v>Overweight</v>
      </c>
      <c r="L944" t="str">
        <f t="shared" si="29"/>
        <v>Prediabetes</v>
      </c>
    </row>
    <row r="945" spans="1:12" x14ac:dyDescent="0.35">
      <c r="A945" t="s">
        <v>2211</v>
      </c>
      <c r="B945">
        <v>23</v>
      </c>
      <c r="C945">
        <v>6</v>
      </c>
      <c r="D945" t="s">
        <v>2379</v>
      </c>
      <c r="E945" t="str">
        <f>PROPER(Medical_Examinations[[#This Row],[Heart Issues]])</f>
        <v>No</v>
      </c>
      <c r="F945" t="s">
        <v>2379</v>
      </c>
      <c r="G945" t="s">
        <v>2380</v>
      </c>
      <c r="H945">
        <v>1</v>
      </c>
      <c r="I945" t="s">
        <v>2379</v>
      </c>
      <c r="J945" t="str">
        <f>PROPER(Medical_Examinations[[#This Row],[smoker]])</f>
        <v>No</v>
      </c>
      <c r="K945" s="7" t="str">
        <f t="shared" si="28"/>
        <v>Normal Weight</v>
      </c>
      <c r="L945" t="str">
        <f t="shared" si="29"/>
        <v>Prediabetes</v>
      </c>
    </row>
    <row r="946" spans="1:12" x14ac:dyDescent="0.35">
      <c r="A946" t="s">
        <v>2212</v>
      </c>
      <c r="B946">
        <v>22</v>
      </c>
      <c r="C946">
        <v>6</v>
      </c>
      <c r="D946" t="s">
        <v>2379</v>
      </c>
      <c r="E946" t="str">
        <f>PROPER(Medical_Examinations[[#This Row],[Heart Issues]])</f>
        <v>No</v>
      </c>
      <c r="F946" t="s">
        <v>2379</v>
      </c>
      <c r="G946" t="s">
        <v>2380</v>
      </c>
      <c r="H946">
        <v>1</v>
      </c>
      <c r="I946" t="s">
        <v>2379</v>
      </c>
      <c r="J946" t="str">
        <f>PROPER(Medical_Examinations[[#This Row],[smoker]])</f>
        <v>No</v>
      </c>
      <c r="K946" s="7" t="str">
        <f t="shared" si="28"/>
        <v>Normal Weight</v>
      </c>
      <c r="L946" t="str">
        <f t="shared" si="29"/>
        <v>Prediabetes</v>
      </c>
    </row>
    <row r="947" spans="1:12" x14ac:dyDescent="0.35">
      <c r="A947" t="s">
        <v>2213</v>
      </c>
      <c r="B947">
        <v>20</v>
      </c>
      <c r="C947">
        <v>6</v>
      </c>
      <c r="D947" t="s">
        <v>2379</v>
      </c>
      <c r="E947" t="str">
        <f>PROPER(Medical_Examinations[[#This Row],[Heart Issues]])</f>
        <v>No</v>
      </c>
      <c r="F947" t="s">
        <v>2379</v>
      </c>
      <c r="G947" t="s">
        <v>2380</v>
      </c>
      <c r="H947">
        <v>1</v>
      </c>
      <c r="I947" t="s">
        <v>2379</v>
      </c>
      <c r="J947" t="str">
        <f>PROPER(Medical_Examinations[[#This Row],[smoker]])</f>
        <v>No</v>
      </c>
      <c r="K947" s="7" t="str">
        <f t="shared" si="28"/>
        <v>Normal Weight</v>
      </c>
      <c r="L947" t="str">
        <f t="shared" si="29"/>
        <v>Prediabetes</v>
      </c>
    </row>
    <row r="948" spans="1:12" x14ac:dyDescent="0.35">
      <c r="A948" t="s">
        <v>2225</v>
      </c>
      <c r="B948">
        <v>18</v>
      </c>
      <c r="C948">
        <v>6</v>
      </c>
      <c r="D948" t="s">
        <v>2379</v>
      </c>
      <c r="E948" t="str">
        <f>PROPER(Medical_Examinations[[#This Row],[Heart Issues]])</f>
        <v>No</v>
      </c>
      <c r="F948" t="s">
        <v>2379</v>
      </c>
      <c r="G948" t="s">
        <v>2379</v>
      </c>
      <c r="H948">
        <v>1</v>
      </c>
      <c r="I948" t="s">
        <v>2379</v>
      </c>
      <c r="J948" t="str">
        <f>PROPER(Medical_Examinations[[#This Row],[smoker]])</f>
        <v>No</v>
      </c>
      <c r="K948" s="7" t="str">
        <f t="shared" si="28"/>
        <v>Underweight</v>
      </c>
      <c r="L948" t="str">
        <f t="shared" si="29"/>
        <v>Prediabetes</v>
      </c>
    </row>
    <row r="949" spans="1:12" x14ac:dyDescent="0.35">
      <c r="A949" t="s">
        <v>2229</v>
      </c>
      <c r="B949">
        <v>19</v>
      </c>
      <c r="C949">
        <v>6</v>
      </c>
      <c r="D949" t="s">
        <v>2379</v>
      </c>
      <c r="E949" t="str">
        <f>PROPER(Medical_Examinations[[#This Row],[Heart Issues]])</f>
        <v>No</v>
      </c>
      <c r="F949" t="s">
        <v>2379</v>
      </c>
      <c r="G949" t="s">
        <v>2380</v>
      </c>
      <c r="H949">
        <v>1</v>
      </c>
      <c r="I949" t="s">
        <v>2379</v>
      </c>
      <c r="J949" t="str">
        <f>PROPER(Medical_Examinations[[#This Row],[smoker]])</f>
        <v>No</v>
      </c>
      <c r="K949" s="7" t="str">
        <f t="shared" si="28"/>
        <v>Normal Weight</v>
      </c>
      <c r="L949" t="str">
        <f t="shared" si="29"/>
        <v>Prediabetes</v>
      </c>
    </row>
    <row r="950" spans="1:12" x14ac:dyDescent="0.35">
      <c r="A950" t="s">
        <v>2244</v>
      </c>
      <c r="B950">
        <v>24</v>
      </c>
      <c r="C950">
        <v>6</v>
      </c>
      <c r="D950" t="s">
        <v>2379</v>
      </c>
      <c r="E950" t="str">
        <f>PROPER(Medical_Examinations[[#This Row],[Heart Issues]])</f>
        <v>No</v>
      </c>
      <c r="F950" t="s">
        <v>2379</v>
      </c>
      <c r="G950" t="s">
        <v>2379</v>
      </c>
      <c r="H950">
        <v>1</v>
      </c>
      <c r="I950" t="s">
        <v>2379</v>
      </c>
      <c r="J950" t="str">
        <f>PROPER(Medical_Examinations[[#This Row],[smoker]])</f>
        <v>No</v>
      </c>
      <c r="K950" s="7" t="str">
        <f t="shared" si="28"/>
        <v>Normal Weight</v>
      </c>
      <c r="L950" t="str">
        <f t="shared" si="29"/>
        <v>Prediabetes</v>
      </c>
    </row>
    <row r="951" spans="1:12" x14ac:dyDescent="0.35">
      <c r="A951" t="s">
        <v>2256</v>
      </c>
      <c r="B951">
        <v>35</v>
      </c>
      <c r="C951">
        <v>6</v>
      </c>
      <c r="D951" t="s">
        <v>2379</v>
      </c>
      <c r="E951" t="str">
        <f>PROPER(Medical_Examinations[[#This Row],[Heart Issues]])</f>
        <v>No</v>
      </c>
      <c r="F951" t="s">
        <v>2379</v>
      </c>
      <c r="G951" t="s">
        <v>2380</v>
      </c>
      <c r="H951">
        <v>1</v>
      </c>
      <c r="I951" t="s">
        <v>2379</v>
      </c>
      <c r="J951" t="str">
        <f>PROPER(Medical_Examinations[[#This Row],[smoker]])</f>
        <v>No</v>
      </c>
      <c r="K951" s="7" t="str">
        <f t="shared" si="28"/>
        <v>Obesity</v>
      </c>
      <c r="L951" t="str">
        <f t="shared" si="29"/>
        <v>Prediabetes</v>
      </c>
    </row>
    <row r="952" spans="1:12" x14ac:dyDescent="0.35">
      <c r="A952" t="s">
        <v>2257</v>
      </c>
      <c r="B952">
        <v>34</v>
      </c>
      <c r="C952">
        <v>6</v>
      </c>
      <c r="D952" t="s">
        <v>2379</v>
      </c>
      <c r="E952" t="str">
        <f>PROPER(Medical_Examinations[[#This Row],[Heart Issues]])</f>
        <v>No</v>
      </c>
      <c r="F952" t="s">
        <v>2379</v>
      </c>
      <c r="G952" t="s">
        <v>2380</v>
      </c>
      <c r="H952">
        <v>1</v>
      </c>
      <c r="I952" t="s">
        <v>2379</v>
      </c>
      <c r="J952" t="str">
        <f>PROPER(Medical_Examinations[[#This Row],[smoker]])</f>
        <v>No</v>
      </c>
      <c r="K952" s="7" t="str">
        <f t="shared" si="28"/>
        <v>Obesity</v>
      </c>
      <c r="L952" t="str">
        <f t="shared" si="29"/>
        <v>Prediabetes</v>
      </c>
    </row>
    <row r="953" spans="1:12" x14ac:dyDescent="0.35">
      <c r="A953" t="s">
        <v>2264</v>
      </c>
      <c r="B953">
        <v>20</v>
      </c>
      <c r="C953">
        <v>6</v>
      </c>
      <c r="D953" t="s">
        <v>2379</v>
      </c>
      <c r="E953" t="str">
        <f>PROPER(Medical_Examinations[[#This Row],[Heart Issues]])</f>
        <v>No</v>
      </c>
      <c r="F953" t="s">
        <v>2379</v>
      </c>
      <c r="G953" t="s">
        <v>2380</v>
      </c>
      <c r="H953">
        <v>1</v>
      </c>
      <c r="I953" t="s">
        <v>2379</v>
      </c>
      <c r="J953" t="str">
        <f>PROPER(Medical_Examinations[[#This Row],[smoker]])</f>
        <v>No</v>
      </c>
      <c r="K953" s="7" t="str">
        <f t="shared" si="28"/>
        <v>Normal Weight</v>
      </c>
      <c r="L953" t="str">
        <f t="shared" si="29"/>
        <v>Prediabetes</v>
      </c>
    </row>
    <row r="954" spans="1:12" x14ac:dyDescent="0.35">
      <c r="A954" t="s">
        <v>2267</v>
      </c>
      <c r="B954">
        <v>17</v>
      </c>
      <c r="C954">
        <v>6</v>
      </c>
      <c r="D954" t="s">
        <v>2379</v>
      </c>
      <c r="E954" t="str">
        <f>PROPER(Medical_Examinations[[#This Row],[Heart Issues]])</f>
        <v>No</v>
      </c>
      <c r="F954" t="s">
        <v>2379</v>
      </c>
      <c r="G954" t="s">
        <v>2379</v>
      </c>
      <c r="H954">
        <v>1</v>
      </c>
      <c r="I954" t="s">
        <v>2379</v>
      </c>
      <c r="J954" t="str">
        <f>PROPER(Medical_Examinations[[#This Row],[smoker]])</f>
        <v>No</v>
      </c>
      <c r="K954" s="7" t="str">
        <f t="shared" si="28"/>
        <v>Underweight</v>
      </c>
      <c r="L954" t="str">
        <f t="shared" si="29"/>
        <v>Prediabetes</v>
      </c>
    </row>
    <row r="955" spans="1:12" x14ac:dyDescent="0.35">
      <c r="A955" t="s">
        <v>2269</v>
      </c>
      <c r="B955">
        <v>20</v>
      </c>
      <c r="C955">
        <v>6</v>
      </c>
      <c r="D955" t="s">
        <v>2379</v>
      </c>
      <c r="E955" t="str">
        <f>PROPER(Medical_Examinations[[#This Row],[Heart Issues]])</f>
        <v>No</v>
      </c>
      <c r="F955" t="s">
        <v>2379</v>
      </c>
      <c r="G955" t="s">
        <v>2379</v>
      </c>
      <c r="H955">
        <v>1</v>
      </c>
      <c r="I955" t="s">
        <v>2379</v>
      </c>
      <c r="J955" t="str">
        <f>PROPER(Medical_Examinations[[#This Row],[smoker]])</f>
        <v>No</v>
      </c>
      <c r="K955" s="7" t="str">
        <f t="shared" si="28"/>
        <v>Normal Weight</v>
      </c>
      <c r="L955" t="str">
        <f t="shared" si="29"/>
        <v>Prediabetes</v>
      </c>
    </row>
    <row r="956" spans="1:12" x14ac:dyDescent="0.35">
      <c r="A956" t="s">
        <v>2314</v>
      </c>
      <c r="B956">
        <v>19</v>
      </c>
      <c r="C956">
        <v>6</v>
      </c>
      <c r="D956" t="s">
        <v>2379</v>
      </c>
      <c r="E956" t="str">
        <f>PROPER(Medical_Examinations[[#This Row],[Heart Issues]])</f>
        <v>No</v>
      </c>
      <c r="F956" t="s">
        <v>2379</v>
      </c>
      <c r="G956" t="s">
        <v>2380</v>
      </c>
      <c r="H956">
        <v>1</v>
      </c>
      <c r="I956" t="s">
        <v>2379</v>
      </c>
      <c r="J956" t="str">
        <f>PROPER(Medical_Examinations[[#This Row],[smoker]])</f>
        <v>No</v>
      </c>
      <c r="K956" s="7" t="str">
        <f t="shared" si="28"/>
        <v>Normal Weight</v>
      </c>
      <c r="L956" t="str">
        <f t="shared" si="29"/>
        <v>Prediabetes</v>
      </c>
    </row>
    <row r="957" spans="1:12" x14ac:dyDescent="0.35">
      <c r="A957" t="s">
        <v>2319</v>
      </c>
      <c r="B957">
        <v>17</v>
      </c>
      <c r="C957">
        <v>6</v>
      </c>
      <c r="D957" t="s">
        <v>2379</v>
      </c>
      <c r="E957" t="str">
        <f>PROPER(Medical_Examinations[[#This Row],[Heart Issues]])</f>
        <v>No</v>
      </c>
      <c r="F957" t="s">
        <v>2379</v>
      </c>
      <c r="G957" t="s">
        <v>2380</v>
      </c>
      <c r="H957">
        <v>1</v>
      </c>
      <c r="I957" t="s">
        <v>2379</v>
      </c>
      <c r="J957" t="str">
        <f>PROPER(Medical_Examinations[[#This Row],[smoker]])</f>
        <v>No</v>
      </c>
      <c r="K957" s="7" t="str">
        <f t="shared" si="28"/>
        <v>Underweight</v>
      </c>
      <c r="L957" t="str">
        <f t="shared" si="29"/>
        <v>Prediabetes</v>
      </c>
    </row>
    <row r="958" spans="1:12" x14ac:dyDescent="0.35">
      <c r="A958" t="s">
        <v>2331</v>
      </c>
      <c r="B958">
        <v>22</v>
      </c>
      <c r="C958">
        <v>6</v>
      </c>
      <c r="D958" t="s">
        <v>2379</v>
      </c>
      <c r="E958" t="str">
        <f>PROPER(Medical_Examinations[[#This Row],[Heart Issues]])</f>
        <v>No</v>
      </c>
      <c r="F958" t="s">
        <v>2379</v>
      </c>
      <c r="G958" t="s">
        <v>2379</v>
      </c>
      <c r="H958">
        <v>1</v>
      </c>
      <c r="I958" t="s">
        <v>2379</v>
      </c>
      <c r="J958" t="str">
        <f>PROPER(Medical_Examinations[[#This Row],[smoker]])</f>
        <v>No</v>
      </c>
      <c r="K958" s="7" t="str">
        <f t="shared" si="28"/>
        <v>Normal Weight</v>
      </c>
      <c r="L958" t="str">
        <f t="shared" si="29"/>
        <v>Prediabetes</v>
      </c>
    </row>
    <row r="959" spans="1:12" x14ac:dyDescent="0.35">
      <c r="A959" t="s">
        <v>2332</v>
      </c>
      <c r="B959">
        <v>18</v>
      </c>
      <c r="C959">
        <v>6</v>
      </c>
      <c r="D959" t="s">
        <v>2379</v>
      </c>
      <c r="E959" t="str">
        <f>PROPER(Medical_Examinations[[#This Row],[Heart Issues]])</f>
        <v>No</v>
      </c>
      <c r="F959" t="s">
        <v>2379</v>
      </c>
      <c r="G959" t="s">
        <v>2379</v>
      </c>
      <c r="H959">
        <v>1</v>
      </c>
      <c r="I959" t="s">
        <v>2379</v>
      </c>
      <c r="J959" t="str">
        <f>PROPER(Medical_Examinations[[#This Row],[smoker]])</f>
        <v>No</v>
      </c>
      <c r="K959" s="7" t="str">
        <f t="shared" si="28"/>
        <v>Underweight</v>
      </c>
      <c r="L959" t="str">
        <f t="shared" si="29"/>
        <v>Prediabetes</v>
      </c>
    </row>
    <row r="960" spans="1:12" x14ac:dyDescent="0.35">
      <c r="A960" t="s">
        <v>2333</v>
      </c>
      <c r="B960">
        <v>16</v>
      </c>
      <c r="C960">
        <v>6</v>
      </c>
      <c r="D960" t="s">
        <v>2379</v>
      </c>
      <c r="E960" t="str">
        <f>PROPER(Medical_Examinations[[#This Row],[Heart Issues]])</f>
        <v>No</v>
      </c>
      <c r="F960" t="s">
        <v>2379</v>
      </c>
      <c r="G960" t="s">
        <v>2380</v>
      </c>
      <c r="H960">
        <v>1</v>
      </c>
      <c r="I960" t="s">
        <v>2379</v>
      </c>
      <c r="J960" t="str">
        <f>PROPER(Medical_Examinations[[#This Row],[smoker]])</f>
        <v>No</v>
      </c>
      <c r="K960" s="7" t="str">
        <f t="shared" si="28"/>
        <v>Underweight</v>
      </c>
      <c r="L960" t="str">
        <f t="shared" si="29"/>
        <v>Prediabetes</v>
      </c>
    </row>
    <row r="961" spans="1:12" x14ac:dyDescent="0.35">
      <c r="A961" t="s">
        <v>446</v>
      </c>
      <c r="B961">
        <v>27</v>
      </c>
      <c r="C961">
        <v>4</v>
      </c>
      <c r="D961" t="s">
        <v>2379</v>
      </c>
      <c r="E961" t="str">
        <f>PROPER(Medical_Examinations[[#This Row],[Heart Issues]])</f>
        <v>No</v>
      </c>
      <c r="F961" t="s">
        <v>2379</v>
      </c>
      <c r="G961" t="s">
        <v>2380</v>
      </c>
      <c r="H961">
        <v>1</v>
      </c>
      <c r="I961" t="s">
        <v>2379</v>
      </c>
      <c r="J961" t="str">
        <f>PROPER(Medical_Examinations[[#This Row],[smoker]])</f>
        <v>No</v>
      </c>
      <c r="K961" s="7" t="str">
        <f t="shared" si="28"/>
        <v>Overweight</v>
      </c>
      <c r="L961" t="str">
        <f t="shared" si="29"/>
        <v>Normal</v>
      </c>
    </row>
    <row r="962" spans="1:12" x14ac:dyDescent="0.35">
      <c r="A962" t="s">
        <v>517</v>
      </c>
      <c r="B962">
        <v>36</v>
      </c>
      <c r="C962">
        <v>4</v>
      </c>
      <c r="D962" t="s">
        <v>2379</v>
      </c>
      <c r="E962" t="str">
        <f>PROPER(Medical_Examinations[[#This Row],[Heart Issues]])</f>
        <v>No</v>
      </c>
      <c r="F962" t="s">
        <v>2379</v>
      </c>
      <c r="G962" t="s">
        <v>2380</v>
      </c>
      <c r="H962">
        <v>1</v>
      </c>
      <c r="I962" t="s">
        <v>2379</v>
      </c>
      <c r="J962" t="str">
        <f>PROPER(Medical_Examinations[[#This Row],[smoker]])</f>
        <v>No</v>
      </c>
      <c r="K962" s="7" t="str">
        <f t="shared" si="28"/>
        <v>Obesity</v>
      </c>
      <c r="L962" t="str">
        <f t="shared" si="29"/>
        <v>Normal</v>
      </c>
    </row>
    <row r="963" spans="1:12" x14ac:dyDescent="0.35">
      <c r="A963" t="s">
        <v>557</v>
      </c>
      <c r="B963">
        <v>53</v>
      </c>
      <c r="C963">
        <v>4</v>
      </c>
      <c r="D963" t="s">
        <v>2379</v>
      </c>
      <c r="E963" t="str">
        <f>PROPER(Medical_Examinations[[#This Row],[Heart Issues]])</f>
        <v>No</v>
      </c>
      <c r="F963" t="s">
        <v>2379</v>
      </c>
      <c r="G963" t="s">
        <v>2380</v>
      </c>
      <c r="H963">
        <v>1</v>
      </c>
      <c r="I963" t="s">
        <v>2379</v>
      </c>
      <c r="J963" t="str">
        <f>PROPER(Medical_Examinations[[#This Row],[smoker]])</f>
        <v>No</v>
      </c>
      <c r="K963" s="7" t="str">
        <f t="shared" ref="K963:K1026" si="30">IF(B963&lt;18.5,"Underweight",IF(B963&lt;25,"Normal Weight",IF(B963&lt;30,"Overweight","Obesity")))</f>
        <v>Obesity</v>
      </c>
      <c r="L963" t="str">
        <f t="shared" ref="L963:L1026" si="31">IF(C963&lt;5.7,"Normal",IF(C963&lt;6.5,"Prediabetes","Diabetes"))</f>
        <v>Normal</v>
      </c>
    </row>
    <row r="964" spans="1:12" x14ac:dyDescent="0.35">
      <c r="A964" t="s">
        <v>668</v>
      </c>
      <c r="B964">
        <v>44</v>
      </c>
      <c r="C964">
        <v>4</v>
      </c>
      <c r="D964" t="s">
        <v>2379</v>
      </c>
      <c r="E964" t="str">
        <f>PROPER(Medical_Examinations[[#This Row],[Heart Issues]])</f>
        <v>No</v>
      </c>
      <c r="F964" t="s">
        <v>2379</v>
      </c>
      <c r="G964" t="s">
        <v>2380</v>
      </c>
      <c r="H964">
        <v>1</v>
      </c>
      <c r="I964" t="s">
        <v>2379</v>
      </c>
      <c r="J964" t="str">
        <f>PROPER(Medical_Examinations[[#This Row],[smoker]])</f>
        <v>No</v>
      </c>
      <c r="K964" s="7" t="str">
        <f t="shared" si="30"/>
        <v>Obesity</v>
      </c>
      <c r="L964" t="str">
        <f t="shared" si="31"/>
        <v>Normal</v>
      </c>
    </row>
    <row r="965" spans="1:12" x14ac:dyDescent="0.35">
      <c r="A965" t="s">
        <v>749</v>
      </c>
      <c r="B965">
        <v>43</v>
      </c>
      <c r="C965">
        <v>4</v>
      </c>
      <c r="D965" t="s">
        <v>2379</v>
      </c>
      <c r="E965" t="str">
        <f>PROPER(Medical_Examinations[[#This Row],[Heart Issues]])</f>
        <v>No</v>
      </c>
      <c r="F965" t="s">
        <v>2379</v>
      </c>
      <c r="G965" t="s">
        <v>2379</v>
      </c>
      <c r="H965">
        <v>1</v>
      </c>
      <c r="I965" t="s">
        <v>2379</v>
      </c>
      <c r="J965" t="str">
        <f>PROPER(Medical_Examinations[[#This Row],[smoker]])</f>
        <v>No</v>
      </c>
      <c r="K965" s="7" t="str">
        <f t="shared" si="30"/>
        <v>Obesity</v>
      </c>
      <c r="L965" t="str">
        <f t="shared" si="31"/>
        <v>Normal</v>
      </c>
    </row>
    <row r="966" spans="1:12" x14ac:dyDescent="0.35">
      <c r="A966" t="s">
        <v>793</v>
      </c>
      <c r="B966">
        <v>51</v>
      </c>
      <c r="C966">
        <v>4</v>
      </c>
      <c r="D966" t="s">
        <v>2379</v>
      </c>
      <c r="E966" t="str">
        <f>PROPER(Medical_Examinations[[#This Row],[Heart Issues]])</f>
        <v>No</v>
      </c>
      <c r="F966" t="s">
        <v>2379</v>
      </c>
      <c r="G966" t="s">
        <v>2379</v>
      </c>
      <c r="H966">
        <v>1</v>
      </c>
      <c r="I966" t="s">
        <v>2379</v>
      </c>
      <c r="J966" t="str">
        <f>PROPER(Medical_Examinations[[#This Row],[smoker]])</f>
        <v>No</v>
      </c>
      <c r="K966" s="7" t="str">
        <f t="shared" si="30"/>
        <v>Obesity</v>
      </c>
      <c r="L966" t="str">
        <f t="shared" si="31"/>
        <v>Normal</v>
      </c>
    </row>
    <row r="967" spans="1:12" x14ac:dyDescent="0.35">
      <c r="A967" t="s">
        <v>902</v>
      </c>
      <c r="B967">
        <v>36</v>
      </c>
      <c r="C967">
        <v>4</v>
      </c>
      <c r="D967" t="s">
        <v>2379</v>
      </c>
      <c r="E967" t="str">
        <f>PROPER(Medical_Examinations[[#This Row],[Heart Issues]])</f>
        <v>No</v>
      </c>
      <c r="F967" t="s">
        <v>2379</v>
      </c>
      <c r="G967" t="s">
        <v>2380</v>
      </c>
      <c r="H967">
        <v>1</v>
      </c>
      <c r="I967" t="s">
        <v>2379</v>
      </c>
      <c r="J967" t="str">
        <f>PROPER(Medical_Examinations[[#This Row],[smoker]])</f>
        <v>No</v>
      </c>
      <c r="K967" s="7" t="str">
        <f t="shared" si="30"/>
        <v>Obesity</v>
      </c>
      <c r="L967" t="str">
        <f t="shared" si="31"/>
        <v>Normal</v>
      </c>
    </row>
    <row r="968" spans="1:12" x14ac:dyDescent="0.35">
      <c r="A968" t="s">
        <v>1047</v>
      </c>
      <c r="B968">
        <v>46</v>
      </c>
      <c r="C968">
        <v>4</v>
      </c>
      <c r="D968" t="s">
        <v>2379</v>
      </c>
      <c r="E968" t="str">
        <f>PROPER(Medical_Examinations[[#This Row],[Heart Issues]])</f>
        <v>No</v>
      </c>
      <c r="F968" t="s">
        <v>2379</v>
      </c>
      <c r="G968" t="s">
        <v>2379</v>
      </c>
      <c r="H968">
        <v>1</v>
      </c>
      <c r="I968" t="s">
        <v>2379</v>
      </c>
      <c r="J968" t="str">
        <f>PROPER(Medical_Examinations[[#This Row],[smoker]])</f>
        <v>No</v>
      </c>
      <c r="K968" s="7" t="str">
        <f t="shared" si="30"/>
        <v>Obesity</v>
      </c>
      <c r="L968" t="str">
        <f t="shared" si="31"/>
        <v>Normal</v>
      </c>
    </row>
    <row r="969" spans="1:12" x14ac:dyDescent="0.35">
      <c r="A969" t="s">
        <v>1236</v>
      </c>
      <c r="B969">
        <v>26</v>
      </c>
      <c r="C969">
        <v>4</v>
      </c>
      <c r="D969" t="s">
        <v>2379</v>
      </c>
      <c r="E969" t="str">
        <f>PROPER(Medical_Examinations[[#This Row],[Heart Issues]])</f>
        <v>No</v>
      </c>
      <c r="F969" t="s">
        <v>2379</v>
      </c>
      <c r="G969" t="s">
        <v>2380</v>
      </c>
      <c r="H969">
        <v>1</v>
      </c>
      <c r="I969" t="s">
        <v>2379</v>
      </c>
      <c r="J969" t="str">
        <f>PROPER(Medical_Examinations[[#This Row],[smoker]])</f>
        <v>No</v>
      </c>
      <c r="K969" s="7" t="str">
        <f t="shared" si="30"/>
        <v>Overweight</v>
      </c>
      <c r="L969" t="str">
        <f t="shared" si="31"/>
        <v>Normal</v>
      </c>
    </row>
    <row r="970" spans="1:12" x14ac:dyDescent="0.35">
      <c r="A970" t="s">
        <v>1242</v>
      </c>
      <c r="B970">
        <v>39</v>
      </c>
      <c r="C970">
        <v>4</v>
      </c>
      <c r="D970" t="s">
        <v>2379</v>
      </c>
      <c r="E970" t="str">
        <f>PROPER(Medical_Examinations[[#This Row],[Heart Issues]])</f>
        <v>No</v>
      </c>
      <c r="F970" t="s">
        <v>2379</v>
      </c>
      <c r="G970" t="s">
        <v>2379</v>
      </c>
      <c r="H970">
        <v>1</v>
      </c>
      <c r="I970" t="s">
        <v>2379</v>
      </c>
      <c r="J970" t="str">
        <f>PROPER(Medical_Examinations[[#This Row],[smoker]])</f>
        <v>No</v>
      </c>
      <c r="K970" s="7" t="str">
        <f t="shared" si="30"/>
        <v>Obesity</v>
      </c>
      <c r="L970" t="str">
        <f t="shared" si="31"/>
        <v>Normal</v>
      </c>
    </row>
    <row r="971" spans="1:12" x14ac:dyDescent="0.35">
      <c r="A971" t="s">
        <v>1280</v>
      </c>
      <c r="B971">
        <v>30</v>
      </c>
      <c r="C971">
        <v>4</v>
      </c>
      <c r="D971" t="s">
        <v>2379</v>
      </c>
      <c r="E971" t="str">
        <f>PROPER(Medical_Examinations[[#This Row],[Heart Issues]])</f>
        <v>No</v>
      </c>
      <c r="F971" t="s">
        <v>2379</v>
      </c>
      <c r="G971" t="s">
        <v>2379</v>
      </c>
      <c r="H971">
        <v>1</v>
      </c>
      <c r="I971" t="s">
        <v>2379</v>
      </c>
      <c r="J971" t="str">
        <f>PROPER(Medical_Examinations[[#This Row],[smoker]])</f>
        <v>No</v>
      </c>
      <c r="K971" s="7" t="str">
        <f t="shared" si="30"/>
        <v>Obesity</v>
      </c>
      <c r="L971" t="str">
        <f t="shared" si="31"/>
        <v>Normal</v>
      </c>
    </row>
    <row r="972" spans="1:12" x14ac:dyDescent="0.35">
      <c r="A972" t="s">
        <v>1387</v>
      </c>
      <c r="B972">
        <v>28</v>
      </c>
      <c r="C972">
        <v>4</v>
      </c>
      <c r="D972" t="s">
        <v>2379</v>
      </c>
      <c r="E972" t="str">
        <f>PROPER(Medical_Examinations[[#This Row],[Heart Issues]])</f>
        <v>No</v>
      </c>
      <c r="F972" t="s">
        <v>2379</v>
      </c>
      <c r="G972" t="s">
        <v>2379</v>
      </c>
      <c r="H972">
        <v>1</v>
      </c>
      <c r="I972" t="s">
        <v>2379</v>
      </c>
      <c r="J972" t="str">
        <f>PROPER(Medical_Examinations[[#This Row],[smoker]])</f>
        <v>No</v>
      </c>
      <c r="K972" s="7" t="str">
        <f t="shared" si="30"/>
        <v>Overweight</v>
      </c>
      <c r="L972" t="str">
        <f t="shared" si="31"/>
        <v>Normal</v>
      </c>
    </row>
    <row r="973" spans="1:12" x14ac:dyDescent="0.35">
      <c r="A973" t="s">
        <v>1395</v>
      </c>
      <c r="B973">
        <v>40</v>
      </c>
      <c r="C973">
        <v>4</v>
      </c>
      <c r="D973" t="s">
        <v>2379</v>
      </c>
      <c r="E973" t="str">
        <f>PROPER(Medical_Examinations[[#This Row],[Heart Issues]])</f>
        <v>No</v>
      </c>
      <c r="F973" t="s">
        <v>2379</v>
      </c>
      <c r="G973" t="s">
        <v>2379</v>
      </c>
      <c r="H973">
        <v>1</v>
      </c>
      <c r="I973" t="s">
        <v>2379</v>
      </c>
      <c r="J973" t="str">
        <f>PROPER(Medical_Examinations[[#This Row],[smoker]])</f>
        <v>No</v>
      </c>
      <c r="K973" s="7" t="str">
        <f t="shared" si="30"/>
        <v>Obesity</v>
      </c>
      <c r="L973" t="str">
        <f t="shared" si="31"/>
        <v>Normal</v>
      </c>
    </row>
    <row r="974" spans="1:12" x14ac:dyDescent="0.35">
      <c r="A974" t="s">
        <v>1480</v>
      </c>
      <c r="B974">
        <v>26</v>
      </c>
      <c r="C974">
        <v>4</v>
      </c>
      <c r="D974" t="s">
        <v>2379</v>
      </c>
      <c r="E974" t="str">
        <f>PROPER(Medical_Examinations[[#This Row],[Heart Issues]])</f>
        <v>No</v>
      </c>
      <c r="F974" t="s">
        <v>2379</v>
      </c>
      <c r="G974" t="s">
        <v>2379</v>
      </c>
      <c r="H974">
        <v>1</v>
      </c>
      <c r="I974" t="s">
        <v>2379</v>
      </c>
      <c r="J974" t="str">
        <f>PROPER(Medical_Examinations[[#This Row],[smoker]])</f>
        <v>No</v>
      </c>
      <c r="K974" s="7" t="str">
        <f t="shared" si="30"/>
        <v>Overweight</v>
      </c>
      <c r="L974" t="str">
        <f t="shared" si="31"/>
        <v>Normal</v>
      </c>
    </row>
    <row r="975" spans="1:12" x14ac:dyDescent="0.35">
      <c r="A975" t="s">
        <v>1508</v>
      </c>
      <c r="B975">
        <v>30</v>
      </c>
      <c r="C975">
        <v>4</v>
      </c>
      <c r="D975" t="s">
        <v>2379</v>
      </c>
      <c r="E975" t="str">
        <f>PROPER(Medical_Examinations[[#This Row],[Heart Issues]])</f>
        <v>No</v>
      </c>
      <c r="F975" t="s">
        <v>2379</v>
      </c>
      <c r="G975" t="s">
        <v>2380</v>
      </c>
      <c r="H975">
        <v>1</v>
      </c>
      <c r="I975" t="s">
        <v>2379</v>
      </c>
      <c r="J975" t="str">
        <f>PROPER(Medical_Examinations[[#This Row],[smoker]])</f>
        <v>No</v>
      </c>
      <c r="K975" s="7" t="str">
        <f t="shared" si="30"/>
        <v>Obesity</v>
      </c>
      <c r="L975" t="str">
        <f t="shared" si="31"/>
        <v>Normal</v>
      </c>
    </row>
    <row r="976" spans="1:12" x14ac:dyDescent="0.35">
      <c r="A976" t="s">
        <v>1511</v>
      </c>
      <c r="B976">
        <v>26</v>
      </c>
      <c r="C976">
        <v>4</v>
      </c>
      <c r="D976" t="s">
        <v>2379</v>
      </c>
      <c r="E976" t="str">
        <f>PROPER(Medical_Examinations[[#This Row],[Heart Issues]])</f>
        <v>No</v>
      </c>
      <c r="F976" t="s">
        <v>2379</v>
      </c>
      <c r="G976" t="s">
        <v>2380</v>
      </c>
      <c r="H976">
        <v>1</v>
      </c>
      <c r="I976" t="s">
        <v>2379</v>
      </c>
      <c r="J976" t="str">
        <f>PROPER(Medical_Examinations[[#This Row],[smoker]])</f>
        <v>No</v>
      </c>
      <c r="K976" s="7" t="str">
        <f t="shared" si="30"/>
        <v>Overweight</v>
      </c>
      <c r="L976" t="str">
        <f t="shared" si="31"/>
        <v>Normal</v>
      </c>
    </row>
    <row r="977" spans="1:12" x14ac:dyDescent="0.35">
      <c r="A977" t="s">
        <v>1546</v>
      </c>
      <c r="B977">
        <v>35</v>
      </c>
      <c r="C977">
        <v>4</v>
      </c>
      <c r="D977" t="s">
        <v>2379</v>
      </c>
      <c r="E977" t="str">
        <f>PROPER(Medical_Examinations[[#This Row],[Heart Issues]])</f>
        <v>No</v>
      </c>
      <c r="F977" t="s">
        <v>2379</v>
      </c>
      <c r="G977" t="s">
        <v>2379</v>
      </c>
      <c r="H977">
        <v>1</v>
      </c>
      <c r="I977" t="s">
        <v>2379</v>
      </c>
      <c r="J977" t="str">
        <f>PROPER(Medical_Examinations[[#This Row],[smoker]])</f>
        <v>No</v>
      </c>
      <c r="K977" s="7" t="str">
        <f t="shared" si="30"/>
        <v>Obesity</v>
      </c>
      <c r="L977" t="str">
        <f t="shared" si="31"/>
        <v>Normal</v>
      </c>
    </row>
    <row r="978" spans="1:12" x14ac:dyDescent="0.35">
      <c r="A978" t="s">
        <v>1562</v>
      </c>
      <c r="B978">
        <v>29</v>
      </c>
      <c r="C978">
        <v>4</v>
      </c>
      <c r="D978" t="s">
        <v>2379</v>
      </c>
      <c r="E978" t="str">
        <f>PROPER(Medical_Examinations[[#This Row],[Heart Issues]])</f>
        <v>No</v>
      </c>
      <c r="F978" t="s">
        <v>2379</v>
      </c>
      <c r="G978" t="s">
        <v>2379</v>
      </c>
      <c r="H978">
        <v>1</v>
      </c>
      <c r="I978" t="s">
        <v>2379</v>
      </c>
      <c r="J978" t="str">
        <f>PROPER(Medical_Examinations[[#This Row],[smoker]])</f>
        <v>No</v>
      </c>
      <c r="K978" s="7" t="str">
        <f t="shared" si="30"/>
        <v>Overweight</v>
      </c>
      <c r="L978" t="str">
        <f t="shared" si="31"/>
        <v>Normal</v>
      </c>
    </row>
    <row r="979" spans="1:12" x14ac:dyDescent="0.35">
      <c r="A979" t="s">
        <v>1593</v>
      </c>
      <c r="B979">
        <v>32</v>
      </c>
      <c r="C979">
        <v>4</v>
      </c>
      <c r="D979" t="s">
        <v>2379</v>
      </c>
      <c r="E979" t="str">
        <f>PROPER(Medical_Examinations[[#This Row],[Heart Issues]])</f>
        <v>No</v>
      </c>
      <c r="F979" t="s">
        <v>2379</v>
      </c>
      <c r="G979" t="s">
        <v>2380</v>
      </c>
      <c r="H979">
        <v>1</v>
      </c>
      <c r="I979" t="s">
        <v>2379</v>
      </c>
      <c r="J979" t="str">
        <f>PROPER(Medical_Examinations[[#This Row],[smoker]])</f>
        <v>No</v>
      </c>
      <c r="K979" s="7" t="str">
        <f t="shared" si="30"/>
        <v>Obesity</v>
      </c>
      <c r="L979" t="str">
        <f t="shared" si="31"/>
        <v>Normal</v>
      </c>
    </row>
    <row r="980" spans="1:12" x14ac:dyDescent="0.35">
      <c r="A980" t="s">
        <v>1600</v>
      </c>
      <c r="B980">
        <v>23</v>
      </c>
      <c r="C980">
        <v>4</v>
      </c>
      <c r="D980" t="s">
        <v>2379</v>
      </c>
      <c r="E980" t="str">
        <f>PROPER(Medical_Examinations[[#This Row],[Heart Issues]])</f>
        <v>No</v>
      </c>
      <c r="F980" t="s">
        <v>2379</v>
      </c>
      <c r="G980" t="s">
        <v>2380</v>
      </c>
      <c r="H980">
        <v>1</v>
      </c>
      <c r="I980" t="s">
        <v>2379</v>
      </c>
      <c r="J980" t="str">
        <f>PROPER(Medical_Examinations[[#This Row],[smoker]])</f>
        <v>No</v>
      </c>
      <c r="K980" s="7" t="str">
        <f t="shared" si="30"/>
        <v>Normal Weight</v>
      </c>
      <c r="L980" t="str">
        <f t="shared" si="31"/>
        <v>Normal</v>
      </c>
    </row>
    <row r="981" spans="1:12" x14ac:dyDescent="0.35">
      <c r="A981" t="s">
        <v>1614</v>
      </c>
      <c r="B981">
        <v>23</v>
      </c>
      <c r="C981">
        <v>4</v>
      </c>
      <c r="D981" t="s">
        <v>2379</v>
      </c>
      <c r="E981" t="str">
        <f>PROPER(Medical_Examinations[[#This Row],[Heart Issues]])</f>
        <v>No</v>
      </c>
      <c r="F981" t="s">
        <v>2379</v>
      </c>
      <c r="G981" t="s">
        <v>2379</v>
      </c>
      <c r="H981">
        <v>1</v>
      </c>
      <c r="I981" t="s">
        <v>2379</v>
      </c>
      <c r="J981" t="str">
        <f>PROPER(Medical_Examinations[[#This Row],[smoker]])</f>
        <v>No</v>
      </c>
      <c r="K981" s="7" t="str">
        <f t="shared" si="30"/>
        <v>Normal Weight</v>
      </c>
      <c r="L981" t="str">
        <f t="shared" si="31"/>
        <v>Normal</v>
      </c>
    </row>
    <row r="982" spans="1:12" x14ac:dyDescent="0.35">
      <c r="A982" t="s">
        <v>1630</v>
      </c>
      <c r="B982">
        <v>19</v>
      </c>
      <c r="C982">
        <v>4</v>
      </c>
      <c r="D982" t="s">
        <v>2379</v>
      </c>
      <c r="E982" t="str">
        <f>PROPER(Medical_Examinations[[#This Row],[Heart Issues]])</f>
        <v>No</v>
      </c>
      <c r="F982" t="s">
        <v>2379</v>
      </c>
      <c r="G982" t="s">
        <v>2380</v>
      </c>
      <c r="H982">
        <v>1</v>
      </c>
      <c r="I982" t="s">
        <v>2379</v>
      </c>
      <c r="J982" t="str">
        <f>PROPER(Medical_Examinations[[#This Row],[smoker]])</f>
        <v>No</v>
      </c>
      <c r="K982" s="7" t="str">
        <f t="shared" si="30"/>
        <v>Normal Weight</v>
      </c>
      <c r="L982" t="str">
        <f t="shared" si="31"/>
        <v>Normal</v>
      </c>
    </row>
    <row r="983" spans="1:12" x14ac:dyDescent="0.35">
      <c r="A983" t="s">
        <v>1668</v>
      </c>
      <c r="B983">
        <v>35</v>
      </c>
      <c r="C983">
        <v>4</v>
      </c>
      <c r="D983" t="s">
        <v>2379</v>
      </c>
      <c r="E983" t="str">
        <f>PROPER(Medical_Examinations[[#This Row],[Heart Issues]])</f>
        <v>No</v>
      </c>
      <c r="F983" t="s">
        <v>2379</v>
      </c>
      <c r="G983" t="s">
        <v>2379</v>
      </c>
      <c r="H983">
        <v>1</v>
      </c>
      <c r="I983" t="s">
        <v>2379</v>
      </c>
      <c r="J983" t="str">
        <f>PROPER(Medical_Examinations[[#This Row],[smoker]])</f>
        <v>No</v>
      </c>
      <c r="K983" s="7" t="str">
        <f t="shared" si="30"/>
        <v>Obesity</v>
      </c>
      <c r="L983" t="str">
        <f t="shared" si="31"/>
        <v>Normal</v>
      </c>
    </row>
    <row r="984" spans="1:12" x14ac:dyDescent="0.35">
      <c r="A984" t="s">
        <v>1674</v>
      </c>
      <c r="B984">
        <v>20</v>
      </c>
      <c r="C984">
        <v>4</v>
      </c>
      <c r="D984" t="s">
        <v>2379</v>
      </c>
      <c r="E984" t="str">
        <f>PROPER(Medical_Examinations[[#This Row],[Heart Issues]])</f>
        <v>No</v>
      </c>
      <c r="F984" t="s">
        <v>2379</v>
      </c>
      <c r="G984" t="s">
        <v>2379</v>
      </c>
      <c r="H984">
        <v>1</v>
      </c>
      <c r="I984" t="s">
        <v>2379</v>
      </c>
      <c r="J984" t="str">
        <f>PROPER(Medical_Examinations[[#This Row],[smoker]])</f>
        <v>No</v>
      </c>
      <c r="K984" s="7" t="str">
        <f t="shared" si="30"/>
        <v>Normal Weight</v>
      </c>
      <c r="L984" t="str">
        <f t="shared" si="31"/>
        <v>Normal</v>
      </c>
    </row>
    <row r="985" spans="1:12" x14ac:dyDescent="0.35">
      <c r="A985" t="s">
        <v>1680</v>
      </c>
      <c r="B985">
        <v>36</v>
      </c>
      <c r="C985">
        <v>4</v>
      </c>
      <c r="D985" t="s">
        <v>2379</v>
      </c>
      <c r="E985" t="str">
        <f>PROPER(Medical_Examinations[[#This Row],[Heart Issues]])</f>
        <v>No</v>
      </c>
      <c r="F985" t="s">
        <v>2379</v>
      </c>
      <c r="G985" t="s">
        <v>2379</v>
      </c>
      <c r="H985">
        <v>1</v>
      </c>
      <c r="I985" t="s">
        <v>2379</v>
      </c>
      <c r="J985" t="str">
        <f>PROPER(Medical_Examinations[[#This Row],[smoker]])</f>
        <v>No</v>
      </c>
      <c r="K985" s="7" t="str">
        <f t="shared" si="30"/>
        <v>Obesity</v>
      </c>
      <c r="L985" t="str">
        <f t="shared" si="31"/>
        <v>Normal</v>
      </c>
    </row>
    <row r="986" spans="1:12" x14ac:dyDescent="0.35">
      <c r="A986" t="s">
        <v>1731</v>
      </c>
      <c r="B986">
        <v>35</v>
      </c>
      <c r="C986">
        <v>4</v>
      </c>
      <c r="D986" t="s">
        <v>2379</v>
      </c>
      <c r="E986" t="str">
        <f>PROPER(Medical_Examinations[[#This Row],[Heart Issues]])</f>
        <v>No</v>
      </c>
      <c r="F986" t="s">
        <v>2379</v>
      </c>
      <c r="G986" t="s">
        <v>2379</v>
      </c>
      <c r="H986">
        <v>1</v>
      </c>
      <c r="I986" t="s">
        <v>2379</v>
      </c>
      <c r="J986" t="str">
        <f>PROPER(Medical_Examinations[[#This Row],[smoker]])</f>
        <v>No</v>
      </c>
      <c r="K986" s="7" t="str">
        <f t="shared" si="30"/>
        <v>Obesity</v>
      </c>
      <c r="L986" t="str">
        <f t="shared" si="31"/>
        <v>Normal</v>
      </c>
    </row>
    <row r="987" spans="1:12" x14ac:dyDescent="0.35">
      <c r="A987" t="s">
        <v>1737</v>
      </c>
      <c r="B987">
        <v>23</v>
      </c>
      <c r="C987">
        <v>4</v>
      </c>
      <c r="D987" t="s">
        <v>2379</v>
      </c>
      <c r="E987" t="str">
        <f>PROPER(Medical_Examinations[[#This Row],[Heart Issues]])</f>
        <v>No</v>
      </c>
      <c r="F987" t="s">
        <v>2379</v>
      </c>
      <c r="G987" t="s">
        <v>2380</v>
      </c>
      <c r="H987">
        <v>1</v>
      </c>
      <c r="I987" t="s">
        <v>2379</v>
      </c>
      <c r="J987" t="str">
        <f>PROPER(Medical_Examinations[[#This Row],[smoker]])</f>
        <v>No</v>
      </c>
      <c r="K987" s="7" t="str">
        <f t="shared" si="30"/>
        <v>Normal Weight</v>
      </c>
      <c r="L987" t="str">
        <f t="shared" si="31"/>
        <v>Normal</v>
      </c>
    </row>
    <row r="988" spans="1:12" x14ac:dyDescent="0.35">
      <c r="A988" t="s">
        <v>1750</v>
      </c>
      <c r="B988">
        <v>18</v>
      </c>
      <c r="C988">
        <v>4</v>
      </c>
      <c r="D988" t="s">
        <v>2379</v>
      </c>
      <c r="E988" t="str">
        <f>PROPER(Medical_Examinations[[#This Row],[Heart Issues]])</f>
        <v>No</v>
      </c>
      <c r="F988" t="s">
        <v>2379</v>
      </c>
      <c r="G988" t="s">
        <v>2379</v>
      </c>
      <c r="H988">
        <v>1</v>
      </c>
      <c r="I988" t="s">
        <v>2379</v>
      </c>
      <c r="J988" t="str">
        <f>PROPER(Medical_Examinations[[#This Row],[smoker]])</f>
        <v>No</v>
      </c>
      <c r="K988" s="7" t="str">
        <f t="shared" si="30"/>
        <v>Underweight</v>
      </c>
      <c r="L988" t="str">
        <f t="shared" si="31"/>
        <v>Normal</v>
      </c>
    </row>
    <row r="989" spans="1:12" x14ac:dyDescent="0.35">
      <c r="A989" t="s">
        <v>1832</v>
      </c>
      <c r="B989">
        <v>28</v>
      </c>
      <c r="C989">
        <v>4</v>
      </c>
      <c r="D989" t="s">
        <v>2379</v>
      </c>
      <c r="E989" t="str">
        <f>PROPER(Medical_Examinations[[#This Row],[Heart Issues]])</f>
        <v>No</v>
      </c>
      <c r="F989" t="s">
        <v>2379</v>
      </c>
      <c r="G989" t="s">
        <v>2379</v>
      </c>
      <c r="H989">
        <v>1</v>
      </c>
      <c r="I989" t="s">
        <v>2379</v>
      </c>
      <c r="J989" t="str">
        <f>PROPER(Medical_Examinations[[#This Row],[smoker]])</f>
        <v>No</v>
      </c>
      <c r="K989" s="7" t="str">
        <f t="shared" si="30"/>
        <v>Overweight</v>
      </c>
      <c r="L989" t="str">
        <f t="shared" si="31"/>
        <v>Normal</v>
      </c>
    </row>
    <row r="990" spans="1:12" x14ac:dyDescent="0.35">
      <c r="A990" t="s">
        <v>1869</v>
      </c>
      <c r="B990">
        <v>44</v>
      </c>
      <c r="C990">
        <v>4</v>
      </c>
      <c r="D990" t="s">
        <v>2379</v>
      </c>
      <c r="E990" t="str">
        <f>PROPER(Medical_Examinations[[#This Row],[Heart Issues]])</f>
        <v>No</v>
      </c>
      <c r="F990" t="s">
        <v>2379</v>
      </c>
      <c r="G990" t="s">
        <v>2379</v>
      </c>
      <c r="H990">
        <v>1</v>
      </c>
      <c r="I990" t="s">
        <v>2379</v>
      </c>
      <c r="J990" t="str">
        <f>PROPER(Medical_Examinations[[#This Row],[smoker]])</f>
        <v>No</v>
      </c>
      <c r="K990" s="7" t="str">
        <f t="shared" si="30"/>
        <v>Obesity</v>
      </c>
      <c r="L990" t="str">
        <f t="shared" si="31"/>
        <v>Normal</v>
      </c>
    </row>
    <row r="991" spans="1:12" x14ac:dyDescent="0.35">
      <c r="A991" t="s">
        <v>1876</v>
      </c>
      <c r="B991">
        <v>30</v>
      </c>
      <c r="C991">
        <v>4</v>
      </c>
      <c r="D991" t="s">
        <v>2379</v>
      </c>
      <c r="E991" t="str">
        <f>PROPER(Medical_Examinations[[#This Row],[Heart Issues]])</f>
        <v>No</v>
      </c>
      <c r="F991" t="s">
        <v>2379</v>
      </c>
      <c r="G991" t="s">
        <v>2379</v>
      </c>
      <c r="H991">
        <v>1</v>
      </c>
      <c r="I991" t="s">
        <v>2379</v>
      </c>
      <c r="J991" t="str">
        <f>PROPER(Medical_Examinations[[#This Row],[smoker]])</f>
        <v>No</v>
      </c>
      <c r="K991" s="7" t="str">
        <f t="shared" si="30"/>
        <v>Obesity</v>
      </c>
      <c r="L991" t="str">
        <f t="shared" si="31"/>
        <v>Normal</v>
      </c>
    </row>
    <row r="992" spans="1:12" x14ac:dyDescent="0.35">
      <c r="A992" t="s">
        <v>1894</v>
      </c>
      <c r="B992">
        <v>29</v>
      </c>
      <c r="C992">
        <v>4</v>
      </c>
      <c r="D992" t="s">
        <v>2379</v>
      </c>
      <c r="E992" t="str">
        <f>PROPER(Medical_Examinations[[#This Row],[Heart Issues]])</f>
        <v>No</v>
      </c>
      <c r="F992" t="s">
        <v>2379</v>
      </c>
      <c r="G992" t="s">
        <v>2380</v>
      </c>
      <c r="H992">
        <v>1</v>
      </c>
      <c r="I992" t="s">
        <v>2379</v>
      </c>
      <c r="J992" t="str">
        <f>PROPER(Medical_Examinations[[#This Row],[smoker]])</f>
        <v>No</v>
      </c>
      <c r="K992" s="7" t="str">
        <f t="shared" si="30"/>
        <v>Overweight</v>
      </c>
      <c r="L992" t="str">
        <f t="shared" si="31"/>
        <v>Normal</v>
      </c>
    </row>
    <row r="993" spans="1:12" x14ac:dyDescent="0.35">
      <c r="A993" t="s">
        <v>1897</v>
      </c>
      <c r="B993">
        <v>24</v>
      </c>
      <c r="C993">
        <v>4</v>
      </c>
      <c r="D993" t="s">
        <v>2379</v>
      </c>
      <c r="E993" t="str">
        <f>PROPER(Medical_Examinations[[#This Row],[Heart Issues]])</f>
        <v>No</v>
      </c>
      <c r="F993" t="s">
        <v>2379</v>
      </c>
      <c r="G993" t="s">
        <v>2379</v>
      </c>
      <c r="H993">
        <v>1</v>
      </c>
      <c r="I993" t="s">
        <v>2379</v>
      </c>
      <c r="J993" t="str">
        <f>PROPER(Medical_Examinations[[#This Row],[smoker]])</f>
        <v>No</v>
      </c>
      <c r="K993" s="7" t="str">
        <f t="shared" si="30"/>
        <v>Normal Weight</v>
      </c>
      <c r="L993" t="str">
        <f t="shared" si="31"/>
        <v>Normal</v>
      </c>
    </row>
    <row r="994" spans="1:12" x14ac:dyDescent="0.35">
      <c r="A994" t="s">
        <v>1908</v>
      </c>
      <c r="B994">
        <v>31</v>
      </c>
      <c r="C994">
        <v>4</v>
      </c>
      <c r="D994" t="s">
        <v>2379</v>
      </c>
      <c r="E994" t="str">
        <f>PROPER(Medical_Examinations[[#This Row],[Heart Issues]])</f>
        <v>No</v>
      </c>
      <c r="F994" t="s">
        <v>2379</v>
      </c>
      <c r="G994" t="s">
        <v>2380</v>
      </c>
      <c r="H994">
        <v>1</v>
      </c>
      <c r="I994" t="s">
        <v>2379</v>
      </c>
      <c r="J994" t="str">
        <f>PROPER(Medical_Examinations[[#This Row],[smoker]])</f>
        <v>No</v>
      </c>
      <c r="K994" s="7" t="str">
        <f t="shared" si="30"/>
        <v>Obesity</v>
      </c>
      <c r="L994" t="str">
        <f t="shared" si="31"/>
        <v>Normal</v>
      </c>
    </row>
    <row r="995" spans="1:12" x14ac:dyDescent="0.35">
      <c r="A995" t="s">
        <v>1915</v>
      </c>
      <c r="B995">
        <v>26</v>
      </c>
      <c r="C995">
        <v>4</v>
      </c>
      <c r="D995" t="s">
        <v>2379</v>
      </c>
      <c r="E995" t="str">
        <f>PROPER(Medical_Examinations[[#This Row],[Heart Issues]])</f>
        <v>No</v>
      </c>
      <c r="F995" t="s">
        <v>2379</v>
      </c>
      <c r="G995" t="s">
        <v>2380</v>
      </c>
      <c r="H995">
        <v>1</v>
      </c>
      <c r="I995" t="s">
        <v>2379</v>
      </c>
      <c r="J995" t="str">
        <f>PROPER(Medical_Examinations[[#This Row],[smoker]])</f>
        <v>No</v>
      </c>
      <c r="K995" s="7" t="str">
        <f t="shared" si="30"/>
        <v>Overweight</v>
      </c>
      <c r="L995" t="str">
        <f t="shared" si="31"/>
        <v>Normal</v>
      </c>
    </row>
    <row r="996" spans="1:12" x14ac:dyDescent="0.35">
      <c r="A996" t="s">
        <v>1946</v>
      </c>
      <c r="B996">
        <v>25</v>
      </c>
      <c r="C996">
        <v>4</v>
      </c>
      <c r="D996" t="s">
        <v>2379</v>
      </c>
      <c r="E996" t="str">
        <f>PROPER(Medical_Examinations[[#This Row],[Heart Issues]])</f>
        <v>No</v>
      </c>
      <c r="F996" t="s">
        <v>2379</v>
      </c>
      <c r="G996" t="s">
        <v>2379</v>
      </c>
      <c r="H996">
        <v>1</v>
      </c>
      <c r="I996" t="s">
        <v>2379</v>
      </c>
      <c r="J996" t="str">
        <f>PROPER(Medical_Examinations[[#This Row],[smoker]])</f>
        <v>No</v>
      </c>
      <c r="K996" s="7" t="str">
        <f t="shared" si="30"/>
        <v>Overweight</v>
      </c>
      <c r="L996" t="str">
        <f t="shared" si="31"/>
        <v>Normal</v>
      </c>
    </row>
    <row r="997" spans="1:12" x14ac:dyDescent="0.35">
      <c r="A997" t="s">
        <v>1969</v>
      </c>
      <c r="B997">
        <v>39</v>
      </c>
      <c r="C997">
        <v>4</v>
      </c>
      <c r="D997" t="s">
        <v>2379</v>
      </c>
      <c r="E997" t="str">
        <f>PROPER(Medical_Examinations[[#This Row],[Heart Issues]])</f>
        <v>No</v>
      </c>
      <c r="F997" t="s">
        <v>2379</v>
      </c>
      <c r="G997" t="s">
        <v>2380</v>
      </c>
      <c r="H997">
        <v>1</v>
      </c>
      <c r="I997" t="s">
        <v>2379</v>
      </c>
      <c r="J997" t="str">
        <f>PROPER(Medical_Examinations[[#This Row],[smoker]])</f>
        <v>No</v>
      </c>
      <c r="K997" s="7" t="str">
        <f t="shared" si="30"/>
        <v>Obesity</v>
      </c>
      <c r="L997" t="str">
        <f t="shared" si="31"/>
        <v>Normal</v>
      </c>
    </row>
    <row r="998" spans="1:12" x14ac:dyDescent="0.35">
      <c r="A998" t="s">
        <v>1989</v>
      </c>
      <c r="B998">
        <v>33</v>
      </c>
      <c r="C998">
        <v>4</v>
      </c>
      <c r="D998" t="s">
        <v>2379</v>
      </c>
      <c r="E998" t="str">
        <f>PROPER(Medical_Examinations[[#This Row],[Heart Issues]])</f>
        <v>No</v>
      </c>
      <c r="F998" t="s">
        <v>2379</v>
      </c>
      <c r="G998" t="s">
        <v>2380</v>
      </c>
      <c r="H998">
        <v>1</v>
      </c>
      <c r="I998" t="s">
        <v>2379</v>
      </c>
      <c r="J998" t="str">
        <f>PROPER(Medical_Examinations[[#This Row],[smoker]])</f>
        <v>No</v>
      </c>
      <c r="K998" s="7" t="str">
        <f t="shared" si="30"/>
        <v>Obesity</v>
      </c>
      <c r="L998" t="str">
        <f t="shared" si="31"/>
        <v>Normal</v>
      </c>
    </row>
    <row r="999" spans="1:12" x14ac:dyDescent="0.35">
      <c r="A999" t="s">
        <v>2007</v>
      </c>
      <c r="B999">
        <v>26</v>
      </c>
      <c r="C999">
        <v>4</v>
      </c>
      <c r="D999" t="s">
        <v>2379</v>
      </c>
      <c r="E999" t="str">
        <f>PROPER(Medical_Examinations[[#This Row],[Heart Issues]])</f>
        <v>No</v>
      </c>
      <c r="F999" t="s">
        <v>2379</v>
      </c>
      <c r="G999" t="s">
        <v>2380</v>
      </c>
      <c r="H999">
        <v>1</v>
      </c>
      <c r="I999" t="s">
        <v>2379</v>
      </c>
      <c r="J999" t="str">
        <f>PROPER(Medical_Examinations[[#This Row],[smoker]])</f>
        <v>No</v>
      </c>
      <c r="K999" s="7" t="str">
        <f t="shared" si="30"/>
        <v>Overweight</v>
      </c>
      <c r="L999" t="str">
        <f t="shared" si="31"/>
        <v>Normal</v>
      </c>
    </row>
    <row r="1000" spans="1:12" x14ac:dyDescent="0.35">
      <c r="A1000" t="s">
        <v>2010</v>
      </c>
      <c r="B1000">
        <v>17</v>
      </c>
      <c r="C1000">
        <v>4</v>
      </c>
      <c r="D1000" t="s">
        <v>2379</v>
      </c>
      <c r="E1000" t="str">
        <f>PROPER(Medical_Examinations[[#This Row],[Heart Issues]])</f>
        <v>No</v>
      </c>
      <c r="F1000" t="s">
        <v>2379</v>
      </c>
      <c r="G1000" t="s">
        <v>2379</v>
      </c>
      <c r="H1000">
        <v>1</v>
      </c>
      <c r="I1000" t="s">
        <v>2379</v>
      </c>
      <c r="J1000" t="str">
        <f>PROPER(Medical_Examinations[[#This Row],[smoker]])</f>
        <v>No</v>
      </c>
      <c r="K1000" s="7" t="str">
        <f t="shared" si="30"/>
        <v>Underweight</v>
      </c>
      <c r="L1000" t="str">
        <f t="shared" si="31"/>
        <v>Normal</v>
      </c>
    </row>
    <row r="1001" spans="1:12" x14ac:dyDescent="0.35">
      <c r="A1001" t="s">
        <v>2017</v>
      </c>
      <c r="B1001">
        <v>27</v>
      </c>
      <c r="C1001">
        <v>4</v>
      </c>
      <c r="D1001" t="s">
        <v>2379</v>
      </c>
      <c r="E1001" t="str">
        <f>PROPER(Medical_Examinations[[#This Row],[Heart Issues]])</f>
        <v>No</v>
      </c>
      <c r="F1001" t="s">
        <v>2379</v>
      </c>
      <c r="G1001" t="s">
        <v>2379</v>
      </c>
      <c r="H1001">
        <v>1</v>
      </c>
      <c r="I1001" t="s">
        <v>2379</v>
      </c>
      <c r="J1001" t="str">
        <f>PROPER(Medical_Examinations[[#This Row],[smoker]])</f>
        <v>No</v>
      </c>
      <c r="K1001" s="7" t="str">
        <f t="shared" si="30"/>
        <v>Overweight</v>
      </c>
      <c r="L1001" t="str">
        <f t="shared" si="31"/>
        <v>Normal</v>
      </c>
    </row>
    <row r="1002" spans="1:12" x14ac:dyDescent="0.35">
      <c r="A1002" t="s">
        <v>2023</v>
      </c>
      <c r="B1002">
        <v>17</v>
      </c>
      <c r="C1002">
        <v>4</v>
      </c>
      <c r="D1002" t="s">
        <v>2379</v>
      </c>
      <c r="E1002" t="str">
        <f>PROPER(Medical_Examinations[[#This Row],[Heart Issues]])</f>
        <v>No</v>
      </c>
      <c r="F1002" t="s">
        <v>2379</v>
      </c>
      <c r="G1002" t="s">
        <v>2379</v>
      </c>
      <c r="H1002">
        <v>1</v>
      </c>
      <c r="I1002" t="s">
        <v>2379</v>
      </c>
      <c r="J1002" t="str">
        <f>PROPER(Medical_Examinations[[#This Row],[smoker]])</f>
        <v>No</v>
      </c>
      <c r="K1002" s="7" t="str">
        <f t="shared" si="30"/>
        <v>Underweight</v>
      </c>
      <c r="L1002" t="str">
        <f t="shared" si="31"/>
        <v>Normal</v>
      </c>
    </row>
    <row r="1003" spans="1:12" x14ac:dyDescent="0.35">
      <c r="A1003" t="s">
        <v>2035</v>
      </c>
      <c r="B1003">
        <v>33</v>
      </c>
      <c r="C1003">
        <v>4</v>
      </c>
      <c r="D1003" t="s">
        <v>2379</v>
      </c>
      <c r="E1003" t="str">
        <f>PROPER(Medical_Examinations[[#This Row],[Heart Issues]])</f>
        <v>No</v>
      </c>
      <c r="F1003" t="s">
        <v>2379</v>
      </c>
      <c r="G1003" t="s">
        <v>2379</v>
      </c>
      <c r="H1003">
        <v>1</v>
      </c>
      <c r="I1003" t="s">
        <v>2379</v>
      </c>
      <c r="J1003" t="str">
        <f>PROPER(Medical_Examinations[[#This Row],[smoker]])</f>
        <v>No</v>
      </c>
      <c r="K1003" s="7" t="str">
        <f t="shared" si="30"/>
        <v>Obesity</v>
      </c>
      <c r="L1003" t="str">
        <f t="shared" si="31"/>
        <v>Normal</v>
      </c>
    </row>
    <row r="1004" spans="1:12" x14ac:dyDescent="0.35">
      <c r="A1004" t="s">
        <v>2037</v>
      </c>
      <c r="B1004">
        <v>24</v>
      </c>
      <c r="C1004">
        <v>4</v>
      </c>
      <c r="D1004" t="s">
        <v>2379</v>
      </c>
      <c r="E1004" t="str">
        <f>PROPER(Medical_Examinations[[#This Row],[Heart Issues]])</f>
        <v>No</v>
      </c>
      <c r="F1004" t="s">
        <v>2379</v>
      </c>
      <c r="G1004" t="s">
        <v>2379</v>
      </c>
      <c r="H1004">
        <v>1</v>
      </c>
      <c r="I1004" t="s">
        <v>2379</v>
      </c>
      <c r="J1004" t="str">
        <f>PROPER(Medical_Examinations[[#This Row],[smoker]])</f>
        <v>No</v>
      </c>
      <c r="K1004" s="7" t="str">
        <f t="shared" si="30"/>
        <v>Normal Weight</v>
      </c>
      <c r="L1004" t="str">
        <f t="shared" si="31"/>
        <v>Normal</v>
      </c>
    </row>
    <row r="1005" spans="1:12" x14ac:dyDescent="0.35">
      <c r="A1005" t="s">
        <v>2053</v>
      </c>
      <c r="B1005">
        <v>26</v>
      </c>
      <c r="C1005">
        <v>4</v>
      </c>
      <c r="D1005" t="s">
        <v>2379</v>
      </c>
      <c r="E1005" t="str">
        <f>PROPER(Medical_Examinations[[#This Row],[Heart Issues]])</f>
        <v>No</v>
      </c>
      <c r="F1005" t="s">
        <v>2379</v>
      </c>
      <c r="G1005" t="s">
        <v>2380</v>
      </c>
      <c r="H1005">
        <v>1</v>
      </c>
      <c r="I1005" t="s">
        <v>2379</v>
      </c>
      <c r="J1005" t="str">
        <f>PROPER(Medical_Examinations[[#This Row],[smoker]])</f>
        <v>No</v>
      </c>
      <c r="K1005" s="7" t="str">
        <f t="shared" si="30"/>
        <v>Overweight</v>
      </c>
      <c r="L1005" t="str">
        <f t="shared" si="31"/>
        <v>Normal</v>
      </c>
    </row>
    <row r="1006" spans="1:12" x14ac:dyDescent="0.35">
      <c r="A1006" t="s">
        <v>2055</v>
      </c>
      <c r="B1006">
        <v>25</v>
      </c>
      <c r="C1006">
        <v>4</v>
      </c>
      <c r="D1006" t="s">
        <v>2379</v>
      </c>
      <c r="E1006" t="str">
        <f>PROPER(Medical_Examinations[[#This Row],[Heart Issues]])</f>
        <v>No</v>
      </c>
      <c r="F1006" t="s">
        <v>2379</v>
      </c>
      <c r="G1006" t="s">
        <v>2380</v>
      </c>
      <c r="H1006">
        <v>1</v>
      </c>
      <c r="I1006" t="s">
        <v>2379</v>
      </c>
      <c r="J1006" t="str">
        <f>PROPER(Medical_Examinations[[#This Row],[smoker]])</f>
        <v>No</v>
      </c>
      <c r="K1006" s="7" t="str">
        <f t="shared" si="30"/>
        <v>Overweight</v>
      </c>
      <c r="L1006" t="str">
        <f t="shared" si="31"/>
        <v>Normal</v>
      </c>
    </row>
    <row r="1007" spans="1:12" x14ac:dyDescent="0.35">
      <c r="A1007" t="s">
        <v>2130</v>
      </c>
      <c r="B1007">
        <v>32</v>
      </c>
      <c r="C1007">
        <v>4</v>
      </c>
      <c r="D1007" t="s">
        <v>2379</v>
      </c>
      <c r="E1007" t="str">
        <f>PROPER(Medical_Examinations[[#This Row],[Heart Issues]])</f>
        <v>No</v>
      </c>
      <c r="F1007" t="s">
        <v>2379</v>
      </c>
      <c r="G1007" t="s">
        <v>2380</v>
      </c>
      <c r="H1007">
        <v>1</v>
      </c>
      <c r="I1007" t="s">
        <v>2379</v>
      </c>
      <c r="J1007" t="str">
        <f>PROPER(Medical_Examinations[[#This Row],[smoker]])</f>
        <v>No</v>
      </c>
      <c r="K1007" s="7" t="str">
        <f t="shared" si="30"/>
        <v>Obesity</v>
      </c>
      <c r="L1007" t="str">
        <f t="shared" si="31"/>
        <v>Normal</v>
      </c>
    </row>
    <row r="1008" spans="1:12" x14ac:dyDescent="0.35">
      <c r="A1008" t="s">
        <v>2145</v>
      </c>
      <c r="B1008">
        <v>36</v>
      </c>
      <c r="C1008">
        <v>4</v>
      </c>
      <c r="D1008" t="s">
        <v>2379</v>
      </c>
      <c r="E1008" t="str">
        <f>PROPER(Medical_Examinations[[#This Row],[Heart Issues]])</f>
        <v>No</v>
      </c>
      <c r="F1008" t="s">
        <v>2379</v>
      </c>
      <c r="G1008" t="s">
        <v>2379</v>
      </c>
      <c r="H1008">
        <v>1</v>
      </c>
      <c r="I1008" t="s">
        <v>2379</v>
      </c>
      <c r="J1008" t="str">
        <f>PROPER(Medical_Examinations[[#This Row],[smoker]])</f>
        <v>No</v>
      </c>
      <c r="K1008" s="7" t="str">
        <f t="shared" si="30"/>
        <v>Obesity</v>
      </c>
      <c r="L1008" t="str">
        <f t="shared" si="31"/>
        <v>Normal</v>
      </c>
    </row>
    <row r="1009" spans="1:12" x14ac:dyDescent="0.35">
      <c r="A1009" t="s">
        <v>2150</v>
      </c>
      <c r="B1009">
        <v>26</v>
      </c>
      <c r="C1009">
        <v>4</v>
      </c>
      <c r="D1009" t="s">
        <v>2379</v>
      </c>
      <c r="E1009" t="str">
        <f>PROPER(Medical_Examinations[[#This Row],[Heart Issues]])</f>
        <v>No</v>
      </c>
      <c r="F1009" t="s">
        <v>2379</v>
      </c>
      <c r="G1009" t="s">
        <v>2379</v>
      </c>
      <c r="H1009">
        <v>1</v>
      </c>
      <c r="I1009" t="s">
        <v>2379</v>
      </c>
      <c r="J1009" t="str">
        <f>PROPER(Medical_Examinations[[#This Row],[smoker]])</f>
        <v>No</v>
      </c>
      <c r="K1009" s="7" t="str">
        <f t="shared" si="30"/>
        <v>Overweight</v>
      </c>
      <c r="L1009" t="str">
        <f t="shared" si="31"/>
        <v>Normal</v>
      </c>
    </row>
    <row r="1010" spans="1:12" x14ac:dyDescent="0.35">
      <c r="A1010" t="s">
        <v>2151</v>
      </c>
      <c r="B1010">
        <v>23</v>
      </c>
      <c r="C1010">
        <v>4</v>
      </c>
      <c r="D1010" t="s">
        <v>2379</v>
      </c>
      <c r="E1010" t="str">
        <f>PROPER(Medical_Examinations[[#This Row],[Heart Issues]])</f>
        <v>No</v>
      </c>
      <c r="F1010" t="s">
        <v>2379</v>
      </c>
      <c r="G1010" t="s">
        <v>2379</v>
      </c>
      <c r="H1010">
        <v>1</v>
      </c>
      <c r="I1010" t="s">
        <v>2379</v>
      </c>
      <c r="J1010" t="str">
        <f>PROPER(Medical_Examinations[[#This Row],[smoker]])</f>
        <v>No</v>
      </c>
      <c r="K1010" s="7" t="str">
        <f t="shared" si="30"/>
        <v>Normal Weight</v>
      </c>
      <c r="L1010" t="str">
        <f t="shared" si="31"/>
        <v>Normal</v>
      </c>
    </row>
    <row r="1011" spans="1:12" x14ac:dyDescent="0.35">
      <c r="A1011" t="s">
        <v>2165</v>
      </c>
      <c r="B1011">
        <v>28</v>
      </c>
      <c r="C1011">
        <v>4</v>
      </c>
      <c r="D1011" t="s">
        <v>2379</v>
      </c>
      <c r="E1011" t="str">
        <f>PROPER(Medical_Examinations[[#This Row],[Heart Issues]])</f>
        <v>No</v>
      </c>
      <c r="F1011" t="s">
        <v>2379</v>
      </c>
      <c r="G1011" t="s">
        <v>2380</v>
      </c>
      <c r="H1011">
        <v>1</v>
      </c>
      <c r="I1011" t="s">
        <v>2379</v>
      </c>
      <c r="J1011" t="str">
        <f>PROPER(Medical_Examinations[[#This Row],[smoker]])</f>
        <v>No</v>
      </c>
      <c r="K1011" s="7" t="str">
        <f t="shared" si="30"/>
        <v>Overweight</v>
      </c>
      <c r="L1011" t="str">
        <f t="shared" si="31"/>
        <v>Normal</v>
      </c>
    </row>
    <row r="1012" spans="1:12" x14ac:dyDescent="0.35">
      <c r="A1012" t="s">
        <v>2177</v>
      </c>
      <c r="B1012">
        <v>30</v>
      </c>
      <c r="C1012">
        <v>4</v>
      </c>
      <c r="D1012" t="s">
        <v>2379</v>
      </c>
      <c r="E1012" t="str">
        <f>PROPER(Medical_Examinations[[#This Row],[Heart Issues]])</f>
        <v>No</v>
      </c>
      <c r="F1012" t="s">
        <v>2379</v>
      </c>
      <c r="G1012" t="s">
        <v>2380</v>
      </c>
      <c r="H1012">
        <v>1</v>
      </c>
      <c r="I1012" t="s">
        <v>2379</v>
      </c>
      <c r="J1012" t="str">
        <f>PROPER(Medical_Examinations[[#This Row],[smoker]])</f>
        <v>No</v>
      </c>
      <c r="K1012" s="7" t="str">
        <f t="shared" si="30"/>
        <v>Obesity</v>
      </c>
      <c r="L1012" t="str">
        <f t="shared" si="31"/>
        <v>Normal</v>
      </c>
    </row>
    <row r="1013" spans="1:12" x14ac:dyDescent="0.35">
      <c r="A1013" t="s">
        <v>2199</v>
      </c>
      <c r="B1013">
        <v>36</v>
      </c>
      <c r="C1013">
        <v>4</v>
      </c>
      <c r="D1013" t="s">
        <v>2379</v>
      </c>
      <c r="E1013" t="str">
        <f>PROPER(Medical_Examinations[[#This Row],[Heart Issues]])</f>
        <v>No</v>
      </c>
      <c r="F1013" t="s">
        <v>2379</v>
      </c>
      <c r="G1013" t="s">
        <v>2380</v>
      </c>
      <c r="H1013">
        <v>1</v>
      </c>
      <c r="I1013" t="s">
        <v>2379</v>
      </c>
      <c r="J1013" t="str">
        <f>PROPER(Medical_Examinations[[#This Row],[smoker]])</f>
        <v>No</v>
      </c>
      <c r="K1013" s="7" t="str">
        <f t="shared" si="30"/>
        <v>Obesity</v>
      </c>
      <c r="L1013" t="str">
        <f t="shared" si="31"/>
        <v>Normal</v>
      </c>
    </row>
    <row r="1014" spans="1:12" x14ac:dyDescent="0.35">
      <c r="A1014" t="s">
        <v>2200</v>
      </c>
      <c r="B1014">
        <v>31</v>
      </c>
      <c r="C1014">
        <v>4</v>
      </c>
      <c r="D1014" t="s">
        <v>2379</v>
      </c>
      <c r="E1014" t="str">
        <f>PROPER(Medical_Examinations[[#This Row],[Heart Issues]])</f>
        <v>No</v>
      </c>
      <c r="F1014" t="s">
        <v>2379</v>
      </c>
      <c r="G1014" t="s">
        <v>2380</v>
      </c>
      <c r="H1014">
        <v>1</v>
      </c>
      <c r="I1014" t="s">
        <v>2379</v>
      </c>
      <c r="J1014" t="str">
        <f>PROPER(Medical_Examinations[[#This Row],[smoker]])</f>
        <v>No</v>
      </c>
      <c r="K1014" s="7" t="str">
        <f t="shared" si="30"/>
        <v>Obesity</v>
      </c>
      <c r="L1014" t="str">
        <f t="shared" si="31"/>
        <v>Normal</v>
      </c>
    </row>
    <row r="1015" spans="1:12" x14ac:dyDescent="0.35">
      <c r="A1015" t="s">
        <v>2201</v>
      </c>
      <c r="B1015">
        <v>31</v>
      </c>
      <c r="C1015">
        <v>4</v>
      </c>
      <c r="D1015" t="s">
        <v>2379</v>
      </c>
      <c r="E1015" t="str">
        <f>PROPER(Medical_Examinations[[#This Row],[Heart Issues]])</f>
        <v>No</v>
      </c>
      <c r="F1015" t="s">
        <v>2379</v>
      </c>
      <c r="G1015" t="s">
        <v>2380</v>
      </c>
      <c r="H1015">
        <v>1</v>
      </c>
      <c r="I1015" t="s">
        <v>2379</v>
      </c>
      <c r="J1015" t="str">
        <f>PROPER(Medical_Examinations[[#This Row],[smoker]])</f>
        <v>No</v>
      </c>
      <c r="K1015" s="7" t="str">
        <f t="shared" si="30"/>
        <v>Obesity</v>
      </c>
      <c r="L1015" t="str">
        <f t="shared" si="31"/>
        <v>Normal</v>
      </c>
    </row>
    <row r="1016" spans="1:12" x14ac:dyDescent="0.35">
      <c r="A1016" t="s">
        <v>2202</v>
      </c>
      <c r="B1016">
        <v>28</v>
      </c>
      <c r="C1016">
        <v>4</v>
      </c>
      <c r="D1016" t="s">
        <v>2379</v>
      </c>
      <c r="E1016" t="str">
        <f>PROPER(Medical_Examinations[[#This Row],[Heart Issues]])</f>
        <v>No</v>
      </c>
      <c r="F1016" t="s">
        <v>2379</v>
      </c>
      <c r="G1016" t="s">
        <v>2380</v>
      </c>
      <c r="H1016">
        <v>1</v>
      </c>
      <c r="I1016" t="s">
        <v>2379</v>
      </c>
      <c r="J1016" t="str">
        <f>PROPER(Medical_Examinations[[#This Row],[smoker]])</f>
        <v>No</v>
      </c>
      <c r="K1016" s="7" t="str">
        <f t="shared" si="30"/>
        <v>Overweight</v>
      </c>
      <c r="L1016" t="str">
        <f t="shared" si="31"/>
        <v>Normal</v>
      </c>
    </row>
    <row r="1017" spans="1:12" x14ac:dyDescent="0.35">
      <c r="A1017" t="s">
        <v>2206</v>
      </c>
      <c r="B1017">
        <v>26</v>
      </c>
      <c r="C1017">
        <v>4</v>
      </c>
      <c r="D1017" t="s">
        <v>2379</v>
      </c>
      <c r="E1017" t="str">
        <f>PROPER(Medical_Examinations[[#This Row],[Heart Issues]])</f>
        <v>No</v>
      </c>
      <c r="F1017" t="s">
        <v>2379</v>
      </c>
      <c r="G1017" t="s">
        <v>2380</v>
      </c>
      <c r="H1017">
        <v>1</v>
      </c>
      <c r="I1017" t="s">
        <v>2379</v>
      </c>
      <c r="J1017" t="str">
        <f>PROPER(Medical_Examinations[[#This Row],[smoker]])</f>
        <v>No</v>
      </c>
      <c r="K1017" s="7" t="str">
        <f t="shared" si="30"/>
        <v>Overweight</v>
      </c>
      <c r="L1017" t="str">
        <f t="shared" si="31"/>
        <v>Normal</v>
      </c>
    </row>
    <row r="1018" spans="1:12" x14ac:dyDescent="0.35">
      <c r="A1018" t="s">
        <v>2220</v>
      </c>
      <c r="B1018">
        <v>20</v>
      </c>
      <c r="C1018">
        <v>4</v>
      </c>
      <c r="D1018" t="s">
        <v>2379</v>
      </c>
      <c r="E1018" t="str">
        <f>PROPER(Medical_Examinations[[#This Row],[Heart Issues]])</f>
        <v>No</v>
      </c>
      <c r="F1018" t="s">
        <v>2379</v>
      </c>
      <c r="G1018" t="s">
        <v>2379</v>
      </c>
      <c r="H1018">
        <v>1</v>
      </c>
      <c r="I1018" t="s">
        <v>2379</v>
      </c>
      <c r="J1018" t="str">
        <f>PROPER(Medical_Examinations[[#This Row],[smoker]])</f>
        <v>No</v>
      </c>
      <c r="K1018" s="7" t="str">
        <f t="shared" si="30"/>
        <v>Normal Weight</v>
      </c>
      <c r="L1018" t="str">
        <f t="shared" si="31"/>
        <v>Normal</v>
      </c>
    </row>
    <row r="1019" spans="1:12" x14ac:dyDescent="0.35">
      <c r="A1019" t="s">
        <v>2228</v>
      </c>
      <c r="B1019">
        <v>17</v>
      </c>
      <c r="C1019">
        <v>4</v>
      </c>
      <c r="D1019" t="s">
        <v>2379</v>
      </c>
      <c r="E1019" t="str">
        <f>PROPER(Medical_Examinations[[#This Row],[Heart Issues]])</f>
        <v>No</v>
      </c>
      <c r="F1019" t="s">
        <v>2379</v>
      </c>
      <c r="G1019" t="s">
        <v>2379</v>
      </c>
      <c r="H1019">
        <v>1</v>
      </c>
      <c r="I1019" t="s">
        <v>2379</v>
      </c>
      <c r="J1019" t="str">
        <f>PROPER(Medical_Examinations[[#This Row],[smoker]])</f>
        <v>No</v>
      </c>
      <c r="K1019" s="7" t="str">
        <f t="shared" si="30"/>
        <v>Underweight</v>
      </c>
      <c r="L1019" t="str">
        <f t="shared" si="31"/>
        <v>Normal</v>
      </c>
    </row>
    <row r="1020" spans="1:12" x14ac:dyDescent="0.35">
      <c r="A1020" t="s">
        <v>2236</v>
      </c>
      <c r="B1020">
        <v>25</v>
      </c>
      <c r="C1020">
        <v>4</v>
      </c>
      <c r="D1020" t="s">
        <v>2379</v>
      </c>
      <c r="E1020" t="str">
        <f>PROPER(Medical_Examinations[[#This Row],[Heart Issues]])</f>
        <v>No</v>
      </c>
      <c r="F1020" t="s">
        <v>2379</v>
      </c>
      <c r="G1020" t="s">
        <v>2379</v>
      </c>
      <c r="H1020">
        <v>1</v>
      </c>
      <c r="I1020" t="s">
        <v>2379</v>
      </c>
      <c r="J1020" t="str">
        <f>PROPER(Medical_Examinations[[#This Row],[smoker]])</f>
        <v>No</v>
      </c>
      <c r="K1020" s="7" t="str">
        <f t="shared" si="30"/>
        <v>Overweight</v>
      </c>
      <c r="L1020" t="str">
        <f t="shared" si="31"/>
        <v>Normal</v>
      </c>
    </row>
    <row r="1021" spans="1:12" x14ac:dyDescent="0.35">
      <c r="A1021" t="s">
        <v>2241</v>
      </c>
      <c r="B1021">
        <v>19</v>
      </c>
      <c r="C1021">
        <v>4</v>
      </c>
      <c r="D1021" t="s">
        <v>2379</v>
      </c>
      <c r="E1021" t="str">
        <f>PROPER(Medical_Examinations[[#This Row],[Heart Issues]])</f>
        <v>No</v>
      </c>
      <c r="F1021" t="s">
        <v>2379</v>
      </c>
      <c r="G1021" t="s">
        <v>2379</v>
      </c>
      <c r="H1021">
        <v>1</v>
      </c>
      <c r="I1021" t="s">
        <v>2379</v>
      </c>
      <c r="J1021" t="str">
        <f>PROPER(Medical_Examinations[[#This Row],[smoker]])</f>
        <v>No</v>
      </c>
      <c r="K1021" s="7" t="str">
        <f t="shared" si="30"/>
        <v>Normal Weight</v>
      </c>
      <c r="L1021" t="str">
        <f t="shared" si="31"/>
        <v>Normal</v>
      </c>
    </row>
    <row r="1022" spans="1:12" x14ac:dyDescent="0.35">
      <c r="A1022" t="s">
        <v>2258</v>
      </c>
      <c r="B1022">
        <v>34</v>
      </c>
      <c r="C1022">
        <v>4</v>
      </c>
      <c r="D1022" t="s">
        <v>2379</v>
      </c>
      <c r="E1022" t="str">
        <f>PROPER(Medical_Examinations[[#This Row],[Heart Issues]])</f>
        <v>No</v>
      </c>
      <c r="F1022" t="s">
        <v>2379</v>
      </c>
      <c r="G1022" t="s">
        <v>2380</v>
      </c>
      <c r="H1022">
        <v>1</v>
      </c>
      <c r="I1022" t="s">
        <v>2379</v>
      </c>
      <c r="J1022" t="str">
        <f>PROPER(Medical_Examinations[[#This Row],[smoker]])</f>
        <v>No</v>
      </c>
      <c r="K1022" s="7" t="str">
        <f t="shared" si="30"/>
        <v>Obesity</v>
      </c>
      <c r="L1022" t="str">
        <f t="shared" si="31"/>
        <v>Normal</v>
      </c>
    </row>
    <row r="1023" spans="1:12" x14ac:dyDescent="0.35">
      <c r="A1023" t="s">
        <v>2262</v>
      </c>
      <c r="B1023">
        <v>28</v>
      </c>
      <c r="C1023">
        <v>4</v>
      </c>
      <c r="D1023" t="s">
        <v>2379</v>
      </c>
      <c r="E1023" t="str">
        <f>PROPER(Medical_Examinations[[#This Row],[Heart Issues]])</f>
        <v>No</v>
      </c>
      <c r="F1023" t="s">
        <v>2379</v>
      </c>
      <c r="G1023" t="s">
        <v>2380</v>
      </c>
      <c r="H1023">
        <v>1</v>
      </c>
      <c r="I1023" t="s">
        <v>2379</v>
      </c>
      <c r="J1023" t="str">
        <f>PROPER(Medical_Examinations[[#This Row],[smoker]])</f>
        <v>No</v>
      </c>
      <c r="K1023" s="7" t="str">
        <f t="shared" si="30"/>
        <v>Overweight</v>
      </c>
      <c r="L1023" t="str">
        <f t="shared" si="31"/>
        <v>Normal</v>
      </c>
    </row>
    <row r="1024" spans="1:12" x14ac:dyDescent="0.35">
      <c r="A1024" t="s">
        <v>2263</v>
      </c>
      <c r="B1024">
        <v>21</v>
      </c>
      <c r="C1024">
        <v>4</v>
      </c>
      <c r="D1024" t="s">
        <v>2379</v>
      </c>
      <c r="E1024" t="str">
        <f>PROPER(Medical_Examinations[[#This Row],[Heart Issues]])</f>
        <v>No</v>
      </c>
      <c r="F1024" t="s">
        <v>2379</v>
      </c>
      <c r="G1024" t="s">
        <v>2380</v>
      </c>
      <c r="H1024">
        <v>1</v>
      </c>
      <c r="I1024" t="s">
        <v>2379</v>
      </c>
      <c r="J1024" t="str">
        <f>PROPER(Medical_Examinations[[#This Row],[smoker]])</f>
        <v>No</v>
      </c>
      <c r="K1024" s="7" t="str">
        <f t="shared" si="30"/>
        <v>Normal Weight</v>
      </c>
      <c r="L1024" t="str">
        <f t="shared" si="31"/>
        <v>Normal</v>
      </c>
    </row>
    <row r="1025" spans="1:12" x14ac:dyDescent="0.35">
      <c r="A1025" t="s">
        <v>2284</v>
      </c>
      <c r="B1025">
        <v>15</v>
      </c>
      <c r="C1025">
        <v>4</v>
      </c>
      <c r="D1025" t="s">
        <v>2379</v>
      </c>
      <c r="E1025" t="str">
        <f>PROPER(Medical_Examinations[[#This Row],[Heart Issues]])</f>
        <v>No</v>
      </c>
      <c r="F1025" t="s">
        <v>2379</v>
      </c>
      <c r="G1025" t="s">
        <v>2380</v>
      </c>
      <c r="H1025">
        <v>1</v>
      </c>
      <c r="I1025" t="s">
        <v>2379</v>
      </c>
      <c r="J1025" t="str">
        <f>PROPER(Medical_Examinations[[#This Row],[smoker]])</f>
        <v>No</v>
      </c>
      <c r="K1025" s="7" t="str">
        <f t="shared" si="30"/>
        <v>Underweight</v>
      </c>
      <c r="L1025" t="str">
        <f t="shared" si="31"/>
        <v>Normal</v>
      </c>
    </row>
    <row r="1026" spans="1:12" x14ac:dyDescent="0.35">
      <c r="A1026" t="s">
        <v>2334</v>
      </c>
      <c r="B1026">
        <v>18</v>
      </c>
      <c r="C1026">
        <v>4</v>
      </c>
      <c r="D1026" t="s">
        <v>2379</v>
      </c>
      <c r="E1026" t="str">
        <f>PROPER(Medical_Examinations[[#This Row],[Heart Issues]])</f>
        <v>No</v>
      </c>
      <c r="F1026" t="s">
        <v>2379</v>
      </c>
      <c r="G1026" t="s">
        <v>2379</v>
      </c>
      <c r="H1026">
        <v>1</v>
      </c>
      <c r="I1026" t="s">
        <v>2379</v>
      </c>
      <c r="J1026" t="str">
        <f>PROPER(Medical_Examinations[[#This Row],[smoker]])</f>
        <v>No</v>
      </c>
      <c r="K1026" s="7" t="str">
        <f t="shared" si="30"/>
        <v>Underweight</v>
      </c>
      <c r="L1026" t="str">
        <f t="shared" si="31"/>
        <v>Normal</v>
      </c>
    </row>
    <row r="1027" spans="1:12" x14ac:dyDescent="0.35">
      <c r="A1027" t="s">
        <v>377</v>
      </c>
      <c r="B1027">
        <v>31</v>
      </c>
      <c r="C1027">
        <v>4</v>
      </c>
      <c r="D1027" t="s">
        <v>2381</v>
      </c>
      <c r="E1027" t="str">
        <f>PROPER(Medical_Examinations[[#This Row],[Heart Issues]])</f>
        <v>Yes</v>
      </c>
      <c r="F1027" t="s">
        <v>2379</v>
      </c>
      <c r="G1027" t="s">
        <v>2380</v>
      </c>
      <c r="H1027">
        <v>1</v>
      </c>
      <c r="I1027" t="s">
        <v>2379</v>
      </c>
      <c r="J1027" t="str">
        <f>PROPER(Medical_Examinations[[#This Row],[smoker]])</f>
        <v>No</v>
      </c>
      <c r="K1027" s="7" t="str">
        <f t="shared" ref="K1027:K1090" si="32">IF(B1027&lt;18.5,"Underweight",IF(B1027&lt;25,"Normal Weight",IF(B1027&lt;30,"Overweight","Obesity")))</f>
        <v>Obesity</v>
      </c>
      <c r="L1027" t="str">
        <f t="shared" ref="L1027:L1090" si="33">IF(C1027&lt;5.7,"Normal",IF(C1027&lt;6.5,"Prediabetes","Diabetes"))</f>
        <v>Normal</v>
      </c>
    </row>
    <row r="1028" spans="1:12" x14ac:dyDescent="0.35">
      <c r="A1028" t="s">
        <v>437</v>
      </c>
      <c r="B1028">
        <v>34</v>
      </c>
      <c r="C1028">
        <v>4</v>
      </c>
      <c r="D1028" t="s">
        <v>2381</v>
      </c>
      <c r="E1028" t="str">
        <f>PROPER(Medical_Examinations[[#This Row],[Heart Issues]])</f>
        <v>Yes</v>
      </c>
      <c r="F1028" t="s">
        <v>2379</v>
      </c>
      <c r="G1028" t="s">
        <v>2380</v>
      </c>
      <c r="H1028">
        <v>1</v>
      </c>
      <c r="I1028" t="s">
        <v>2379</v>
      </c>
      <c r="J1028" t="str">
        <f>PROPER(Medical_Examinations[[#This Row],[smoker]])</f>
        <v>No</v>
      </c>
      <c r="K1028" s="7" t="str">
        <f t="shared" si="32"/>
        <v>Obesity</v>
      </c>
      <c r="L1028" t="str">
        <f t="shared" si="33"/>
        <v>Normal</v>
      </c>
    </row>
    <row r="1029" spans="1:12" x14ac:dyDescent="0.35">
      <c r="A1029" t="s">
        <v>442</v>
      </c>
      <c r="B1029">
        <v>25</v>
      </c>
      <c r="C1029">
        <v>4</v>
      </c>
      <c r="D1029" t="s">
        <v>2381</v>
      </c>
      <c r="E1029" t="str">
        <f>PROPER(Medical_Examinations[[#This Row],[Heart Issues]])</f>
        <v>Yes</v>
      </c>
      <c r="F1029" t="s">
        <v>2379</v>
      </c>
      <c r="G1029" t="s">
        <v>2380</v>
      </c>
      <c r="H1029">
        <v>1</v>
      </c>
      <c r="I1029" t="s">
        <v>2379</v>
      </c>
      <c r="J1029" t="str">
        <f>PROPER(Medical_Examinations[[#This Row],[smoker]])</f>
        <v>No</v>
      </c>
      <c r="K1029" s="7" t="str">
        <f t="shared" si="32"/>
        <v>Overweight</v>
      </c>
      <c r="L1029" t="str">
        <f t="shared" si="33"/>
        <v>Normal</v>
      </c>
    </row>
    <row r="1030" spans="1:12" x14ac:dyDescent="0.35">
      <c r="A1030" t="s">
        <v>476</v>
      </c>
      <c r="B1030">
        <v>54</v>
      </c>
      <c r="C1030">
        <v>4</v>
      </c>
      <c r="D1030" t="s">
        <v>2381</v>
      </c>
      <c r="E1030" t="str">
        <f>PROPER(Medical_Examinations[[#This Row],[Heart Issues]])</f>
        <v>Yes</v>
      </c>
      <c r="F1030" t="s">
        <v>2379</v>
      </c>
      <c r="G1030" t="s">
        <v>2379</v>
      </c>
      <c r="H1030">
        <v>1</v>
      </c>
      <c r="I1030" t="s">
        <v>2379</v>
      </c>
      <c r="J1030" t="str">
        <f>PROPER(Medical_Examinations[[#This Row],[smoker]])</f>
        <v>No</v>
      </c>
      <c r="K1030" s="7" t="str">
        <f t="shared" si="32"/>
        <v>Obesity</v>
      </c>
      <c r="L1030" t="str">
        <f t="shared" si="33"/>
        <v>Normal</v>
      </c>
    </row>
    <row r="1031" spans="1:12" x14ac:dyDescent="0.35">
      <c r="A1031" t="s">
        <v>531</v>
      </c>
      <c r="B1031">
        <v>30</v>
      </c>
      <c r="C1031">
        <v>4</v>
      </c>
      <c r="D1031" t="s">
        <v>2381</v>
      </c>
      <c r="E1031" t="str">
        <f>PROPER(Medical_Examinations[[#This Row],[Heart Issues]])</f>
        <v>Yes</v>
      </c>
      <c r="F1031" t="s">
        <v>2379</v>
      </c>
      <c r="G1031" t="s">
        <v>2379</v>
      </c>
      <c r="H1031">
        <v>1</v>
      </c>
      <c r="I1031" t="s">
        <v>2379</v>
      </c>
      <c r="J1031" t="str">
        <f>PROPER(Medical_Examinations[[#This Row],[smoker]])</f>
        <v>No</v>
      </c>
      <c r="K1031" s="7" t="str">
        <f t="shared" si="32"/>
        <v>Obesity</v>
      </c>
      <c r="L1031" t="str">
        <f t="shared" si="33"/>
        <v>Normal</v>
      </c>
    </row>
    <row r="1032" spans="1:12" x14ac:dyDescent="0.35">
      <c r="A1032" t="s">
        <v>538</v>
      </c>
      <c r="B1032">
        <v>47</v>
      </c>
      <c r="C1032">
        <v>4</v>
      </c>
      <c r="D1032" t="s">
        <v>2381</v>
      </c>
      <c r="E1032" t="str">
        <f>PROPER(Medical_Examinations[[#This Row],[Heart Issues]])</f>
        <v>Yes</v>
      </c>
      <c r="F1032" t="s">
        <v>2379</v>
      </c>
      <c r="G1032" t="s">
        <v>2379</v>
      </c>
      <c r="H1032">
        <v>1</v>
      </c>
      <c r="I1032" t="s">
        <v>2379</v>
      </c>
      <c r="J1032" t="str">
        <f>PROPER(Medical_Examinations[[#This Row],[smoker]])</f>
        <v>No</v>
      </c>
      <c r="K1032" s="7" t="str">
        <f t="shared" si="32"/>
        <v>Obesity</v>
      </c>
      <c r="L1032" t="str">
        <f t="shared" si="33"/>
        <v>Normal</v>
      </c>
    </row>
    <row r="1033" spans="1:12" x14ac:dyDescent="0.35">
      <c r="A1033" t="s">
        <v>554</v>
      </c>
      <c r="B1033">
        <v>41</v>
      </c>
      <c r="C1033">
        <v>4</v>
      </c>
      <c r="D1033" t="s">
        <v>2381</v>
      </c>
      <c r="E1033" t="str">
        <f>PROPER(Medical_Examinations[[#This Row],[Heart Issues]])</f>
        <v>Yes</v>
      </c>
      <c r="F1033" t="s">
        <v>2379</v>
      </c>
      <c r="G1033" t="s">
        <v>2380</v>
      </c>
      <c r="H1033">
        <v>1</v>
      </c>
      <c r="I1033" t="s">
        <v>2379</v>
      </c>
      <c r="J1033" t="str">
        <f>PROPER(Medical_Examinations[[#This Row],[smoker]])</f>
        <v>No</v>
      </c>
      <c r="K1033" s="7" t="str">
        <f t="shared" si="32"/>
        <v>Obesity</v>
      </c>
      <c r="L1033" t="str">
        <f t="shared" si="33"/>
        <v>Normal</v>
      </c>
    </row>
    <row r="1034" spans="1:12" x14ac:dyDescent="0.35">
      <c r="A1034" t="s">
        <v>629</v>
      </c>
      <c r="B1034">
        <v>55</v>
      </c>
      <c r="C1034">
        <v>4</v>
      </c>
      <c r="D1034" t="s">
        <v>2381</v>
      </c>
      <c r="E1034" t="str">
        <f>PROPER(Medical_Examinations[[#This Row],[Heart Issues]])</f>
        <v>Yes</v>
      </c>
      <c r="F1034" t="s">
        <v>2379</v>
      </c>
      <c r="G1034" t="s">
        <v>2379</v>
      </c>
      <c r="H1034">
        <v>1</v>
      </c>
      <c r="I1034" t="s">
        <v>2379</v>
      </c>
      <c r="J1034" t="str">
        <f>PROPER(Medical_Examinations[[#This Row],[smoker]])</f>
        <v>No</v>
      </c>
      <c r="K1034" s="7" t="str">
        <f t="shared" si="32"/>
        <v>Obesity</v>
      </c>
      <c r="L1034" t="str">
        <f t="shared" si="33"/>
        <v>Normal</v>
      </c>
    </row>
    <row r="1035" spans="1:12" x14ac:dyDescent="0.35">
      <c r="A1035" t="s">
        <v>703</v>
      </c>
      <c r="B1035">
        <v>38</v>
      </c>
      <c r="C1035">
        <v>4</v>
      </c>
      <c r="D1035" t="s">
        <v>2381</v>
      </c>
      <c r="E1035" t="str">
        <f>PROPER(Medical_Examinations[[#This Row],[Heart Issues]])</f>
        <v>Yes</v>
      </c>
      <c r="F1035" t="s">
        <v>2379</v>
      </c>
      <c r="G1035" t="s">
        <v>2380</v>
      </c>
      <c r="H1035">
        <v>1</v>
      </c>
      <c r="I1035" t="s">
        <v>2379</v>
      </c>
      <c r="J1035" t="str">
        <f>PROPER(Medical_Examinations[[#This Row],[smoker]])</f>
        <v>No</v>
      </c>
      <c r="K1035" s="7" t="str">
        <f t="shared" si="32"/>
        <v>Obesity</v>
      </c>
      <c r="L1035" t="str">
        <f t="shared" si="33"/>
        <v>Normal</v>
      </c>
    </row>
    <row r="1036" spans="1:12" x14ac:dyDescent="0.35">
      <c r="A1036" t="s">
        <v>803</v>
      </c>
      <c r="B1036">
        <v>32</v>
      </c>
      <c r="C1036">
        <v>4</v>
      </c>
      <c r="D1036" t="s">
        <v>2381</v>
      </c>
      <c r="E1036" t="str">
        <f>PROPER(Medical_Examinations[[#This Row],[Heart Issues]])</f>
        <v>Yes</v>
      </c>
      <c r="F1036" t="s">
        <v>2379</v>
      </c>
      <c r="G1036" t="s">
        <v>2379</v>
      </c>
      <c r="H1036">
        <v>1</v>
      </c>
      <c r="I1036" t="s">
        <v>2379</v>
      </c>
      <c r="J1036" t="str">
        <f>PROPER(Medical_Examinations[[#This Row],[smoker]])</f>
        <v>No</v>
      </c>
      <c r="K1036" s="7" t="str">
        <f t="shared" si="32"/>
        <v>Obesity</v>
      </c>
      <c r="L1036" t="str">
        <f t="shared" si="33"/>
        <v>Normal</v>
      </c>
    </row>
    <row r="1037" spans="1:12" x14ac:dyDescent="0.35">
      <c r="A1037" t="s">
        <v>852</v>
      </c>
      <c r="B1037">
        <v>32</v>
      </c>
      <c r="C1037">
        <v>4</v>
      </c>
      <c r="D1037" t="s">
        <v>2381</v>
      </c>
      <c r="E1037" t="str">
        <f>PROPER(Medical_Examinations[[#This Row],[Heart Issues]])</f>
        <v>Yes</v>
      </c>
      <c r="F1037" t="s">
        <v>2379</v>
      </c>
      <c r="G1037" t="s">
        <v>2380</v>
      </c>
      <c r="H1037">
        <v>1</v>
      </c>
      <c r="I1037" t="s">
        <v>2379</v>
      </c>
      <c r="J1037" t="str">
        <f>PROPER(Medical_Examinations[[#This Row],[smoker]])</f>
        <v>No</v>
      </c>
      <c r="K1037" s="7" t="str">
        <f t="shared" si="32"/>
        <v>Obesity</v>
      </c>
      <c r="L1037" t="str">
        <f t="shared" si="33"/>
        <v>Normal</v>
      </c>
    </row>
    <row r="1038" spans="1:12" x14ac:dyDescent="0.35">
      <c r="A1038" t="s">
        <v>913</v>
      </c>
      <c r="B1038">
        <v>30</v>
      </c>
      <c r="C1038">
        <v>4</v>
      </c>
      <c r="D1038" t="s">
        <v>2381</v>
      </c>
      <c r="E1038" t="str">
        <f>PROPER(Medical_Examinations[[#This Row],[Heart Issues]])</f>
        <v>Yes</v>
      </c>
      <c r="F1038" t="s">
        <v>2379</v>
      </c>
      <c r="G1038" t="s">
        <v>2379</v>
      </c>
      <c r="H1038">
        <v>1</v>
      </c>
      <c r="I1038" t="s">
        <v>2379</v>
      </c>
      <c r="J1038" t="str">
        <f>PROPER(Medical_Examinations[[#This Row],[smoker]])</f>
        <v>No</v>
      </c>
      <c r="K1038" s="7" t="str">
        <f t="shared" si="32"/>
        <v>Obesity</v>
      </c>
      <c r="L1038" t="str">
        <f t="shared" si="33"/>
        <v>Normal</v>
      </c>
    </row>
    <row r="1039" spans="1:12" x14ac:dyDescent="0.35">
      <c r="A1039" t="s">
        <v>924</v>
      </c>
      <c r="B1039">
        <v>29</v>
      </c>
      <c r="C1039">
        <v>4</v>
      </c>
      <c r="D1039" t="s">
        <v>2381</v>
      </c>
      <c r="E1039" t="str">
        <f>PROPER(Medical_Examinations[[#This Row],[Heart Issues]])</f>
        <v>Yes</v>
      </c>
      <c r="F1039" t="s">
        <v>2379</v>
      </c>
      <c r="G1039" t="s">
        <v>2379</v>
      </c>
      <c r="H1039">
        <v>1</v>
      </c>
      <c r="I1039" t="s">
        <v>2379</v>
      </c>
      <c r="J1039" t="str">
        <f>PROPER(Medical_Examinations[[#This Row],[smoker]])</f>
        <v>No</v>
      </c>
      <c r="K1039" s="7" t="str">
        <f t="shared" si="32"/>
        <v>Overweight</v>
      </c>
      <c r="L1039" t="str">
        <f t="shared" si="33"/>
        <v>Normal</v>
      </c>
    </row>
    <row r="1040" spans="1:12" x14ac:dyDescent="0.35">
      <c r="A1040" t="s">
        <v>927</v>
      </c>
      <c r="B1040">
        <v>23</v>
      </c>
      <c r="C1040">
        <v>4</v>
      </c>
      <c r="D1040" t="s">
        <v>2381</v>
      </c>
      <c r="E1040" t="str">
        <f>PROPER(Medical_Examinations[[#This Row],[Heart Issues]])</f>
        <v>Yes</v>
      </c>
      <c r="F1040" t="s">
        <v>2379</v>
      </c>
      <c r="G1040" t="s">
        <v>2379</v>
      </c>
      <c r="H1040">
        <v>1</v>
      </c>
      <c r="I1040" t="s">
        <v>2379</v>
      </c>
      <c r="J1040" t="str">
        <f>PROPER(Medical_Examinations[[#This Row],[smoker]])</f>
        <v>No</v>
      </c>
      <c r="K1040" s="7" t="str">
        <f t="shared" si="32"/>
        <v>Normal Weight</v>
      </c>
      <c r="L1040" t="str">
        <f t="shared" si="33"/>
        <v>Normal</v>
      </c>
    </row>
    <row r="1041" spans="1:12" x14ac:dyDescent="0.35">
      <c r="A1041" t="s">
        <v>1030</v>
      </c>
      <c r="B1041">
        <v>37</v>
      </c>
      <c r="C1041">
        <v>4</v>
      </c>
      <c r="D1041" t="s">
        <v>2381</v>
      </c>
      <c r="E1041" t="str">
        <f>PROPER(Medical_Examinations[[#This Row],[Heart Issues]])</f>
        <v>Yes</v>
      </c>
      <c r="F1041" t="s">
        <v>2379</v>
      </c>
      <c r="G1041" t="s">
        <v>2380</v>
      </c>
      <c r="H1041">
        <v>1</v>
      </c>
      <c r="I1041" t="s">
        <v>2379</v>
      </c>
      <c r="J1041" t="str">
        <f>PROPER(Medical_Examinations[[#This Row],[smoker]])</f>
        <v>No</v>
      </c>
      <c r="K1041" s="7" t="str">
        <f t="shared" si="32"/>
        <v>Obesity</v>
      </c>
      <c r="L1041" t="str">
        <f t="shared" si="33"/>
        <v>Normal</v>
      </c>
    </row>
    <row r="1042" spans="1:12" x14ac:dyDescent="0.35">
      <c r="A1042" t="s">
        <v>1032</v>
      </c>
      <c r="B1042">
        <v>25</v>
      </c>
      <c r="C1042">
        <v>4</v>
      </c>
      <c r="D1042" t="s">
        <v>2381</v>
      </c>
      <c r="E1042" t="str">
        <f>PROPER(Medical_Examinations[[#This Row],[Heart Issues]])</f>
        <v>Yes</v>
      </c>
      <c r="F1042" t="s">
        <v>2379</v>
      </c>
      <c r="G1042" t="s">
        <v>2380</v>
      </c>
      <c r="H1042">
        <v>1</v>
      </c>
      <c r="I1042" t="s">
        <v>2379</v>
      </c>
      <c r="J1042" t="str">
        <f>PROPER(Medical_Examinations[[#This Row],[smoker]])</f>
        <v>No</v>
      </c>
      <c r="K1042" s="7" t="str">
        <f t="shared" si="32"/>
        <v>Overweight</v>
      </c>
      <c r="L1042" t="str">
        <f t="shared" si="33"/>
        <v>Normal</v>
      </c>
    </row>
    <row r="1043" spans="1:12" x14ac:dyDescent="0.35">
      <c r="A1043" t="s">
        <v>1065</v>
      </c>
      <c r="B1043">
        <v>40</v>
      </c>
      <c r="C1043">
        <v>4</v>
      </c>
      <c r="D1043" t="s">
        <v>2381</v>
      </c>
      <c r="E1043" t="str">
        <f>PROPER(Medical_Examinations[[#This Row],[Heart Issues]])</f>
        <v>Yes</v>
      </c>
      <c r="F1043" t="s">
        <v>2379</v>
      </c>
      <c r="G1043" t="s">
        <v>2380</v>
      </c>
      <c r="H1043">
        <v>1</v>
      </c>
      <c r="I1043" t="s">
        <v>2379</v>
      </c>
      <c r="J1043" t="str">
        <f>PROPER(Medical_Examinations[[#This Row],[smoker]])</f>
        <v>No</v>
      </c>
      <c r="K1043" s="7" t="str">
        <f t="shared" si="32"/>
        <v>Obesity</v>
      </c>
      <c r="L1043" t="str">
        <f t="shared" si="33"/>
        <v>Normal</v>
      </c>
    </row>
    <row r="1044" spans="1:12" x14ac:dyDescent="0.35">
      <c r="A1044" t="s">
        <v>1074</v>
      </c>
      <c r="B1044">
        <v>31</v>
      </c>
      <c r="C1044">
        <v>4</v>
      </c>
      <c r="D1044" t="s">
        <v>2381</v>
      </c>
      <c r="E1044" t="str">
        <f>PROPER(Medical_Examinations[[#This Row],[Heart Issues]])</f>
        <v>Yes</v>
      </c>
      <c r="F1044" t="s">
        <v>2379</v>
      </c>
      <c r="G1044" t="s">
        <v>2380</v>
      </c>
      <c r="H1044">
        <v>1</v>
      </c>
      <c r="I1044" t="s">
        <v>2379</v>
      </c>
      <c r="J1044" t="str">
        <f>PROPER(Medical_Examinations[[#This Row],[smoker]])</f>
        <v>No</v>
      </c>
      <c r="K1044" s="7" t="str">
        <f t="shared" si="32"/>
        <v>Obesity</v>
      </c>
      <c r="L1044" t="str">
        <f t="shared" si="33"/>
        <v>Normal</v>
      </c>
    </row>
    <row r="1045" spans="1:12" x14ac:dyDescent="0.35">
      <c r="A1045" t="s">
        <v>1077</v>
      </c>
      <c r="B1045">
        <v>23</v>
      </c>
      <c r="C1045">
        <v>4</v>
      </c>
      <c r="D1045" t="s">
        <v>2381</v>
      </c>
      <c r="E1045" t="str">
        <f>PROPER(Medical_Examinations[[#This Row],[Heart Issues]])</f>
        <v>Yes</v>
      </c>
      <c r="F1045" t="s">
        <v>2379</v>
      </c>
      <c r="G1045" t="s">
        <v>2379</v>
      </c>
      <c r="H1045">
        <v>1</v>
      </c>
      <c r="I1045" t="s">
        <v>2379</v>
      </c>
      <c r="J1045" t="str">
        <f>PROPER(Medical_Examinations[[#This Row],[smoker]])</f>
        <v>No</v>
      </c>
      <c r="K1045" s="7" t="str">
        <f t="shared" si="32"/>
        <v>Normal Weight</v>
      </c>
      <c r="L1045" t="str">
        <f t="shared" si="33"/>
        <v>Normal</v>
      </c>
    </row>
    <row r="1046" spans="1:12" x14ac:dyDescent="0.35">
      <c r="A1046" t="s">
        <v>1086</v>
      </c>
      <c r="B1046">
        <v>26</v>
      </c>
      <c r="C1046">
        <v>4</v>
      </c>
      <c r="D1046" t="s">
        <v>2381</v>
      </c>
      <c r="E1046" t="str">
        <f>PROPER(Medical_Examinations[[#This Row],[Heart Issues]])</f>
        <v>Yes</v>
      </c>
      <c r="F1046" t="s">
        <v>2379</v>
      </c>
      <c r="G1046" t="s">
        <v>2380</v>
      </c>
      <c r="H1046">
        <v>1</v>
      </c>
      <c r="I1046" t="s">
        <v>2379</v>
      </c>
      <c r="J1046" t="str">
        <f>PROPER(Medical_Examinations[[#This Row],[smoker]])</f>
        <v>No</v>
      </c>
      <c r="K1046" s="7" t="str">
        <f t="shared" si="32"/>
        <v>Overweight</v>
      </c>
      <c r="L1046" t="str">
        <f t="shared" si="33"/>
        <v>Normal</v>
      </c>
    </row>
    <row r="1047" spans="1:12" x14ac:dyDescent="0.35">
      <c r="A1047" t="s">
        <v>1129</v>
      </c>
      <c r="B1047">
        <v>24</v>
      </c>
      <c r="C1047">
        <v>4</v>
      </c>
      <c r="D1047" t="s">
        <v>2381</v>
      </c>
      <c r="E1047" t="str">
        <f>PROPER(Medical_Examinations[[#This Row],[Heart Issues]])</f>
        <v>Yes</v>
      </c>
      <c r="F1047" t="s">
        <v>2379</v>
      </c>
      <c r="G1047" t="s">
        <v>2379</v>
      </c>
      <c r="H1047">
        <v>1</v>
      </c>
      <c r="I1047" t="s">
        <v>2379</v>
      </c>
      <c r="J1047" t="str">
        <f>PROPER(Medical_Examinations[[#This Row],[smoker]])</f>
        <v>No</v>
      </c>
      <c r="K1047" s="7" t="str">
        <f t="shared" si="32"/>
        <v>Normal Weight</v>
      </c>
      <c r="L1047" t="str">
        <f t="shared" si="33"/>
        <v>Normal</v>
      </c>
    </row>
    <row r="1048" spans="1:12" x14ac:dyDescent="0.35">
      <c r="A1048" t="s">
        <v>1130</v>
      </c>
      <c r="B1048">
        <v>32</v>
      </c>
      <c r="C1048">
        <v>4</v>
      </c>
      <c r="D1048" t="s">
        <v>2381</v>
      </c>
      <c r="E1048" t="str">
        <f>PROPER(Medical_Examinations[[#This Row],[Heart Issues]])</f>
        <v>Yes</v>
      </c>
      <c r="F1048" t="s">
        <v>2379</v>
      </c>
      <c r="G1048" t="s">
        <v>2380</v>
      </c>
      <c r="H1048">
        <v>1</v>
      </c>
      <c r="I1048" t="s">
        <v>2379</v>
      </c>
      <c r="J1048" t="str">
        <f>PROPER(Medical_Examinations[[#This Row],[smoker]])</f>
        <v>No</v>
      </c>
      <c r="K1048" s="7" t="str">
        <f t="shared" si="32"/>
        <v>Obesity</v>
      </c>
      <c r="L1048" t="str">
        <f t="shared" si="33"/>
        <v>Normal</v>
      </c>
    </row>
    <row r="1049" spans="1:12" x14ac:dyDescent="0.35">
      <c r="A1049" t="s">
        <v>1206</v>
      </c>
      <c r="B1049">
        <v>34</v>
      </c>
      <c r="C1049">
        <v>4</v>
      </c>
      <c r="D1049" t="s">
        <v>2381</v>
      </c>
      <c r="E1049" t="str">
        <f>PROPER(Medical_Examinations[[#This Row],[Heart Issues]])</f>
        <v>Yes</v>
      </c>
      <c r="F1049" t="s">
        <v>2379</v>
      </c>
      <c r="G1049" t="s">
        <v>2379</v>
      </c>
      <c r="H1049">
        <v>1</v>
      </c>
      <c r="I1049" t="s">
        <v>2379</v>
      </c>
      <c r="J1049" t="str">
        <f>PROPER(Medical_Examinations[[#This Row],[smoker]])</f>
        <v>No</v>
      </c>
      <c r="K1049" s="7" t="str">
        <f t="shared" si="32"/>
        <v>Obesity</v>
      </c>
      <c r="L1049" t="str">
        <f t="shared" si="33"/>
        <v>Normal</v>
      </c>
    </row>
    <row r="1050" spans="1:12" x14ac:dyDescent="0.35">
      <c r="A1050" t="s">
        <v>1240</v>
      </c>
      <c r="B1050">
        <v>24</v>
      </c>
      <c r="C1050">
        <v>4</v>
      </c>
      <c r="D1050" t="s">
        <v>2381</v>
      </c>
      <c r="E1050" t="str">
        <f>PROPER(Medical_Examinations[[#This Row],[Heart Issues]])</f>
        <v>Yes</v>
      </c>
      <c r="F1050" t="s">
        <v>2379</v>
      </c>
      <c r="G1050" t="s">
        <v>2380</v>
      </c>
      <c r="H1050">
        <v>1</v>
      </c>
      <c r="I1050" t="s">
        <v>2379</v>
      </c>
      <c r="J1050" t="str">
        <f>PROPER(Medical_Examinations[[#This Row],[smoker]])</f>
        <v>No</v>
      </c>
      <c r="K1050" s="7" t="str">
        <f t="shared" si="32"/>
        <v>Normal Weight</v>
      </c>
      <c r="L1050" t="str">
        <f t="shared" si="33"/>
        <v>Normal</v>
      </c>
    </row>
    <row r="1051" spans="1:12" x14ac:dyDescent="0.35">
      <c r="A1051" t="s">
        <v>1321</v>
      </c>
      <c r="B1051">
        <v>19</v>
      </c>
      <c r="C1051">
        <v>4</v>
      </c>
      <c r="D1051" t="s">
        <v>2381</v>
      </c>
      <c r="E1051" t="str">
        <f>PROPER(Medical_Examinations[[#This Row],[Heart Issues]])</f>
        <v>Yes</v>
      </c>
      <c r="F1051" t="s">
        <v>2379</v>
      </c>
      <c r="G1051" t="s">
        <v>2379</v>
      </c>
      <c r="H1051">
        <v>1</v>
      </c>
      <c r="I1051" t="s">
        <v>2379</v>
      </c>
      <c r="J1051" t="str">
        <f>PROPER(Medical_Examinations[[#This Row],[smoker]])</f>
        <v>No</v>
      </c>
      <c r="K1051" s="7" t="str">
        <f t="shared" si="32"/>
        <v>Normal Weight</v>
      </c>
      <c r="L1051" t="str">
        <f t="shared" si="33"/>
        <v>Normal</v>
      </c>
    </row>
    <row r="1052" spans="1:12" x14ac:dyDescent="0.35">
      <c r="A1052" t="s">
        <v>1329</v>
      </c>
      <c r="B1052">
        <v>40</v>
      </c>
      <c r="C1052">
        <v>4</v>
      </c>
      <c r="D1052" t="s">
        <v>2381</v>
      </c>
      <c r="E1052" t="str">
        <f>PROPER(Medical_Examinations[[#This Row],[Heart Issues]])</f>
        <v>Yes</v>
      </c>
      <c r="F1052" t="s">
        <v>2379</v>
      </c>
      <c r="G1052" t="s">
        <v>2380</v>
      </c>
      <c r="H1052">
        <v>1</v>
      </c>
      <c r="I1052" t="s">
        <v>2379</v>
      </c>
      <c r="J1052" t="str">
        <f>PROPER(Medical_Examinations[[#This Row],[smoker]])</f>
        <v>No</v>
      </c>
      <c r="K1052" s="7" t="str">
        <f t="shared" si="32"/>
        <v>Obesity</v>
      </c>
      <c r="L1052" t="str">
        <f t="shared" si="33"/>
        <v>Normal</v>
      </c>
    </row>
    <row r="1053" spans="1:12" x14ac:dyDescent="0.35">
      <c r="A1053" t="s">
        <v>1360</v>
      </c>
      <c r="B1053">
        <v>23</v>
      </c>
      <c r="C1053">
        <v>4</v>
      </c>
      <c r="D1053" t="s">
        <v>2381</v>
      </c>
      <c r="E1053" t="str">
        <f>PROPER(Medical_Examinations[[#This Row],[Heart Issues]])</f>
        <v>Yes</v>
      </c>
      <c r="F1053" t="s">
        <v>2379</v>
      </c>
      <c r="G1053" t="s">
        <v>2380</v>
      </c>
      <c r="H1053">
        <v>1</v>
      </c>
      <c r="I1053" t="s">
        <v>2379</v>
      </c>
      <c r="J1053" t="str">
        <f>PROPER(Medical_Examinations[[#This Row],[smoker]])</f>
        <v>No</v>
      </c>
      <c r="K1053" s="7" t="str">
        <f t="shared" si="32"/>
        <v>Normal Weight</v>
      </c>
      <c r="L1053" t="str">
        <f t="shared" si="33"/>
        <v>Normal</v>
      </c>
    </row>
    <row r="1054" spans="1:12" x14ac:dyDescent="0.35">
      <c r="A1054" t="s">
        <v>1581</v>
      </c>
      <c r="B1054">
        <v>45</v>
      </c>
      <c r="C1054">
        <v>4</v>
      </c>
      <c r="D1054" t="s">
        <v>2381</v>
      </c>
      <c r="E1054" t="str">
        <f>PROPER(Medical_Examinations[[#This Row],[Heart Issues]])</f>
        <v>Yes</v>
      </c>
      <c r="F1054" t="s">
        <v>2379</v>
      </c>
      <c r="G1054" t="s">
        <v>2380</v>
      </c>
      <c r="H1054">
        <v>1</v>
      </c>
      <c r="I1054" t="s">
        <v>2379</v>
      </c>
      <c r="J1054" t="str">
        <f>PROPER(Medical_Examinations[[#This Row],[smoker]])</f>
        <v>No</v>
      </c>
      <c r="K1054" s="7" t="str">
        <f t="shared" si="32"/>
        <v>Obesity</v>
      </c>
      <c r="L1054" t="str">
        <f t="shared" si="33"/>
        <v>Normal</v>
      </c>
    </row>
    <row r="1055" spans="1:12" x14ac:dyDescent="0.35">
      <c r="A1055" t="s">
        <v>1626</v>
      </c>
      <c r="B1055">
        <v>33</v>
      </c>
      <c r="C1055">
        <v>4</v>
      </c>
      <c r="D1055" t="s">
        <v>2381</v>
      </c>
      <c r="E1055" t="str">
        <f>PROPER(Medical_Examinations[[#This Row],[Heart Issues]])</f>
        <v>Yes</v>
      </c>
      <c r="F1055" t="s">
        <v>2379</v>
      </c>
      <c r="G1055" t="s">
        <v>2379</v>
      </c>
      <c r="H1055">
        <v>1</v>
      </c>
      <c r="I1055" t="s">
        <v>2379</v>
      </c>
      <c r="J1055" t="str">
        <f>PROPER(Medical_Examinations[[#This Row],[smoker]])</f>
        <v>No</v>
      </c>
      <c r="K1055" s="7" t="str">
        <f t="shared" si="32"/>
        <v>Obesity</v>
      </c>
      <c r="L1055" t="str">
        <f t="shared" si="33"/>
        <v>Normal</v>
      </c>
    </row>
    <row r="1056" spans="1:12" x14ac:dyDescent="0.35">
      <c r="A1056" t="s">
        <v>1658</v>
      </c>
      <c r="B1056">
        <v>32</v>
      </c>
      <c r="C1056">
        <v>4</v>
      </c>
      <c r="D1056" t="s">
        <v>2381</v>
      </c>
      <c r="E1056" t="str">
        <f>PROPER(Medical_Examinations[[#This Row],[Heart Issues]])</f>
        <v>Yes</v>
      </c>
      <c r="F1056" t="s">
        <v>2379</v>
      </c>
      <c r="G1056" t="s">
        <v>2379</v>
      </c>
      <c r="H1056">
        <v>1</v>
      </c>
      <c r="I1056" t="s">
        <v>2379</v>
      </c>
      <c r="J1056" t="str">
        <f>PROPER(Medical_Examinations[[#This Row],[smoker]])</f>
        <v>No</v>
      </c>
      <c r="K1056" s="7" t="str">
        <f t="shared" si="32"/>
        <v>Obesity</v>
      </c>
      <c r="L1056" t="str">
        <f t="shared" si="33"/>
        <v>Normal</v>
      </c>
    </row>
    <row r="1057" spans="1:12" x14ac:dyDescent="0.35">
      <c r="A1057" t="s">
        <v>1735</v>
      </c>
      <c r="B1057">
        <v>30</v>
      </c>
      <c r="C1057">
        <v>4</v>
      </c>
      <c r="D1057" t="s">
        <v>2381</v>
      </c>
      <c r="E1057" t="str">
        <f>PROPER(Medical_Examinations[[#This Row],[Heart Issues]])</f>
        <v>Yes</v>
      </c>
      <c r="F1057" t="s">
        <v>2379</v>
      </c>
      <c r="G1057" t="s">
        <v>2379</v>
      </c>
      <c r="H1057">
        <v>1</v>
      </c>
      <c r="I1057" t="s">
        <v>2379</v>
      </c>
      <c r="J1057" t="str">
        <f>PROPER(Medical_Examinations[[#This Row],[smoker]])</f>
        <v>No</v>
      </c>
      <c r="K1057" s="7" t="str">
        <f t="shared" si="32"/>
        <v>Obesity</v>
      </c>
      <c r="L1057" t="str">
        <f t="shared" si="33"/>
        <v>Normal</v>
      </c>
    </row>
    <row r="1058" spans="1:12" x14ac:dyDescent="0.35">
      <c r="A1058" t="s">
        <v>1762</v>
      </c>
      <c r="B1058">
        <v>34</v>
      </c>
      <c r="C1058">
        <v>4</v>
      </c>
      <c r="D1058" t="s">
        <v>2381</v>
      </c>
      <c r="E1058" t="str">
        <f>PROPER(Medical_Examinations[[#This Row],[Heart Issues]])</f>
        <v>Yes</v>
      </c>
      <c r="F1058" t="s">
        <v>2379</v>
      </c>
      <c r="G1058" t="s">
        <v>2379</v>
      </c>
      <c r="H1058">
        <v>1</v>
      </c>
      <c r="I1058" t="s">
        <v>2379</v>
      </c>
      <c r="J1058" t="str">
        <f>PROPER(Medical_Examinations[[#This Row],[smoker]])</f>
        <v>No</v>
      </c>
      <c r="K1058" s="7" t="str">
        <f t="shared" si="32"/>
        <v>Obesity</v>
      </c>
      <c r="L1058" t="str">
        <f t="shared" si="33"/>
        <v>Normal</v>
      </c>
    </row>
    <row r="1059" spans="1:12" x14ac:dyDescent="0.35">
      <c r="A1059" t="s">
        <v>1763</v>
      </c>
      <c r="B1059">
        <v>28</v>
      </c>
      <c r="C1059">
        <v>4</v>
      </c>
      <c r="D1059" t="s">
        <v>2381</v>
      </c>
      <c r="E1059" t="str">
        <f>PROPER(Medical_Examinations[[#This Row],[Heart Issues]])</f>
        <v>Yes</v>
      </c>
      <c r="F1059" t="s">
        <v>2379</v>
      </c>
      <c r="G1059" t="s">
        <v>2379</v>
      </c>
      <c r="H1059">
        <v>1</v>
      </c>
      <c r="I1059" t="s">
        <v>2379</v>
      </c>
      <c r="J1059" t="str">
        <f>PROPER(Medical_Examinations[[#This Row],[smoker]])</f>
        <v>No</v>
      </c>
      <c r="K1059" s="7" t="str">
        <f t="shared" si="32"/>
        <v>Overweight</v>
      </c>
      <c r="L1059" t="str">
        <f t="shared" si="33"/>
        <v>Normal</v>
      </c>
    </row>
    <row r="1060" spans="1:12" x14ac:dyDescent="0.35">
      <c r="A1060" t="s">
        <v>1782</v>
      </c>
      <c r="B1060">
        <v>27</v>
      </c>
      <c r="C1060">
        <v>4</v>
      </c>
      <c r="D1060" t="s">
        <v>2381</v>
      </c>
      <c r="E1060" t="str">
        <f>PROPER(Medical_Examinations[[#This Row],[Heart Issues]])</f>
        <v>Yes</v>
      </c>
      <c r="F1060" t="s">
        <v>2379</v>
      </c>
      <c r="G1060" t="s">
        <v>2380</v>
      </c>
      <c r="H1060">
        <v>1</v>
      </c>
      <c r="I1060" t="s">
        <v>2379</v>
      </c>
      <c r="J1060" t="str">
        <f>PROPER(Medical_Examinations[[#This Row],[smoker]])</f>
        <v>No</v>
      </c>
      <c r="K1060" s="7" t="str">
        <f t="shared" si="32"/>
        <v>Overweight</v>
      </c>
      <c r="L1060" t="str">
        <f t="shared" si="33"/>
        <v>Normal</v>
      </c>
    </row>
    <row r="1061" spans="1:12" x14ac:dyDescent="0.35">
      <c r="A1061" t="s">
        <v>1838</v>
      </c>
      <c r="B1061">
        <v>34</v>
      </c>
      <c r="C1061">
        <v>4</v>
      </c>
      <c r="D1061" t="s">
        <v>2381</v>
      </c>
      <c r="E1061" t="str">
        <f>PROPER(Medical_Examinations[[#This Row],[Heart Issues]])</f>
        <v>Yes</v>
      </c>
      <c r="F1061" t="s">
        <v>2379</v>
      </c>
      <c r="G1061" t="s">
        <v>2380</v>
      </c>
      <c r="H1061">
        <v>1</v>
      </c>
      <c r="I1061" t="s">
        <v>2379</v>
      </c>
      <c r="J1061" t="str">
        <f>PROPER(Medical_Examinations[[#This Row],[smoker]])</f>
        <v>No</v>
      </c>
      <c r="K1061" s="7" t="str">
        <f t="shared" si="32"/>
        <v>Obesity</v>
      </c>
      <c r="L1061" t="str">
        <f t="shared" si="33"/>
        <v>Normal</v>
      </c>
    </row>
    <row r="1062" spans="1:12" x14ac:dyDescent="0.35">
      <c r="A1062" t="s">
        <v>1878</v>
      </c>
      <c r="B1062">
        <v>27</v>
      </c>
      <c r="C1062">
        <v>4</v>
      </c>
      <c r="D1062" t="s">
        <v>2381</v>
      </c>
      <c r="E1062" t="str">
        <f>PROPER(Medical_Examinations[[#This Row],[Heart Issues]])</f>
        <v>Yes</v>
      </c>
      <c r="F1062" t="s">
        <v>2379</v>
      </c>
      <c r="G1062" t="s">
        <v>2379</v>
      </c>
      <c r="H1062">
        <v>1</v>
      </c>
      <c r="I1062" t="s">
        <v>2379</v>
      </c>
      <c r="J1062" t="str">
        <f>PROPER(Medical_Examinations[[#This Row],[smoker]])</f>
        <v>No</v>
      </c>
      <c r="K1062" s="7" t="str">
        <f t="shared" si="32"/>
        <v>Overweight</v>
      </c>
      <c r="L1062" t="str">
        <f t="shared" si="33"/>
        <v>Normal</v>
      </c>
    </row>
    <row r="1063" spans="1:12" x14ac:dyDescent="0.35">
      <c r="A1063" t="s">
        <v>1890</v>
      </c>
      <c r="B1063">
        <v>17</v>
      </c>
      <c r="C1063">
        <v>4</v>
      </c>
      <c r="D1063" t="s">
        <v>2381</v>
      </c>
      <c r="E1063" t="str">
        <f>PROPER(Medical_Examinations[[#This Row],[Heart Issues]])</f>
        <v>Yes</v>
      </c>
      <c r="F1063" t="s">
        <v>2379</v>
      </c>
      <c r="G1063" t="s">
        <v>2380</v>
      </c>
      <c r="H1063">
        <v>1</v>
      </c>
      <c r="I1063" t="s">
        <v>2379</v>
      </c>
      <c r="J1063" t="str">
        <f>PROPER(Medical_Examinations[[#This Row],[smoker]])</f>
        <v>No</v>
      </c>
      <c r="K1063" s="7" t="str">
        <f t="shared" si="32"/>
        <v>Underweight</v>
      </c>
      <c r="L1063" t="str">
        <f t="shared" si="33"/>
        <v>Normal</v>
      </c>
    </row>
    <row r="1064" spans="1:12" x14ac:dyDescent="0.35">
      <c r="A1064" t="s">
        <v>1909</v>
      </c>
      <c r="B1064">
        <v>34</v>
      </c>
      <c r="C1064">
        <v>4</v>
      </c>
      <c r="D1064" t="s">
        <v>2381</v>
      </c>
      <c r="E1064" t="str">
        <f>PROPER(Medical_Examinations[[#This Row],[Heart Issues]])</f>
        <v>Yes</v>
      </c>
      <c r="F1064" t="s">
        <v>2379</v>
      </c>
      <c r="G1064" t="s">
        <v>2379</v>
      </c>
      <c r="H1064">
        <v>1</v>
      </c>
      <c r="I1064" t="s">
        <v>2379</v>
      </c>
      <c r="J1064" t="str">
        <f>PROPER(Medical_Examinations[[#This Row],[smoker]])</f>
        <v>No</v>
      </c>
      <c r="K1064" s="7" t="str">
        <f t="shared" si="32"/>
        <v>Obesity</v>
      </c>
      <c r="L1064" t="str">
        <f t="shared" si="33"/>
        <v>Normal</v>
      </c>
    </row>
    <row r="1065" spans="1:12" x14ac:dyDescent="0.35">
      <c r="A1065" t="s">
        <v>1940</v>
      </c>
      <c r="B1065">
        <v>46</v>
      </c>
      <c r="C1065">
        <v>4</v>
      </c>
      <c r="D1065" t="s">
        <v>2381</v>
      </c>
      <c r="E1065" t="str">
        <f>PROPER(Medical_Examinations[[#This Row],[Heart Issues]])</f>
        <v>Yes</v>
      </c>
      <c r="F1065" t="s">
        <v>2379</v>
      </c>
      <c r="G1065" t="s">
        <v>2379</v>
      </c>
      <c r="H1065">
        <v>1</v>
      </c>
      <c r="I1065" t="s">
        <v>2379</v>
      </c>
      <c r="J1065" t="str">
        <f>PROPER(Medical_Examinations[[#This Row],[smoker]])</f>
        <v>No</v>
      </c>
      <c r="K1065" s="7" t="str">
        <f t="shared" si="32"/>
        <v>Obesity</v>
      </c>
      <c r="L1065" t="str">
        <f t="shared" si="33"/>
        <v>Normal</v>
      </c>
    </row>
    <row r="1066" spans="1:12" x14ac:dyDescent="0.35">
      <c r="A1066" t="s">
        <v>1955</v>
      </c>
      <c r="B1066">
        <v>35</v>
      </c>
      <c r="C1066">
        <v>4</v>
      </c>
      <c r="D1066" t="s">
        <v>2381</v>
      </c>
      <c r="E1066" t="str">
        <f>PROPER(Medical_Examinations[[#This Row],[Heart Issues]])</f>
        <v>Yes</v>
      </c>
      <c r="F1066" t="s">
        <v>2379</v>
      </c>
      <c r="G1066" t="s">
        <v>2379</v>
      </c>
      <c r="H1066">
        <v>1</v>
      </c>
      <c r="I1066" t="s">
        <v>2379</v>
      </c>
      <c r="J1066" t="str">
        <f>PROPER(Medical_Examinations[[#This Row],[smoker]])</f>
        <v>No</v>
      </c>
      <c r="K1066" s="7" t="str">
        <f t="shared" si="32"/>
        <v>Obesity</v>
      </c>
      <c r="L1066" t="str">
        <f t="shared" si="33"/>
        <v>Normal</v>
      </c>
    </row>
    <row r="1067" spans="1:12" x14ac:dyDescent="0.35">
      <c r="A1067" t="s">
        <v>1982</v>
      </c>
      <c r="B1067">
        <v>21</v>
      </c>
      <c r="C1067">
        <v>4</v>
      </c>
      <c r="D1067" t="s">
        <v>2381</v>
      </c>
      <c r="E1067" t="str">
        <f>PROPER(Medical_Examinations[[#This Row],[Heart Issues]])</f>
        <v>Yes</v>
      </c>
      <c r="F1067" t="s">
        <v>2379</v>
      </c>
      <c r="G1067" t="s">
        <v>2379</v>
      </c>
      <c r="H1067">
        <v>1</v>
      </c>
      <c r="I1067" t="s">
        <v>2379</v>
      </c>
      <c r="J1067" t="str">
        <f>PROPER(Medical_Examinations[[#This Row],[smoker]])</f>
        <v>No</v>
      </c>
      <c r="K1067" s="7" t="str">
        <f t="shared" si="32"/>
        <v>Normal Weight</v>
      </c>
      <c r="L1067" t="str">
        <f t="shared" si="33"/>
        <v>Normal</v>
      </c>
    </row>
    <row r="1068" spans="1:12" x14ac:dyDescent="0.35">
      <c r="A1068" t="s">
        <v>1996</v>
      </c>
      <c r="B1068">
        <v>29</v>
      </c>
      <c r="C1068">
        <v>4</v>
      </c>
      <c r="D1068" t="s">
        <v>2381</v>
      </c>
      <c r="E1068" t="str">
        <f>PROPER(Medical_Examinations[[#This Row],[Heart Issues]])</f>
        <v>Yes</v>
      </c>
      <c r="F1068" t="s">
        <v>2379</v>
      </c>
      <c r="G1068" t="s">
        <v>2380</v>
      </c>
      <c r="H1068">
        <v>1</v>
      </c>
      <c r="I1068" t="s">
        <v>2379</v>
      </c>
      <c r="J1068" t="str">
        <f>PROPER(Medical_Examinations[[#This Row],[smoker]])</f>
        <v>No</v>
      </c>
      <c r="K1068" s="7" t="str">
        <f t="shared" si="32"/>
        <v>Overweight</v>
      </c>
      <c r="L1068" t="str">
        <f t="shared" si="33"/>
        <v>Normal</v>
      </c>
    </row>
    <row r="1069" spans="1:12" x14ac:dyDescent="0.35">
      <c r="A1069" t="s">
        <v>1997</v>
      </c>
      <c r="B1069">
        <v>21</v>
      </c>
      <c r="C1069">
        <v>4</v>
      </c>
      <c r="D1069" t="s">
        <v>2381</v>
      </c>
      <c r="E1069" t="str">
        <f>PROPER(Medical_Examinations[[#This Row],[Heart Issues]])</f>
        <v>Yes</v>
      </c>
      <c r="F1069" t="s">
        <v>2379</v>
      </c>
      <c r="G1069" t="s">
        <v>2380</v>
      </c>
      <c r="H1069">
        <v>1</v>
      </c>
      <c r="I1069" t="s">
        <v>2379</v>
      </c>
      <c r="J1069" t="str">
        <f>PROPER(Medical_Examinations[[#This Row],[smoker]])</f>
        <v>No</v>
      </c>
      <c r="K1069" s="7" t="str">
        <f t="shared" si="32"/>
        <v>Normal Weight</v>
      </c>
      <c r="L1069" t="str">
        <f t="shared" si="33"/>
        <v>Normal</v>
      </c>
    </row>
    <row r="1070" spans="1:12" x14ac:dyDescent="0.35">
      <c r="A1070" t="s">
        <v>2020</v>
      </c>
      <c r="B1070">
        <v>16</v>
      </c>
      <c r="C1070">
        <v>4</v>
      </c>
      <c r="D1070" t="s">
        <v>2381</v>
      </c>
      <c r="E1070" t="str">
        <f>PROPER(Medical_Examinations[[#This Row],[Heart Issues]])</f>
        <v>Yes</v>
      </c>
      <c r="F1070" t="s">
        <v>2379</v>
      </c>
      <c r="G1070" t="s">
        <v>2379</v>
      </c>
      <c r="H1070">
        <v>1</v>
      </c>
      <c r="I1070" t="s">
        <v>2379</v>
      </c>
      <c r="J1070" t="str">
        <f>PROPER(Medical_Examinations[[#This Row],[smoker]])</f>
        <v>No</v>
      </c>
      <c r="K1070" s="7" t="str">
        <f t="shared" si="32"/>
        <v>Underweight</v>
      </c>
      <c r="L1070" t="str">
        <f t="shared" si="33"/>
        <v>Normal</v>
      </c>
    </row>
    <row r="1071" spans="1:12" x14ac:dyDescent="0.35">
      <c r="A1071" t="s">
        <v>2024</v>
      </c>
      <c r="B1071">
        <v>24</v>
      </c>
      <c r="C1071">
        <v>4</v>
      </c>
      <c r="D1071" t="s">
        <v>2381</v>
      </c>
      <c r="E1071" t="str">
        <f>PROPER(Medical_Examinations[[#This Row],[Heart Issues]])</f>
        <v>Yes</v>
      </c>
      <c r="F1071" t="s">
        <v>2379</v>
      </c>
      <c r="G1071" t="s">
        <v>2379</v>
      </c>
      <c r="H1071">
        <v>1</v>
      </c>
      <c r="I1071" t="s">
        <v>2379</v>
      </c>
      <c r="J1071" t="str">
        <f>PROPER(Medical_Examinations[[#This Row],[smoker]])</f>
        <v>No</v>
      </c>
      <c r="K1071" s="7" t="str">
        <f t="shared" si="32"/>
        <v>Normal Weight</v>
      </c>
      <c r="L1071" t="str">
        <f t="shared" si="33"/>
        <v>Normal</v>
      </c>
    </row>
    <row r="1072" spans="1:12" x14ac:dyDescent="0.35">
      <c r="A1072" t="s">
        <v>2050</v>
      </c>
      <c r="B1072">
        <v>17</v>
      </c>
      <c r="C1072">
        <v>4</v>
      </c>
      <c r="D1072" t="s">
        <v>2381</v>
      </c>
      <c r="E1072" t="str">
        <f>PROPER(Medical_Examinations[[#This Row],[Heart Issues]])</f>
        <v>Yes</v>
      </c>
      <c r="F1072" t="s">
        <v>2379</v>
      </c>
      <c r="G1072" t="s">
        <v>2379</v>
      </c>
      <c r="H1072">
        <v>1</v>
      </c>
      <c r="I1072" t="s">
        <v>2379</v>
      </c>
      <c r="J1072" t="str">
        <f>PROPER(Medical_Examinations[[#This Row],[smoker]])</f>
        <v>No</v>
      </c>
      <c r="K1072" s="7" t="str">
        <f t="shared" si="32"/>
        <v>Underweight</v>
      </c>
      <c r="L1072" t="str">
        <f t="shared" si="33"/>
        <v>Normal</v>
      </c>
    </row>
    <row r="1073" spans="1:12" x14ac:dyDescent="0.35">
      <c r="A1073" t="s">
        <v>2076</v>
      </c>
      <c r="B1073">
        <v>34</v>
      </c>
      <c r="C1073">
        <v>4</v>
      </c>
      <c r="D1073" t="s">
        <v>2381</v>
      </c>
      <c r="E1073" t="str">
        <f>PROPER(Medical_Examinations[[#This Row],[Heart Issues]])</f>
        <v>Yes</v>
      </c>
      <c r="F1073" t="s">
        <v>2379</v>
      </c>
      <c r="G1073" t="s">
        <v>2379</v>
      </c>
      <c r="H1073">
        <v>1</v>
      </c>
      <c r="I1073" t="s">
        <v>2379</v>
      </c>
      <c r="J1073" t="str">
        <f>PROPER(Medical_Examinations[[#This Row],[smoker]])</f>
        <v>No</v>
      </c>
      <c r="K1073" s="7" t="str">
        <f t="shared" si="32"/>
        <v>Obesity</v>
      </c>
      <c r="L1073" t="str">
        <f t="shared" si="33"/>
        <v>Normal</v>
      </c>
    </row>
    <row r="1074" spans="1:12" x14ac:dyDescent="0.35">
      <c r="A1074" t="s">
        <v>2227</v>
      </c>
      <c r="B1074">
        <v>15</v>
      </c>
      <c r="C1074">
        <v>4</v>
      </c>
      <c r="D1074" t="s">
        <v>2381</v>
      </c>
      <c r="E1074" t="str">
        <f>PROPER(Medical_Examinations[[#This Row],[Heart Issues]])</f>
        <v>Yes</v>
      </c>
      <c r="F1074" t="s">
        <v>2379</v>
      </c>
      <c r="G1074" t="s">
        <v>2380</v>
      </c>
      <c r="H1074">
        <v>1</v>
      </c>
      <c r="I1074" t="s">
        <v>2379</v>
      </c>
      <c r="J1074" t="str">
        <f>PROPER(Medical_Examinations[[#This Row],[smoker]])</f>
        <v>No</v>
      </c>
      <c r="K1074" s="7" t="str">
        <f t="shared" si="32"/>
        <v>Underweight</v>
      </c>
      <c r="L1074" t="str">
        <f t="shared" si="33"/>
        <v>Normal</v>
      </c>
    </row>
    <row r="1075" spans="1:12" x14ac:dyDescent="0.35">
      <c r="A1075" t="s">
        <v>2243</v>
      </c>
      <c r="B1075">
        <v>16</v>
      </c>
      <c r="C1075">
        <v>4</v>
      </c>
      <c r="D1075" t="s">
        <v>2381</v>
      </c>
      <c r="E1075" t="str">
        <f>PROPER(Medical_Examinations[[#This Row],[Heart Issues]])</f>
        <v>Yes</v>
      </c>
      <c r="F1075" t="s">
        <v>2379</v>
      </c>
      <c r="G1075" t="s">
        <v>2379</v>
      </c>
      <c r="H1075">
        <v>1</v>
      </c>
      <c r="I1075" t="s">
        <v>2379</v>
      </c>
      <c r="J1075" t="str">
        <f>PROPER(Medical_Examinations[[#This Row],[smoker]])</f>
        <v>No</v>
      </c>
      <c r="K1075" s="7" t="str">
        <f t="shared" si="32"/>
        <v>Underweight</v>
      </c>
      <c r="L1075" t="str">
        <f t="shared" si="33"/>
        <v>Normal</v>
      </c>
    </row>
    <row r="1076" spans="1:12" x14ac:dyDescent="0.35">
      <c r="A1076" t="s">
        <v>2261</v>
      </c>
      <c r="B1076">
        <v>17</v>
      </c>
      <c r="C1076">
        <v>4</v>
      </c>
      <c r="D1076" t="s">
        <v>2381</v>
      </c>
      <c r="E1076" t="str">
        <f>PROPER(Medical_Examinations[[#This Row],[Heart Issues]])</f>
        <v>Yes</v>
      </c>
      <c r="F1076" t="s">
        <v>2379</v>
      </c>
      <c r="G1076" t="s">
        <v>2380</v>
      </c>
      <c r="H1076">
        <v>1</v>
      </c>
      <c r="I1076" t="s">
        <v>2379</v>
      </c>
      <c r="J1076" t="str">
        <f>PROPER(Medical_Examinations[[#This Row],[smoker]])</f>
        <v>No</v>
      </c>
      <c r="K1076" s="7" t="str">
        <f t="shared" si="32"/>
        <v>Underweight</v>
      </c>
      <c r="L1076" t="str">
        <f t="shared" si="33"/>
        <v>Normal</v>
      </c>
    </row>
    <row r="1077" spans="1:12" x14ac:dyDescent="0.35">
      <c r="A1077" t="s">
        <v>2307</v>
      </c>
      <c r="B1077">
        <v>21</v>
      </c>
      <c r="C1077">
        <v>4</v>
      </c>
      <c r="D1077" t="s">
        <v>2381</v>
      </c>
      <c r="E1077" t="str">
        <f>PROPER(Medical_Examinations[[#This Row],[Heart Issues]])</f>
        <v>Yes</v>
      </c>
      <c r="F1077" t="s">
        <v>2379</v>
      </c>
      <c r="G1077" t="s">
        <v>2379</v>
      </c>
      <c r="H1077">
        <v>1</v>
      </c>
      <c r="I1077" t="s">
        <v>2379</v>
      </c>
      <c r="J1077" t="str">
        <f>PROPER(Medical_Examinations[[#This Row],[smoker]])</f>
        <v>No</v>
      </c>
      <c r="K1077" s="7" t="str">
        <f t="shared" si="32"/>
        <v>Normal Weight</v>
      </c>
      <c r="L1077" t="str">
        <f t="shared" si="33"/>
        <v>Normal</v>
      </c>
    </row>
    <row r="1078" spans="1:12" x14ac:dyDescent="0.35">
      <c r="A1078" t="s">
        <v>2312</v>
      </c>
      <c r="B1078">
        <v>21</v>
      </c>
      <c r="C1078">
        <v>4</v>
      </c>
      <c r="D1078" t="s">
        <v>2381</v>
      </c>
      <c r="E1078" t="str">
        <f>PROPER(Medical_Examinations[[#This Row],[Heart Issues]])</f>
        <v>Yes</v>
      </c>
      <c r="F1078" t="s">
        <v>2379</v>
      </c>
      <c r="G1078" t="s">
        <v>2379</v>
      </c>
      <c r="H1078">
        <v>1</v>
      </c>
      <c r="I1078" t="s">
        <v>2379</v>
      </c>
      <c r="J1078" t="str">
        <f>PROPER(Medical_Examinations[[#This Row],[smoker]])</f>
        <v>No</v>
      </c>
      <c r="K1078" s="7" t="str">
        <f t="shared" si="32"/>
        <v>Normal Weight</v>
      </c>
      <c r="L1078" t="str">
        <f t="shared" si="33"/>
        <v>Normal</v>
      </c>
    </row>
    <row r="1079" spans="1:12" x14ac:dyDescent="0.35">
      <c r="A1079" t="s">
        <v>1824</v>
      </c>
      <c r="B1079">
        <v>35</v>
      </c>
      <c r="C1079">
        <v>4</v>
      </c>
      <c r="D1079" t="s">
        <v>2379</v>
      </c>
      <c r="E1079" t="str">
        <f>PROPER(Medical_Examinations[[#This Row],[Heart Issues]])</f>
        <v>No</v>
      </c>
      <c r="F1079" t="s">
        <v>2381</v>
      </c>
      <c r="G1079" t="s">
        <v>2379</v>
      </c>
      <c r="H1079">
        <v>1</v>
      </c>
      <c r="I1079" t="s">
        <v>2379</v>
      </c>
      <c r="J1079" t="str">
        <f>PROPER(Medical_Examinations[[#This Row],[smoker]])</f>
        <v>No</v>
      </c>
      <c r="K1079" s="7" t="str">
        <f t="shared" si="32"/>
        <v>Obesity</v>
      </c>
      <c r="L1079" t="str">
        <f t="shared" si="33"/>
        <v>Normal</v>
      </c>
    </row>
    <row r="1080" spans="1:12" x14ac:dyDescent="0.35">
      <c r="A1080" t="s">
        <v>1828</v>
      </c>
      <c r="B1080">
        <v>31</v>
      </c>
      <c r="C1080">
        <v>4</v>
      </c>
      <c r="D1080" t="s">
        <v>2379</v>
      </c>
      <c r="E1080" t="str">
        <f>PROPER(Medical_Examinations[[#This Row],[Heart Issues]])</f>
        <v>No</v>
      </c>
      <c r="F1080" t="s">
        <v>2381</v>
      </c>
      <c r="G1080" t="s">
        <v>2379</v>
      </c>
      <c r="H1080">
        <v>1</v>
      </c>
      <c r="I1080" t="s">
        <v>2379</v>
      </c>
      <c r="J1080" t="str">
        <f>PROPER(Medical_Examinations[[#This Row],[smoker]])</f>
        <v>No</v>
      </c>
      <c r="K1080" s="7" t="str">
        <f t="shared" si="32"/>
        <v>Obesity</v>
      </c>
      <c r="L1080" t="str">
        <f t="shared" si="33"/>
        <v>Normal</v>
      </c>
    </row>
    <row r="1081" spans="1:12" x14ac:dyDescent="0.35">
      <c r="A1081" t="s">
        <v>1867</v>
      </c>
      <c r="B1081">
        <v>21</v>
      </c>
      <c r="C1081">
        <v>4</v>
      </c>
      <c r="D1081" t="s">
        <v>2379</v>
      </c>
      <c r="E1081" t="str">
        <f>PROPER(Medical_Examinations[[#This Row],[Heart Issues]])</f>
        <v>No</v>
      </c>
      <c r="F1081" t="s">
        <v>2381</v>
      </c>
      <c r="G1081" t="s">
        <v>2379</v>
      </c>
      <c r="H1081">
        <v>1</v>
      </c>
      <c r="I1081" t="s">
        <v>2379</v>
      </c>
      <c r="J1081" t="str">
        <f>PROPER(Medical_Examinations[[#This Row],[smoker]])</f>
        <v>No</v>
      </c>
      <c r="K1081" s="7" t="str">
        <f t="shared" si="32"/>
        <v>Normal Weight</v>
      </c>
      <c r="L1081" t="str">
        <f t="shared" si="33"/>
        <v>Normal</v>
      </c>
    </row>
    <row r="1082" spans="1:12" x14ac:dyDescent="0.35">
      <c r="A1082" t="s">
        <v>1916</v>
      </c>
      <c r="B1082">
        <v>34</v>
      </c>
      <c r="C1082">
        <v>4</v>
      </c>
      <c r="D1082" t="s">
        <v>2379</v>
      </c>
      <c r="E1082" t="str">
        <f>PROPER(Medical_Examinations[[#This Row],[Heart Issues]])</f>
        <v>No</v>
      </c>
      <c r="F1082" t="s">
        <v>2381</v>
      </c>
      <c r="G1082" t="s">
        <v>2379</v>
      </c>
      <c r="H1082">
        <v>1</v>
      </c>
      <c r="I1082" t="s">
        <v>2379</v>
      </c>
      <c r="J1082" t="str">
        <f>PROPER(Medical_Examinations[[#This Row],[smoker]])</f>
        <v>No</v>
      </c>
      <c r="K1082" s="7" t="str">
        <f t="shared" si="32"/>
        <v>Obesity</v>
      </c>
      <c r="L1082" t="str">
        <f t="shared" si="33"/>
        <v>Normal</v>
      </c>
    </row>
    <row r="1083" spans="1:12" x14ac:dyDescent="0.35">
      <c r="A1083" t="s">
        <v>2045</v>
      </c>
      <c r="B1083">
        <v>40</v>
      </c>
      <c r="C1083">
        <v>4</v>
      </c>
      <c r="D1083" t="s">
        <v>2379</v>
      </c>
      <c r="E1083" t="str">
        <f>PROPER(Medical_Examinations[[#This Row],[Heart Issues]])</f>
        <v>No</v>
      </c>
      <c r="F1083" t="s">
        <v>2381</v>
      </c>
      <c r="G1083" t="s">
        <v>2379</v>
      </c>
      <c r="H1083">
        <v>1</v>
      </c>
      <c r="I1083" t="s">
        <v>2379</v>
      </c>
      <c r="J1083" t="str">
        <f>PROPER(Medical_Examinations[[#This Row],[smoker]])</f>
        <v>No</v>
      </c>
      <c r="K1083" s="7" t="str">
        <f t="shared" si="32"/>
        <v>Obesity</v>
      </c>
      <c r="L1083" t="str">
        <f t="shared" si="33"/>
        <v>Normal</v>
      </c>
    </row>
    <row r="1084" spans="1:12" x14ac:dyDescent="0.35">
      <c r="A1084" t="s">
        <v>2047</v>
      </c>
      <c r="B1084">
        <v>23</v>
      </c>
      <c r="C1084">
        <v>4</v>
      </c>
      <c r="D1084" t="s">
        <v>2379</v>
      </c>
      <c r="E1084" t="str">
        <f>PROPER(Medical_Examinations[[#This Row],[Heart Issues]])</f>
        <v>No</v>
      </c>
      <c r="F1084" t="s">
        <v>2381</v>
      </c>
      <c r="G1084" t="s">
        <v>2379</v>
      </c>
      <c r="H1084">
        <v>1</v>
      </c>
      <c r="I1084" t="s">
        <v>2379</v>
      </c>
      <c r="J1084" t="str">
        <f>PROPER(Medical_Examinations[[#This Row],[smoker]])</f>
        <v>No</v>
      </c>
      <c r="K1084" s="7" t="str">
        <f t="shared" si="32"/>
        <v>Normal Weight</v>
      </c>
      <c r="L1084" t="str">
        <f t="shared" si="33"/>
        <v>Normal</v>
      </c>
    </row>
    <row r="1085" spans="1:12" x14ac:dyDescent="0.35">
      <c r="A1085" t="s">
        <v>2105</v>
      </c>
      <c r="B1085">
        <v>37</v>
      </c>
      <c r="C1085">
        <v>4</v>
      </c>
      <c r="D1085" t="s">
        <v>2379</v>
      </c>
      <c r="E1085" t="str">
        <f>PROPER(Medical_Examinations[[#This Row],[Heart Issues]])</f>
        <v>No</v>
      </c>
      <c r="F1085" t="s">
        <v>2381</v>
      </c>
      <c r="G1085" t="s">
        <v>2379</v>
      </c>
      <c r="H1085">
        <v>1</v>
      </c>
      <c r="I1085" t="s">
        <v>2379</v>
      </c>
      <c r="J1085" t="str">
        <f>PROPER(Medical_Examinations[[#This Row],[smoker]])</f>
        <v>No</v>
      </c>
      <c r="K1085" s="7" t="str">
        <f t="shared" si="32"/>
        <v>Obesity</v>
      </c>
      <c r="L1085" t="str">
        <f t="shared" si="33"/>
        <v>Normal</v>
      </c>
    </row>
    <row r="1086" spans="1:12" x14ac:dyDescent="0.35">
      <c r="A1086" t="s">
        <v>2113</v>
      </c>
      <c r="B1086">
        <v>30</v>
      </c>
      <c r="C1086">
        <v>4</v>
      </c>
      <c r="D1086" t="s">
        <v>2379</v>
      </c>
      <c r="E1086" t="str">
        <f>PROPER(Medical_Examinations[[#This Row],[Heart Issues]])</f>
        <v>No</v>
      </c>
      <c r="F1086" t="s">
        <v>2381</v>
      </c>
      <c r="G1086" t="s">
        <v>2379</v>
      </c>
      <c r="H1086">
        <v>1</v>
      </c>
      <c r="I1086" t="s">
        <v>2379</v>
      </c>
      <c r="J1086" t="str">
        <f>PROPER(Medical_Examinations[[#This Row],[smoker]])</f>
        <v>No</v>
      </c>
      <c r="K1086" s="7" t="str">
        <f t="shared" si="32"/>
        <v>Obesity</v>
      </c>
      <c r="L1086" t="str">
        <f t="shared" si="33"/>
        <v>Normal</v>
      </c>
    </row>
    <row r="1087" spans="1:12" x14ac:dyDescent="0.35">
      <c r="A1087" t="s">
        <v>2115</v>
      </c>
      <c r="B1087">
        <v>28</v>
      </c>
      <c r="C1087">
        <v>4</v>
      </c>
      <c r="D1087" t="s">
        <v>2379</v>
      </c>
      <c r="E1087" t="str">
        <f>PROPER(Medical_Examinations[[#This Row],[Heart Issues]])</f>
        <v>No</v>
      </c>
      <c r="F1087" t="s">
        <v>2381</v>
      </c>
      <c r="G1087" t="s">
        <v>2379</v>
      </c>
      <c r="H1087">
        <v>1</v>
      </c>
      <c r="I1087" t="s">
        <v>2379</v>
      </c>
      <c r="J1087" t="str">
        <f>PROPER(Medical_Examinations[[#This Row],[smoker]])</f>
        <v>No</v>
      </c>
      <c r="K1087" s="7" t="str">
        <f t="shared" si="32"/>
        <v>Overweight</v>
      </c>
      <c r="L1087" t="str">
        <f t="shared" si="33"/>
        <v>Normal</v>
      </c>
    </row>
    <row r="1088" spans="1:12" x14ac:dyDescent="0.35">
      <c r="A1088" t="s">
        <v>2123</v>
      </c>
      <c r="B1088">
        <v>27</v>
      </c>
      <c r="C1088">
        <v>4</v>
      </c>
      <c r="D1088" t="s">
        <v>2379</v>
      </c>
      <c r="E1088" t="str">
        <f>PROPER(Medical_Examinations[[#This Row],[Heart Issues]])</f>
        <v>No</v>
      </c>
      <c r="F1088" t="s">
        <v>2381</v>
      </c>
      <c r="G1088" t="s">
        <v>2379</v>
      </c>
      <c r="H1088">
        <v>1</v>
      </c>
      <c r="I1088" t="s">
        <v>2379</v>
      </c>
      <c r="J1088" t="str">
        <f>PROPER(Medical_Examinations[[#This Row],[smoker]])</f>
        <v>No</v>
      </c>
      <c r="K1088" s="7" t="str">
        <f t="shared" si="32"/>
        <v>Overweight</v>
      </c>
      <c r="L1088" t="str">
        <f t="shared" si="33"/>
        <v>Normal</v>
      </c>
    </row>
    <row r="1089" spans="1:12" x14ac:dyDescent="0.35">
      <c r="A1089" t="s">
        <v>2132</v>
      </c>
      <c r="B1089">
        <v>29</v>
      </c>
      <c r="C1089">
        <v>4</v>
      </c>
      <c r="D1089" t="s">
        <v>2379</v>
      </c>
      <c r="E1089" t="str">
        <f>PROPER(Medical_Examinations[[#This Row],[Heart Issues]])</f>
        <v>No</v>
      </c>
      <c r="F1089" t="s">
        <v>2381</v>
      </c>
      <c r="G1089" t="s">
        <v>2379</v>
      </c>
      <c r="H1089">
        <v>1</v>
      </c>
      <c r="I1089" t="s">
        <v>2379</v>
      </c>
      <c r="J1089" t="str">
        <f>PROPER(Medical_Examinations[[#This Row],[smoker]])</f>
        <v>No</v>
      </c>
      <c r="K1089" s="7" t="str">
        <f t="shared" si="32"/>
        <v>Overweight</v>
      </c>
      <c r="L1089" t="str">
        <f t="shared" si="33"/>
        <v>Normal</v>
      </c>
    </row>
    <row r="1090" spans="1:12" x14ac:dyDescent="0.35">
      <c r="A1090" t="s">
        <v>2138</v>
      </c>
      <c r="B1090">
        <v>28</v>
      </c>
      <c r="C1090">
        <v>4</v>
      </c>
      <c r="D1090" t="s">
        <v>2379</v>
      </c>
      <c r="E1090" t="str">
        <f>PROPER(Medical_Examinations[[#This Row],[Heart Issues]])</f>
        <v>No</v>
      </c>
      <c r="F1090" t="s">
        <v>2381</v>
      </c>
      <c r="G1090" t="s">
        <v>2379</v>
      </c>
      <c r="H1090">
        <v>1</v>
      </c>
      <c r="I1090" t="s">
        <v>2379</v>
      </c>
      <c r="J1090" t="str">
        <f>PROPER(Medical_Examinations[[#This Row],[smoker]])</f>
        <v>No</v>
      </c>
      <c r="K1090" s="7" t="str">
        <f t="shared" si="32"/>
        <v>Overweight</v>
      </c>
      <c r="L1090" t="str">
        <f t="shared" si="33"/>
        <v>Normal</v>
      </c>
    </row>
    <row r="1091" spans="1:12" x14ac:dyDescent="0.35">
      <c r="A1091" t="s">
        <v>2171</v>
      </c>
      <c r="B1091">
        <v>28</v>
      </c>
      <c r="C1091">
        <v>4</v>
      </c>
      <c r="D1091" t="s">
        <v>2379</v>
      </c>
      <c r="E1091" t="str">
        <f>PROPER(Medical_Examinations[[#This Row],[Heart Issues]])</f>
        <v>No</v>
      </c>
      <c r="F1091" t="s">
        <v>2381</v>
      </c>
      <c r="G1091" t="s">
        <v>2379</v>
      </c>
      <c r="H1091">
        <v>1</v>
      </c>
      <c r="I1091" t="s">
        <v>2379</v>
      </c>
      <c r="J1091" t="str">
        <f>PROPER(Medical_Examinations[[#This Row],[smoker]])</f>
        <v>No</v>
      </c>
      <c r="K1091" s="7" t="str">
        <f t="shared" ref="K1091:K1154" si="34">IF(B1091&lt;18.5,"Underweight",IF(B1091&lt;25,"Normal Weight",IF(B1091&lt;30,"Overweight","Obesity")))</f>
        <v>Overweight</v>
      </c>
      <c r="L1091" t="str">
        <f t="shared" ref="L1091:L1154" si="35">IF(C1091&lt;5.7,"Normal",IF(C1091&lt;6.5,"Prediabetes","Diabetes"))</f>
        <v>Normal</v>
      </c>
    </row>
    <row r="1092" spans="1:12" x14ac:dyDescent="0.35">
      <c r="A1092" t="s">
        <v>2184</v>
      </c>
      <c r="B1092">
        <v>34</v>
      </c>
      <c r="C1092">
        <v>4</v>
      </c>
      <c r="D1092" t="s">
        <v>2379</v>
      </c>
      <c r="E1092" t="str">
        <f>PROPER(Medical_Examinations[[#This Row],[Heart Issues]])</f>
        <v>No</v>
      </c>
      <c r="F1092" t="s">
        <v>2381</v>
      </c>
      <c r="G1092" t="s">
        <v>2379</v>
      </c>
      <c r="H1092">
        <v>1</v>
      </c>
      <c r="I1092" t="s">
        <v>2379</v>
      </c>
      <c r="J1092" t="str">
        <f>PROPER(Medical_Examinations[[#This Row],[smoker]])</f>
        <v>No</v>
      </c>
      <c r="K1092" s="7" t="str">
        <f t="shared" si="34"/>
        <v>Obesity</v>
      </c>
      <c r="L1092" t="str">
        <f t="shared" si="35"/>
        <v>Normal</v>
      </c>
    </row>
    <row r="1093" spans="1:12" x14ac:dyDescent="0.35">
      <c r="A1093" t="s">
        <v>2185</v>
      </c>
      <c r="B1093">
        <v>30</v>
      </c>
      <c r="C1093">
        <v>4</v>
      </c>
      <c r="D1093" t="s">
        <v>2379</v>
      </c>
      <c r="E1093" t="str">
        <f>PROPER(Medical_Examinations[[#This Row],[Heart Issues]])</f>
        <v>No</v>
      </c>
      <c r="F1093" t="s">
        <v>2381</v>
      </c>
      <c r="G1093" t="s">
        <v>2379</v>
      </c>
      <c r="H1093">
        <v>1</v>
      </c>
      <c r="I1093" t="s">
        <v>2379</v>
      </c>
      <c r="J1093" t="str">
        <f>PROPER(Medical_Examinations[[#This Row],[smoker]])</f>
        <v>No</v>
      </c>
      <c r="K1093" s="7" t="str">
        <f t="shared" si="34"/>
        <v>Obesity</v>
      </c>
      <c r="L1093" t="str">
        <f t="shared" si="35"/>
        <v>Normal</v>
      </c>
    </row>
    <row r="1094" spans="1:12" x14ac:dyDescent="0.35">
      <c r="A1094" t="s">
        <v>2187</v>
      </c>
      <c r="B1094">
        <v>28</v>
      </c>
      <c r="C1094">
        <v>4</v>
      </c>
      <c r="D1094" t="s">
        <v>2379</v>
      </c>
      <c r="E1094" t="str">
        <f>PROPER(Medical_Examinations[[#This Row],[Heart Issues]])</f>
        <v>No</v>
      </c>
      <c r="F1094" t="s">
        <v>2381</v>
      </c>
      <c r="G1094" t="s">
        <v>2379</v>
      </c>
      <c r="H1094">
        <v>1</v>
      </c>
      <c r="I1094" t="s">
        <v>2379</v>
      </c>
      <c r="J1094" t="str">
        <f>PROPER(Medical_Examinations[[#This Row],[smoker]])</f>
        <v>No</v>
      </c>
      <c r="K1094" s="7" t="str">
        <f t="shared" si="34"/>
        <v>Overweight</v>
      </c>
      <c r="L1094" t="str">
        <f t="shared" si="35"/>
        <v>Normal</v>
      </c>
    </row>
    <row r="1095" spans="1:12" x14ac:dyDescent="0.35">
      <c r="A1095" t="s">
        <v>2209</v>
      </c>
      <c r="B1095">
        <v>38</v>
      </c>
      <c r="C1095">
        <v>4</v>
      </c>
      <c r="D1095" t="s">
        <v>2379</v>
      </c>
      <c r="E1095" t="str">
        <f>PROPER(Medical_Examinations[[#This Row],[Heart Issues]])</f>
        <v>No</v>
      </c>
      <c r="F1095" t="s">
        <v>2381</v>
      </c>
      <c r="G1095" t="s">
        <v>2379</v>
      </c>
      <c r="H1095">
        <v>1</v>
      </c>
      <c r="I1095" t="s">
        <v>2379</v>
      </c>
      <c r="J1095" t="str">
        <f>PROPER(Medical_Examinations[[#This Row],[smoker]])</f>
        <v>No</v>
      </c>
      <c r="K1095" s="7" t="str">
        <f t="shared" si="34"/>
        <v>Obesity</v>
      </c>
      <c r="L1095" t="str">
        <f t="shared" si="35"/>
        <v>Normal</v>
      </c>
    </row>
    <row r="1096" spans="1:12" x14ac:dyDescent="0.35">
      <c r="A1096" t="s">
        <v>2214</v>
      </c>
      <c r="B1096">
        <v>31</v>
      </c>
      <c r="C1096">
        <v>4</v>
      </c>
      <c r="D1096" t="s">
        <v>2379</v>
      </c>
      <c r="E1096" t="str">
        <f>PROPER(Medical_Examinations[[#This Row],[Heart Issues]])</f>
        <v>No</v>
      </c>
      <c r="F1096" t="s">
        <v>2381</v>
      </c>
      <c r="G1096" t="s">
        <v>2379</v>
      </c>
      <c r="H1096">
        <v>1</v>
      </c>
      <c r="I1096" t="s">
        <v>2379</v>
      </c>
      <c r="J1096" t="str">
        <f>PROPER(Medical_Examinations[[#This Row],[smoker]])</f>
        <v>No</v>
      </c>
      <c r="K1096" s="7" t="str">
        <f t="shared" si="34"/>
        <v>Obesity</v>
      </c>
      <c r="L1096" t="str">
        <f t="shared" si="35"/>
        <v>Normal</v>
      </c>
    </row>
    <row r="1097" spans="1:12" x14ac:dyDescent="0.35">
      <c r="A1097" t="s">
        <v>2231</v>
      </c>
      <c r="B1097">
        <v>18</v>
      </c>
      <c r="C1097">
        <v>4</v>
      </c>
      <c r="D1097" t="s">
        <v>2379</v>
      </c>
      <c r="E1097" t="str">
        <f>PROPER(Medical_Examinations[[#This Row],[Heart Issues]])</f>
        <v>No</v>
      </c>
      <c r="F1097" t="s">
        <v>2381</v>
      </c>
      <c r="G1097" t="s">
        <v>2379</v>
      </c>
      <c r="H1097">
        <v>1</v>
      </c>
      <c r="I1097" t="s">
        <v>2379</v>
      </c>
      <c r="J1097" t="str">
        <f>PROPER(Medical_Examinations[[#This Row],[smoker]])</f>
        <v>No</v>
      </c>
      <c r="K1097" s="7" t="str">
        <f t="shared" si="34"/>
        <v>Underweight</v>
      </c>
      <c r="L1097" t="str">
        <f t="shared" si="35"/>
        <v>Normal</v>
      </c>
    </row>
    <row r="1098" spans="1:12" x14ac:dyDescent="0.35">
      <c r="A1098" t="s">
        <v>2252</v>
      </c>
      <c r="B1098">
        <v>24</v>
      </c>
      <c r="C1098">
        <v>4</v>
      </c>
      <c r="D1098" t="s">
        <v>2379</v>
      </c>
      <c r="E1098" t="str">
        <f>PROPER(Medical_Examinations[[#This Row],[Heart Issues]])</f>
        <v>No</v>
      </c>
      <c r="F1098" t="s">
        <v>2381</v>
      </c>
      <c r="G1098" t="s">
        <v>2379</v>
      </c>
      <c r="H1098">
        <v>1</v>
      </c>
      <c r="I1098" t="s">
        <v>2379</v>
      </c>
      <c r="J1098" t="str">
        <f>PROPER(Medical_Examinations[[#This Row],[smoker]])</f>
        <v>No</v>
      </c>
      <c r="K1098" s="7" t="str">
        <f t="shared" si="34"/>
        <v>Normal Weight</v>
      </c>
      <c r="L1098" t="str">
        <f t="shared" si="35"/>
        <v>Normal</v>
      </c>
    </row>
    <row r="1099" spans="1:12" x14ac:dyDescent="0.35">
      <c r="A1099" t="s">
        <v>2281</v>
      </c>
      <c r="B1099">
        <v>53</v>
      </c>
      <c r="C1099">
        <v>4</v>
      </c>
      <c r="D1099" t="s">
        <v>2379</v>
      </c>
      <c r="E1099" t="str">
        <f>PROPER(Medical_Examinations[[#This Row],[Heart Issues]])</f>
        <v>No</v>
      </c>
      <c r="F1099" t="s">
        <v>2381</v>
      </c>
      <c r="G1099" t="s">
        <v>2379</v>
      </c>
      <c r="H1099">
        <v>1</v>
      </c>
      <c r="I1099" t="s">
        <v>2379</v>
      </c>
      <c r="J1099" t="str">
        <f>PROPER(Medical_Examinations[[#This Row],[smoker]])</f>
        <v>No</v>
      </c>
      <c r="K1099" s="7" t="str">
        <f t="shared" si="34"/>
        <v>Obesity</v>
      </c>
      <c r="L1099" t="str">
        <f t="shared" si="35"/>
        <v>Normal</v>
      </c>
    </row>
    <row r="1100" spans="1:12" x14ac:dyDescent="0.35">
      <c r="A1100" t="s">
        <v>2289</v>
      </c>
      <c r="B1100">
        <v>34</v>
      </c>
      <c r="C1100">
        <v>4</v>
      </c>
      <c r="D1100" t="s">
        <v>2379</v>
      </c>
      <c r="E1100" t="str">
        <f>PROPER(Medical_Examinations[[#This Row],[Heart Issues]])</f>
        <v>No</v>
      </c>
      <c r="F1100" t="s">
        <v>2381</v>
      </c>
      <c r="G1100" t="s">
        <v>2379</v>
      </c>
      <c r="H1100">
        <v>1</v>
      </c>
      <c r="I1100" t="s">
        <v>2379</v>
      </c>
      <c r="J1100" t="str">
        <f>PROPER(Medical_Examinations[[#This Row],[smoker]])</f>
        <v>No</v>
      </c>
      <c r="K1100" s="7" t="str">
        <f t="shared" si="34"/>
        <v>Obesity</v>
      </c>
      <c r="L1100" t="str">
        <f t="shared" si="35"/>
        <v>Normal</v>
      </c>
    </row>
    <row r="1101" spans="1:12" x14ac:dyDescent="0.35">
      <c r="A1101" t="s">
        <v>2290</v>
      </c>
      <c r="B1101">
        <v>34</v>
      </c>
      <c r="C1101">
        <v>4</v>
      </c>
      <c r="D1101" t="s">
        <v>2379</v>
      </c>
      <c r="E1101" t="str">
        <f>PROPER(Medical_Examinations[[#This Row],[Heart Issues]])</f>
        <v>No</v>
      </c>
      <c r="F1101" t="s">
        <v>2381</v>
      </c>
      <c r="G1101" t="s">
        <v>2379</v>
      </c>
      <c r="H1101">
        <v>1</v>
      </c>
      <c r="I1101" t="s">
        <v>2379</v>
      </c>
      <c r="J1101" t="str">
        <f>PROPER(Medical_Examinations[[#This Row],[smoker]])</f>
        <v>No</v>
      </c>
      <c r="K1101" s="7" t="str">
        <f t="shared" si="34"/>
        <v>Obesity</v>
      </c>
      <c r="L1101" t="str">
        <f t="shared" si="35"/>
        <v>Normal</v>
      </c>
    </row>
    <row r="1102" spans="1:12" x14ac:dyDescent="0.35">
      <c r="A1102" t="s">
        <v>2297</v>
      </c>
      <c r="B1102">
        <v>23</v>
      </c>
      <c r="C1102">
        <v>4</v>
      </c>
      <c r="D1102" t="s">
        <v>2379</v>
      </c>
      <c r="E1102" t="str">
        <f>PROPER(Medical_Examinations[[#This Row],[Heart Issues]])</f>
        <v>No</v>
      </c>
      <c r="F1102" t="s">
        <v>2381</v>
      </c>
      <c r="G1102" t="s">
        <v>2379</v>
      </c>
      <c r="H1102">
        <v>1</v>
      </c>
      <c r="I1102" t="s">
        <v>2379</v>
      </c>
      <c r="J1102" t="str">
        <f>PROPER(Medical_Examinations[[#This Row],[smoker]])</f>
        <v>No</v>
      </c>
      <c r="K1102" s="7" t="str">
        <f t="shared" si="34"/>
        <v>Normal Weight</v>
      </c>
      <c r="L1102" t="str">
        <f t="shared" si="35"/>
        <v>Normal</v>
      </c>
    </row>
    <row r="1103" spans="1:12" x14ac:dyDescent="0.35">
      <c r="A1103" t="s">
        <v>419</v>
      </c>
      <c r="B1103">
        <v>30</v>
      </c>
      <c r="C1103">
        <v>4</v>
      </c>
      <c r="D1103" t="s">
        <v>2381</v>
      </c>
      <c r="E1103" t="str">
        <f>PROPER(Medical_Examinations[[#This Row],[Heart Issues]])</f>
        <v>Yes</v>
      </c>
      <c r="F1103" t="s">
        <v>2379</v>
      </c>
      <c r="G1103" t="s">
        <v>2379</v>
      </c>
      <c r="H1103">
        <v>0</v>
      </c>
      <c r="I1103" t="s">
        <v>2379</v>
      </c>
      <c r="J1103" t="str">
        <f>PROPER(Medical_Examinations[[#This Row],[smoker]])</f>
        <v>No</v>
      </c>
      <c r="K1103" s="7" t="str">
        <f t="shared" si="34"/>
        <v>Obesity</v>
      </c>
      <c r="L1103" t="str">
        <f t="shared" si="35"/>
        <v>Normal</v>
      </c>
    </row>
    <row r="1104" spans="1:12" x14ac:dyDescent="0.35">
      <c r="A1104" t="s">
        <v>969</v>
      </c>
      <c r="B1104">
        <v>38</v>
      </c>
      <c r="C1104">
        <v>4</v>
      </c>
      <c r="D1104" t="s">
        <v>2381</v>
      </c>
      <c r="E1104" t="str">
        <f>PROPER(Medical_Examinations[[#This Row],[Heart Issues]])</f>
        <v>Yes</v>
      </c>
      <c r="F1104" t="s">
        <v>2379</v>
      </c>
      <c r="G1104" t="s">
        <v>2379</v>
      </c>
      <c r="H1104">
        <v>0</v>
      </c>
      <c r="I1104" t="s">
        <v>2379</v>
      </c>
      <c r="J1104" t="str">
        <f>PROPER(Medical_Examinations[[#This Row],[smoker]])</f>
        <v>No</v>
      </c>
      <c r="K1104" s="7" t="str">
        <f t="shared" si="34"/>
        <v>Obesity</v>
      </c>
      <c r="L1104" t="str">
        <f t="shared" si="35"/>
        <v>Normal</v>
      </c>
    </row>
    <row r="1105" spans="1:12" x14ac:dyDescent="0.35">
      <c r="A1105" t="s">
        <v>1021</v>
      </c>
      <c r="B1105">
        <v>49</v>
      </c>
      <c r="C1105">
        <v>4</v>
      </c>
      <c r="D1105" t="s">
        <v>2381</v>
      </c>
      <c r="E1105" t="str">
        <f>PROPER(Medical_Examinations[[#This Row],[Heart Issues]])</f>
        <v>Yes</v>
      </c>
      <c r="F1105" t="s">
        <v>2379</v>
      </c>
      <c r="G1105" t="s">
        <v>2379</v>
      </c>
      <c r="H1105">
        <v>0</v>
      </c>
      <c r="I1105" t="s">
        <v>2379</v>
      </c>
      <c r="J1105" t="str">
        <f>PROPER(Medical_Examinations[[#This Row],[smoker]])</f>
        <v>No</v>
      </c>
      <c r="K1105" s="7" t="str">
        <f t="shared" si="34"/>
        <v>Obesity</v>
      </c>
      <c r="L1105" t="str">
        <f t="shared" si="35"/>
        <v>Normal</v>
      </c>
    </row>
    <row r="1106" spans="1:12" x14ac:dyDescent="0.35">
      <c r="A1106" t="s">
        <v>1076</v>
      </c>
      <c r="B1106">
        <v>29</v>
      </c>
      <c r="C1106">
        <v>4</v>
      </c>
      <c r="D1106" t="s">
        <v>2381</v>
      </c>
      <c r="E1106" t="str">
        <f>PROPER(Medical_Examinations[[#This Row],[Heart Issues]])</f>
        <v>Yes</v>
      </c>
      <c r="F1106" t="s">
        <v>2379</v>
      </c>
      <c r="G1106" t="s">
        <v>2379</v>
      </c>
      <c r="H1106">
        <v>0</v>
      </c>
      <c r="I1106" t="s">
        <v>2379</v>
      </c>
      <c r="J1106" t="str">
        <f>PROPER(Medical_Examinations[[#This Row],[smoker]])</f>
        <v>No</v>
      </c>
      <c r="K1106" s="7" t="str">
        <f t="shared" si="34"/>
        <v>Overweight</v>
      </c>
      <c r="L1106" t="str">
        <f t="shared" si="35"/>
        <v>Normal</v>
      </c>
    </row>
    <row r="1107" spans="1:12" x14ac:dyDescent="0.35">
      <c r="A1107" t="s">
        <v>1134</v>
      </c>
      <c r="B1107">
        <v>46</v>
      </c>
      <c r="C1107">
        <v>4</v>
      </c>
      <c r="D1107" t="s">
        <v>2381</v>
      </c>
      <c r="E1107" t="str">
        <f>PROPER(Medical_Examinations[[#This Row],[Heart Issues]])</f>
        <v>Yes</v>
      </c>
      <c r="F1107" t="s">
        <v>2379</v>
      </c>
      <c r="G1107" t="s">
        <v>2379</v>
      </c>
      <c r="H1107">
        <v>0</v>
      </c>
      <c r="I1107" t="s">
        <v>2379</v>
      </c>
      <c r="J1107" t="str">
        <f>PROPER(Medical_Examinations[[#This Row],[smoker]])</f>
        <v>No</v>
      </c>
      <c r="K1107" s="7" t="str">
        <f t="shared" si="34"/>
        <v>Obesity</v>
      </c>
      <c r="L1107" t="str">
        <f t="shared" si="35"/>
        <v>Normal</v>
      </c>
    </row>
    <row r="1108" spans="1:12" x14ac:dyDescent="0.35">
      <c r="A1108" t="s">
        <v>1195</v>
      </c>
      <c r="B1108">
        <v>48</v>
      </c>
      <c r="C1108">
        <v>4</v>
      </c>
      <c r="D1108" t="s">
        <v>2381</v>
      </c>
      <c r="E1108" t="str">
        <f>PROPER(Medical_Examinations[[#This Row],[Heart Issues]])</f>
        <v>Yes</v>
      </c>
      <c r="F1108" t="s">
        <v>2379</v>
      </c>
      <c r="G1108" t="s">
        <v>2379</v>
      </c>
      <c r="H1108">
        <v>0</v>
      </c>
      <c r="I1108" t="s">
        <v>2379</v>
      </c>
      <c r="J1108" t="str">
        <f>PROPER(Medical_Examinations[[#This Row],[smoker]])</f>
        <v>No</v>
      </c>
      <c r="K1108" s="7" t="str">
        <f t="shared" si="34"/>
        <v>Obesity</v>
      </c>
      <c r="L1108" t="str">
        <f t="shared" si="35"/>
        <v>Normal</v>
      </c>
    </row>
    <row r="1109" spans="1:12" x14ac:dyDescent="0.35">
      <c r="A1109" t="s">
        <v>1257</v>
      </c>
      <c r="B1109">
        <v>46</v>
      </c>
      <c r="C1109">
        <v>4</v>
      </c>
      <c r="D1109" t="s">
        <v>2381</v>
      </c>
      <c r="E1109" t="str">
        <f>PROPER(Medical_Examinations[[#This Row],[Heart Issues]])</f>
        <v>Yes</v>
      </c>
      <c r="F1109" t="s">
        <v>2379</v>
      </c>
      <c r="G1109" t="s">
        <v>2379</v>
      </c>
      <c r="H1109">
        <v>0</v>
      </c>
      <c r="I1109" t="s">
        <v>2379</v>
      </c>
      <c r="J1109" t="str">
        <f>PROPER(Medical_Examinations[[#This Row],[smoker]])</f>
        <v>No</v>
      </c>
      <c r="K1109" s="7" t="str">
        <f t="shared" si="34"/>
        <v>Obesity</v>
      </c>
      <c r="L1109" t="str">
        <f t="shared" si="35"/>
        <v>Normal</v>
      </c>
    </row>
    <row r="1110" spans="1:12" x14ac:dyDescent="0.35">
      <c r="A1110" t="s">
        <v>1406</v>
      </c>
      <c r="B1110">
        <v>41</v>
      </c>
      <c r="C1110">
        <v>4</v>
      </c>
      <c r="D1110" t="s">
        <v>2381</v>
      </c>
      <c r="E1110" t="str">
        <f>PROPER(Medical_Examinations[[#This Row],[Heart Issues]])</f>
        <v>Yes</v>
      </c>
      <c r="F1110" t="s">
        <v>2379</v>
      </c>
      <c r="G1110" t="s">
        <v>2379</v>
      </c>
      <c r="H1110">
        <v>0</v>
      </c>
      <c r="I1110" t="s">
        <v>2379</v>
      </c>
      <c r="J1110" t="str">
        <f>PROPER(Medical_Examinations[[#This Row],[smoker]])</f>
        <v>No</v>
      </c>
      <c r="K1110" s="7" t="str">
        <f t="shared" si="34"/>
        <v>Obesity</v>
      </c>
      <c r="L1110" t="str">
        <f t="shared" si="35"/>
        <v>Normal</v>
      </c>
    </row>
    <row r="1111" spans="1:12" x14ac:dyDescent="0.35">
      <c r="A1111" t="s">
        <v>1515</v>
      </c>
      <c r="B1111">
        <v>31</v>
      </c>
      <c r="C1111">
        <v>4</v>
      </c>
      <c r="D1111" t="s">
        <v>2381</v>
      </c>
      <c r="E1111" t="str">
        <f>PROPER(Medical_Examinations[[#This Row],[Heart Issues]])</f>
        <v>Yes</v>
      </c>
      <c r="F1111" t="s">
        <v>2379</v>
      </c>
      <c r="G1111" t="s">
        <v>2379</v>
      </c>
      <c r="H1111">
        <v>0</v>
      </c>
      <c r="I1111" t="s">
        <v>2379</v>
      </c>
      <c r="J1111" t="str">
        <f>PROPER(Medical_Examinations[[#This Row],[smoker]])</f>
        <v>No</v>
      </c>
      <c r="K1111" s="7" t="str">
        <f t="shared" si="34"/>
        <v>Obesity</v>
      </c>
      <c r="L1111" t="str">
        <f t="shared" si="35"/>
        <v>Normal</v>
      </c>
    </row>
    <row r="1112" spans="1:12" x14ac:dyDescent="0.35">
      <c r="A1112" t="s">
        <v>1615</v>
      </c>
      <c r="B1112">
        <v>23</v>
      </c>
      <c r="C1112">
        <v>4</v>
      </c>
      <c r="D1112" t="s">
        <v>2381</v>
      </c>
      <c r="E1112" t="str">
        <f>PROPER(Medical_Examinations[[#This Row],[Heart Issues]])</f>
        <v>Yes</v>
      </c>
      <c r="F1112" t="s">
        <v>2379</v>
      </c>
      <c r="G1112" t="s">
        <v>2379</v>
      </c>
      <c r="H1112">
        <v>0</v>
      </c>
      <c r="I1112" t="s">
        <v>2379</v>
      </c>
      <c r="J1112" t="str">
        <f>PROPER(Medical_Examinations[[#This Row],[smoker]])</f>
        <v>No</v>
      </c>
      <c r="K1112" s="7" t="str">
        <f t="shared" si="34"/>
        <v>Normal Weight</v>
      </c>
      <c r="L1112" t="str">
        <f t="shared" si="35"/>
        <v>Normal</v>
      </c>
    </row>
    <row r="1113" spans="1:12" x14ac:dyDescent="0.35">
      <c r="A1113" t="s">
        <v>1686</v>
      </c>
      <c r="B1113">
        <v>21</v>
      </c>
      <c r="C1113">
        <v>4</v>
      </c>
      <c r="D1113" t="s">
        <v>2381</v>
      </c>
      <c r="E1113" t="str">
        <f>PROPER(Medical_Examinations[[#This Row],[Heart Issues]])</f>
        <v>Yes</v>
      </c>
      <c r="F1113" t="s">
        <v>2379</v>
      </c>
      <c r="G1113" t="s">
        <v>2379</v>
      </c>
      <c r="H1113">
        <v>0</v>
      </c>
      <c r="I1113" t="s">
        <v>2379</v>
      </c>
      <c r="J1113" t="str">
        <f>PROPER(Medical_Examinations[[#This Row],[smoker]])</f>
        <v>No</v>
      </c>
      <c r="K1113" s="7" t="str">
        <f t="shared" si="34"/>
        <v>Normal Weight</v>
      </c>
      <c r="L1113" t="str">
        <f t="shared" si="35"/>
        <v>Normal</v>
      </c>
    </row>
    <row r="1114" spans="1:12" x14ac:dyDescent="0.35">
      <c r="A1114" t="s">
        <v>1954</v>
      </c>
      <c r="B1114">
        <v>34</v>
      </c>
      <c r="C1114">
        <v>4</v>
      </c>
      <c r="D1114" t="s">
        <v>2381</v>
      </c>
      <c r="E1114" t="str">
        <f>PROPER(Medical_Examinations[[#This Row],[Heart Issues]])</f>
        <v>Yes</v>
      </c>
      <c r="F1114" t="s">
        <v>2379</v>
      </c>
      <c r="G1114" t="s">
        <v>2379</v>
      </c>
      <c r="H1114">
        <v>0</v>
      </c>
      <c r="I1114" t="s">
        <v>2379</v>
      </c>
      <c r="J1114" t="str">
        <f>PROPER(Medical_Examinations[[#This Row],[smoker]])</f>
        <v>No</v>
      </c>
      <c r="K1114" s="7" t="str">
        <f t="shared" si="34"/>
        <v>Obesity</v>
      </c>
      <c r="L1114" t="str">
        <f t="shared" si="35"/>
        <v>Normal</v>
      </c>
    </row>
    <row r="1115" spans="1:12" x14ac:dyDescent="0.35">
      <c r="A1115" t="s">
        <v>1966</v>
      </c>
      <c r="B1115">
        <v>32</v>
      </c>
      <c r="C1115">
        <v>4</v>
      </c>
      <c r="D1115" t="s">
        <v>2381</v>
      </c>
      <c r="E1115" t="str">
        <f>PROPER(Medical_Examinations[[#This Row],[Heart Issues]])</f>
        <v>Yes</v>
      </c>
      <c r="F1115" t="s">
        <v>2379</v>
      </c>
      <c r="G1115" t="s">
        <v>2379</v>
      </c>
      <c r="H1115">
        <v>0</v>
      </c>
      <c r="I1115" t="s">
        <v>2379</v>
      </c>
      <c r="J1115" t="str">
        <f>PROPER(Medical_Examinations[[#This Row],[smoker]])</f>
        <v>No</v>
      </c>
      <c r="K1115" s="7" t="str">
        <f t="shared" si="34"/>
        <v>Obesity</v>
      </c>
      <c r="L1115" t="str">
        <f t="shared" si="35"/>
        <v>Normal</v>
      </c>
    </row>
    <row r="1116" spans="1:12" x14ac:dyDescent="0.35">
      <c r="A1116" t="s">
        <v>1978</v>
      </c>
      <c r="B1116">
        <v>29</v>
      </c>
      <c r="C1116">
        <v>4</v>
      </c>
      <c r="D1116" t="s">
        <v>2381</v>
      </c>
      <c r="E1116" t="str">
        <f>PROPER(Medical_Examinations[[#This Row],[Heart Issues]])</f>
        <v>Yes</v>
      </c>
      <c r="F1116" t="s">
        <v>2379</v>
      </c>
      <c r="G1116" t="s">
        <v>2379</v>
      </c>
      <c r="H1116">
        <v>0</v>
      </c>
      <c r="I1116" t="s">
        <v>2379</v>
      </c>
      <c r="J1116" t="str">
        <f>PROPER(Medical_Examinations[[#This Row],[smoker]])</f>
        <v>No</v>
      </c>
      <c r="K1116" s="7" t="str">
        <f t="shared" si="34"/>
        <v>Overweight</v>
      </c>
      <c r="L1116" t="str">
        <f t="shared" si="35"/>
        <v>Normal</v>
      </c>
    </row>
    <row r="1117" spans="1:12" x14ac:dyDescent="0.35">
      <c r="A1117" t="s">
        <v>1979</v>
      </c>
      <c r="B1117">
        <v>29</v>
      </c>
      <c r="C1117">
        <v>4</v>
      </c>
      <c r="D1117" t="s">
        <v>2381</v>
      </c>
      <c r="E1117" t="str">
        <f>PROPER(Medical_Examinations[[#This Row],[Heart Issues]])</f>
        <v>Yes</v>
      </c>
      <c r="F1117" t="s">
        <v>2379</v>
      </c>
      <c r="G1117" t="s">
        <v>2379</v>
      </c>
      <c r="H1117">
        <v>0</v>
      </c>
      <c r="I1117" t="s">
        <v>2379</v>
      </c>
      <c r="J1117" t="str">
        <f>PROPER(Medical_Examinations[[#This Row],[smoker]])</f>
        <v>No</v>
      </c>
      <c r="K1117" s="7" t="str">
        <f t="shared" si="34"/>
        <v>Overweight</v>
      </c>
      <c r="L1117" t="str">
        <f t="shared" si="35"/>
        <v>Normal</v>
      </c>
    </row>
    <row r="1118" spans="1:12" x14ac:dyDescent="0.35">
      <c r="A1118" t="s">
        <v>1980</v>
      </c>
      <c r="B1118">
        <v>20</v>
      </c>
      <c r="C1118">
        <v>4</v>
      </c>
      <c r="D1118" t="s">
        <v>2381</v>
      </c>
      <c r="E1118" t="str">
        <f>PROPER(Medical_Examinations[[#This Row],[Heart Issues]])</f>
        <v>Yes</v>
      </c>
      <c r="F1118" t="s">
        <v>2379</v>
      </c>
      <c r="G1118" t="s">
        <v>2379</v>
      </c>
      <c r="H1118">
        <v>0</v>
      </c>
      <c r="I1118" t="s">
        <v>2379</v>
      </c>
      <c r="J1118" t="str">
        <f>PROPER(Medical_Examinations[[#This Row],[smoker]])</f>
        <v>No</v>
      </c>
      <c r="K1118" s="7" t="str">
        <f t="shared" si="34"/>
        <v>Normal Weight</v>
      </c>
      <c r="L1118" t="str">
        <f t="shared" si="35"/>
        <v>Normal</v>
      </c>
    </row>
    <row r="1119" spans="1:12" x14ac:dyDescent="0.35">
      <c r="A1119" t="s">
        <v>2002</v>
      </c>
      <c r="B1119">
        <v>23</v>
      </c>
      <c r="C1119">
        <v>4</v>
      </c>
      <c r="D1119" t="s">
        <v>2381</v>
      </c>
      <c r="E1119" t="str">
        <f>PROPER(Medical_Examinations[[#This Row],[Heart Issues]])</f>
        <v>Yes</v>
      </c>
      <c r="F1119" t="s">
        <v>2379</v>
      </c>
      <c r="G1119" t="s">
        <v>2379</v>
      </c>
      <c r="H1119">
        <v>0</v>
      </c>
      <c r="I1119" t="s">
        <v>2379</v>
      </c>
      <c r="J1119" t="str">
        <f>PROPER(Medical_Examinations[[#This Row],[smoker]])</f>
        <v>No</v>
      </c>
      <c r="K1119" s="7" t="str">
        <f t="shared" si="34"/>
        <v>Normal Weight</v>
      </c>
      <c r="L1119" t="str">
        <f t="shared" si="35"/>
        <v>Normal</v>
      </c>
    </row>
    <row r="1120" spans="1:12" x14ac:dyDescent="0.35">
      <c r="A1120" t="s">
        <v>2028</v>
      </c>
      <c r="B1120">
        <v>30</v>
      </c>
      <c r="C1120">
        <v>4</v>
      </c>
      <c r="D1120" t="s">
        <v>2381</v>
      </c>
      <c r="E1120" t="str">
        <f>PROPER(Medical_Examinations[[#This Row],[Heart Issues]])</f>
        <v>Yes</v>
      </c>
      <c r="F1120" t="s">
        <v>2379</v>
      </c>
      <c r="G1120" t="s">
        <v>2379</v>
      </c>
      <c r="H1120">
        <v>0</v>
      </c>
      <c r="I1120" t="s">
        <v>2379</v>
      </c>
      <c r="J1120" t="str">
        <f>PROPER(Medical_Examinations[[#This Row],[smoker]])</f>
        <v>No</v>
      </c>
      <c r="K1120" s="7" t="str">
        <f t="shared" si="34"/>
        <v>Obesity</v>
      </c>
      <c r="L1120" t="str">
        <f t="shared" si="35"/>
        <v>Normal</v>
      </c>
    </row>
    <row r="1121" spans="1:12" x14ac:dyDescent="0.35">
      <c r="A1121" t="s">
        <v>2065</v>
      </c>
      <c r="B1121">
        <v>22</v>
      </c>
      <c r="C1121">
        <v>4</v>
      </c>
      <c r="D1121" t="s">
        <v>2381</v>
      </c>
      <c r="E1121" t="str">
        <f>PROPER(Medical_Examinations[[#This Row],[Heart Issues]])</f>
        <v>Yes</v>
      </c>
      <c r="F1121" t="s">
        <v>2379</v>
      </c>
      <c r="G1121" t="s">
        <v>2379</v>
      </c>
      <c r="H1121">
        <v>0</v>
      </c>
      <c r="I1121" t="s">
        <v>2379</v>
      </c>
      <c r="J1121" t="str">
        <f>PROPER(Medical_Examinations[[#This Row],[smoker]])</f>
        <v>No</v>
      </c>
      <c r="K1121" s="7" t="str">
        <f t="shared" si="34"/>
        <v>Normal Weight</v>
      </c>
      <c r="L1121" t="str">
        <f t="shared" si="35"/>
        <v>Normal</v>
      </c>
    </row>
    <row r="1122" spans="1:12" x14ac:dyDescent="0.35">
      <c r="A1122" t="s">
        <v>2066</v>
      </c>
      <c r="B1122">
        <v>17</v>
      </c>
      <c r="C1122">
        <v>4</v>
      </c>
      <c r="D1122" t="s">
        <v>2381</v>
      </c>
      <c r="E1122" t="str">
        <f>PROPER(Medical_Examinations[[#This Row],[Heart Issues]])</f>
        <v>Yes</v>
      </c>
      <c r="F1122" t="s">
        <v>2379</v>
      </c>
      <c r="G1122" t="s">
        <v>2379</v>
      </c>
      <c r="H1122">
        <v>0</v>
      </c>
      <c r="I1122" t="s">
        <v>2379</v>
      </c>
      <c r="J1122" t="str">
        <f>PROPER(Medical_Examinations[[#This Row],[smoker]])</f>
        <v>No</v>
      </c>
      <c r="K1122" s="7" t="str">
        <f t="shared" si="34"/>
        <v>Underweight</v>
      </c>
      <c r="L1122" t="str">
        <f t="shared" si="35"/>
        <v>Normal</v>
      </c>
    </row>
    <row r="1123" spans="1:12" x14ac:dyDescent="0.35">
      <c r="A1123" t="s">
        <v>2141</v>
      </c>
      <c r="B1123">
        <v>39</v>
      </c>
      <c r="C1123">
        <v>4</v>
      </c>
      <c r="D1123" t="s">
        <v>2381</v>
      </c>
      <c r="E1123" t="str">
        <f>PROPER(Medical_Examinations[[#This Row],[Heart Issues]])</f>
        <v>Yes</v>
      </c>
      <c r="F1123" t="s">
        <v>2379</v>
      </c>
      <c r="G1123" t="s">
        <v>2379</v>
      </c>
      <c r="H1123">
        <v>0</v>
      </c>
      <c r="I1123" t="s">
        <v>2379</v>
      </c>
      <c r="J1123" t="str">
        <f>PROPER(Medical_Examinations[[#This Row],[smoker]])</f>
        <v>No</v>
      </c>
      <c r="K1123" s="7" t="str">
        <f t="shared" si="34"/>
        <v>Obesity</v>
      </c>
      <c r="L1123" t="str">
        <f t="shared" si="35"/>
        <v>Normal</v>
      </c>
    </row>
    <row r="1124" spans="1:12" x14ac:dyDescent="0.35">
      <c r="A1124" t="s">
        <v>2143</v>
      </c>
      <c r="B1124">
        <v>35</v>
      </c>
      <c r="C1124">
        <v>4</v>
      </c>
      <c r="D1124" t="s">
        <v>2381</v>
      </c>
      <c r="E1124" t="str">
        <f>PROPER(Medical_Examinations[[#This Row],[Heart Issues]])</f>
        <v>Yes</v>
      </c>
      <c r="F1124" t="s">
        <v>2379</v>
      </c>
      <c r="G1124" t="s">
        <v>2379</v>
      </c>
      <c r="H1124">
        <v>0</v>
      </c>
      <c r="I1124" t="s">
        <v>2379</v>
      </c>
      <c r="J1124" t="str">
        <f>PROPER(Medical_Examinations[[#This Row],[smoker]])</f>
        <v>No</v>
      </c>
      <c r="K1124" s="7" t="str">
        <f t="shared" si="34"/>
        <v>Obesity</v>
      </c>
      <c r="L1124" t="str">
        <f t="shared" si="35"/>
        <v>Normal</v>
      </c>
    </row>
    <row r="1125" spans="1:12" x14ac:dyDescent="0.35">
      <c r="A1125" t="s">
        <v>2157</v>
      </c>
      <c r="B1125">
        <v>29</v>
      </c>
      <c r="C1125">
        <v>4</v>
      </c>
      <c r="D1125" t="s">
        <v>2381</v>
      </c>
      <c r="E1125" t="str">
        <f>PROPER(Medical_Examinations[[#This Row],[Heart Issues]])</f>
        <v>Yes</v>
      </c>
      <c r="F1125" t="s">
        <v>2379</v>
      </c>
      <c r="G1125" t="s">
        <v>2379</v>
      </c>
      <c r="H1125">
        <v>0</v>
      </c>
      <c r="I1125" t="s">
        <v>2379</v>
      </c>
      <c r="J1125" t="str">
        <f>PROPER(Medical_Examinations[[#This Row],[smoker]])</f>
        <v>No</v>
      </c>
      <c r="K1125" s="7" t="str">
        <f t="shared" si="34"/>
        <v>Overweight</v>
      </c>
      <c r="L1125" t="str">
        <f t="shared" si="35"/>
        <v>Normal</v>
      </c>
    </row>
    <row r="1126" spans="1:12" x14ac:dyDescent="0.35">
      <c r="A1126" t="s">
        <v>2162</v>
      </c>
      <c r="B1126">
        <v>22</v>
      </c>
      <c r="C1126">
        <v>4</v>
      </c>
      <c r="D1126" t="s">
        <v>2381</v>
      </c>
      <c r="E1126" t="str">
        <f>PROPER(Medical_Examinations[[#This Row],[Heart Issues]])</f>
        <v>Yes</v>
      </c>
      <c r="F1126" t="s">
        <v>2379</v>
      </c>
      <c r="G1126" t="s">
        <v>2379</v>
      </c>
      <c r="H1126">
        <v>0</v>
      </c>
      <c r="I1126" t="s">
        <v>2379</v>
      </c>
      <c r="J1126" t="str">
        <f>PROPER(Medical_Examinations[[#This Row],[smoker]])</f>
        <v>No</v>
      </c>
      <c r="K1126" s="7" t="str">
        <f t="shared" si="34"/>
        <v>Normal Weight</v>
      </c>
      <c r="L1126" t="str">
        <f t="shared" si="35"/>
        <v>Normal</v>
      </c>
    </row>
    <row r="1127" spans="1:12" x14ac:dyDescent="0.35">
      <c r="A1127" t="s">
        <v>2221</v>
      </c>
      <c r="B1127">
        <v>37</v>
      </c>
      <c r="C1127">
        <v>4</v>
      </c>
      <c r="D1127" t="s">
        <v>2381</v>
      </c>
      <c r="E1127" t="str">
        <f>PROPER(Medical_Examinations[[#This Row],[Heart Issues]])</f>
        <v>Yes</v>
      </c>
      <c r="F1127" t="s">
        <v>2379</v>
      </c>
      <c r="G1127" t="s">
        <v>2379</v>
      </c>
      <c r="H1127">
        <v>0</v>
      </c>
      <c r="I1127" t="s">
        <v>2379</v>
      </c>
      <c r="J1127" t="str">
        <f>PROPER(Medical_Examinations[[#This Row],[smoker]])</f>
        <v>No</v>
      </c>
      <c r="K1127" s="7" t="str">
        <f t="shared" si="34"/>
        <v>Obesity</v>
      </c>
      <c r="L1127" t="str">
        <f t="shared" si="35"/>
        <v>Normal</v>
      </c>
    </row>
    <row r="1128" spans="1:12" x14ac:dyDescent="0.35">
      <c r="A1128" t="s">
        <v>2223</v>
      </c>
      <c r="B1128">
        <v>31</v>
      </c>
      <c r="C1128">
        <v>4</v>
      </c>
      <c r="D1128" t="s">
        <v>2381</v>
      </c>
      <c r="E1128" t="str">
        <f>PROPER(Medical_Examinations[[#This Row],[Heart Issues]])</f>
        <v>Yes</v>
      </c>
      <c r="F1128" t="s">
        <v>2379</v>
      </c>
      <c r="G1128" t="s">
        <v>2379</v>
      </c>
      <c r="H1128">
        <v>0</v>
      </c>
      <c r="I1128" t="s">
        <v>2379</v>
      </c>
      <c r="J1128" t="str">
        <f>PROPER(Medical_Examinations[[#This Row],[smoker]])</f>
        <v>No</v>
      </c>
      <c r="K1128" s="7" t="str">
        <f t="shared" si="34"/>
        <v>Obesity</v>
      </c>
      <c r="L1128" t="str">
        <f t="shared" si="35"/>
        <v>Normal</v>
      </c>
    </row>
    <row r="1129" spans="1:12" x14ac:dyDescent="0.35">
      <c r="A1129" t="s">
        <v>2234</v>
      </c>
      <c r="B1129">
        <v>16</v>
      </c>
      <c r="C1129">
        <v>4</v>
      </c>
      <c r="D1129" t="s">
        <v>2381</v>
      </c>
      <c r="E1129" t="str">
        <f>PROPER(Medical_Examinations[[#This Row],[Heart Issues]])</f>
        <v>Yes</v>
      </c>
      <c r="F1129" t="s">
        <v>2379</v>
      </c>
      <c r="G1129" t="s">
        <v>2379</v>
      </c>
      <c r="H1129">
        <v>0</v>
      </c>
      <c r="I1129" t="s">
        <v>2379</v>
      </c>
      <c r="J1129" t="str">
        <f>PROPER(Medical_Examinations[[#This Row],[smoker]])</f>
        <v>No</v>
      </c>
      <c r="K1129" s="7" t="str">
        <f t="shared" si="34"/>
        <v>Underweight</v>
      </c>
      <c r="L1129" t="str">
        <f t="shared" si="35"/>
        <v>Normal</v>
      </c>
    </row>
    <row r="1130" spans="1:12" x14ac:dyDescent="0.35">
      <c r="A1130" t="s">
        <v>2249</v>
      </c>
      <c r="B1130">
        <v>15</v>
      </c>
      <c r="C1130">
        <v>4</v>
      </c>
      <c r="D1130" t="s">
        <v>2381</v>
      </c>
      <c r="E1130" t="str">
        <f>PROPER(Medical_Examinations[[#This Row],[Heart Issues]])</f>
        <v>Yes</v>
      </c>
      <c r="F1130" t="s">
        <v>2379</v>
      </c>
      <c r="G1130" t="s">
        <v>2379</v>
      </c>
      <c r="H1130">
        <v>0</v>
      </c>
      <c r="I1130" t="s">
        <v>2379</v>
      </c>
      <c r="J1130" t="str">
        <f>PROPER(Medical_Examinations[[#This Row],[smoker]])</f>
        <v>No</v>
      </c>
      <c r="K1130" s="7" t="str">
        <f t="shared" si="34"/>
        <v>Underweight</v>
      </c>
      <c r="L1130" t="str">
        <f t="shared" si="35"/>
        <v>Normal</v>
      </c>
    </row>
    <row r="1131" spans="1:12" x14ac:dyDescent="0.35">
      <c r="A1131" t="s">
        <v>2288</v>
      </c>
      <c r="B1131">
        <v>17</v>
      </c>
      <c r="C1131">
        <v>4</v>
      </c>
      <c r="D1131" t="s">
        <v>2381</v>
      </c>
      <c r="E1131" t="str">
        <f>PROPER(Medical_Examinations[[#This Row],[Heart Issues]])</f>
        <v>Yes</v>
      </c>
      <c r="F1131" t="s">
        <v>2379</v>
      </c>
      <c r="G1131" t="s">
        <v>2379</v>
      </c>
      <c r="H1131">
        <v>0</v>
      </c>
      <c r="I1131" t="s">
        <v>2379</v>
      </c>
      <c r="J1131" t="str">
        <f>PROPER(Medical_Examinations[[#This Row],[smoker]])</f>
        <v>No</v>
      </c>
      <c r="K1131" s="7" t="str">
        <f t="shared" si="34"/>
        <v>Underweight</v>
      </c>
      <c r="L1131" t="str">
        <f t="shared" si="35"/>
        <v>Normal</v>
      </c>
    </row>
    <row r="1132" spans="1:12" x14ac:dyDescent="0.35">
      <c r="A1132" t="s">
        <v>2330</v>
      </c>
      <c r="B1132">
        <v>22</v>
      </c>
      <c r="C1132">
        <v>4</v>
      </c>
      <c r="D1132" t="s">
        <v>2381</v>
      </c>
      <c r="E1132" t="str">
        <f>PROPER(Medical_Examinations[[#This Row],[Heart Issues]])</f>
        <v>Yes</v>
      </c>
      <c r="F1132" t="s">
        <v>2379</v>
      </c>
      <c r="G1132" t="s">
        <v>2379</v>
      </c>
      <c r="H1132">
        <v>0</v>
      </c>
      <c r="I1132" t="s">
        <v>2379</v>
      </c>
      <c r="J1132" t="str">
        <f>PROPER(Medical_Examinations[[#This Row],[smoker]])</f>
        <v>No</v>
      </c>
      <c r="K1132" s="7" t="str">
        <f t="shared" si="34"/>
        <v>Normal Weight</v>
      </c>
      <c r="L1132" t="str">
        <f t="shared" si="35"/>
        <v>Normal</v>
      </c>
    </row>
    <row r="1133" spans="1:12" x14ac:dyDescent="0.35">
      <c r="A1133" t="s">
        <v>450</v>
      </c>
      <c r="B1133">
        <v>24</v>
      </c>
      <c r="C1133">
        <v>4</v>
      </c>
      <c r="D1133" t="s">
        <v>2379</v>
      </c>
      <c r="E1133" t="str">
        <f>PROPER(Medical_Examinations[[#This Row],[Heart Issues]])</f>
        <v>No</v>
      </c>
      <c r="F1133" t="s">
        <v>2379</v>
      </c>
      <c r="G1133" t="s">
        <v>2379</v>
      </c>
      <c r="H1133">
        <v>0</v>
      </c>
      <c r="I1133" t="s">
        <v>2379</v>
      </c>
      <c r="J1133" t="str">
        <f>PROPER(Medical_Examinations[[#This Row],[smoker]])</f>
        <v>No</v>
      </c>
      <c r="K1133" s="7" t="str">
        <f t="shared" si="34"/>
        <v>Normal Weight</v>
      </c>
      <c r="L1133" t="str">
        <f t="shared" si="35"/>
        <v>Normal</v>
      </c>
    </row>
    <row r="1134" spans="1:12" x14ac:dyDescent="0.35">
      <c r="A1134" t="s">
        <v>466</v>
      </c>
      <c r="B1134">
        <v>19</v>
      </c>
      <c r="C1134">
        <v>4</v>
      </c>
      <c r="D1134" t="s">
        <v>2379</v>
      </c>
      <c r="E1134" t="str">
        <f>PROPER(Medical_Examinations[[#This Row],[Heart Issues]])</f>
        <v>No</v>
      </c>
      <c r="F1134" t="s">
        <v>2379</v>
      </c>
      <c r="G1134" t="s">
        <v>2379</v>
      </c>
      <c r="H1134">
        <v>0</v>
      </c>
      <c r="I1134" t="s">
        <v>2379</v>
      </c>
      <c r="J1134" t="str">
        <f>PROPER(Medical_Examinations[[#This Row],[smoker]])</f>
        <v>No</v>
      </c>
      <c r="K1134" s="7" t="str">
        <f t="shared" si="34"/>
        <v>Normal Weight</v>
      </c>
      <c r="L1134" t="str">
        <f t="shared" si="35"/>
        <v>Normal</v>
      </c>
    </row>
    <row r="1135" spans="1:12" x14ac:dyDescent="0.35">
      <c r="A1135" t="s">
        <v>492</v>
      </c>
      <c r="B1135">
        <v>28</v>
      </c>
      <c r="C1135">
        <v>4</v>
      </c>
      <c r="D1135" t="s">
        <v>2379</v>
      </c>
      <c r="E1135" t="str">
        <f>PROPER(Medical_Examinations[[#This Row],[Heart Issues]])</f>
        <v>No</v>
      </c>
      <c r="F1135" t="s">
        <v>2379</v>
      </c>
      <c r="G1135" t="s">
        <v>2379</v>
      </c>
      <c r="H1135">
        <v>0</v>
      </c>
      <c r="I1135" t="s">
        <v>2379</v>
      </c>
      <c r="J1135" t="str">
        <f>PROPER(Medical_Examinations[[#This Row],[smoker]])</f>
        <v>No</v>
      </c>
      <c r="K1135" s="7" t="str">
        <f t="shared" si="34"/>
        <v>Overweight</v>
      </c>
      <c r="L1135" t="str">
        <f t="shared" si="35"/>
        <v>Normal</v>
      </c>
    </row>
    <row r="1136" spans="1:12" x14ac:dyDescent="0.35">
      <c r="A1136" t="s">
        <v>561</v>
      </c>
      <c r="B1136">
        <v>24</v>
      </c>
      <c r="C1136">
        <v>4</v>
      </c>
      <c r="D1136" t="s">
        <v>2379</v>
      </c>
      <c r="E1136" t="str">
        <f>PROPER(Medical_Examinations[[#This Row],[Heart Issues]])</f>
        <v>No</v>
      </c>
      <c r="F1136" t="s">
        <v>2379</v>
      </c>
      <c r="G1136" t="s">
        <v>2379</v>
      </c>
      <c r="H1136">
        <v>0</v>
      </c>
      <c r="I1136" t="s">
        <v>2379</v>
      </c>
      <c r="J1136" t="str">
        <f>PROPER(Medical_Examinations[[#This Row],[smoker]])</f>
        <v>No</v>
      </c>
      <c r="K1136" s="7" t="str">
        <f t="shared" si="34"/>
        <v>Normal Weight</v>
      </c>
      <c r="L1136" t="str">
        <f t="shared" si="35"/>
        <v>Normal</v>
      </c>
    </row>
    <row r="1137" spans="1:12" x14ac:dyDescent="0.35">
      <c r="A1137" t="s">
        <v>726</v>
      </c>
      <c r="B1137">
        <v>48</v>
      </c>
      <c r="C1137">
        <v>4</v>
      </c>
      <c r="D1137" t="s">
        <v>2379</v>
      </c>
      <c r="E1137" t="str">
        <f>PROPER(Medical_Examinations[[#This Row],[Heart Issues]])</f>
        <v>No</v>
      </c>
      <c r="F1137" t="s">
        <v>2379</v>
      </c>
      <c r="G1137" t="s">
        <v>2379</v>
      </c>
      <c r="H1137">
        <v>0</v>
      </c>
      <c r="I1137" t="s">
        <v>2379</v>
      </c>
      <c r="J1137" t="str">
        <f>PROPER(Medical_Examinations[[#This Row],[smoker]])</f>
        <v>No</v>
      </c>
      <c r="K1137" s="7" t="str">
        <f t="shared" si="34"/>
        <v>Obesity</v>
      </c>
      <c r="L1137" t="str">
        <f t="shared" si="35"/>
        <v>Normal</v>
      </c>
    </row>
    <row r="1138" spans="1:12" x14ac:dyDescent="0.35">
      <c r="A1138" t="s">
        <v>769</v>
      </c>
      <c r="B1138">
        <v>55</v>
      </c>
      <c r="C1138">
        <v>4</v>
      </c>
      <c r="D1138" t="s">
        <v>2379</v>
      </c>
      <c r="E1138" t="str">
        <f>PROPER(Medical_Examinations[[#This Row],[Heart Issues]])</f>
        <v>No</v>
      </c>
      <c r="F1138" t="s">
        <v>2379</v>
      </c>
      <c r="G1138" t="s">
        <v>2379</v>
      </c>
      <c r="H1138">
        <v>0</v>
      </c>
      <c r="I1138" t="s">
        <v>2379</v>
      </c>
      <c r="J1138" t="str">
        <f>PROPER(Medical_Examinations[[#This Row],[smoker]])</f>
        <v>No</v>
      </c>
      <c r="K1138" s="7" t="str">
        <f t="shared" si="34"/>
        <v>Obesity</v>
      </c>
      <c r="L1138" t="str">
        <f t="shared" si="35"/>
        <v>Normal</v>
      </c>
    </row>
    <row r="1139" spans="1:12" x14ac:dyDescent="0.35">
      <c r="A1139" t="s">
        <v>781</v>
      </c>
      <c r="B1139">
        <v>55</v>
      </c>
      <c r="C1139">
        <v>4</v>
      </c>
      <c r="D1139" t="s">
        <v>2379</v>
      </c>
      <c r="E1139" t="str">
        <f>PROPER(Medical_Examinations[[#This Row],[Heart Issues]])</f>
        <v>No</v>
      </c>
      <c r="F1139" t="s">
        <v>2379</v>
      </c>
      <c r="G1139" t="s">
        <v>2379</v>
      </c>
      <c r="H1139">
        <v>0</v>
      </c>
      <c r="I1139" t="s">
        <v>2379</v>
      </c>
      <c r="J1139" t="str">
        <f>PROPER(Medical_Examinations[[#This Row],[smoker]])</f>
        <v>No</v>
      </c>
      <c r="K1139" s="7" t="str">
        <f t="shared" si="34"/>
        <v>Obesity</v>
      </c>
      <c r="L1139" t="str">
        <f t="shared" si="35"/>
        <v>Normal</v>
      </c>
    </row>
    <row r="1140" spans="1:12" x14ac:dyDescent="0.35">
      <c r="A1140" t="s">
        <v>893</v>
      </c>
      <c r="B1140">
        <v>43</v>
      </c>
      <c r="C1140">
        <v>4</v>
      </c>
      <c r="D1140" t="s">
        <v>2379</v>
      </c>
      <c r="E1140" t="str">
        <f>PROPER(Medical_Examinations[[#This Row],[Heart Issues]])</f>
        <v>No</v>
      </c>
      <c r="F1140" t="s">
        <v>2379</v>
      </c>
      <c r="G1140" t="s">
        <v>2379</v>
      </c>
      <c r="H1140">
        <v>0</v>
      </c>
      <c r="I1140" t="s">
        <v>2379</v>
      </c>
      <c r="J1140" t="str">
        <f>PROPER(Medical_Examinations[[#This Row],[smoker]])</f>
        <v>No</v>
      </c>
      <c r="K1140" s="7" t="str">
        <f t="shared" si="34"/>
        <v>Obesity</v>
      </c>
      <c r="L1140" t="str">
        <f t="shared" si="35"/>
        <v>Normal</v>
      </c>
    </row>
    <row r="1141" spans="1:12" x14ac:dyDescent="0.35">
      <c r="A1141" t="s">
        <v>939</v>
      </c>
      <c r="B1141">
        <v>36</v>
      </c>
      <c r="C1141">
        <v>4</v>
      </c>
      <c r="D1141" t="s">
        <v>2379</v>
      </c>
      <c r="E1141" t="str">
        <f>PROPER(Medical_Examinations[[#This Row],[Heart Issues]])</f>
        <v>No</v>
      </c>
      <c r="F1141" t="s">
        <v>2379</v>
      </c>
      <c r="G1141" t="s">
        <v>2379</v>
      </c>
      <c r="H1141">
        <v>0</v>
      </c>
      <c r="I1141" t="s">
        <v>2379</v>
      </c>
      <c r="J1141" t="str">
        <f>PROPER(Medical_Examinations[[#This Row],[smoker]])</f>
        <v>No</v>
      </c>
      <c r="K1141" s="7" t="str">
        <f t="shared" si="34"/>
        <v>Obesity</v>
      </c>
      <c r="L1141" t="str">
        <f t="shared" si="35"/>
        <v>Normal</v>
      </c>
    </row>
    <row r="1142" spans="1:12" x14ac:dyDescent="0.35">
      <c r="A1142" t="s">
        <v>944</v>
      </c>
      <c r="B1142">
        <v>49</v>
      </c>
      <c r="C1142">
        <v>4</v>
      </c>
      <c r="D1142" t="s">
        <v>2379</v>
      </c>
      <c r="E1142" t="str">
        <f>PROPER(Medical_Examinations[[#This Row],[Heart Issues]])</f>
        <v>No</v>
      </c>
      <c r="F1142" t="s">
        <v>2379</v>
      </c>
      <c r="G1142" t="s">
        <v>2379</v>
      </c>
      <c r="H1142">
        <v>0</v>
      </c>
      <c r="I1142" t="s">
        <v>2379</v>
      </c>
      <c r="J1142" t="str">
        <f>PROPER(Medical_Examinations[[#This Row],[smoker]])</f>
        <v>No</v>
      </c>
      <c r="K1142" s="7" t="str">
        <f t="shared" si="34"/>
        <v>Obesity</v>
      </c>
      <c r="L1142" t="str">
        <f t="shared" si="35"/>
        <v>Normal</v>
      </c>
    </row>
    <row r="1143" spans="1:12" x14ac:dyDescent="0.35">
      <c r="A1143" t="s">
        <v>985</v>
      </c>
      <c r="B1143">
        <v>42</v>
      </c>
      <c r="C1143">
        <v>4</v>
      </c>
      <c r="D1143" t="s">
        <v>2379</v>
      </c>
      <c r="E1143" t="str">
        <f>PROPER(Medical_Examinations[[#This Row],[Heart Issues]])</f>
        <v>No</v>
      </c>
      <c r="F1143" t="s">
        <v>2379</v>
      </c>
      <c r="G1143" t="s">
        <v>2379</v>
      </c>
      <c r="H1143">
        <v>0</v>
      </c>
      <c r="I1143" t="s">
        <v>2379</v>
      </c>
      <c r="J1143" t="str">
        <f>PROPER(Medical_Examinations[[#This Row],[smoker]])</f>
        <v>No</v>
      </c>
      <c r="K1143" s="7" t="str">
        <f t="shared" si="34"/>
        <v>Obesity</v>
      </c>
      <c r="L1143" t="str">
        <f t="shared" si="35"/>
        <v>Normal</v>
      </c>
    </row>
    <row r="1144" spans="1:12" x14ac:dyDescent="0.35">
      <c r="A1144" t="s">
        <v>1000</v>
      </c>
      <c r="B1144">
        <v>39</v>
      </c>
      <c r="C1144">
        <v>4</v>
      </c>
      <c r="D1144" t="s">
        <v>2379</v>
      </c>
      <c r="E1144" t="str">
        <f>PROPER(Medical_Examinations[[#This Row],[Heart Issues]])</f>
        <v>No</v>
      </c>
      <c r="F1144" t="s">
        <v>2379</v>
      </c>
      <c r="G1144" t="s">
        <v>2379</v>
      </c>
      <c r="H1144">
        <v>0</v>
      </c>
      <c r="I1144" t="s">
        <v>2379</v>
      </c>
      <c r="J1144" t="str">
        <f>PROPER(Medical_Examinations[[#This Row],[smoker]])</f>
        <v>No</v>
      </c>
      <c r="K1144" s="7" t="str">
        <f t="shared" si="34"/>
        <v>Obesity</v>
      </c>
      <c r="L1144" t="str">
        <f t="shared" si="35"/>
        <v>Normal</v>
      </c>
    </row>
    <row r="1145" spans="1:12" x14ac:dyDescent="0.35">
      <c r="A1145" t="s">
        <v>1035</v>
      </c>
      <c r="B1145">
        <v>47</v>
      </c>
      <c r="C1145">
        <v>4</v>
      </c>
      <c r="D1145" t="s">
        <v>2379</v>
      </c>
      <c r="E1145" t="str">
        <f>PROPER(Medical_Examinations[[#This Row],[Heart Issues]])</f>
        <v>No</v>
      </c>
      <c r="F1145" t="s">
        <v>2379</v>
      </c>
      <c r="G1145" t="s">
        <v>2379</v>
      </c>
      <c r="H1145">
        <v>0</v>
      </c>
      <c r="I1145" t="s">
        <v>2379</v>
      </c>
      <c r="J1145" t="str">
        <f>PROPER(Medical_Examinations[[#This Row],[smoker]])</f>
        <v>No</v>
      </c>
      <c r="K1145" s="7" t="str">
        <f t="shared" si="34"/>
        <v>Obesity</v>
      </c>
      <c r="L1145" t="str">
        <f t="shared" si="35"/>
        <v>Normal</v>
      </c>
    </row>
    <row r="1146" spans="1:12" x14ac:dyDescent="0.35">
      <c r="A1146" t="s">
        <v>1070</v>
      </c>
      <c r="B1146">
        <v>30</v>
      </c>
      <c r="C1146">
        <v>4</v>
      </c>
      <c r="D1146" t="s">
        <v>2379</v>
      </c>
      <c r="E1146" t="str">
        <f>PROPER(Medical_Examinations[[#This Row],[Heart Issues]])</f>
        <v>No</v>
      </c>
      <c r="F1146" t="s">
        <v>2379</v>
      </c>
      <c r="G1146" t="s">
        <v>2379</v>
      </c>
      <c r="H1146">
        <v>0</v>
      </c>
      <c r="I1146" t="s">
        <v>2379</v>
      </c>
      <c r="J1146" t="str">
        <f>PROPER(Medical_Examinations[[#This Row],[smoker]])</f>
        <v>No</v>
      </c>
      <c r="K1146" s="7" t="str">
        <f t="shared" si="34"/>
        <v>Obesity</v>
      </c>
      <c r="L1146" t="str">
        <f t="shared" si="35"/>
        <v>Normal</v>
      </c>
    </row>
    <row r="1147" spans="1:12" x14ac:dyDescent="0.35">
      <c r="A1147" t="s">
        <v>1084</v>
      </c>
      <c r="B1147">
        <v>32</v>
      </c>
      <c r="C1147">
        <v>4</v>
      </c>
      <c r="D1147" t="s">
        <v>2379</v>
      </c>
      <c r="E1147" t="str">
        <f>PROPER(Medical_Examinations[[#This Row],[Heart Issues]])</f>
        <v>No</v>
      </c>
      <c r="F1147" t="s">
        <v>2379</v>
      </c>
      <c r="G1147" t="s">
        <v>2379</v>
      </c>
      <c r="H1147">
        <v>0</v>
      </c>
      <c r="I1147" t="s">
        <v>2379</v>
      </c>
      <c r="J1147" t="str">
        <f>PROPER(Medical_Examinations[[#This Row],[smoker]])</f>
        <v>No</v>
      </c>
      <c r="K1147" s="7" t="str">
        <f t="shared" si="34"/>
        <v>Obesity</v>
      </c>
      <c r="L1147" t="str">
        <f t="shared" si="35"/>
        <v>Normal</v>
      </c>
    </row>
    <row r="1148" spans="1:12" x14ac:dyDescent="0.35">
      <c r="A1148" t="s">
        <v>1094</v>
      </c>
      <c r="B1148">
        <v>32</v>
      </c>
      <c r="C1148">
        <v>4</v>
      </c>
      <c r="D1148" t="s">
        <v>2379</v>
      </c>
      <c r="E1148" t="str">
        <f>PROPER(Medical_Examinations[[#This Row],[Heart Issues]])</f>
        <v>No</v>
      </c>
      <c r="F1148" t="s">
        <v>2379</v>
      </c>
      <c r="G1148" t="s">
        <v>2379</v>
      </c>
      <c r="H1148">
        <v>0</v>
      </c>
      <c r="I1148" t="s">
        <v>2379</v>
      </c>
      <c r="J1148" t="str">
        <f>PROPER(Medical_Examinations[[#This Row],[smoker]])</f>
        <v>No</v>
      </c>
      <c r="K1148" s="7" t="str">
        <f t="shared" si="34"/>
        <v>Obesity</v>
      </c>
      <c r="L1148" t="str">
        <f t="shared" si="35"/>
        <v>Normal</v>
      </c>
    </row>
    <row r="1149" spans="1:12" x14ac:dyDescent="0.35">
      <c r="A1149" t="s">
        <v>1274</v>
      </c>
      <c r="B1149">
        <v>20</v>
      </c>
      <c r="C1149">
        <v>4</v>
      </c>
      <c r="D1149" t="s">
        <v>2379</v>
      </c>
      <c r="E1149" t="str">
        <f>PROPER(Medical_Examinations[[#This Row],[Heart Issues]])</f>
        <v>No</v>
      </c>
      <c r="F1149" t="s">
        <v>2379</v>
      </c>
      <c r="G1149" t="s">
        <v>2379</v>
      </c>
      <c r="H1149">
        <v>0</v>
      </c>
      <c r="I1149" t="s">
        <v>2379</v>
      </c>
      <c r="J1149" t="str">
        <f>PROPER(Medical_Examinations[[#This Row],[smoker]])</f>
        <v>No</v>
      </c>
      <c r="K1149" s="7" t="str">
        <f t="shared" si="34"/>
        <v>Normal Weight</v>
      </c>
      <c r="L1149" t="str">
        <f t="shared" si="35"/>
        <v>Normal</v>
      </c>
    </row>
    <row r="1150" spans="1:12" x14ac:dyDescent="0.35">
      <c r="A1150" t="s">
        <v>1322</v>
      </c>
      <c r="B1150">
        <v>23</v>
      </c>
      <c r="C1150">
        <v>4</v>
      </c>
      <c r="D1150" t="s">
        <v>2379</v>
      </c>
      <c r="E1150" t="str">
        <f>PROPER(Medical_Examinations[[#This Row],[Heart Issues]])</f>
        <v>No</v>
      </c>
      <c r="F1150" t="s">
        <v>2379</v>
      </c>
      <c r="G1150" t="s">
        <v>2379</v>
      </c>
      <c r="H1150">
        <v>0</v>
      </c>
      <c r="I1150" t="s">
        <v>2379</v>
      </c>
      <c r="J1150" t="str">
        <f>PROPER(Medical_Examinations[[#This Row],[smoker]])</f>
        <v>No</v>
      </c>
      <c r="K1150" s="7" t="str">
        <f t="shared" si="34"/>
        <v>Normal Weight</v>
      </c>
      <c r="L1150" t="str">
        <f t="shared" si="35"/>
        <v>Normal</v>
      </c>
    </row>
    <row r="1151" spans="1:12" x14ac:dyDescent="0.35">
      <c r="A1151" t="s">
        <v>1332</v>
      </c>
      <c r="B1151">
        <v>31</v>
      </c>
      <c r="C1151">
        <v>4</v>
      </c>
      <c r="D1151" t="s">
        <v>2379</v>
      </c>
      <c r="E1151" t="str">
        <f>PROPER(Medical_Examinations[[#This Row],[Heart Issues]])</f>
        <v>No</v>
      </c>
      <c r="F1151" t="s">
        <v>2379</v>
      </c>
      <c r="G1151" t="s">
        <v>2379</v>
      </c>
      <c r="H1151">
        <v>0</v>
      </c>
      <c r="I1151" t="s">
        <v>2379</v>
      </c>
      <c r="J1151" t="str">
        <f>PROPER(Medical_Examinations[[#This Row],[smoker]])</f>
        <v>No</v>
      </c>
      <c r="K1151" s="7" t="str">
        <f t="shared" si="34"/>
        <v>Obesity</v>
      </c>
      <c r="L1151" t="str">
        <f t="shared" si="35"/>
        <v>Normal</v>
      </c>
    </row>
    <row r="1152" spans="1:12" x14ac:dyDescent="0.35">
      <c r="A1152" t="s">
        <v>1333</v>
      </c>
      <c r="B1152">
        <v>31</v>
      </c>
      <c r="C1152">
        <v>4</v>
      </c>
      <c r="D1152" t="s">
        <v>2379</v>
      </c>
      <c r="E1152" t="str">
        <f>PROPER(Medical_Examinations[[#This Row],[Heart Issues]])</f>
        <v>No</v>
      </c>
      <c r="F1152" t="s">
        <v>2379</v>
      </c>
      <c r="G1152" t="s">
        <v>2379</v>
      </c>
      <c r="H1152">
        <v>0</v>
      </c>
      <c r="I1152" t="s">
        <v>2379</v>
      </c>
      <c r="J1152" t="str">
        <f>PROPER(Medical_Examinations[[#This Row],[smoker]])</f>
        <v>No</v>
      </c>
      <c r="K1152" s="7" t="str">
        <f t="shared" si="34"/>
        <v>Obesity</v>
      </c>
      <c r="L1152" t="str">
        <f t="shared" si="35"/>
        <v>Normal</v>
      </c>
    </row>
    <row r="1153" spans="1:12" x14ac:dyDescent="0.35">
      <c r="A1153" t="s">
        <v>1352</v>
      </c>
      <c r="B1153">
        <v>29</v>
      </c>
      <c r="C1153">
        <v>4</v>
      </c>
      <c r="D1153" t="s">
        <v>2379</v>
      </c>
      <c r="E1153" t="str">
        <f>PROPER(Medical_Examinations[[#This Row],[Heart Issues]])</f>
        <v>No</v>
      </c>
      <c r="F1153" t="s">
        <v>2379</v>
      </c>
      <c r="G1153" t="s">
        <v>2379</v>
      </c>
      <c r="H1153">
        <v>0</v>
      </c>
      <c r="I1153" t="s">
        <v>2379</v>
      </c>
      <c r="J1153" t="str">
        <f>PROPER(Medical_Examinations[[#This Row],[smoker]])</f>
        <v>No</v>
      </c>
      <c r="K1153" s="7" t="str">
        <f t="shared" si="34"/>
        <v>Overweight</v>
      </c>
      <c r="L1153" t="str">
        <f t="shared" si="35"/>
        <v>Normal</v>
      </c>
    </row>
    <row r="1154" spans="1:12" x14ac:dyDescent="0.35">
      <c r="A1154" t="s">
        <v>1371</v>
      </c>
      <c r="B1154">
        <v>30</v>
      </c>
      <c r="C1154">
        <v>4</v>
      </c>
      <c r="D1154" t="s">
        <v>2379</v>
      </c>
      <c r="E1154" t="str">
        <f>PROPER(Medical_Examinations[[#This Row],[Heart Issues]])</f>
        <v>No</v>
      </c>
      <c r="F1154" t="s">
        <v>2379</v>
      </c>
      <c r="G1154" t="s">
        <v>2379</v>
      </c>
      <c r="H1154">
        <v>0</v>
      </c>
      <c r="I1154" t="s">
        <v>2379</v>
      </c>
      <c r="J1154" t="str">
        <f>PROPER(Medical_Examinations[[#This Row],[smoker]])</f>
        <v>No</v>
      </c>
      <c r="K1154" s="7" t="str">
        <f t="shared" si="34"/>
        <v>Obesity</v>
      </c>
      <c r="L1154" t="str">
        <f t="shared" si="35"/>
        <v>Normal</v>
      </c>
    </row>
    <row r="1155" spans="1:12" x14ac:dyDescent="0.35">
      <c r="A1155" t="s">
        <v>1437</v>
      </c>
      <c r="B1155">
        <v>35</v>
      </c>
      <c r="C1155">
        <v>4</v>
      </c>
      <c r="D1155" t="s">
        <v>2379</v>
      </c>
      <c r="E1155" t="str">
        <f>PROPER(Medical_Examinations[[#This Row],[Heart Issues]])</f>
        <v>No</v>
      </c>
      <c r="F1155" t="s">
        <v>2379</v>
      </c>
      <c r="G1155" t="s">
        <v>2379</v>
      </c>
      <c r="H1155">
        <v>0</v>
      </c>
      <c r="I1155" t="s">
        <v>2379</v>
      </c>
      <c r="J1155" t="str">
        <f>PROPER(Medical_Examinations[[#This Row],[smoker]])</f>
        <v>No</v>
      </c>
      <c r="K1155" s="7" t="str">
        <f t="shared" ref="K1155:K1218" si="36">IF(B1155&lt;18.5,"Underweight",IF(B1155&lt;25,"Normal Weight",IF(B1155&lt;30,"Overweight","Obesity")))</f>
        <v>Obesity</v>
      </c>
      <c r="L1155" t="str">
        <f t="shared" ref="L1155:L1218" si="37">IF(C1155&lt;5.7,"Normal",IF(C1155&lt;6.5,"Prediabetes","Diabetes"))</f>
        <v>Normal</v>
      </c>
    </row>
    <row r="1156" spans="1:12" x14ac:dyDescent="0.35">
      <c r="A1156" t="s">
        <v>1459</v>
      </c>
      <c r="B1156">
        <v>21</v>
      </c>
      <c r="C1156">
        <v>4</v>
      </c>
      <c r="D1156" t="s">
        <v>2379</v>
      </c>
      <c r="E1156" t="str">
        <f>PROPER(Medical_Examinations[[#This Row],[Heart Issues]])</f>
        <v>No</v>
      </c>
      <c r="F1156" t="s">
        <v>2379</v>
      </c>
      <c r="G1156" t="s">
        <v>2379</v>
      </c>
      <c r="H1156">
        <v>0</v>
      </c>
      <c r="I1156" t="s">
        <v>2379</v>
      </c>
      <c r="J1156" t="str">
        <f>PROPER(Medical_Examinations[[#This Row],[smoker]])</f>
        <v>No</v>
      </c>
      <c r="K1156" s="7" t="str">
        <f t="shared" si="36"/>
        <v>Normal Weight</v>
      </c>
      <c r="L1156" t="str">
        <f t="shared" si="37"/>
        <v>Normal</v>
      </c>
    </row>
    <row r="1157" spans="1:12" x14ac:dyDescent="0.35">
      <c r="A1157" t="s">
        <v>1460</v>
      </c>
      <c r="B1157">
        <v>29</v>
      </c>
      <c r="C1157">
        <v>4</v>
      </c>
      <c r="D1157" t="s">
        <v>2379</v>
      </c>
      <c r="E1157" t="str">
        <f>PROPER(Medical_Examinations[[#This Row],[Heart Issues]])</f>
        <v>No</v>
      </c>
      <c r="F1157" t="s">
        <v>2379</v>
      </c>
      <c r="G1157" t="s">
        <v>2379</v>
      </c>
      <c r="H1157">
        <v>0</v>
      </c>
      <c r="I1157" t="s">
        <v>2379</v>
      </c>
      <c r="J1157" t="str">
        <f>PROPER(Medical_Examinations[[#This Row],[smoker]])</f>
        <v>No</v>
      </c>
      <c r="K1157" s="7" t="str">
        <f t="shared" si="36"/>
        <v>Overweight</v>
      </c>
      <c r="L1157" t="str">
        <f t="shared" si="37"/>
        <v>Normal</v>
      </c>
    </row>
    <row r="1158" spans="1:12" x14ac:dyDescent="0.35">
      <c r="A1158" t="s">
        <v>1463</v>
      </c>
      <c r="B1158">
        <v>35</v>
      </c>
      <c r="C1158">
        <v>4</v>
      </c>
      <c r="D1158" t="s">
        <v>2379</v>
      </c>
      <c r="E1158" t="str">
        <f>PROPER(Medical_Examinations[[#This Row],[Heart Issues]])</f>
        <v>No</v>
      </c>
      <c r="F1158" t="s">
        <v>2379</v>
      </c>
      <c r="G1158" t="s">
        <v>2379</v>
      </c>
      <c r="H1158">
        <v>0</v>
      </c>
      <c r="I1158" t="s">
        <v>2379</v>
      </c>
      <c r="J1158" t="str">
        <f>PROPER(Medical_Examinations[[#This Row],[smoker]])</f>
        <v>No</v>
      </c>
      <c r="K1158" s="7" t="str">
        <f t="shared" si="36"/>
        <v>Obesity</v>
      </c>
      <c r="L1158" t="str">
        <f t="shared" si="37"/>
        <v>Normal</v>
      </c>
    </row>
    <row r="1159" spans="1:12" x14ac:dyDescent="0.35">
      <c r="A1159" t="s">
        <v>1469</v>
      </c>
      <c r="B1159">
        <v>36</v>
      </c>
      <c r="C1159">
        <v>4</v>
      </c>
      <c r="D1159" t="s">
        <v>2379</v>
      </c>
      <c r="E1159" t="str">
        <f>PROPER(Medical_Examinations[[#This Row],[Heart Issues]])</f>
        <v>No</v>
      </c>
      <c r="F1159" t="s">
        <v>2379</v>
      </c>
      <c r="G1159" t="s">
        <v>2379</v>
      </c>
      <c r="H1159">
        <v>0</v>
      </c>
      <c r="I1159" t="s">
        <v>2379</v>
      </c>
      <c r="J1159" t="str">
        <f>PROPER(Medical_Examinations[[#This Row],[smoker]])</f>
        <v>No</v>
      </c>
      <c r="K1159" s="7" t="str">
        <f t="shared" si="36"/>
        <v>Obesity</v>
      </c>
      <c r="L1159" t="str">
        <f t="shared" si="37"/>
        <v>Normal</v>
      </c>
    </row>
    <row r="1160" spans="1:12" x14ac:dyDescent="0.35">
      <c r="A1160" t="s">
        <v>1482</v>
      </c>
      <c r="B1160">
        <v>25</v>
      </c>
      <c r="C1160">
        <v>4</v>
      </c>
      <c r="D1160" t="s">
        <v>2379</v>
      </c>
      <c r="E1160" t="str">
        <f>PROPER(Medical_Examinations[[#This Row],[Heart Issues]])</f>
        <v>No</v>
      </c>
      <c r="F1160" t="s">
        <v>2379</v>
      </c>
      <c r="G1160" t="s">
        <v>2379</v>
      </c>
      <c r="H1160">
        <v>0</v>
      </c>
      <c r="I1160" t="s">
        <v>2379</v>
      </c>
      <c r="J1160" t="str">
        <f>PROPER(Medical_Examinations[[#This Row],[smoker]])</f>
        <v>No</v>
      </c>
      <c r="K1160" s="7" t="str">
        <f t="shared" si="36"/>
        <v>Overweight</v>
      </c>
      <c r="L1160" t="str">
        <f t="shared" si="37"/>
        <v>Normal</v>
      </c>
    </row>
    <row r="1161" spans="1:12" x14ac:dyDescent="0.35">
      <c r="A1161" t="s">
        <v>1514</v>
      </c>
      <c r="B1161">
        <v>28</v>
      </c>
      <c r="C1161">
        <v>4</v>
      </c>
      <c r="D1161" t="s">
        <v>2379</v>
      </c>
      <c r="E1161" t="str">
        <f>PROPER(Medical_Examinations[[#This Row],[Heart Issues]])</f>
        <v>No</v>
      </c>
      <c r="F1161" t="s">
        <v>2379</v>
      </c>
      <c r="G1161" t="s">
        <v>2379</v>
      </c>
      <c r="H1161">
        <v>0</v>
      </c>
      <c r="I1161" t="s">
        <v>2379</v>
      </c>
      <c r="J1161" t="str">
        <f>PROPER(Medical_Examinations[[#This Row],[smoker]])</f>
        <v>No</v>
      </c>
      <c r="K1161" s="7" t="str">
        <f t="shared" si="36"/>
        <v>Overweight</v>
      </c>
      <c r="L1161" t="str">
        <f t="shared" si="37"/>
        <v>Normal</v>
      </c>
    </row>
    <row r="1162" spans="1:12" x14ac:dyDescent="0.35">
      <c r="A1162" t="s">
        <v>1516</v>
      </c>
      <c r="B1162">
        <v>24</v>
      </c>
      <c r="C1162">
        <v>4</v>
      </c>
      <c r="D1162" t="s">
        <v>2379</v>
      </c>
      <c r="E1162" t="str">
        <f>PROPER(Medical_Examinations[[#This Row],[Heart Issues]])</f>
        <v>No</v>
      </c>
      <c r="F1162" t="s">
        <v>2379</v>
      </c>
      <c r="G1162" t="s">
        <v>2379</v>
      </c>
      <c r="H1162">
        <v>0</v>
      </c>
      <c r="I1162" t="s">
        <v>2379</v>
      </c>
      <c r="J1162" t="str">
        <f>PROPER(Medical_Examinations[[#This Row],[smoker]])</f>
        <v>No</v>
      </c>
      <c r="K1162" s="7" t="str">
        <f t="shared" si="36"/>
        <v>Normal Weight</v>
      </c>
      <c r="L1162" t="str">
        <f t="shared" si="37"/>
        <v>Normal</v>
      </c>
    </row>
    <row r="1163" spans="1:12" x14ac:dyDescent="0.35">
      <c r="A1163" t="s">
        <v>1532</v>
      </c>
      <c r="B1163">
        <v>42</v>
      </c>
      <c r="C1163">
        <v>4</v>
      </c>
      <c r="D1163" t="s">
        <v>2379</v>
      </c>
      <c r="E1163" t="str">
        <f>PROPER(Medical_Examinations[[#This Row],[Heart Issues]])</f>
        <v>No</v>
      </c>
      <c r="F1163" t="s">
        <v>2379</v>
      </c>
      <c r="G1163" t="s">
        <v>2379</v>
      </c>
      <c r="H1163">
        <v>0</v>
      </c>
      <c r="I1163" t="s">
        <v>2379</v>
      </c>
      <c r="J1163" t="str">
        <f>PROPER(Medical_Examinations[[#This Row],[smoker]])</f>
        <v>No</v>
      </c>
      <c r="K1163" s="7" t="str">
        <f t="shared" si="36"/>
        <v>Obesity</v>
      </c>
      <c r="L1163" t="str">
        <f t="shared" si="37"/>
        <v>Normal</v>
      </c>
    </row>
    <row r="1164" spans="1:12" x14ac:dyDescent="0.35">
      <c r="A1164" t="s">
        <v>1534</v>
      </c>
      <c r="B1164">
        <v>23</v>
      </c>
      <c r="C1164">
        <v>4</v>
      </c>
      <c r="D1164" t="s">
        <v>2379</v>
      </c>
      <c r="E1164" t="str">
        <f>PROPER(Medical_Examinations[[#This Row],[Heart Issues]])</f>
        <v>No</v>
      </c>
      <c r="F1164" t="s">
        <v>2379</v>
      </c>
      <c r="G1164" t="s">
        <v>2379</v>
      </c>
      <c r="H1164">
        <v>0</v>
      </c>
      <c r="I1164" t="s">
        <v>2379</v>
      </c>
      <c r="J1164" t="str">
        <f>PROPER(Medical_Examinations[[#This Row],[smoker]])</f>
        <v>No</v>
      </c>
      <c r="K1164" s="7" t="str">
        <f t="shared" si="36"/>
        <v>Normal Weight</v>
      </c>
      <c r="L1164" t="str">
        <f t="shared" si="37"/>
        <v>Normal</v>
      </c>
    </row>
    <row r="1165" spans="1:12" x14ac:dyDescent="0.35">
      <c r="A1165" t="s">
        <v>1539</v>
      </c>
      <c r="B1165">
        <v>27</v>
      </c>
      <c r="C1165">
        <v>4</v>
      </c>
      <c r="D1165" t="s">
        <v>2379</v>
      </c>
      <c r="E1165" t="str">
        <f>PROPER(Medical_Examinations[[#This Row],[Heart Issues]])</f>
        <v>No</v>
      </c>
      <c r="F1165" t="s">
        <v>2379</v>
      </c>
      <c r="G1165" t="s">
        <v>2379</v>
      </c>
      <c r="H1165">
        <v>0</v>
      </c>
      <c r="I1165" t="s">
        <v>2379</v>
      </c>
      <c r="J1165" t="str">
        <f>PROPER(Medical_Examinations[[#This Row],[smoker]])</f>
        <v>No</v>
      </c>
      <c r="K1165" s="7" t="str">
        <f t="shared" si="36"/>
        <v>Overweight</v>
      </c>
      <c r="L1165" t="str">
        <f t="shared" si="37"/>
        <v>Normal</v>
      </c>
    </row>
    <row r="1166" spans="1:12" x14ac:dyDescent="0.35">
      <c r="A1166" t="s">
        <v>1542</v>
      </c>
      <c r="B1166">
        <v>41</v>
      </c>
      <c r="C1166">
        <v>4</v>
      </c>
      <c r="D1166" t="s">
        <v>2379</v>
      </c>
      <c r="E1166" t="str">
        <f>PROPER(Medical_Examinations[[#This Row],[Heart Issues]])</f>
        <v>No</v>
      </c>
      <c r="F1166" t="s">
        <v>2379</v>
      </c>
      <c r="G1166" t="s">
        <v>2379</v>
      </c>
      <c r="H1166">
        <v>0</v>
      </c>
      <c r="I1166" t="s">
        <v>2379</v>
      </c>
      <c r="J1166" t="str">
        <f>PROPER(Medical_Examinations[[#This Row],[smoker]])</f>
        <v>No</v>
      </c>
      <c r="K1166" s="7" t="str">
        <f t="shared" si="36"/>
        <v>Obesity</v>
      </c>
      <c r="L1166" t="str">
        <f t="shared" si="37"/>
        <v>Normal</v>
      </c>
    </row>
    <row r="1167" spans="1:12" x14ac:dyDescent="0.35">
      <c r="A1167" t="s">
        <v>1572</v>
      </c>
      <c r="B1167">
        <v>29</v>
      </c>
      <c r="C1167">
        <v>4</v>
      </c>
      <c r="D1167" t="s">
        <v>2379</v>
      </c>
      <c r="E1167" t="str">
        <f>PROPER(Medical_Examinations[[#This Row],[Heart Issues]])</f>
        <v>No</v>
      </c>
      <c r="F1167" t="s">
        <v>2379</v>
      </c>
      <c r="G1167" t="s">
        <v>2379</v>
      </c>
      <c r="H1167">
        <v>0</v>
      </c>
      <c r="I1167" t="s">
        <v>2379</v>
      </c>
      <c r="J1167" t="str">
        <f>PROPER(Medical_Examinations[[#This Row],[smoker]])</f>
        <v>No</v>
      </c>
      <c r="K1167" s="7" t="str">
        <f t="shared" si="36"/>
        <v>Overweight</v>
      </c>
      <c r="L1167" t="str">
        <f t="shared" si="37"/>
        <v>Normal</v>
      </c>
    </row>
    <row r="1168" spans="1:12" x14ac:dyDescent="0.35">
      <c r="A1168" t="s">
        <v>1579</v>
      </c>
      <c r="B1168">
        <v>43</v>
      </c>
      <c r="C1168">
        <v>4</v>
      </c>
      <c r="D1168" t="s">
        <v>2379</v>
      </c>
      <c r="E1168" t="str">
        <f>PROPER(Medical_Examinations[[#This Row],[Heart Issues]])</f>
        <v>No</v>
      </c>
      <c r="F1168" t="s">
        <v>2379</v>
      </c>
      <c r="G1168" t="s">
        <v>2379</v>
      </c>
      <c r="H1168">
        <v>0</v>
      </c>
      <c r="I1168" t="s">
        <v>2379</v>
      </c>
      <c r="J1168" t="str">
        <f>PROPER(Medical_Examinations[[#This Row],[smoker]])</f>
        <v>No</v>
      </c>
      <c r="K1168" s="7" t="str">
        <f t="shared" si="36"/>
        <v>Obesity</v>
      </c>
      <c r="L1168" t="str">
        <f t="shared" si="37"/>
        <v>Normal</v>
      </c>
    </row>
    <row r="1169" spans="1:12" x14ac:dyDescent="0.35">
      <c r="A1169" t="s">
        <v>1605</v>
      </c>
      <c r="B1169">
        <v>36</v>
      </c>
      <c r="C1169">
        <v>4</v>
      </c>
      <c r="D1169" t="s">
        <v>2379</v>
      </c>
      <c r="E1169" t="str">
        <f>PROPER(Medical_Examinations[[#This Row],[Heart Issues]])</f>
        <v>No</v>
      </c>
      <c r="F1169" t="s">
        <v>2379</v>
      </c>
      <c r="G1169" t="s">
        <v>2379</v>
      </c>
      <c r="H1169">
        <v>0</v>
      </c>
      <c r="I1169" t="s">
        <v>2379</v>
      </c>
      <c r="J1169" t="str">
        <f>PROPER(Medical_Examinations[[#This Row],[smoker]])</f>
        <v>No</v>
      </c>
      <c r="K1169" s="7" t="str">
        <f t="shared" si="36"/>
        <v>Obesity</v>
      </c>
      <c r="L1169" t="str">
        <f t="shared" si="37"/>
        <v>Normal</v>
      </c>
    </row>
    <row r="1170" spans="1:12" x14ac:dyDescent="0.35">
      <c r="A1170" t="s">
        <v>1621</v>
      </c>
      <c r="B1170">
        <v>33</v>
      </c>
      <c r="C1170">
        <v>4</v>
      </c>
      <c r="D1170" t="s">
        <v>2379</v>
      </c>
      <c r="E1170" t="str">
        <f>PROPER(Medical_Examinations[[#This Row],[Heart Issues]])</f>
        <v>No</v>
      </c>
      <c r="F1170" t="s">
        <v>2379</v>
      </c>
      <c r="G1170" t="s">
        <v>2379</v>
      </c>
      <c r="H1170">
        <v>0</v>
      </c>
      <c r="I1170" t="s">
        <v>2379</v>
      </c>
      <c r="J1170" t="str">
        <f>PROPER(Medical_Examinations[[#This Row],[smoker]])</f>
        <v>No</v>
      </c>
      <c r="K1170" s="7" t="str">
        <f t="shared" si="36"/>
        <v>Obesity</v>
      </c>
      <c r="L1170" t="str">
        <f t="shared" si="37"/>
        <v>Normal</v>
      </c>
    </row>
    <row r="1171" spans="1:12" x14ac:dyDescent="0.35">
      <c r="A1171" t="s">
        <v>1634</v>
      </c>
      <c r="B1171">
        <v>29</v>
      </c>
      <c r="C1171">
        <v>4</v>
      </c>
      <c r="D1171" t="s">
        <v>2379</v>
      </c>
      <c r="E1171" t="str">
        <f>PROPER(Medical_Examinations[[#This Row],[Heart Issues]])</f>
        <v>No</v>
      </c>
      <c r="F1171" t="s">
        <v>2379</v>
      </c>
      <c r="G1171" t="s">
        <v>2379</v>
      </c>
      <c r="H1171">
        <v>0</v>
      </c>
      <c r="I1171" t="s">
        <v>2379</v>
      </c>
      <c r="J1171" t="str">
        <f>PROPER(Medical_Examinations[[#This Row],[smoker]])</f>
        <v>No</v>
      </c>
      <c r="K1171" s="7" t="str">
        <f t="shared" si="36"/>
        <v>Overweight</v>
      </c>
      <c r="L1171" t="str">
        <f t="shared" si="37"/>
        <v>Normal</v>
      </c>
    </row>
    <row r="1172" spans="1:12" x14ac:dyDescent="0.35">
      <c r="A1172" t="s">
        <v>1635</v>
      </c>
      <c r="B1172">
        <v>21</v>
      </c>
      <c r="C1172">
        <v>4</v>
      </c>
      <c r="D1172" t="s">
        <v>2379</v>
      </c>
      <c r="E1172" t="str">
        <f>PROPER(Medical_Examinations[[#This Row],[Heart Issues]])</f>
        <v>No</v>
      </c>
      <c r="F1172" t="s">
        <v>2379</v>
      </c>
      <c r="G1172" t="s">
        <v>2379</v>
      </c>
      <c r="H1172">
        <v>0</v>
      </c>
      <c r="I1172" t="s">
        <v>2379</v>
      </c>
      <c r="J1172" t="str">
        <f>PROPER(Medical_Examinations[[#This Row],[smoker]])</f>
        <v>No</v>
      </c>
      <c r="K1172" s="7" t="str">
        <f t="shared" si="36"/>
        <v>Normal Weight</v>
      </c>
      <c r="L1172" t="str">
        <f t="shared" si="37"/>
        <v>Normal</v>
      </c>
    </row>
    <row r="1173" spans="1:12" x14ac:dyDescent="0.35">
      <c r="A1173" t="s">
        <v>1643</v>
      </c>
      <c r="B1173">
        <v>39</v>
      </c>
      <c r="C1173">
        <v>4</v>
      </c>
      <c r="D1173" t="s">
        <v>2379</v>
      </c>
      <c r="E1173" t="str">
        <f>PROPER(Medical_Examinations[[#This Row],[Heart Issues]])</f>
        <v>No</v>
      </c>
      <c r="F1173" t="s">
        <v>2379</v>
      </c>
      <c r="G1173" t="s">
        <v>2379</v>
      </c>
      <c r="H1173">
        <v>0</v>
      </c>
      <c r="I1173" t="s">
        <v>2379</v>
      </c>
      <c r="J1173" t="str">
        <f>PROPER(Medical_Examinations[[#This Row],[smoker]])</f>
        <v>No</v>
      </c>
      <c r="K1173" s="7" t="str">
        <f t="shared" si="36"/>
        <v>Obesity</v>
      </c>
      <c r="L1173" t="str">
        <f t="shared" si="37"/>
        <v>Normal</v>
      </c>
    </row>
    <row r="1174" spans="1:12" x14ac:dyDescent="0.35">
      <c r="A1174" t="s">
        <v>1644</v>
      </c>
      <c r="B1174">
        <v>27</v>
      </c>
      <c r="C1174">
        <v>4</v>
      </c>
      <c r="D1174" t="s">
        <v>2379</v>
      </c>
      <c r="E1174" t="str">
        <f>PROPER(Medical_Examinations[[#This Row],[Heart Issues]])</f>
        <v>No</v>
      </c>
      <c r="F1174" t="s">
        <v>2379</v>
      </c>
      <c r="G1174" t="s">
        <v>2379</v>
      </c>
      <c r="H1174">
        <v>0</v>
      </c>
      <c r="I1174" t="s">
        <v>2379</v>
      </c>
      <c r="J1174" t="str">
        <f>PROPER(Medical_Examinations[[#This Row],[smoker]])</f>
        <v>No</v>
      </c>
      <c r="K1174" s="7" t="str">
        <f t="shared" si="36"/>
        <v>Overweight</v>
      </c>
      <c r="L1174" t="str">
        <f t="shared" si="37"/>
        <v>Normal</v>
      </c>
    </row>
    <row r="1175" spans="1:12" x14ac:dyDescent="0.35">
      <c r="A1175" t="s">
        <v>1649</v>
      </c>
      <c r="B1175">
        <v>33</v>
      </c>
      <c r="C1175">
        <v>4</v>
      </c>
      <c r="D1175" t="s">
        <v>2379</v>
      </c>
      <c r="E1175" t="str">
        <f>PROPER(Medical_Examinations[[#This Row],[Heart Issues]])</f>
        <v>No</v>
      </c>
      <c r="F1175" t="s">
        <v>2379</v>
      </c>
      <c r="G1175" t="s">
        <v>2379</v>
      </c>
      <c r="H1175">
        <v>0</v>
      </c>
      <c r="I1175" t="s">
        <v>2379</v>
      </c>
      <c r="J1175" t="str">
        <f>PROPER(Medical_Examinations[[#This Row],[smoker]])</f>
        <v>No</v>
      </c>
      <c r="K1175" s="7" t="str">
        <f t="shared" si="36"/>
        <v>Obesity</v>
      </c>
      <c r="L1175" t="str">
        <f t="shared" si="37"/>
        <v>Normal</v>
      </c>
    </row>
    <row r="1176" spans="1:12" x14ac:dyDescent="0.35">
      <c r="A1176" t="s">
        <v>1652</v>
      </c>
      <c r="B1176">
        <v>36</v>
      </c>
      <c r="C1176">
        <v>4</v>
      </c>
      <c r="D1176" t="s">
        <v>2379</v>
      </c>
      <c r="E1176" t="str">
        <f>PROPER(Medical_Examinations[[#This Row],[Heart Issues]])</f>
        <v>No</v>
      </c>
      <c r="F1176" t="s">
        <v>2379</v>
      </c>
      <c r="G1176" t="s">
        <v>2379</v>
      </c>
      <c r="H1176">
        <v>0</v>
      </c>
      <c r="I1176" t="s">
        <v>2379</v>
      </c>
      <c r="J1176" t="str">
        <f>PROPER(Medical_Examinations[[#This Row],[smoker]])</f>
        <v>No</v>
      </c>
      <c r="K1176" s="7" t="str">
        <f t="shared" si="36"/>
        <v>Obesity</v>
      </c>
      <c r="L1176" t="str">
        <f t="shared" si="37"/>
        <v>Normal</v>
      </c>
    </row>
    <row r="1177" spans="1:12" x14ac:dyDescent="0.35">
      <c r="A1177" t="s">
        <v>1653</v>
      </c>
      <c r="B1177">
        <v>30</v>
      </c>
      <c r="C1177">
        <v>4</v>
      </c>
      <c r="D1177" t="s">
        <v>2379</v>
      </c>
      <c r="E1177" t="str">
        <f>PROPER(Medical_Examinations[[#This Row],[Heart Issues]])</f>
        <v>No</v>
      </c>
      <c r="F1177" t="s">
        <v>2379</v>
      </c>
      <c r="G1177" t="s">
        <v>2379</v>
      </c>
      <c r="H1177">
        <v>0</v>
      </c>
      <c r="I1177" t="s">
        <v>2379</v>
      </c>
      <c r="J1177" t="str">
        <f>PROPER(Medical_Examinations[[#This Row],[smoker]])</f>
        <v>No</v>
      </c>
      <c r="K1177" s="7" t="str">
        <f t="shared" si="36"/>
        <v>Obesity</v>
      </c>
      <c r="L1177" t="str">
        <f t="shared" si="37"/>
        <v>Normal</v>
      </c>
    </row>
    <row r="1178" spans="1:12" x14ac:dyDescent="0.35">
      <c r="A1178" t="s">
        <v>1712</v>
      </c>
      <c r="B1178">
        <v>33</v>
      </c>
      <c r="C1178">
        <v>4</v>
      </c>
      <c r="D1178" t="s">
        <v>2379</v>
      </c>
      <c r="E1178" t="str">
        <f>PROPER(Medical_Examinations[[#This Row],[Heart Issues]])</f>
        <v>No</v>
      </c>
      <c r="F1178" t="s">
        <v>2379</v>
      </c>
      <c r="G1178" t="s">
        <v>2379</v>
      </c>
      <c r="H1178">
        <v>0</v>
      </c>
      <c r="I1178" t="s">
        <v>2379</v>
      </c>
      <c r="J1178" t="str">
        <f>PROPER(Medical_Examinations[[#This Row],[smoker]])</f>
        <v>No</v>
      </c>
      <c r="K1178" s="7" t="str">
        <f t="shared" si="36"/>
        <v>Obesity</v>
      </c>
      <c r="L1178" t="str">
        <f t="shared" si="37"/>
        <v>Normal</v>
      </c>
    </row>
    <row r="1179" spans="1:12" x14ac:dyDescent="0.35">
      <c r="A1179" t="s">
        <v>1736</v>
      </c>
      <c r="B1179">
        <v>34</v>
      </c>
      <c r="C1179">
        <v>4</v>
      </c>
      <c r="D1179" t="s">
        <v>2379</v>
      </c>
      <c r="E1179" t="str">
        <f>PROPER(Medical_Examinations[[#This Row],[Heart Issues]])</f>
        <v>No</v>
      </c>
      <c r="F1179" t="s">
        <v>2379</v>
      </c>
      <c r="G1179" t="s">
        <v>2379</v>
      </c>
      <c r="H1179">
        <v>0</v>
      </c>
      <c r="I1179" t="s">
        <v>2379</v>
      </c>
      <c r="J1179" t="str">
        <f>PROPER(Medical_Examinations[[#This Row],[smoker]])</f>
        <v>No</v>
      </c>
      <c r="K1179" s="7" t="str">
        <f t="shared" si="36"/>
        <v>Obesity</v>
      </c>
      <c r="L1179" t="str">
        <f t="shared" si="37"/>
        <v>Normal</v>
      </c>
    </row>
    <row r="1180" spans="1:12" x14ac:dyDescent="0.35">
      <c r="A1180" t="s">
        <v>1772</v>
      </c>
      <c r="B1180">
        <v>24</v>
      </c>
      <c r="C1180">
        <v>4</v>
      </c>
      <c r="D1180" t="s">
        <v>2379</v>
      </c>
      <c r="E1180" t="str">
        <f>PROPER(Medical_Examinations[[#This Row],[Heart Issues]])</f>
        <v>No</v>
      </c>
      <c r="F1180" t="s">
        <v>2379</v>
      </c>
      <c r="G1180" t="s">
        <v>2379</v>
      </c>
      <c r="H1180">
        <v>0</v>
      </c>
      <c r="I1180" t="s">
        <v>2379</v>
      </c>
      <c r="J1180" t="str">
        <f>PROPER(Medical_Examinations[[#This Row],[smoker]])</f>
        <v>No</v>
      </c>
      <c r="K1180" s="7" t="str">
        <f t="shared" si="36"/>
        <v>Normal Weight</v>
      </c>
      <c r="L1180" t="str">
        <f t="shared" si="37"/>
        <v>Normal</v>
      </c>
    </row>
    <row r="1181" spans="1:12" x14ac:dyDescent="0.35">
      <c r="A1181" t="s">
        <v>1809</v>
      </c>
      <c r="B1181">
        <v>24</v>
      </c>
      <c r="C1181">
        <v>4</v>
      </c>
      <c r="D1181" t="s">
        <v>2379</v>
      </c>
      <c r="E1181" t="str">
        <f>PROPER(Medical_Examinations[[#This Row],[Heart Issues]])</f>
        <v>No</v>
      </c>
      <c r="F1181" t="s">
        <v>2379</v>
      </c>
      <c r="G1181" t="s">
        <v>2379</v>
      </c>
      <c r="H1181">
        <v>0</v>
      </c>
      <c r="I1181" t="s">
        <v>2379</v>
      </c>
      <c r="J1181" t="str">
        <f>PROPER(Medical_Examinations[[#This Row],[smoker]])</f>
        <v>No</v>
      </c>
      <c r="K1181" s="7" t="str">
        <f t="shared" si="36"/>
        <v>Normal Weight</v>
      </c>
      <c r="L1181" t="str">
        <f t="shared" si="37"/>
        <v>Normal</v>
      </c>
    </row>
    <row r="1182" spans="1:12" x14ac:dyDescent="0.35">
      <c r="A1182" t="s">
        <v>1815</v>
      </c>
      <c r="B1182">
        <v>47</v>
      </c>
      <c r="C1182">
        <v>4</v>
      </c>
      <c r="D1182" t="s">
        <v>2379</v>
      </c>
      <c r="E1182" t="str">
        <f>PROPER(Medical_Examinations[[#This Row],[Heart Issues]])</f>
        <v>No</v>
      </c>
      <c r="F1182" t="s">
        <v>2379</v>
      </c>
      <c r="G1182" t="s">
        <v>2379</v>
      </c>
      <c r="H1182">
        <v>0</v>
      </c>
      <c r="I1182" t="s">
        <v>2379</v>
      </c>
      <c r="J1182" t="str">
        <f>PROPER(Medical_Examinations[[#This Row],[smoker]])</f>
        <v>No</v>
      </c>
      <c r="K1182" s="7" t="str">
        <f t="shared" si="36"/>
        <v>Obesity</v>
      </c>
      <c r="L1182" t="str">
        <f t="shared" si="37"/>
        <v>Normal</v>
      </c>
    </row>
    <row r="1183" spans="1:12" x14ac:dyDescent="0.35">
      <c r="A1183" t="s">
        <v>1827</v>
      </c>
      <c r="B1183">
        <v>30</v>
      </c>
      <c r="C1183">
        <v>4</v>
      </c>
      <c r="D1183" t="s">
        <v>2379</v>
      </c>
      <c r="E1183" t="str">
        <f>PROPER(Medical_Examinations[[#This Row],[Heart Issues]])</f>
        <v>No</v>
      </c>
      <c r="F1183" t="s">
        <v>2379</v>
      </c>
      <c r="G1183" t="s">
        <v>2379</v>
      </c>
      <c r="H1183">
        <v>0</v>
      </c>
      <c r="I1183" t="s">
        <v>2379</v>
      </c>
      <c r="J1183" t="str">
        <f>PROPER(Medical_Examinations[[#This Row],[smoker]])</f>
        <v>No</v>
      </c>
      <c r="K1183" s="7" t="str">
        <f t="shared" si="36"/>
        <v>Obesity</v>
      </c>
      <c r="L1183" t="str">
        <f t="shared" si="37"/>
        <v>Normal</v>
      </c>
    </row>
    <row r="1184" spans="1:12" x14ac:dyDescent="0.35">
      <c r="A1184" t="s">
        <v>1848</v>
      </c>
      <c r="B1184">
        <v>29</v>
      </c>
      <c r="C1184">
        <v>4</v>
      </c>
      <c r="D1184" t="s">
        <v>2379</v>
      </c>
      <c r="E1184" t="str">
        <f>PROPER(Medical_Examinations[[#This Row],[Heart Issues]])</f>
        <v>No</v>
      </c>
      <c r="F1184" t="s">
        <v>2379</v>
      </c>
      <c r="G1184" t="s">
        <v>2379</v>
      </c>
      <c r="H1184">
        <v>0</v>
      </c>
      <c r="I1184" t="s">
        <v>2379</v>
      </c>
      <c r="J1184" t="str">
        <f>PROPER(Medical_Examinations[[#This Row],[smoker]])</f>
        <v>No</v>
      </c>
      <c r="K1184" s="7" t="str">
        <f t="shared" si="36"/>
        <v>Overweight</v>
      </c>
      <c r="L1184" t="str">
        <f t="shared" si="37"/>
        <v>Normal</v>
      </c>
    </row>
    <row r="1185" spans="1:12" x14ac:dyDescent="0.35">
      <c r="A1185" t="s">
        <v>1849</v>
      </c>
      <c r="B1185">
        <v>27</v>
      </c>
      <c r="C1185">
        <v>4</v>
      </c>
      <c r="D1185" t="s">
        <v>2379</v>
      </c>
      <c r="E1185" t="str">
        <f>PROPER(Medical_Examinations[[#This Row],[Heart Issues]])</f>
        <v>No</v>
      </c>
      <c r="F1185" t="s">
        <v>2379</v>
      </c>
      <c r="G1185" t="s">
        <v>2379</v>
      </c>
      <c r="H1185">
        <v>0</v>
      </c>
      <c r="I1185" t="s">
        <v>2379</v>
      </c>
      <c r="J1185" t="str">
        <f>PROPER(Medical_Examinations[[#This Row],[smoker]])</f>
        <v>No</v>
      </c>
      <c r="K1185" s="7" t="str">
        <f t="shared" si="36"/>
        <v>Overweight</v>
      </c>
      <c r="L1185" t="str">
        <f t="shared" si="37"/>
        <v>Normal</v>
      </c>
    </row>
    <row r="1186" spans="1:12" x14ac:dyDescent="0.35">
      <c r="A1186" t="s">
        <v>1852</v>
      </c>
      <c r="B1186">
        <v>23</v>
      </c>
      <c r="C1186">
        <v>4</v>
      </c>
      <c r="D1186" t="s">
        <v>2379</v>
      </c>
      <c r="E1186" t="str">
        <f>PROPER(Medical_Examinations[[#This Row],[Heart Issues]])</f>
        <v>No</v>
      </c>
      <c r="F1186" t="s">
        <v>2379</v>
      </c>
      <c r="G1186" t="s">
        <v>2379</v>
      </c>
      <c r="H1186">
        <v>0</v>
      </c>
      <c r="I1186" t="s">
        <v>2379</v>
      </c>
      <c r="J1186" t="str">
        <f>PROPER(Medical_Examinations[[#This Row],[smoker]])</f>
        <v>No</v>
      </c>
      <c r="K1186" s="7" t="str">
        <f t="shared" si="36"/>
        <v>Normal Weight</v>
      </c>
      <c r="L1186" t="str">
        <f t="shared" si="37"/>
        <v>Normal</v>
      </c>
    </row>
    <row r="1187" spans="1:12" x14ac:dyDescent="0.35">
      <c r="A1187" t="s">
        <v>1863</v>
      </c>
      <c r="B1187">
        <v>31</v>
      </c>
      <c r="C1187">
        <v>4</v>
      </c>
      <c r="D1187" t="s">
        <v>2379</v>
      </c>
      <c r="E1187" t="str">
        <f>PROPER(Medical_Examinations[[#This Row],[Heart Issues]])</f>
        <v>No</v>
      </c>
      <c r="F1187" t="s">
        <v>2379</v>
      </c>
      <c r="G1187" t="s">
        <v>2379</v>
      </c>
      <c r="H1187">
        <v>0</v>
      </c>
      <c r="I1187" t="s">
        <v>2379</v>
      </c>
      <c r="J1187" t="str">
        <f>PROPER(Medical_Examinations[[#This Row],[smoker]])</f>
        <v>No</v>
      </c>
      <c r="K1187" s="7" t="str">
        <f t="shared" si="36"/>
        <v>Obesity</v>
      </c>
      <c r="L1187" t="str">
        <f t="shared" si="37"/>
        <v>Normal</v>
      </c>
    </row>
    <row r="1188" spans="1:12" x14ac:dyDescent="0.35">
      <c r="A1188" t="s">
        <v>1874</v>
      </c>
      <c r="B1188">
        <v>26</v>
      </c>
      <c r="C1188">
        <v>4</v>
      </c>
      <c r="D1188" t="s">
        <v>2379</v>
      </c>
      <c r="E1188" t="str">
        <f>PROPER(Medical_Examinations[[#This Row],[Heart Issues]])</f>
        <v>No</v>
      </c>
      <c r="F1188" t="s">
        <v>2379</v>
      </c>
      <c r="G1188" t="s">
        <v>2379</v>
      </c>
      <c r="H1188">
        <v>0</v>
      </c>
      <c r="I1188" t="s">
        <v>2379</v>
      </c>
      <c r="J1188" t="str">
        <f>PROPER(Medical_Examinations[[#This Row],[smoker]])</f>
        <v>No</v>
      </c>
      <c r="K1188" s="7" t="str">
        <f t="shared" si="36"/>
        <v>Overweight</v>
      </c>
      <c r="L1188" t="str">
        <f t="shared" si="37"/>
        <v>Normal</v>
      </c>
    </row>
    <row r="1189" spans="1:12" x14ac:dyDescent="0.35">
      <c r="A1189" t="s">
        <v>1899</v>
      </c>
      <c r="B1189">
        <v>21</v>
      </c>
      <c r="C1189">
        <v>4</v>
      </c>
      <c r="D1189" t="s">
        <v>2379</v>
      </c>
      <c r="E1189" t="str">
        <f>PROPER(Medical_Examinations[[#This Row],[Heart Issues]])</f>
        <v>No</v>
      </c>
      <c r="F1189" t="s">
        <v>2379</v>
      </c>
      <c r="G1189" t="s">
        <v>2379</v>
      </c>
      <c r="H1189">
        <v>0</v>
      </c>
      <c r="I1189" t="s">
        <v>2379</v>
      </c>
      <c r="J1189" t="str">
        <f>PROPER(Medical_Examinations[[#This Row],[smoker]])</f>
        <v>No</v>
      </c>
      <c r="K1189" s="7" t="str">
        <f t="shared" si="36"/>
        <v>Normal Weight</v>
      </c>
      <c r="L1189" t="str">
        <f t="shared" si="37"/>
        <v>Normal</v>
      </c>
    </row>
    <row r="1190" spans="1:12" x14ac:dyDescent="0.35">
      <c r="A1190" t="s">
        <v>1904</v>
      </c>
      <c r="B1190">
        <v>29</v>
      </c>
      <c r="C1190">
        <v>4</v>
      </c>
      <c r="D1190" t="s">
        <v>2379</v>
      </c>
      <c r="E1190" t="str">
        <f>PROPER(Medical_Examinations[[#This Row],[Heart Issues]])</f>
        <v>No</v>
      </c>
      <c r="F1190" t="s">
        <v>2379</v>
      </c>
      <c r="G1190" t="s">
        <v>2379</v>
      </c>
      <c r="H1190">
        <v>0</v>
      </c>
      <c r="I1190" t="s">
        <v>2379</v>
      </c>
      <c r="J1190" t="str">
        <f>PROPER(Medical_Examinations[[#This Row],[smoker]])</f>
        <v>No</v>
      </c>
      <c r="K1190" s="7" t="str">
        <f t="shared" si="36"/>
        <v>Overweight</v>
      </c>
      <c r="L1190" t="str">
        <f t="shared" si="37"/>
        <v>Normal</v>
      </c>
    </row>
    <row r="1191" spans="1:12" x14ac:dyDescent="0.35">
      <c r="A1191" t="s">
        <v>1919</v>
      </c>
      <c r="B1191">
        <v>29</v>
      </c>
      <c r="C1191">
        <v>4</v>
      </c>
      <c r="D1191" t="s">
        <v>2379</v>
      </c>
      <c r="E1191" t="str">
        <f>PROPER(Medical_Examinations[[#This Row],[Heart Issues]])</f>
        <v>No</v>
      </c>
      <c r="F1191" t="s">
        <v>2379</v>
      </c>
      <c r="G1191" t="s">
        <v>2379</v>
      </c>
      <c r="H1191">
        <v>0</v>
      </c>
      <c r="I1191" t="s">
        <v>2379</v>
      </c>
      <c r="J1191" t="str">
        <f>PROPER(Medical_Examinations[[#This Row],[smoker]])</f>
        <v>No</v>
      </c>
      <c r="K1191" s="7" t="str">
        <f t="shared" si="36"/>
        <v>Overweight</v>
      </c>
      <c r="L1191" t="str">
        <f t="shared" si="37"/>
        <v>Normal</v>
      </c>
    </row>
    <row r="1192" spans="1:12" x14ac:dyDescent="0.35">
      <c r="A1192" t="s">
        <v>1923</v>
      </c>
      <c r="B1192">
        <v>24</v>
      </c>
      <c r="C1192">
        <v>4</v>
      </c>
      <c r="D1192" t="s">
        <v>2379</v>
      </c>
      <c r="E1192" t="str">
        <f>PROPER(Medical_Examinations[[#This Row],[Heart Issues]])</f>
        <v>No</v>
      </c>
      <c r="F1192" t="s">
        <v>2379</v>
      </c>
      <c r="G1192" t="s">
        <v>2379</v>
      </c>
      <c r="H1192">
        <v>0</v>
      </c>
      <c r="I1192" t="s">
        <v>2379</v>
      </c>
      <c r="J1192" t="str">
        <f>PROPER(Medical_Examinations[[#This Row],[smoker]])</f>
        <v>No</v>
      </c>
      <c r="K1192" s="7" t="str">
        <f t="shared" si="36"/>
        <v>Normal Weight</v>
      </c>
      <c r="L1192" t="str">
        <f t="shared" si="37"/>
        <v>Normal</v>
      </c>
    </row>
    <row r="1193" spans="1:12" x14ac:dyDescent="0.35">
      <c r="A1193" t="s">
        <v>1929</v>
      </c>
      <c r="B1193">
        <v>38</v>
      </c>
      <c r="C1193">
        <v>4</v>
      </c>
      <c r="D1193" t="s">
        <v>2379</v>
      </c>
      <c r="E1193" t="str">
        <f>PROPER(Medical_Examinations[[#This Row],[Heart Issues]])</f>
        <v>No</v>
      </c>
      <c r="F1193" t="s">
        <v>2379</v>
      </c>
      <c r="G1193" t="s">
        <v>2379</v>
      </c>
      <c r="H1193">
        <v>0</v>
      </c>
      <c r="I1193" t="s">
        <v>2379</v>
      </c>
      <c r="J1193" t="str">
        <f>PROPER(Medical_Examinations[[#This Row],[smoker]])</f>
        <v>No</v>
      </c>
      <c r="K1193" s="7" t="str">
        <f t="shared" si="36"/>
        <v>Obesity</v>
      </c>
      <c r="L1193" t="str">
        <f t="shared" si="37"/>
        <v>Normal</v>
      </c>
    </row>
    <row r="1194" spans="1:12" x14ac:dyDescent="0.35">
      <c r="A1194" t="s">
        <v>1945</v>
      </c>
      <c r="B1194">
        <v>20</v>
      </c>
      <c r="C1194">
        <v>4</v>
      </c>
      <c r="D1194" t="s">
        <v>2379</v>
      </c>
      <c r="E1194" t="str">
        <f>PROPER(Medical_Examinations[[#This Row],[Heart Issues]])</f>
        <v>No</v>
      </c>
      <c r="F1194" t="s">
        <v>2379</v>
      </c>
      <c r="G1194" t="s">
        <v>2379</v>
      </c>
      <c r="H1194">
        <v>0</v>
      </c>
      <c r="I1194" t="s">
        <v>2379</v>
      </c>
      <c r="J1194" t="str">
        <f>PROPER(Medical_Examinations[[#This Row],[smoker]])</f>
        <v>No</v>
      </c>
      <c r="K1194" s="7" t="str">
        <f t="shared" si="36"/>
        <v>Normal Weight</v>
      </c>
      <c r="L1194" t="str">
        <f t="shared" si="37"/>
        <v>Normal</v>
      </c>
    </row>
    <row r="1195" spans="1:12" x14ac:dyDescent="0.35">
      <c r="A1195" t="s">
        <v>2022</v>
      </c>
      <c r="B1195">
        <v>19</v>
      </c>
      <c r="C1195">
        <v>4</v>
      </c>
      <c r="D1195" t="s">
        <v>2379</v>
      </c>
      <c r="E1195" t="str">
        <f>PROPER(Medical_Examinations[[#This Row],[Heart Issues]])</f>
        <v>No</v>
      </c>
      <c r="F1195" t="s">
        <v>2379</v>
      </c>
      <c r="G1195" t="s">
        <v>2379</v>
      </c>
      <c r="H1195">
        <v>0</v>
      </c>
      <c r="I1195" t="s">
        <v>2379</v>
      </c>
      <c r="J1195" t="str">
        <f>PROPER(Medical_Examinations[[#This Row],[smoker]])</f>
        <v>No</v>
      </c>
      <c r="K1195" s="7" t="str">
        <f t="shared" si="36"/>
        <v>Normal Weight</v>
      </c>
      <c r="L1195" t="str">
        <f t="shared" si="37"/>
        <v>Normal</v>
      </c>
    </row>
    <row r="1196" spans="1:12" x14ac:dyDescent="0.35">
      <c r="A1196" t="s">
        <v>2087</v>
      </c>
      <c r="B1196">
        <v>35</v>
      </c>
      <c r="C1196">
        <v>4</v>
      </c>
      <c r="D1196" t="s">
        <v>2379</v>
      </c>
      <c r="E1196" t="str">
        <f>PROPER(Medical_Examinations[[#This Row],[Heart Issues]])</f>
        <v>No</v>
      </c>
      <c r="F1196" t="s">
        <v>2379</v>
      </c>
      <c r="G1196" t="s">
        <v>2379</v>
      </c>
      <c r="H1196">
        <v>0</v>
      </c>
      <c r="I1196" t="s">
        <v>2379</v>
      </c>
      <c r="J1196" t="str">
        <f>PROPER(Medical_Examinations[[#This Row],[smoker]])</f>
        <v>No</v>
      </c>
      <c r="K1196" s="7" t="str">
        <f t="shared" si="36"/>
        <v>Obesity</v>
      </c>
      <c r="L1196" t="str">
        <f t="shared" si="37"/>
        <v>Normal</v>
      </c>
    </row>
    <row r="1197" spans="1:12" x14ac:dyDescent="0.35">
      <c r="A1197" t="s">
        <v>2090</v>
      </c>
      <c r="B1197">
        <v>24</v>
      </c>
      <c r="C1197">
        <v>4</v>
      </c>
      <c r="D1197" t="s">
        <v>2379</v>
      </c>
      <c r="E1197" t="str">
        <f>PROPER(Medical_Examinations[[#This Row],[Heart Issues]])</f>
        <v>No</v>
      </c>
      <c r="F1197" t="s">
        <v>2379</v>
      </c>
      <c r="G1197" t="s">
        <v>2379</v>
      </c>
      <c r="H1197">
        <v>0</v>
      </c>
      <c r="I1197" t="s">
        <v>2379</v>
      </c>
      <c r="J1197" t="str">
        <f>PROPER(Medical_Examinations[[#This Row],[smoker]])</f>
        <v>No</v>
      </c>
      <c r="K1197" s="7" t="str">
        <f t="shared" si="36"/>
        <v>Normal Weight</v>
      </c>
      <c r="L1197" t="str">
        <f t="shared" si="37"/>
        <v>Normal</v>
      </c>
    </row>
    <row r="1198" spans="1:12" x14ac:dyDescent="0.35">
      <c r="A1198" t="s">
        <v>2134</v>
      </c>
      <c r="B1198">
        <v>16</v>
      </c>
      <c r="C1198">
        <v>4</v>
      </c>
      <c r="D1198" t="s">
        <v>2379</v>
      </c>
      <c r="E1198" t="str">
        <f>PROPER(Medical_Examinations[[#This Row],[Heart Issues]])</f>
        <v>No</v>
      </c>
      <c r="F1198" t="s">
        <v>2379</v>
      </c>
      <c r="G1198" t="s">
        <v>2379</v>
      </c>
      <c r="H1198">
        <v>0</v>
      </c>
      <c r="I1198" t="s">
        <v>2379</v>
      </c>
      <c r="J1198" t="str">
        <f>PROPER(Medical_Examinations[[#This Row],[smoker]])</f>
        <v>No</v>
      </c>
      <c r="K1198" s="7" t="str">
        <f t="shared" si="36"/>
        <v>Underweight</v>
      </c>
      <c r="L1198" t="str">
        <f t="shared" si="37"/>
        <v>Normal</v>
      </c>
    </row>
    <row r="1199" spans="1:12" x14ac:dyDescent="0.35">
      <c r="A1199" t="s">
        <v>2156</v>
      </c>
      <c r="B1199">
        <v>23</v>
      </c>
      <c r="C1199">
        <v>4</v>
      </c>
      <c r="D1199" t="s">
        <v>2379</v>
      </c>
      <c r="E1199" t="str">
        <f>PROPER(Medical_Examinations[[#This Row],[Heart Issues]])</f>
        <v>No</v>
      </c>
      <c r="F1199" t="s">
        <v>2379</v>
      </c>
      <c r="G1199" t="s">
        <v>2379</v>
      </c>
      <c r="H1199">
        <v>0</v>
      </c>
      <c r="I1199" t="s">
        <v>2379</v>
      </c>
      <c r="J1199" t="str">
        <f>PROPER(Medical_Examinations[[#This Row],[smoker]])</f>
        <v>No</v>
      </c>
      <c r="K1199" s="7" t="str">
        <f t="shared" si="36"/>
        <v>Normal Weight</v>
      </c>
      <c r="L1199" t="str">
        <f t="shared" si="37"/>
        <v>Normal</v>
      </c>
    </row>
    <row r="1200" spans="1:12" x14ac:dyDescent="0.35">
      <c r="A1200" t="s">
        <v>2169</v>
      </c>
      <c r="B1200">
        <v>34</v>
      </c>
      <c r="C1200">
        <v>4</v>
      </c>
      <c r="D1200" t="s">
        <v>2379</v>
      </c>
      <c r="E1200" t="str">
        <f>PROPER(Medical_Examinations[[#This Row],[Heart Issues]])</f>
        <v>No</v>
      </c>
      <c r="F1200" t="s">
        <v>2379</v>
      </c>
      <c r="G1200" t="s">
        <v>2379</v>
      </c>
      <c r="H1200">
        <v>0</v>
      </c>
      <c r="I1200" t="s">
        <v>2379</v>
      </c>
      <c r="J1200" t="str">
        <f>PROPER(Medical_Examinations[[#This Row],[smoker]])</f>
        <v>No</v>
      </c>
      <c r="K1200" s="7" t="str">
        <f t="shared" si="36"/>
        <v>Obesity</v>
      </c>
      <c r="L1200" t="str">
        <f t="shared" si="37"/>
        <v>Normal</v>
      </c>
    </row>
    <row r="1201" spans="1:12" x14ac:dyDescent="0.35">
      <c r="A1201" t="s">
        <v>2275</v>
      </c>
      <c r="B1201">
        <v>16</v>
      </c>
      <c r="C1201">
        <v>4</v>
      </c>
      <c r="D1201" t="s">
        <v>2379</v>
      </c>
      <c r="E1201" t="str">
        <f>PROPER(Medical_Examinations[[#This Row],[Heart Issues]])</f>
        <v>No</v>
      </c>
      <c r="F1201" t="s">
        <v>2379</v>
      </c>
      <c r="G1201" t="s">
        <v>2379</v>
      </c>
      <c r="H1201">
        <v>0</v>
      </c>
      <c r="I1201" t="s">
        <v>2379</v>
      </c>
      <c r="J1201" t="str">
        <f>PROPER(Medical_Examinations[[#This Row],[smoker]])</f>
        <v>No</v>
      </c>
      <c r="K1201" s="7" t="str">
        <f t="shared" si="36"/>
        <v>Underweight</v>
      </c>
      <c r="L1201" t="str">
        <f t="shared" si="37"/>
        <v>Normal</v>
      </c>
    </row>
    <row r="1202" spans="1:12" x14ac:dyDescent="0.35">
      <c r="A1202" t="s">
        <v>2282</v>
      </c>
      <c r="B1202">
        <v>20</v>
      </c>
      <c r="C1202">
        <v>4</v>
      </c>
      <c r="D1202" t="s">
        <v>2379</v>
      </c>
      <c r="E1202" t="str">
        <f>PROPER(Medical_Examinations[[#This Row],[Heart Issues]])</f>
        <v>No</v>
      </c>
      <c r="F1202" t="s">
        <v>2379</v>
      </c>
      <c r="G1202" t="s">
        <v>2379</v>
      </c>
      <c r="H1202">
        <v>0</v>
      </c>
      <c r="I1202" t="s">
        <v>2379</v>
      </c>
      <c r="J1202" t="str">
        <f>PROPER(Medical_Examinations[[#This Row],[smoker]])</f>
        <v>No</v>
      </c>
      <c r="K1202" s="7" t="str">
        <f t="shared" si="36"/>
        <v>Normal Weight</v>
      </c>
      <c r="L1202" t="str">
        <f t="shared" si="37"/>
        <v>Normal</v>
      </c>
    </row>
    <row r="1203" spans="1:12" x14ac:dyDescent="0.35">
      <c r="A1203" t="s">
        <v>2308</v>
      </c>
      <c r="B1203">
        <v>16</v>
      </c>
      <c r="C1203">
        <v>4</v>
      </c>
      <c r="D1203" t="s">
        <v>2379</v>
      </c>
      <c r="E1203" t="str">
        <f>PROPER(Medical_Examinations[[#This Row],[Heart Issues]])</f>
        <v>No</v>
      </c>
      <c r="F1203" t="s">
        <v>2379</v>
      </c>
      <c r="G1203" t="s">
        <v>2379</v>
      </c>
      <c r="H1203">
        <v>0</v>
      </c>
      <c r="I1203" t="s">
        <v>2379</v>
      </c>
      <c r="J1203" t="str">
        <f>PROPER(Medical_Examinations[[#This Row],[smoker]])</f>
        <v>No</v>
      </c>
      <c r="K1203" s="7" t="str">
        <f t="shared" si="36"/>
        <v>Underweight</v>
      </c>
      <c r="L1203" t="str">
        <f t="shared" si="37"/>
        <v>Normal</v>
      </c>
    </row>
    <row r="1204" spans="1:12" x14ac:dyDescent="0.35">
      <c r="A1204" t="s">
        <v>483</v>
      </c>
      <c r="B1204">
        <v>54</v>
      </c>
      <c r="C1204">
        <v>4</v>
      </c>
      <c r="D1204" t="s">
        <v>2381</v>
      </c>
      <c r="E1204" t="str">
        <f>PROPER(Medical_Examinations[[#This Row],[Heart Issues]])</f>
        <v>Yes</v>
      </c>
      <c r="F1204" t="s">
        <v>2379</v>
      </c>
      <c r="G1204" t="s">
        <v>2379</v>
      </c>
      <c r="H1204">
        <v>2</v>
      </c>
      <c r="I1204" t="s">
        <v>2379</v>
      </c>
      <c r="J1204" t="str">
        <f>PROPER(Medical_Examinations[[#This Row],[smoker]])</f>
        <v>No</v>
      </c>
      <c r="K1204" s="7" t="str">
        <f t="shared" si="36"/>
        <v>Obesity</v>
      </c>
      <c r="L1204" t="str">
        <f t="shared" si="37"/>
        <v>Normal</v>
      </c>
    </row>
    <row r="1205" spans="1:12" x14ac:dyDescent="0.35">
      <c r="A1205" t="s">
        <v>513</v>
      </c>
      <c r="B1205">
        <v>51</v>
      </c>
      <c r="C1205">
        <v>4</v>
      </c>
      <c r="D1205" t="s">
        <v>2381</v>
      </c>
      <c r="E1205" t="str">
        <f>PROPER(Medical_Examinations[[#This Row],[Heart Issues]])</f>
        <v>Yes</v>
      </c>
      <c r="F1205" t="s">
        <v>2379</v>
      </c>
      <c r="G1205" t="s">
        <v>2379</v>
      </c>
      <c r="H1205">
        <v>2</v>
      </c>
      <c r="I1205" t="s">
        <v>2379</v>
      </c>
      <c r="J1205" t="str">
        <f>PROPER(Medical_Examinations[[#This Row],[smoker]])</f>
        <v>No</v>
      </c>
      <c r="K1205" s="7" t="str">
        <f t="shared" si="36"/>
        <v>Obesity</v>
      </c>
      <c r="L1205" t="str">
        <f t="shared" si="37"/>
        <v>Normal</v>
      </c>
    </row>
    <row r="1206" spans="1:12" x14ac:dyDescent="0.35">
      <c r="A1206" t="s">
        <v>558</v>
      </c>
      <c r="B1206">
        <v>47</v>
      </c>
      <c r="C1206">
        <v>4</v>
      </c>
      <c r="D1206" t="s">
        <v>2381</v>
      </c>
      <c r="E1206" t="str">
        <f>PROPER(Medical_Examinations[[#This Row],[Heart Issues]])</f>
        <v>Yes</v>
      </c>
      <c r="F1206" t="s">
        <v>2379</v>
      </c>
      <c r="G1206" t="s">
        <v>2379</v>
      </c>
      <c r="H1206">
        <v>2</v>
      </c>
      <c r="I1206" t="s">
        <v>2379</v>
      </c>
      <c r="J1206" t="str">
        <f>PROPER(Medical_Examinations[[#This Row],[smoker]])</f>
        <v>No</v>
      </c>
      <c r="K1206" s="7" t="str">
        <f t="shared" si="36"/>
        <v>Obesity</v>
      </c>
      <c r="L1206" t="str">
        <f t="shared" si="37"/>
        <v>Normal</v>
      </c>
    </row>
    <row r="1207" spans="1:12" x14ac:dyDescent="0.35">
      <c r="A1207" t="s">
        <v>690</v>
      </c>
      <c r="B1207">
        <v>23</v>
      </c>
      <c r="C1207">
        <v>4</v>
      </c>
      <c r="D1207" t="s">
        <v>2381</v>
      </c>
      <c r="E1207" t="str">
        <f>PROPER(Medical_Examinations[[#This Row],[Heart Issues]])</f>
        <v>Yes</v>
      </c>
      <c r="F1207" t="s">
        <v>2379</v>
      </c>
      <c r="G1207" t="s">
        <v>2379</v>
      </c>
      <c r="H1207">
        <v>2</v>
      </c>
      <c r="I1207" t="s">
        <v>2379</v>
      </c>
      <c r="J1207" t="str">
        <f>PROPER(Medical_Examinations[[#This Row],[smoker]])</f>
        <v>No</v>
      </c>
      <c r="K1207" s="7" t="str">
        <f t="shared" si="36"/>
        <v>Normal Weight</v>
      </c>
      <c r="L1207" t="str">
        <f t="shared" si="37"/>
        <v>Normal</v>
      </c>
    </row>
    <row r="1208" spans="1:12" x14ac:dyDescent="0.35">
      <c r="A1208" t="s">
        <v>702</v>
      </c>
      <c r="B1208">
        <v>22</v>
      </c>
      <c r="C1208">
        <v>4</v>
      </c>
      <c r="D1208" t="s">
        <v>2381</v>
      </c>
      <c r="E1208" t="str">
        <f>PROPER(Medical_Examinations[[#This Row],[Heart Issues]])</f>
        <v>Yes</v>
      </c>
      <c r="F1208" t="s">
        <v>2379</v>
      </c>
      <c r="G1208" t="s">
        <v>2379</v>
      </c>
      <c r="H1208">
        <v>2</v>
      </c>
      <c r="I1208" t="s">
        <v>2379</v>
      </c>
      <c r="J1208" t="str">
        <f>PROPER(Medical_Examinations[[#This Row],[smoker]])</f>
        <v>No</v>
      </c>
      <c r="K1208" s="7" t="str">
        <f t="shared" si="36"/>
        <v>Normal Weight</v>
      </c>
      <c r="L1208" t="str">
        <f t="shared" si="37"/>
        <v>Normal</v>
      </c>
    </row>
    <row r="1209" spans="1:12" x14ac:dyDescent="0.35">
      <c r="A1209" t="s">
        <v>725</v>
      </c>
      <c r="B1209">
        <v>37</v>
      </c>
      <c r="C1209">
        <v>4</v>
      </c>
      <c r="D1209" t="s">
        <v>2381</v>
      </c>
      <c r="E1209" t="str">
        <f>PROPER(Medical_Examinations[[#This Row],[Heart Issues]])</f>
        <v>Yes</v>
      </c>
      <c r="F1209" t="s">
        <v>2379</v>
      </c>
      <c r="G1209" t="s">
        <v>2379</v>
      </c>
      <c r="H1209">
        <v>2</v>
      </c>
      <c r="I1209" t="s">
        <v>2379</v>
      </c>
      <c r="J1209" t="str">
        <f>PROPER(Medical_Examinations[[#This Row],[smoker]])</f>
        <v>No</v>
      </c>
      <c r="K1209" s="7" t="str">
        <f t="shared" si="36"/>
        <v>Obesity</v>
      </c>
      <c r="L1209" t="str">
        <f t="shared" si="37"/>
        <v>Normal</v>
      </c>
    </row>
    <row r="1210" spans="1:12" x14ac:dyDescent="0.35">
      <c r="A1210" t="s">
        <v>727</v>
      </c>
      <c r="B1210">
        <v>31</v>
      </c>
      <c r="C1210">
        <v>4</v>
      </c>
      <c r="D1210" t="s">
        <v>2381</v>
      </c>
      <c r="E1210" t="str">
        <f>PROPER(Medical_Examinations[[#This Row],[Heart Issues]])</f>
        <v>Yes</v>
      </c>
      <c r="F1210" t="s">
        <v>2379</v>
      </c>
      <c r="G1210" t="s">
        <v>2379</v>
      </c>
      <c r="H1210">
        <v>2</v>
      </c>
      <c r="I1210" t="s">
        <v>2379</v>
      </c>
      <c r="J1210" t="str">
        <f>PROPER(Medical_Examinations[[#This Row],[smoker]])</f>
        <v>No</v>
      </c>
      <c r="K1210" s="7" t="str">
        <f t="shared" si="36"/>
        <v>Obesity</v>
      </c>
      <c r="L1210" t="str">
        <f t="shared" si="37"/>
        <v>Normal</v>
      </c>
    </row>
    <row r="1211" spans="1:12" x14ac:dyDescent="0.35">
      <c r="A1211" t="s">
        <v>774</v>
      </c>
      <c r="B1211">
        <v>31</v>
      </c>
      <c r="C1211">
        <v>4</v>
      </c>
      <c r="D1211" t="s">
        <v>2381</v>
      </c>
      <c r="E1211" t="str">
        <f>PROPER(Medical_Examinations[[#This Row],[Heart Issues]])</f>
        <v>Yes</v>
      </c>
      <c r="F1211" t="s">
        <v>2379</v>
      </c>
      <c r="G1211" t="s">
        <v>2379</v>
      </c>
      <c r="H1211">
        <v>2</v>
      </c>
      <c r="I1211" t="s">
        <v>2379</v>
      </c>
      <c r="J1211" t="str">
        <f>PROPER(Medical_Examinations[[#This Row],[smoker]])</f>
        <v>No</v>
      </c>
      <c r="K1211" s="7" t="str">
        <f t="shared" si="36"/>
        <v>Obesity</v>
      </c>
      <c r="L1211" t="str">
        <f t="shared" si="37"/>
        <v>Normal</v>
      </c>
    </row>
    <row r="1212" spans="1:12" x14ac:dyDescent="0.35">
      <c r="A1212" t="s">
        <v>830</v>
      </c>
      <c r="B1212">
        <v>35</v>
      </c>
      <c r="C1212">
        <v>4</v>
      </c>
      <c r="D1212" t="s">
        <v>2379</v>
      </c>
      <c r="E1212" t="str">
        <f>PROPER(Medical_Examinations[[#This Row],[Heart Issues]])</f>
        <v>No</v>
      </c>
      <c r="F1212" t="s">
        <v>2379</v>
      </c>
      <c r="G1212" t="s">
        <v>2379</v>
      </c>
      <c r="H1212">
        <v>2</v>
      </c>
      <c r="I1212" t="s">
        <v>2379</v>
      </c>
      <c r="J1212" t="str">
        <f>PROPER(Medical_Examinations[[#This Row],[smoker]])</f>
        <v>No</v>
      </c>
      <c r="K1212" s="7" t="str">
        <f t="shared" si="36"/>
        <v>Obesity</v>
      </c>
      <c r="L1212" t="str">
        <f t="shared" si="37"/>
        <v>Normal</v>
      </c>
    </row>
    <row r="1213" spans="1:12" x14ac:dyDescent="0.35">
      <c r="A1213" t="s">
        <v>873</v>
      </c>
      <c r="B1213">
        <v>29</v>
      </c>
      <c r="C1213">
        <v>4</v>
      </c>
      <c r="D1213" t="s">
        <v>2381</v>
      </c>
      <c r="E1213" t="str">
        <f>PROPER(Medical_Examinations[[#This Row],[Heart Issues]])</f>
        <v>Yes</v>
      </c>
      <c r="F1213" t="s">
        <v>2379</v>
      </c>
      <c r="G1213" t="s">
        <v>2379</v>
      </c>
      <c r="H1213">
        <v>2</v>
      </c>
      <c r="I1213" t="s">
        <v>2379</v>
      </c>
      <c r="J1213" t="str">
        <f>PROPER(Medical_Examinations[[#This Row],[smoker]])</f>
        <v>No</v>
      </c>
      <c r="K1213" s="7" t="str">
        <f t="shared" si="36"/>
        <v>Overweight</v>
      </c>
      <c r="L1213" t="str">
        <f t="shared" si="37"/>
        <v>Normal</v>
      </c>
    </row>
    <row r="1214" spans="1:12" x14ac:dyDescent="0.35">
      <c r="A1214" t="s">
        <v>942</v>
      </c>
      <c r="B1214">
        <v>29</v>
      </c>
      <c r="C1214">
        <v>4</v>
      </c>
      <c r="D1214" t="s">
        <v>2381</v>
      </c>
      <c r="E1214" t="str">
        <f>PROPER(Medical_Examinations[[#This Row],[Heart Issues]])</f>
        <v>Yes</v>
      </c>
      <c r="F1214" t="s">
        <v>2379</v>
      </c>
      <c r="G1214" t="s">
        <v>2379</v>
      </c>
      <c r="H1214">
        <v>2</v>
      </c>
      <c r="I1214" t="s">
        <v>2379</v>
      </c>
      <c r="J1214" t="str">
        <f>PROPER(Medical_Examinations[[#This Row],[smoker]])</f>
        <v>No</v>
      </c>
      <c r="K1214" s="7" t="str">
        <f t="shared" si="36"/>
        <v>Overweight</v>
      </c>
      <c r="L1214" t="str">
        <f t="shared" si="37"/>
        <v>Normal</v>
      </c>
    </row>
    <row r="1215" spans="1:12" x14ac:dyDescent="0.35">
      <c r="A1215" t="s">
        <v>964</v>
      </c>
      <c r="B1215">
        <v>27</v>
      </c>
      <c r="C1215">
        <v>4</v>
      </c>
      <c r="D1215" t="s">
        <v>2381</v>
      </c>
      <c r="E1215" t="str">
        <f>PROPER(Medical_Examinations[[#This Row],[Heart Issues]])</f>
        <v>Yes</v>
      </c>
      <c r="F1215" t="s">
        <v>2379</v>
      </c>
      <c r="G1215" t="s">
        <v>2379</v>
      </c>
      <c r="H1215">
        <v>2</v>
      </c>
      <c r="I1215" t="s">
        <v>2379</v>
      </c>
      <c r="J1215" t="str">
        <f>PROPER(Medical_Examinations[[#This Row],[smoker]])</f>
        <v>No</v>
      </c>
      <c r="K1215" s="7" t="str">
        <f t="shared" si="36"/>
        <v>Overweight</v>
      </c>
      <c r="L1215" t="str">
        <f t="shared" si="37"/>
        <v>Normal</v>
      </c>
    </row>
    <row r="1216" spans="1:12" x14ac:dyDescent="0.35">
      <c r="A1216" t="s">
        <v>966</v>
      </c>
      <c r="B1216">
        <v>26</v>
      </c>
      <c r="C1216">
        <v>4</v>
      </c>
      <c r="D1216" t="s">
        <v>2381</v>
      </c>
      <c r="E1216" t="str">
        <f>PROPER(Medical_Examinations[[#This Row],[Heart Issues]])</f>
        <v>Yes</v>
      </c>
      <c r="F1216" t="s">
        <v>2379</v>
      </c>
      <c r="G1216" t="s">
        <v>2379</v>
      </c>
      <c r="H1216">
        <v>2</v>
      </c>
      <c r="I1216" t="s">
        <v>2379</v>
      </c>
      <c r="J1216" t="str">
        <f>PROPER(Medical_Examinations[[#This Row],[smoker]])</f>
        <v>No</v>
      </c>
      <c r="K1216" s="7" t="str">
        <f t="shared" si="36"/>
        <v>Overweight</v>
      </c>
      <c r="L1216" t="str">
        <f t="shared" si="37"/>
        <v>Normal</v>
      </c>
    </row>
    <row r="1217" spans="1:12" x14ac:dyDescent="0.35">
      <c r="A1217" t="s">
        <v>991</v>
      </c>
      <c r="B1217">
        <v>34</v>
      </c>
      <c r="C1217">
        <v>4</v>
      </c>
      <c r="D1217" t="s">
        <v>2379</v>
      </c>
      <c r="E1217" t="str">
        <f>PROPER(Medical_Examinations[[#This Row],[Heart Issues]])</f>
        <v>No</v>
      </c>
      <c r="F1217" t="s">
        <v>2379</v>
      </c>
      <c r="G1217" t="s">
        <v>2379</v>
      </c>
      <c r="H1217">
        <v>2</v>
      </c>
      <c r="I1217" t="s">
        <v>2379</v>
      </c>
      <c r="J1217" t="str">
        <f>PROPER(Medical_Examinations[[#This Row],[smoker]])</f>
        <v>No</v>
      </c>
      <c r="K1217" s="7" t="str">
        <f t="shared" si="36"/>
        <v>Obesity</v>
      </c>
      <c r="L1217" t="str">
        <f t="shared" si="37"/>
        <v>Normal</v>
      </c>
    </row>
    <row r="1218" spans="1:12" x14ac:dyDescent="0.35">
      <c r="A1218" t="s">
        <v>1118</v>
      </c>
      <c r="B1218">
        <v>27</v>
      </c>
      <c r="C1218">
        <v>4</v>
      </c>
      <c r="D1218" t="s">
        <v>2379</v>
      </c>
      <c r="E1218" t="str">
        <f>PROPER(Medical_Examinations[[#This Row],[Heart Issues]])</f>
        <v>No</v>
      </c>
      <c r="F1218" t="s">
        <v>2379</v>
      </c>
      <c r="G1218" t="s">
        <v>2379</v>
      </c>
      <c r="H1218">
        <v>2</v>
      </c>
      <c r="I1218" t="s">
        <v>2379</v>
      </c>
      <c r="J1218" t="str">
        <f>PROPER(Medical_Examinations[[#This Row],[smoker]])</f>
        <v>No</v>
      </c>
      <c r="K1218" s="7" t="str">
        <f t="shared" si="36"/>
        <v>Overweight</v>
      </c>
      <c r="L1218" t="str">
        <f t="shared" si="37"/>
        <v>Normal</v>
      </c>
    </row>
    <row r="1219" spans="1:12" x14ac:dyDescent="0.35">
      <c r="A1219" t="s">
        <v>1163</v>
      </c>
      <c r="B1219">
        <v>25</v>
      </c>
      <c r="C1219">
        <v>4</v>
      </c>
      <c r="D1219" t="s">
        <v>2381</v>
      </c>
      <c r="E1219" t="str">
        <f>PROPER(Medical_Examinations[[#This Row],[Heart Issues]])</f>
        <v>Yes</v>
      </c>
      <c r="F1219" t="s">
        <v>2379</v>
      </c>
      <c r="G1219" t="s">
        <v>2379</v>
      </c>
      <c r="H1219">
        <v>2</v>
      </c>
      <c r="I1219" t="s">
        <v>2379</v>
      </c>
      <c r="J1219" t="str">
        <f>PROPER(Medical_Examinations[[#This Row],[smoker]])</f>
        <v>No</v>
      </c>
      <c r="K1219" s="7" t="str">
        <f t="shared" ref="K1219:K1282" si="38">IF(B1219&lt;18.5,"Underweight",IF(B1219&lt;25,"Normal Weight",IF(B1219&lt;30,"Overweight","Obesity")))</f>
        <v>Overweight</v>
      </c>
      <c r="L1219" t="str">
        <f t="shared" ref="L1219:L1282" si="39">IF(C1219&lt;5.7,"Normal",IF(C1219&lt;6.5,"Prediabetes","Diabetes"))</f>
        <v>Normal</v>
      </c>
    </row>
    <row r="1220" spans="1:12" x14ac:dyDescent="0.35">
      <c r="A1220" t="s">
        <v>1169</v>
      </c>
      <c r="B1220">
        <v>32</v>
      </c>
      <c r="C1220">
        <v>4</v>
      </c>
      <c r="D1220" t="s">
        <v>2379</v>
      </c>
      <c r="E1220" t="str">
        <f>PROPER(Medical_Examinations[[#This Row],[Heart Issues]])</f>
        <v>No</v>
      </c>
      <c r="F1220" t="s">
        <v>2379</v>
      </c>
      <c r="G1220" t="s">
        <v>2379</v>
      </c>
      <c r="H1220">
        <v>2</v>
      </c>
      <c r="I1220" t="s">
        <v>2379</v>
      </c>
      <c r="J1220" t="str">
        <f>PROPER(Medical_Examinations[[#This Row],[smoker]])</f>
        <v>No</v>
      </c>
      <c r="K1220" s="7" t="str">
        <f t="shared" si="38"/>
        <v>Obesity</v>
      </c>
      <c r="L1220" t="str">
        <f t="shared" si="39"/>
        <v>Normal</v>
      </c>
    </row>
    <row r="1221" spans="1:12" x14ac:dyDescent="0.35">
      <c r="A1221" t="s">
        <v>1179</v>
      </c>
      <c r="B1221">
        <v>24</v>
      </c>
      <c r="C1221">
        <v>4</v>
      </c>
      <c r="D1221" t="s">
        <v>2381</v>
      </c>
      <c r="E1221" t="str">
        <f>PROPER(Medical_Examinations[[#This Row],[Heart Issues]])</f>
        <v>Yes</v>
      </c>
      <c r="F1221" t="s">
        <v>2379</v>
      </c>
      <c r="G1221" t="s">
        <v>2379</v>
      </c>
      <c r="H1221">
        <v>2</v>
      </c>
      <c r="I1221" t="s">
        <v>2379</v>
      </c>
      <c r="J1221" t="str">
        <f>PROPER(Medical_Examinations[[#This Row],[smoker]])</f>
        <v>No</v>
      </c>
      <c r="K1221" s="7" t="str">
        <f t="shared" si="38"/>
        <v>Normal Weight</v>
      </c>
      <c r="L1221" t="str">
        <f t="shared" si="39"/>
        <v>Normal</v>
      </c>
    </row>
    <row r="1222" spans="1:12" x14ac:dyDescent="0.35">
      <c r="A1222" t="s">
        <v>1233</v>
      </c>
      <c r="B1222">
        <v>45</v>
      </c>
      <c r="C1222">
        <v>4</v>
      </c>
      <c r="D1222" t="s">
        <v>2379</v>
      </c>
      <c r="E1222" t="str">
        <f>PROPER(Medical_Examinations[[#This Row],[Heart Issues]])</f>
        <v>No</v>
      </c>
      <c r="F1222" t="s">
        <v>2379</v>
      </c>
      <c r="G1222" t="s">
        <v>2379</v>
      </c>
      <c r="H1222">
        <v>2</v>
      </c>
      <c r="I1222" t="s">
        <v>2379</v>
      </c>
      <c r="J1222" t="str">
        <f>PROPER(Medical_Examinations[[#This Row],[smoker]])</f>
        <v>No</v>
      </c>
      <c r="K1222" s="7" t="str">
        <f t="shared" si="38"/>
        <v>Obesity</v>
      </c>
      <c r="L1222" t="str">
        <f t="shared" si="39"/>
        <v>Normal</v>
      </c>
    </row>
    <row r="1223" spans="1:12" x14ac:dyDescent="0.35">
      <c r="A1223" t="s">
        <v>1252</v>
      </c>
      <c r="B1223">
        <v>26</v>
      </c>
      <c r="C1223">
        <v>4</v>
      </c>
      <c r="D1223" t="s">
        <v>2379</v>
      </c>
      <c r="E1223" t="str">
        <f>PROPER(Medical_Examinations[[#This Row],[Heart Issues]])</f>
        <v>No</v>
      </c>
      <c r="F1223" t="s">
        <v>2379</v>
      </c>
      <c r="G1223" t="s">
        <v>2379</v>
      </c>
      <c r="H1223">
        <v>2</v>
      </c>
      <c r="I1223" t="s">
        <v>2379</v>
      </c>
      <c r="J1223" t="str">
        <f>PROPER(Medical_Examinations[[#This Row],[smoker]])</f>
        <v>No</v>
      </c>
      <c r="K1223" s="7" t="str">
        <f t="shared" si="38"/>
        <v>Overweight</v>
      </c>
      <c r="L1223" t="str">
        <f t="shared" si="39"/>
        <v>Normal</v>
      </c>
    </row>
    <row r="1224" spans="1:12" x14ac:dyDescent="0.35">
      <c r="A1224" t="s">
        <v>1301</v>
      </c>
      <c r="B1224">
        <v>25</v>
      </c>
      <c r="C1224">
        <v>4</v>
      </c>
      <c r="D1224" t="s">
        <v>2379</v>
      </c>
      <c r="E1224" t="str">
        <f>PROPER(Medical_Examinations[[#This Row],[Heart Issues]])</f>
        <v>No</v>
      </c>
      <c r="F1224" t="s">
        <v>2379</v>
      </c>
      <c r="G1224" t="s">
        <v>2379</v>
      </c>
      <c r="H1224">
        <v>2</v>
      </c>
      <c r="I1224" t="s">
        <v>2379</v>
      </c>
      <c r="J1224" t="str">
        <f>PROPER(Medical_Examinations[[#This Row],[smoker]])</f>
        <v>No</v>
      </c>
      <c r="K1224" s="7" t="str">
        <f t="shared" si="38"/>
        <v>Overweight</v>
      </c>
      <c r="L1224" t="str">
        <f t="shared" si="39"/>
        <v>Normal</v>
      </c>
    </row>
    <row r="1225" spans="1:12" x14ac:dyDescent="0.35">
      <c r="A1225" t="s">
        <v>1446</v>
      </c>
      <c r="B1225">
        <v>20</v>
      </c>
      <c r="C1225">
        <v>4</v>
      </c>
      <c r="D1225" t="s">
        <v>2379</v>
      </c>
      <c r="E1225" t="str">
        <f>PROPER(Medical_Examinations[[#This Row],[Heart Issues]])</f>
        <v>No</v>
      </c>
      <c r="F1225" t="s">
        <v>2379</v>
      </c>
      <c r="G1225" t="s">
        <v>2379</v>
      </c>
      <c r="H1225">
        <v>2</v>
      </c>
      <c r="I1225" t="s">
        <v>2379</v>
      </c>
      <c r="J1225" t="str">
        <f>PROPER(Medical_Examinations[[#This Row],[smoker]])</f>
        <v>No</v>
      </c>
      <c r="K1225" s="7" t="str">
        <f t="shared" si="38"/>
        <v>Normal Weight</v>
      </c>
      <c r="L1225" t="str">
        <f t="shared" si="39"/>
        <v>Normal</v>
      </c>
    </row>
    <row r="1226" spans="1:12" x14ac:dyDescent="0.35">
      <c r="A1226" t="s">
        <v>1603</v>
      </c>
      <c r="B1226">
        <v>19</v>
      </c>
      <c r="C1226">
        <v>4</v>
      </c>
      <c r="D1226" t="s">
        <v>2379</v>
      </c>
      <c r="E1226" t="str">
        <f>PROPER(Medical_Examinations[[#This Row],[Heart Issues]])</f>
        <v>No</v>
      </c>
      <c r="F1226" t="s">
        <v>2379</v>
      </c>
      <c r="G1226" t="s">
        <v>2379</v>
      </c>
      <c r="H1226">
        <v>2</v>
      </c>
      <c r="I1226" t="s">
        <v>2379</v>
      </c>
      <c r="J1226" t="str">
        <f>PROPER(Medical_Examinations[[#This Row],[smoker]])</f>
        <v>No</v>
      </c>
      <c r="K1226" s="7" t="str">
        <f t="shared" si="38"/>
        <v>Normal Weight</v>
      </c>
      <c r="L1226" t="str">
        <f t="shared" si="39"/>
        <v>Normal</v>
      </c>
    </row>
    <row r="1227" spans="1:12" x14ac:dyDescent="0.35">
      <c r="A1227" t="s">
        <v>1675</v>
      </c>
      <c r="B1227">
        <v>18</v>
      </c>
      <c r="C1227">
        <v>4</v>
      </c>
      <c r="D1227" t="s">
        <v>2379</v>
      </c>
      <c r="E1227" t="str">
        <f>PROPER(Medical_Examinations[[#This Row],[Heart Issues]])</f>
        <v>No</v>
      </c>
      <c r="F1227" t="s">
        <v>2379</v>
      </c>
      <c r="G1227" t="s">
        <v>2379</v>
      </c>
      <c r="H1227">
        <v>2</v>
      </c>
      <c r="I1227" t="s">
        <v>2379</v>
      </c>
      <c r="J1227" t="str">
        <f>PROPER(Medical_Examinations[[#This Row],[smoker]])</f>
        <v>No</v>
      </c>
      <c r="K1227" s="7" t="str">
        <f t="shared" si="38"/>
        <v>Underweight</v>
      </c>
      <c r="L1227" t="str">
        <f t="shared" si="39"/>
        <v>Normal</v>
      </c>
    </row>
    <row r="1228" spans="1:12" x14ac:dyDescent="0.35">
      <c r="A1228" t="s">
        <v>1972</v>
      </c>
      <c r="B1228">
        <v>35</v>
      </c>
      <c r="C1228">
        <v>4</v>
      </c>
      <c r="D1228" t="s">
        <v>2381</v>
      </c>
      <c r="E1228" t="str">
        <f>PROPER(Medical_Examinations[[#This Row],[Heart Issues]])</f>
        <v>Yes</v>
      </c>
      <c r="F1228" t="s">
        <v>2381</v>
      </c>
      <c r="G1228" t="s">
        <v>2379</v>
      </c>
      <c r="H1228">
        <v>2</v>
      </c>
      <c r="I1228" t="s">
        <v>2379</v>
      </c>
      <c r="J1228" t="str">
        <f>PROPER(Medical_Examinations[[#This Row],[smoker]])</f>
        <v>No</v>
      </c>
      <c r="K1228" s="7" t="str">
        <f t="shared" si="38"/>
        <v>Obesity</v>
      </c>
      <c r="L1228" t="str">
        <f t="shared" si="39"/>
        <v>Normal</v>
      </c>
    </row>
    <row r="1229" spans="1:12" x14ac:dyDescent="0.35">
      <c r="A1229" t="s">
        <v>2139</v>
      </c>
      <c r="B1229">
        <v>32</v>
      </c>
      <c r="C1229">
        <v>4</v>
      </c>
      <c r="D1229" t="s">
        <v>2381</v>
      </c>
      <c r="E1229" t="str">
        <f>PROPER(Medical_Examinations[[#This Row],[Heart Issues]])</f>
        <v>Yes</v>
      </c>
      <c r="F1229" t="s">
        <v>2381</v>
      </c>
      <c r="G1229" t="s">
        <v>2379</v>
      </c>
      <c r="H1229">
        <v>2</v>
      </c>
      <c r="I1229" t="s">
        <v>2379</v>
      </c>
      <c r="J1229" t="str">
        <f>PROPER(Medical_Examinations[[#This Row],[smoker]])</f>
        <v>No</v>
      </c>
      <c r="K1229" s="7" t="str">
        <f t="shared" si="38"/>
        <v>Obesity</v>
      </c>
      <c r="L1229" t="str">
        <f t="shared" si="39"/>
        <v>Normal</v>
      </c>
    </row>
    <row r="1230" spans="1:12" x14ac:dyDescent="0.35">
      <c r="A1230" t="s">
        <v>319</v>
      </c>
      <c r="B1230">
        <v>25</v>
      </c>
      <c r="C1230">
        <v>10</v>
      </c>
      <c r="D1230" t="s">
        <v>2379</v>
      </c>
      <c r="E1230" t="str">
        <f>PROPER(Medical_Examinations[[#This Row],[Heart Issues]])</f>
        <v>No</v>
      </c>
      <c r="F1230" t="s">
        <v>2379</v>
      </c>
      <c r="G1230" t="s">
        <v>2379</v>
      </c>
      <c r="H1230">
        <v>3</v>
      </c>
      <c r="I1230" t="s">
        <v>2379</v>
      </c>
      <c r="J1230" t="str">
        <f>PROPER(Medical_Examinations[[#This Row],[smoker]])</f>
        <v>No</v>
      </c>
      <c r="K1230" s="7" t="str">
        <f t="shared" si="38"/>
        <v>Overweight</v>
      </c>
      <c r="L1230" t="str">
        <f t="shared" si="39"/>
        <v>Diabetes</v>
      </c>
    </row>
    <row r="1231" spans="1:12" x14ac:dyDescent="0.35">
      <c r="A1231" t="s">
        <v>599</v>
      </c>
      <c r="B1231">
        <v>30</v>
      </c>
      <c r="C1231">
        <v>10</v>
      </c>
      <c r="D1231" t="s">
        <v>2379</v>
      </c>
      <c r="E1231" t="str">
        <f>PROPER(Medical_Examinations[[#This Row],[Heart Issues]])</f>
        <v>No</v>
      </c>
      <c r="F1231" t="s">
        <v>2379</v>
      </c>
      <c r="G1231" t="s">
        <v>2379</v>
      </c>
      <c r="H1231">
        <v>3</v>
      </c>
      <c r="I1231" t="s">
        <v>2379</v>
      </c>
      <c r="J1231" t="str">
        <f>PROPER(Medical_Examinations[[#This Row],[smoker]])</f>
        <v>No</v>
      </c>
      <c r="K1231" s="7" t="str">
        <f t="shared" si="38"/>
        <v>Obesity</v>
      </c>
      <c r="L1231" t="str">
        <f t="shared" si="39"/>
        <v>Diabetes</v>
      </c>
    </row>
    <row r="1232" spans="1:12" x14ac:dyDescent="0.35">
      <c r="A1232" t="s">
        <v>615</v>
      </c>
      <c r="B1232">
        <v>39</v>
      </c>
      <c r="C1232">
        <v>8</v>
      </c>
      <c r="D1232" t="s">
        <v>2379</v>
      </c>
      <c r="E1232" t="str">
        <f>PROPER(Medical_Examinations[[#This Row],[Heart Issues]])</f>
        <v>No</v>
      </c>
      <c r="F1232" t="s">
        <v>2379</v>
      </c>
      <c r="G1232" t="s">
        <v>2379</v>
      </c>
      <c r="H1232">
        <v>3</v>
      </c>
      <c r="I1232" t="s">
        <v>2379</v>
      </c>
      <c r="J1232" t="str">
        <f>PROPER(Medical_Examinations[[#This Row],[smoker]])</f>
        <v>No</v>
      </c>
      <c r="K1232" s="7" t="str">
        <f t="shared" si="38"/>
        <v>Obesity</v>
      </c>
      <c r="L1232" t="str">
        <f t="shared" si="39"/>
        <v>Diabetes</v>
      </c>
    </row>
    <row r="1233" spans="1:12" x14ac:dyDescent="0.35">
      <c r="A1233" t="s">
        <v>616</v>
      </c>
      <c r="B1233">
        <v>32</v>
      </c>
      <c r="C1233">
        <v>8</v>
      </c>
      <c r="D1233" t="s">
        <v>2379</v>
      </c>
      <c r="E1233" t="str">
        <f>PROPER(Medical_Examinations[[#This Row],[Heart Issues]])</f>
        <v>No</v>
      </c>
      <c r="F1233" t="s">
        <v>2379</v>
      </c>
      <c r="G1233" t="s">
        <v>2379</v>
      </c>
      <c r="H1233">
        <v>3</v>
      </c>
      <c r="I1233" t="s">
        <v>2379</v>
      </c>
      <c r="J1233" t="str">
        <f>PROPER(Medical_Examinations[[#This Row],[smoker]])</f>
        <v>No</v>
      </c>
      <c r="K1233" s="7" t="str">
        <f t="shared" si="38"/>
        <v>Obesity</v>
      </c>
      <c r="L1233" t="str">
        <f t="shared" si="39"/>
        <v>Diabetes</v>
      </c>
    </row>
    <row r="1234" spans="1:12" x14ac:dyDescent="0.35">
      <c r="A1234" t="s">
        <v>661</v>
      </c>
      <c r="B1234">
        <v>26</v>
      </c>
      <c r="C1234">
        <v>11</v>
      </c>
      <c r="D1234" t="s">
        <v>2379</v>
      </c>
      <c r="E1234" t="str">
        <f>PROPER(Medical_Examinations[[#This Row],[Heart Issues]])</f>
        <v>No</v>
      </c>
      <c r="F1234" t="s">
        <v>2379</v>
      </c>
      <c r="G1234" t="s">
        <v>2379</v>
      </c>
      <c r="H1234">
        <v>3</v>
      </c>
      <c r="I1234" t="s">
        <v>2379</v>
      </c>
      <c r="J1234" t="str">
        <f>PROPER(Medical_Examinations[[#This Row],[smoker]])</f>
        <v>No</v>
      </c>
      <c r="K1234" s="7" t="str">
        <f t="shared" si="38"/>
        <v>Overweight</v>
      </c>
      <c r="L1234" t="str">
        <f t="shared" si="39"/>
        <v>Diabetes</v>
      </c>
    </row>
    <row r="1235" spans="1:12" x14ac:dyDescent="0.35">
      <c r="A1235" t="s">
        <v>665</v>
      </c>
      <c r="B1235">
        <v>39</v>
      </c>
      <c r="C1235">
        <v>10</v>
      </c>
      <c r="D1235" t="s">
        <v>2379</v>
      </c>
      <c r="E1235" t="str">
        <f>PROPER(Medical_Examinations[[#This Row],[Heart Issues]])</f>
        <v>No</v>
      </c>
      <c r="F1235" t="s">
        <v>2379</v>
      </c>
      <c r="G1235" t="s">
        <v>2379</v>
      </c>
      <c r="H1235">
        <v>3</v>
      </c>
      <c r="I1235" t="s">
        <v>2379</v>
      </c>
      <c r="J1235" t="str">
        <f>PROPER(Medical_Examinations[[#This Row],[smoker]])</f>
        <v>No</v>
      </c>
      <c r="K1235" s="7" t="str">
        <f t="shared" si="38"/>
        <v>Obesity</v>
      </c>
      <c r="L1235" t="str">
        <f t="shared" si="39"/>
        <v>Diabetes</v>
      </c>
    </row>
    <row r="1236" spans="1:12" x14ac:dyDescent="0.35">
      <c r="A1236" t="s">
        <v>674</v>
      </c>
      <c r="B1236">
        <v>33</v>
      </c>
      <c r="C1236">
        <v>7</v>
      </c>
      <c r="D1236" t="s">
        <v>2379</v>
      </c>
      <c r="E1236" t="str">
        <f>PROPER(Medical_Examinations[[#This Row],[Heart Issues]])</f>
        <v>No</v>
      </c>
      <c r="F1236" t="s">
        <v>2379</v>
      </c>
      <c r="G1236" t="s">
        <v>2379</v>
      </c>
      <c r="H1236">
        <v>3</v>
      </c>
      <c r="I1236" t="s">
        <v>2379</v>
      </c>
      <c r="J1236" t="str">
        <f>PROPER(Medical_Examinations[[#This Row],[smoker]])</f>
        <v>No</v>
      </c>
      <c r="K1236" s="7" t="str">
        <f t="shared" si="38"/>
        <v>Obesity</v>
      </c>
      <c r="L1236" t="str">
        <f t="shared" si="39"/>
        <v>Diabetes</v>
      </c>
    </row>
    <row r="1237" spans="1:12" x14ac:dyDescent="0.35">
      <c r="A1237" t="s">
        <v>695</v>
      </c>
      <c r="B1237">
        <v>39</v>
      </c>
      <c r="C1237">
        <v>8</v>
      </c>
      <c r="D1237" t="s">
        <v>2379</v>
      </c>
      <c r="E1237" t="str">
        <f>PROPER(Medical_Examinations[[#This Row],[Heart Issues]])</f>
        <v>No</v>
      </c>
      <c r="F1237" t="s">
        <v>2379</v>
      </c>
      <c r="G1237" t="s">
        <v>2379</v>
      </c>
      <c r="H1237">
        <v>3</v>
      </c>
      <c r="I1237" t="s">
        <v>2379</v>
      </c>
      <c r="J1237" t="str">
        <f>PROPER(Medical_Examinations[[#This Row],[smoker]])</f>
        <v>No</v>
      </c>
      <c r="K1237" s="7" t="str">
        <f t="shared" si="38"/>
        <v>Obesity</v>
      </c>
      <c r="L1237" t="str">
        <f t="shared" si="39"/>
        <v>Diabetes</v>
      </c>
    </row>
    <row r="1238" spans="1:12" x14ac:dyDescent="0.35">
      <c r="A1238" t="s">
        <v>696</v>
      </c>
      <c r="B1238">
        <v>38</v>
      </c>
      <c r="C1238">
        <v>10</v>
      </c>
      <c r="D1238" t="s">
        <v>2379</v>
      </c>
      <c r="E1238" t="str">
        <f>PROPER(Medical_Examinations[[#This Row],[Heart Issues]])</f>
        <v>No</v>
      </c>
      <c r="F1238" t="s">
        <v>2379</v>
      </c>
      <c r="G1238" t="s">
        <v>2379</v>
      </c>
      <c r="H1238">
        <v>3</v>
      </c>
      <c r="I1238" t="s">
        <v>2379</v>
      </c>
      <c r="J1238" t="str">
        <f>PROPER(Medical_Examinations[[#This Row],[smoker]])</f>
        <v>No</v>
      </c>
      <c r="K1238" s="7" t="str">
        <f t="shared" si="38"/>
        <v>Obesity</v>
      </c>
      <c r="L1238" t="str">
        <f t="shared" si="39"/>
        <v>Diabetes</v>
      </c>
    </row>
    <row r="1239" spans="1:12" x14ac:dyDescent="0.35">
      <c r="A1239" t="s">
        <v>697</v>
      </c>
      <c r="B1239">
        <v>26</v>
      </c>
      <c r="C1239">
        <v>8</v>
      </c>
      <c r="D1239" t="s">
        <v>2379</v>
      </c>
      <c r="E1239" t="str">
        <f>PROPER(Medical_Examinations[[#This Row],[Heart Issues]])</f>
        <v>No</v>
      </c>
      <c r="F1239" t="s">
        <v>2379</v>
      </c>
      <c r="G1239" t="s">
        <v>2379</v>
      </c>
      <c r="H1239">
        <v>3</v>
      </c>
      <c r="I1239" t="s">
        <v>2379</v>
      </c>
      <c r="J1239" t="str">
        <f>PROPER(Medical_Examinations[[#This Row],[smoker]])</f>
        <v>No</v>
      </c>
      <c r="K1239" s="7" t="str">
        <f t="shared" si="38"/>
        <v>Overweight</v>
      </c>
      <c r="L1239" t="str">
        <f t="shared" si="39"/>
        <v>Diabetes</v>
      </c>
    </row>
    <row r="1240" spans="1:12" x14ac:dyDescent="0.35">
      <c r="A1240" t="s">
        <v>704</v>
      </c>
      <c r="B1240">
        <v>40</v>
      </c>
      <c r="C1240">
        <v>10</v>
      </c>
      <c r="D1240" t="s">
        <v>2379</v>
      </c>
      <c r="E1240" t="str">
        <f>PROPER(Medical_Examinations[[#This Row],[Heart Issues]])</f>
        <v>No</v>
      </c>
      <c r="F1240" t="s">
        <v>2379</v>
      </c>
      <c r="G1240" t="s">
        <v>2379</v>
      </c>
      <c r="H1240">
        <v>3</v>
      </c>
      <c r="I1240" t="s">
        <v>2379</v>
      </c>
      <c r="J1240" t="str">
        <f>PROPER(Medical_Examinations[[#This Row],[smoker]])</f>
        <v>No</v>
      </c>
      <c r="K1240" s="7" t="str">
        <f t="shared" si="38"/>
        <v>Obesity</v>
      </c>
      <c r="L1240" t="str">
        <f t="shared" si="39"/>
        <v>Diabetes</v>
      </c>
    </row>
    <row r="1241" spans="1:12" x14ac:dyDescent="0.35">
      <c r="A1241" t="s">
        <v>705</v>
      </c>
      <c r="B1241">
        <v>36</v>
      </c>
      <c r="C1241">
        <v>11</v>
      </c>
      <c r="D1241" t="s">
        <v>2379</v>
      </c>
      <c r="E1241" t="str">
        <f>PROPER(Medical_Examinations[[#This Row],[Heart Issues]])</f>
        <v>No</v>
      </c>
      <c r="F1241" t="s">
        <v>2379</v>
      </c>
      <c r="G1241" t="s">
        <v>2379</v>
      </c>
      <c r="H1241">
        <v>3</v>
      </c>
      <c r="I1241" t="s">
        <v>2379</v>
      </c>
      <c r="J1241" t="str">
        <f>PROPER(Medical_Examinations[[#This Row],[smoker]])</f>
        <v>No</v>
      </c>
      <c r="K1241" s="7" t="str">
        <f t="shared" si="38"/>
        <v>Obesity</v>
      </c>
      <c r="L1241" t="str">
        <f t="shared" si="39"/>
        <v>Diabetes</v>
      </c>
    </row>
    <row r="1242" spans="1:12" x14ac:dyDescent="0.35">
      <c r="A1242" t="s">
        <v>713</v>
      </c>
      <c r="B1242">
        <v>38</v>
      </c>
      <c r="C1242">
        <v>7</v>
      </c>
      <c r="D1242" t="s">
        <v>2379</v>
      </c>
      <c r="E1242" t="str">
        <f>PROPER(Medical_Examinations[[#This Row],[Heart Issues]])</f>
        <v>No</v>
      </c>
      <c r="F1242" t="s">
        <v>2379</v>
      </c>
      <c r="G1242" t="s">
        <v>2379</v>
      </c>
      <c r="H1242">
        <v>3</v>
      </c>
      <c r="I1242" t="s">
        <v>2379</v>
      </c>
      <c r="J1242" t="str">
        <f>PROPER(Medical_Examinations[[#This Row],[smoker]])</f>
        <v>No</v>
      </c>
      <c r="K1242" s="7" t="str">
        <f t="shared" si="38"/>
        <v>Obesity</v>
      </c>
      <c r="L1242" t="str">
        <f t="shared" si="39"/>
        <v>Diabetes</v>
      </c>
    </row>
    <row r="1243" spans="1:12" x14ac:dyDescent="0.35">
      <c r="A1243" t="s">
        <v>737</v>
      </c>
      <c r="B1243">
        <v>40</v>
      </c>
      <c r="C1243">
        <v>7</v>
      </c>
      <c r="D1243" t="s">
        <v>2379</v>
      </c>
      <c r="E1243" t="str">
        <f>PROPER(Medical_Examinations[[#This Row],[Heart Issues]])</f>
        <v>No</v>
      </c>
      <c r="F1243" t="s">
        <v>2379</v>
      </c>
      <c r="G1243" t="s">
        <v>2379</v>
      </c>
      <c r="H1243">
        <v>3</v>
      </c>
      <c r="I1243" t="s">
        <v>2379</v>
      </c>
      <c r="J1243" t="str">
        <f>PROPER(Medical_Examinations[[#This Row],[smoker]])</f>
        <v>No</v>
      </c>
      <c r="K1243" s="7" t="str">
        <f t="shared" si="38"/>
        <v>Obesity</v>
      </c>
      <c r="L1243" t="str">
        <f t="shared" si="39"/>
        <v>Diabetes</v>
      </c>
    </row>
    <row r="1244" spans="1:12" x14ac:dyDescent="0.35">
      <c r="A1244" t="s">
        <v>738</v>
      </c>
      <c r="B1244">
        <v>34</v>
      </c>
      <c r="C1244">
        <v>10</v>
      </c>
      <c r="D1244" t="s">
        <v>2379</v>
      </c>
      <c r="E1244" t="str">
        <f>PROPER(Medical_Examinations[[#This Row],[Heart Issues]])</f>
        <v>No</v>
      </c>
      <c r="F1244" t="s">
        <v>2379</v>
      </c>
      <c r="G1244" t="s">
        <v>2379</v>
      </c>
      <c r="H1244">
        <v>3</v>
      </c>
      <c r="I1244" t="s">
        <v>2379</v>
      </c>
      <c r="J1244" t="str">
        <f>PROPER(Medical_Examinations[[#This Row],[smoker]])</f>
        <v>No</v>
      </c>
      <c r="K1244" s="7" t="str">
        <f t="shared" si="38"/>
        <v>Obesity</v>
      </c>
      <c r="L1244" t="str">
        <f t="shared" si="39"/>
        <v>Diabetes</v>
      </c>
    </row>
    <row r="1245" spans="1:12" x14ac:dyDescent="0.35">
      <c r="A1245" t="s">
        <v>186</v>
      </c>
      <c r="B1245">
        <v>33</v>
      </c>
      <c r="C1245">
        <v>9</v>
      </c>
      <c r="D1245" t="s">
        <v>2381</v>
      </c>
      <c r="E1245" t="str">
        <f>PROPER(Medical_Examinations[[#This Row],[Heart Issues]])</f>
        <v>Yes</v>
      </c>
      <c r="F1245" t="s">
        <v>2379</v>
      </c>
      <c r="G1245" t="s">
        <v>2379</v>
      </c>
      <c r="H1245">
        <v>2</v>
      </c>
      <c r="I1245" t="s">
        <v>2379</v>
      </c>
      <c r="J1245" t="str">
        <f>PROPER(Medical_Examinations[[#This Row],[smoker]])</f>
        <v>No</v>
      </c>
      <c r="K1245" s="7" t="str">
        <f t="shared" si="38"/>
        <v>Obesity</v>
      </c>
      <c r="L1245" t="str">
        <f t="shared" si="39"/>
        <v>Diabetes</v>
      </c>
    </row>
    <row r="1246" spans="1:12" x14ac:dyDescent="0.35">
      <c r="A1246" t="s">
        <v>262</v>
      </c>
      <c r="B1246">
        <v>38</v>
      </c>
      <c r="C1246">
        <v>9</v>
      </c>
      <c r="D1246" t="s">
        <v>2381</v>
      </c>
      <c r="E1246" t="str">
        <f>PROPER(Medical_Examinations[[#This Row],[Heart Issues]])</f>
        <v>Yes</v>
      </c>
      <c r="F1246" t="s">
        <v>2379</v>
      </c>
      <c r="G1246" t="s">
        <v>2379</v>
      </c>
      <c r="H1246">
        <v>2</v>
      </c>
      <c r="I1246" t="s">
        <v>2379</v>
      </c>
      <c r="J1246" t="str">
        <f>PROPER(Medical_Examinations[[#This Row],[smoker]])</f>
        <v>No</v>
      </c>
      <c r="K1246" s="7" t="str">
        <f t="shared" si="38"/>
        <v>Obesity</v>
      </c>
      <c r="L1246" t="str">
        <f t="shared" si="39"/>
        <v>Diabetes</v>
      </c>
    </row>
    <row r="1247" spans="1:12" x14ac:dyDescent="0.35">
      <c r="A1247" t="s">
        <v>361</v>
      </c>
      <c r="B1247">
        <v>36</v>
      </c>
      <c r="C1247">
        <v>11</v>
      </c>
      <c r="D1247" t="s">
        <v>2381</v>
      </c>
      <c r="E1247" t="str">
        <f>PROPER(Medical_Examinations[[#This Row],[Heart Issues]])</f>
        <v>Yes</v>
      </c>
      <c r="F1247" t="s">
        <v>2379</v>
      </c>
      <c r="G1247" t="s">
        <v>2379</v>
      </c>
      <c r="H1247">
        <v>2</v>
      </c>
      <c r="I1247" t="s">
        <v>2379</v>
      </c>
      <c r="J1247" t="str">
        <f>PROPER(Medical_Examinations[[#This Row],[smoker]])</f>
        <v>No</v>
      </c>
      <c r="K1247" s="7" t="str">
        <f t="shared" si="38"/>
        <v>Obesity</v>
      </c>
      <c r="L1247" t="str">
        <f t="shared" si="39"/>
        <v>Diabetes</v>
      </c>
    </row>
    <row r="1248" spans="1:12" x14ac:dyDescent="0.35">
      <c r="A1248" t="s">
        <v>381</v>
      </c>
      <c r="B1248">
        <v>25</v>
      </c>
      <c r="C1248">
        <v>9</v>
      </c>
      <c r="D1248" t="s">
        <v>2381</v>
      </c>
      <c r="E1248" t="str">
        <f>PROPER(Medical_Examinations[[#This Row],[Heart Issues]])</f>
        <v>Yes</v>
      </c>
      <c r="F1248" t="s">
        <v>2379</v>
      </c>
      <c r="G1248" t="s">
        <v>2379</v>
      </c>
      <c r="H1248">
        <v>2</v>
      </c>
      <c r="I1248" t="s">
        <v>2379</v>
      </c>
      <c r="J1248" t="str">
        <f>PROPER(Medical_Examinations[[#This Row],[smoker]])</f>
        <v>No</v>
      </c>
      <c r="K1248" s="7" t="str">
        <f t="shared" si="38"/>
        <v>Overweight</v>
      </c>
      <c r="L1248" t="str">
        <f t="shared" si="39"/>
        <v>Diabetes</v>
      </c>
    </row>
    <row r="1249" spans="1:12" x14ac:dyDescent="0.35">
      <c r="A1249" t="s">
        <v>392</v>
      </c>
      <c r="B1249">
        <v>37</v>
      </c>
      <c r="C1249">
        <v>12</v>
      </c>
      <c r="D1249" t="s">
        <v>2381</v>
      </c>
      <c r="E1249" t="str">
        <f>PROPER(Medical_Examinations[[#This Row],[Heart Issues]])</f>
        <v>Yes</v>
      </c>
      <c r="F1249" t="s">
        <v>2379</v>
      </c>
      <c r="G1249" t="s">
        <v>2379</v>
      </c>
      <c r="H1249">
        <v>2</v>
      </c>
      <c r="I1249" t="s">
        <v>2379</v>
      </c>
      <c r="J1249" t="str">
        <f>PROPER(Medical_Examinations[[#This Row],[smoker]])</f>
        <v>No</v>
      </c>
      <c r="K1249" s="7" t="str">
        <f t="shared" si="38"/>
        <v>Obesity</v>
      </c>
      <c r="L1249" t="str">
        <f t="shared" si="39"/>
        <v>Diabetes</v>
      </c>
    </row>
    <row r="1250" spans="1:12" x14ac:dyDescent="0.35">
      <c r="A1250" t="s">
        <v>396</v>
      </c>
      <c r="B1250">
        <v>27</v>
      </c>
      <c r="C1250">
        <v>9</v>
      </c>
      <c r="D1250" t="s">
        <v>2379</v>
      </c>
      <c r="E1250" t="str">
        <f>PROPER(Medical_Examinations[[#This Row],[Heart Issues]])</f>
        <v>No</v>
      </c>
      <c r="F1250" t="s">
        <v>2379</v>
      </c>
      <c r="G1250" t="s">
        <v>2379</v>
      </c>
      <c r="H1250">
        <v>2</v>
      </c>
      <c r="I1250" t="s">
        <v>2379</v>
      </c>
      <c r="J1250" t="str">
        <f>PROPER(Medical_Examinations[[#This Row],[smoker]])</f>
        <v>No</v>
      </c>
      <c r="K1250" s="7" t="str">
        <f t="shared" si="38"/>
        <v>Overweight</v>
      </c>
      <c r="L1250" t="str">
        <f t="shared" si="39"/>
        <v>Diabetes</v>
      </c>
    </row>
    <row r="1251" spans="1:12" x14ac:dyDescent="0.35">
      <c r="A1251" t="s">
        <v>401</v>
      </c>
      <c r="B1251">
        <v>26</v>
      </c>
      <c r="C1251">
        <v>10</v>
      </c>
      <c r="D1251" t="s">
        <v>2381</v>
      </c>
      <c r="E1251" t="str">
        <f>PROPER(Medical_Examinations[[#This Row],[Heart Issues]])</f>
        <v>Yes</v>
      </c>
      <c r="F1251" t="s">
        <v>2379</v>
      </c>
      <c r="G1251" t="s">
        <v>2379</v>
      </c>
      <c r="H1251">
        <v>2</v>
      </c>
      <c r="I1251" t="s">
        <v>2379</v>
      </c>
      <c r="J1251" t="str">
        <f>PROPER(Medical_Examinations[[#This Row],[smoker]])</f>
        <v>No</v>
      </c>
      <c r="K1251" s="7" t="str">
        <f t="shared" si="38"/>
        <v>Overweight</v>
      </c>
      <c r="L1251" t="str">
        <f t="shared" si="39"/>
        <v>Diabetes</v>
      </c>
    </row>
    <row r="1252" spans="1:12" x14ac:dyDescent="0.35">
      <c r="A1252" t="s">
        <v>424</v>
      </c>
      <c r="B1252">
        <v>25</v>
      </c>
      <c r="C1252">
        <v>10</v>
      </c>
      <c r="D1252" t="s">
        <v>2381</v>
      </c>
      <c r="E1252" t="str">
        <f>PROPER(Medical_Examinations[[#This Row],[Heart Issues]])</f>
        <v>Yes</v>
      </c>
      <c r="F1252" t="s">
        <v>2379</v>
      </c>
      <c r="G1252" t="s">
        <v>2379</v>
      </c>
      <c r="H1252">
        <v>2</v>
      </c>
      <c r="I1252" t="s">
        <v>2379</v>
      </c>
      <c r="J1252" t="str">
        <f>PROPER(Medical_Examinations[[#This Row],[smoker]])</f>
        <v>No</v>
      </c>
      <c r="K1252" s="7" t="str">
        <f t="shared" si="38"/>
        <v>Overweight</v>
      </c>
      <c r="L1252" t="str">
        <f t="shared" si="39"/>
        <v>Diabetes</v>
      </c>
    </row>
    <row r="1253" spans="1:12" x14ac:dyDescent="0.35">
      <c r="A1253" t="s">
        <v>445</v>
      </c>
      <c r="B1253">
        <v>31</v>
      </c>
      <c r="C1253">
        <v>11</v>
      </c>
      <c r="D1253" t="s">
        <v>2381</v>
      </c>
      <c r="E1253" t="str">
        <f>PROPER(Medical_Examinations[[#This Row],[Heart Issues]])</f>
        <v>Yes</v>
      </c>
      <c r="F1253" t="s">
        <v>2379</v>
      </c>
      <c r="G1253" t="s">
        <v>2379</v>
      </c>
      <c r="H1253">
        <v>2</v>
      </c>
      <c r="I1253" t="s">
        <v>2379</v>
      </c>
      <c r="J1253" t="str">
        <f>PROPER(Medical_Examinations[[#This Row],[smoker]])</f>
        <v>No</v>
      </c>
      <c r="K1253" s="7" t="str">
        <f t="shared" si="38"/>
        <v>Obesity</v>
      </c>
      <c r="L1253" t="str">
        <f t="shared" si="39"/>
        <v>Diabetes</v>
      </c>
    </row>
    <row r="1254" spans="1:12" x14ac:dyDescent="0.35">
      <c r="A1254" t="s">
        <v>535</v>
      </c>
      <c r="B1254">
        <v>52</v>
      </c>
      <c r="C1254">
        <v>9</v>
      </c>
      <c r="D1254" t="s">
        <v>2381</v>
      </c>
      <c r="E1254" t="str">
        <f>PROPER(Medical_Examinations[[#This Row],[Heart Issues]])</f>
        <v>Yes</v>
      </c>
      <c r="F1254" t="s">
        <v>2379</v>
      </c>
      <c r="G1254" t="s">
        <v>2379</v>
      </c>
      <c r="H1254">
        <v>2</v>
      </c>
      <c r="I1254" t="s">
        <v>2379</v>
      </c>
      <c r="J1254" t="str">
        <f>PROPER(Medical_Examinations[[#This Row],[smoker]])</f>
        <v>No</v>
      </c>
      <c r="K1254" s="7" t="str">
        <f t="shared" si="38"/>
        <v>Obesity</v>
      </c>
      <c r="L1254" t="str">
        <f t="shared" si="39"/>
        <v>Diabetes</v>
      </c>
    </row>
    <row r="1255" spans="1:12" x14ac:dyDescent="0.35">
      <c r="A1255" t="s">
        <v>562</v>
      </c>
      <c r="B1255">
        <v>49</v>
      </c>
      <c r="C1255">
        <v>8</v>
      </c>
      <c r="D1255" t="s">
        <v>2381</v>
      </c>
      <c r="E1255" t="str">
        <f>PROPER(Medical_Examinations[[#This Row],[Heart Issues]])</f>
        <v>Yes</v>
      </c>
      <c r="F1255" t="s">
        <v>2379</v>
      </c>
      <c r="G1255" t="s">
        <v>2379</v>
      </c>
      <c r="H1255">
        <v>2</v>
      </c>
      <c r="I1255" t="s">
        <v>2379</v>
      </c>
      <c r="J1255" t="str">
        <f>PROPER(Medical_Examinations[[#This Row],[smoker]])</f>
        <v>No</v>
      </c>
      <c r="K1255" s="7" t="str">
        <f t="shared" si="38"/>
        <v>Obesity</v>
      </c>
      <c r="L1255" t="str">
        <f t="shared" si="39"/>
        <v>Diabetes</v>
      </c>
    </row>
    <row r="1256" spans="1:12" x14ac:dyDescent="0.35">
      <c r="A1256" t="s">
        <v>595</v>
      </c>
      <c r="B1256">
        <v>48</v>
      </c>
      <c r="C1256">
        <v>11</v>
      </c>
      <c r="D1256" t="s">
        <v>2381</v>
      </c>
      <c r="E1256" t="str">
        <f>PROPER(Medical_Examinations[[#This Row],[Heart Issues]])</f>
        <v>Yes</v>
      </c>
      <c r="F1256" t="s">
        <v>2379</v>
      </c>
      <c r="G1256" t="s">
        <v>2379</v>
      </c>
      <c r="H1256">
        <v>2</v>
      </c>
      <c r="I1256" t="s">
        <v>2379</v>
      </c>
      <c r="J1256" t="str">
        <f>PROPER(Medical_Examinations[[#This Row],[smoker]])</f>
        <v>No</v>
      </c>
      <c r="K1256" s="7" t="str">
        <f t="shared" si="38"/>
        <v>Obesity</v>
      </c>
      <c r="L1256" t="str">
        <f t="shared" si="39"/>
        <v>Diabetes</v>
      </c>
    </row>
    <row r="1257" spans="1:12" x14ac:dyDescent="0.35">
      <c r="A1257" t="s">
        <v>628</v>
      </c>
      <c r="B1257">
        <v>44</v>
      </c>
      <c r="C1257">
        <v>10</v>
      </c>
      <c r="D1257" t="s">
        <v>2379</v>
      </c>
      <c r="E1257" t="str">
        <f>PROPER(Medical_Examinations[[#This Row],[Heart Issues]])</f>
        <v>No</v>
      </c>
      <c r="F1257" t="s">
        <v>2379</v>
      </c>
      <c r="G1257" t="s">
        <v>2379</v>
      </c>
      <c r="H1257">
        <v>2</v>
      </c>
      <c r="I1257" t="s">
        <v>2379</v>
      </c>
      <c r="J1257" t="str">
        <f>PROPER(Medical_Examinations[[#This Row],[smoker]])</f>
        <v>No</v>
      </c>
      <c r="K1257" s="7" t="str">
        <f t="shared" si="38"/>
        <v>Obesity</v>
      </c>
      <c r="L1257" t="str">
        <f t="shared" si="39"/>
        <v>Diabetes</v>
      </c>
    </row>
    <row r="1258" spans="1:12" x14ac:dyDescent="0.35">
      <c r="A1258" t="s">
        <v>657</v>
      </c>
      <c r="B1258">
        <v>43</v>
      </c>
      <c r="C1258">
        <v>12</v>
      </c>
      <c r="D1258" t="s">
        <v>2381</v>
      </c>
      <c r="E1258" t="str">
        <f>PROPER(Medical_Examinations[[#This Row],[Heart Issues]])</f>
        <v>Yes</v>
      </c>
      <c r="F1258" t="s">
        <v>2379</v>
      </c>
      <c r="G1258" t="s">
        <v>2379</v>
      </c>
      <c r="H1258">
        <v>2</v>
      </c>
      <c r="I1258" t="s">
        <v>2379</v>
      </c>
      <c r="J1258" t="str">
        <f>PROPER(Medical_Examinations[[#This Row],[smoker]])</f>
        <v>No</v>
      </c>
      <c r="K1258" s="7" t="str">
        <f t="shared" si="38"/>
        <v>Obesity</v>
      </c>
      <c r="L1258" t="str">
        <f t="shared" si="39"/>
        <v>Diabetes</v>
      </c>
    </row>
    <row r="1259" spans="1:12" x14ac:dyDescent="0.35">
      <c r="A1259" t="s">
        <v>666</v>
      </c>
      <c r="B1259">
        <v>40</v>
      </c>
      <c r="C1259">
        <v>9</v>
      </c>
      <c r="D1259" t="s">
        <v>2381</v>
      </c>
      <c r="E1259" t="str">
        <f>PROPER(Medical_Examinations[[#This Row],[Heart Issues]])</f>
        <v>Yes</v>
      </c>
      <c r="F1259" t="s">
        <v>2379</v>
      </c>
      <c r="G1259" t="s">
        <v>2379</v>
      </c>
      <c r="H1259">
        <v>2</v>
      </c>
      <c r="I1259" t="s">
        <v>2379</v>
      </c>
      <c r="J1259" t="str">
        <f>PROPER(Medical_Examinations[[#This Row],[smoker]])</f>
        <v>No</v>
      </c>
      <c r="K1259" s="7" t="str">
        <f t="shared" si="38"/>
        <v>Obesity</v>
      </c>
      <c r="L1259" t="str">
        <f t="shared" si="39"/>
        <v>Diabetes</v>
      </c>
    </row>
    <row r="1260" spans="1:12" x14ac:dyDescent="0.35">
      <c r="A1260" t="s">
        <v>712</v>
      </c>
      <c r="B1260">
        <v>39</v>
      </c>
      <c r="C1260">
        <v>7</v>
      </c>
      <c r="D1260" t="s">
        <v>2381</v>
      </c>
      <c r="E1260" t="str">
        <f>PROPER(Medical_Examinations[[#This Row],[Heart Issues]])</f>
        <v>Yes</v>
      </c>
      <c r="F1260" t="s">
        <v>2379</v>
      </c>
      <c r="G1260" t="s">
        <v>2379</v>
      </c>
      <c r="H1260">
        <v>2</v>
      </c>
      <c r="I1260" t="s">
        <v>2379</v>
      </c>
      <c r="J1260" t="str">
        <f>PROPER(Medical_Examinations[[#This Row],[smoker]])</f>
        <v>No</v>
      </c>
      <c r="K1260" s="7" t="str">
        <f t="shared" si="38"/>
        <v>Obesity</v>
      </c>
      <c r="L1260" t="str">
        <f t="shared" si="39"/>
        <v>Diabetes</v>
      </c>
    </row>
    <row r="1261" spans="1:12" x14ac:dyDescent="0.35">
      <c r="A1261" t="s">
        <v>718</v>
      </c>
      <c r="B1261">
        <v>32</v>
      </c>
      <c r="C1261">
        <v>7</v>
      </c>
      <c r="D1261" t="s">
        <v>2381</v>
      </c>
      <c r="E1261" t="str">
        <f>PROPER(Medical_Examinations[[#This Row],[Heart Issues]])</f>
        <v>Yes</v>
      </c>
      <c r="F1261" t="s">
        <v>2379</v>
      </c>
      <c r="G1261" t="s">
        <v>2379</v>
      </c>
      <c r="H1261">
        <v>2</v>
      </c>
      <c r="I1261" t="s">
        <v>2379</v>
      </c>
      <c r="J1261" t="str">
        <f>PROPER(Medical_Examinations[[#This Row],[smoker]])</f>
        <v>No</v>
      </c>
      <c r="K1261" s="7" t="str">
        <f t="shared" si="38"/>
        <v>Obesity</v>
      </c>
      <c r="L1261" t="str">
        <f t="shared" si="39"/>
        <v>Diabetes</v>
      </c>
    </row>
    <row r="1262" spans="1:12" x14ac:dyDescent="0.35">
      <c r="A1262" t="s">
        <v>750</v>
      </c>
      <c r="B1262">
        <v>36</v>
      </c>
      <c r="C1262">
        <v>7</v>
      </c>
      <c r="D1262" t="s">
        <v>2381</v>
      </c>
      <c r="E1262" t="str">
        <f>PROPER(Medical_Examinations[[#This Row],[Heart Issues]])</f>
        <v>Yes</v>
      </c>
      <c r="F1262" t="s">
        <v>2379</v>
      </c>
      <c r="G1262" t="s">
        <v>2379</v>
      </c>
      <c r="H1262">
        <v>2</v>
      </c>
      <c r="I1262" t="s">
        <v>2379</v>
      </c>
      <c r="J1262" t="str">
        <f>PROPER(Medical_Examinations[[#This Row],[smoker]])</f>
        <v>No</v>
      </c>
      <c r="K1262" s="7" t="str">
        <f t="shared" si="38"/>
        <v>Obesity</v>
      </c>
      <c r="L1262" t="str">
        <f t="shared" si="39"/>
        <v>Diabetes</v>
      </c>
    </row>
    <row r="1263" spans="1:12" x14ac:dyDescent="0.35">
      <c r="A1263" t="s">
        <v>752</v>
      </c>
      <c r="B1263">
        <v>22</v>
      </c>
      <c r="C1263">
        <v>11</v>
      </c>
      <c r="D1263" t="s">
        <v>2381</v>
      </c>
      <c r="E1263" t="str">
        <f>PROPER(Medical_Examinations[[#This Row],[Heart Issues]])</f>
        <v>Yes</v>
      </c>
      <c r="F1263" t="s">
        <v>2379</v>
      </c>
      <c r="G1263" t="s">
        <v>2379</v>
      </c>
      <c r="H1263">
        <v>2</v>
      </c>
      <c r="I1263" t="s">
        <v>2379</v>
      </c>
      <c r="J1263" t="str">
        <f>PROPER(Medical_Examinations[[#This Row],[smoker]])</f>
        <v>No</v>
      </c>
      <c r="K1263" s="7" t="str">
        <f t="shared" si="38"/>
        <v>Normal Weight</v>
      </c>
      <c r="L1263" t="str">
        <f t="shared" si="39"/>
        <v>Diabetes</v>
      </c>
    </row>
    <row r="1264" spans="1:12" x14ac:dyDescent="0.35">
      <c r="A1264" t="s">
        <v>768</v>
      </c>
      <c r="B1264">
        <v>31</v>
      </c>
      <c r="C1264">
        <v>7</v>
      </c>
      <c r="D1264" t="s">
        <v>2381</v>
      </c>
      <c r="E1264" t="str">
        <f>PROPER(Medical_Examinations[[#This Row],[Heart Issues]])</f>
        <v>Yes</v>
      </c>
      <c r="F1264" t="s">
        <v>2379</v>
      </c>
      <c r="G1264" t="s">
        <v>2379</v>
      </c>
      <c r="H1264">
        <v>2</v>
      </c>
      <c r="I1264" t="s">
        <v>2379</v>
      </c>
      <c r="J1264" t="str">
        <f>PROPER(Medical_Examinations[[#This Row],[smoker]])</f>
        <v>No</v>
      </c>
      <c r="K1264" s="7" t="str">
        <f t="shared" si="38"/>
        <v>Obesity</v>
      </c>
      <c r="L1264" t="str">
        <f t="shared" si="39"/>
        <v>Diabetes</v>
      </c>
    </row>
    <row r="1265" spans="1:12" x14ac:dyDescent="0.35">
      <c r="A1265" t="s">
        <v>770</v>
      </c>
      <c r="B1265">
        <v>21</v>
      </c>
      <c r="C1265">
        <v>9</v>
      </c>
      <c r="D1265" t="s">
        <v>2381</v>
      </c>
      <c r="E1265" t="str">
        <f>PROPER(Medical_Examinations[[#This Row],[Heart Issues]])</f>
        <v>Yes</v>
      </c>
      <c r="F1265" t="s">
        <v>2379</v>
      </c>
      <c r="G1265" t="s">
        <v>2379</v>
      </c>
      <c r="H1265">
        <v>2</v>
      </c>
      <c r="I1265" t="s">
        <v>2379</v>
      </c>
      <c r="J1265" t="str">
        <f>PROPER(Medical_Examinations[[#This Row],[smoker]])</f>
        <v>No</v>
      </c>
      <c r="K1265" s="7" t="str">
        <f t="shared" si="38"/>
        <v>Normal Weight</v>
      </c>
      <c r="L1265" t="str">
        <f t="shared" si="39"/>
        <v>Diabetes</v>
      </c>
    </row>
    <row r="1266" spans="1:12" x14ac:dyDescent="0.35">
      <c r="A1266" t="s">
        <v>788</v>
      </c>
      <c r="B1266">
        <v>34</v>
      </c>
      <c r="C1266">
        <v>10</v>
      </c>
      <c r="D1266" t="s">
        <v>2381</v>
      </c>
      <c r="E1266" t="str">
        <f>PROPER(Medical_Examinations[[#This Row],[Heart Issues]])</f>
        <v>Yes</v>
      </c>
      <c r="F1266" t="s">
        <v>2379</v>
      </c>
      <c r="G1266" t="s">
        <v>2379</v>
      </c>
      <c r="H1266">
        <v>2</v>
      </c>
      <c r="I1266" t="s">
        <v>2379</v>
      </c>
      <c r="J1266" t="str">
        <f>PROPER(Medical_Examinations[[#This Row],[smoker]])</f>
        <v>No</v>
      </c>
      <c r="K1266" s="7" t="str">
        <f t="shared" si="38"/>
        <v>Obesity</v>
      </c>
      <c r="L1266" t="str">
        <f t="shared" si="39"/>
        <v>Diabetes</v>
      </c>
    </row>
    <row r="1267" spans="1:12" x14ac:dyDescent="0.35">
      <c r="A1267" t="s">
        <v>789</v>
      </c>
      <c r="B1267">
        <v>34</v>
      </c>
      <c r="C1267">
        <v>9</v>
      </c>
      <c r="D1267" t="s">
        <v>2381</v>
      </c>
      <c r="E1267" t="str">
        <f>PROPER(Medical_Examinations[[#This Row],[Heart Issues]])</f>
        <v>Yes</v>
      </c>
      <c r="F1267" t="s">
        <v>2379</v>
      </c>
      <c r="G1267" t="s">
        <v>2379</v>
      </c>
      <c r="H1267">
        <v>2</v>
      </c>
      <c r="I1267" t="s">
        <v>2379</v>
      </c>
      <c r="J1267" t="str">
        <f>PROPER(Medical_Examinations[[#This Row],[smoker]])</f>
        <v>No</v>
      </c>
      <c r="K1267" s="7" t="str">
        <f t="shared" si="38"/>
        <v>Obesity</v>
      </c>
      <c r="L1267" t="str">
        <f t="shared" si="39"/>
        <v>Diabetes</v>
      </c>
    </row>
    <row r="1268" spans="1:12" x14ac:dyDescent="0.35">
      <c r="A1268" t="s">
        <v>790</v>
      </c>
      <c r="B1268">
        <v>24</v>
      </c>
      <c r="C1268">
        <v>8</v>
      </c>
      <c r="D1268" t="s">
        <v>2381</v>
      </c>
      <c r="E1268" t="str">
        <f>PROPER(Medical_Examinations[[#This Row],[Heart Issues]])</f>
        <v>Yes</v>
      </c>
      <c r="F1268" t="s">
        <v>2379</v>
      </c>
      <c r="G1268" t="s">
        <v>2379</v>
      </c>
      <c r="H1268">
        <v>2</v>
      </c>
      <c r="I1268" t="s">
        <v>2379</v>
      </c>
      <c r="J1268" t="str">
        <f>PROPER(Medical_Examinations[[#This Row],[smoker]])</f>
        <v>No</v>
      </c>
      <c r="K1268" s="7" t="str">
        <f t="shared" si="38"/>
        <v>Normal Weight</v>
      </c>
      <c r="L1268" t="str">
        <f t="shared" si="39"/>
        <v>Diabetes</v>
      </c>
    </row>
    <row r="1269" spans="1:12" x14ac:dyDescent="0.35">
      <c r="A1269" t="s">
        <v>797</v>
      </c>
      <c r="B1269">
        <v>44</v>
      </c>
      <c r="C1269">
        <v>9</v>
      </c>
      <c r="D1269" t="s">
        <v>2381</v>
      </c>
      <c r="E1269" t="str">
        <f>PROPER(Medical_Examinations[[#This Row],[Heart Issues]])</f>
        <v>Yes</v>
      </c>
      <c r="F1269" t="s">
        <v>2379</v>
      </c>
      <c r="G1269" t="s">
        <v>2379</v>
      </c>
      <c r="H1269">
        <v>2</v>
      </c>
      <c r="I1269" t="s">
        <v>2379</v>
      </c>
      <c r="J1269" t="str">
        <f>PROPER(Medical_Examinations[[#This Row],[smoker]])</f>
        <v>No</v>
      </c>
      <c r="K1269" s="7" t="str">
        <f t="shared" si="38"/>
        <v>Obesity</v>
      </c>
      <c r="L1269" t="str">
        <f t="shared" si="39"/>
        <v>Diabetes</v>
      </c>
    </row>
    <row r="1270" spans="1:12" x14ac:dyDescent="0.35">
      <c r="A1270" t="s">
        <v>801</v>
      </c>
      <c r="B1270">
        <v>28</v>
      </c>
      <c r="C1270">
        <v>7</v>
      </c>
      <c r="D1270" t="s">
        <v>2381</v>
      </c>
      <c r="E1270" t="str">
        <f>PROPER(Medical_Examinations[[#This Row],[Heart Issues]])</f>
        <v>Yes</v>
      </c>
      <c r="F1270" t="s">
        <v>2379</v>
      </c>
      <c r="G1270" t="s">
        <v>2379</v>
      </c>
      <c r="H1270">
        <v>2</v>
      </c>
      <c r="I1270" t="s">
        <v>2379</v>
      </c>
      <c r="J1270" t="str">
        <f>PROPER(Medical_Examinations[[#This Row],[smoker]])</f>
        <v>No</v>
      </c>
      <c r="K1270" s="7" t="str">
        <f t="shared" si="38"/>
        <v>Overweight</v>
      </c>
      <c r="L1270" t="str">
        <f t="shared" si="39"/>
        <v>Diabetes</v>
      </c>
    </row>
    <row r="1271" spans="1:12" x14ac:dyDescent="0.35">
      <c r="A1271" t="s">
        <v>814</v>
      </c>
      <c r="B1271">
        <v>38</v>
      </c>
      <c r="C1271">
        <v>8</v>
      </c>
      <c r="D1271" t="s">
        <v>2381</v>
      </c>
      <c r="E1271" t="str">
        <f>PROPER(Medical_Examinations[[#This Row],[Heart Issues]])</f>
        <v>Yes</v>
      </c>
      <c r="F1271" t="s">
        <v>2379</v>
      </c>
      <c r="G1271" t="s">
        <v>2379</v>
      </c>
      <c r="H1271">
        <v>2</v>
      </c>
      <c r="I1271" t="s">
        <v>2379</v>
      </c>
      <c r="J1271" t="str">
        <f>PROPER(Medical_Examinations[[#This Row],[smoker]])</f>
        <v>No</v>
      </c>
      <c r="K1271" s="7" t="str">
        <f t="shared" si="38"/>
        <v>Obesity</v>
      </c>
      <c r="L1271" t="str">
        <f t="shared" si="39"/>
        <v>Diabetes</v>
      </c>
    </row>
    <row r="1272" spans="1:12" x14ac:dyDescent="0.35">
      <c r="A1272" t="s">
        <v>822</v>
      </c>
      <c r="B1272">
        <v>37</v>
      </c>
      <c r="C1272">
        <v>7</v>
      </c>
      <c r="D1272" t="s">
        <v>2379</v>
      </c>
      <c r="E1272" t="str">
        <f>PROPER(Medical_Examinations[[#This Row],[Heart Issues]])</f>
        <v>No</v>
      </c>
      <c r="F1272" t="s">
        <v>2379</v>
      </c>
      <c r="G1272" t="s">
        <v>2379</v>
      </c>
      <c r="H1272">
        <v>2</v>
      </c>
      <c r="I1272" t="s">
        <v>2379</v>
      </c>
      <c r="J1272" t="str">
        <f>PROPER(Medical_Examinations[[#This Row],[smoker]])</f>
        <v>No</v>
      </c>
      <c r="K1272" s="7" t="str">
        <f t="shared" si="38"/>
        <v>Obesity</v>
      </c>
      <c r="L1272" t="str">
        <f t="shared" si="39"/>
        <v>Diabetes</v>
      </c>
    </row>
    <row r="1273" spans="1:12" x14ac:dyDescent="0.35">
      <c r="A1273" t="s">
        <v>835</v>
      </c>
      <c r="B1273">
        <v>36</v>
      </c>
      <c r="C1273">
        <v>7</v>
      </c>
      <c r="D1273" t="s">
        <v>2381</v>
      </c>
      <c r="E1273" t="str">
        <f>PROPER(Medical_Examinations[[#This Row],[Heart Issues]])</f>
        <v>Yes</v>
      </c>
      <c r="F1273" t="s">
        <v>2379</v>
      </c>
      <c r="G1273" t="s">
        <v>2379</v>
      </c>
      <c r="H1273">
        <v>2</v>
      </c>
      <c r="I1273" t="s">
        <v>2379</v>
      </c>
      <c r="J1273" t="str">
        <f>PROPER(Medical_Examinations[[#This Row],[smoker]])</f>
        <v>No</v>
      </c>
      <c r="K1273" s="7" t="str">
        <f t="shared" si="38"/>
        <v>Obesity</v>
      </c>
      <c r="L1273" t="str">
        <f t="shared" si="39"/>
        <v>Diabetes</v>
      </c>
    </row>
    <row r="1274" spans="1:12" x14ac:dyDescent="0.35">
      <c r="A1274" t="s">
        <v>847</v>
      </c>
      <c r="B1274">
        <v>34</v>
      </c>
      <c r="C1274">
        <v>8</v>
      </c>
      <c r="D1274" t="s">
        <v>2381</v>
      </c>
      <c r="E1274" t="str">
        <f>PROPER(Medical_Examinations[[#This Row],[Heart Issues]])</f>
        <v>Yes</v>
      </c>
      <c r="F1274" t="s">
        <v>2379</v>
      </c>
      <c r="G1274" t="s">
        <v>2379</v>
      </c>
      <c r="H1274">
        <v>2</v>
      </c>
      <c r="I1274" t="s">
        <v>2379</v>
      </c>
      <c r="J1274" t="str">
        <f>PROPER(Medical_Examinations[[#This Row],[smoker]])</f>
        <v>No</v>
      </c>
      <c r="K1274" s="7" t="str">
        <f t="shared" si="38"/>
        <v>Obesity</v>
      </c>
      <c r="L1274" t="str">
        <f t="shared" si="39"/>
        <v>Diabetes</v>
      </c>
    </row>
    <row r="1275" spans="1:12" x14ac:dyDescent="0.35">
      <c r="A1275" t="s">
        <v>851</v>
      </c>
      <c r="B1275">
        <v>47</v>
      </c>
      <c r="C1275">
        <v>7</v>
      </c>
      <c r="D1275" t="s">
        <v>2381</v>
      </c>
      <c r="E1275" t="str">
        <f>PROPER(Medical_Examinations[[#This Row],[Heart Issues]])</f>
        <v>Yes</v>
      </c>
      <c r="F1275" t="s">
        <v>2379</v>
      </c>
      <c r="G1275" t="s">
        <v>2379</v>
      </c>
      <c r="H1275">
        <v>2</v>
      </c>
      <c r="I1275" t="s">
        <v>2379</v>
      </c>
      <c r="J1275" t="str">
        <f>PROPER(Medical_Examinations[[#This Row],[smoker]])</f>
        <v>No</v>
      </c>
      <c r="K1275" s="7" t="str">
        <f t="shared" si="38"/>
        <v>Obesity</v>
      </c>
      <c r="L1275" t="str">
        <f t="shared" si="39"/>
        <v>Diabetes</v>
      </c>
    </row>
    <row r="1276" spans="1:12" x14ac:dyDescent="0.35">
      <c r="A1276" t="s">
        <v>853</v>
      </c>
      <c r="B1276">
        <v>43</v>
      </c>
      <c r="C1276">
        <v>9</v>
      </c>
      <c r="D1276" t="s">
        <v>2381</v>
      </c>
      <c r="E1276" t="str">
        <f>PROPER(Medical_Examinations[[#This Row],[Heart Issues]])</f>
        <v>Yes</v>
      </c>
      <c r="F1276" t="s">
        <v>2379</v>
      </c>
      <c r="G1276" t="s">
        <v>2379</v>
      </c>
      <c r="H1276">
        <v>2</v>
      </c>
      <c r="I1276" t="s">
        <v>2379</v>
      </c>
      <c r="J1276" t="str">
        <f>PROPER(Medical_Examinations[[#This Row],[smoker]])</f>
        <v>No</v>
      </c>
      <c r="K1276" s="7" t="str">
        <f t="shared" si="38"/>
        <v>Obesity</v>
      </c>
      <c r="L1276" t="str">
        <f t="shared" si="39"/>
        <v>Diabetes</v>
      </c>
    </row>
    <row r="1277" spans="1:12" x14ac:dyDescent="0.35">
      <c r="A1277" t="s">
        <v>854</v>
      </c>
      <c r="B1277">
        <v>32</v>
      </c>
      <c r="C1277">
        <v>8</v>
      </c>
      <c r="D1277" t="s">
        <v>2381</v>
      </c>
      <c r="E1277" t="str">
        <f>PROPER(Medical_Examinations[[#This Row],[Heart Issues]])</f>
        <v>Yes</v>
      </c>
      <c r="F1277" t="s">
        <v>2379</v>
      </c>
      <c r="G1277" t="s">
        <v>2379</v>
      </c>
      <c r="H1277">
        <v>2</v>
      </c>
      <c r="I1277" t="s">
        <v>2379</v>
      </c>
      <c r="J1277" t="str">
        <f>PROPER(Medical_Examinations[[#This Row],[smoker]])</f>
        <v>No</v>
      </c>
      <c r="K1277" s="7" t="str">
        <f t="shared" si="38"/>
        <v>Obesity</v>
      </c>
      <c r="L1277" t="str">
        <f t="shared" si="39"/>
        <v>Diabetes</v>
      </c>
    </row>
    <row r="1278" spans="1:12" x14ac:dyDescent="0.35">
      <c r="A1278" t="s">
        <v>940</v>
      </c>
      <c r="B1278">
        <v>31</v>
      </c>
      <c r="C1278">
        <v>7</v>
      </c>
      <c r="D1278" t="s">
        <v>2381</v>
      </c>
      <c r="E1278" t="str">
        <f>PROPER(Medical_Examinations[[#This Row],[Heart Issues]])</f>
        <v>Yes</v>
      </c>
      <c r="F1278" t="s">
        <v>2379</v>
      </c>
      <c r="G1278" t="s">
        <v>2379</v>
      </c>
      <c r="H1278">
        <v>2</v>
      </c>
      <c r="I1278" t="s">
        <v>2379</v>
      </c>
      <c r="J1278" t="str">
        <f>PROPER(Medical_Examinations[[#This Row],[smoker]])</f>
        <v>No</v>
      </c>
      <c r="K1278" s="7" t="str">
        <f t="shared" si="38"/>
        <v>Obesity</v>
      </c>
      <c r="L1278" t="str">
        <f t="shared" si="39"/>
        <v>Diabetes</v>
      </c>
    </row>
    <row r="1279" spans="1:12" x14ac:dyDescent="0.35">
      <c r="A1279" t="s">
        <v>951</v>
      </c>
      <c r="B1279">
        <v>32</v>
      </c>
      <c r="C1279">
        <v>10</v>
      </c>
      <c r="D1279" t="s">
        <v>2379</v>
      </c>
      <c r="E1279" t="str">
        <f>PROPER(Medical_Examinations[[#This Row],[Heart Issues]])</f>
        <v>No</v>
      </c>
      <c r="F1279" t="s">
        <v>2379</v>
      </c>
      <c r="G1279" t="s">
        <v>2379</v>
      </c>
      <c r="H1279">
        <v>2</v>
      </c>
      <c r="I1279" t="s">
        <v>2379</v>
      </c>
      <c r="J1279" t="str">
        <f>PROPER(Medical_Examinations[[#This Row],[smoker]])</f>
        <v>No</v>
      </c>
      <c r="K1279" s="7" t="str">
        <f t="shared" si="38"/>
        <v>Obesity</v>
      </c>
      <c r="L1279" t="str">
        <f t="shared" si="39"/>
        <v>Diabetes</v>
      </c>
    </row>
    <row r="1280" spans="1:12" x14ac:dyDescent="0.35">
      <c r="A1280" t="s">
        <v>955</v>
      </c>
      <c r="B1280">
        <v>31</v>
      </c>
      <c r="C1280">
        <v>7</v>
      </c>
      <c r="D1280" t="s">
        <v>2381</v>
      </c>
      <c r="E1280" t="str">
        <f>PROPER(Medical_Examinations[[#This Row],[Heart Issues]])</f>
        <v>Yes</v>
      </c>
      <c r="F1280" t="s">
        <v>2379</v>
      </c>
      <c r="G1280" t="s">
        <v>2379</v>
      </c>
      <c r="H1280">
        <v>2</v>
      </c>
      <c r="I1280" t="s">
        <v>2379</v>
      </c>
      <c r="J1280" t="str">
        <f>PROPER(Medical_Examinations[[#This Row],[smoker]])</f>
        <v>No</v>
      </c>
      <c r="K1280" s="7" t="str">
        <f t="shared" si="38"/>
        <v>Obesity</v>
      </c>
      <c r="L1280" t="str">
        <f t="shared" si="39"/>
        <v>Diabetes</v>
      </c>
    </row>
    <row r="1281" spans="1:12" x14ac:dyDescent="0.35">
      <c r="A1281" t="s">
        <v>962</v>
      </c>
      <c r="B1281">
        <v>32</v>
      </c>
      <c r="C1281">
        <v>8</v>
      </c>
      <c r="D1281" t="s">
        <v>2381</v>
      </c>
      <c r="E1281" t="str">
        <f>PROPER(Medical_Examinations[[#This Row],[Heart Issues]])</f>
        <v>Yes</v>
      </c>
      <c r="F1281" t="s">
        <v>2379</v>
      </c>
      <c r="G1281" t="s">
        <v>2379</v>
      </c>
      <c r="H1281">
        <v>2</v>
      </c>
      <c r="I1281" t="s">
        <v>2379</v>
      </c>
      <c r="J1281" t="str">
        <f>PROPER(Medical_Examinations[[#This Row],[smoker]])</f>
        <v>No</v>
      </c>
      <c r="K1281" s="7" t="str">
        <f t="shared" si="38"/>
        <v>Obesity</v>
      </c>
      <c r="L1281" t="str">
        <f t="shared" si="39"/>
        <v>Diabetes</v>
      </c>
    </row>
    <row r="1282" spans="1:12" x14ac:dyDescent="0.35">
      <c r="A1282" t="s">
        <v>971</v>
      </c>
      <c r="B1282">
        <v>45</v>
      </c>
      <c r="C1282">
        <v>8</v>
      </c>
      <c r="D1282" t="s">
        <v>2381</v>
      </c>
      <c r="E1282" t="str">
        <f>PROPER(Medical_Examinations[[#This Row],[Heart Issues]])</f>
        <v>Yes</v>
      </c>
      <c r="F1282" t="s">
        <v>2379</v>
      </c>
      <c r="G1282" t="s">
        <v>2379</v>
      </c>
      <c r="H1282">
        <v>2</v>
      </c>
      <c r="I1282" t="s">
        <v>2379</v>
      </c>
      <c r="J1282" t="str">
        <f>PROPER(Medical_Examinations[[#This Row],[smoker]])</f>
        <v>No</v>
      </c>
      <c r="K1282" s="7" t="str">
        <f t="shared" si="38"/>
        <v>Obesity</v>
      </c>
      <c r="L1282" t="str">
        <f t="shared" si="39"/>
        <v>Diabetes</v>
      </c>
    </row>
    <row r="1283" spans="1:12" x14ac:dyDescent="0.35">
      <c r="A1283" t="s">
        <v>972</v>
      </c>
      <c r="B1283">
        <v>38</v>
      </c>
      <c r="C1283">
        <v>8</v>
      </c>
      <c r="D1283" t="s">
        <v>2381</v>
      </c>
      <c r="E1283" t="str">
        <f>PROPER(Medical_Examinations[[#This Row],[Heart Issues]])</f>
        <v>Yes</v>
      </c>
      <c r="F1283" t="s">
        <v>2379</v>
      </c>
      <c r="G1283" t="s">
        <v>2379</v>
      </c>
      <c r="H1283">
        <v>2</v>
      </c>
      <c r="I1283" t="s">
        <v>2379</v>
      </c>
      <c r="J1283" t="str">
        <f>PROPER(Medical_Examinations[[#This Row],[smoker]])</f>
        <v>No</v>
      </c>
      <c r="K1283" s="7" t="str">
        <f t="shared" ref="K1283:K1346" si="40">IF(B1283&lt;18.5,"Underweight",IF(B1283&lt;25,"Normal Weight",IF(B1283&lt;30,"Overweight","Obesity")))</f>
        <v>Obesity</v>
      </c>
      <c r="L1283" t="str">
        <f t="shared" ref="L1283:L1346" si="41">IF(C1283&lt;5.7,"Normal",IF(C1283&lt;6.5,"Prediabetes","Diabetes"))</f>
        <v>Diabetes</v>
      </c>
    </row>
    <row r="1284" spans="1:12" x14ac:dyDescent="0.35">
      <c r="A1284" t="s">
        <v>993</v>
      </c>
      <c r="B1284">
        <v>33</v>
      </c>
      <c r="C1284">
        <v>8</v>
      </c>
      <c r="D1284" t="s">
        <v>2381</v>
      </c>
      <c r="E1284" t="str">
        <f>PROPER(Medical_Examinations[[#This Row],[Heart Issues]])</f>
        <v>Yes</v>
      </c>
      <c r="F1284" t="s">
        <v>2379</v>
      </c>
      <c r="G1284" t="s">
        <v>2379</v>
      </c>
      <c r="H1284">
        <v>2</v>
      </c>
      <c r="I1284" t="s">
        <v>2379</v>
      </c>
      <c r="J1284" t="str">
        <f>PROPER(Medical_Examinations[[#This Row],[smoker]])</f>
        <v>No</v>
      </c>
      <c r="K1284" s="7" t="str">
        <f t="shared" si="40"/>
        <v>Obesity</v>
      </c>
      <c r="L1284" t="str">
        <f t="shared" si="41"/>
        <v>Diabetes</v>
      </c>
    </row>
    <row r="1285" spans="1:12" x14ac:dyDescent="0.35">
      <c r="A1285" t="s">
        <v>1003</v>
      </c>
      <c r="B1285">
        <v>32</v>
      </c>
      <c r="C1285">
        <v>7</v>
      </c>
      <c r="D1285" t="s">
        <v>2381</v>
      </c>
      <c r="E1285" t="str">
        <f>PROPER(Medical_Examinations[[#This Row],[Heart Issues]])</f>
        <v>Yes</v>
      </c>
      <c r="F1285" t="s">
        <v>2379</v>
      </c>
      <c r="G1285" t="s">
        <v>2379</v>
      </c>
      <c r="H1285">
        <v>2</v>
      </c>
      <c r="I1285" t="s">
        <v>2379</v>
      </c>
      <c r="J1285" t="str">
        <f>PROPER(Medical_Examinations[[#This Row],[smoker]])</f>
        <v>No</v>
      </c>
      <c r="K1285" s="7" t="str">
        <f t="shared" si="40"/>
        <v>Obesity</v>
      </c>
      <c r="L1285" t="str">
        <f t="shared" si="41"/>
        <v>Diabetes</v>
      </c>
    </row>
    <row r="1286" spans="1:12" x14ac:dyDescent="0.35">
      <c r="A1286" t="s">
        <v>1027</v>
      </c>
      <c r="B1286">
        <v>41</v>
      </c>
      <c r="C1286">
        <v>10</v>
      </c>
      <c r="D1286" t="s">
        <v>2379</v>
      </c>
      <c r="E1286" t="str">
        <f>PROPER(Medical_Examinations[[#This Row],[Heart Issues]])</f>
        <v>No</v>
      </c>
      <c r="F1286" t="s">
        <v>2379</v>
      </c>
      <c r="G1286" t="s">
        <v>2379</v>
      </c>
      <c r="H1286">
        <v>2</v>
      </c>
      <c r="I1286" t="s">
        <v>2379</v>
      </c>
      <c r="J1286" t="str">
        <f>PROPER(Medical_Examinations[[#This Row],[smoker]])</f>
        <v>No</v>
      </c>
      <c r="K1286" s="7" t="str">
        <f t="shared" si="40"/>
        <v>Obesity</v>
      </c>
      <c r="L1286" t="str">
        <f t="shared" si="41"/>
        <v>Diabetes</v>
      </c>
    </row>
    <row r="1287" spans="1:12" x14ac:dyDescent="0.35">
      <c r="A1287" t="s">
        <v>1039</v>
      </c>
      <c r="B1287">
        <v>33</v>
      </c>
      <c r="C1287">
        <v>8</v>
      </c>
      <c r="D1287" t="s">
        <v>2381</v>
      </c>
      <c r="E1287" t="str">
        <f>PROPER(Medical_Examinations[[#This Row],[Heart Issues]])</f>
        <v>Yes</v>
      </c>
      <c r="F1287" t="s">
        <v>2379</v>
      </c>
      <c r="G1287" t="s">
        <v>2379</v>
      </c>
      <c r="H1287">
        <v>2</v>
      </c>
      <c r="I1287" t="s">
        <v>2379</v>
      </c>
      <c r="J1287" t="str">
        <f>PROPER(Medical_Examinations[[#This Row],[smoker]])</f>
        <v>No</v>
      </c>
      <c r="K1287" s="7" t="str">
        <f t="shared" si="40"/>
        <v>Obesity</v>
      </c>
      <c r="L1287" t="str">
        <f t="shared" si="41"/>
        <v>Diabetes</v>
      </c>
    </row>
    <row r="1288" spans="1:12" x14ac:dyDescent="0.35">
      <c r="A1288" t="s">
        <v>1040</v>
      </c>
      <c r="B1288">
        <v>31</v>
      </c>
      <c r="C1288">
        <v>11</v>
      </c>
      <c r="D1288" t="s">
        <v>2381</v>
      </c>
      <c r="E1288" t="str">
        <f>PROPER(Medical_Examinations[[#This Row],[Heart Issues]])</f>
        <v>Yes</v>
      </c>
      <c r="F1288" t="s">
        <v>2379</v>
      </c>
      <c r="G1288" t="s">
        <v>2379</v>
      </c>
      <c r="H1288">
        <v>2</v>
      </c>
      <c r="I1288" t="s">
        <v>2379</v>
      </c>
      <c r="J1288" t="str">
        <f>PROPER(Medical_Examinations[[#This Row],[smoker]])</f>
        <v>No</v>
      </c>
      <c r="K1288" s="7" t="str">
        <f t="shared" si="40"/>
        <v>Obesity</v>
      </c>
      <c r="L1288" t="str">
        <f t="shared" si="41"/>
        <v>Diabetes</v>
      </c>
    </row>
    <row r="1289" spans="1:12" x14ac:dyDescent="0.35">
      <c r="A1289" t="s">
        <v>1083</v>
      </c>
      <c r="B1289">
        <v>29</v>
      </c>
      <c r="C1289">
        <v>9</v>
      </c>
      <c r="D1289" t="s">
        <v>2379</v>
      </c>
      <c r="E1289" t="str">
        <f>PROPER(Medical_Examinations[[#This Row],[Heart Issues]])</f>
        <v>No</v>
      </c>
      <c r="F1289" t="s">
        <v>2379</v>
      </c>
      <c r="G1289" t="s">
        <v>2379</v>
      </c>
      <c r="H1289">
        <v>2</v>
      </c>
      <c r="I1289" t="s">
        <v>2379</v>
      </c>
      <c r="J1289" t="str">
        <f>PROPER(Medical_Examinations[[#This Row],[smoker]])</f>
        <v>No</v>
      </c>
      <c r="K1289" s="7" t="str">
        <f t="shared" si="40"/>
        <v>Overweight</v>
      </c>
      <c r="L1289" t="str">
        <f t="shared" si="41"/>
        <v>Diabetes</v>
      </c>
    </row>
    <row r="1290" spans="1:12" x14ac:dyDescent="0.35">
      <c r="A1290" t="s">
        <v>1087</v>
      </c>
      <c r="B1290">
        <v>37</v>
      </c>
      <c r="C1290">
        <v>11</v>
      </c>
      <c r="D1290" t="s">
        <v>2379</v>
      </c>
      <c r="E1290" t="str">
        <f>PROPER(Medical_Examinations[[#This Row],[Heart Issues]])</f>
        <v>No</v>
      </c>
      <c r="F1290" t="s">
        <v>2379</v>
      </c>
      <c r="G1290" t="s">
        <v>2379</v>
      </c>
      <c r="H1290">
        <v>2</v>
      </c>
      <c r="I1290" t="s">
        <v>2379</v>
      </c>
      <c r="J1290" t="str">
        <f>PROPER(Medical_Examinations[[#This Row],[smoker]])</f>
        <v>No</v>
      </c>
      <c r="K1290" s="7" t="str">
        <f t="shared" si="40"/>
        <v>Obesity</v>
      </c>
      <c r="L1290" t="str">
        <f t="shared" si="41"/>
        <v>Diabetes</v>
      </c>
    </row>
    <row r="1291" spans="1:12" x14ac:dyDescent="0.35">
      <c r="A1291" t="s">
        <v>1088</v>
      </c>
      <c r="B1291">
        <v>33</v>
      </c>
      <c r="C1291">
        <v>7</v>
      </c>
      <c r="D1291" t="s">
        <v>2379</v>
      </c>
      <c r="E1291" t="str">
        <f>PROPER(Medical_Examinations[[#This Row],[Heart Issues]])</f>
        <v>No</v>
      </c>
      <c r="F1291" t="s">
        <v>2379</v>
      </c>
      <c r="G1291" t="s">
        <v>2379</v>
      </c>
      <c r="H1291">
        <v>2</v>
      </c>
      <c r="I1291" t="s">
        <v>2379</v>
      </c>
      <c r="J1291" t="str">
        <f>PROPER(Medical_Examinations[[#This Row],[smoker]])</f>
        <v>No</v>
      </c>
      <c r="K1291" s="7" t="str">
        <f t="shared" si="40"/>
        <v>Obesity</v>
      </c>
      <c r="L1291" t="str">
        <f t="shared" si="41"/>
        <v>Diabetes</v>
      </c>
    </row>
    <row r="1292" spans="1:12" x14ac:dyDescent="0.35">
      <c r="A1292" t="s">
        <v>1092</v>
      </c>
      <c r="B1292">
        <v>29</v>
      </c>
      <c r="C1292">
        <v>9</v>
      </c>
      <c r="D1292" t="s">
        <v>2379</v>
      </c>
      <c r="E1292" t="str">
        <f>PROPER(Medical_Examinations[[#This Row],[Heart Issues]])</f>
        <v>No</v>
      </c>
      <c r="F1292" t="s">
        <v>2379</v>
      </c>
      <c r="G1292" t="s">
        <v>2379</v>
      </c>
      <c r="H1292">
        <v>2</v>
      </c>
      <c r="I1292" t="s">
        <v>2379</v>
      </c>
      <c r="J1292" t="str">
        <f>PROPER(Medical_Examinations[[#This Row],[smoker]])</f>
        <v>No</v>
      </c>
      <c r="K1292" s="7" t="str">
        <f t="shared" si="40"/>
        <v>Overweight</v>
      </c>
      <c r="L1292" t="str">
        <f t="shared" si="41"/>
        <v>Diabetes</v>
      </c>
    </row>
    <row r="1293" spans="1:12" x14ac:dyDescent="0.35">
      <c r="A1293" t="s">
        <v>1095</v>
      </c>
      <c r="B1293">
        <v>39</v>
      </c>
      <c r="C1293">
        <v>7</v>
      </c>
      <c r="D1293" t="s">
        <v>2381</v>
      </c>
      <c r="E1293" t="str">
        <f>PROPER(Medical_Examinations[[#This Row],[Heart Issues]])</f>
        <v>Yes</v>
      </c>
      <c r="F1293" t="s">
        <v>2379</v>
      </c>
      <c r="G1293" t="s">
        <v>2379</v>
      </c>
      <c r="H1293">
        <v>2</v>
      </c>
      <c r="I1293" t="s">
        <v>2379</v>
      </c>
      <c r="J1293" t="str">
        <f>PROPER(Medical_Examinations[[#This Row],[smoker]])</f>
        <v>No</v>
      </c>
      <c r="K1293" s="7" t="str">
        <f t="shared" si="40"/>
        <v>Obesity</v>
      </c>
      <c r="L1293" t="str">
        <f t="shared" si="41"/>
        <v>Diabetes</v>
      </c>
    </row>
    <row r="1294" spans="1:12" x14ac:dyDescent="0.35">
      <c r="A1294" t="s">
        <v>1101</v>
      </c>
      <c r="B1294">
        <v>26</v>
      </c>
      <c r="C1294">
        <v>7</v>
      </c>
      <c r="D1294" t="s">
        <v>2381</v>
      </c>
      <c r="E1294" t="str">
        <f>PROPER(Medical_Examinations[[#This Row],[Heart Issues]])</f>
        <v>Yes</v>
      </c>
      <c r="F1294" t="s">
        <v>2379</v>
      </c>
      <c r="G1294" t="s">
        <v>2379</v>
      </c>
      <c r="H1294">
        <v>2</v>
      </c>
      <c r="I1294" t="s">
        <v>2379</v>
      </c>
      <c r="J1294" t="str">
        <f>PROPER(Medical_Examinations[[#This Row],[smoker]])</f>
        <v>No</v>
      </c>
      <c r="K1294" s="7" t="str">
        <f t="shared" si="40"/>
        <v>Overweight</v>
      </c>
      <c r="L1294" t="str">
        <f t="shared" si="41"/>
        <v>Diabetes</v>
      </c>
    </row>
    <row r="1295" spans="1:12" x14ac:dyDescent="0.35">
      <c r="A1295" t="s">
        <v>1102</v>
      </c>
      <c r="B1295">
        <v>32</v>
      </c>
      <c r="C1295">
        <v>9</v>
      </c>
      <c r="D1295" t="s">
        <v>2379</v>
      </c>
      <c r="E1295" t="str">
        <f>PROPER(Medical_Examinations[[#This Row],[Heart Issues]])</f>
        <v>No</v>
      </c>
      <c r="F1295" t="s">
        <v>2379</v>
      </c>
      <c r="G1295" t="s">
        <v>2379</v>
      </c>
      <c r="H1295">
        <v>2</v>
      </c>
      <c r="I1295" t="s">
        <v>2379</v>
      </c>
      <c r="J1295" t="str">
        <f>PROPER(Medical_Examinations[[#This Row],[smoker]])</f>
        <v>No</v>
      </c>
      <c r="K1295" s="7" t="str">
        <f t="shared" si="40"/>
        <v>Obesity</v>
      </c>
      <c r="L1295" t="str">
        <f t="shared" si="41"/>
        <v>Diabetes</v>
      </c>
    </row>
    <row r="1296" spans="1:12" x14ac:dyDescent="0.35">
      <c r="A1296" t="s">
        <v>1103</v>
      </c>
      <c r="B1296">
        <v>29</v>
      </c>
      <c r="C1296">
        <v>7</v>
      </c>
      <c r="D1296" t="s">
        <v>2379</v>
      </c>
      <c r="E1296" t="str">
        <f>PROPER(Medical_Examinations[[#This Row],[Heart Issues]])</f>
        <v>No</v>
      </c>
      <c r="F1296" t="s">
        <v>2379</v>
      </c>
      <c r="G1296" t="s">
        <v>2379</v>
      </c>
      <c r="H1296">
        <v>2</v>
      </c>
      <c r="I1296" t="s">
        <v>2379</v>
      </c>
      <c r="J1296" t="str">
        <f>PROPER(Medical_Examinations[[#This Row],[smoker]])</f>
        <v>No</v>
      </c>
      <c r="K1296" s="7" t="str">
        <f t="shared" si="40"/>
        <v>Overweight</v>
      </c>
      <c r="L1296" t="str">
        <f t="shared" si="41"/>
        <v>Diabetes</v>
      </c>
    </row>
    <row r="1297" spans="1:12" x14ac:dyDescent="0.35">
      <c r="A1297" t="s">
        <v>1108</v>
      </c>
      <c r="B1297">
        <v>23</v>
      </c>
      <c r="C1297">
        <v>7</v>
      </c>
      <c r="D1297" t="s">
        <v>2381</v>
      </c>
      <c r="E1297" t="str">
        <f>PROPER(Medical_Examinations[[#This Row],[Heart Issues]])</f>
        <v>Yes</v>
      </c>
      <c r="F1297" t="s">
        <v>2379</v>
      </c>
      <c r="G1297" t="s">
        <v>2379</v>
      </c>
      <c r="H1297">
        <v>2</v>
      </c>
      <c r="I1297" t="s">
        <v>2379</v>
      </c>
      <c r="J1297" t="str">
        <f>PROPER(Medical_Examinations[[#This Row],[smoker]])</f>
        <v>No</v>
      </c>
      <c r="K1297" s="7" t="str">
        <f t="shared" si="40"/>
        <v>Normal Weight</v>
      </c>
      <c r="L1297" t="str">
        <f t="shared" si="41"/>
        <v>Diabetes</v>
      </c>
    </row>
    <row r="1298" spans="1:12" x14ac:dyDescent="0.35">
      <c r="A1298" t="s">
        <v>1111</v>
      </c>
      <c r="B1298">
        <v>23</v>
      </c>
      <c r="C1298">
        <v>11</v>
      </c>
      <c r="D1298" t="s">
        <v>2379</v>
      </c>
      <c r="E1298" t="str">
        <f>PROPER(Medical_Examinations[[#This Row],[Heart Issues]])</f>
        <v>No</v>
      </c>
      <c r="F1298" t="s">
        <v>2379</v>
      </c>
      <c r="G1298" t="s">
        <v>2379</v>
      </c>
      <c r="H1298">
        <v>2</v>
      </c>
      <c r="I1298" t="s">
        <v>2379</v>
      </c>
      <c r="J1298" t="str">
        <f>PROPER(Medical_Examinations[[#This Row],[smoker]])</f>
        <v>No</v>
      </c>
      <c r="K1298" s="7" t="str">
        <f t="shared" si="40"/>
        <v>Normal Weight</v>
      </c>
      <c r="L1298" t="str">
        <f t="shared" si="41"/>
        <v>Diabetes</v>
      </c>
    </row>
    <row r="1299" spans="1:12" x14ac:dyDescent="0.35">
      <c r="A1299" t="s">
        <v>1126</v>
      </c>
      <c r="B1299">
        <v>18</v>
      </c>
      <c r="C1299">
        <v>10</v>
      </c>
      <c r="D1299" t="s">
        <v>2381</v>
      </c>
      <c r="E1299" t="str">
        <f>PROPER(Medical_Examinations[[#This Row],[Heart Issues]])</f>
        <v>Yes</v>
      </c>
      <c r="F1299" t="s">
        <v>2379</v>
      </c>
      <c r="G1299" t="s">
        <v>2379</v>
      </c>
      <c r="H1299">
        <v>2</v>
      </c>
      <c r="I1299" t="s">
        <v>2379</v>
      </c>
      <c r="J1299" t="str">
        <f>PROPER(Medical_Examinations[[#This Row],[smoker]])</f>
        <v>No</v>
      </c>
      <c r="K1299" s="7" t="str">
        <f t="shared" si="40"/>
        <v>Underweight</v>
      </c>
      <c r="L1299" t="str">
        <f t="shared" si="41"/>
        <v>Diabetes</v>
      </c>
    </row>
    <row r="1300" spans="1:12" x14ac:dyDescent="0.35">
      <c r="A1300" t="s">
        <v>1150</v>
      </c>
      <c r="B1300">
        <v>43</v>
      </c>
      <c r="C1300">
        <v>9</v>
      </c>
      <c r="D1300" t="s">
        <v>2379</v>
      </c>
      <c r="E1300" t="str">
        <f>PROPER(Medical_Examinations[[#This Row],[Heart Issues]])</f>
        <v>No</v>
      </c>
      <c r="F1300" t="s">
        <v>2379</v>
      </c>
      <c r="G1300" t="s">
        <v>2379</v>
      </c>
      <c r="H1300">
        <v>2</v>
      </c>
      <c r="I1300" t="s">
        <v>2379</v>
      </c>
      <c r="J1300" t="str">
        <f>PROPER(Medical_Examinations[[#This Row],[smoker]])</f>
        <v>No</v>
      </c>
      <c r="K1300" s="7" t="str">
        <f t="shared" si="40"/>
        <v>Obesity</v>
      </c>
      <c r="L1300" t="str">
        <f t="shared" si="41"/>
        <v>Diabetes</v>
      </c>
    </row>
    <row r="1301" spans="1:12" x14ac:dyDescent="0.35">
      <c r="A1301" t="s">
        <v>1153</v>
      </c>
      <c r="B1301">
        <v>31</v>
      </c>
      <c r="C1301">
        <v>8</v>
      </c>
      <c r="D1301" t="s">
        <v>2379</v>
      </c>
      <c r="E1301" t="str">
        <f>PROPER(Medical_Examinations[[#This Row],[Heart Issues]])</f>
        <v>No</v>
      </c>
      <c r="F1301" t="s">
        <v>2379</v>
      </c>
      <c r="G1301" t="s">
        <v>2379</v>
      </c>
      <c r="H1301">
        <v>2</v>
      </c>
      <c r="I1301" t="s">
        <v>2379</v>
      </c>
      <c r="J1301" t="str">
        <f>PROPER(Medical_Examinations[[#This Row],[smoker]])</f>
        <v>No</v>
      </c>
      <c r="K1301" s="7" t="str">
        <f t="shared" si="40"/>
        <v>Obesity</v>
      </c>
      <c r="L1301" t="str">
        <f t="shared" si="41"/>
        <v>Diabetes</v>
      </c>
    </row>
    <row r="1302" spans="1:12" x14ac:dyDescent="0.35">
      <c r="A1302" t="s">
        <v>1156</v>
      </c>
      <c r="B1302">
        <v>48</v>
      </c>
      <c r="C1302">
        <v>8</v>
      </c>
      <c r="D1302" t="s">
        <v>2381</v>
      </c>
      <c r="E1302" t="str">
        <f>PROPER(Medical_Examinations[[#This Row],[Heart Issues]])</f>
        <v>Yes</v>
      </c>
      <c r="F1302" t="s">
        <v>2379</v>
      </c>
      <c r="G1302" t="s">
        <v>2379</v>
      </c>
      <c r="H1302">
        <v>2</v>
      </c>
      <c r="I1302" t="s">
        <v>2379</v>
      </c>
      <c r="J1302" t="str">
        <f>PROPER(Medical_Examinations[[#This Row],[smoker]])</f>
        <v>No</v>
      </c>
      <c r="K1302" s="7" t="str">
        <f t="shared" si="40"/>
        <v>Obesity</v>
      </c>
      <c r="L1302" t="str">
        <f t="shared" si="41"/>
        <v>Diabetes</v>
      </c>
    </row>
    <row r="1303" spans="1:12" x14ac:dyDescent="0.35">
      <c r="A1303" t="s">
        <v>1157</v>
      </c>
      <c r="B1303">
        <v>30</v>
      </c>
      <c r="C1303">
        <v>10</v>
      </c>
      <c r="D1303" t="s">
        <v>2381</v>
      </c>
      <c r="E1303" t="str">
        <f>PROPER(Medical_Examinations[[#This Row],[Heart Issues]])</f>
        <v>Yes</v>
      </c>
      <c r="F1303" t="s">
        <v>2379</v>
      </c>
      <c r="G1303" t="s">
        <v>2379</v>
      </c>
      <c r="H1303">
        <v>2</v>
      </c>
      <c r="I1303" t="s">
        <v>2379</v>
      </c>
      <c r="J1303" t="str">
        <f>PROPER(Medical_Examinations[[#This Row],[smoker]])</f>
        <v>No</v>
      </c>
      <c r="K1303" s="7" t="str">
        <f t="shared" si="40"/>
        <v>Obesity</v>
      </c>
      <c r="L1303" t="str">
        <f t="shared" si="41"/>
        <v>Diabetes</v>
      </c>
    </row>
    <row r="1304" spans="1:12" x14ac:dyDescent="0.35">
      <c r="A1304" t="s">
        <v>1158</v>
      </c>
      <c r="B1304">
        <v>33</v>
      </c>
      <c r="C1304">
        <v>7</v>
      </c>
      <c r="D1304" t="s">
        <v>2381</v>
      </c>
      <c r="E1304" t="str">
        <f>PROPER(Medical_Examinations[[#This Row],[Heart Issues]])</f>
        <v>Yes</v>
      </c>
      <c r="F1304" t="s">
        <v>2379</v>
      </c>
      <c r="G1304" t="s">
        <v>2379</v>
      </c>
      <c r="H1304">
        <v>2</v>
      </c>
      <c r="I1304" t="s">
        <v>2379</v>
      </c>
      <c r="J1304" t="str">
        <f>PROPER(Medical_Examinations[[#This Row],[smoker]])</f>
        <v>No</v>
      </c>
      <c r="K1304" s="7" t="str">
        <f t="shared" si="40"/>
        <v>Obesity</v>
      </c>
      <c r="L1304" t="str">
        <f t="shared" si="41"/>
        <v>Diabetes</v>
      </c>
    </row>
    <row r="1305" spans="1:12" x14ac:dyDescent="0.35">
      <c r="A1305" t="s">
        <v>1167</v>
      </c>
      <c r="B1305">
        <v>37</v>
      </c>
      <c r="C1305">
        <v>11</v>
      </c>
      <c r="D1305" t="s">
        <v>2381</v>
      </c>
      <c r="E1305" t="str">
        <f>PROPER(Medical_Examinations[[#This Row],[Heart Issues]])</f>
        <v>Yes</v>
      </c>
      <c r="F1305" t="s">
        <v>2379</v>
      </c>
      <c r="G1305" t="s">
        <v>2379</v>
      </c>
      <c r="H1305">
        <v>2</v>
      </c>
      <c r="I1305" t="s">
        <v>2379</v>
      </c>
      <c r="J1305" t="str">
        <f>PROPER(Medical_Examinations[[#This Row],[smoker]])</f>
        <v>No</v>
      </c>
      <c r="K1305" s="7" t="str">
        <f t="shared" si="40"/>
        <v>Obesity</v>
      </c>
      <c r="L1305" t="str">
        <f t="shared" si="41"/>
        <v>Diabetes</v>
      </c>
    </row>
    <row r="1306" spans="1:12" x14ac:dyDescent="0.35">
      <c r="A1306" t="s">
        <v>1172</v>
      </c>
      <c r="B1306">
        <v>31</v>
      </c>
      <c r="C1306">
        <v>11</v>
      </c>
      <c r="D1306" t="s">
        <v>2381</v>
      </c>
      <c r="E1306" t="str">
        <f>PROPER(Medical_Examinations[[#This Row],[Heart Issues]])</f>
        <v>Yes</v>
      </c>
      <c r="F1306" t="s">
        <v>2379</v>
      </c>
      <c r="G1306" t="s">
        <v>2379</v>
      </c>
      <c r="H1306">
        <v>2</v>
      </c>
      <c r="I1306" t="s">
        <v>2379</v>
      </c>
      <c r="J1306" t="str">
        <f>PROPER(Medical_Examinations[[#This Row],[smoker]])</f>
        <v>No</v>
      </c>
      <c r="K1306" s="7" t="str">
        <f t="shared" si="40"/>
        <v>Obesity</v>
      </c>
      <c r="L1306" t="str">
        <f t="shared" si="41"/>
        <v>Diabetes</v>
      </c>
    </row>
    <row r="1307" spans="1:12" x14ac:dyDescent="0.35">
      <c r="A1307" t="s">
        <v>1178</v>
      </c>
      <c r="B1307">
        <v>35</v>
      </c>
      <c r="C1307">
        <v>11</v>
      </c>
      <c r="D1307" t="s">
        <v>2379</v>
      </c>
      <c r="E1307" t="str">
        <f>PROPER(Medical_Examinations[[#This Row],[Heart Issues]])</f>
        <v>No</v>
      </c>
      <c r="F1307" t="s">
        <v>2379</v>
      </c>
      <c r="G1307" t="s">
        <v>2379</v>
      </c>
      <c r="H1307">
        <v>2</v>
      </c>
      <c r="I1307" t="s">
        <v>2379</v>
      </c>
      <c r="J1307" t="str">
        <f>PROPER(Medical_Examinations[[#This Row],[smoker]])</f>
        <v>No</v>
      </c>
      <c r="K1307" s="7" t="str">
        <f t="shared" si="40"/>
        <v>Obesity</v>
      </c>
      <c r="L1307" t="str">
        <f t="shared" si="41"/>
        <v>Diabetes</v>
      </c>
    </row>
    <row r="1308" spans="1:12" x14ac:dyDescent="0.35">
      <c r="A1308" t="s">
        <v>1180</v>
      </c>
      <c r="B1308">
        <v>23</v>
      </c>
      <c r="C1308">
        <v>10</v>
      </c>
      <c r="D1308" t="s">
        <v>2379</v>
      </c>
      <c r="E1308" t="str">
        <f>PROPER(Medical_Examinations[[#This Row],[Heart Issues]])</f>
        <v>No</v>
      </c>
      <c r="F1308" t="s">
        <v>2379</v>
      </c>
      <c r="G1308" t="s">
        <v>2379</v>
      </c>
      <c r="H1308">
        <v>2</v>
      </c>
      <c r="I1308" t="s">
        <v>2379</v>
      </c>
      <c r="J1308" t="str">
        <f>PROPER(Medical_Examinations[[#This Row],[smoker]])</f>
        <v>No</v>
      </c>
      <c r="K1308" s="7" t="str">
        <f t="shared" si="40"/>
        <v>Normal Weight</v>
      </c>
      <c r="L1308" t="str">
        <f t="shared" si="41"/>
        <v>Diabetes</v>
      </c>
    </row>
    <row r="1309" spans="1:12" x14ac:dyDescent="0.35">
      <c r="A1309" t="s">
        <v>1185</v>
      </c>
      <c r="B1309">
        <v>27</v>
      </c>
      <c r="C1309">
        <v>8</v>
      </c>
      <c r="D1309" t="s">
        <v>2379</v>
      </c>
      <c r="E1309" t="str">
        <f>PROPER(Medical_Examinations[[#This Row],[Heart Issues]])</f>
        <v>No</v>
      </c>
      <c r="F1309" t="s">
        <v>2379</v>
      </c>
      <c r="G1309" t="s">
        <v>2379</v>
      </c>
      <c r="H1309">
        <v>2</v>
      </c>
      <c r="I1309" t="s">
        <v>2379</v>
      </c>
      <c r="J1309" t="str">
        <f>PROPER(Medical_Examinations[[#This Row],[smoker]])</f>
        <v>No</v>
      </c>
      <c r="K1309" s="7" t="str">
        <f t="shared" si="40"/>
        <v>Overweight</v>
      </c>
      <c r="L1309" t="str">
        <f t="shared" si="41"/>
        <v>Diabetes</v>
      </c>
    </row>
    <row r="1310" spans="1:12" x14ac:dyDescent="0.35">
      <c r="A1310" t="s">
        <v>1209</v>
      </c>
      <c r="B1310">
        <v>38</v>
      </c>
      <c r="C1310">
        <v>11</v>
      </c>
      <c r="D1310" t="s">
        <v>2379</v>
      </c>
      <c r="E1310" t="str">
        <f>PROPER(Medical_Examinations[[#This Row],[Heart Issues]])</f>
        <v>No</v>
      </c>
      <c r="F1310" t="s">
        <v>2379</v>
      </c>
      <c r="G1310" t="s">
        <v>2379</v>
      </c>
      <c r="H1310">
        <v>2</v>
      </c>
      <c r="I1310" t="s">
        <v>2379</v>
      </c>
      <c r="J1310" t="str">
        <f>PROPER(Medical_Examinations[[#This Row],[smoker]])</f>
        <v>No</v>
      </c>
      <c r="K1310" s="7" t="str">
        <f t="shared" si="40"/>
        <v>Obesity</v>
      </c>
      <c r="L1310" t="str">
        <f t="shared" si="41"/>
        <v>Diabetes</v>
      </c>
    </row>
    <row r="1311" spans="1:12" x14ac:dyDescent="0.35">
      <c r="A1311" t="s">
        <v>1211</v>
      </c>
      <c r="B1311">
        <v>31</v>
      </c>
      <c r="C1311">
        <v>11</v>
      </c>
      <c r="D1311" t="s">
        <v>2379</v>
      </c>
      <c r="E1311" t="str">
        <f>PROPER(Medical_Examinations[[#This Row],[Heart Issues]])</f>
        <v>No</v>
      </c>
      <c r="F1311" t="s">
        <v>2379</v>
      </c>
      <c r="G1311" t="s">
        <v>2379</v>
      </c>
      <c r="H1311">
        <v>2</v>
      </c>
      <c r="I1311" t="s">
        <v>2379</v>
      </c>
      <c r="J1311" t="str">
        <f>PROPER(Medical_Examinations[[#This Row],[smoker]])</f>
        <v>No</v>
      </c>
      <c r="K1311" s="7" t="str">
        <f t="shared" si="40"/>
        <v>Obesity</v>
      </c>
      <c r="L1311" t="str">
        <f t="shared" si="41"/>
        <v>Diabetes</v>
      </c>
    </row>
    <row r="1312" spans="1:12" x14ac:dyDescent="0.35">
      <c r="A1312" t="s">
        <v>1212</v>
      </c>
      <c r="B1312">
        <v>30</v>
      </c>
      <c r="C1312">
        <v>9</v>
      </c>
      <c r="D1312" t="s">
        <v>2379</v>
      </c>
      <c r="E1312" t="str">
        <f>PROPER(Medical_Examinations[[#This Row],[Heart Issues]])</f>
        <v>No</v>
      </c>
      <c r="F1312" t="s">
        <v>2379</v>
      </c>
      <c r="G1312" t="s">
        <v>2379</v>
      </c>
      <c r="H1312">
        <v>2</v>
      </c>
      <c r="I1312" t="s">
        <v>2379</v>
      </c>
      <c r="J1312" t="str">
        <f>PROPER(Medical_Examinations[[#This Row],[smoker]])</f>
        <v>No</v>
      </c>
      <c r="K1312" s="7" t="str">
        <f t="shared" si="40"/>
        <v>Obesity</v>
      </c>
      <c r="L1312" t="str">
        <f t="shared" si="41"/>
        <v>Diabetes</v>
      </c>
    </row>
    <row r="1313" spans="1:12" x14ac:dyDescent="0.35">
      <c r="A1313" t="s">
        <v>1215</v>
      </c>
      <c r="B1313">
        <v>26</v>
      </c>
      <c r="C1313">
        <v>9</v>
      </c>
      <c r="D1313" t="s">
        <v>2379</v>
      </c>
      <c r="E1313" t="str">
        <f>PROPER(Medical_Examinations[[#This Row],[Heart Issues]])</f>
        <v>No</v>
      </c>
      <c r="F1313" t="s">
        <v>2379</v>
      </c>
      <c r="G1313" t="s">
        <v>2379</v>
      </c>
      <c r="H1313">
        <v>2</v>
      </c>
      <c r="I1313" t="s">
        <v>2379</v>
      </c>
      <c r="J1313" t="str">
        <f>PROPER(Medical_Examinations[[#This Row],[smoker]])</f>
        <v>No</v>
      </c>
      <c r="K1313" s="7" t="str">
        <f t="shared" si="40"/>
        <v>Overweight</v>
      </c>
      <c r="L1313" t="str">
        <f t="shared" si="41"/>
        <v>Diabetes</v>
      </c>
    </row>
    <row r="1314" spans="1:12" x14ac:dyDescent="0.35">
      <c r="A1314" t="s">
        <v>1223</v>
      </c>
      <c r="B1314">
        <v>21</v>
      </c>
      <c r="C1314">
        <v>10</v>
      </c>
      <c r="D1314" t="s">
        <v>2379</v>
      </c>
      <c r="E1314" t="str">
        <f>PROPER(Medical_Examinations[[#This Row],[Heart Issues]])</f>
        <v>No</v>
      </c>
      <c r="F1314" t="s">
        <v>2379</v>
      </c>
      <c r="G1314" t="s">
        <v>2379</v>
      </c>
      <c r="H1314">
        <v>2</v>
      </c>
      <c r="I1314" t="s">
        <v>2379</v>
      </c>
      <c r="J1314" t="str">
        <f>PROPER(Medical_Examinations[[#This Row],[smoker]])</f>
        <v>No</v>
      </c>
      <c r="K1314" s="7" t="str">
        <f t="shared" si="40"/>
        <v>Normal Weight</v>
      </c>
      <c r="L1314" t="str">
        <f t="shared" si="41"/>
        <v>Diabetes</v>
      </c>
    </row>
    <row r="1315" spans="1:12" x14ac:dyDescent="0.35">
      <c r="A1315" t="s">
        <v>1225</v>
      </c>
      <c r="B1315">
        <v>24</v>
      </c>
      <c r="C1315">
        <v>8</v>
      </c>
      <c r="D1315" t="s">
        <v>2381</v>
      </c>
      <c r="E1315" t="str">
        <f>PROPER(Medical_Examinations[[#This Row],[Heart Issues]])</f>
        <v>Yes</v>
      </c>
      <c r="F1315" t="s">
        <v>2379</v>
      </c>
      <c r="G1315" t="s">
        <v>2379</v>
      </c>
      <c r="H1315">
        <v>2</v>
      </c>
      <c r="I1315" t="s">
        <v>2379</v>
      </c>
      <c r="J1315" t="str">
        <f>PROPER(Medical_Examinations[[#This Row],[smoker]])</f>
        <v>No</v>
      </c>
      <c r="K1315" s="7" t="str">
        <f t="shared" si="40"/>
        <v>Normal Weight</v>
      </c>
      <c r="L1315" t="str">
        <f t="shared" si="41"/>
        <v>Diabetes</v>
      </c>
    </row>
    <row r="1316" spans="1:12" x14ac:dyDescent="0.35">
      <c r="A1316" t="s">
        <v>1228</v>
      </c>
      <c r="B1316">
        <v>37</v>
      </c>
      <c r="C1316">
        <v>9</v>
      </c>
      <c r="D1316" t="s">
        <v>2381</v>
      </c>
      <c r="E1316" t="str">
        <f>PROPER(Medical_Examinations[[#This Row],[Heart Issues]])</f>
        <v>Yes</v>
      </c>
      <c r="F1316" t="s">
        <v>2379</v>
      </c>
      <c r="G1316" t="s">
        <v>2379</v>
      </c>
      <c r="H1316">
        <v>2</v>
      </c>
      <c r="I1316" t="s">
        <v>2379</v>
      </c>
      <c r="J1316" t="str">
        <f>PROPER(Medical_Examinations[[#This Row],[smoker]])</f>
        <v>No</v>
      </c>
      <c r="K1316" s="7" t="str">
        <f t="shared" si="40"/>
        <v>Obesity</v>
      </c>
      <c r="L1316" t="str">
        <f t="shared" si="41"/>
        <v>Diabetes</v>
      </c>
    </row>
    <row r="1317" spans="1:12" x14ac:dyDescent="0.35">
      <c r="A1317" t="s">
        <v>1229</v>
      </c>
      <c r="B1317">
        <v>34</v>
      </c>
      <c r="C1317">
        <v>9</v>
      </c>
      <c r="D1317" t="s">
        <v>2381</v>
      </c>
      <c r="E1317" t="str">
        <f>PROPER(Medical_Examinations[[#This Row],[Heart Issues]])</f>
        <v>Yes</v>
      </c>
      <c r="F1317" t="s">
        <v>2379</v>
      </c>
      <c r="G1317" t="s">
        <v>2379</v>
      </c>
      <c r="H1317">
        <v>2</v>
      </c>
      <c r="I1317" t="s">
        <v>2379</v>
      </c>
      <c r="J1317" t="str">
        <f>PROPER(Medical_Examinations[[#This Row],[smoker]])</f>
        <v>No</v>
      </c>
      <c r="K1317" s="7" t="str">
        <f t="shared" si="40"/>
        <v>Obesity</v>
      </c>
      <c r="L1317" t="str">
        <f t="shared" si="41"/>
        <v>Diabetes</v>
      </c>
    </row>
    <row r="1318" spans="1:12" x14ac:dyDescent="0.35">
      <c r="A1318" t="s">
        <v>1237</v>
      </c>
      <c r="B1318">
        <v>30</v>
      </c>
      <c r="C1318">
        <v>8</v>
      </c>
      <c r="D1318" t="s">
        <v>2379</v>
      </c>
      <c r="E1318" t="str">
        <f>PROPER(Medical_Examinations[[#This Row],[Heart Issues]])</f>
        <v>No</v>
      </c>
      <c r="F1318" t="s">
        <v>2379</v>
      </c>
      <c r="G1318" t="s">
        <v>2379</v>
      </c>
      <c r="H1318">
        <v>2</v>
      </c>
      <c r="I1318" t="s">
        <v>2379</v>
      </c>
      <c r="J1318" t="str">
        <f>PROPER(Medical_Examinations[[#This Row],[smoker]])</f>
        <v>No</v>
      </c>
      <c r="K1318" s="7" t="str">
        <f t="shared" si="40"/>
        <v>Obesity</v>
      </c>
      <c r="L1318" t="str">
        <f t="shared" si="41"/>
        <v>Diabetes</v>
      </c>
    </row>
    <row r="1319" spans="1:12" x14ac:dyDescent="0.35">
      <c r="A1319" t="s">
        <v>1249</v>
      </c>
      <c r="B1319">
        <v>26</v>
      </c>
      <c r="C1319">
        <v>8</v>
      </c>
      <c r="D1319" t="s">
        <v>2379</v>
      </c>
      <c r="E1319" t="str">
        <f>PROPER(Medical_Examinations[[#This Row],[Heart Issues]])</f>
        <v>No</v>
      </c>
      <c r="F1319" t="s">
        <v>2379</v>
      </c>
      <c r="G1319" t="s">
        <v>2379</v>
      </c>
      <c r="H1319">
        <v>2</v>
      </c>
      <c r="I1319" t="s">
        <v>2379</v>
      </c>
      <c r="J1319" t="str">
        <f>PROPER(Medical_Examinations[[#This Row],[smoker]])</f>
        <v>No</v>
      </c>
      <c r="K1319" s="7" t="str">
        <f t="shared" si="40"/>
        <v>Overweight</v>
      </c>
      <c r="L1319" t="str">
        <f t="shared" si="41"/>
        <v>Diabetes</v>
      </c>
    </row>
    <row r="1320" spans="1:12" x14ac:dyDescent="0.35">
      <c r="A1320" t="s">
        <v>1265</v>
      </c>
      <c r="B1320">
        <v>29</v>
      </c>
      <c r="C1320">
        <v>9</v>
      </c>
      <c r="D1320" t="s">
        <v>2379</v>
      </c>
      <c r="E1320" t="str">
        <f>PROPER(Medical_Examinations[[#This Row],[Heart Issues]])</f>
        <v>No</v>
      </c>
      <c r="F1320" t="s">
        <v>2379</v>
      </c>
      <c r="G1320" t="s">
        <v>2379</v>
      </c>
      <c r="H1320">
        <v>2</v>
      </c>
      <c r="I1320" t="s">
        <v>2379</v>
      </c>
      <c r="J1320" t="str">
        <f>PROPER(Medical_Examinations[[#This Row],[smoker]])</f>
        <v>No</v>
      </c>
      <c r="K1320" s="7" t="str">
        <f t="shared" si="40"/>
        <v>Overweight</v>
      </c>
      <c r="L1320" t="str">
        <f t="shared" si="41"/>
        <v>Diabetes</v>
      </c>
    </row>
    <row r="1321" spans="1:12" x14ac:dyDescent="0.35">
      <c r="A1321" t="s">
        <v>1267</v>
      </c>
      <c r="B1321">
        <v>23</v>
      </c>
      <c r="C1321">
        <v>11</v>
      </c>
      <c r="D1321" t="s">
        <v>2379</v>
      </c>
      <c r="E1321" t="str">
        <f>PROPER(Medical_Examinations[[#This Row],[Heart Issues]])</f>
        <v>No</v>
      </c>
      <c r="F1321" t="s">
        <v>2379</v>
      </c>
      <c r="G1321" t="s">
        <v>2379</v>
      </c>
      <c r="H1321">
        <v>2</v>
      </c>
      <c r="I1321" t="s">
        <v>2379</v>
      </c>
      <c r="J1321" t="str">
        <f>PROPER(Medical_Examinations[[#This Row],[smoker]])</f>
        <v>No</v>
      </c>
      <c r="K1321" s="7" t="str">
        <f t="shared" si="40"/>
        <v>Normal Weight</v>
      </c>
      <c r="L1321" t="str">
        <f t="shared" si="41"/>
        <v>Diabetes</v>
      </c>
    </row>
    <row r="1322" spans="1:12" x14ac:dyDescent="0.35">
      <c r="A1322" t="s">
        <v>1277</v>
      </c>
      <c r="B1322">
        <v>27</v>
      </c>
      <c r="C1322">
        <v>11</v>
      </c>
      <c r="D1322" t="s">
        <v>2379</v>
      </c>
      <c r="E1322" t="str">
        <f>PROPER(Medical_Examinations[[#This Row],[Heart Issues]])</f>
        <v>No</v>
      </c>
      <c r="F1322" t="s">
        <v>2379</v>
      </c>
      <c r="G1322" t="s">
        <v>2379</v>
      </c>
      <c r="H1322">
        <v>2</v>
      </c>
      <c r="I1322" t="s">
        <v>2379</v>
      </c>
      <c r="J1322" t="str">
        <f>PROPER(Medical_Examinations[[#This Row],[smoker]])</f>
        <v>No</v>
      </c>
      <c r="K1322" s="7" t="str">
        <f t="shared" si="40"/>
        <v>Overweight</v>
      </c>
      <c r="L1322" t="str">
        <f t="shared" si="41"/>
        <v>Diabetes</v>
      </c>
    </row>
    <row r="1323" spans="1:12" x14ac:dyDescent="0.35">
      <c r="A1323" t="s">
        <v>1334</v>
      </c>
      <c r="B1323">
        <v>37</v>
      </c>
      <c r="C1323">
        <v>9</v>
      </c>
      <c r="D1323" t="s">
        <v>2379</v>
      </c>
      <c r="E1323" t="str">
        <f>PROPER(Medical_Examinations[[#This Row],[Heart Issues]])</f>
        <v>No</v>
      </c>
      <c r="F1323" t="s">
        <v>2379</v>
      </c>
      <c r="G1323" t="s">
        <v>2379</v>
      </c>
      <c r="H1323">
        <v>2</v>
      </c>
      <c r="I1323" t="s">
        <v>2379</v>
      </c>
      <c r="J1323" t="str">
        <f>PROPER(Medical_Examinations[[#This Row],[smoker]])</f>
        <v>No</v>
      </c>
      <c r="K1323" s="7" t="str">
        <f t="shared" si="40"/>
        <v>Obesity</v>
      </c>
      <c r="L1323" t="str">
        <f t="shared" si="41"/>
        <v>Diabetes</v>
      </c>
    </row>
    <row r="1324" spans="1:12" x14ac:dyDescent="0.35">
      <c r="A1324" t="s">
        <v>1335</v>
      </c>
      <c r="B1324">
        <v>36</v>
      </c>
      <c r="C1324">
        <v>8</v>
      </c>
      <c r="D1324" t="s">
        <v>2379</v>
      </c>
      <c r="E1324" t="str">
        <f>PROPER(Medical_Examinations[[#This Row],[Heart Issues]])</f>
        <v>No</v>
      </c>
      <c r="F1324" t="s">
        <v>2379</v>
      </c>
      <c r="G1324" t="s">
        <v>2379</v>
      </c>
      <c r="H1324">
        <v>2</v>
      </c>
      <c r="I1324" t="s">
        <v>2379</v>
      </c>
      <c r="J1324" t="str">
        <f>PROPER(Medical_Examinations[[#This Row],[smoker]])</f>
        <v>No</v>
      </c>
      <c r="K1324" s="7" t="str">
        <f t="shared" si="40"/>
        <v>Obesity</v>
      </c>
      <c r="L1324" t="str">
        <f t="shared" si="41"/>
        <v>Diabetes</v>
      </c>
    </row>
    <row r="1325" spans="1:12" x14ac:dyDescent="0.35">
      <c r="A1325" t="s">
        <v>1336</v>
      </c>
      <c r="B1325">
        <v>30</v>
      </c>
      <c r="C1325">
        <v>9</v>
      </c>
      <c r="D1325" t="s">
        <v>2379</v>
      </c>
      <c r="E1325" t="str">
        <f>PROPER(Medical_Examinations[[#This Row],[Heart Issues]])</f>
        <v>No</v>
      </c>
      <c r="F1325" t="s">
        <v>2379</v>
      </c>
      <c r="G1325" t="s">
        <v>2379</v>
      </c>
      <c r="H1325">
        <v>2</v>
      </c>
      <c r="I1325" t="s">
        <v>2379</v>
      </c>
      <c r="J1325" t="str">
        <f>PROPER(Medical_Examinations[[#This Row],[smoker]])</f>
        <v>No</v>
      </c>
      <c r="K1325" s="7" t="str">
        <f t="shared" si="40"/>
        <v>Obesity</v>
      </c>
      <c r="L1325" t="str">
        <f t="shared" si="41"/>
        <v>Diabetes</v>
      </c>
    </row>
    <row r="1326" spans="1:12" x14ac:dyDescent="0.35">
      <c r="A1326" t="s">
        <v>1338</v>
      </c>
      <c r="B1326">
        <v>25</v>
      </c>
      <c r="C1326">
        <v>11</v>
      </c>
      <c r="D1326" t="s">
        <v>2379</v>
      </c>
      <c r="E1326" t="str">
        <f>PROPER(Medical_Examinations[[#This Row],[Heart Issues]])</f>
        <v>No</v>
      </c>
      <c r="F1326" t="s">
        <v>2379</v>
      </c>
      <c r="G1326" t="s">
        <v>2379</v>
      </c>
      <c r="H1326">
        <v>2</v>
      </c>
      <c r="I1326" t="s">
        <v>2379</v>
      </c>
      <c r="J1326" t="str">
        <f>PROPER(Medical_Examinations[[#This Row],[smoker]])</f>
        <v>No</v>
      </c>
      <c r="K1326" s="7" t="str">
        <f t="shared" si="40"/>
        <v>Overweight</v>
      </c>
      <c r="L1326" t="str">
        <f t="shared" si="41"/>
        <v>Diabetes</v>
      </c>
    </row>
    <row r="1327" spans="1:12" x14ac:dyDescent="0.35">
      <c r="A1327" t="s">
        <v>1348</v>
      </c>
      <c r="B1327">
        <v>23</v>
      </c>
      <c r="C1327">
        <v>7</v>
      </c>
      <c r="D1327" t="s">
        <v>2381</v>
      </c>
      <c r="E1327" t="str">
        <f>PROPER(Medical_Examinations[[#This Row],[Heart Issues]])</f>
        <v>Yes</v>
      </c>
      <c r="F1327" t="s">
        <v>2379</v>
      </c>
      <c r="G1327" t="s">
        <v>2379</v>
      </c>
      <c r="H1327">
        <v>2</v>
      </c>
      <c r="I1327" t="s">
        <v>2379</v>
      </c>
      <c r="J1327" t="str">
        <f>PROPER(Medical_Examinations[[#This Row],[smoker]])</f>
        <v>No</v>
      </c>
      <c r="K1327" s="7" t="str">
        <f t="shared" si="40"/>
        <v>Normal Weight</v>
      </c>
      <c r="L1327" t="str">
        <f t="shared" si="41"/>
        <v>Diabetes</v>
      </c>
    </row>
    <row r="1328" spans="1:12" x14ac:dyDescent="0.35">
      <c r="A1328" t="s">
        <v>1363</v>
      </c>
      <c r="B1328">
        <v>23</v>
      </c>
      <c r="C1328">
        <v>10</v>
      </c>
      <c r="D1328" t="s">
        <v>2381</v>
      </c>
      <c r="E1328" t="str">
        <f>PROPER(Medical_Examinations[[#This Row],[Heart Issues]])</f>
        <v>Yes</v>
      </c>
      <c r="F1328" t="s">
        <v>2379</v>
      </c>
      <c r="G1328" t="s">
        <v>2379</v>
      </c>
      <c r="H1328">
        <v>2</v>
      </c>
      <c r="I1328" t="s">
        <v>2379</v>
      </c>
      <c r="J1328" t="str">
        <f>PROPER(Medical_Examinations[[#This Row],[smoker]])</f>
        <v>No</v>
      </c>
      <c r="K1328" s="7" t="str">
        <f t="shared" si="40"/>
        <v>Normal Weight</v>
      </c>
      <c r="L1328" t="str">
        <f t="shared" si="41"/>
        <v>Diabetes</v>
      </c>
    </row>
    <row r="1329" spans="1:12" x14ac:dyDescent="0.35">
      <c r="A1329" t="s">
        <v>1453</v>
      </c>
      <c r="B1329">
        <v>23</v>
      </c>
      <c r="C1329">
        <v>11</v>
      </c>
      <c r="D1329" t="s">
        <v>2379</v>
      </c>
      <c r="E1329" t="str">
        <f>PROPER(Medical_Examinations[[#This Row],[Heart Issues]])</f>
        <v>No</v>
      </c>
      <c r="F1329" t="s">
        <v>2379</v>
      </c>
      <c r="G1329" t="s">
        <v>2379</v>
      </c>
      <c r="H1329">
        <v>2</v>
      </c>
      <c r="I1329" t="s">
        <v>2379</v>
      </c>
      <c r="J1329" t="str">
        <f>PROPER(Medical_Examinations[[#This Row],[smoker]])</f>
        <v>No</v>
      </c>
      <c r="K1329" s="7" t="str">
        <f t="shared" si="40"/>
        <v>Normal Weight</v>
      </c>
      <c r="L1329" t="str">
        <f t="shared" si="41"/>
        <v>Diabetes</v>
      </c>
    </row>
    <row r="1330" spans="1:12" x14ac:dyDescent="0.35">
      <c r="A1330" t="s">
        <v>1522</v>
      </c>
      <c r="B1330">
        <v>19</v>
      </c>
      <c r="C1330">
        <v>12</v>
      </c>
      <c r="D1330" t="s">
        <v>2381</v>
      </c>
      <c r="E1330" t="str">
        <f>PROPER(Medical_Examinations[[#This Row],[Heart Issues]])</f>
        <v>Yes</v>
      </c>
      <c r="F1330" t="s">
        <v>2379</v>
      </c>
      <c r="G1330" t="s">
        <v>2379</v>
      </c>
      <c r="H1330">
        <v>2</v>
      </c>
      <c r="I1330" t="s">
        <v>2379</v>
      </c>
      <c r="J1330" t="str">
        <f>PROPER(Medical_Examinations[[#This Row],[smoker]])</f>
        <v>No</v>
      </c>
      <c r="K1330" s="7" t="str">
        <f t="shared" si="40"/>
        <v>Normal Weight</v>
      </c>
      <c r="L1330" t="str">
        <f t="shared" si="41"/>
        <v>Diabetes</v>
      </c>
    </row>
    <row r="1331" spans="1:12" x14ac:dyDescent="0.35">
      <c r="A1331" t="s">
        <v>1537</v>
      </c>
      <c r="B1331">
        <v>18</v>
      </c>
      <c r="C1331">
        <v>11</v>
      </c>
      <c r="D1331" t="s">
        <v>2381</v>
      </c>
      <c r="E1331" t="str">
        <f>PROPER(Medical_Examinations[[#This Row],[Heart Issues]])</f>
        <v>Yes</v>
      </c>
      <c r="F1331" t="s">
        <v>2379</v>
      </c>
      <c r="G1331" t="s">
        <v>2379</v>
      </c>
      <c r="H1331">
        <v>2</v>
      </c>
      <c r="I1331" t="s">
        <v>2379</v>
      </c>
      <c r="J1331" t="str">
        <f>PROPER(Medical_Examinations[[#This Row],[smoker]])</f>
        <v>No</v>
      </c>
      <c r="K1331" s="7" t="str">
        <f t="shared" si="40"/>
        <v>Underweight</v>
      </c>
      <c r="L1331" t="str">
        <f t="shared" si="41"/>
        <v>Diabetes</v>
      </c>
    </row>
    <row r="1332" spans="1:12" x14ac:dyDescent="0.35">
      <c r="A1332" t="s">
        <v>1541</v>
      </c>
      <c r="B1332">
        <v>21</v>
      </c>
      <c r="C1332">
        <v>7</v>
      </c>
      <c r="D1332" t="s">
        <v>2379</v>
      </c>
      <c r="E1332" t="str">
        <f>PROPER(Medical_Examinations[[#This Row],[Heart Issues]])</f>
        <v>No</v>
      </c>
      <c r="F1332" t="s">
        <v>2379</v>
      </c>
      <c r="G1332" t="s">
        <v>2379</v>
      </c>
      <c r="H1332">
        <v>2</v>
      </c>
      <c r="I1332" t="s">
        <v>2379</v>
      </c>
      <c r="J1332" t="str">
        <f>PROPER(Medical_Examinations[[#This Row],[smoker]])</f>
        <v>No</v>
      </c>
      <c r="K1332" s="7" t="str">
        <f t="shared" si="40"/>
        <v>Normal Weight</v>
      </c>
      <c r="L1332" t="str">
        <f t="shared" si="41"/>
        <v>Diabetes</v>
      </c>
    </row>
    <row r="1333" spans="1:12" x14ac:dyDescent="0.35">
      <c r="A1333" t="s">
        <v>1559</v>
      </c>
      <c r="B1333">
        <v>18</v>
      </c>
      <c r="C1333">
        <v>7</v>
      </c>
      <c r="D1333" t="s">
        <v>2381</v>
      </c>
      <c r="E1333" t="str">
        <f>PROPER(Medical_Examinations[[#This Row],[Heart Issues]])</f>
        <v>Yes</v>
      </c>
      <c r="F1333" t="s">
        <v>2379</v>
      </c>
      <c r="G1333" t="s">
        <v>2379</v>
      </c>
      <c r="H1333">
        <v>2</v>
      </c>
      <c r="I1333" t="s">
        <v>2379</v>
      </c>
      <c r="J1333" t="str">
        <f>PROPER(Medical_Examinations[[#This Row],[smoker]])</f>
        <v>No</v>
      </c>
      <c r="K1333" s="7" t="str">
        <f t="shared" si="40"/>
        <v>Underweight</v>
      </c>
      <c r="L1333" t="str">
        <f t="shared" si="41"/>
        <v>Diabetes</v>
      </c>
    </row>
    <row r="1334" spans="1:12" x14ac:dyDescent="0.35">
      <c r="A1334" t="s">
        <v>1569</v>
      </c>
      <c r="B1334">
        <v>18</v>
      </c>
      <c r="C1334">
        <v>11</v>
      </c>
      <c r="D1334" t="s">
        <v>2381</v>
      </c>
      <c r="E1334" t="str">
        <f>PROPER(Medical_Examinations[[#This Row],[Heart Issues]])</f>
        <v>Yes</v>
      </c>
      <c r="F1334" t="s">
        <v>2379</v>
      </c>
      <c r="G1334" t="s">
        <v>2379</v>
      </c>
      <c r="H1334">
        <v>2</v>
      </c>
      <c r="I1334" t="s">
        <v>2379</v>
      </c>
      <c r="J1334" t="str">
        <f>PROPER(Medical_Examinations[[#This Row],[smoker]])</f>
        <v>No</v>
      </c>
      <c r="K1334" s="7" t="str">
        <f t="shared" si="40"/>
        <v>Underweight</v>
      </c>
      <c r="L1334" t="str">
        <f t="shared" si="41"/>
        <v>Diabetes</v>
      </c>
    </row>
    <row r="1335" spans="1:12" x14ac:dyDescent="0.35">
      <c r="A1335" t="s">
        <v>1577</v>
      </c>
      <c r="B1335">
        <v>18</v>
      </c>
      <c r="C1335">
        <v>11</v>
      </c>
      <c r="D1335" t="s">
        <v>2381</v>
      </c>
      <c r="E1335" t="str">
        <f>PROPER(Medical_Examinations[[#This Row],[Heart Issues]])</f>
        <v>Yes</v>
      </c>
      <c r="F1335" t="s">
        <v>2379</v>
      </c>
      <c r="G1335" t="s">
        <v>2379</v>
      </c>
      <c r="H1335">
        <v>2</v>
      </c>
      <c r="I1335" t="s">
        <v>2379</v>
      </c>
      <c r="J1335" t="str">
        <f>PROPER(Medical_Examinations[[#This Row],[smoker]])</f>
        <v>No</v>
      </c>
      <c r="K1335" s="7" t="str">
        <f t="shared" si="40"/>
        <v>Underweight</v>
      </c>
      <c r="L1335" t="str">
        <f t="shared" si="41"/>
        <v>Diabetes</v>
      </c>
    </row>
    <row r="1336" spans="1:12" x14ac:dyDescent="0.35">
      <c r="A1336" t="s">
        <v>1597</v>
      </c>
      <c r="B1336">
        <v>18</v>
      </c>
      <c r="C1336">
        <v>10</v>
      </c>
      <c r="D1336" t="s">
        <v>2381</v>
      </c>
      <c r="E1336" t="str">
        <f>PROPER(Medical_Examinations[[#This Row],[Heart Issues]])</f>
        <v>Yes</v>
      </c>
      <c r="F1336" t="s">
        <v>2379</v>
      </c>
      <c r="G1336" t="s">
        <v>2379</v>
      </c>
      <c r="H1336">
        <v>2</v>
      </c>
      <c r="I1336" t="s">
        <v>2379</v>
      </c>
      <c r="J1336" t="str">
        <f>PROPER(Medical_Examinations[[#This Row],[smoker]])</f>
        <v>No</v>
      </c>
      <c r="K1336" s="7" t="str">
        <f t="shared" si="40"/>
        <v>Underweight</v>
      </c>
      <c r="L1336" t="str">
        <f t="shared" si="41"/>
        <v>Diabetes</v>
      </c>
    </row>
    <row r="1337" spans="1:12" x14ac:dyDescent="0.35">
      <c r="A1337" t="s">
        <v>1612</v>
      </c>
      <c r="B1337">
        <v>15</v>
      </c>
      <c r="C1337">
        <v>8</v>
      </c>
      <c r="D1337" t="s">
        <v>2381</v>
      </c>
      <c r="E1337" t="str">
        <f>PROPER(Medical_Examinations[[#This Row],[Heart Issues]])</f>
        <v>Yes</v>
      </c>
      <c r="F1337" t="s">
        <v>2379</v>
      </c>
      <c r="G1337" t="s">
        <v>2379</v>
      </c>
      <c r="H1337">
        <v>2</v>
      </c>
      <c r="I1337" t="s">
        <v>2379</v>
      </c>
      <c r="J1337" t="str">
        <f>PROPER(Medical_Examinations[[#This Row],[smoker]])</f>
        <v>No</v>
      </c>
      <c r="K1337" s="7" t="str">
        <f t="shared" si="40"/>
        <v>Underweight</v>
      </c>
      <c r="L1337" t="str">
        <f t="shared" si="41"/>
        <v>Diabetes</v>
      </c>
    </row>
    <row r="1338" spans="1:12" x14ac:dyDescent="0.35">
      <c r="A1338" t="s">
        <v>1616</v>
      </c>
      <c r="B1338">
        <v>19</v>
      </c>
      <c r="C1338">
        <v>12</v>
      </c>
      <c r="D1338" t="s">
        <v>2379</v>
      </c>
      <c r="E1338" t="str">
        <f>PROPER(Medical_Examinations[[#This Row],[Heart Issues]])</f>
        <v>No</v>
      </c>
      <c r="F1338" t="s">
        <v>2379</v>
      </c>
      <c r="G1338" t="s">
        <v>2379</v>
      </c>
      <c r="H1338">
        <v>2</v>
      </c>
      <c r="I1338" t="s">
        <v>2379</v>
      </c>
      <c r="J1338" t="str">
        <f>PROPER(Medical_Examinations[[#This Row],[smoker]])</f>
        <v>No</v>
      </c>
      <c r="K1338" s="7" t="str">
        <f t="shared" si="40"/>
        <v>Normal Weight</v>
      </c>
      <c r="L1338" t="str">
        <f t="shared" si="41"/>
        <v>Diabetes</v>
      </c>
    </row>
    <row r="1339" spans="1:12" x14ac:dyDescent="0.35">
      <c r="A1339" t="s">
        <v>1617</v>
      </c>
      <c r="B1339">
        <v>15</v>
      </c>
      <c r="C1339">
        <v>10</v>
      </c>
      <c r="D1339" t="s">
        <v>2381</v>
      </c>
      <c r="E1339" t="str">
        <f>PROPER(Medical_Examinations[[#This Row],[Heart Issues]])</f>
        <v>Yes</v>
      </c>
      <c r="F1339" t="s">
        <v>2379</v>
      </c>
      <c r="G1339" t="s">
        <v>2379</v>
      </c>
      <c r="H1339">
        <v>2</v>
      </c>
      <c r="I1339" t="s">
        <v>2379</v>
      </c>
      <c r="J1339" t="str">
        <f>PROPER(Medical_Examinations[[#This Row],[smoker]])</f>
        <v>No</v>
      </c>
      <c r="K1339" s="7" t="str">
        <f t="shared" si="40"/>
        <v>Underweight</v>
      </c>
      <c r="L1339" t="str">
        <f t="shared" si="41"/>
        <v>Diabetes</v>
      </c>
    </row>
    <row r="1340" spans="1:12" x14ac:dyDescent="0.35">
      <c r="A1340" t="s">
        <v>1627</v>
      </c>
      <c r="B1340">
        <v>17</v>
      </c>
      <c r="C1340">
        <v>12</v>
      </c>
      <c r="D1340" t="s">
        <v>2381</v>
      </c>
      <c r="E1340" t="str">
        <f>PROPER(Medical_Examinations[[#This Row],[Heart Issues]])</f>
        <v>Yes</v>
      </c>
      <c r="F1340" t="s">
        <v>2379</v>
      </c>
      <c r="G1340" t="s">
        <v>2379</v>
      </c>
      <c r="H1340">
        <v>2</v>
      </c>
      <c r="I1340" t="s">
        <v>2379</v>
      </c>
      <c r="J1340" t="str">
        <f>PROPER(Medical_Examinations[[#This Row],[smoker]])</f>
        <v>No</v>
      </c>
      <c r="K1340" s="7" t="str">
        <f t="shared" si="40"/>
        <v>Underweight</v>
      </c>
      <c r="L1340" t="str">
        <f t="shared" si="41"/>
        <v>Diabetes</v>
      </c>
    </row>
    <row r="1341" spans="1:12" x14ac:dyDescent="0.35">
      <c r="A1341" t="s">
        <v>1640</v>
      </c>
      <c r="B1341">
        <v>16</v>
      </c>
      <c r="C1341">
        <v>7</v>
      </c>
      <c r="D1341" t="s">
        <v>2381</v>
      </c>
      <c r="E1341" t="str">
        <f>PROPER(Medical_Examinations[[#This Row],[Heart Issues]])</f>
        <v>Yes</v>
      </c>
      <c r="F1341" t="s">
        <v>2379</v>
      </c>
      <c r="G1341" t="s">
        <v>2379</v>
      </c>
      <c r="H1341">
        <v>2</v>
      </c>
      <c r="I1341" t="s">
        <v>2379</v>
      </c>
      <c r="J1341" t="str">
        <f>PROPER(Medical_Examinations[[#This Row],[smoker]])</f>
        <v>No</v>
      </c>
      <c r="K1341" s="7" t="str">
        <f t="shared" si="40"/>
        <v>Underweight</v>
      </c>
      <c r="L1341" t="str">
        <f t="shared" si="41"/>
        <v>Diabetes</v>
      </c>
    </row>
    <row r="1342" spans="1:12" x14ac:dyDescent="0.35">
      <c r="A1342" t="s">
        <v>1697</v>
      </c>
      <c r="B1342">
        <v>17</v>
      </c>
      <c r="C1342">
        <v>12</v>
      </c>
      <c r="D1342" t="s">
        <v>2379</v>
      </c>
      <c r="E1342" t="str">
        <f>PROPER(Medical_Examinations[[#This Row],[Heart Issues]])</f>
        <v>No</v>
      </c>
      <c r="F1342" t="s">
        <v>2379</v>
      </c>
      <c r="G1342" t="s">
        <v>2379</v>
      </c>
      <c r="H1342">
        <v>2</v>
      </c>
      <c r="I1342" t="s">
        <v>2379</v>
      </c>
      <c r="J1342" t="str">
        <f>PROPER(Medical_Examinations[[#This Row],[smoker]])</f>
        <v>No</v>
      </c>
      <c r="K1342" s="7" t="str">
        <f t="shared" si="40"/>
        <v>Underweight</v>
      </c>
      <c r="L1342" t="str">
        <f t="shared" si="41"/>
        <v>Diabetes</v>
      </c>
    </row>
    <row r="1343" spans="1:12" x14ac:dyDescent="0.35">
      <c r="A1343" t="s">
        <v>1768</v>
      </c>
      <c r="B1343">
        <v>16</v>
      </c>
      <c r="C1343">
        <v>10</v>
      </c>
      <c r="D1343" t="s">
        <v>2379</v>
      </c>
      <c r="E1343" t="str">
        <f>PROPER(Medical_Examinations[[#This Row],[Heart Issues]])</f>
        <v>No</v>
      </c>
      <c r="F1343" t="s">
        <v>2379</v>
      </c>
      <c r="G1343" t="s">
        <v>2379</v>
      </c>
      <c r="H1343">
        <v>2</v>
      </c>
      <c r="I1343" t="s">
        <v>2379</v>
      </c>
      <c r="J1343" t="str">
        <f>PROPER(Medical_Examinations[[#This Row],[smoker]])</f>
        <v>No</v>
      </c>
      <c r="K1343" s="7" t="str">
        <f t="shared" si="40"/>
        <v>Underweight</v>
      </c>
      <c r="L1343" t="str">
        <f t="shared" si="41"/>
        <v>Diabetes</v>
      </c>
    </row>
    <row r="1344" spans="1:12" x14ac:dyDescent="0.35">
      <c r="A1344" t="s">
        <v>180</v>
      </c>
      <c r="B1344">
        <v>35</v>
      </c>
      <c r="C1344">
        <v>11</v>
      </c>
      <c r="D1344" t="s">
        <v>2381</v>
      </c>
      <c r="E1344" t="str">
        <f>PROPER(Medical_Examinations[[#This Row],[Heart Issues]])</f>
        <v>Yes</v>
      </c>
      <c r="F1344" t="s">
        <v>2379</v>
      </c>
      <c r="G1344" t="s">
        <v>2380</v>
      </c>
      <c r="H1344">
        <v>1</v>
      </c>
      <c r="I1344" t="s">
        <v>2379</v>
      </c>
      <c r="J1344" t="str">
        <f>PROPER(Medical_Examinations[[#This Row],[smoker]])</f>
        <v>No</v>
      </c>
      <c r="K1344" s="7" t="str">
        <f t="shared" si="40"/>
        <v>Obesity</v>
      </c>
      <c r="L1344" t="str">
        <f t="shared" si="41"/>
        <v>Diabetes</v>
      </c>
    </row>
    <row r="1345" spans="1:12" x14ac:dyDescent="0.35">
      <c r="A1345" t="s">
        <v>356</v>
      </c>
      <c r="B1345">
        <v>37</v>
      </c>
      <c r="C1345">
        <v>9</v>
      </c>
      <c r="D1345" t="s">
        <v>2381</v>
      </c>
      <c r="E1345" t="str">
        <f>PROPER(Medical_Examinations[[#This Row],[Heart Issues]])</f>
        <v>Yes</v>
      </c>
      <c r="F1345" t="s">
        <v>2379</v>
      </c>
      <c r="G1345" t="s">
        <v>2380</v>
      </c>
      <c r="H1345">
        <v>1</v>
      </c>
      <c r="I1345" t="s">
        <v>2379</v>
      </c>
      <c r="J1345" t="str">
        <f>PROPER(Medical_Examinations[[#This Row],[smoker]])</f>
        <v>No</v>
      </c>
      <c r="K1345" s="7" t="str">
        <f t="shared" si="40"/>
        <v>Obesity</v>
      </c>
      <c r="L1345" t="str">
        <f t="shared" si="41"/>
        <v>Diabetes</v>
      </c>
    </row>
    <row r="1346" spans="1:12" x14ac:dyDescent="0.35">
      <c r="A1346" t="s">
        <v>395</v>
      </c>
      <c r="B1346">
        <v>24</v>
      </c>
      <c r="C1346">
        <v>11</v>
      </c>
      <c r="D1346" t="s">
        <v>2381</v>
      </c>
      <c r="E1346" t="str">
        <f>PROPER(Medical_Examinations[[#This Row],[Heart Issues]])</f>
        <v>Yes</v>
      </c>
      <c r="F1346" t="s">
        <v>2379</v>
      </c>
      <c r="G1346" t="s">
        <v>2379</v>
      </c>
      <c r="H1346">
        <v>1</v>
      </c>
      <c r="I1346" t="s">
        <v>2379</v>
      </c>
      <c r="J1346" t="str">
        <f>PROPER(Medical_Examinations[[#This Row],[smoker]])</f>
        <v>No</v>
      </c>
      <c r="K1346" s="7" t="str">
        <f t="shared" si="40"/>
        <v>Normal Weight</v>
      </c>
      <c r="L1346" t="str">
        <f t="shared" si="41"/>
        <v>Diabetes</v>
      </c>
    </row>
    <row r="1347" spans="1:12" x14ac:dyDescent="0.35">
      <c r="A1347" t="s">
        <v>460</v>
      </c>
      <c r="B1347">
        <v>37</v>
      </c>
      <c r="C1347">
        <v>10</v>
      </c>
      <c r="D1347" t="s">
        <v>2381</v>
      </c>
      <c r="E1347" t="str">
        <f>PROPER(Medical_Examinations[[#This Row],[Heart Issues]])</f>
        <v>Yes</v>
      </c>
      <c r="F1347" t="s">
        <v>2379</v>
      </c>
      <c r="G1347" t="s">
        <v>2380</v>
      </c>
      <c r="H1347">
        <v>1</v>
      </c>
      <c r="I1347" t="s">
        <v>2379</v>
      </c>
      <c r="J1347" t="str">
        <f>PROPER(Medical_Examinations[[#This Row],[smoker]])</f>
        <v>No</v>
      </c>
      <c r="K1347" s="7" t="str">
        <f t="shared" ref="K1347:K1410" si="42">IF(B1347&lt;18.5,"Underweight",IF(B1347&lt;25,"Normal Weight",IF(B1347&lt;30,"Overweight","Obesity")))</f>
        <v>Obesity</v>
      </c>
      <c r="L1347" t="str">
        <f t="shared" ref="L1347:L1410" si="43">IF(C1347&lt;5.7,"Normal",IF(C1347&lt;6.5,"Prediabetes","Diabetes"))</f>
        <v>Diabetes</v>
      </c>
    </row>
    <row r="1348" spans="1:12" x14ac:dyDescent="0.35">
      <c r="A1348" t="s">
        <v>477</v>
      </c>
      <c r="B1348">
        <v>33</v>
      </c>
      <c r="C1348">
        <v>11</v>
      </c>
      <c r="D1348" t="s">
        <v>2381</v>
      </c>
      <c r="E1348" t="str">
        <f>PROPER(Medical_Examinations[[#This Row],[Heart Issues]])</f>
        <v>Yes</v>
      </c>
      <c r="F1348" t="s">
        <v>2379</v>
      </c>
      <c r="G1348" t="s">
        <v>2379</v>
      </c>
      <c r="H1348">
        <v>1</v>
      </c>
      <c r="I1348" t="s">
        <v>2379</v>
      </c>
      <c r="J1348" t="str">
        <f>PROPER(Medical_Examinations[[#This Row],[smoker]])</f>
        <v>No</v>
      </c>
      <c r="K1348" s="7" t="str">
        <f t="shared" si="42"/>
        <v>Obesity</v>
      </c>
      <c r="L1348" t="str">
        <f t="shared" si="43"/>
        <v>Diabetes</v>
      </c>
    </row>
    <row r="1349" spans="1:12" x14ac:dyDescent="0.35">
      <c r="A1349" t="s">
        <v>504</v>
      </c>
      <c r="B1349">
        <v>49</v>
      </c>
      <c r="C1349">
        <v>11</v>
      </c>
      <c r="D1349" t="s">
        <v>2381</v>
      </c>
      <c r="E1349" t="str">
        <f>PROPER(Medical_Examinations[[#This Row],[Heart Issues]])</f>
        <v>Yes</v>
      </c>
      <c r="F1349" t="s">
        <v>2379</v>
      </c>
      <c r="G1349" t="s">
        <v>2380</v>
      </c>
      <c r="H1349">
        <v>1</v>
      </c>
      <c r="I1349" t="s">
        <v>2379</v>
      </c>
      <c r="J1349" t="str">
        <f>PROPER(Medical_Examinations[[#This Row],[smoker]])</f>
        <v>No</v>
      </c>
      <c r="K1349" s="7" t="str">
        <f t="shared" si="42"/>
        <v>Obesity</v>
      </c>
      <c r="L1349" t="str">
        <f t="shared" si="43"/>
        <v>Diabetes</v>
      </c>
    </row>
    <row r="1350" spans="1:12" x14ac:dyDescent="0.35">
      <c r="A1350" t="s">
        <v>524</v>
      </c>
      <c r="B1350">
        <v>46</v>
      </c>
      <c r="C1350">
        <v>8</v>
      </c>
      <c r="D1350" t="s">
        <v>2381</v>
      </c>
      <c r="E1350" t="str">
        <f>PROPER(Medical_Examinations[[#This Row],[Heart Issues]])</f>
        <v>Yes</v>
      </c>
      <c r="F1350" t="s">
        <v>2379</v>
      </c>
      <c r="G1350" t="s">
        <v>2380</v>
      </c>
      <c r="H1350">
        <v>1</v>
      </c>
      <c r="I1350" t="s">
        <v>2379</v>
      </c>
      <c r="J1350" t="str">
        <f>PROPER(Medical_Examinations[[#This Row],[smoker]])</f>
        <v>No</v>
      </c>
      <c r="K1350" s="7" t="str">
        <f t="shared" si="42"/>
        <v>Obesity</v>
      </c>
      <c r="L1350" t="str">
        <f t="shared" si="43"/>
        <v>Diabetes</v>
      </c>
    </row>
    <row r="1351" spans="1:12" x14ac:dyDescent="0.35">
      <c r="A1351" t="s">
        <v>527</v>
      </c>
      <c r="B1351">
        <v>46</v>
      </c>
      <c r="C1351">
        <v>7</v>
      </c>
      <c r="D1351" t="s">
        <v>2381</v>
      </c>
      <c r="E1351" t="str">
        <f>PROPER(Medical_Examinations[[#This Row],[Heart Issues]])</f>
        <v>Yes</v>
      </c>
      <c r="F1351" t="s">
        <v>2379</v>
      </c>
      <c r="G1351" t="s">
        <v>2380</v>
      </c>
      <c r="H1351">
        <v>1</v>
      </c>
      <c r="I1351" t="s">
        <v>2379</v>
      </c>
      <c r="J1351" t="str">
        <f>PROPER(Medical_Examinations[[#This Row],[smoker]])</f>
        <v>No</v>
      </c>
      <c r="K1351" s="7" t="str">
        <f t="shared" si="42"/>
        <v>Obesity</v>
      </c>
      <c r="L1351" t="str">
        <f t="shared" si="43"/>
        <v>Diabetes</v>
      </c>
    </row>
    <row r="1352" spans="1:12" x14ac:dyDescent="0.35">
      <c r="A1352" t="s">
        <v>545</v>
      </c>
      <c r="B1352">
        <v>44</v>
      </c>
      <c r="C1352">
        <v>11</v>
      </c>
      <c r="D1352" t="s">
        <v>2381</v>
      </c>
      <c r="E1352" t="str">
        <f>PROPER(Medical_Examinations[[#This Row],[Heart Issues]])</f>
        <v>Yes</v>
      </c>
      <c r="F1352" t="s">
        <v>2379</v>
      </c>
      <c r="G1352" t="s">
        <v>2380</v>
      </c>
      <c r="H1352">
        <v>1</v>
      </c>
      <c r="I1352" t="s">
        <v>2379</v>
      </c>
      <c r="J1352" t="str">
        <f>PROPER(Medical_Examinations[[#This Row],[smoker]])</f>
        <v>No</v>
      </c>
      <c r="K1352" s="7" t="str">
        <f t="shared" si="42"/>
        <v>Obesity</v>
      </c>
      <c r="L1352" t="str">
        <f t="shared" si="43"/>
        <v>Diabetes</v>
      </c>
    </row>
    <row r="1353" spans="1:12" x14ac:dyDescent="0.35">
      <c r="A1353" t="s">
        <v>549</v>
      </c>
      <c r="B1353">
        <v>52</v>
      </c>
      <c r="C1353">
        <v>9</v>
      </c>
      <c r="D1353" t="s">
        <v>2381</v>
      </c>
      <c r="E1353" t="str">
        <f>PROPER(Medical_Examinations[[#This Row],[Heart Issues]])</f>
        <v>Yes</v>
      </c>
      <c r="F1353" t="s">
        <v>2379</v>
      </c>
      <c r="G1353" t="s">
        <v>2379</v>
      </c>
      <c r="H1353">
        <v>1</v>
      </c>
      <c r="I1353" t="s">
        <v>2379</v>
      </c>
      <c r="J1353" t="str">
        <f>PROPER(Medical_Examinations[[#This Row],[smoker]])</f>
        <v>No</v>
      </c>
      <c r="K1353" s="7" t="str">
        <f t="shared" si="42"/>
        <v>Obesity</v>
      </c>
      <c r="L1353" t="str">
        <f t="shared" si="43"/>
        <v>Diabetes</v>
      </c>
    </row>
    <row r="1354" spans="1:12" x14ac:dyDescent="0.35">
      <c r="A1354" t="s">
        <v>556</v>
      </c>
      <c r="B1354">
        <v>45</v>
      </c>
      <c r="C1354">
        <v>9</v>
      </c>
      <c r="D1354" t="s">
        <v>2381</v>
      </c>
      <c r="E1354" t="str">
        <f>PROPER(Medical_Examinations[[#This Row],[Heart Issues]])</f>
        <v>Yes</v>
      </c>
      <c r="F1354" t="s">
        <v>2379</v>
      </c>
      <c r="G1354" t="s">
        <v>2380</v>
      </c>
      <c r="H1354">
        <v>1</v>
      </c>
      <c r="I1354" t="s">
        <v>2379</v>
      </c>
      <c r="J1354" t="str">
        <f>PROPER(Medical_Examinations[[#This Row],[smoker]])</f>
        <v>No</v>
      </c>
      <c r="K1354" s="7" t="str">
        <f t="shared" si="42"/>
        <v>Obesity</v>
      </c>
      <c r="L1354" t="str">
        <f t="shared" si="43"/>
        <v>Diabetes</v>
      </c>
    </row>
    <row r="1355" spans="1:12" x14ac:dyDescent="0.35">
      <c r="A1355" t="s">
        <v>564</v>
      </c>
      <c r="B1355">
        <v>43</v>
      </c>
      <c r="C1355">
        <v>9</v>
      </c>
      <c r="D1355" t="s">
        <v>2381</v>
      </c>
      <c r="E1355" t="str">
        <f>PROPER(Medical_Examinations[[#This Row],[Heart Issues]])</f>
        <v>Yes</v>
      </c>
      <c r="F1355" t="s">
        <v>2379</v>
      </c>
      <c r="G1355" t="s">
        <v>2380</v>
      </c>
      <c r="H1355">
        <v>1</v>
      </c>
      <c r="I1355" t="s">
        <v>2379</v>
      </c>
      <c r="J1355" t="str">
        <f>PROPER(Medical_Examinations[[#This Row],[smoker]])</f>
        <v>No</v>
      </c>
      <c r="K1355" s="7" t="str">
        <f t="shared" si="42"/>
        <v>Obesity</v>
      </c>
      <c r="L1355" t="str">
        <f t="shared" si="43"/>
        <v>Diabetes</v>
      </c>
    </row>
    <row r="1356" spans="1:12" x14ac:dyDescent="0.35">
      <c r="A1356" t="s">
        <v>572</v>
      </c>
      <c r="B1356">
        <v>42</v>
      </c>
      <c r="C1356">
        <v>10</v>
      </c>
      <c r="D1356" t="s">
        <v>2381</v>
      </c>
      <c r="E1356" t="str">
        <f>PROPER(Medical_Examinations[[#This Row],[Heart Issues]])</f>
        <v>Yes</v>
      </c>
      <c r="F1356" t="s">
        <v>2379</v>
      </c>
      <c r="G1356" t="s">
        <v>2380</v>
      </c>
      <c r="H1356">
        <v>1</v>
      </c>
      <c r="I1356" t="s">
        <v>2379</v>
      </c>
      <c r="J1356" t="str">
        <f>PROPER(Medical_Examinations[[#This Row],[smoker]])</f>
        <v>No</v>
      </c>
      <c r="K1356" s="7" t="str">
        <f t="shared" si="42"/>
        <v>Obesity</v>
      </c>
      <c r="L1356" t="str">
        <f t="shared" si="43"/>
        <v>Diabetes</v>
      </c>
    </row>
    <row r="1357" spans="1:12" x14ac:dyDescent="0.35">
      <c r="A1357" t="s">
        <v>573</v>
      </c>
      <c r="B1357">
        <v>49</v>
      </c>
      <c r="C1357">
        <v>9</v>
      </c>
      <c r="D1357" t="s">
        <v>2381</v>
      </c>
      <c r="E1357" t="str">
        <f>PROPER(Medical_Examinations[[#This Row],[Heart Issues]])</f>
        <v>Yes</v>
      </c>
      <c r="F1357" t="s">
        <v>2379</v>
      </c>
      <c r="G1357" t="s">
        <v>2379</v>
      </c>
      <c r="H1357">
        <v>1</v>
      </c>
      <c r="I1357" t="s">
        <v>2379</v>
      </c>
      <c r="J1357" t="str">
        <f>PROPER(Medical_Examinations[[#This Row],[smoker]])</f>
        <v>No</v>
      </c>
      <c r="K1357" s="7" t="str">
        <f t="shared" si="42"/>
        <v>Obesity</v>
      </c>
      <c r="L1357" t="str">
        <f t="shared" si="43"/>
        <v>Diabetes</v>
      </c>
    </row>
    <row r="1358" spans="1:12" x14ac:dyDescent="0.35">
      <c r="A1358" t="s">
        <v>594</v>
      </c>
      <c r="B1358">
        <v>47</v>
      </c>
      <c r="C1358">
        <v>10</v>
      </c>
      <c r="D1358" t="s">
        <v>2381</v>
      </c>
      <c r="E1358" t="str">
        <f>PROPER(Medical_Examinations[[#This Row],[Heart Issues]])</f>
        <v>Yes</v>
      </c>
      <c r="F1358" t="s">
        <v>2379</v>
      </c>
      <c r="G1358" t="s">
        <v>2379</v>
      </c>
      <c r="H1358">
        <v>1</v>
      </c>
      <c r="I1358" t="s">
        <v>2379</v>
      </c>
      <c r="J1358" t="str">
        <f>PROPER(Medical_Examinations[[#This Row],[smoker]])</f>
        <v>No</v>
      </c>
      <c r="K1358" s="7" t="str">
        <f t="shared" si="42"/>
        <v>Obesity</v>
      </c>
      <c r="L1358" t="str">
        <f t="shared" si="43"/>
        <v>Diabetes</v>
      </c>
    </row>
    <row r="1359" spans="1:12" x14ac:dyDescent="0.35">
      <c r="A1359" t="s">
        <v>596</v>
      </c>
      <c r="B1359">
        <v>40</v>
      </c>
      <c r="C1359">
        <v>8</v>
      </c>
      <c r="D1359" t="s">
        <v>2381</v>
      </c>
      <c r="E1359" t="str">
        <f>PROPER(Medical_Examinations[[#This Row],[Heart Issues]])</f>
        <v>Yes</v>
      </c>
      <c r="F1359" t="s">
        <v>2379</v>
      </c>
      <c r="G1359" t="s">
        <v>2380</v>
      </c>
      <c r="H1359">
        <v>1</v>
      </c>
      <c r="I1359" t="s">
        <v>2379</v>
      </c>
      <c r="J1359" t="str">
        <f>PROPER(Medical_Examinations[[#This Row],[smoker]])</f>
        <v>No</v>
      </c>
      <c r="K1359" s="7" t="str">
        <f t="shared" si="42"/>
        <v>Obesity</v>
      </c>
      <c r="L1359" t="str">
        <f t="shared" si="43"/>
        <v>Diabetes</v>
      </c>
    </row>
    <row r="1360" spans="1:12" x14ac:dyDescent="0.35">
      <c r="A1360" t="s">
        <v>643</v>
      </c>
      <c r="B1360">
        <v>36</v>
      </c>
      <c r="C1360">
        <v>7</v>
      </c>
      <c r="D1360" t="s">
        <v>2381</v>
      </c>
      <c r="E1360" t="str">
        <f>PROPER(Medical_Examinations[[#This Row],[Heart Issues]])</f>
        <v>Yes</v>
      </c>
      <c r="F1360" t="s">
        <v>2379</v>
      </c>
      <c r="G1360" t="s">
        <v>2380</v>
      </c>
      <c r="H1360">
        <v>1</v>
      </c>
      <c r="I1360" t="s">
        <v>2379</v>
      </c>
      <c r="J1360" t="str">
        <f>PROPER(Medical_Examinations[[#This Row],[smoker]])</f>
        <v>No</v>
      </c>
      <c r="K1360" s="7" t="str">
        <f t="shared" si="42"/>
        <v>Obesity</v>
      </c>
      <c r="L1360" t="str">
        <f t="shared" si="43"/>
        <v>Diabetes</v>
      </c>
    </row>
    <row r="1361" spans="1:12" x14ac:dyDescent="0.35">
      <c r="A1361" t="s">
        <v>654</v>
      </c>
      <c r="B1361">
        <v>43</v>
      </c>
      <c r="C1361">
        <v>9</v>
      </c>
      <c r="D1361" t="s">
        <v>2381</v>
      </c>
      <c r="E1361" t="str">
        <f>PROPER(Medical_Examinations[[#This Row],[Heart Issues]])</f>
        <v>Yes</v>
      </c>
      <c r="F1361" t="s">
        <v>2379</v>
      </c>
      <c r="G1361" t="s">
        <v>2379</v>
      </c>
      <c r="H1361">
        <v>1</v>
      </c>
      <c r="I1361" t="s">
        <v>2379</v>
      </c>
      <c r="J1361" t="str">
        <f>PROPER(Medical_Examinations[[#This Row],[smoker]])</f>
        <v>No</v>
      </c>
      <c r="K1361" s="7" t="str">
        <f t="shared" si="42"/>
        <v>Obesity</v>
      </c>
      <c r="L1361" t="str">
        <f t="shared" si="43"/>
        <v>Diabetes</v>
      </c>
    </row>
    <row r="1362" spans="1:12" x14ac:dyDescent="0.35">
      <c r="A1362" t="s">
        <v>669</v>
      </c>
      <c r="B1362">
        <v>42</v>
      </c>
      <c r="C1362">
        <v>9</v>
      </c>
      <c r="D1362" t="s">
        <v>2381</v>
      </c>
      <c r="E1362" t="str">
        <f>PROPER(Medical_Examinations[[#This Row],[Heart Issues]])</f>
        <v>Yes</v>
      </c>
      <c r="F1362" t="s">
        <v>2379</v>
      </c>
      <c r="G1362" t="s">
        <v>2379</v>
      </c>
      <c r="H1362">
        <v>1</v>
      </c>
      <c r="I1362" t="s">
        <v>2379</v>
      </c>
      <c r="J1362" t="str">
        <f>PROPER(Medical_Examinations[[#This Row],[smoker]])</f>
        <v>No</v>
      </c>
      <c r="K1362" s="7" t="str">
        <f t="shared" si="42"/>
        <v>Obesity</v>
      </c>
      <c r="L1362" t="str">
        <f t="shared" si="43"/>
        <v>Diabetes</v>
      </c>
    </row>
    <row r="1363" spans="1:12" x14ac:dyDescent="0.35">
      <c r="A1363" t="s">
        <v>681</v>
      </c>
      <c r="B1363">
        <v>32</v>
      </c>
      <c r="C1363">
        <v>8</v>
      </c>
      <c r="D1363" t="s">
        <v>2381</v>
      </c>
      <c r="E1363" t="str">
        <f>PROPER(Medical_Examinations[[#This Row],[Heart Issues]])</f>
        <v>Yes</v>
      </c>
      <c r="F1363" t="s">
        <v>2379</v>
      </c>
      <c r="G1363" t="s">
        <v>2380</v>
      </c>
      <c r="H1363">
        <v>1</v>
      </c>
      <c r="I1363" t="s">
        <v>2379</v>
      </c>
      <c r="J1363" t="str">
        <f>PROPER(Medical_Examinations[[#This Row],[smoker]])</f>
        <v>No</v>
      </c>
      <c r="K1363" s="7" t="str">
        <f t="shared" si="42"/>
        <v>Obesity</v>
      </c>
      <c r="L1363" t="str">
        <f t="shared" si="43"/>
        <v>Diabetes</v>
      </c>
    </row>
    <row r="1364" spans="1:12" x14ac:dyDescent="0.35">
      <c r="A1364" t="s">
        <v>699</v>
      </c>
      <c r="B1364">
        <v>27</v>
      </c>
      <c r="C1364">
        <v>10</v>
      </c>
      <c r="D1364" t="s">
        <v>2381</v>
      </c>
      <c r="E1364" t="str">
        <f>PROPER(Medical_Examinations[[#This Row],[Heart Issues]])</f>
        <v>Yes</v>
      </c>
      <c r="F1364" t="s">
        <v>2379</v>
      </c>
      <c r="G1364" t="s">
        <v>2380</v>
      </c>
      <c r="H1364">
        <v>1</v>
      </c>
      <c r="I1364" t="s">
        <v>2379</v>
      </c>
      <c r="J1364" t="str">
        <f>PROPER(Medical_Examinations[[#This Row],[smoker]])</f>
        <v>No</v>
      </c>
      <c r="K1364" s="7" t="str">
        <f t="shared" si="42"/>
        <v>Overweight</v>
      </c>
      <c r="L1364" t="str">
        <f t="shared" si="43"/>
        <v>Diabetes</v>
      </c>
    </row>
    <row r="1365" spans="1:12" x14ac:dyDescent="0.35">
      <c r="A1365" t="s">
        <v>722</v>
      </c>
      <c r="B1365">
        <v>32</v>
      </c>
      <c r="C1365">
        <v>7</v>
      </c>
      <c r="D1365" t="s">
        <v>2381</v>
      </c>
      <c r="E1365" t="str">
        <f>PROPER(Medical_Examinations[[#This Row],[Heart Issues]])</f>
        <v>Yes</v>
      </c>
      <c r="F1365" t="s">
        <v>2379</v>
      </c>
      <c r="G1365" t="s">
        <v>2380</v>
      </c>
      <c r="H1365">
        <v>1</v>
      </c>
      <c r="I1365" t="s">
        <v>2379</v>
      </c>
      <c r="J1365" t="str">
        <f>PROPER(Medical_Examinations[[#This Row],[smoker]])</f>
        <v>No</v>
      </c>
      <c r="K1365" s="7" t="str">
        <f t="shared" si="42"/>
        <v>Obesity</v>
      </c>
      <c r="L1365" t="str">
        <f t="shared" si="43"/>
        <v>Diabetes</v>
      </c>
    </row>
    <row r="1366" spans="1:12" x14ac:dyDescent="0.35">
      <c r="A1366" t="s">
        <v>723</v>
      </c>
      <c r="B1366">
        <v>28</v>
      </c>
      <c r="C1366">
        <v>12</v>
      </c>
      <c r="D1366" t="s">
        <v>2381</v>
      </c>
      <c r="E1366" t="str">
        <f>PROPER(Medical_Examinations[[#This Row],[Heart Issues]])</f>
        <v>Yes</v>
      </c>
      <c r="F1366" t="s">
        <v>2379</v>
      </c>
      <c r="G1366" t="s">
        <v>2380</v>
      </c>
      <c r="H1366">
        <v>1</v>
      </c>
      <c r="I1366" t="s">
        <v>2379</v>
      </c>
      <c r="J1366" t="str">
        <f>PROPER(Medical_Examinations[[#This Row],[smoker]])</f>
        <v>No</v>
      </c>
      <c r="K1366" s="7" t="str">
        <f t="shared" si="42"/>
        <v>Overweight</v>
      </c>
      <c r="L1366" t="str">
        <f t="shared" si="43"/>
        <v>Diabetes</v>
      </c>
    </row>
    <row r="1367" spans="1:12" x14ac:dyDescent="0.35">
      <c r="A1367" t="s">
        <v>724</v>
      </c>
      <c r="B1367">
        <v>28</v>
      </c>
      <c r="C1367">
        <v>8</v>
      </c>
      <c r="D1367" t="s">
        <v>2381</v>
      </c>
      <c r="E1367" t="str">
        <f>PROPER(Medical_Examinations[[#This Row],[Heart Issues]])</f>
        <v>Yes</v>
      </c>
      <c r="F1367" t="s">
        <v>2379</v>
      </c>
      <c r="G1367" t="s">
        <v>2380</v>
      </c>
      <c r="H1367">
        <v>1</v>
      </c>
      <c r="I1367" t="s">
        <v>2379</v>
      </c>
      <c r="J1367" t="str">
        <f>PROPER(Medical_Examinations[[#This Row],[smoker]])</f>
        <v>No</v>
      </c>
      <c r="K1367" s="7" t="str">
        <f t="shared" si="42"/>
        <v>Overweight</v>
      </c>
      <c r="L1367" t="str">
        <f t="shared" si="43"/>
        <v>Diabetes</v>
      </c>
    </row>
    <row r="1368" spans="1:12" x14ac:dyDescent="0.35">
      <c r="A1368" t="s">
        <v>739</v>
      </c>
      <c r="B1368">
        <v>46</v>
      </c>
      <c r="C1368">
        <v>11</v>
      </c>
      <c r="D1368" t="s">
        <v>2381</v>
      </c>
      <c r="E1368" t="str">
        <f>PROPER(Medical_Examinations[[#This Row],[Heart Issues]])</f>
        <v>Yes</v>
      </c>
      <c r="F1368" t="s">
        <v>2379</v>
      </c>
      <c r="G1368" t="s">
        <v>2379</v>
      </c>
      <c r="H1368">
        <v>1</v>
      </c>
      <c r="I1368" t="s">
        <v>2379</v>
      </c>
      <c r="J1368" t="str">
        <f>PROPER(Medical_Examinations[[#This Row],[smoker]])</f>
        <v>No</v>
      </c>
      <c r="K1368" s="7" t="str">
        <f t="shared" si="42"/>
        <v>Obesity</v>
      </c>
      <c r="L1368" t="str">
        <f t="shared" si="43"/>
        <v>Diabetes</v>
      </c>
    </row>
    <row r="1369" spans="1:12" x14ac:dyDescent="0.35">
      <c r="A1369" t="s">
        <v>746</v>
      </c>
      <c r="B1369">
        <v>45</v>
      </c>
      <c r="C1369">
        <v>7</v>
      </c>
      <c r="D1369" t="s">
        <v>2381</v>
      </c>
      <c r="E1369" t="str">
        <f>PROPER(Medical_Examinations[[#This Row],[Heart Issues]])</f>
        <v>Yes</v>
      </c>
      <c r="F1369" t="s">
        <v>2379</v>
      </c>
      <c r="G1369" t="s">
        <v>2379</v>
      </c>
      <c r="H1369">
        <v>1</v>
      </c>
      <c r="I1369" t="s">
        <v>2379</v>
      </c>
      <c r="J1369" t="str">
        <f>PROPER(Medical_Examinations[[#This Row],[smoker]])</f>
        <v>No</v>
      </c>
      <c r="K1369" s="7" t="str">
        <f t="shared" si="42"/>
        <v>Obesity</v>
      </c>
      <c r="L1369" t="str">
        <f t="shared" si="43"/>
        <v>Diabetes</v>
      </c>
    </row>
    <row r="1370" spans="1:12" x14ac:dyDescent="0.35">
      <c r="A1370" t="s">
        <v>748</v>
      </c>
      <c r="B1370">
        <v>31</v>
      </c>
      <c r="C1370">
        <v>9</v>
      </c>
      <c r="D1370" t="s">
        <v>2381</v>
      </c>
      <c r="E1370" t="str">
        <f>PROPER(Medical_Examinations[[#This Row],[Heart Issues]])</f>
        <v>Yes</v>
      </c>
      <c r="F1370" t="s">
        <v>2379</v>
      </c>
      <c r="G1370" t="s">
        <v>2380</v>
      </c>
      <c r="H1370">
        <v>1</v>
      </c>
      <c r="I1370" t="s">
        <v>2379</v>
      </c>
      <c r="J1370" t="str">
        <f>PROPER(Medical_Examinations[[#This Row],[smoker]])</f>
        <v>No</v>
      </c>
      <c r="K1370" s="7" t="str">
        <f t="shared" si="42"/>
        <v>Obesity</v>
      </c>
      <c r="L1370" t="str">
        <f t="shared" si="43"/>
        <v>Diabetes</v>
      </c>
    </row>
    <row r="1371" spans="1:12" x14ac:dyDescent="0.35">
      <c r="A1371" t="s">
        <v>757</v>
      </c>
      <c r="B1371">
        <v>32</v>
      </c>
      <c r="C1371">
        <v>11</v>
      </c>
      <c r="D1371" t="s">
        <v>2381</v>
      </c>
      <c r="E1371" t="str">
        <f>PROPER(Medical_Examinations[[#This Row],[Heart Issues]])</f>
        <v>Yes</v>
      </c>
      <c r="F1371" t="s">
        <v>2379</v>
      </c>
      <c r="G1371" t="s">
        <v>2380</v>
      </c>
      <c r="H1371">
        <v>1</v>
      </c>
      <c r="I1371" t="s">
        <v>2379</v>
      </c>
      <c r="J1371" t="str">
        <f>PROPER(Medical_Examinations[[#This Row],[smoker]])</f>
        <v>No</v>
      </c>
      <c r="K1371" s="7" t="str">
        <f t="shared" si="42"/>
        <v>Obesity</v>
      </c>
      <c r="L1371" t="str">
        <f t="shared" si="43"/>
        <v>Diabetes</v>
      </c>
    </row>
    <row r="1372" spans="1:12" x14ac:dyDescent="0.35">
      <c r="A1372" t="s">
        <v>759</v>
      </c>
      <c r="B1372">
        <v>39</v>
      </c>
      <c r="C1372">
        <v>8</v>
      </c>
      <c r="D1372" t="s">
        <v>2381</v>
      </c>
      <c r="E1372" t="str">
        <f>PROPER(Medical_Examinations[[#This Row],[Heart Issues]])</f>
        <v>Yes</v>
      </c>
      <c r="F1372" t="s">
        <v>2379</v>
      </c>
      <c r="G1372" t="s">
        <v>2379</v>
      </c>
      <c r="H1372">
        <v>1</v>
      </c>
      <c r="I1372" t="s">
        <v>2379</v>
      </c>
      <c r="J1372" t="str">
        <f>PROPER(Medical_Examinations[[#This Row],[smoker]])</f>
        <v>No</v>
      </c>
      <c r="K1372" s="7" t="str">
        <f t="shared" si="42"/>
        <v>Obesity</v>
      </c>
      <c r="L1372" t="str">
        <f t="shared" si="43"/>
        <v>Diabetes</v>
      </c>
    </row>
    <row r="1373" spans="1:12" x14ac:dyDescent="0.35">
      <c r="A1373" t="s">
        <v>766</v>
      </c>
      <c r="B1373">
        <v>39</v>
      </c>
      <c r="C1373">
        <v>9</v>
      </c>
      <c r="D1373" t="s">
        <v>2381</v>
      </c>
      <c r="E1373" t="str">
        <f>PROPER(Medical_Examinations[[#This Row],[Heart Issues]])</f>
        <v>Yes</v>
      </c>
      <c r="F1373" t="s">
        <v>2379</v>
      </c>
      <c r="G1373" t="s">
        <v>2379</v>
      </c>
      <c r="H1373">
        <v>1</v>
      </c>
      <c r="I1373" t="s">
        <v>2379</v>
      </c>
      <c r="J1373" t="str">
        <f>PROPER(Medical_Examinations[[#This Row],[smoker]])</f>
        <v>No</v>
      </c>
      <c r="K1373" s="7" t="str">
        <f t="shared" si="42"/>
        <v>Obesity</v>
      </c>
      <c r="L1373" t="str">
        <f t="shared" si="43"/>
        <v>Diabetes</v>
      </c>
    </row>
    <row r="1374" spans="1:12" x14ac:dyDescent="0.35">
      <c r="A1374" t="s">
        <v>792</v>
      </c>
      <c r="B1374">
        <v>30</v>
      </c>
      <c r="C1374">
        <v>7</v>
      </c>
      <c r="D1374" t="s">
        <v>2381</v>
      </c>
      <c r="E1374" t="str">
        <f>PROPER(Medical_Examinations[[#This Row],[Heart Issues]])</f>
        <v>Yes</v>
      </c>
      <c r="F1374" t="s">
        <v>2379</v>
      </c>
      <c r="G1374" t="s">
        <v>2380</v>
      </c>
      <c r="H1374">
        <v>1</v>
      </c>
      <c r="I1374" t="s">
        <v>2379</v>
      </c>
      <c r="J1374" t="str">
        <f>PROPER(Medical_Examinations[[#This Row],[smoker]])</f>
        <v>No</v>
      </c>
      <c r="K1374" s="7" t="str">
        <f t="shared" si="42"/>
        <v>Obesity</v>
      </c>
      <c r="L1374" t="str">
        <f t="shared" si="43"/>
        <v>Diabetes</v>
      </c>
    </row>
    <row r="1375" spans="1:12" x14ac:dyDescent="0.35">
      <c r="A1375" t="s">
        <v>816</v>
      </c>
      <c r="B1375">
        <v>32</v>
      </c>
      <c r="C1375">
        <v>11</v>
      </c>
      <c r="D1375" t="s">
        <v>2381</v>
      </c>
      <c r="E1375" t="str">
        <f>PROPER(Medical_Examinations[[#This Row],[Heart Issues]])</f>
        <v>Yes</v>
      </c>
      <c r="F1375" t="s">
        <v>2379</v>
      </c>
      <c r="G1375" t="s">
        <v>2380</v>
      </c>
      <c r="H1375">
        <v>1</v>
      </c>
      <c r="I1375" t="s">
        <v>2379</v>
      </c>
      <c r="J1375" t="str">
        <f>PROPER(Medical_Examinations[[#This Row],[smoker]])</f>
        <v>No</v>
      </c>
      <c r="K1375" s="7" t="str">
        <f t="shared" si="42"/>
        <v>Obesity</v>
      </c>
      <c r="L1375" t="str">
        <f t="shared" si="43"/>
        <v>Diabetes</v>
      </c>
    </row>
    <row r="1376" spans="1:12" x14ac:dyDescent="0.35">
      <c r="A1376" t="s">
        <v>817</v>
      </c>
      <c r="B1376">
        <v>30</v>
      </c>
      <c r="C1376">
        <v>8</v>
      </c>
      <c r="D1376" t="s">
        <v>2381</v>
      </c>
      <c r="E1376" t="str">
        <f>PROPER(Medical_Examinations[[#This Row],[Heart Issues]])</f>
        <v>Yes</v>
      </c>
      <c r="F1376" t="s">
        <v>2379</v>
      </c>
      <c r="G1376" t="s">
        <v>2380</v>
      </c>
      <c r="H1376">
        <v>1</v>
      </c>
      <c r="I1376" t="s">
        <v>2379</v>
      </c>
      <c r="J1376" t="str">
        <f>PROPER(Medical_Examinations[[#This Row],[smoker]])</f>
        <v>No</v>
      </c>
      <c r="K1376" s="7" t="str">
        <f t="shared" si="42"/>
        <v>Obesity</v>
      </c>
      <c r="L1376" t="str">
        <f t="shared" si="43"/>
        <v>Diabetes</v>
      </c>
    </row>
    <row r="1377" spans="1:12" x14ac:dyDescent="0.35">
      <c r="A1377" t="s">
        <v>818</v>
      </c>
      <c r="B1377">
        <v>25</v>
      </c>
      <c r="C1377">
        <v>9</v>
      </c>
      <c r="D1377" t="s">
        <v>2381</v>
      </c>
      <c r="E1377" t="str">
        <f>PROPER(Medical_Examinations[[#This Row],[Heart Issues]])</f>
        <v>Yes</v>
      </c>
      <c r="F1377" t="s">
        <v>2379</v>
      </c>
      <c r="G1377" t="s">
        <v>2380</v>
      </c>
      <c r="H1377">
        <v>1</v>
      </c>
      <c r="I1377" t="s">
        <v>2379</v>
      </c>
      <c r="J1377" t="str">
        <f>PROPER(Medical_Examinations[[#This Row],[smoker]])</f>
        <v>No</v>
      </c>
      <c r="K1377" s="7" t="str">
        <f t="shared" si="42"/>
        <v>Overweight</v>
      </c>
      <c r="L1377" t="str">
        <f t="shared" si="43"/>
        <v>Diabetes</v>
      </c>
    </row>
    <row r="1378" spans="1:12" x14ac:dyDescent="0.35">
      <c r="A1378" t="s">
        <v>821</v>
      </c>
      <c r="B1378">
        <v>29</v>
      </c>
      <c r="C1378">
        <v>11</v>
      </c>
      <c r="D1378" t="s">
        <v>2381</v>
      </c>
      <c r="E1378" t="str">
        <f>PROPER(Medical_Examinations[[#This Row],[Heart Issues]])</f>
        <v>Yes</v>
      </c>
      <c r="F1378" t="s">
        <v>2379</v>
      </c>
      <c r="G1378" t="s">
        <v>2380</v>
      </c>
      <c r="H1378">
        <v>1</v>
      </c>
      <c r="I1378" t="s">
        <v>2379</v>
      </c>
      <c r="J1378" t="str">
        <f>PROPER(Medical_Examinations[[#This Row],[smoker]])</f>
        <v>No</v>
      </c>
      <c r="K1378" s="7" t="str">
        <f t="shared" si="42"/>
        <v>Overweight</v>
      </c>
      <c r="L1378" t="str">
        <f t="shared" si="43"/>
        <v>Diabetes</v>
      </c>
    </row>
    <row r="1379" spans="1:12" x14ac:dyDescent="0.35">
      <c r="A1379" t="s">
        <v>826</v>
      </c>
      <c r="B1379">
        <v>27</v>
      </c>
      <c r="C1379">
        <v>7</v>
      </c>
      <c r="D1379" t="s">
        <v>2381</v>
      </c>
      <c r="E1379" t="str">
        <f>PROPER(Medical_Examinations[[#This Row],[Heart Issues]])</f>
        <v>Yes</v>
      </c>
      <c r="F1379" t="s">
        <v>2379</v>
      </c>
      <c r="G1379" t="s">
        <v>2380</v>
      </c>
      <c r="H1379">
        <v>1</v>
      </c>
      <c r="I1379" t="s">
        <v>2379</v>
      </c>
      <c r="J1379" t="str">
        <f>PROPER(Medical_Examinations[[#This Row],[smoker]])</f>
        <v>No</v>
      </c>
      <c r="K1379" s="7" t="str">
        <f t="shared" si="42"/>
        <v>Overweight</v>
      </c>
      <c r="L1379" t="str">
        <f t="shared" si="43"/>
        <v>Diabetes</v>
      </c>
    </row>
    <row r="1380" spans="1:12" x14ac:dyDescent="0.35">
      <c r="A1380" t="s">
        <v>829</v>
      </c>
      <c r="B1380">
        <v>28</v>
      </c>
      <c r="C1380">
        <v>8</v>
      </c>
      <c r="D1380" t="s">
        <v>2381</v>
      </c>
      <c r="E1380" t="str">
        <f>PROPER(Medical_Examinations[[#This Row],[Heart Issues]])</f>
        <v>Yes</v>
      </c>
      <c r="F1380" t="s">
        <v>2379</v>
      </c>
      <c r="G1380" t="s">
        <v>2380</v>
      </c>
      <c r="H1380">
        <v>1</v>
      </c>
      <c r="I1380" t="s">
        <v>2379</v>
      </c>
      <c r="J1380" t="str">
        <f>PROPER(Medical_Examinations[[#This Row],[smoker]])</f>
        <v>No</v>
      </c>
      <c r="K1380" s="7" t="str">
        <f t="shared" si="42"/>
        <v>Overweight</v>
      </c>
      <c r="L1380" t="str">
        <f t="shared" si="43"/>
        <v>Diabetes</v>
      </c>
    </row>
    <row r="1381" spans="1:12" x14ac:dyDescent="0.35">
      <c r="A1381" t="s">
        <v>831</v>
      </c>
      <c r="B1381">
        <v>36</v>
      </c>
      <c r="C1381">
        <v>8</v>
      </c>
      <c r="D1381" t="s">
        <v>2381</v>
      </c>
      <c r="E1381" t="str">
        <f>PROPER(Medical_Examinations[[#This Row],[Heart Issues]])</f>
        <v>Yes</v>
      </c>
      <c r="F1381" t="s">
        <v>2379</v>
      </c>
      <c r="G1381" t="s">
        <v>2379</v>
      </c>
      <c r="H1381">
        <v>1</v>
      </c>
      <c r="I1381" t="s">
        <v>2379</v>
      </c>
      <c r="J1381" t="str">
        <f>PROPER(Medical_Examinations[[#This Row],[smoker]])</f>
        <v>No</v>
      </c>
      <c r="K1381" s="7" t="str">
        <f t="shared" si="42"/>
        <v>Obesity</v>
      </c>
      <c r="L1381" t="str">
        <f t="shared" si="43"/>
        <v>Diabetes</v>
      </c>
    </row>
    <row r="1382" spans="1:12" x14ac:dyDescent="0.35">
      <c r="A1382" t="s">
        <v>848</v>
      </c>
      <c r="B1382">
        <v>31</v>
      </c>
      <c r="C1382">
        <v>11</v>
      </c>
      <c r="D1382" t="s">
        <v>2381</v>
      </c>
      <c r="E1382" t="str">
        <f>PROPER(Medical_Examinations[[#This Row],[Heart Issues]])</f>
        <v>Yes</v>
      </c>
      <c r="F1382" t="s">
        <v>2379</v>
      </c>
      <c r="G1382" t="s">
        <v>2380</v>
      </c>
      <c r="H1382">
        <v>1</v>
      </c>
      <c r="I1382" t="s">
        <v>2379</v>
      </c>
      <c r="J1382" t="str">
        <f>PROPER(Medical_Examinations[[#This Row],[smoker]])</f>
        <v>No</v>
      </c>
      <c r="K1382" s="7" t="str">
        <f t="shared" si="42"/>
        <v>Obesity</v>
      </c>
      <c r="L1382" t="str">
        <f t="shared" si="43"/>
        <v>Diabetes</v>
      </c>
    </row>
    <row r="1383" spans="1:12" x14ac:dyDescent="0.35">
      <c r="A1383" t="s">
        <v>868</v>
      </c>
      <c r="B1383">
        <v>37</v>
      </c>
      <c r="C1383">
        <v>11</v>
      </c>
      <c r="D1383" t="s">
        <v>2381</v>
      </c>
      <c r="E1383" t="str">
        <f>PROPER(Medical_Examinations[[#This Row],[Heart Issues]])</f>
        <v>Yes</v>
      </c>
      <c r="F1383" t="s">
        <v>2379</v>
      </c>
      <c r="G1383" t="s">
        <v>2380</v>
      </c>
      <c r="H1383">
        <v>1</v>
      </c>
      <c r="I1383" t="s">
        <v>2379</v>
      </c>
      <c r="J1383" t="str">
        <f>PROPER(Medical_Examinations[[#This Row],[smoker]])</f>
        <v>No</v>
      </c>
      <c r="K1383" s="7" t="str">
        <f t="shared" si="42"/>
        <v>Obesity</v>
      </c>
      <c r="L1383" t="str">
        <f t="shared" si="43"/>
        <v>Diabetes</v>
      </c>
    </row>
    <row r="1384" spans="1:12" x14ac:dyDescent="0.35">
      <c r="A1384" t="s">
        <v>869</v>
      </c>
      <c r="B1384">
        <v>28</v>
      </c>
      <c r="C1384">
        <v>11</v>
      </c>
      <c r="D1384" t="s">
        <v>2381</v>
      </c>
      <c r="E1384" t="str">
        <f>PROPER(Medical_Examinations[[#This Row],[Heart Issues]])</f>
        <v>Yes</v>
      </c>
      <c r="F1384" t="s">
        <v>2379</v>
      </c>
      <c r="G1384" t="s">
        <v>2380</v>
      </c>
      <c r="H1384">
        <v>1</v>
      </c>
      <c r="I1384" t="s">
        <v>2379</v>
      </c>
      <c r="J1384" t="str">
        <f>PROPER(Medical_Examinations[[#This Row],[smoker]])</f>
        <v>No</v>
      </c>
      <c r="K1384" s="7" t="str">
        <f t="shared" si="42"/>
        <v>Overweight</v>
      </c>
      <c r="L1384" t="str">
        <f t="shared" si="43"/>
        <v>Diabetes</v>
      </c>
    </row>
    <row r="1385" spans="1:12" x14ac:dyDescent="0.35">
      <c r="A1385" t="s">
        <v>870</v>
      </c>
      <c r="B1385">
        <v>25</v>
      </c>
      <c r="C1385">
        <v>11</v>
      </c>
      <c r="D1385" t="s">
        <v>2381</v>
      </c>
      <c r="E1385" t="str">
        <f>PROPER(Medical_Examinations[[#This Row],[Heart Issues]])</f>
        <v>Yes</v>
      </c>
      <c r="F1385" t="s">
        <v>2379</v>
      </c>
      <c r="G1385" t="s">
        <v>2380</v>
      </c>
      <c r="H1385">
        <v>1</v>
      </c>
      <c r="I1385" t="s">
        <v>2379</v>
      </c>
      <c r="J1385" t="str">
        <f>PROPER(Medical_Examinations[[#This Row],[smoker]])</f>
        <v>No</v>
      </c>
      <c r="K1385" s="7" t="str">
        <f t="shared" si="42"/>
        <v>Overweight</v>
      </c>
      <c r="L1385" t="str">
        <f t="shared" si="43"/>
        <v>Diabetes</v>
      </c>
    </row>
    <row r="1386" spans="1:12" x14ac:dyDescent="0.35">
      <c r="A1386" t="s">
        <v>871</v>
      </c>
      <c r="B1386">
        <v>27</v>
      </c>
      <c r="C1386">
        <v>10</v>
      </c>
      <c r="D1386" t="s">
        <v>2381</v>
      </c>
      <c r="E1386" t="str">
        <f>PROPER(Medical_Examinations[[#This Row],[Heart Issues]])</f>
        <v>Yes</v>
      </c>
      <c r="F1386" t="s">
        <v>2379</v>
      </c>
      <c r="G1386" t="s">
        <v>2380</v>
      </c>
      <c r="H1386">
        <v>1</v>
      </c>
      <c r="I1386" t="s">
        <v>2379</v>
      </c>
      <c r="J1386" t="str">
        <f>PROPER(Medical_Examinations[[#This Row],[smoker]])</f>
        <v>No</v>
      </c>
      <c r="K1386" s="7" t="str">
        <f t="shared" si="42"/>
        <v>Overweight</v>
      </c>
      <c r="L1386" t="str">
        <f t="shared" si="43"/>
        <v>Diabetes</v>
      </c>
    </row>
    <row r="1387" spans="1:12" x14ac:dyDescent="0.35">
      <c r="A1387" t="s">
        <v>877</v>
      </c>
      <c r="B1387">
        <v>40</v>
      </c>
      <c r="C1387">
        <v>12</v>
      </c>
      <c r="D1387" t="s">
        <v>2381</v>
      </c>
      <c r="E1387" t="str">
        <f>PROPER(Medical_Examinations[[#This Row],[Heart Issues]])</f>
        <v>Yes</v>
      </c>
      <c r="F1387" t="s">
        <v>2379</v>
      </c>
      <c r="G1387" t="s">
        <v>2379</v>
      </c>
      <c r="H1387">
        <v>1</v>
      </c>
      <c r="I1387" t="s">
        <v>2379</v>
      </c>
      <c r="J1387" t="str">
        <f>PROPER(Medical_Examinations[[#This Row],[smoker]])</f>
        <v>No</v>
      </c>
      <c r="K1387" s="7" t="str">
        <f t="shared" si="42"/>
        <v>Obesity</v>
      </c>
      <c r="L1387" t="str">
        <f t="shared" si="43"/>
        <v>Diabetes</v>
      </c>
    </row>
    <row r="1388" spans="1:12" x14ac:dyDescent="0.35">
      <c r="A1388" t="s">
        <v>880</v>
      </c>
      <c r="B1388">
        <v>35</v>
      </c>
      <c r="C1388">
        <v>8</v>
      </c>
      <c r="D1388" t="s">
        <v>2381</v>
      </c>
      <c r="E1388" t="str">
        <f>PROPER(Medical_Examinations[[#This Row],[Heart Issues]])</f>
        <v>Yes</v>
      </c>
      <c r="F1388" t="s">
        <v>2379</v>
      </c>
      <c r="G1388" t="s">
        <v>2380</v>
      </c>
      <c r="H1388">
        <v>1</v>
      </c>
      <c r="I1388" t="s">
        <v>2379</v>
      </c>
      <c r="J1388" t="str">
        <f>PROPER(Medical_Examinations[[#This Row],[smoker]])</f>
        <v>No</v>
      </c>
      <c r="K1388" s="7" t="str">
        <f t="shared" si="42"/>
        <v>Obesity</v>
      </c>
      <c r="L1388" t="str">
        <f t="shared" si="43"/>
        <v>Diabetes</v>
      </c>
    </row>
    <row r="1389" spans="1:12" x14ac:dyDescent="0.35">
      <c r="A1389" t="s">
        <v>883</v>
      </c>
      <c r="B1389">
        <v>28</v>
      </c>
      <c r="C1389">
        <v>9</v>
      </c>
      <c r="D1389" t="s">
        <v>2381</v>
      </c>
      <c r="E1389" t="str">
        <f>PROPER(Medical_Examinations[[#This Row],[Heart Issues]])</f>
        <v>Yes</v>
      </c>
      <c r="F1389" t="s">
        <v>2379</v>
      </c>
      <c r="G1389" t="s">
        <v>2380</v>
      </c>
      <c r="H1389">
        <v>1</v>
      </c>
      <c r="I1389" t="s">
        <v>2379</v>
      </c>
      <c r="J1389" t="str">
        <f>PROPER(Medical_Examinations[[#This Row],[smoker]])</f>
        <v>No</v>
      </c>
      <c r="K1389" s="7" t="str">
        <f t="shared" si="42"/>
        <v>Overweight</v>
      </c>
      <c r="L1389" t="str">
        <f t="shared" si="43"/>
        <v>Diabetes</v>
      </c>
    </row>
    <row r="1390" spans="1:12" x14ac:dyDescent="0.35">
      <c r="A1390" t="s">
        <v>894</v>
      </c>
      <c r="B1390">
        <v>29</v>
      </c>
      <c r="C1390">
        <v>9</v>
      </c>
      <c r="D1390" t="s">
        <v>2381</v>
      </c>
      <c r="E1390" t="str">
        <f>PROPER(Medical_Examinations[[#This Row],[Heart Issues]])</f>
        <v>Yes</v>
      </c>
      <c r="F1390" t="s">
        <v>2379</v>
      </c>
      <c r="G1390" t="s">
        <v>2380</v>
      </c>
      <c r="H1390">
        <v>1</v>
      </c>
      <c r="I1390" t="s">
        <v>2379</v>
      </c>
      <c r="J1390" t="str">
        <f>PROPER(Medical_Examinations[[#This Row],[smoker]])</f>
        <v>No</v>
      </c>
      <c r="K1390" s="7" t="str">
        <f t="shared" si="42"/>
        <v>Overweight</v>
      </c>
      <c r="L1390" t="str">
        <f t="shared" si="43"/>
        <v>Diabetes</v>
      </c>
    </row>
    <row r="1391" spans="1:12" x14ac:dyDescent="0.35">
      <c r="A1391" t="s">
        <v>895</v>
      </c>
      <c r="B1391">
        <v>25</v>
      </c>
      <c r="C1391">
        <v>12</v>
      </c>
      <c r="D1391" t="s">
        <v>2381</v>
      </c>
      <c r="E1391" t="str">
        <f>PROPER(Medical_Examinations[[#This Row],[Heart Issues]])</f>
        <v>Yes</v>
      </c>
      <c r="F1391" t="s">
        <v>2379</v>
      </c>
      <c r="G1391" t="s">
        <v>2380</v>
      </c>
      <c r="H1391">
        <v>1</v>
      </c>
      <c r="I1391" t="s">
        <v>2379</v>
      </c>
      <c r="J1391" t="str">
        <f>PROPER(Medical_Examinations[[#This Row],[smoker]])</f>
        <v>No</v>
      </c>
      <c r="K1391" s="7" t="str">
        <f t="shared" si="42"/>
        <v>Overweight</v>
      </c>
      <c r="L1391" t="str">
        <f t="shared" si="43"/>
        <v>Diabetes</v>
      </c>
    </row>
    <row r="1392" spans="1:12" x14ac:dyDescent="0.35">
      <c r="A1392" t="s">
        <v>900</v>
      </c>
      <c r="B1392">
        <v>39</v>
      </c>
      <c r="C1392">
        <v>8</v>
      </c>
      <c r="D1392" t="s">
        <v>2381</v>
      </c>
      <c r="E1392" t="str">
        <f>PROPER(Medical_Examinations[[#This Row],[Heart Issues]])</f>
        <v>Yes</v>
      </c>
      <c r="F1392" t="s">
        <v>2379</v>
      </c>
      <c r="G1392" t="s">
        <v>2379</v>
      </c>
      <c r="H1392">
        <v>1</v>
      </c>
      <c r="I1392" t="s">
        <v>2379</v>
      </c>
      <c r="J1392" t="str">
        <f>PROPER(Medical_Examinations[[#This Row],[smoker]])</f>
        <v>No</v>
      </c>
      <c r="K1392" s="7" t="str">
        <f t="shared" si="42"/>
        <v>Obesity</v>
      </c>
      <c r="L1392" t="str">
        <f t="shared" si="43"/>
        <v>Diabetes</v>
      </c>
    </row>
    <row r="1393" spans="1:12" x14ac:dyDescent="0.35">
      <c r="A1393" t="s">
        <v>933</v>
      </c>
      <c r="B1393">
        <v>26</v>
      </c>
      <c r="C1393">
        <v>9</v>
      </c>
      <c r="D1393" t="s">
        <v>2381</v>
      </c>
      <c r="E1393" t="str">
        <f>PROPER(Medical_Examinations[[#This Row],[Heart Issues]])</f>
        <v>Yes</v>
      </c>
      <c r="F1393" t="s">
        <v>2379</v>
      </c>
      <c r="G1393" t="s">
        <v>2380</v>
      </c>
      <c r="H1393">
        <v>1</v>
      </c>
      <c r="I1393" t="s">
        <v>2379</v>
      </c>
      <c r="J1393" t="str">
        <f>PROPER(Medical_Examinations[[#This Row],[smoker]])</f>
        <v>No</v>
      </c>
      <c r="K1393" s="7" t="str">
        <f t="shared" si="42"/>
        <v>Overweight</v>
      </c>
      <c r="L1393" t="str">
        <f t="shared" si="43"/>
        <v>Diabetes</v>
      </c>
    </row>
    <row r="1394" spans="1:12" x14ac:dyDescent="0.35">
      <c r="A1394" t="s">
        <v>946</v>
      </c>
      <c r="B1394">
        <v>38</v>
      </c>
      <c r="C1394">
        <v>8</v>
      </c>
      <c r="D1394" t="s">
        <v>2381</v>
      </c>
      <c r="E1394" t="str">
        <f>PROPER(Medical_Examinations[[#This Row],[Heart Issues]])</f>
        <v>Yes</v>
      </c>
      <c r="F1394" t="s">
        <v>2379</v>
      </c>
      <c r="G1394" t="s">
        <v>2379</v>
      </c>
      <c r="H1394">
        <v>1</v>
      </c>
      <c r="I1394" t="s">
        <v>2379</v>
      </c>
      <c r="J1394" t="str">
        <f>PROPER(Medical_Examinations[[#This Row],[smoker]])</f>
        <v>No</v>
      </c>
      <c r="K1394" s="7" t="str">
        <f t="shared" si="42"/>
        <v>Obesity</v>
      </c>
      <c r="L1394" t="str">
        <f t="shared" si="43"/>
        <v>Diabetes</v>
      </c>
    </row>
    <row r="1395" spans="1:12" x14ac:dyDescent="0.35">
      <c r="A1395" t="s">
        <v>987</v>
      </c>
      <c r="B1395">
        <v>25</v>
      </c>
      <c r="C1395">
        <v>9</v>
      </c>
      <c r="D1395" t="s">
        <v>2381</v>
      </c>
      <c r="E1395" t="str">
        <f>PROPER(Medical_Examinations[[#This Row],[Heart Issues]])</f>
        <v>Yes</v>
      </c>
      <c r="F1395" t="s">
        <v>2379</v>
      </c>
      <c r="G1395" t="s">
        <v>2380</v>
      </c>
      <c r="H1395">
        <v>1</v>
      </c>
      <c r="I1395" t="s">
        <v>2379</v>
      </c>
      <c r="J1395" t="str">
        <f>PROPER(Medical_Examinations[[#This Row],[smoker]])</f>
        <v>No</v>
      </c>
      <c r="K1395" s="7" t="str">
        <f t="shared" si="42"/>
        <v>Overweight</v>
      </c>
      <c r="L1395" t="str">
        <f t="shared" si="43"/>
        <v>Diabetes</v>
      </c>
    </row>
    <row r="1396" spans="1:12" x14ac:dyDescent="0.35">
      <c r="A1396" t="s">
        <v>989</v>
      </c>
      <c r="B1396">
        <v>25</v>
      </c>
      <c r="C1396">
        <v>7</v>
      </c>
      <c r="D1396" t="s">
        <v>2381</v>
      </c>
      <c r="E1396" t="str">
        <f>PROPER(Medical_Examinations[[#This Row],[Heart Issues]])</f>
        <v>Yes</v>
      </c>
      <c r="F1396" t="s">
        <v>2379</v>
      </c>
      <c r="G1396" t="s">
        <v>2380</v>
      </c>
      <c r="H1396">
        <v>1</v>
      </c>
      <c r="I1396" t="s">
        <v>2379</v>
      </c>
      <c r="J1396" t="str">
        <f>PROPER(Medical_Examinations[[#This Row],[smoker]])</f>
        <v>No</v>
      </c>
      <c r="K1396" s="7" t="str">
        <f t="shared" si="42"/>
        <v>Overweight</v>
      </c>
      <c r="L1396" t="str">
        <f t="shared" si="43"/>
        <v>Diabetes</v>
      </c>
    </row>
    <row r="1397" spans="1:12" x14ac:dyDescent="0.35">
      <c r="A1397" t="s">
        <v>1045</v>
      </c>
      <c r="B1397">
        <v>35</v>
      </c>
      <c r="C1397">
        <v>9</v>
      </c>
      <c r="D1397" t="s">
        <v>2381</v>
      </c>
      <c r="E1397" t="str">
        <f>PROPER(Medical_Examinations[[#This Row],[Heart Issues]])</f>
        <v>Yes</v>
      </c>
      <c r="F1397" t="s">
        <v>2379</v>
      </c>
      <c r="G1397" t="s">
        <v>2379</v>
      </c>
      <c r="H1397">
        <v>1</v>
      </c>
      <c r="I1397" t="s">
        <v>2379</v>
      </c>
      <c r="J1397" t="str">
        <f>PROPER(Medical_Examinations[[#This Row],[smoker]])</f>
        <v>No</v>
      </c>
      <c r="K1397" s="7" t="str">
        <f t="shared" si="42"/>
        <v>Obesity</v>
      </c>
      <c r="L1397" t="str">
        <f t="shared" si="43"/>
        <v>Diabetes</v>
      </c>
    </row>
    <row r="1398" spans="1:12" x14ac:dyDescent="0.35">
      <c r="A1398" t="s">
        <v>1085</v>
      </c>
      <c r="B1398">
        <v>28</v>
      </c>
      <c r="C1398">
        <v>8</v>
      </c>
      <c r="D1398" t="s">
        <v>2381</v>
      </c>
      <c r="E1398" t="str">
        <f>PROPER(Medical_Examinations[[#This Row],[Heart Issues]])</f>
        <v>Yes</v>
      </c>
      <c r="F1398" t="s">
        <v>2379</v>
      </c>
      <c r="G1398" t="s">
        <v>2379</v>
      </c>
      <c r="H1398">
        <v>1</v>
      </c>
      <c r="I1398" t="s">
        <v>2379</v>
      </c>
      <c r="J1398" t="str">
        <f>PROPER(Medical_Examinations[[#This Row],[smoker]])</f>
        <v>No</v>
      </c>
      <c r="K1398" s="7" t="str">
        <f t="shared" si="42"/>
        <v>Overweight</v>
      </c>
      <c r="L1398" t="str">
        <f t="shared" si="43"/>
        <v>Diabetes</v>
      </c>
    </row>
    <row r="1399" spans="1:12" x14ac:dyDescent="0.35">
      <c r="A1399" t="s">
        <v>1099</v>
      </c>
      <c r="B1399">
        <v>24</v>
      </c>
      <c r="C1399">
        <v>10</v>
      </c>
      <c r="D1399" t="s">
        <v>2381</v>
      </c>
      <c r="E1399" t="str">
        <f>PROPER(Medical_Examinations[[#This Row],[Heart Issues]])</f>
        <v>Yes</v>
      </c>
      <c r="F1399" t="s">
        <v>2379</v>
      </c>
      <c r="G1399" t="s">
        <v>2380</v>
      </c>
      <c r="H1399">
        <v>1</v>
      </c>
      <c r="I1399" t="s">
        <v>2379</v>
      </c>
      <c r="J1399" t="str">
        <f>PROPER(Medical_Examinations[[#This Row],[smoker]])</f>
        <v>No</v>
      </c>
      <c r="K1399" s="7" t="str">
        <f t="shared" si="42"/>
        <v>Normal Weight</v>
      </c>
      <c r="L1399" t="str">
        <f t="shared" si="43"/>
        <v>Diabetes</v>
      </c>
    </row>
    <row r="1400" spans="1:12" x14ac:dyDescent="0.35">
      <c r="A1400" t="s">
        <v>1104</v>
      </c>
      <c r="B1400">
        <v>31</v>
      </c>
      <c r="C1400">
        <v>7</v>
      </c>
      <c r="D1400" t="s">
        <v>2381</v>
      </c>
      <c r="E1400" t="str">
        <f>PROPER(Medical_Examinations[[#This Row],[Heart Issues]])</f>
        <v>Yes</v>
      </c>
      <c r="F1400" t="s">
        <v>2379</v>
      </c>
      <c r="G1400" t="s">
        <v>2379</v>
      </c>
      <c r="H1400">
        <v>1</v>
      </c>
      <c r="I1400" t="s">
        <v>2379</v>
      </c>
      <c r="J1400" t="str">
        <f>PROPER(Medical_Examinations[[#This Row],[smoker]])</f>
        <v>No</v>
      </c>
      <c r="K1400" s="7" t="str">
        <f t="shared" si="42"/>
        <v>Obesity</v>
      </c>
      <c r="L1400" t="str">
        <f t="shared" si="43"/>
        <v>Diabetes</v>
      </c>
    </row>
    <row r="1401" spans="1:12" x14ac:dyDescent="0.35">
      <c r="A1401" t="s">
        <v>1116</v>
      </c>
      <c r="B1401">
        <v>34</v>
      </c>
      <c r="C1401">
        <v>7</v>
      </c>
      <c r="D1401" t="s">
        <v>2381</v>
      </c>
      <c r="E1401" t="str">
        <f>PROPER(Medical_Examinations[[#This Row],[Heart Issues]])</f>
        <v>Yes</v>
      </c>
      <c r="F1401" t="s">
        <v>2379</v>
      </c>
      <c r="G1401" t="s">
        <v>2379</v>
      </c>
      <c r="H1401">
        <v>1</v>
      </c>
      <c r="I1401" t="s">
        <v>2379</v>
      </c>
      <c r="J1401" t="str">
        <f>PROPER(Medical_Examinations[[#This Row],[smoker]])</f>
        <v>No</v>
      </c>
      <c r="K1401" s="7" t="str">
        <f t="shared" si="42"/>
        <v>Obesity</v>
      </c>
      <c r="L1401" t="str">
        <f t="shared" si="43"/>
        <v>Diabetes</v>
      </c>
    </row>
    <row r="1402" spans="1:12" x14ac:dyDescent="0.35">
      <c r="A1402" t="s">
        <v>1159</v>
      </c>
      <c r="B1402">
        <v>27</v>
      </c>
      <c r="C1402">
        <v>8</v>
      </c>
      <c r="D1402" t="s">
        <v>2381</v>
      </c>
      <c r="E1402" t="str">
        <f>PROPER(Medical_Examinations[[#This Row],[Heart Issues]])</f>
        <v>Yes</v>
      </c>
      <c r="F1402" t="s">
        <v>2379</v>
      </c>
      <c r="G1402" t="s">
        <v>2379</v>
      </c>
      <c r="H1402">
        <v>1</v>
      </c>
      <c r="I1402" t="s">
        <v>2379</v>
      </c>
      <c r="J1402" t="str">
        <f>PROPER(Medical_Examinations[[#This Row],[smoker]])</f>
        <v>No</v>
      </c>
      <c r="K1402" s="7" t="str">
        <f t="shared" si="42"/>
        <v>Overweight</v>
      </c>
      <c r="L1402" t="str">
        <f t="shared" si="43"/>
        <v>Diabetes</v>
      </c>
    </row>
    <row r="1403" spans="1:12" x14ac:dyDescent="0.35">
      <c r="A1403" t="s">
        <v>1173</v>
      </c>
      <c r="B1403">
        <v>30</v>
      </c>
      <c r="C1403">
        <v>8</v>
      </c>
      <c r="D1403" t="s">
        <v>2381</v>
      </c>
      <c r="E1403" t="str">
        <f>PROPER(Medical_Examinations[[#This Row],[Heart Issues]])</f>
        <v>Yes</v>
      </c>
      <c r="F1403" t="s">
        <v>2379</v>
      </c>
      <c r="G1403" t="s">
        <v>2379</v>
      </c>
      <c r="H1403">
        <v>1</v>
      </c>
      <c r="I1403" t="s">
        <v>2379</v>
      </c>
      <c r="J1403" t="str">
        <f>PROPER(Medical_Examinations[[#This Row],[smoker]])</f>
        <v>No</v>
      </c>
      <c r="K1403" s="7" t="str">
        <f t="shared" si="42"/>
        <v>Obesity</v>
      </c>
      <c r="L1403" t="str">
        <f t="shared" si="43"/>
        <v>Diabetes</v>
      </c>
    </row>
    <row r="1404" spans="1:12" x14ac:dyDescent="0.35">
      <c r="A1404" t="s">
        <v>1184</v>
      </c>
      <c r="B1404">
        <v>26</v>
      </c>
      <c r="C1404">
        <v>12</v>
      </c>
      <c r="D1404" t="s">
        <v>2381</v>
      </c>
      <c r="E1404" t="str">
        <f>PROPER(Medical_Examinations[[#This Row],[Heart Issues]])</f>
        <v>Yes</v>
      </c>
      <c r="F1404" t="s">
        <v>2379</v>
      </c>
      <c r="G1404" t="s">
        <v>2379</v>
      </c>
      <c r="H1404">
        <v>1</v>
      </c>
      <c r="I1404" t="s">
        <v>2379</v>
      </c>
      <c r="J1404" t="str">
        <f>PROPER(Medical_Examinations[[#This Row],[smoker]])</f>
        <v>No</v>
      </c>
      <c r="K1404" s="7" t="str">
        <f t="shared" si="42"/>
        <v>Overweight</v>
      </c>
      <c r="L1404" t="str">
        <f t="shared" si="43"/>
        <v>Diabetes</v>
      </c>
    </row>
    <row r="1405" spans="1:12" x14ac:dyDescent="0.35">
      <c r="A1405" t="s">
        <v>1200</v>
      </c>
      <c r="B1405">
        <v>26</v>
      </c>
      <c r="C1405">
        <v>7</v>
      </c>
      <c r="D1405" t="s">
        <v>2381</v>
      </c>
      <c r="E1405" t="str">
        <f>PROPER(Medical_Examinations[[#This Row],[Heart Issues]])</f>
        <v>Yes</v>
      </c>
      <c r="F1405" t="s">
        <v>2379</v>
      </c>
      <c r="G1405" t="s">
        <v>2379</v>
      </c>
      <c r="H1405">
        <v>1</v>
      </c>
      <c r="I1405" t="s">
        <v>2379</v>
      </c>
      <c r="J1405" t="str">
        <f>PROPER(Medical_Examinations[[#This Row],[smoker]])</f>
        <v>No</v>
      </c>
      <c r="K1405" s="7" t="str">
        <f t="shared" si="42"/>
        <v>Overweight</v>
      </c>
      <c r="L1405" t="str">
        <f t="shared" si="43"/>
        <v>Diabetes</v>
      </c>
    </row>
    <row r="1406" spans="1:12" x14ac:dyDescent="0.35">
      <c r="A1406" t="s">
        <v>1208</v>
      </c>
      <c r="B1406">
        <v>21</v>
      </c>
      <c r="C1406">
        <v>10</v>
      </c>
      <c r="D1406" t="s">
        <v>2381</v>
      </c>
      <c r="E1406" t="str">
        <f>PROPER(Medical_Examinations[[#This Row],[Heart Issues]])</f>
        <v>Yes</v>
      </c>
      <c r="F1406" t="s">
        <v>2379</v>
      </c>
      <c r="G1406" t="s">
        <v>2380</v>
      </c>
      <c r="H1406">
        <v>1</v>
      </c>
      <c r="I1406" t="s">
        <v>2379</v>
      </c>
      <c r="J1406" t="str">
        <f>PROPER(Medical_Examinations[[#This Row],[smoker]])</f>
        <v>No</v>
      </c>
      <c r="K1406" s="7" t="str">
        <f t="shared" si="42"/>
        <v>Normal Weight</v>
      </c>
      <c r="L1406" t="str">
        <f t="shared" si="43"/>
        <v>Diabetes</v>
      </c>
    </row>
    <row r="1407" spans="1:12" x14ac:dyDescent="0.35">
      <c r="A1407" t="s">
        <v>1219</v>
      </c>
      <c r="B1407">
        <v>25</v>
      </c>
      <c r="C1407">
        <v>12</v>
      </c>
      <c r="D1407" t="s">
        <v>2381</v>
      </c>
      <c r="E1407" t="str">
        <f>PROPER(Medical_Examinations[[#This Row],[Heart Issues]])</f>
        <v>Yes</v>
      </c>
      <c r="F1407" t="s">
        <v>2379</v>
      </c>
      <c r="G1407" t="s">
        <v>2379</v>
      </c>
      <c r="H1407">
        <v>1</v>
      </c>
      <c r="I1407" t="s">
        <v>2379</v>
      </c>
      <c r="J1407" t="str">
        <f>PROPER(Medical_Examinations[[#This Row],[smoker]])</f>
        <v>No</v>
      </c>
      <c r="K1407" s="7" t="str">
        <f t="shared" si="42"/>
        <v>Overweight</v>
      </c>
      <c r="L1407" t="str">
        <f t="shared" si="43"/>
        <v>Diabetes</v>
      </c>
    </row>
    <row r="1408" spans="1:12" x14ac:dyDescent="0.35">
      <c r="A1408" t="s">
        <v>1221</v>
      </c>
      <c r="B1408">
        <v>31</v>
      </c>
      <c r="C1408">
        <v>8</v>
      </c>
      <c r="D1408" t="s">
        <v>2381</v>
      </c>
      <c r="E1408" t="str">
        <f>PROPER(Medical_Examinations[[#This Row],[Heart Issues]])</f>
        <v>Yes</v>
      </c>
      <c r="F1408" t="s">
        <v>2379</v>
      </c>
      <c r="G1408" t="s">
        <v>2379</v>
      </c>
      <c r="H1408">
        <v>1</v>
      </c>
      <c r="I1408" t="s">
        <v>2379</v>
      </c>
      <c r="J1408" t="str">
        <f>PROPER(Medical_Examinations[[#This Row],[smoker]])</f>
        <v>No</v>
      </c>
      <c r="K1408" s="7" t="str">
        <f t="shared" si="42"/>
        <v>Obesity</v>
      </c>
      <c r="L1408" t="str">
        <f t="shared" si="43"/>
        <v>Diabetes</v>
      </c>
    </row>
    <row r="1409" spans="1:12" x14ac:dyDescent="0.35">
      <c r="A1409" t="s">
        <v>1245</v>
      </c>
      <c r="B1409">
        <v>30</v>
      </c>
      <c r="C1409">
        <v>8</v>
      </c>
      <c r="D1409" t="s">
        <v>2381</v>
      </c>
      <c r="E1409" t="str">
        <f>PROPER(Medical_Examinations[[#This Row],[Heart Issues]])</f>
        <v>Yes</v>
      </c>
      <c r="F1409" t="s">
        <v>2379</v>
      </c>
      <c r="G1409" t="s">
        <v>2379</v>
      </c>
      <c r="H1409">
        <v>1</v>
      </c>
      <c r="I1409" t="s">
        <v>2379</v>
      </c>
      <c r="J1409" t="str">
        <f>PROPER(Medical_Examinations[[#This Row],[smoker]])</f>
        <v>No</v>
      </c>
      <c r="K1409" s="7" t="str">
        <f t="shared" si="42"/>
        <v>Obesity</v>
      </c>
      <c r="L1409" t="str">
        <f t="shared" si="43"/>
        <v>Diabetes</v>
      </c>
    </row>
    <row r="1410" spans="1:12" x14ac:dyDescent="0.35">
      <c r="A1410" t="s">
        <v>1271</v>
      </c>
      <c r="B1410">
        <v>19</v>
      </c>
      <c r="C1410">
        <v>8</v>
      </c>
      <c r="D1410" t="s">
        <v>2381</v>
      </c>
      <c r="E1410" t="str">
        <f>PROPER(Medical_Examinations[[#This Row],[Heart Issues]])</f>
        <v>Yes</v>
      </c>
      <c r="F1410" t="s">
        <v>2379</v>
      </c>
      <c r="G1410" t="s">
        <v>2379</v>
      </c>
      <c r="H1410">
        <v>1</v>
      </c>
      <c r="I1410" t="s">
        <v>2379</v>
      </c>
      <c r="J1410" t="str">
        <f>PROPER(Medical_Examinations[[#This Row],[smoker]])</f>
        <v>No</v>
      </c>
      <c r="K1410" s="7" t="str">
        <f t="shared" si="42"/>
        <v>Normal Weight</v>
      </c>
      <c r="L1410" t="str">
        <f t="shared" si="43"/>
        <v>Diabetes</v>
      </c>
    </row>
    <row r="1411" spans="1:12" x14ac:dyDescent="0.35">
      <c r="A1411" t="s">
        <v>1282</v>
      </c>
      <c r="B1411">
        <v>45</v>
      </c>
      <c r="C1411">
        <v>7</v>
      </c>
      <c r="D1411" t="s">
        <v>2381</v>
      </c>
      <c r="E1411" t="str">
        <f>PROPER(Medical_Examinations[[#This Row],[Heart Issues]])</f>
        <v>Yes</v>
      </c>
      <c r="F1411" t="s">
        <v>2379</v>
      </c>
      <c r="G1411" t="s">
        <v>2379</v>
      </c>
      <c r="H1411">
        <v>1</v>
      </c>
      <c r="I1411" t="s">
        <v>2379</v>
      </c>
      <c r="J1411" t="str">
        <f>PROPER(Medical_Examinations[[#This Row],[smoker]])</f>
        <v>No</v>
      </c>
      <c r="K1411" s="7" t="str">
        <f t="shared" ref="K1411:K1474" si="44">IF(B1411&lt;18.5,"Underweight",IF(B1411&lt;25,"Normal Weight",IF(B1411&lt;30,"Overweight","Obesity")))</f>
        <v>Obesity</v>
      </c>
      <c r="L1411" t="str">
        <f t="shared" ref="L1411:L1474" si="45">IF(C1411&lt;5.7,"Normal",IF(C1411&lt;6.5,"Prediabetes","Diabetes"))</f>
        <v>Diabetes</v>
      </c>
    </row>
    <row r="1412" spans="1:12" x14ac:dyDescent="0.35">
      <c r="A1412" t="s">
        <v>1284</v>
      </c>
      <c r="B1412">
        <v>36</v>
      </c>
      <c r="C1412">
        <v>12</v>
      </c>
      <c r="D1412" t="s">
        <v>2381</v>
      </c>
      <c r="E1412" t="str">
        <f>PROPER(Medical_Examinations[[#This Row],[Heart Issues]])</f>
        <v>Yes</v>
      </c>
      <c r="F1412" t="s">
        <v>2379</v>
      </c>
      <c r="G1412" t="s">
        <v>2379</v>
      </c>
      <c r="H1412">
        <v>1</v>
      </c>
      <c r="I1412" t="s">
        <v>2379</v>
      </c>
      <c r="J1412" t="str">
        <f>PROPER(Medical_Examinations[[#This Row],[smoker]])</f>
        <v>No</v>
      </c>
      <c r="K1412" s="7" t="str">
        <f t="shared" si="44"/>
        <v>Obesity</v>
      </c>
      <c r="L1412" t="str">
        <f t="shared" si="45"/>
        <v>Diabetes</v>
      </c>
    </row>
    <row r="1413" spans="1:12" x14ac:dyDescent="0.35">
      <c r="A1413" t="s">
        <v>1285</v>
      </c>
      <c r="B1413">
        <v>32</v>
      </c>
      <c r="C1413">
        <v>8</v>
      </c>
      <c r="D1413" t="s">
        <v>2381</v>
      </c>
      <c r="E1413" t="str">
        <f>PROPER(Medical_Examinations[[#This Row],[Heart Issues]])</f>
        <v>Yes</v>
      </c>
      <c r="F1413" t="s">
        <v>2379</v>
      </c>
      <c r="G1413" t="s">
        <v>2379</v>
      </c>
      <c r="H1413">
        <v>1</v>
      </c>
      <c r="I1413" t="s">
        <v>2379</v>
      </c>
      <c r="J1413" t="str">
        <f>PROPER(Medical_Examinations[[#This Row],[smoker]])</f>
        <v>No</v>
      </c>
      <c r="K1413" s="7" t="str">
        <f t="shared" si="44"/>
        <v>Obesity</v>
      </c>
      <c r="L1413" t="str">
        <f t="shared" si="45"/>
        <v>Diabetes</v>
      </c>
    </row>
    <row r="1414" spans="1:12" x14ac:dyDescent="0.35">
      <c r="A1414" t="s">
        <v>1286</v>
      </c>
      <c r="B1414">
        <v>29</v>
      </c>
      <c r="C1414">
        <v>8</v>
      </c>
      <c r="D1414" t="s">
        <v>2381</v>
      </c>
      <c r="E1414" t="str">
        <f>PROPER(Medical_Examinations[[#This Row],[Heart Issues]])</f>
        <v>Yes</v>
      </c>
      <c r="F1414" t="s">
        <v>2379</v>
      </c>
      <c r="G1414" t="s">
        <v>2379</v>
      </c>
      <c r="H1414">
        <v>1</v>
      </c>
      <c r="I1414" t="s">
        <v>2379</v>
      </c>
      <c r="J1414" t="str">
        <f>PROPER(Medical_Examinations[[#This Row],[smoker]])</f>
        <v>No</v>
      </c>
      <c r="K1414" s="7" t="str">
        <f t="shared" si="44"/>
        <v>Overweight</v>
      </c>
      <c r="L1414" t="str">
        <f t="shared" si="45"/>
        <v>Diabetes</v>
      </c>
    </row>
    <row r="1415" spans="1:12" x14ac:dyDescent="0.35">
      <c r="A1415" t="s">
        <v>1287</v>
      </c>
      <c r="B1415">
        <v>24</v>
      </c>
      <c r="C1415">
        <v>7</v>
      </c>
      <c r="D1415" t="s">
        <v>2381</v>
      </c>
      <c r="E1415" t="str">
        <f>PROPER(Medical_Examinations[[#This Row],[Heart Issues]])</f>
        <v>Yes</v>
      </c>
      <c r="F1415" t="s">
        <v>2379</v>
      </c>
      <c r="G1415" t="s">
        <v>2379</v>
      </c>
      <c r="H1415">
        <v>1</v>
      </c>
      <c r="I1415" t="s">
        <v>2379</v>
      </c>
      <c r="J1415" t="str">
        <f>PROPER(Medical_Examinations[[#This Row],[smoker]])</f>
        <v>No</v>
      </c>
      <c r="K1415" s="7" t="str">
        <f t="shared" si="44"/>
        <v>Normal Weight</v>
      </c>
      <c r="L1415" t="str">
        <f t="shared" si="45"/>
        <v>Diabetes</v>
      </c>
    </row>
    <row r="1416" spans="1:12" x14ac:dyDescent="0.35">
      <c r="A1416" t="s">
        <v>1289</v>
      </c>
      <c r="B1416">
        <v>24</v>
      </c>
      <c r="C1416">
        <v>12</v>
      </c>
      <c r="D1416" t="s">
        <v>2381</v>
      </c>
      <c r="E1416" t="str">
        <f>PROPER(Medical_Examinations[[#This Row],[Heart Issues]])</f>
        <v>Yes</v>
      </c>
      <c r="F1416" t="s">
        <v>2379</v>
      </c>
      <c r="G1416" t="s">
        <v>2379</v>
      </c>
      <c r="H1416">
        <v>1</v>
      </c>
      <c r="I1416" t="s">
        <v>2379</v>
      </c>
      <c r="J1416" t="str">
        <f>PROPER(Medical_Examinations[[#This Row],[smoker]])</f>
        <v>No</v>
      </c>
      <c r="K1416" s="7" t="str">
        <f t="shared" si="44"/>
        <v>Normal Weight</v>
      </c>
      <c r="L1416" t="str">
        <f t="shared" si="45"/>
        <v>Diabetes</v>
      </c>
    </row>
    <row r="1417" spans="1:12" x14ac:dyDescent="0.35">
      <c r="A1417" t="s">
        <v>1302</v>
      </c>
      <c r="B1417">
        <v>19</v>
      </c>
      <c r="C1417">
        <v>12</v>
      </c>
      <c r="D1417" t="s">
        <v>2381</v>
      </c>
      <c r="E1417" t="str">
        <f>PROPER(Medical_Examinations[[#This Row],[Heart Issues]])</f>
        <v>Yes</v>
      </c>
      <c r="F1417" t="s">
        <v>2379</v>
      </c>
      <c r="G1417" t="s">
        <v>2380</v>
      </c>
      <c r="H1417">
        <v>1</v>
      </c>
      <c r="I1417" t="s">
        <v>2379</v>
      </c>
      <c r="J1417" t="str">
        <f>PROPER(Medical_Examinations[[#This Row],[smoker]])</f>
        <v>No</v>
      </c>
      <c r="K1417" s="7" t="str">
        <f t="shared" si="44"/>
        <v>Normal Weight</v>
      </c>
      <c r="L1417" t="str">
        <f t="shared" si="45"/>
        <v>Diabetes</v>
      </c>
    </row>
    <row r="1418" spans="1:12" x14ac:dyDescent="0.35">
      <c r="A1418" t="s">
        <v>1303</v>
      </c>
      <c r="B1418">
        <v>20</v>
      </c>
      <c r="C1418">
        <v>7</v>
      </c>
      <c r="D1418" t="s">
        <v>2381</v>
      </c>
      <c r="E1418" t="str">
        <f>PROPER(Medical_Examinations[[#This Row],[Heart Issues]])</f>
        <v>Yes</v>
      </c>
      <c r="F1418" t="s">
        <v>2379</v>
      </c>
      <c r="G1418" t="s">
        <v>2379</v>
      </c>
      <c r="H1418">
        <v>1</v>
      </c>
      <c r="I1418" t="s">
        <v>2379</v>
      </c>
      <c r="J1418" t="str">
        <f>PROPER(Medical_Examinations[[#This Row],[smoker]])</f>
        <v>No</v>
      </c>
      <c r="K1418" s="7" t="str">
        <f t="shared" si="44"/>
        <v>Normal Weight</v>
      </c>
      <c r="L1418" t="str">
        <f t="shared" si="45"/>
        <v>Diabetes</v>
      </c>
    </row>
    <row r="1419" spans="1:12" x14ac:dyDescent="0.35">
      <c r="A1419" t="s">
        <v>1308</v>
      </c>
      <c r="B1419">
        <v>17</v>
      </c>
      <c r="C1419">
        <v>7</v>
      </c>
      <c r="D1419" t="s">
        <v>2381</v>
      </c>
      <c r="E1419" t="str">
        <f>PROPER(Medical_Examinations[[#This Row],[Heart Issues]])</f>
        <v>Yes</v>
      </c>
      <c r="F1419" t="s">
        <v>2379</v>
      </c>
      <c r="G1419" t="s">
        <v>2380</v>
      </c>
      <c r="H1419">
        <v>1</v>
      </c>
      <c r="I1419" t="s">
        <v>2379</v>
      </c>
      <c r="J1419" t="str">
        <f>PROPER(Medical_Examinations[[#This Row],[smoker]])</f>
        <v>No</v>
      </c>
      <c r="K1419" s="7" t="str">
        <f t="shared" si="44"/>
        <v>Underweight</v>
      </c>
      <c r="L1419" t="str">
        <f t="shared" si="45"/>
        <v>Diabetes</v>
      </c>
    </row>
    <row r="1420" spans="1:12" x14ac:dyDescent="0.35">
      <c r="A1420" t="s">
        <v>1331</v>
      </c>
      <c r="B1420">
        <v>18</v>
      </c>
      <c r="C1420">
        <v>9</v>
      </c>
      <c r="D1420" t="s">
        <v>2381</v>
      </c>
      <c r="E1420" t="str">
        <f>PROPER(Medical_Examinations[[#This Row],[Heart Issues]])</f>
        <v>Yes</v>
      </c>
      <c r="F1420" t="s">
        <v>2379</v>
      </c>
      <c r="G1420" t="s">
        <v>2380</v>
      </c>
      <c r="H1420">
        <v>1</v>
      </c>
      <c r="I1420" t="s">
        <v>2379</v>
      </c>
      <c r="J1420" t="str">
        <f>PROPER(Medical_Examinations[[#This Row],[smoker]])</f>
        <v>No</v>
      </c>
      <c r="K1420" s="7" t="str">
        <f t="shared" si="44"/>
        <v>Underweight</v>
      </c>
      <c r="L1420" t="str">
        <f t="shared" si="45"/>
        <v>Diabetes</v>
      </c>
    </row>
    <row r="1421" spans="1:12" x14ac:dyDescent="0.35">
      <c r="A1421" t="s">
        <v>1340</v>
      </c>
      <c r="B1421">
        <v>48</v>
      </c>
      <c r="C1421">
        <v>11</v>
      </c>
      <c r="D1421" t="s">
        <v>2381</v>
      </c>
      <c r="E1421" t="str">
        <f>PROPER(Medical_Examinations[[#This Row],[Heart Issues]])</f>
        <v>Yes</v>
      </c>
      <c r="F1421" t="s">
        <v>2379</v>
      </c>
      <c r="G1421" t="s">
        <v>2379</v>
      </c>
      <c r="H1421">
        <v>1</v>
      </c>
      <c r="I1421" t="s">
        <v>2379</v>
      </c>
      <c r="J1421" t="str">
        <f>PROPER(Medical_Examinations[[#This Row],[smoker]])</f>
        <v>No</v>
      </c>
      <c r="K1421" s="7" t="str">
        <f t="shared" si="44"/>
        <v>Obesity</v>
      </c>
      <c r="L1421" t="str">
        <f t="shared" si="45"/>
        <v>Diabetes</v>
      </c>
    </row>
    <row r="1422" spans="1:12" x14ac:dyDescent="0.35">
      <c r="A1422" t="s">
        <v>1345</v>
      </c>
      <c r="B1422">
        <v>36</v>
      </c>
      <c r="C1422">
        <v>7</v>
      </c>
      <c r="D1422" t="s">
        <v>2381</v>
      </c>
      <c r="E1422" t="str">
        <f>PROPER(Medical_Examinations[[#This Row],[Heart Issues]])</f>
        <v>Yes</v>
      </c>
      <c r="F1422" t="s">
        <v>2379</v>
      </c>
      <c r="G1422" t="s">
        <v>2379</v>
      </c>
      <c r="H1422">
        <v>1</v>
      </c>
      <c r="I1422" t="s">
        <v>2379</v>
      </c>
      <c r="J1422" t="str">
        <f>PROPER(Medical_Examinations[[#This Row],[smoker]])</f>
        <v>No</v>
      </c>
      <c r="K1422" s="7" t="str">
        <f t="shared" si="44"/>
        <v>Obesity</v>
      </c>
      <c r="L1422" t="str">
        <f t="shared" si="45"/>
        <v>Diabetes</v>
      </c>
    </row>
    <row r="1423" spans="1:12" x14ac:dyDescent="0.35">
      <c r="A1423" t="s">
        <v>1347</v>
      </c>
      <c r="B1423">
        <v>32</v>
      </c>
      <c r="C1423">
        <v>7</v>
      </c>
      <c r="D1423" t="s">
        <v>2381</v>
      </c>
      <c r="E1423" t="str">
        <f>PROPER(Medical_Examinations[[#This Row],[Heart Issues]])</f>
        <v>Yes</v>
      </c>
      <c r="F1423" t="s">
        <v>2379</v>
      </c>
      <c r="G1423" t="s">
        <v>2379</v>
      </c>
      <c r="H1423">
        <v>1</v>
      </c>
      <c r="I1423" t="s">
        <v>2379</v>
      </c>
      <c r="J1423" t="str">
        <f>PROPER(Medical_Examinations[[#This Row],[smoker]])</f>
        <v>No</v>
      </c>
      <c r="K1423" s="7" t="str">
        <f t="shared" si="44"/>
        <v>Obesity</v>
      </c>
      <c r="L1423" t="str">
        <f t="shared" si="45"/>
        <v>Diabetes</v>
      </c>
    </row>
    <row r="1424" spans="1:12" x14ac:dyDescent="0.35">
      <c r="A1424" t="s">
        <v>1362</v>
      </c>
      <c r="B1424">
        <v>25</v>
      </c>
      <c r="C1424">
        <v>8</v>
      </c>
      <c r="D1424" t="s">
        <v>2381</v>
      </c>
      <c r="E1424" t="str">
        <f>PROPER(Medical_Examinations[[#This Row],[Heart Issues]])</f>
        <v>Yes</v>
      </c>
      <c r="F1424" t="s">
        <v>2379</v>
      </c>
      <c r="G1424" t="s">
        <v>2379</v>
      </c>
      <c r="H1424">
        <v>1</v>
      </c>
      <c r="I1424" t="s">
        <v>2379</v>
      </c>
      <c r="J1424" t="str">
        <f>PROPER(Medical_Examinations[[#This Row],[smoker]])</f>
        <v>No</v>
      </c>
      <c r="K1424" s="7" t="str">
        <f t="shared" si="44"/>
        <v>Overweight</v>
      </c>
      <c r="L1424" t="str">
        <f t="shared" si="45"/>
        <v>Diabetes</v>
      </c>
    </row>
    <row r="1425" spans="1:12" x14ac:dyDescent="0.35">
      <c r="A1425" t="s">
        <v>1440</v>
      </c>
      <c r="B1425">
        <v>26</v>
      </c>
      <c r="C1425">
        <v>7</v>
      </c>
      <c r="D1425" t="s">
        <v>2381</v>
      </c>
      <c r="E1425" t="str">
        <f>PROPER(Medical_Examinations[[#This Row],[Heart Issues]])</f>
        <v>Yes</v>
      </c>
      <c r="F1425" t="s">
        <v>2379</v>
      </c>
      <c r="G1425" t="s">
        <v>2379</v>
      </c>
      <c r="H1425">
        <v>1</v>
      </c>
      <c r="I1425" t="s">
        <v>2379</v>
      </c>
      <c r="J1425" t="str">
        <f>PROPER(Medical_Examinations[[#This Row],[smoker]])</f>
        <v>No</v>
      </c>
      <c r="K1425" s="7" t="str">
        <f t="shared" si="44"/>
        <v>Overweight</v>
      </c>
      <c r="L1425" t="str">
        <f t="shared" si="45"/>
        <v>Diabetes</v>
      </c>
    </row>
    <row r="1426" spans="1:12" x14ac:dyDescent="0.35">
      <c r="A1426" t="s">
        <v>1457</v>
      </c>
      <c r="B1426">
        <v>29</v>
      </c>
      <c r="C1426">
        <v>11</v>
      </c>
      <c r="D1426" t="s">
        <v>2381</v>
      </c>
      <c r="E1426" t="str">
        <f>PROPER(Medical_Examinations[[#This Row],[Heart Issues]])</f>
        <v>Yes</v>
      </c>
      <c r="F1426" t="s">
        <v>2379</v>
      </c>
      <c r="G1426" t="s">
        <v>2379</v>
      </c>
      <c r="H1426">
        <v>1</v>
      </c>
      <c r="I1426" t="s">
        <v>2379</v>
      </c>
      <c r="J1426" t="str">
        <f>PROPER(Medical_Examinations[[#This Row],[smoker]])</f>
        <v>No</v>
      </c>
      <c r="K1426" s="7" t="str">
        <f t="shared" si="44"/>
        <v>Overweight</v>
      </c>
      <c r="L1426" t="str">
        <f t="shared" si="45"/>
        <v>Diabetes</v>
      </c>
    </row>
    <row r="1427" spans="1:12" x14ac:dyDescent="0.35">
      <c r="A1427" t="s">
        <v>1458</v>
      </c>
      <c r="B1427">
        <v>22</v>
      </c>
      <c r="C1427">
        <v>11</v>
      </c>
      <c r="D1427" t="s">
        <v>2381</v>
      </c>
      <c r="E1427" t="str">
        <f>PROPER(Medical_Examinations[[#This Row],[Heart Issues]])</f>
        <v>Yes</v>
      </c>
      <c r="F1427" t="s">
        <v>2379</v>
      </c>
      <c r="G1427" t="s">
        <v>2379</v>
      </c>
      <c r="H1427">
        <v>1</v>
      </c>
      <c r="I1427" t="s">
        <v>2379</v>
      </c>
      <c r="J1427" t="str">
        <f>PROPER(Medical_Examinations[[#This Row],[smoker]])</f>
        <v>No</v>
      </c>
      <c r="K1427" s="7" t="str">
        <f t="shared" si="44"/>
        <v>Normal Weight</v>
      </c>
      <c r="L1427" t="str">
        <f t="shared" si="45"/>
        <v>Diabetes</v>
      </c>
    </row>
    <row r="1428" spans="1:12" x14ac:dyDescent="0.35">
      <c r="A1428" t="s">
        <v>1465</v>
      </c>
      <c r="B1428">
        <v>22</v>
      </c>
      <c r="C1428">
        <v>11</v>
      </c>
      <c r="D1428" t="s">
        <v>2381</v>
      </c>
      <c r="E1428" t="str">
        <f>PROPER(Medical_Examinations[[#This Row],[Heart Issues]])</f>
        <v>Yes</v>
      </c>
      <c r="F1428" t="s">
        <v>2379</v>
      </c>
      <c r="G1428" t="s">
        <v>2379</v>
      </c>
      <c r="H1428">
        <v>1</v>
      </c>
      <c r="I1428" t="s">
        <v>2379</v>
      </c>
      <c r="J1428" t="str">
        <f>PROPER(Medical_Examinations[[#This Row],[smoker]])</f>
        <v>No</v>
      </c>
      <c r="K1428" s="7" t="str">
        <f t="shared" si="44"/>
        <v>Normal Weight</v>
      </c>
      <c r="L1428" t="str">
        <f t="shared" si="45"/>
        <v>Diabetes</v>
      </c>
    </row>
    <row r="1429" spans="1:12" x14ac:dyDescent="0.35">
      <c r="A1429" t="s">
        <v>1494</v>
      </c>
      <c r="B1429">
        <v>22</v>
      </c>
      <c r="C1429">
        <v>9</v>
      </c>
      <c r="D1429" t="s">
        <v>2381</v>
      </c>
      <c r="E1429" t="str">
        <f>PROPER(Medical_Examinations[[#This Row],[Heart Issues]])</f>
        <v>Yes</v>
      </c>
      <c r="F1429" t="s">
        <v>2379</v>
      </c>
      <c r="G1429" t="s">
        <v>2379</v>
      </c>
      <c r="H1429">
        <v>1</v>
      </c>
      <c r="I1429" t="s">
        <v>2379</v>
      </c>
      <c r="J1429" t="str">
        <f>PROPER(Medical_Examinations[[#This Row],[smoker]])</f>
        <v>No</v>
      </c>
      <c r="K1429" s="7" t="str">
        <f t="shared" si="44"/>
        <v>Normal Weight</v>
      </c>
      <c r="L1429" t="str">
        <f t="shared" si="45"/>
        <v>Diabetes</v>
      </c>
    </row>
    <row r="1430" spans="1:12" x14ac:dyDescent="0.35">
      <c r="A1430" t="s">
        <v>1513</v>
      </c>
      <c r="B1430">
        <v>19</v>
      </c>
      <c r="C1430">
        <v>12</v>
      </c>
      <c r="D1430" t="s">
        <v>2381</v>
      </c>
      <c r="E1430" t="str">
        <f>PROPER(Medical_Examinations[[#This Row],[Heart Issues]])</f>
        <v>Yes</v>
      </c>
      <c r="F1430" t="s">
        <v>2379</v>
      </c>
      <c r="G1430" t="s">
        <v>2379</v>
      </c>
      <c r="H1430">
        <v>1</v>
      </c>
      <c r="I1430" t="s">
        <v>2379</v>
      </c>
      <c r="J1430" t="str">
        <f>PROPER(Medical_Examinations[[#This Row],[smoker]])</f>
        <v>No</v>
      </c>
      <c r="K1430" s="7" t="str">
        <f t="shared" si="44"/>
        <v>Normal Weight</v>
      </c>
      <c r="L1430" t="str">
        <f t="shared" si="45"/>
        <v>Diabetes</v>
      </c>
    </row>
    <row r="1431" spans="1:12" x14ac:dyDescent="0.35">
      <c r="A1431" t="s">
        <v>1523</v>
      </c>
      <c r="B1431">
        <v>29</v>
      </c>
      <c r="C1431">
        <v>7</v>
      </c>
      <c r="D1431" t="s">
        <v>2381</v>
      </c>
      <c r="E1431" t="str">
        <f>PROPER(Medical_Examinations[[#This Row],[Heart Issues]])</f>
        <v>Yes</v>
      </c>
      <c r="F1431" t="s">
        <v>2379</v>
      </c>
      <c r="G1431" t="s">
        <v>2379</v>
      </c>
      <c r="H1431">
        <v>1</v>
      </c>
      <c r="I1431" t="s">
        <v>2379</v>
      </c>
      <c r="J1431" t="str">
        <f>PROPER(Medical_Examinations[[#This Row],[smoker]])</f>
        <v>No</v>
      </c>
      <c r="K1431" s="7" t="str">
        <f t="shared" si="44"/>
        <v>Overweight</v>
      </c>
      <c r="L1431" t="str">
        <f t="shared" si="45"/>
        <v>Diabetes</v>
      </c>
    </row>
    <row r="1432" spans="1:12" x14ac:dyDescent="0.35">
      <c r="A1432" t="s">
        <v>1524</v>
      </c>
      <c r="B1432">
        <v>28</v>
      </c>
      <c r="C1432">
        <v>11</v>
      </c>
      <c r="D1432" t="s">
        <v>2381</v>
      </c>
      <c r="E1432" t="str">
        <f>PROPER(Medical_Examinations[[#This Row],[Heart Issues]])</f>
        <v>Yes</v>
      </c>
      <c r="F1432" t="s">
        <v>2379</v>
      </c>
      <c r="G1432" t="s">
        <v>2379</v>
      </c>
      <c r="H1432">
        <v>1</v>
      </c>
      <c r="I1432" t="s">
        <v>2379</v>
      </c>
      <c r="J1432" t="str">
        <f>PROPER(Medical_Examinations[[#This Row],[smoker]])</f>
        <v>No</v>
      </c>
      <c r="K1432" s="7" t="str">
        <f t="shared" si="44"/>
        <v>Overweight</v>
      </c>
      <c r="L1432" t="str">
        <f t="shared" si="45"/>
        <v>Diabetes</v>
      </c>
    </row>
    <row r="1433" spans="1:12" x14ac:dyDescent="0.35">
      <c r="A1433" t="s">
        <v>1551</v>
      </c>
      <c r="B1433">
        <v>29</v>
      </c>
      <c r="C1433">
        <v>9</v>
      </c>
      <c r="D1433" t="s">
        <v>2381</v>
      </c>
      <c r="E1433" t="str">
        <f>PROPER(Medical_Examinations[[#This Row],[Heart Issues]])</f>
        <v>Yes</v>
      </c>
      <c r="F1433" t="s">
        <v>2379</v>
      </c>
      <c r="G1433" t="s">
        <v>2379</v>
      </c>
      <c r="H1433">
        <v>1</v>
      </c>
      <c r="I1433" t="s">
        <v>2379</v>
      </c>
      <c r="J1433" t="str">
        <f>PROPER(Medical_Examinations[[#This Row],[smoker]])</f>
        <v>No</v>
      </c>
      <c r="K1433" s="7" t="str">
        <f t="shared" si="44"/>
        <v>Overweight</v>
      </c>
      <c r="L1433" t="str">
        <f t="shared" si="45"/>
        <v>Diabetes</v>
      </c>
    </row>
    <row r="1434" spans="1:12" x14ac:dyDescent="0.35">
      <c r="A1434" t="s">
        <v>1565</v>
      </c>
      <c r="B1434">
        <v>21</v>
      </c>
      <c r="C1434">
        <v>11</v>
      </c>
      <c r="D1434" t="s">
        <v>2381</v>
      </c>
      <c r="E1434" t="str">
        <f>PROPER(Medical_Examinations[[#This Row],[Heart Issues]])</f>
        <v>Yes</v>
      </c>
      <c r="F1434" t="s">
        <v>2379</v>
      </c>
      <c r="G1434" t="s">
        <v>2379</v>
      </c>
      <c r="H1434">
        <v>1</v>
      </c>
      <c r="I1434" t="s">
        <v>2379</v>
      </c>
      <c r="J1434" t="str">
        <f>PROPER(Medical_Examinations[[#This Row],[smoker]])</f>
        <v>No</v>
      </c>
      <c r="K1434" s="7" t="str">
        <f t="shared" si="44"/>
        <v>Normal Weight</v>
      </c>
      <c r="L1434" t="str">
        <f t="shared" si="45"/>
        <v>Diabetes</v>
      </c>
    </row>
    <row r="1435" spans="1:12" x14ac:dyDescent="0.35">
      <c r="A1435" t="s">
        <v>1583</v>
      </c>
      <c r="B1435">
        <v>25</v>
      </c>
      <c r="C1435">
        <v>10</v>
      </c>
      <c r="D1435" t="s">
        <v>2381</v>
      </c>
      <c r="E1435" t="str">
        <f>PROPER(Medical_Examinations[[#This Row],[Heart Issues]])</f>
        <v>Yes</v>
      </c>
      <c r="F1435" t="s">
        <v>2379</v>
      </c>
      <c r="G1435" t="s">
        <v>2379</v>
      </c>
      <c r="H1435">
        <v>1</v>
      </c>
      <c r="I1435" t="s">
        <v>2379</v>
      </c>
      <c r="J1435" t="str">
        <f>PROPER(Medical_Examinations[[#This Row],[smoker]])</f>
        <v>No</v>
      </c>
      <c r="K1435" s="7" t="str">
        <f t="shared" si="44"/>
        <v>Overweight</v>
      </c>
      <c r="L1435" t="str">
        <f t="shared" si="45"/>
        <v>Diabetes</v>
      </c>
    </row>
    <row r="1436" spans="1:12" x14ac:dyDescent="0.35">
      <c r="A1436" t="s">
        <v>1685</v>
      </c>
      <c r="B1436">
        <v>34</v>
      </c>
      <c r="C1436">
        <v>9</v>
      </c>
      <c r="D1436" t="s">
        <v>2381</v>
      </c>
      <c r="E1436" t="str">
        <f>PROPER(Medical_Examinations[[#This Row],[Heart Issues]])</f>
        <v>Yes</v>
      </c>
      <c r="F1436" t="s">
        <v>2379</v>
      </c>
      <c r="G1436" t="s">
        <v>2379</v>
      </c>
      <c r="H1436">
        <v>1</v>
      </c>
      <c r="I1436" t="s">
        <v>2379</v>
      </c>
      <c r="J1436" t="str">
        <f>PROPER(Medical_Examinations[[#This Row],[smoker]])</f>
        <v>No</v>
      </c>
      <c r="K1436" s="7" t="str">
        <f t="shared" si="44"/>
        <v>Obesity</v>
      </c>
      <c r="L1436" t="str">
        <f t="shared" si="45"/>
        <v>Diabetes</v>
      </c>
    </row>
    <row r="1437" spans="1:12" x14ac:dyDescent="0.35">
      <c r="A1437" t="s">
        <v>1694</v>
      </c>
      <c r="B1437">
        <v>30</v>
      </c>
      <c r="C1437">
        <v>9</v>
      </c>
      <c r="D1437" t="s">
        <v>2381</v>
      </c>
      <c r="E1437" t="str">
        <f>PROPER(Medical_Examinations[[#This Row],[Heart Issues]])</f>
        <v>Yes</v>
      </c>
      <c r="F1437" t="s">
        <v>2379</v>
      </c>
      <c r="G1437" t="s">
        <v>2379</v>
      </c>
      <c r="H1437">
        <v>1</v>
      </c>
      <c r="I1437" t="s">
        <v>2379</v>
      </c>
      <c r="J1437" t="str">
        <f>PROPER(Medical_Examinations[[#This Row],[smoker]])</f>
        <v>No</v>
      </c>
      <c r="K1437" s="7" t="str">
        <f t="shared" si="44"/>
        <v>Obesity</v>
      </c>
      <c r="L1437" t="str">
        <f t="shared" si="45"/>
        <v>Diabetes</v>
      </c>
    </row>
    <row r="1438" spans="1:12" x14ac:dyDescent="0.35">
      <c r="A1438" t="s">
        <v>1695</v>
      </c>
      <c r="B1438">
        <v>26</v>
      </c>
      <c r="C1438">
        <v>9</v>
      </c>
      <c r="D1438" t="s">
        <v>2381</v>
      </c>
      <c r="E1438" t="str">
        <f>PROPER(Medical_Examinations[[#This Row],[Heart Issues]])</f>
        <v>Yes</v>
      </c>
      <c r="F1438" t="s">
        <v>2379</v>
      </c>
      <c r="G1438" t="s">
        <v>2379</v>
      </c>
      <c r="H1438">
        <v>1</v>
      </c>
      <c r="I1438" t="s">
        <v>2379</v>
      </c>
      <c r="J1438" t="str">
        <f>PROPER(Medical_Examinations[[#This Row],[smoker]])</f>
        <v>No</v>
      </c>
      <c r="K1438" s="7" t="str">
        <f t="shared" si="44"/>
        <v>Overweight</v>
      </c>
      <c r="L1438" t="str">
        <f t="shared" si="45"/>
        <v>Diabetes</v>
      </c>
    </row>
    <row r="1439" spans="1:12" x14ac:dyDescent="0.35">
      <c r="A1439" t="s">
        <v>1696</v>
      </c>
      <c r="B1439">
        <v>28</v>
      </c>
      <c r="C1439">
        <v>7</v>
      </c>
      <c r="D1439" t="s">
        <v>2381</v>
      </c>
      <c r="E1439" t="str">
        <f>PROPER(Medical_Examinations[[#This Row],[Heart Issues]])</f>
        <v>Yes</v>
      </c>
      <c r="F1439" t="s">
        <v>2379</v>
      </c>
      <c r="G1439" t="s">
        <v>2379</v>
      </c>
      <c r="H1439">
        <v>1</v>
      </c>
      <c r="I1439" t="s">
        <v>2379</v>
      </c>
      <c r="J1439" t="str">
        <f>PROPER(Medical_Examinations[[#This Row],[smoker]])</f>
        <v>No</v>
      </c>
      <c r="K1439" s="7" t="str">
        <f t="shared" si="44"/>
        <v>Overweight</v>
      </c>
      <c r="L1439" t="str">
        <f t="shared" si="45"/>
        <v>Diabetes</v>
      </c>
    </row>
    <row r="1440" spans="1:12" x14ac:dyDescent="0.35">
      <c r="A1440" t="s">
        <v>1698</v>
      </c>
      <c r="B1440">
        <v>20</v>
      </c>
      <c r="C1440">
        <v>7</v>
      </c>
      <c r="D1440" t="s">
        <v>2381</v>
      </c>
      <c r="E1440" t="str">
        <f>PROPER(Medical_Examinations[[#This Row],[Heart Issues]])</f>
        <v>Yes</v>
      </c>
      <c r="F1440" t="s">
        <v>2379</v>
      </c>
      <c r="G1440" t="s">
        <v>2379</v>
      </c>
      <c r="H1440">
        <v>1</v>
      </c>
      <c r="I1440" t="s">
        <v>2379</v>
      </c>
      <c r="J1440" t="str">
        <f>PROPER(Medical_Examinations[[#This Row],[smoker]])</f>
        <v>No</v>
      </c>
      <c r="K1440" s="7" t="str">
        <f t="shared" si="44"/>
        <v>Normal Weight</v>
      </c>
      <c r="L1440" t="str">
        <f t="shared" si="45"/>
        <v>Diabetes</v>
      </c>
    </row>
    <row r="1441" spans="1:12" x14ac:dyDescent="0.35">
      <c r="A1441" t="s">
        <v>1704</v>
      </c>
      <c r="B1441">
        <v>15</v>
      </c>
      <c r="C1441">
        <v>8</v>
      </c>
      <c r="D1441" t="s">
        <v>2381</v>
      </c>
      <c r="E1441" t="str">
        <f>PROPER(Medical_Examinations[[#This Row],[Heart Issues]])</f>
        <v>Yes</v>
      </c>
      <c r="F1441" t="s">
        <v>2379</v>
      </c>
      <c r="G1441" t="s">
        <v>2379</v>
      </c>
      <c r="H1441">
        <v>1</v>
      </c>
      <c r="I1441" t="s">
        <v>2379</v>
      </c>
      <c r="J1441" t="str">
        <f>PROPER(Medical_Examinations[[#This Row],[smoker]])</f>
        <v>No</v>
      </c>
      <c r="K1441" s="7" t="str">
        <f t="shared" si="44"/>
        <v>Underweight</v>
      </c>
      <c r="L1441" t="str">
        <f t="shared" si="45"/>
        <v>Diabetes</v>
      </c>
    </row>
    <row r="1442" spans="1:12" x14ac:dyDescent="0.35">
      <c r="A1442" t="s">
        <v>1711</v>
      </c>
      <c r="B1442">
        <v>34</v>
      </c>
      <c r="C1442">
        <v>9</v>
      </c>
      <c r="D1442" t="s">
        <v>2381</v>
      </c>
      <c r="E1442" t="str">
        <f>PROPER(Medical_Examinations[[#This Row],[Heart Issues]])</f>
        <v>Yes</v>
      </c>
      <c r="F1442" t="s">
        <v>2379</v>
      </c>
      <c r="G1442" t="s">
        <v>2379</v>
      </c>
      <c r="H1442">
        <v>1</v>
      </c>
      <c r="I1442" t="s">
        <v>2379</v>
      </c>
      <c r="J1442" t="str">
        <f>PROPER(Medical_Examinations[[#This Row],[smoker]])</f>
        <v>No</v>
      </c>
      <c r="K1442" s="7" t="str">
        <f t="shared" si="44"/>
        <v>Obesity</v>
      </c>
      <c r="L1442" t="str">
        <f t="shared" si="45"/>
        <v>Diabetes</v>
      </c>
    </row>
    <row r="1443" spans="1:12" x14ac:dyDescent="0.35">
      <c r="A1443" t="s">
        <v>1713</v>
      </c>
      <c r="B1443">
        <v>31</v>
      </c>
      <c r="C1443">
        <v>10</v>
      </c>
      <c r="D1443" t="s">
        <v>2381</v>
      </c>
      <c r="E1443" t="str">
        <f>PROPER(Medical_Examinations[[#This Row],[Heart Issues]])</f>
        <v>Yes</v>
      </c>
      <c r="F1443" t="s">
        <v>2379</v>
      </c>
      <c r="G1443" t="s">
        <v>2379</v>
      </c>
      <c r="H1443">
        <v>1</v>
      </c>
      <c r="I1443" t="s">
        <v>2379</v>
      </c>
      <c r="J1443" t="str">
        <f>PROPER(Medical_Examinations[[#This Row],[smoker]])</f>
        <v>No</v>
      </c>
      <c r="K1443" s="7" t="str">
        <f t="shared" si="44"/>
        <v>Obesity</v>
      </c>
      <c r="L1443" t="str">
        <f t="shared" si="45"/>
        <v>Diabetes</v>
      </c>
    </row>
    <row r="1444" spans="1:12" x14ac:dyDescent="0.35">
      <c r="A1444" t="s">
        <v>1725</v>
      </c>
      <c r="B1444">
        <v>30</v>
      </c>
      <c r="C1444">
        <v>8</v>
      </c>
      <c r="D1444" t="s">
        <v>2381</v>
      </c>
      <c r="E1444" t="str">
        <f>PROPER(Medical_Examinations[[#This Row],[Heart Issues]])</f>
        <v>Yes</v>
      </c>
      <c r="F1444" t="s">
        <v>2379</v>
      </c>
      <c r="G1444" t="s">
        <v>2379</v>
      </c>
      <c r="H1444">
        <v>1</v>
      </c>
      <c r="I1444" t="s">
        <v>2379</v>
      </c>
      <c r="J1444" t="str">
        <f>PROPER(Medical_Examinations[[#This Row],[smoker]])</f>
        <v>No</v>
      </c>
      <c r="K1444" s="7" t="str">
        <f t="shared" si="44"/>
        <v>Obesity</v>
      </c>
      <c r="L1444" t="str">
        <f t="shared" si="45"/>
        <v>Diabetes</v>
      </c>
    </row>
    <row r="1445" spans="1:12" x14ac:dyDescent="0.35">
      <c r="A1445" t="s">
        <v>1726</v>
      </c>
      <c r="B1445">
        <v>27</v>
      </c>
      <c r="C1445">
        <v>9</v>
      </c>
      <c r="D1445" t="s">
        <v>2381</v>
      </c>
      <c r="E1445" t="str">
        <f>PROPER(Medical_Examinations[[#This Row],[Heart Issues]])</f>
        <v>Yes</v>
      </c>
      <c r="F1445" t="s">
        <v>2379</v>
      </c>
      <c r="G1445" t="s">
        <v>2379</v>
      </c>
      <c r="H1445">
        <v>1</v>
      </c>
      <c r="I1445" t="s">
        <v>2379</v>
      </c>
      <c r="J1445" t="str">
        <f>PROPER(Medical_Examinations[[#This Row],[smoker]])</f>
        <v>No</v>
      </c>
      <c r="K1445" s="7" t="str">
        <f t="shared" si="44"/>
        <v>Overweight</v>
      </c>
      <c r="L1445" t="str">
        <f t="shared" si="45"/>
        <v>Diabetes</v>
      </c>
    </row>
    <row r="1446" spans="1:12" x14ac:dyDescent="0.35">
      <c r="A1446" t="s">
        <v>1727</v>
      </c>
      <c r="B1446">
        <v>26</v>
      </c>
      <c r="C1446">
        <v>9</v>
      </c>
      <c r="D1446" t="s">
        <v>2381</v>
      </c>
      <c r="E1446" t="str">
        <f>PROPER(Medical_Examinations[[#This Row],[Heart Issues]])</f>
        <v>Yes</v>
      </c>
      <c r="F1446" t="s">
        <v>2379</v>
      </c>
      <c r="G1446" t="s">
        <v>2379</v>
      </c>
      <c r="H1446">
        <v>1</v>
      </c>
      <c r="I1446" t="s">
        <v>2379</v>
      </c>
      <c r="J1446" t="str">
        <f>PROPER(Medical_Examinations[[#This Row],[smoker]])</f>
        <v>No</v>
      </c>
      <c r="K1446" s="7" t="str">
        <f t="shared" si="44"/>
        <v>Overweight</v>
      </c>
      <c r="L1446" t="str">
        <f t="shared" si="45"/>
        <v>Diabetes</v>
      </c>
    </row>
    <row r="1447" spans="1:12" x14ac:dyDescent="0.35">
      <c r="A1447" t="s">
        <v>1759</v>
      </c>
      <c r="B1447">
        <v>22</v>
      </c>
      <c r="C1447">
        <v>7</v>
      </c>
      <c r="D1447" t="s">
        <v>2381</v>
      </c>
      <c r="E1447" t="str">
        <f>PROPER(Medical_Examinations[[#This Row],[Heart Issues]])</f>
        <v>Yes</v>
      </c>
      <c r="F1447" t="s">
        <v>2379</v>
      </c>
      <c r="G1447" t="s">
        <v>2379</v>
      </c>
      <c r="H1447">
        <v>1</v>
      </c>
      <c r="I1447" t="s">
        <v>2379</v>
      </c>
      <c r="J1447" t="str">
        <f>PROPER(Medical_Examinations[[#This Row],[smoker]])</f>
        <v>No</v>
      </c>
      <c r="K1447" s="7" t="str">
        <f t="shared" si="44"/>
        <v>Normal Weight</v>
      </c>
      <c r="L1447" t="str">
        <f t="shared" si="45"/>
        <v>Diabetes</v>
      </c>
    </row>
    <row r="1448" spans="1:12" x14ac:dyDescent="0.35">
      <c r="A1448" t="s">
        <v>1780</v>
      </c>
      <c r="B1448">
        <v>30</v>
      </c>
      <c r="C1448">
        <v>11</v>
      </c>
      <c r="D1448" t="s">
        <v>2381</v>
      </c>
      <c r="E1448" t="str">
        <f>PROPER(Medical_Examinations[[#This Row],[Heart Issues]])</f>
        <v>Yes</v>
      </c>
      <c r="F1448" t="s">
        <v>2379</v>
      </c>
      <c r="G1448" t="s">
        <v>2379</v>
      </c>
      <c r="H1448">
        <v>1</v>
      </c>
      <c r="I1448" t="s">
        <v>2379</v>
      </c>
      <c r="J1448" t="str">
        <f>PROPER(Medical_Examinations[[#This Row],[smoker]])</f>
        <v>No</v>
      </c>
      <c r="K1448" s="7" t="str">
        <f t="shared" si="44"/>
        <v>Obesity</v>
      </c>
      <c r="L1448" t="str">
        <f t="shared" si="45"/>
        <v>Diabetes</v>
      </c>
    </row>
    <row r="1449" spans="1:12" x14ac:dyDescent="0.35">
      <c r="A1449" t="s">
        <v>1781</v>
      </c>
      <c r="B1449">
        <v>26</v>
      </c>
      <c r="C1449">
        <v>11</v>
      </c>
      <c r="D1449" t="s">
        <v>2381</v>
      </c>
      <c r="E1449" t="str">
        <f>PROPER(Medical_Examinations[[#This Row],[Heart Issues]])</f>
        <v>Yes</v>
      </c>
      <c r="F1449" t="s">
        <v>2379</v>
      </c>
      <c r="G1449" t="s">
        <v>2379</v>
      </c>
      <c r="H1449">
        <v>1</v>
      </c>
      <c r="I1449" t="s">
        <v>2379</v>
      </c>
      <c r="J1449" t="str">
        <f>PROPER(Medical_Examinations[[#This Row],[smoker]])</f>
        <v>No</v>
      </c>
      <c r="K1449" s="7" t="str">
        <f t="shared" si="44"/>
        <v>Overweight</v>
      </c>
      <c r="L1449" t="str">
        <f t="shared" si="45"/>
        <v>Diabetes</v>
      </c>
    </row>
    <row r="1450" spans="1:12" x14ac:dyDescent="0.35">
      <c r="A1450" t="s">
        <v>1807</v>
      </c>
      <c r="B1450">
        <v>21</v>
      </c>
      <c r="C1450">
        <v>12</v>
      </c>
      <c r="D1450" t="s">
        <v>2381</v>
      </c>
      <c r="E1450" t="str">
        <f>PROPER(Medical_Examinations[[#This Row],[Heart Issues]])</f>
        <v>Yes</v>
      </c>
      <c r="F1450" t="s">
        <v>2379</v>
      </c>
      <c r="G1450" t="s">
        <v>2379</v>
      </c>
      <c r="H1450">
        <v>1</v>
      </c>
      <c r="I1450" t="s">
        <v>2379</v>
      </c>
      <c r="J1450" t="str">
        <f>PROPER(Medical_Examinations[[#This Row],[smoker]])</f>
        <v>No</v>
      </c>
      <c r="K1450" s="7" t="str">
        <f t="shared" si="44"/>
        <v>Normal Weight</v>
      </c>
      <c r="L1450" t="str">
        <f t="shared" si="45"/>
        <v>Diabetes</v>
      </c>
    </row>
    <row r="1451" spans="1:12" x14ac:dyDescent="0.35">
      <c r="A1451" t="s">
        <v>1855</v>
      </c>
      <c r="B1451">
        <v>32</v>
      </c>
      <c r="C1451">
        <v>10</v>
      </c>
      <c r="D1451" t="s">
        <v>2381</v>
      </c>
      <c r="E1451" t="str">
        <f>PROPER(Medical_Examinations[[#This Row],[Heart Issues]])</f>
        <v>Yes</v>
      </c>
      <c r="F1451" t="s">
        <v>2379</v>
      </c>
      <c r="G1451" t="s">
        <v>2379</v>
      </c>
      <c r="H1451">
        <v>1</v>
      </c>
      <c r="I1451" t="s">
        <v>2379</v>
      </c>
      <c r="J1451" t="str">
        <f>PROPER(Medical_Examinations[[#This Row],[smoker]])</f>
        <v>No</v>
      </c>
      <c r="K1451" s="7" t="str">
        <f t="shared" si="44"/>
        <v>Obesity</v>
      </c>
      <c r="L1451" t="str">
        <f t="shared" si="45"/>
        <v>Diabetes</v>
      </c>
    </row>
    <row r="1452" spans="1:12" x14ac:dyDescent="0.35">
      <c r="A1452" t="s">
        <v>1856</v>
      </c>
      <c r="B1452">
        <v>30</v>
      </c>
      <c r="C1452">
        <v>7</v>
      </c>
      <c r="D1452" t="s">
        <v>2381</v>
      </c>
      <c r="E1452" t="str">
        <f>PROPER(Medical_Examinations[[#This Row],[Heart Issues]])</f>
        <v>Yes</v>
      </c>
      <c r="F1452" t="s">
        <v>2379</v>
      </c>
      <c r="G1452" t="s">
        <v>2379</v>
      </c>
      <c r="H1452">
        <v>1</v>
      </c>
      <c r="I1452" t="s">
        <v>2379</v>
      </c>
      <c r="J1452" t="str">
        <f>PROPER(Medical_Examinations[[#This Row],[smoker]])</f>
        <v>No</v>
      </c>
      <c r="K1452" s="7" t="str">
        <f t="shared" si="44"/>
        <v>Obesity</v>
      </c>
      <c r="L1452" t="str">
        <f t="shared" si="45"/>
        <v>Diabetes</v>
      </c>
    </row>
    <row r="1453" spans="1:12" x14ac:dyDescent="0.35">
      <c r="A1453" t="s">
        <v>1933</v>
      </c>
      <c r="B1453">
        <v>18</v>
      </c>
      <c r="C1453">
        <v>10</v>
      </c>
      <c r="D1453" t="s">
        <v>2381</v>
      </c>
      <c r="E1453" t="str">
        <f>PROPER(Medical_Examinations[[#This Row],[Heart Issues]])</f>
        <v>Yes</v>
      </c>
      <c r="F1453" t="s">
        <v>2379</v>
      </c>
      <c r="G1453" t="s">
        <v>2379</v>
      </c>
      <c r="H1453">
        <v>1</v>
      </c>
      <c r="I1453" t="s">
        <v>2379</v>
      </c>
      <c r="J1453" t="str">
        <f>PROPER(Medical_Examinations[[#This Row],[smoker]])</f>
        <v>No</v>
      </c>
      <c r="K1453" s="7" t="str">
        <f t="shared" si="44"/>
        <v>Underweight</v>
      </c>
      <c r="L1453" t="str">
        <f t="shared" si="45"/>
        <v>Diabetes</v>
      </c>
    </row>
    <row r="1454" spans="1:12" x14ac:dyDescent="0.35">
      <c r="A1454" t="s">
        <v>1936</v>
      </c>
      <c r="B1454">
        <v>18</v>
      </c>
      <c r="C1454">
        <v>7</v>
      </c>
      <c r="D1454" t="s">
        <v>2381</v>
      </c>
      <c r="E1454" t="str">
        <f>PROPER(Medical_Examinations[[#This Row],[Heart Issues]])</f>
        <v>Yes</v>
      </c>
      <c r="F1454" t="s">
        <v>2379</v>
      </c>
      <c r="G1454" t="s">
        <v>2379</v>
      </c>
      <c r="H1454">
        <v>1</v>
      </c>
      <c r="I1454" t="s">
        <v>2379</v>
      </c>
      <c r="J1454" t="str">
        <f>PROPER(Medical_Examinations[[#This Row],[smoker]])</f>
        <v>No</v>
      </c>
      <c r="K1454" s="7" t="str">
        <f t="shared" si="44"/>
        <v>Underweight</v>
      </c>
      <c r="L1454" t="str">
        <f t="shared" si="45"/>
        <v>Diabetes</v>
      </c>
    </row>
    <row r="1455" spans="1:12" x14ac:dyDescent="0.35">
      <c r="A1455" t="s">
        <v>1953</v>
      </c>
      <c r="B1455">
        <v>18</v>
      </c>
      <c r="C1455">
        <v>7</v>
      </c>
      <c r="D1455" t="s">
        <v>2381</v>
      </c>
      <c r="E1455" t="str">
        <f>PROPER(Medical_Examinations[[#This Row],[Heart Issues]])</f>
        <v>Yes</v>
      </c>
      <c r="F1455" t="s">
        <v>2379</v>
      </c>
      <c r="G1455" t="s">
        <v>2379</v>
      </c>
      <c r="H1455">
        <v>1</v>
      </c>
      <c r="I1455" t="s">
        <v>2379</v>
      </c>
      <c r="J1455" t="str">
        <f>PROPER(Medical_Examinations[[#This Row],[smoker]])</f>
        <v>No</v>
      </c>
      <c r="K1455" s="7" t="str">
        <f t="shared" si="44"/>
        <v>Underweight</v>
      </c>
      <c r="L1455" t="str">
        <f t="shared" si="45"/>
        <v>Diabetes</v>
      </c>
    </row>
    <row r="1456" spans="1:12" x14ac:dyDescent="0.35">
      <c r="A1456" t="s">
        <v>1973</v>
      </c>
      <c r="B1456">
        <v>17</v>
      </c>
      <c r="C1456">
        <v>8</v>
      </c>
      <c r="D1456" t="s">
        <v>2381</v>
      </c>
      <c r="E1456" t="str">
        <f>PROPER(Medical_Examinations[[#This Row],[Heart Issues]])</f>
        <v>Yes</v>
      </c>
      <c r="F1456" t="s">
        <v>2379</v>
      </c>
      <c r="G1456" t="s">
        <v>2379</v>
      </c>
      <c r="H1456">
        <v>1</v>
      </c>
      <c r="I1456" t="s">
        <v>2379</v>
      </c>
      <c r="J1456" t="str">
        <f>PROPER(Medical_Examinations[[#This Row],[smoker]])</f>
        <v>No</v>
      </c>
      <c r="K1456" s="7" t="str">
        <f t="shared" si="44"/>
        <v>Underweight</v>
      </c>
      <c r="L1456" t="str">
        <f t="shared" si="45"/>
        <v>Diabetes</v>
      </c>
    </row>
    <row r="1457" spans="1:12" x14ac:dyDescent="0.35">
      <c r="A1457" t="s">
        <v>298</v>
      </c>
      <c r="B1457">
        <v>37</v>
      </c>
      <c r="C1457">
        <v>12</v>
      </c>
      <c r="D1457" t="s">
        <v>2379</v>
      </c>
      <c r="E1457" t="str">
        <f>PROPER(Medical_Examinations[[#This Row],[Heart Issues]])</f>
        <v>No</v>
      </c>
      <c r="F1457" t="s">
        <v>2379</v>
      </c>
      <c r="G1457" t="s">
        <v>2379</v>
      </c>
      <c r="H1457">
        <v>0</v>
      </c>
      <c r="I1457" t="s">
        <v>2379</v>
      </c>
      <c r="J1457" t="str">
        <f>PROPER(Medical_Examinations[[#This Row],[smoker]])</f>
        <v>No</v>
      </c>
      <c r="K1457" s="7" t="str">
        <f t="shared" si="44"/>
        <v>Obesity</v>
      </c>
      <c r="L1457" t="str">
        <f t="shared" si="45"/>
        <v>Diabetes</v>
      </c>
    </row>
    <row r="1458" spans="1:12" x14ac:dyDescent="0.35">
      <c r="A1458" t="s">
        <v>378</v>
      </c>
      <c r="B1458">
        <v>32</v>
      </c>
      <c r="C1458">
        <v>12</v>
      </c>
      <c r="D1458" t="s">
        <v>2379</v>
      </c>
      <c r="E1458" t="str">
        <f>PROPER(Medical_Examinations[[#This Row],[Heart Issues]])</f>
        <v>No</v>
      </c>
      <c r="F1458" t="s">
        <v>2379</v>
      </c>
      <c r="G1458" t="s">
        <v>2379</v>
      </c>
      <c r="H1458">
        <v>0</v>
      </c>
      <c r="I1458" t="s">
        <v>2379</v>
      </c>
      <c r="J1458" t="str">
        <f>PROPER(Medical_Examinations[[#This Row],[smoker]])</f>
        <v>No</v>
      </c>
      <c r="K1458" s="7" t="str">
        <f t="shared" si="44"/>
        <v>Obesity</v>
      </c>
      <c r="L1458" t="str">
        <f t="shared" si="45"/>
        <v>Diabetes</v>
      </c>
    </row>
    <row r="1459" spans="1:12" x14ac:dyDescent="0.35">
      <c r="A1459" t="s">
        <v>385</v>
      </c>
      <c r="B1459">
        <v>31</v>
      </c>
      <c r="C1459">
        <v>7</v>
      </c>
      <c r="D1459" t="s">
        <v>2379</v>
      </c>
      <c r="E1459" t="str">
        <f>PROPER(Medical_Examinations[[#This Row],[Heart Issues]])</f>
        <v>No</v>
      </c>
      <c r="F1459" t="s">
        <v>2379</v>
      </c>
      <c r="G1459" t="s">
        <v>2379</v>
      </c>
      <c r="H1459">
        <v>0</v>
      </c>
      <c r="I1459" t="s">
        <v>2379</v>
      </c>
      <c r="J1459" t="str">
        <f>PROPER(Medical_Examinations[[#This Row],[smoker]])</f>
        <v>No</v>
      </c>
      <c r="K1459" s="7" t="str">
        <f t="shared" si="44"/>
        <v>Obesity</v>
      </c>
      <c r="L1459" t="str">
        <f t="shared" si="45"/>
        <v>Diabetes</v>
      </c>
    </row>
    <row r="1460" spans="1:12" x14ac:dyDescent="0.35">
      <c r="A1460" t="s">
        <v>405</v>
      </c>
      <c r="B1460">
        <v>25</v>
      </c>
      <c r="C1460">
        <v>12</v>
      </c>
      <c r="D1460" t="s">
        <v>2379</v>
      </c>
      <c r="E1460" t="str">
        <f>PROPER(Medical_Examinations[[#This Row],[Heart Issues]])</f>
        <v>No</v>
      </c>
      <c r="F1460" t="s">
        <v>2379</v>
      </c>
      <c r="G1460" t="s">
        <v>2379</v>
      </c>
      <c r="H1460">
        <v>0</v>
      </c>
      <c r="I1460" t="s">
        <v>2379</v>
      </c>
      <c r="J1460" t="str">
        <f>PROPER(Medical_Examinations[[#This Row],[smoker]])</f>
        <v>No</v>
      </c>
      <c r="K1460" s="7" t="str">
        <f t="shared" si="44"/>
        <v>Overweight</v>
      </c>
      <c r="L1460" t="str">
        <f t="shared" si="45"/>
        <v>Diabetes</v>
      </c>
    </row>
    <row r="1461" spans="1:12" x14ac:dyDescent="0.35">
      <c r="A1461" t="s">
        <v>487</v>
      </c>
      <c r="B1461">
        <v>50</v>
      </c>
      <c r="C1461">
        <v>7</v>
      </c>
      <c r="D1461" t="s">
        <v>2379</v>
      </c>
      <c r="E1461" t="str">
        <f>PROPER(Medical_Examinations[[#This Row],[Heart Issues]])</f>
        <v>No</v>
      </c>
      <c r="F1461" t="s">
        <v>2379</v>
      </c>
      <c r="G1461" t="s">
        <v>2379</v>
      </c>
      <c r="H1461">
        <v>0</v>
      </c>
      <c r="I1461" t="s">
        <v>2379</v>
      </c>
      <c r="J1461" t="str">
        <f>PROPER(Medical_Examinations[[#This Row],[smoker]])</f>
        <v>No</v>
      </c>
      <c r="K1461" s="7" t="str">
        <f t="shared" si="44"/>
        <v>Obesity</v>
      </c>
      <c r="L1461" t="str">
        <f t="shared" si="45"/>
        <v>Diabetes</v>
      </c>
    </row>
    <row r="1462" spans="1:12" x14ac:dyDescent="0.35">
      <c r="A1462" t="s">
        <v>529</v>
      </c>
      <c r="B1462">
        <v>46</v>
      </c>
      <c r="C1462">
        <v>7</v>
      </c>
      <c r="D1462" t="s">
        <v>2379</v>
      </c>
      <c r="E1462" t="str">
        <f>PROPER(Medical_Examinations[[#This Row],[Heart Issues]])</f>
        <v>No</v>
      </c>
      <c r="F1462" t="s">
        <v>2379</v>
      </c>
      <c r="G1462" t="s">
        <v>2379</v>
      </c>
      <c r="H1462">
        <v>0</v>
      </c>
      <c r="I1462" t="s">
        <v>2379</v>
      </c>
      <c r="J1462" t="str">
        <f>PROPER(Medical_Examinations[[#This Row],[smoker]])</f>
        <v>No</v>
      </c>
      <c r="K1462" s="7" t="str">
        <f t="shared" si="44"/>
        <v>Obesity</v>
      </c>
      <c r="L1462" t="str">
        <f t="shared" si="45"/>
        <v>Diabetes</v>
      </c>
    </row>
    <row r="1463" spans="1:12" x14ac:dyDescent="0.35">
      <c r="A1463" t="s">
        <v>587</v>
      </c>
      <c r="B1463">
        <v>51</v>
      </c>
      <c r="C1463">
        <v>7</v>
      </c>
      <c r="D1463" t="s">
        <v>2379</v>
      </c>
      <c r="E1463" t="str">
        <f>PROPER(Medical_Examinations[[#This Row],[Heart Issues]])</f>
        <v>No</v>
      </c>
      <c r="F1463" t="s">
        <v>2379</v>
      </c>
      <c r="G1463" t="s">
        <v>2379</v>
      </c>
      <c r="H1463">
        <v>0</v>
      </c>
      <c r="I1463" t="s">
        <v>2379</v>
      </c>
      <c r="J1463" t="str">
        <f>PROPER(Medical_Examinations[[#This Row],[smoker]])</f>
        <v>No</v>
      </c>
      <c r="K1463" s="7" t="str">
        <f t="shared" si="44"/>
        <v>Obesity</v>
      </c>
      <c r="L1463" t="str">
        <f t="shared" si="45"/>
        <v>Diabetes</v>
      </c>
    </row>
    <row r="1464" spans="1:12" x14ac:dyDescent="0.35">
      <c r="A1464" t="s">
        <v>602</v>
      </c>
      <c r="B1464">
        <v>40</v>
      </c>
      <c r="C1464">
        <v>7</v>
      </c>
      <c r="D1464" t="s">
        <v>2379</v>
      </c>
      <c r="E1464" t="str">
        <f>PROPER(Medical_Examinations[[#This Row],[Heart Issues]])</f>
        <v>No</v>
      </c>
      <c r="F1464" t="s">
        <v>2379</v>
      </c>
      <c r="G1464" t="s">
        <v>2379</v>
      </c>
      <c r="H1464">
        <v>0</v>
      </c>
      <c r="I1464" t="s">
        <v>2379</v>
      </c>
      <c r="J1464" t="str">
        <f>PROPER(Medical_Examinations[[#This Row],[smoker]])</f>
        <v>No</v>
      </c>
      <c r="K1464" s="7" t="str">
        <f t="shared" si="44"/>
        <v>Obesity</v>
      </c>
      <c r="L1464" t="str">
        <f t="shared" si="45"/>
        <v>Diabetes</v>
      </c>
    </row>
    <row r="1465" spans="1:12" x14ac:dyDescent="0.35">
      <c r="A1465" t="s">
        <v>609</v>
      </c>
      <c r="B1465">
        <v>48</v>
      </c>
      <c r="C1465">
        <v>7</v>
      </c>
      <c r="D1465" t="s">
        <v>2379</v>
      </c>
      <c r="E1465" t="str">
        <f>PROPER(Medical_Examinations[[#This Row],[Heart Issues]])</f>
        <v>No</v>
      </c>
      <c r="F1465" t="s">
        <v>2379</v>
      </c>
      <c r="G1465" t="s">
        <v>2379</v>
      </c>
      <c r="H1465">
        <v>0</v>
      </c>
      <c r="I1465" t="s">
        <v>2379</v>
      </c>
      <c r="J1465" t="str">
        <f>PROPER(Medical_Examinations[[#This Row],[smoker]])</f>
        <v>No</v>
      </c>
      <c r="K1465" s="7" t="str">
        <f t="shared" si="44"/>
        <v>Obesity</v>
      </c>
      <c r="L1465" t="str">
        <f t="shared" si="45"/>
        <v>Diabetes</v>
      </c>
    </row>
    <row r="1466" spans="1:12" x14ac:dyDescent="0.35">
      <c r="A1466" t="s">
        <v>617</v>
      </c>
      <c r="B1466">
        <v>46</v>
      </c>
      <c r="C1466">
        <v>7</v>
      </c>
      <c r="D1466" t="s">
        <v>2379</v>
      </c>
      <c r="E1466" t="str">
        <f>PROPER(Medical_Examinations[[#This Row],[Heart Issues]])</f>
        <v>No</v>
      </c>
      <c r="F1466" t="s">
        <v>2379</v>
      </c>
      <c r="G1466" t="s">
        <v>2379</v>
      </c>
      <c r="H1466">
        <v>0</v>
      </c>
      <c r="I1466" t="s">
        <v>2379</v>
      </c>
      <c r="J1466" t="str">
        <f>PROPER(Medical_Examinations[[#This Row],[smoker]])</f>
        <v>No</v>
      </c>
      <c r="K1466" s="7" t="str">
        <f t="shared" si="44"/>
        <v>Obesity</v>
      </c>
      <c r="L1466" t="str">
        <f t="shared" si="45"/>
        <v>Diabetes</v>
      </c>
    </row>
    <row r="1467" spans="1:12" x14ac:dyDescent="0.35">
      <c r="A1467" t="s">
        <v>622</v>
      </c>
      <c r="B1467">
        <v>37</v>
      </c>
      <c r="C1467">
        <v>7</v>
      </c>
      <c r="D1467" t="s">
        <v>2379</v>
      </c>
      <c r="E1467" t="str">
        <f>PROPER(Medical_Examinations[[#This Row],[Heart Issues]])</f>
        <v>No</v>
      </c>
      <c r="F1467" t="s">
        <v>2379</v>
      </c>
      <c r="G1467" t="s">
        <v>2379</v>
      </c>
      <c r="H1467">
        <v>0</v>
      </c>
      <c r="I1467" t="s">
        <v>2379</v>
      </c>
      <c r="J1467" t="str">
        <f>PROPER(Medical_Examinations[[#This Row],[smoker]])</f>
        <v>No</v>
      </c>
      <c r="K1467" s="7" t="str">
        <f t="shared" si="44"/>
        <v>Obesity</v>
      </c>
      <c r="L1467" t="str">
        <f t="shared" si="45"/>
        <v>Diabetes</v>
      </c>
    </row>
    <row r="1468" spans="1:12" x14ac:dyDescent="0.35">
      <c r="A1468" t="s">
        <v>630</v>
      </c>
      <c r="B1468">
        <v>33</v>
      </c>
      <c r="C1468">
        <v>12</v>
      </c>
      <c r="D1468" t="s">
        <v>2379</v>
      </c>
      <c r="E1468" t="str">
        <f>PROPER(Medical_Examinations[[#This Row],[Heart Issues]])</f>
        <v>No</v>
      </c>
      <c r="F1468" t="s">
        <v>2379</v>
      </c>
      <c r="G1468" t="s">
        <v>2379</v>
      </c>
      <c r="H1468">
        <v>0</v>
      </c>
      <c r="I1468" t="s">
        <v>2379</v>
      </c>
      <c r="J1468" t="str">
        <f>PROPER(Medical_Examinations[[#This Row],[smoker]])</f>
        <v>No</v>
      </c>
      <c r="K1468" s="7" t="str">
        <f t="shared" si="44"/>
        <v>Obesity</v>
      </c>
      <c r="L1468" t="str">
        <f t="shared" si="45"/>
        <v>Diabetes</v>
      </c>
    </row>
    <row r="1469" spans="1:12" x14ac:dyDescent="0.35">
      <c r="A1469" t="s">
        <v>634</v>
      </c>
      <c r="B1469">
        <v>45</v>
      </c>
      <c r="C1469">
        <v>7</v>
      </c>
      <c r="D1469" t="s">
        <v>2379</v>
      </c>
      <c r="E1469" t="str">
        <f>PROPER(Medical_Examinations[[#This Row],[Heart Issues]])</f>
        <v>No</v>
      </c>
      <c r="F1469" t="s">
        <v>2379</v>
      </c>
      <c r="G1469" t="s">
        <v>2379</v>
      </c>
      <c r="H1469">
        <v>0</v>
      </c>
      <c r="I1469" t="s">
        <v>2379</v>
      </c>
      <c r="J1469" t="str">
        <f>PROPER(Medical_Examinations[[#This Row],[smoker]])</f>
        <v>No</v>
      </c>
      <c r="K1469" s="7" t="str">
        <f t="shared" si="44"/>
        <v>Obesity</v>
      </c>
      <c r="L1469" t="str">
        <f t="shared" si="45"/>
        <v>Diabetes</v>
      </c>
    </row>
    <row r="1470" spans="1:12" x14ac:dyDescent="0.35">
      <c r="A1470" t="s">
        <v>650</v>
      </c>
      <c r="B1470">
        <v>36</v>
      </c>
      <c r="C1470">
        <v>12</v>
      </c>
      <c r="D1470" t="s">
        <v>2379</v>
      </c>
      <c r="E1470" t="str">
        <f>PROPER(Medical_Examinations[[#This Row],[Heart Issues]])</f>
        <v>No</v>
      </c>
      <c r="F1470" t="s">
        <v>2379</v>
      </c>
      <c r="G1470" t="s">
        <v>2379</v>
      </c>
      <c r="H1470">
        <v>0</v>
      </c>
      <c r="I1470" t="s">
        <v>2379</v>
      </c>
      <c r="J1470" t="str">
        <f>PROPER(Medical_Examinations[[#This Row],[smoker]])</f>
        <v>No</v>
      </c>
      <c r="K1470" s="7" t="str">
        <f t="shared" si="44"/>
        <v>Obesity</v>
      </c>
      <c r="L1470" t="str">
        <f t="shared" si="45"/>
        <v>Diabetes</v>
      </c>
    </row>
    <row r="1471" spans="1:12" x14ac:dyDescent="0.35">
      <c r="A1471" t="s">
        <v>651</v>
      </c>
      <c r="B1471">
        <v>42</v>
      </c>
      <c r="C1471">
        <v>7</v>
      </c>
      <c r="D1471" t="s">
        <v>2379</v>
      </c>
      <c r="E1471" t="str">
        <f>PROPER(Medical_Examinations[[#This Row],[Heart Issues]])</f>
        <v>No</v>
      </c>
      <c r="F1471" t="s">
        <v>2379</v>
      </c>
      <c r="G1471" t="s">
        <v>2379</v>
      </c>
      <c r="H1471">
        <v>0</v>
      </c>
      <c r="I1471" t="s">
        <v>2379</v>
      </c>
      <c r="J1471" t="str">
        <f>PROPER(Medical_Examinations[[#This Row],[smoker]])</f>
        <v>No</v>
      </c>
      <c r="K1471" s="7" t="str">
        <f t="shared" si="44"/>
        <v>Obesity</v>
      </c>
      <c r="L1471" t="str">
        <f t="shared" si="45"/>
        <v>Diabetes</v>
      </c>
    </row>
    <row r="1472" spans="1:12" x14ac:dyDescent="0.35">
      <c r="A1472" t="s">
        <v>652</v>
      </c>
      <c r="B1472">
        <v>46</v>
      </c>
      <c r="C1472">
        <v>12</v>
      </c>
      <c r="D1472" t="s">
        <v>2379</v>
      </c>
      <c r="E1472" t="str">
        <f>PROPER(Medical_Examinations[[#This Row],[Heart Issues]])</f>
        <v>No</v>
      </c>
      <c r="F1472" t="s">
        <v>2379</v>
      </c>
      <c r="G1472" t="s">
        <v>2379</v>
      </c>
      <c r="H1472">
        <v>0</v>
      </c>
      <c r="I1472" t="s">
        <v>2379</v>
      </c>
      <c r="J1472" t="str">
        <f>PROPER(Medical_Examinations[[#This Row],[smoker]])</f>
        <v>No</v>
      </c>
      <c r="K1472" s="7" t="str">
        <f t="shared" si="44"/>
        <v>Obesity</v>
      </c>
      <c r="L1472" t="str">
        <f t="shared" si="45"/>
        <v>Diabetes</v>
      </c>
    </row>
    <row r="1473" spans="1:12" x14ac:dyDescent="0.35">
      <c r="A1473" t="s">
        <v>655</v>
      </c>
      <c r="B1473">
        <v>39</v>
      </c>
      <c r="C1473">
        <v>12</v>
      </c>
      <c r="D1473" t="s">
        <v>2379</v>
      </c>
      <c r="E1473" t="str">
        <f>PROPER(Medical_Examinations[[#This Row],[Heart Issues]])</f>
        <v>No</v>
      </c>
      <c r="F1473" t="s">
        <v>2379</v>
      </c>
      <c r="G1473" t="s">
        <v>2379</v>
      </c>
      <c r="H1473">
        <v>0</v>
      </c>
      <c r="I1473" t="s">
        <v>2379</v>
      </c>
      <c r="J1473" t="str">
        <f>PROPER(Medical_Examinations[[#This Row],[smoker]])</f>
        <v>No</v>
      </c>
      <c r="K1473" s="7" t="str">
        <f t="shared" si="44"/>
        <v>Obesity</v>
      </c>
      <c r="L1473" t="str">
        <f t="shared" si="45"/>
        <v>Diabetes</v>
      </c>
    </row>
    <row r="1474" spans="1:12" x14ac:dyDescent="0.35">
      <c r="A1474" t="s">
        <v>663</v>
      </c>
      <c r="B1474">
        <v>40</v>
      </c>
      <c r="C1474">
        <v>7</v>
      </c>
      <c r="D1474" t="s">
        <v>2379</v>
      </c>
      <c r="E1474" t="str">
        <f>PROPER(Medical_Examinations[[#This Row],[Heart Issues]])</f>
        <v>No</v>
      </c>
      <c r="F1474" t="s">
        <v>2379</v>
      </c>
      <c r="G1474" t="s">
        <v>2379</v>
      </c>
      <c r="H1474">
        <v>0</v>
      </c>
      <c r="I1474" t="s">
        <v>2379</v>
      </c>
      <c r="J1474" t="str">
        <f>PROPER(Medical_Examinations[[#This Row],[smoker]])</f>
        <v>No</v>
      </c>
      <c r="K1474" s="7" t="str">
        <f t="shared" si="44"/>
        <v>Obesity</v>
      </c>
      <c r="L1474" t="str">
        <f t="shared" si="45"/>
        <v>Diabetes</v>
      </c>
    </row>
    <row r="1475" spans="1:12" x14ac:dyDescent="0.35">
      <c r="A1475" t="s">
        <v>682</v>
      </c>
      <c r="B1475">
        <v>33</v>
      </c>
      <c r="C1475">
        <v>7</v>
      </c>
      <c r="D1475" t="s">
        <v>2379</v>
      </c>
      <c r="E1475" t="str">
        <f>PROPER(Medical_Examinations[[#This Row],[Heart Issues]])</f>
        <v>No</v>
      </c>
      <c r="F1475" t="s">
        <v>2379</v>
      </c>
      <c r="G1475" t="s">
        <v>2379</v>
      </c>
      <c r="H1475">
        <v>0</v>
      </c>
      <c r="I1475" t="s">
        <v>2379</v>
      </c>
      <c r="J1475" t="str">
        <f>PROPER(Medical_Examinations[[#This Row],[smoker]])</f>
        <v>No</v>
      </c>
      <c r="K1475" s="7" t="str">
        <f t="shared" ref="K1475:K1538" si="46">IF(B1475&lt;18.5,"Underweight",IF(B1475&lt;25,"Normal Weight",IF(B1475&lt;30,"Overweight","Obesity")))</f>
        <v>Obesity</v>
      </c>
      <c r="L1475" t="str">
        <f t="shared" ref="L1475:L1538" si="47">IF(C1475&lt;5.7,"Normal",IF(C1475&lt;6.5,"Prediabetes","Diabetes"))</f>
        <v>Diabetes</v>
      </c>
    </row>
    <row r="1476" spans="1:12" x14ac:dyDescent="0.35">
      <c r="A1476" t="s">
        <v>698</v>
      </c>
      <c r="B1476">
        <v>29</v>
      </c>
      <c r="C1476">
        <v>7</v>
      </c>
      <c r="D1476" t="s">
        <v>2379</v>
      </c>
      <c r="E1476" t="str">
        <f>PROPER(Medical_Examinations[[#This Row],[Heart Issues]])</f>
        <v>No</v>
      </c>
      <c r="F1476" t="s">
        <v>2379</v>
      </c>
      <c r="G1476" t="s">
        <v>2379</v>
      </c>
      <c r="H1476">
        <v>0</v>
      </c>
      <c r="I1476" t="s">
        <v>2379</v>
      </c>
      <c r="J1476" t="str">
        <f>PROPER(Medical_Examinations[[#This Row],[smoker]])</f>
        <v>No</v>
      </c>
      <c r="K1476" s="7" t="str">
        <f t="shared" si="46"/>
        <v>Overweight</v>
      </c>
      <c r="L1476" t="str">
        <f t="shared" si="47"/>
        <v>Diabetes</v>
      </c>
    </row>
    <row r="1477" spans="1:12" x14ac:dyDescent="0.35">
      <c r="A1477" t="s">
        <v>721</v>
      </c>
      <c r="B1477">
        <v>32</v>
      </c>
      <c r="C1477">
        <v>7</v>
      </c>
      <c r="D1477" t="s">
        <v>2379</v>
      </c>
      <c r="E1477" t="str">
        <f>PROPER(Medical_Examinations[[#This Row],[Heart Issues]])</f>
        <v>No</v>
      </c>
      <c r="F1477" t="s">
        <v>2379</v>
      </c>
      <c r="G1477" t="s">
        <v>2379</v>
      </c>
      <c r="H1477">
        <v>0</v>
      </c>
      <c r="I1477" t="s">
        <v>2379</v>
      </c>
      <c r="J1477" t="str">
        <f>PROPER(Medical_Examinations[[#This Row],[smoker]])</f>
        <v>No</v>
      </c>
      <c r="K1477" s="7" t="str">
        <f t="shared" si="46"/>
        <v>Obesity</v>
      </c>
      <c r="L1477" t="str">
        <f t="shared" si="47"/>
        <v>Diabetes</v>
      </c>
    </row>
    <row r="1478" spans="1:12" x14ac:dyDescent="0.35">
      <c r="A1478" t="s">
        <v>735</v>
      </c>
      <c r="B1478">
        <v>33</v>
      </c>
      <c r="C1478">
        <v>12</v>
      </c>
      <c r="D1478" t="s">
        <v>2379</v>
      </c>
      <c r="E1478" t="str">
        <f>PROPER(Medical_Examinations[[#This Row],[Heart Issues]])</f>
        <v>No</v>
      </c>
      <c r="F1478" t="s">
        <v>2379</v>
      </c>
      <c r="G1478" t="s">
        <v>2379</v>
      </c>
      <c r="H1478">
        <v>0</v>
      </c>
      <c r="I1478" t="s">
        <v>2379</v>
      </c>
      <c r="J1478" t="str">
        <f>PROPER(Medical_Examinations[[#This Row],[smoker]])</f>
        <v>No</v>
      </c>
      <c r="K1478" s="7" t="str">
        <f t="shared" si="46"/>
        <v>Obesity</v>
      </c>
      <c r="L1478" t="str">
        <f t="shared" si="47"/>
        <v>Diabetes</v>
      </c>
    </row>
    <row r="1479" spans="1:12" x14ac:dyDescent="0.35">
      <c r="A1479" t="s">
        <v>755</v>
      </c>
      <c r="B1479">
        <v>34</v>
      </c>
      <c r="C1479">
        <v>12</v>
      </c>
      <c r="D1479" t="s">
        <v>2379</v>
      </c>
      <c r="E1479" t="str">
        <f>PROPER(Medical_Examinations[[#This Row],[Heart Issues]])</f>
        <v>No</v>
      </c>
      <c r="F1479" t="s">
        <v>2379</v>
      </c>
      <c r="G1479" t="s">
        <v>2379</v>
      </c>
      <c r="H1479">
        <v>0</v>
      </c>
      <c r="I1479" t="s">
        <v>2379</v>
      </c>
      <c r="J1479" t="str">
        <f>PROPER(Medical_Examinations[[#This Row],[smoker]])</f>
        <v>No</v>
      </c>
      <c r="K1479" s="7" t="str">
        <f t="shared" si="46"/>
        <v>Obesity</v>
      </c>
      <c r="L1479" t="str">
        <f t="shared" si="47"/>
        <v>Diabetes</v>
      </c>
    </row>
    <row r="1480" spans="1:12" x14ac:dyDescent="0.35">
      <c r="A1480" t="s">
        <v>756</v>
      </c>
      <c r="B1480">
        <v>32</v>
      </c>
      <c r="C1480">
        <v>7</v>
      </c>
      <c r="D1480" t="s">
        <v>2379</v>
      </c>
      <c r="E1480" t="str">
        <f>PROPER(Medical_Examinations[[#This Row],[Heart Issues]])</f>
        <v>No</v>
      </c>
      <c r="F1480" t="s">
        <v>2379</v>
      </c>
      <c r="G1480" t="s">
        <v>2379</v>
      </c>
      <c r="H1480">
        <v>0</v>
      </c>
      <c r="I1480" t="s">
        <v>2379</v>
      </c>
      <c r="J1480" t="str">
        <f>PROPER(Medical_Examinations[[#This Row],[smoker]])</f>
        <v>No</v>
      </c>
      <c r="K1480" s="7" t="str">
        <f t="shared" si="46"/>
        <v>Obesity</v>
      </c>
      <c r="L1480" t="str">
        <f t="shared" si="47"/>
        <v>Diabetes</v>
      </c>
    </row>
    <row r="1481" spans="1:12" x14ac:dyDescent="0.35">
      <c r="A1481" t="s">
        <v>779</v>
      </c>
      <c r="B1481">
        <v>30</v>
      </c>
      <c r="C1481">
        <v>7</v>
      </c>
      <c r="D1481" t="s">
        <v>2379</v>
      </c>
      <c r="E1481" t="str">
        <f>PROPER(Medical_Examinations[[#This Row],[Heart Issues]])</f>
        <v>No</v>
      </c>
      <c r="F1481" t="s">
        <v>2379</v>
      </c>
      <c r="G1481" t="s">
        <v>2379</v>
      </c>
      <c r="H1481">
        <v>0</v>
      </c>
      <c r="I1481" t="s">
        <v>2379</v>
      </c>
      <c r="J1481" t="str">
        <f>PROPER(Medical_Examinations[[#This Row],[smoker]])</f>
        <v>No</v>
      </c>
      <c r="K1481" s="7" t="str">
        <f t="shared" si="46"/>
        <v>Obesity</v>
      </c>
      <c r="L1481" t="str">
        <f t="shared" si="47"/>
        <v>Diabetes</v>
      </c>
    </row>
    <row r="1482" spans="1:12" x14ac:dyDescent="0.35">
      <c r="A1482" t="s">
        <v>782</v>
      </c>
      <c r="B1482">
        <v>36</v>
      </c>
      <c r="C1482">
        <v>7</v>
      </c>
      <c r="D1482" t="s">
        <v>2379</v>
      </c>
      <c r="E1482" t="str">
        <f>PROPER(Medical_Examinations[[#This Row],[Heart Issues]])</f>
        <v>No</v>
      </c>
      <c r="F1482" t="s">
        <v>2379</v>
      </c>
      <c r="G1482" t="s">
        <v>2379</v>
      </c>
      <c r="H1482">
        <v>0</v>
      </c>
      <c r="I1482" t="s">
        <v>2379</v>
      </c>
      <c r="J1482" t="str">
        <f>PROPER(Medical_Examinations[[#This Row],[smoker]])</f>
        <v>No</v>
      </c>
      <c r="K1482" s="7" t="str">
        <f t="shared" si="46"/>
        <v>Obesity</v>
      </c>
      <c r="L1482" t="str">
        <f t="shared" si="47"/>
        <v>Diabetes</v>
      </c>
    </row>
    <row r="1483" spans="1:12" x14ac:dyDescent="0.35">
      <c r="A1483" t="s">
        <v>783</v>
      </c>
      <c r="B1483">
        <v>29</v>
      </c>
      <c r="C1483">
        <v>12</v>
      </c>
      <c r="D1483" t="s">
        <v>2379</v>
      </c>
      <c r="E1483" t="str">
        <f>PROPER(Medical_Examinations[[#This Row],[Heart Issues]])</f>
        <v>No</v>
      </c>
      <c r="F1483" t="s">
        <v>2379</v>
      </c>
      <c r="G1483" t="s">
        <v>2379</v>
      </c>
      <c r="H1483">
        <v>0</v>
      </c>
      <c r="I1483" t="s">
        <v>2379</v>
      </c>
      <c r="J1483" t="str">
        <f>PROPER(Medical_Examinations[[#This Row],[smoker]])</f>
        <v>No</v>
      </c>
      <c r="K1483" s="7" t="str">
        <f t="shared" si="46"/>
        <v>Overweight</v>
      </c>
      <c r="L1483" t="str">
        <f t="shared" si="47"/>
        <v>Diabetes</v>
      </c>
    </row>
    <row r="1484" spans="1:12" x14ac:dyDescent="0.35">
      <c r="A1484" t="s">
        <v>804</v>
      </c>
      <c r="B1484">
        <v>24</v>
      </c>
      <c r="C1484">
        <v>12</v>
      </c>
      <c r="D1484" t="s">
        <v>2379</v>
      </c>
      <c r="E1484" t="str">
        <f>PROPER(Medical_Examinations[[#This Row],[Heart Issues]])</f>
        <v>No</v>
      </c>
      <c r="F1484" t="s">
        <v>2379</v>
      </c>
      <c r="G1484" t="s">
        <v>2379</v>
      </c>
      <c r="H1484">
        <v>0</v>
      </c>
      <c r="I1484" t="s">
        <v>2379</v>
      </c>
      <c r="J1484" t="str">
        <f>PROPER(Medical_Examinations[[#This Row],[smoker]])</f>
        <v>No</v>
      </c>
      <c r="K1484" s="7" t="str">
        <f t="shared" si="46"/>
        <v>Normal Weight</v>
      </c>
      <c r="L1484" t="str">
        <f t="shared" si="47"/>
        <v>Diabetes</v>
      </c>
    </row>
    <row r="1485" spans="1:12" x14ac:dyDescent="0.35">
      <c r="A1485" t="s">
        <v>811</v>
      </c>
      <c r="B1485">
        <v>39</v>
      </c>
      <c r="C1485">
        <v>12</v>
      </c>
      <c r="D1485" t="s">
        <v>2379</v>
      </c>
      <c r="E1485" t="str">
        <f>PROPER(Medical_Examinations[[#This Row],[Heart Issues]])</f>
        <v>No</v>
      </c>
      <c r="F1485" t="s">
        <v>2379</v>
      </c>
      <c r="G1485" t="s">
        <v>2379</v>
      </c>
      <c r="H1485">
        <v>0</v>
      </c>
      <c r="I1485" t="s">
        <v>2379</v>
      </c>
      <c r="J1485" t="str">
        <f>PROPER(Medical_Examinations[[#This Row],[smoker]])</f>
        <v>No</v>
      </c>
      <c r="K1485" s="7" t="str">
        <f t="shared" si="46"/>
        <v>Obesity</v>
      </c>
      <c r="L1485" t="str">
        <f t="shared" si="47"/>
        <v>Diabetes</v>
      </c>
    </row>
    <row r="1486" spans="1:12" x14ac:dyDescent="0.35">
      <c r="A1486" t="s">
        <v>838</v>
      </c>
      <c r="B1486">
        <v>37</v>
      </c>
      <c r="C1486">
        <v>12</v>
      </c>
      <c r="D1486" t="s">
        <v>2379</v>
      </c>
      <c r="E1486" t="str">
        <f>PROPER(Medical_Examinations[[#This Row],[Heart Issues]])</f>
        <v>No</v>
      </c>
      <c r="F1486" t="s">
        <v>2379</v>
      </c>
      <c r="G1486" t="s">
        <v>2379</v>
      </c>
      <c r="H1486">
        <v>0</v>
      </c>
      <c r="I1486" t="s">
        <v>2379</v>
      </c>
      <c r="J1486" t="str">
        <f>PROPER(Medical_Examinations[[#This Row],[smoker]])</f>
        <v>No</v>
      </c>
      <c r="K1486" s="7" t="str">
        <f t="shared" si="46"/>
        <v>Obesity</v>
      </c>
      <c r="L1486" t="str">
        <f t="shared" si="47"/>
        <v>Diabetes</v>
      </c>
    </row>
    <row r="1487" spans="1:12" x14ac:dyDescent="0.35">
      <c r="A1487" t="s">
        <v>855</v>
      </c>
      <c r="B1487">
        <v>24</v>
      </c>
      <c r="C1487">
        <v>7</v>
      </c>
      <c r="D1487" t="s">
        <v>2379</v>
      </c>
      <c r="E1487" t="str">
        <f>PROPER(Medical_Examinations[[#This Row],[Heart Issues]])</f>
        <v>No</v>
      </c>
      <c r="F1487" t="s">
        <v>2379</v>
      </c>
      <c r="G1487" t="s">
        <v>2379</v>
      </c>
      <c r="H1487">
        <v>0</v>
      </c>
      <c r="I1487" t="s">
        <v>2379</v>
      </c>
      <c r="J1487" t="str">
        <f>PROPER(Medical_Examinations[[#This Row],[smoker]])</f>
        <v>No</v>
      </c>
      <c r="K1487" s="7" t="str">
        <f t="shared" si="46"/>
        <v>Normal Weight</v>
      </c>
      <c r="L1487" t="str">
        <f t="shared" si="47"/>
        <v>Diabetes</v>
      </c>
    </row>
    <row r="1488" spans="1:12" x14ac:dyDescent="0.35">
      <c r="A1488" t="s">
        <v>859</v>
      </c>
      <c r="B1488">
        <v>25</v>
      </c>
      <c r="C1488">
        <v>7</v>
      </c>
      <c r="D1488" t="s">
        <v>2379</v>
      </c>
      <c r="E1488" t="str">
        <f>PROPER(Medical_Examinations[[#This Row],[Heart Issues]])</f>
        <v>No</v>
      </c>
      <c r="F1488" t="s">
        <v>2379</v>
      </c>
      <c r="G1488" t="s">
        <v>2379</v>
      </c>
      <c r="H1488">
        <v>0</v>
      </c>
      <c r="I1488" t="s">
        <v>2379</v>
      </c>
      <c r="J1488" t="str">
        <f>PROPER(Medical_Examinations[[#This Row],[smoker]])</f>
        <v>No</v>
      </c>
      <c r="K1488" s="7" t="str">
        <f t="shared" si="46"/>
        <v>Overweight</v>
      </c>
      <c r="L1488" t="str">
        <f t="shared" si="47"/>
        <v>Diabetes</v>
      </c>
    </row>
    <row r="1489" spans="1:12" x14ac:dyDescent="0.35">
      <c r="A1489" t="s">
        <v>866</v>
      </c>
      <c r="B1489">
        <v>26</v>
      </c>
      <c r="C1489">
        <v>12</v>
      </c>
      <c r="D1489" t="s">
        <v>2379</v>
      </c>
      <c r="E1489" t="str">
        <f>PROPER(Medical_Examinations[[#This Row],[Heart Issues]])</f>
        <v>No</v>
      </c>
      <c r="F1489" t="s">
        <v>2379</v>
      </c>
      <c r="G1489" t="s">
        <v>2379</v>
      </c>
      <c r="H1489">
        <v>0</v>
      </c>
      <c r="I1489" t="s">
        <v>2379</v>
      </c>
      <c r="J1489" t="str">
        <f>PROPER(Medical_Examinations[[#This Row],[smoker]])</f>
        <v>No</v>
      </c>
      <c r="K1489" s="7" t="str">
        <f t="shared" si="46"/>
        <v>Overweight</v>
      </c>
      <c r="L1489" t="str">
        <f t="shared" si="47"/>
        <v>Diabetes</v>
      </c>
    </row>
    <row r="1490" spans="1:12" x14ac:dyDescent="0.35">
      <c r="A1490" t="s">
        <v>890</v>
      </c>
      <c r="B1490">
        <v>29</v>
      </c>
      <c r="C1490">
        <v>12</v>
      </c>
      <c r="D1490" t="s">
        <v>2379</v>
      </c>
      <c r="E1490" t="str">
        <f>PROPER(Medical_Examinations[[#This Row],[Heart Issues]])</f>
        <v>No</v>
      </c>
      <c r="F1490" t="s">
        <v>2379</v>
      </c>
      <c r="G1490" t="s">
        <v>2379</v>
      </c>
      <c r="H1490">
        <v>0</v>
      </c>
      <c r="I1490" t="s">
        <v>2379</v>
      </c>
      <c r="J1490" t="str">
        <f>PROPER(Medical_Examinations[[#This Row],[smoker]])</f>
        <v>No</v>
      </c>
      <c r="K1490" s="7" t="str">
        <f t="shared" si="46"/>
        <v>Overweight</v>
      </c>
      <c r="L1490" t="str">
        <f t="shared" si="47"/>
        <v>Diabetes</v>
      </c>
    </row>
    <row r="1491" spans="1:12" x14ac:dyDescent="0.35">
      <c r="A1491" t="s">
        <v>897</v>
      </c>
      <c r="B1491">
        <v>29</v>
      </c>
      <c r="C1491">
        <v>12</v>
      </c>
      <c r="D1491" t="s">
        <v>2379</v>
      </c>
      <c r="E1491" t="str">
        <f>PROPER(Medical_Examinations[[#This Row],[Heart Issues]])</f>
        <v>No</v>
      </c>
      <c r="F1491" t="s">
        <v>2379</v>
      </c>
      <c r="G1491" t="s">
        <v>2379</v>
      </c>
      <c r="H1491">
        <v>0</v>
      </c>
      <c r="I1491" t="s">
        <v>2379</v>
      </c>
      <c r="J1491" t="str">
        <f>PROPER(Medical_Examinations[[#This Row],[smoker]])</f>
        <v>No</v>
      </c>
      <c r="K1491" s="7" t="str">
        <f t="shared" si="46"/>
        <v>Overweight</v>
      </c>
      <c r="L1491" t="str">
        <f t="shared" si="47"/>
        <v>Diabetes</v>
      </c>
    </row>
    <row r="1492" spans="1:12" x14ac:dyDescent="0.35">
      <c r="A1492" t="s">
        <v>918</v>
      </c>
      <c r="B1492">
        <v>30</v>
      </c>
      <c r="C1492">
        <v>7</v>
      </c>
      <c r="D1492" t="s">
        <v>2381</v>
      </c>
      <c r="E1492" t="str">
        <f>PROPER(Medical_Examinations[[#This Row],[Heart Issues]])</f>
        <v>Yes</v>
      </c>
      <c r="F1492" t="s">
        <v>2379</v>
      </c>
      <c r="G1492" t="s">
        <v>2379</v>
      </c>
      <c r="H1492">
        <v>0</v>
      </c>
      <c r="I1492" t="s">
        <v>2379</v>
      </c>
      <c r="J1492" t="str">
        <f>PROPER(Medical_Examinations[[#This Row],[smoker]])</f>
        <v>No</v>
      </c>
      <c r="K1492" s="7" t="str">
        <f t="shared" si="46"/>
        <v>Obesity</v>
      </c>
      <c r="L1492" t="str">
        <f t="shared" si="47"/>
        <v>Diabetes</v>
      </c>
    </row>
    <row r="1493" spans="1:12" x14ac:dyDescent="0.35">
      <c r="A1493" t="s">
        <v>920</v>
      </c>
      <c r="B1493">
        <v>37</v>
      </c>
      <c r="C1493">
        <v>7</v>
      </c>
      <c r="D1493" t="s">
        <v>2379</v>
      </c>
      <c r="E1493" t="str">
        <f>PROPER(Medical_Examinations[[#This Row],[Heart Issues]])</f>
        <v>No</v>
      </c>
      <c r="F1493" t="s">
        <v>2379</v>
      </c>
      <c r="G1493" t="s">
        <v>2379</v>
      </c>
      <c r="H1493">
        <v>0</v>
      </c>
      <c r="I1493" t="s">
        <v>2379</v>
      </c>
      <c r="J1493" t="str">
        <f>PROPER(Medical_Examinations[[#This Row],[smoker]])</f>
        <v>No</v>
      </c>
      <c r="K1493" s="7" t="str">
        <f t="shared" si="46"/>
        <v>Obesity</v>
      </c>
      <c r="L1493" t="str">
        <f t="shared" si="47"/>
        <v>Diabetes</v>
      </c>
    </row>
    <row r="1494" spans="1:12" x14ac:dyDescent="0.35">
      <c r="A1494" t="s">
        <v>948</v>
      </c>
      <c r="B1494">
        <v>44</v>
      </c>
      <c r="C1494">
        <v>7</v>
      </c>
      <c r="D1494" t="s">
        <v>2379</v>
      </c>
      <c r="E1494" t="str">
        <f>PROPER(Medical_Examinations[[#This Row],[Heart Issues]])</f>
        <v>No</v>
      </c>
      <c r="F1494" t="s">
        <v>2379</v>
      </c>
      <c r="G1494" t="s">
        <v>2379</v>
      </c>
      <c r="H1494">
        <v>0</v>
      </c>
      <c r="I1494" t="s">
        <v>2379</v>
      </c>
      <c r="J1494" t="str">
        <f>PROPER(Medical_Examinations[[#This Row],[smoker]])</f>
        <v>No</v>
      </c>
      <c r="K1494" s="7" t="str">
        <f t="shared" si="46"/>
        <v>Obesity</v>
      </c>
      <c r="L1494" t="str">
        <f t="shared" si="47"/>
        <v>Diabetes</v>
      </c>
    </row>
    <row r="1495" spans="1:12" x14ac:dyDescent="0.35">
      <c r="A1495" t="s">
        <v>954</v>
      </c>
      <c r="B1495">
        <v>18</v>
      </c>
      <c r="C1495">
        <v>12</v>
      </c>
      <c r="D1495" t="s">
        <v>2379</v>
      </c>
      <c r="E1495" t="str">
        <f>PROPER(Medical_Examinations[[#This Row],[Heart Issues]])</f>
        <v>No</v>
      </c>
      <c r="F1495" t="s">
        <v>2379</v>
      </c>
      <c r="G1495" t="s">
        <v>2379</v>
      </c>
      <c r="H1495">
        <v>0</v>
      </c>
      <c r="I1495" t="s">
        <v>2379</v>
      </c>
      <c r="J1495" t="str">
        <f>PROPER(Medical_Examinations[[#This Row],[smoker]])</f>
        <v>No</v>
      </c>
      <c r="K1495" s="7" t="str">
        <f t="shared" si="46"/>
        <v>Underweight</v>
      </c>
      <c r="L1495" t="str">
        <f t="shared" si="47"/>
        <v>Diabetes</v>
      </c>
    </row>
    <row r="1496" spans="1:12" x14ac:dyDescent="0.35">
      <c r="A1496" t="s">
        <v>957</v>
      </c>
      <c r="B1496">
        <v>24</v>
      </c>
      <c r="C1496">
        <v>7</v>
      </c>
      <c r="D1496" t="s">
        <v>2379</v>
      </c>
      <c r="E1496" t="str">
        <f>PROPER(Medical_Examinations[[#This Row],[Heart Issues]])</f>
        <v>No</v>
      </c>
      <c r="F1496" t="s">
        <v>2379</v>
      </c>
      <c r="G1496" t="s">
        <v>2379</v>
      </c>
      <c r="H1496">
        <v>0</v>
      </c>
      <c r="I1496" t="s">
        <v>2379</v>
      </c>
      <c r="J1496" t="str">
        <f>PROPER(Medical_Examinations[[#This Row],[smoker]])</f>
        <v>No</v>
      </c>
      <c r="K1496" s="7" t="str">
        <f t="shared" si="46"/>
        <v>Normal Weight</v>
      </c>
      <c r="L1496" t="str">
        <f t="shared" si="47"/>
        <v>Diabetes</v>
      </c>
    </row>
    <row r="1497" spans="1:12" x14ac:dyDescent="0.35">
      <c r="A1497" t="s">
        <v>982</v>
      </c>
      <c r="B1497">
        <v>32</v>
      </c>
      <c r="C1497">
        <v>7</v>
      </c>
      <c r="D1497" t="s">
        <v>2379</v>
      </c>
      <c r="E1497" t="str">
        <f>PROPER(Medical_Examinations[[#This Row],[Heart Issues]])</f>
        <v>No</v>
      </c>
      <c r="F1497" t="s">
        <v>2379</v>
      </c>
      <c r="G1497" t="s">
        <v>2379</v>
      </c>
      <c r="H1497">
        <v>0</v>
      </c>
      <c r="I1497" t="s">
        <v>2379</v>
      </c>
      <c r="J1497" t="str">
        <f>PROPER(Medical_Examinations[[#This Row],[smoker]])</f>
        <v>No</v>
      </c>
      <c r="K1497" s="7" t="str">
        <f t="shared" si="46"/>
        <v>Obesity</v>
      </c>
      <c r="L1497" t="str">
        <f t="shared" si="47"/>
        <v>Diabetes</v>
      </c>
    </row>
    <row r="1498" spans="1:12" x14ac:dyDescent="0.35">
      <c r="A1498" t="s">
        <v>986</v>
      </c>
      <c r="B1498">
        <v>54</v>
      </c>
      <c r="C1498">
        <v>7</v>
      </c>
      <c r="D1498" t="s">
        <v>2379</v>
      </c>
      <c r="E1498" t="str">
        <f>PROPER(Medical_Examinations[[#This Row],[Heart Issues]])</f>
        <v>No</v>
      </c>
      <c r="F1498" t="s">
        <v>2379</v>
      </c>
      <c r="G1498" t="s">
        <v>2379</v>
      </c>
      <c r="H1498">
        <v>0</v>
      </c>
      <c r="I1498" t="s">
        <v>2379</v>
      </c>
      <c r="J1498" t="str">
        <f>PROPER(Medical_Examinations[[#This Row],[smoker]])</f>
        <v>No</v>
      </c>
      <c r="K1498" s="7" t="str">
        <f t="shared" si="46"/>
        <v>Obesity</v>
      </c>
      <c r="L1498" t="str">
        <f t="shared" si="47"/>
        <v>Diabetes</v>
      </c>
    </row>
    <row r="1499" spans="1:12" x14ac:dyDescent="0.35">
      <c r="A1499" t="s">
        <v>994</v>
      </c>
      <c r="B1499">
        <v>30</v>
      </c>
      <c r="C1499">
        <v>7</v>
      </c>
      <c r="D1499" t="s">
        <v>2381</v>
      </c>
      <c r="E1499" t="str">
        <f>PROPER(Medical_Examinations[[#This Row],[Heart Issues]])</f>
        <v>Yes</v>
      </c>
      <c r="F1499" t="s">
        <v>2379</v>
      </c>
      <c r="G1499" t="s">
        <v>2379</v>
      </c>
      <c r="H1499">
        <v>0</v>
      </c>
      <c r="I1499" t="s">
        <v>2379</v>
      </c>
      <c r="J1499" t="str">
        <f>PROPER(Medical_Examinations[[#This Row],[smoker]])</f>
        <v>No</v>
      </c>
      <c r="K1499" s="7" t="str">
        <f t="shared" si="46"/>
        <v>Obesity</v>
      </c>
      <c r="L1499" t="str">
        <f t="shared" si="47"/>
        <v>Diabetes</v>
      </c>
    </row>
    <row r="1500" spans="1:12" x14ac:dyDescent="0.35">
      <c r="A1500" t="s">
        <v>1018</v>
      </c>
      <c r="B1500">
        <v>31</v>
      </c>
      <c r="C1500">
        <v>7</v>
      </c>
      <c r="D1500" t="s">
        <v>2379</v>
      </c>
      <c r="E1500" t="str">
        <f>PROPER(Medical_Examinations[[#This Row],[Heart Issues]])</f>
        <v>No</v>
      </c>
      <c r="F1500" t="s">
        <v>2379</v>
      </c>
      <c r="G1500" t="s">
        <v>2379</v>
      </c>
      <c r="H1500">
        <v>0</v>
      </c>
      <c r="I1500" t="s">
        <v>2379</v>
      </c>
      <c r="J1500" t="str">
        <f>PROPER(Medical_Examinations[[#This Row],[smoker]])</f>
        <v>No</v>
      </c>
      <c r="K1500" s="7" t="str">
        <f t="shared" si="46"/>
        <v>Obesity</v>
      </c>
      <c r="L1500" t="str">
        <f t="shared" si="47"/>
        <v>Diabetes</v>
      </c>
    </row>
    <row r="1501" spans="1:12" x14ac:dyDescent="0.35">
      <c r="A1501" t="s">
        <v>1020</v>
      </c>
      <c r="B1501">
        <v>41</v>
      </c>
      <c r="C1501">
        <v>7</v>
      </c>
      <c r="D1501" t="s">
        <v>2379</v>
      </c>
      <c r="E1501" t="str">
        <f>PROPER(Medical_Examinations[[#This Row],[Heart Issues]])</f>
        <v>No</v>
      </c>
      <c r="F1501" t="s">
        <v>2379</v>
      </c>
      <c r="G1501" t="s">
        <v>2379</v>
      </c>
      <c r="H1501">
        <v>0</v>
      </c>
      <c r="I1501" t="s">
        <v>2379</v>
      </c>
      <c r="J1501" t="str">
        <f>PROPER(Medical_Examinations[[#This Row],[smoker]])</f>
        <v>No</v>
      </c>
      <c r="K1501" s="7" t="str">
        <f t="shared" si="46"/>
        <v>Obesity</v>
      </c>
      <c r="L1501" t="str">
        <f t="shared" si="47"/>
        <v>Diabetes</v>
      </c>
    </row>
    <row r="1502" spans="1:12" x14ac:dyDescent="0.35">
      <c r="A1502" t="s">
        <v>1024</v>
      </c>
      <c r="B1502">
        <v>21</v>
      </c>
      <c r="C1502">
        <v>7</v>
      </c>
      <c r="D1502" t="s">
        <v>2379</v>
      </c>
      <c r="E1502" t="str">
        <f>PROPER(Medical_Examinations[[#This Row],[Heart Issues]])</f>
        <v>No</v>
      </c>
      <c r="F1502" t="s">
        <v>2379</v>
      </c>
      <c r="G1502" t="s">
        <v>2379</v>
      </c>
      <c r="H1502">
        <v>0</v>
      </c>
      <c r="I1502" t="s">
        <v>2379</v>
      </c>
      <c r="J1502" t="str">
        <f>PROPER(Medical_Examinations[[#This Row],[smoker]])</f>
        <v>No</v>
      </c>
      <c r="K1502" s="7" t="str">
        <f t="shared" si="46"/>
        <v>Normal Weight</v>
      </c>
      <c r="L1502" t="str">
        <f t="shared" si="47"/>
        <v>Diabetes</v>
      </c>
    </row>
    <row r="1503" spans="1:12" x14ac:dyDescent="0.35">
      <c r="A1503" t="s">
        <v>1034</v>
      </c>
      <c r="B1503">
        <v>33</v>
      </c>
      <c r="C1503">
        <v>7</v>
      </c>
      <c r="D1503" t="s">
        <v>2379</v>
      </c>
      <c r="E1503" t="str">
        <f>PROPER(Medical_Examinations[[#This Row],[Heart Issues]])</f>
        <v>No</v>
      </c>
      <c r="F1503" t="s">
        <v>2379</v>
      </c>
      <c r="G1503" t="s">
        <v>2379</v>
      </c>
      <c r="H1503">
        <v>0</v>
      </c>
      <c r="I1503" t="s">
        <v>2379</v>
      </c>
      <c r="J1503" t="str">
        <f>PROPER(Medical_Examinations[[#This Row],[smoker]])</f>
        <v>No</v>
      </c>
      <c r="K1503" s="7" t="str">
        <f t="shared" si="46"/>
        <v>Obesity</v>
      </c>
      <c r="L1503" t="str">
        <f t="shared" si="47"/>
        <v>Diabetes</v>
      </c>
    </row>
    <row r="1504" spans="1:12" x14ac:dyDescent="0.35">
      <c r="A1504" t="s">
        <v>1038</v>
      </c>
      <c r="B1504">
        <v>33</v>
      </c>
      <c r="C1504">
        <v>12</v>
      </c>
      <c r="D1504" t="s">
        <v>2381</v>
      </c>
      <c r="E1504" t="str">
        <f>PROPER(Medical_Examinations[[#This Row],[Heart Issues]])</f>
        <v>Yes</v>
      </c>
      <c r="F1504" t="s">
        <v>2379</v>
      </c>
      <c r="G1504" t="s">
        <v>2379</v>
      </c>
      <c r="H1504">
        <v>0</v>
      </c>
      <c r="I1504" t="s">
        <v>2379</v>
      </c>
      <c r="J1504" t="str">
        <f>PROPER(Medical_Examinations[[#This Row],[smoker]])</f>
        <v>No</v>
      </c>
      <c r="K1504" s="7" t="str">
        <f t="shared" si="46"/>
        <v>Obesity</v>
      </c>
      <c r="L1504" t="str">
        <f t="shared" si="47"/>
        <v>Diabetes</v>
      </c>
    </row>
    <row r="1505" spans="1:12" x14ac:dyDescent="0.35">
      <c r="A1505" t="s">
        <v>1048</v>
      </c>
      <c r="B1505">
        <v>37</v>
      </c>
      <c r="C1505">
        <v>7</v>
      </c>
      <c r="D1505" t="s">
        <v>2381</v>
      </c>
      <c r="E1505" t="str">
        <f>PROPER(Medical_Examinations[[#This Row],[Heart Issues]])</f>
        <v>Yes</v>
      </c>
      <c r="F1505" t="s">
        <v>2379</v>
      </c>
      <c r="G1505" t="s">
        <v>2379</v>
      </c>
      <c r="H1505">
        <v>0</v>
      </c>
      <c r="I1505" t="s">
        <v>2379</v>
      </c>
      <c r="J1505" t="str">
        <f>PROPER(Medical_Examinations[[#This Row],[smoker]])</f>
        <v>No</v>
      </c>
      <c r="K1505" s="7" t="str">
        <f t="shared" si="46"/>
        <v>Obesity</v>
      </c>
      <c r="L1505" t="str">
        <f t="shared" si="47"/>
        <v>Diabetes</v>
      </c>
    </row>
    <row r="1506" spans="1:12" x14ac:dyDescent="0.35">
      <c r="A1506" t="s">
        <v>1049</v>
      </c>
      <c r="B1506">
        <v>30</v>
      </c>
      <c r="C1506">
        <v>12</v>
      </c>
      <c r="D1506" t="s">
        <v>2381</v>
      </c>
      <c r="E1506" t="str">
        <f>PROPER(Medical_Examinations[[#This Row],[Heart Issues]])</f>
        <v>Yes</v>
      </c>
      <c r="F1506" t="s">
        <v>2379</v>
      </c>
      <c r="G1506" t="s">
        <v>2379</v>
      </c>
      <c r="H1506">
        <v>0</v>
      </c>
      <c r="I1506" t="s">
        <v>2379</v>
      </c>
      <c r="J1506" t="str">
        <f>PROPER(Medical_Examinations[[#This Row],[smoker]])</f>
        <v>No</v>
      </c>
      <c r="K1506" s="7" t="str">
        <f t="shared" si="46"/>
        <v>Obesity</v>
      </c>
      <c r="L1506" t="str">
        <f t="shared" si="47"/>
        <v>Diabetes</v>
      </c>
    </row>
    <row r="1507" spans="1:12" x14ac:dyDescent="0.35">
      <c r="A1507" t="s">
        <v>1060</v>
      </c>
      <c r="B1507">
        <v>33</v>
      </c>
      <c r="C1507">
        <v>12</v>
      </c>
      <c r="D1507" t="s">
        <v>2381</v>
      </c>
      <c r="E1507" t="str">
        <f>PROPER(Medical_Examinations[[#This Row],[Heart Issues]])</f>
        <v>Yes</v>
      </c>
      <c r="F1507" t="s">
        <v>2379</v>
      </c>
      <c r="G1507" t="s">
        <v>2379</v>
      </c>
      <c r="H1507">
        <v>0</v>
      </c>
      <c r="I1507" t="s">
        <v>2379</v>
      </c>
      <c r="J1507" t="str">
        <f>PROPER(Medical_Examinations[[#This Row],[smoker]])</f>
        <v>No</v>
      </c>
      <c r="K1507" s="7" t="str">
        <f t="shared" si="46"/>
        <v>Obesity</v>
      </c>
      <c r="L1507" t="str">
        <f t="shared" si="47"/>
        <v>Diabetes</v>
      </c>
    </row>
    <row r="1508" spans="1:12" x14ac:dyDescent="0.35">
      <c r="A1508" t="s">
        <v>1072</v>
      </c>
      <c r="B1508">
        <v>30</v>
      </c>
      <c r="C1508">
        <v>12</v>
      </c>
      <c r="D1508" t="s">
        <v>2379</v>
      </c>
      <c r="E1508" t="str">
        <f>PROPER(Medical_Examinations[[#This Row],[Heart Issues]])</f>
        <v>No</v>
      </c>
      <c r="F1508" t="s">
        <v>2379</v>
      </c>
      <c r="G1508" t="s">
        <v>2379</v>
      </c>
      <c r="H1508">
        <v>0</v>
      </c>
      <c r="I1508" t="s">
        <v>2379</v>
      </c>
      <c r="J1508" t="str">
        <f>PROPER(Medical_Examinations[[#This Row],[smoker]])</f>
        <v>No</v>
      </c>
      <c r="K1508" s="7" t="str">
        <f t="shared" si="46"/>
        <v>Obesity</v>
      </c>
      <c r="L1508" t="str">
        <f t="shared" si="47"/>
        <v>Diabetes</v>
      </c>
    </row>
    <row r="1509" spans="1:12" x14ac:dyDescent="0.35">
      <c r="A1509" t="s">
        <v>1089</v>
      </c>
      <c r="B1509">
        <v>27</v>
      </c>
      <c r="C1509">
        <v>7</v>
      </c>
      <c r="D1509" t="s">
        <v>2379</v>
      </c>
      <c r="E1509" t="str">
        <f>PROPER(Medical_Examinations[[#This Row],[Heart Issues]])</f>
        <v>No</v>
      </c>
      <c r="F1509" t="s">
        <v>2379</v>
      </c>
      <c r="G1509" t="s">
        <v>2379</v>
      </c>
      <c r="H1509">
        <v>0</v>
      </c>
      <c r="I1509" t="s">
        <v>2379</v>
      </c>
      <c r="J1509" t="str">
        <f>PROPER(Medical_Examinations[[#This Row],[smoker]])</f>
        <v>No</v>
      </c>
      <c r="K1509" s="7" t="str">
        <f t="shared" si="46"/>
        <v>Overweight</v>
      </c>
      <c r="L1509" t="str">
        <f t="shared" si="47"/>
        <v>Diabetes</v>
      </c>
    </row>
    <row r="1510" spans="1:12" x14ac:dyDescent="0.35">
      <c r="A1510" t="s">
        <v>1136</v>
      </c>
      <c r="B1510">
        <v>40</v>
      </c>
      <c r="C1510">
        <v>7</v>
      </c>
      <c r="D1510" t="s">
        <v>2379</v>
      </c>
      <c r="E1510" t="str">
        <f>PROPER(Medical_Examinations[[#This Row],[Heart Issues]])</f>
        <v>No</v>
      </c>
      <c r="F1510" t="s">
        <v>2379</v>
      </c>
      <c r="G1510" t="s">
        <v>2379</v>
      </c>
      <c r="H1510">
        <v>0</v>
      </c>
      <c r="I1510" t="s">
        <v>2379</v>
      </c>
      <c r="J1510" t="str">
        <f>PROPER(Medical_Examinations[[#This Row],[smoker]])</f>
        <v>No</v>
      </c>
      <c r="K1510" s="7" t="str">
        <f t="shared" si="46"/>
        <v>Obesity</v>
      </c>
      <c r="L1510" t="str">
        <f t="shared" si="47"/>
        <v>Diabetes</v>
      </c>
    </row>
    <row r="1511" spans="1:12" x14ac:dyDescent="0.35">
      <c r="A1511" t="s">
        <v>1137</v>
      </c>
      <c r="B1511">
        <v>38</v>
      </c>
      <c r="C1511">
        <v>7</v>
      </c>
      <c r="D1511" t="s">
        <v>2379</v>
      </c>
      <c r="E1511" t="str">
        <f>PROPER(Medical_Examinations[[#This Row],[Heart Issues]])</f>
        <v>No</v>
      </c>
      <c r="F1511" t="s">
        <v>2379</v>
      </c>
      <c r="G1511" t="s">
        <v>2379</v>
      </c>
      <c r="H1511">
        <v>0</v>
      </c>
      <c r="I1511" t="s">
        <v>2379</v>
      </c>
      <c r="J1511" t="str">
        <f>PROPER(Medical_Examinations[[#This Row],[smoker]])</f>
        <v>No</v>
      </c>
      <c r="K1511" s="7" t="str">
        <f t="shared" si="46"/>
        <v>Obesity</v>
      </c>
      <c r="L1511" t="str">
        <f t="shared" si="47"/>
        <v>Diabetes</v>
      </c>
    </row>
    <row r="1512" spans="1:12" x14ac:dyDescent="0.35">
      <c r="A1512" t="s">
        <v>1142</v>
      </c>
      <c r="B1512">
        <v>34</v>
      </c>
      <c r="C1512">
        <v>12</v>
      </c>
      <c r="D1512" t="s">
        <v>2379</v>
      </c>
      <c r="E1512" t="str">
        <f>PROPER(Medical_Examinations[[#This Row],[Heart Issues]])</f>
        <v>No</v>
      </c>
      <c r="F1512" t="s">
        <v>2379</v>
      </c>
      <c r="G1512" t="s">
        <v>2379</v>
      </c>
      <c r="H1512">
        <v>0</v>
      </c>
      <c r="I1512" t="s">
        <v>2379</v>
      </c>
      <c r="J1512" t="str">
        <f>PROPER(Medical_Examinations[[#This Row],[smoker]])</f>
        <v>No</v>
      </c>
      <c r="K1512" s="7" t="str">
        <f t="shared" si="46"/>
        <v>Obesity</v>
      </c>
      <c r="L1512" t="str">
        <f t="shared" si="47"/>
        <v>Diabetes</v>
      </c>
    </row>
    <row r="1513" spans="1:12" x14ac:dyDescent="0.35">
      <c r="A1513" t="s">
        <v>1146</v>
      </c>
      <c r="B1513">
        <v>32</v>
      </c>
      <c r="C1513">
        <v>7</v>
      </c>
      <c r="D1513" t="s">
        <v>2379</v>
      </c>
      <c r="E1513" t="str">
        <f>PROPER(Medical_Examinations[[#This Row],[Heart Issues]])</f>
        <v>No</v>
      </c>
      <c r="F1513" t="s">
        <v>2379</v>
      </c>
      <c r="G1513" t="s">
        <v>2379</v>
      </c>
      <c r="H1513">
        <v>0</v>
      </c>
      <c r="I1513" t="s">
        <v>2379</v>
      </c>
      <c r="J1513" t="str">
        <f>PROPER(Medical_Examinations[[#This Row],[smoker]])</f>
        <v>No</v>
      </c>
      <c r="K1513" s="7" t="str">
        <f t="shared" si="46"/>
        <v>Obesity</v>
      </c>
      <c r="L1513" t="str">
        <f t="shared" si="47"/>
        <v>Diabetes</v>
      </c>
    </row>
    <row r="1514" spans="1:12" x14ac:dyDescent="0.35">
      <c r="A1514" t="s">
        <v>1166</v>
      </c>
      <c r="B1514">
        <v>18</v>
      </c>
      <c r="C1514">
        <v>7</v>
      </c>
      <c r="D1514" t="s">
        <v>2379</v>
      </c>
      <c r="E1514" t="str">
        <f>PROPER(Medical_Examinations[[#This Row],[Heart Issues]])</f>
        <v>No</v>
      </c>
      <c r="F1514" t="s">
        <v>2379</v>
      </c>
      <c r="G1514" t="s">
        <v>2379</v>
      </c>
      <c r="H1514">
        <v>0</v>
      </c>
      <c r="I1514" t="s">
        <v>2379</v>
      </c>
      <c r="J1514" t="str">
        <f>PROPER(Medical_Examinations[[#This Row],[smoker]])</f>
        <v>No</v>
      </c>
      <c r="K1514" s="7" t="str">
        <f t="shared" si="46"/>
        <v>Underweight</v>
      </c>
      <c r="L1514" t="str">
        <f t="shared" si="47"/>
        <v>Diabetes</v>
      </c>
    </row>
    <row r="1515" spans="1:12" x14ac:dyDescent="0.35">
      <c r="A1515" t="s">
        <v>1198</v>
      </c>
      <c r="B1515">
        <v>40</v>
      </c>
      <c r="C1515">
        <v>7</v>
      </c>
      <c r="D1515" t="s">
        <v>2379</v>
      </c>
      <c r="E1515" t="str">
        <f>PROPER(Medical_Examinations[[#This Row],[Heart Issues]])</f>
        <v>No</v>
      </c>
      <c r="F1515" t="s">
        <v>2379</v>
      </c>
      <c r="G1515" t="s">
        <v>2379</v>
      </c>
      <c r="H1515">
        <v>0</v>
      </c>
      <c r="I1515" t="s">
        <v>2379</v>
      </c>
      <c r="J1515" t="str">
        <f>PROPER(Medical_Examinations[[#This Row],[smoker]])</f>
        <v>No</v>
      </c>
      <c r="K1515" s="7" t="str">
        <f t="shared" si="46"/>
        <v>Obesity</v>
      </c>
      <c r="L1515" t="str">
        <f t="shared" si="47"/>
        <v>Diabetes</v>
      </c>
    </row>
    <row r="1516" spans="1:12" x14ac:dyDescent="0.35">
      <c r="A1516" t="s">
        <v>1201</v>
      </c>
      <c r="B1516">
        <v>30</v>
      </c>
      <c r="C1516">
        <v>12</v>
      </c>
      <c r="D1516" t="s">
        <v>2379</v>
      </c>
      <c r="E1516" t="str">
        <f>PROPER(Medical_Examinations[[#This Row],[Heart Issues]])</f>
        <v>No</v>
      </c>
      <c r="F1516" t="s">
        <v>2379</v>
      </c>
      <c r="G1516" t="s">
        <v>2379</v>
      </c>
      <c r="H1516">
        <v>0</v>
      </c>
      <c r="I1516" t="s">
        <v>2379</v>
      </c>
      <c r="J1516" t="str">
        <f>PROPER(Medical_Examinations[[#This Row],[smoker]])</f>
        <v>No</v>
      </c>
      <c r="K1516" s="7" t="str">
        <f t="shared" si="46"/>
        <v>Obesity</v>
      </c>
      <c r="L1516" t="str">
        <f t="shared" si="47"/>
        <v>Diabetes</v>
      </c>
    </row>
    <row r="1517" spans="1:12" x14ac:dyDescent="0.35">
      <c r="A1517" t="s">
        <v>1239</v>
      </c>
      <c r="B1517">
        <v>30</v>
      </c>
      <c r="C1517">
        <v>12</v>
      </c>
      <c r="D1517" t="s">
        <v>2379</v>
      </c>
      <c r="E1517" t="str">
        <f>PROPER(Medical_Examinations[[#This Row],[Heart Issues]])</f>
        <v>No</v>
      </c>
      <c r="F1517" t="s">
        <v>2379</v>
      </c>
      <c r="G1517" t="s">
        <v>2379</v>
      </c>
      <c r="H1517">
        <v>0</v>
      </c>
      <c r="I1517" t="s">
        <v>2379</v>
      </c>
      <c r="J1517" t="str">
        <f>PROPER(Medical_Examinations[[#This Row],[smoker]])</f>
        <v>No</v>
      </c>
      <c r="K1517" s="7" t="str">
        <f t="shared" si="46"/>
        <v>Obesity</v>
      </c>
      <c r="L1517" t="str">
        <f t="shared" si="47"/>
        <v>Diabetes</v>
      </c>
    </row>
    <row r="1518" spans="1:12" x14ac:dyDescent="0.35">
      <c r="A1518" t="s">
        <v>1246</v>
      </c>
      <c r="B1518">
        <v>23</v>
      </c>
      <c r="C1518">
        <v>12</v>
      </c>
      <c r="D1518" t="s">
        <v>2381</v>
      </c>
      <c r="E1518" t="str">
        <f>PROPER(Medical_Examinations[[#This Row],[Heart Issues]])</f>
        <v>Yes</v>
      </c>
      <c r="F1518" t="s">
        <v>2379</v>
      </c>
      <c r="G1518" t="s">
        <v>2379</v>
      </c>
      <c r="H1518">
        <v>0</v>
      </c>
      <c r="I1518" t="s">
        <v>2379</v>
      </c>
      <c r="J1518" t="str">
        <f>PROPER(Medical_Examinations[[#This Row],[smoker]])</f>
        <v>No</v>
      </c>
      <c r="K1518" s="7" t="str">
        <f t="shared" si="46"/>
        <v>Normal Weight</v>
      </c>
      <c r="L1518" t="str">
        <f t="shared" si="47"/>
        <v>Diabetes</v>
      </c>
    </row>
    <row r="1519" spans="1:12" x14ac:dyDescent="0.35">
      <c r="A1519" t="s">
        <v>1260</v>
      </c>
      <c r="B1519">
        <v>25</v>
      </c>
      <c r="C1519">
        <v>12</v>
      </c>
      <c r="D1519" t="s">
        <v>2379</v>
      </c>
      <c r="E1519" t="str">
        <f>PROPER(Medical_Examinations[[#This Row],[Heart Issues]])</f>
        <v>No</v>
      </c>
      <c r="F1519" t="s">
        <v>2379</v>
      </c>
      <c r="G1519" t="s">
        <v>2379</v>
      </c>
      <c r="H1519">
        <v>0</v>
      </c>
      <c r="I1519" t="s">
        <v>2379</v>
      </c>
      <c r="J1519" t="str">
        <f>PROPER(Medical_Examinations[[#This Row],[smoker]])</f>
        <v>No</v>
      </c>
      <c r="K1519" s="7" t="str">
        <f t="shared" si="46"/>
        <v>Overweight</v>
      </c>
      <c r="L1519" t="str">
        <f t="shared" si="47"/>
        <v>Diabetes</v>
      </c>
    </row>
    <row r="1520" spans="1:12" x14ac:dyDescent="0.35">
      <c r="A1520" t="s">
        <v>1320</v>
      </c>
      <c r="B1520">
        <v>23</v>
      </c>
      <c r="C1520">
        <v>7</v>
      </c>
      <c r="D1520" t="s">
        <v>2379</v>
      </c>
      <c r="E1520" t="str">
        <f>PROPER(Medical_Examinations[[#This Row],[Heart Issues]])</f>
        <v>No</v>
      </c>
      <c r="F1520" t="s">
        <v>2379</v>
      </c>
      <c r="G1520" t="s">
        <v>2379</v>
      </c>
      <c r="H1520">
        <v>0</v>
      </c>
      <c r="I1520" t="s">
        <v>2379</v>
      </c>
      <c r="J1520" t="str">
        <f>PROPER(Medical_Examinations[[#This Row],[smoker]])</f>
        <v>No</v>
      </c>
      <c r="K1520" s="7" t="str">
        <f t="shared" si="46"/>
        <v>Normal Weight</v>
      </c>
      <c r="L1520" t="str">
        <f t="shared" si="47"/>
        <v>Diabetes</v>
      </c>
    </row>
    <row r="1521" spans="1:12" x14ac:dyDescent="0.35">
      <c r="A1521" t="s">
        <v>1328</v>
      </c>
      <c r="B1521">
        <v>17</v>
      </c>
      <c r="C1521">
        <v>12</v>
      </c>
      <c r="D1521" t="s">
        <v>2379</v>
      </c>
      <c r="E1521" t="str">
        <f>PROPER(Medical_Examinations[[#This Row],[Heart Issues]])</f>
        <v>No</v>
      </c>
      <c r="F1521" t="s">
        <v>2379</v>
      </c>
      <c r="G1521" t="s">
        <v>2379</v>
      </c>
      <c r="H1521">
        <v>0</v>
      </c>
      <c r="I1521" t="s">
        <v>2379</v>
      </c>
      <c r="J1521" t="str">
        <f>PROPER(Medical_Examinations[[#This Row],[smoker]])</f>
        <v>No</v>
      </c>
      <c r="K1521" s="7" t="str">
        <f t="shared" si="46"/>
        <v>Underweight</v>
      </c>
      <c r="L1521" t="str">
        <f t="shared" si="47"/>
        <v>Diabetes</v>
      </c>
    </row>
    <row r="1522" spans="1:12" x14ac:dyDescent="0.35">
      <c r="A1522" t="s">
        <v>1364</v>
      </c>
      <c r="B1522">
        <v>33</v>
      </c>
      <c r="C1522">
        <v>7</v>
      </c>
      <c r="D1522" t="s">
        <v>2381</v>
      </c>
      <c r="E1522" t="str">
        <f>PROPER(Medical_Examinations[[#This Row],[Heart Issues]])</f>
        <v>Yes</v>
      </c>
      <c r="F1522" t="s">
        <v>2379</v>
      </c>
      <c r="G1522" t="s">
        <v>2379</v>
      </c>
      <c r="H1522">
        <v>0</v>
      </c>
      <c r="I1522" t="s">
        <v>2379</v>
      </c>
      <c r="J1522" t="str">
        <f>PROPER(Medical_Examinations[[#This Row],[smoker]])</f>
        <v>No</v>
      </c>
      <c r="K1522" s="7" t="str">
        <f t="shared" si="46"/>
        <v>Obesity</v>
      </c>
      <c r="L1522" t="str">
        <f t="shared" si="47"/>
        <v>Diabetes</v>
      </c>
    </row>
    <row r="1523" spans="1:12" x14ac:dyDescent="0.35">
      <c r="A1523" t="s">
        <v>1373</v>
      </c>
      <c r="B1523">
        <v>40</v>
      </c>
      <c r="C1523">
        <v>12</v>
      </c>
      <c r="D1523" t="s">
        <v>2379</v>
      </c>
      <c r="E1523" t="str">
        <f>PROPER(Medical_Examinations[[#This Row],[Heart Issues]])</f>
        <v>No</v>
      </c>
      <c r="F1523" t="s">
        <v>2379</v>
      </c>
      <c r="G1523" t="s">
        <v>2379</v>
      </c>
      <c r="H1523">
        <v>0</v>
      </c>
      <c r="I1523" t="s">
        <v>2379</v>
      </c>
      <c r="J1523" t="str">
        <f>PROPER(Medical_Examinations[[#This Row],[smoker]])</f>
        <v>No</v>
      </c>
      <c r="K1523" s="7" t="str">
        <f t="shared" si="46"/>
        <v>Obesity</v>
      </c>
      <c r="L1523" t="str">
        <f t="shared" si="47"/>
        <v>Diabetes</v>
      </c>
    </row>
    <row r="1524" spans="1:12" x14ac:dyDescent="0.35">
      <c r="A1524" t="s">
        <v>1376</v>
      </c>
      <c r="B1524">
        <v>30</v>
      </c>
      <c r="C1524">
        <v>7</v>
      </c>
      <c r="D1524" t="s">
        <v>2379</v>
      </c>
      <c r="E1524" t="str">
        <f>PROPER(Medical_Examinations[[#This Row],[Heart Issues]])</f>
        <v>No</v>
      </c>
      <c r="F1524" t="s">
        <v>2379</v>
      </c>
      <c r="G1524" t="s">
        <v>2379</v>
      </c>
      <c r="H1524">
        <v>0</v>
      </c>
      <c r="I1524" t="s">
        <v>2379</v>
      </c>
      <c r="J1524" t="str">
        <f>PROPER(Medical_Examinations[[#This Row],[smoker]])</f>
        <v>No</v>
      </c>
      <c r="K1524" s="7" t="str">
        <f t="shared" si="46"/>
        <v>Obesity</v>
      </c>
      <c r="L1524" t="str">
        <f t="shared" si="47"/>
        <v>Diabetes</v>
      </c>
    </row>
    <row r="1525" spans="1:12" x14ac:dyDescent="0.35">
      <c r="A1525" t="s">
        <v>1405</v>
      </c>
      <c r="B1525">
        <v>25</v>
      </c>
      <c r="C1525">
        <v>7</v>
      </c>
      <c r="D1525" t="s">
        <v>2379</v>
      </c>
      <c r="E1525" t="str">
        <f>PROPER(Medical_Examinations[[#This Row],[Heart Issues]])</f>
        <v>No</v>
      </c>
      <c r="F1525" t="s">
        <v>2379</v>
      </c>
      <c r="G1525" t="s">
        <v>2379</v>
      </c>
      <c r="H1525">
        <v>0</v>
      </c>
      <c r="I1525" t="s">
        <v>2379</v>
      </c>
      <c r="J1525" t="str">
        <f>PROPER(Medical_Examinations[[#This Row],[smoker]])</f>
        <v>No</v>
      </c>
      <c r="K1525" s="7" t="str">
        <f t="shared" si="46"/>
        <v>Overweight</v>
      </c>
      <c r="L1525" t="str">
        <f t="shared" si="47"/>
        <v>Diabetes</v>
      </c>
    </row>
    <row r="1526" spans="1:12" x14ac:dyDescent="0.35">
      <c r="A1526" t="s">
        <v>1415</v>
      </c>
      <c r="B1526">
        <v>25</v>
      </c>
      <c r="C1526">
        <v>12</v>
      </c>
      <c r="D1526" t="s">
        <v>2379</v>
      </c>
      <c r="E1526" t="str">
        <f>PROPER(Medical_Examinations[[#This Row],[Heart Issues]])</f>
        <v>No</v>
      </c>
      <c r="F1526" t="s">
        <v>2379</v>
      </c>
      <c r="G1526" t="s">
        <v>2379</v>
      </c>
      <c r="H1526">
        <v>0</v>
      </c>
      <c r="I1526" t="s">
        <v>2379</v>
      </c>
      <c r="J1526" t="str">
        <f>PROPER(Medical_Examinations[[#This Row],[smoker]])</f>
        <v>No</v>
      </c>
      <c r="K1526" s="7" t="str">
        <f t="shared" si="46"/>
        <v>Overweight</v>
      </c>
      <c r="L1526" t="str">
        <f t="shared" si="47"/>
        <v>Diabetes</v>
      </c>
    </row>
    <row r="1527" spans="1:12" x14ac:dyDescent="0.35">
      <c r="A1527" t="s">
        <v>1454</v>
      </c>
      <c r="B1527">
        <v>34</v>
      </c>
      <c r="C1527">
        <v>7</v>
      </c>
      <c r="D1527" t="s">
        <v>2381</v>
      </c>
      <c r="E1527" t="str">
        <f>PROPER(Medical_Examinations[[#This Row],[Heart Issues]])</f>
        <v>Yes</v>
      </c>
      <c r="F1527" t="s">
        <v>2379</v>
      </c>
      <c r="G1527" t="s">
        <v>2379</v>
      </c>
      <c r="H1527">
        <v>0</v>
      </c>
      <c r="I1527" t="s">
        <v>2379</v>
      </c>
      <c r="J1527" t="str">
        <f>PROPER(Medical_Examinations[[#This Row],[smoker]])</f>
        <v>No</v>
      </c>
      <c r="K1527" s="7" t="str">
        <f t="shared" si="46"/>
        <v>Obesity</v>
      </c>
      <c r="L1527" t="str">
        <f t="shared" si="47"/>
        <v>Diabetes</v>
      </c>
    </row>
    <row r="1528" spans="1:12" x14ac:dyDescent="0.35">
      <c r="A1528" t="s">
        <v>1470</v>
      </c>
      <c r="B1528">
        <v>28</v>
      </c>
      <c r="C1528">
        <v>7</v>
      </c>
      <c r="D1528" t="s">
        <v>2381</v>
      </c>
      <c r="E1528" t="str">
        <f>PROPER(Medical_Examinations[[#This Row],[Heart Issues]])</f>
        <v>Yes</v>
      </c>
      <c r="F1528" t="s">
        <v>2379</v>
      </c>
      <c r="G1528" t="s">
        <v>2379</v>
      </c>
      <c r="H1528">
        <v>0</v>
      </c>
      <c r="I1528" t="s">
        <v>2379</v>
      </c>
      <c r="J1528" t="str">
        <f>PROPER(Medical_Examinations[[#This Row],[smoker]])</f>
        <v>No</v>
      </c>
      <c r="K1528" s="7" t="str">
        <f t="shared" si="46"/>
        <v>Overweight</v>
      </c>
      <c r="L1528" t="str">
        <f t="shared" si="47"/>
        <v>Diabetes</v>
      </c>
    </row>
    <row r="1529" spans="1:12" x14ac:dyDescent="0.35">
      <c r="A1529" t="s">
        <v>1479</v>
      </c>
      <c r="B1529">
        <v>19</v>
      </c>
      <c r="C1529">
        <v>7</v>
      </c>
      <c r="D1529" t="s">
        <v>2379</v>
      </c>
      <c r="E1529" t="str">
        <f>PROPER(Medical_Examinations[[#This Row],[Heart Issues]])</f>
        <v>No</v>
      </c>
      <c r="F1529" t="s">
        <v>2379</v>
      </c>
      <c r="G1529" t="s">
        <v>2379</v>
      </c>
      <c r="H1529">
        <v>0</v>
      </c>
      <c r="I1529" t="s">
        <v>2379</v>
      </c>
      <c r="J1529" t="str">
        <f>PROPER(Medical_Examinations[[#This Row],[smoker]])</f>
        <v>No</v>
      </c>
      <c r="K1529" s="7" t="str">
        <f t="shared" si="46"/>
        <v>Normal Weight</v>
      </c>
      <c r="L1529" t="str">
        <f t="shared" si="47"/>
        <v>Diabetes</v>
      </c>
    </row>
    <row r="1530" spans="1:12" x14ac:dyDescent="0.35">
      <c r="A1530" t="s">
        <v>1496</v>
      </c>
      <c r="B1530">
        <v>40</v>
      </c>
      <c r="C1530">
        <v>12</v>
      </c>
      <c r="D1530" t="s">
        <v>2379</v>
      </c>
      <c r="E1530" t="str">
        <f>PROPER(Medical_Examinations[[#This Row],[Heart Issues]])</f>
        <v>No</v>
      </c>
      <c r="F1530" t="s">
        <v>2379</v>
      </c>
      <c r="G1530" t="s">
        <v>2379</v>
      </c>
      <c r="H1530">
        <v>0</v>
      </c>
      <c r="I1530" t="s">
        <v>2379</v>
      </c>
      <c r="J1530" t="str">
        <f>PROPER(Medical_Examinations[[#This Row],[smoker]])</f>
        <v>No</v>
      </c>
      <c r="K1530" s="7" t="str">
        <f t="shared" si="46"/>
        <v>Obesity</v>
      </c>
      <c r="L1530" t="str">
        <f t="shared" si="47"/>
        <v>Diabetes</v>
      </c>
    </row>
    <row r="1531" spans="1:12" x14ac:dyDescent="0.35">
      <c r="A1531" t="s">
        <v>1499</v>
      </c>
      <c r="B1531">
        <v>23</v>
      </c>
      <c r="C1531">
        <v>7</v>
      </c>
      <c r="D1531" t="s">
        <v>2379</v>
      </c>
      <c r="E1531" t="str">
        <f>PROPER(Medical_Examinations[[#This Row],[Heart Issues]])</f>
        <v>No</v>
      </c>
      <c r="F1531" t="s">
        <v>2379</v>
      </c>
      <c r="G1531" t="s">
        <v>2379</v>
      </c>
      <c r="H1531">
        <v>0</v>
      </c>
      <c r="I1531" t="s">
        <v>2379</v>
      </c>
      <c r="J1531" t="str">
        <f>PROPER(Medical_Examinations[[#This Row],[smoker]])</f>
        <v>No</v>
      </c>
      <c r="K1531" s="7" t="str">
        <f t="shared" si="46"/>
        <v>Normal Weight</v>
      </c>
      <c r="L1531" t="str">
        <f t="shared" si="47"/>
        <v>Diabetes</v>
      </c>
    </row>
    <row r="1532" spans="1:12" x14ac:dyDescent="0.35">
      <c r="A1532" t="s">
        <v>1517</v>
      </c>
      <c r="B1532">
        <v>36</v>
      </c>
      <c r="C1532">
        <v>12</v>
      </c>
      <c r="D1532" t="s">
        <v>2381</v>
      </c>
      <c r="E1532" t="str">
        <f>PROPER(Medical_Examinations[[#This Row],[Heart Issues]])</f>
        <v>Yes</v>
      </c>
      <c r="F1532" t="s">
        <v>2379</v>
      </c>
      <c r="G1532" t="s">
        <v>2379</v>
      </c>
      <c r="H1532">
        <v>0</v>
      </c>
      <c r="I1532" t="s">
        <v>2379</v>
      </c>
      <c r="J1532" t="str">
        <f>PROPER(Medical_Examinations[[#This Row],[smoker]])</f>
        <v>No</v>
      </c>
      <c r="K1532" s="7" t="str">
        <f t="shared" si="46"/>
        <v>Obesity</v>
      </c>
      <c r="L1532" t="str">
        <f t="shared" si="47"/>
        <v>Diabetes</v>
      </c>
    </row>
    <row r="1533" spans="1:12" x14ac:dyDescent="0.35">
      <c r="A1533" t="s">
        <v>1519</v>
      </c>
      <c r="B1533">
        <v>28</v>
      </c>
      <c r="C1533">
        <v>12</v>
      </c>
      <c r="D1533" t="s">
        <v>2381</v>
      </c>
      <c r="E1533" t="str">
        <f>PROPER(Medical_Examinations[[#This Row],[Heart Issues]])</f>
        <v>Yes</v>
      </c>
      <c r="F1533" t="s">
        <v>2379</v>
      </c>
      <c r="G1533" t="s">
        <v>2379</v>
      </c>
      <c r="H1533">
        <v>0</v>
      </c>
      <c r="I1533" t="s">
        <v>2379</v>
      </c>
      <c r="J1533" t="str">
        <f>PROPER(Medical_Examinations[[#This Row],[smoker]])</f>
        <v>No</v>
      </c>
      <c r="K1533" s="7" t="str">
        <f t="shared" si="46"/>
        <v>Overweight</v>
      </c>
      <c r="L1533" t="str">
        <f t="shared" si="47"/>
        <v>Diabetes</v>
      </c>
    </row>
    <row r="1534" spans="1:12" x14ac:dyDescent="0.35">
      <c r="A1534" t="s">
        <v>1529</v>
      </c>
      <c r="B1534">
        <v>19</v>
      </c>
      <c r="C1534">
        <v>12</v>
      </c>
      <c r="D1534" t="s">
        <v>2379</v>
      </c>
      <c r="E1534" t="str">
        <f>PROPER(Medical_Examinations[[#This Row],[Heart Issues]])</f>
        <v>No</v>
      </c>
      <c r="F1534" t="s">
        <v>2379</v>
      </c>
      <c r="G1534" t="s">
        <v>2379</v>
      </c>
      <c r="H1534">
        <v>0</v>
      </c>
      <c r="I1534" t="s">
        <v>2379</v>
      </c>
      <c r="J1534" t="str">
        <f>PROPER(Medical_Examinations[[#This Row],[smoker]])</f>
        <v>No</v>
      </c>
      <c r="K1534" s="7" t="str">
        <f t="shared" si="46"/>
        <v>Normal Weight</v>
      </c>
      <c r="L1534" t="str">
        <f t="shared" si="47"/>
        <v>Diabetes</v>
      </c>
    </row>
    <row r="1535" spans="1:12" x14ac:dyDescent="0.35">
      <c r="A1535" t="s">
        <v>1533</v>
      </c>
      <c r="B1535">
        <v>28</v>
      </c>
      <c r="C1535">
        <v>7</v>
      </c>
      <c r="D1535" t="s">
        <v>2381</v>
      </c>
      <c r="E1535" t="str">
        <f>PROPER(Medical_Examinations[[#This Row],[Heart Issues]])</f>
        <v>Yes</v>
      </c>
      <c r="F1535" t="s">
        <v>2379</v>
      </c>
      <c r="G1535" t="s">
        <v>2379</v>
      </c>
      <c r="H1535">
        <v>0</v>
      </c>
      <c r="I1535" t="s">
        <v>2379</v>
      </c>
      <c r="J1535" t="str">
        <f>PROPER(Medical_Examinations[[#This Row],[smoker]])</f>
        <v>No</v>
      </c>
      <c r="K1535" s="7" t="str">
        <f t="shared" si="46"/>
        <v>Overweight</v>
      </c>
      <c r="L1535" t="str">
        <f t="shared" si="47"/>
        <v>Diabetes</v>
      </c>
    </row>
    <row r="1536" spans="1:12" x14ac:dyDescent="0.35">
      <c r="A1536" t="s">
        <v>1561</v>
      </c>
      <c r="B1536">
        <v>25</v>
      </c>
      <c r="C1536">
        <v>7</v>
      </c>
      <c r="D1536" t="s">
        <v>2381</v>
      </c>
      <c r="E1536" t="str">
        <f>PROPER(Medical_Examinations[[#This Row],[Heart Issues]])</f>
        <v>Yes</v>
      </c>
      <c r="F1536" t="s">
        <v>2379</v>
      </c>
      <c r="G1536" t="s">
        <v>2379</v>
      </c>
      <c r="H1536">
        <v>0</v>
      </c>
      <c r="I1536" t="s">
        <v>2379</v>
      </c>
      <c r="J1536" t="str">
        <f>PROPER(Medical_Examinations[[#This Row],[smoker]])</f>
        <v>No</v>
      </c>
      <c r="K1536" s="7" t="str">
        <f t="shared" si="46"/>
        <v>Overweight</v>
      </c>
      <c r="L1536" t="str">
        <f t="shared" si="47"/>
        <v>Diabetes</v>
      </c>
    </row>
    <row r="1537" spans="1:12" x14ac:dyDescent="0.35">
      <c r="A1537" t="s">
        <v>1602</v>
      </c>
      <c r="B1537">
        <v>21</v>
      </c>
      <c r="C1537">
        <v>7</v>
      </c>
      <c r="D1537" t="s">
        <v>2379</v>
      </c>
      <c r="E1537" t="str">
        <f>PROPER(Medical_Examinations[[#This Row],[Heart Issues]])</f>
        <v>No</v>
      </c>
      <c r="F1537" t="s">
        <v>2379</v>
      </c>
      <c r="G1537" t="s">
        <v>2379</v>
      </c>
      <c r="H1537">
        <v>0</v>
      </c>
      <c r="I1537" t="s">
        <v>2379</v>
      </c>
      <c r="J1537" t="str">
        <f>PROPER(Medical_Examinations[[#This Row],[smoker]])</f>
        <v>No</v>
      </c>
      <c r="K1537" s="7" t="str">
        <f t="shared" si="46"/>
        <v>Normal Weight</v>
      </c>
      <c r="L1537" t="str">
        <f t="shared" si="47"/>
        <v>Diabetes</v>
      </c>
    </row>
    <row r="1538" spans="1:12" x14ac:dyDescent="0.35">
      <c r="A1538" t="s">
        <v>1610</v>
      </c>
      <c r="B1538">
        <v>31</v>
      </c>
      <c r="C1538">
        <v>12</v>
      </c>
      <c r="D1538" t="s">
        <v>2381</v>
      </c>
      <c r="E1538" t="str">
        <f>PROPER(Medical_Examinations[[#This Row],[Heart Issues]])</f>
        <v>Yes</v>
      </c>
      <c r="F1538" t="s">
        <v>2379</v>
      </c>
      <c r="G1538" t="s">
        <v>2379</v>
      </c>
      <c r="H1538">
        <v>0</v>
      </c>
      <c r="I1538" t="s">
        <v>2379</v>
      </c>
      <c r="J1538" t="str">
        <f>PROPER(Medical_Examinations[[#This Row],[smoker]])</f>
        <v>No</v>
      </c>
      <c r="K1538" s="7" t="str">
        <f t="shared" si="46"/>
        <v>Obesity</v>
      </c>
      <c r="L1538" t="str">
        <f t="shared" si="47"/>
        <v>Diabetes</v>
      </c>
    </row>
    <row r="1539" spans="1:12" x14ac:dyDescent="0.35">
      <c r="A1539" t="s">
        <v>1619</v>
      </c>
      <c r="B1539">
        <v>21</v>
      </c>
      <c r="C1539">
        <v>7</v>
      </c>
      <c r="D1539" t="s">
        <v>2379</v>
      </c>
      <c r="E1539" t="str">
        <f>PROPER(Medical_Examinations[[#This Row],[Heart Issues]])</f>
        <v>No</v>
      </c>
      <c r="F1539" t="s">
        <v>2379</v>
      </c>
      <c r="G1539" t="s">
        <v>2379</v>
      </c>
      <c r="H1539">
        <v>0</v>
      </c>
      <c r="I1539" t="s">
        <v>2379</v>
      </c>
      <c r="J1539" t="str">
        <f>PROPER(Medical_Examinations[[#This Row],[smoker]])</f>
        <v>No</v>
      </c>
      <c r="K1539" s="7" t="str">
        <f t="shared" ref="K1539:K1602" si="48">IF(B1539&lt;18.5,"Underweight",IF(B1539&lt;25,"Normal Weight",IF(B1539&lt;30,"Overweight","Obesity")))</f>
        <v>Normal Weight</v>
      </c>
      <c r="L1539" t="str">
        <f t="shared" ref="L1539:L1602" si="49">IF(C1539&lt;5.7,"Normal",IF(C1539&lt;6.5,"Prediabetes","Diabetes"))</f>
        <v>Diabetes</v>
      </c>
    </row>
    <row r="1540" spans="1:12" x14ac:dyDescent="0.35">
      <c r="A1540" t="s">
        <v>1636</v>
      </c>
      <c r="B1540">
        <v>20</v>
      </c>
      <c r="C1540">
        <v>12</v>
      </c>
      <c r="D1540" t="s">
        <v>2379</v>
      </c>
      <c r="E1540" t="str">
        <f>PROPER(Medical_Examinations[[#This Row],[Heart Issues]])</f>
        <v>No</v>
      </c>
      <c r="F1540" t="s">
        <v>2379</v>
      </c>
      <c r="G1540" t="s">
        <v>2379</v>
      </c>
      <c r="H1540">
        <v>0</v>
      </c>
      <c r="I1540" t="s">
        <v>2379</v>
      </c>
      <c r="J1540" t="str">
        <f>PROPER(Medical_Examinations[[#This Row],[smoker]])</f>
        <v>No</v>
      </c>
      <c r="K1540" s="7" t="str">
        <f t="shared" si="48"/>
        <v>Normal Weight</v>
      </c>
      <c r="L1540" t="str">
        <f t="shared" si="49"/>
        <v>Diabetes</v>
      </c>
    </row>
    <row r="1541" spans="1:12" x14ac:dyDescent="0.35">
      <c r="A1541" t="s">
        <v>1638</v>
      </c>
      <c r="B1541">
        <v>20</v>
      </c>
      <c r="C1541">
        <v>12</v>
      </c>
      <c r="D1541" t="s">
        <v>2379</v>
      </c>
      <c r="E1541" t="str">
        <f>PROPER(Medical_Examinations[[#This Row],[Heart Issues]])</f>
        <v>No</v>
      </c>
      <c r="F1541" t="s">
        <v>2379</v>
      </c>
      <c r="G1541" t="s">
        <v>2379</v>
      </c>
      <c r="H1541">
        <v>0</v>
      </c>
      <c r="I1541" t="s">
        <v>2379</v>
      </c>
      <c r="J1541" t="str">
        <f>PROPER(Medical_Examinations[[#This Row],[smoker]])</f>
        <v>No</v>
      </c>
      <c r="K1541" s="7" t="str">
        <f t="shared" si="48"/>
        <v>Normal Weight</v>
      </c>
      <c r="L1541" t="str">
        <f t="shared" si="49"/>
        <v>Diabetes</v>
      </c>
    </row>
    <row r="1542" spans="1:12" x14ac:dyDescent="0.35">
      <c r="A1542" t="s">
        <v>1682</v>
      </c>
      <c r="B1542">
        <v>19</v>
      </c>
      <c r="C1542">
        <v>7</v>
      </c>
      <c r="D1542" t="s">
        <v>2379</v>
      </c>
      <c r="E1542" t="str">
        <f>PROPER(Medical_Examinations[[#This Row],[Heart Issues]])</f>
        <v>No</v>
      </c>
      <c r="F1542" t="s">
        <v>2379</v>
      </c>
      <c r="G1542" t="s">
        <v>2379</v>
      </c>
      <c r="H1542">
        <v>0</v>
      </c>
      <c r="I1542" t="s">
        <v>2379</v>
      </c>
      <c r="J1542" t="str">
        <f>PROPER(Medical_Examinations[[#This Row],[smoker]])</f>
        <v>No</v>
      </c>
      <c r="K1542" s="7" t="str">
        <f t="shared" si="48"/>
        <v>Normal Weight</v>
      </c>
      <c r="L1542" t="str">
        <f t="shared" si="49"/>
        <v>Diabetes</v>
      </c>
    </row>
    <row r="1543" spans="1:12" x14ac:dyDescent="0.35">
      <c r="A1543" t="s">
        <v>1719</v>
      </c>
      <c r="B1543">
        <v>16</v>
      </c>
      <c r="C1543">
        <v>12</v>
      </c>
      <c r="D1543" t="s">
        <v>2379</v>
      </c>
      <c r="E1543" t="str">
        <f>PROPER(Medical_Examinations[[#This Row],[Heart Issues]])</f>
        <v>No</v>
      </c>
      <c r="F1543" t="s">
        <v>2379</v>
      </c>
      <c r="G1543" t="s">
        <v>2379</v>
      </c>
      <c r="H1543">
        <v>0</v>
      </c>
      <c r="I1543" t="s">
        <v>2379</v>
      </c>
      <c r="J1543" t="str">
        <f>PROPER(Medical_Examinations[[#This Row],[smoker]])</f>
        <v>No</v>
      </c>
      <c r="K1543" s="7" t="str">
        <f t="shared" si="48"/>
        <v>Underweight</v>
      </c>
      <c r="L1543" t="str">
        <f t="shared" si="49"/>
        <v>Diabetes</v>
      </c>
    </row>
    <row r="1544" spans="1:12" x14ac:dyDescent="0.35">
      <c r="A1544" t="s">
        <v>1770</v>
      </c>
      <c r="B1544">
        <v>16</v>
      </c>
      <c r="C1544">
        <v>12</v>
      </c>
      <c r="D1544" t="s">
        <v>2379</v>
      </c>
      <c r="E1544" t="str">
        <f>PROPER(Medical_Examinations[[#This Row],[Heart Issues]])</f>
        <v>No</v>
      </c>
      <c r="F1544" t="s">
        <v>2379</v>
      </c>
      <c r="G1544" t="s">
        <v>2379</v>
      </c>
      <c r="H1544">
        <v>0</v>
      </c>
      <c r="I1544" t="s">
        <v>2379</v>
      </c>
      <c r="J1544" t="str">
        <f>PROPER(Medical_Examinations[[#This Row],[smoker]])</f>
        <v>No</v>
      </c>
      <c r="K1544" s="7" t="str">
        <f t="shared" si="48"/>
        <v>Underweight</v>
      </c>
      <c r="L1544" t="str">
        <f t="shared" si="49"/>
        <v>Diabetes</v>
      </c>
    </row>
    <row r="1545" spans="1:12" x14ac:dyDescent="0.35">
      <c r="A1545" t="s">
        <v>1774</v>
      </c>
      <c r="B1545">
        <v>30</v>
      </c>
      <c r="C1545">
        <v>12</v>
      </c>
      <c r="D1545" t="s">
        <v>2379</v>
      </c>
      <c r="E1545" t="str">
        <f>PROPER(Medical_Examinations[[#This Row],[Heart Issues]])</f>
        <v>No</v>
      </c>
      <c r="F1545" t="s">
        <v>2379</v>
      </c>
      <c r="G1545" t="s">
        <v>2379</v>
      </c>
      <c r="H1545">
        <v>0</v>
      </c>
      <c r="I1545" t="s">
        <v>2379</v>
      </c>
      <c r="J1545" t="str">
        <f>PROPER(Medical_Examinations[[#This Row],[smoker]])</f>
        <v>No</v>
      </c>
      <c r="K1545" s="7" t="str">
        <f t="shared" si="48"/>
        <v>Obesity</v>
      </c>
      <c r="L1545" t="str">
        <f t="shared" si="49"/>
        <v>Diabetes</v>
      </c>
    </row>
    <row r="1546" spans="1:12" x14ac:dyDescent="0.35">
      <c r="A1546" t="s">
        <v>1792</v>
      </c>
      <c r="B1546">
        <v>37</v>
      </c>
      <c r="C1546">
        <v>12</v>
      </c>
      <c r="D1546" t="s">
        <v>2379</v>
      </c>
      <c r="E1546" t="str">
        <f>PROPER(Medical_Examinations[[#This Row],[Heart Issues]])</f>
        <v>No</v>
      </c>
      <c r="F1546" t="s">
        <v>2379</v>
      </c>
      <c r="G1546" t="s">
        <v>2379</v>
      </c>
      <c r="H1546">
        <v>0</v>
      </c>
      <c r="I1546" t="s">
        <v>2379</v>
      </c>
      <c r="J1546" t="str">
        <f>PROPER(Medical_Examinations[[#This Row],[smoker]])</f>
        <v>No</v>
      </c>
      <c r="K1546" s="7" t="str">
        <f t="shared" si="48"/>
        <v>Obesity</v>
      </c>
      <c r="L1546" t="str">
        <f t="shared" si="49"/>
        <v>Diabetes</v>
      </c>
    </row>
    <row r="1547" spans="1:12" x14ac:dyDescent="0.35">
      <c r="A1547" t="s">
        <v>1812</v>
      </c>
      <c r="B1547">
        <v>19</v>
      </c>
      <c r="C1547">
        <v>7</v>
      </c>
      <c r="D1547" t="s">
        <v>2381</v>
      </c>
      <c r="E1547" t="str">
        <f>PROPER(Medical_Examinations[[#This Row],[Heart Issues]])</f>
        <v>Yes</v>
      </c>
      <c r="F1547" t="s">
        <v>2379</v>
      </c>
      <c r="G1547" t="s">
        <v>2379</v>
      </c>
      <c r="H1547">
        <v>0</v>
      </c>
      <c r="I1547" t="s">
        <v>2379</v>
      </c>
      <c r="J1547" t="str">
        <f>PROPER(Medical_Examinations[[#This Row],[smoker]])</f>
        <v>No</v>
      </c>
      <c r="K1547" s="7" t="str">
        <f t="shared" si="48"/>
        <v>Normal Weight</v>
      </c>
      <c r="L1547" t="str">
        <f t="shared" si="49"/>
        <v>Diabetes</v>
      </c>
    </row>
    <row r="1548" spans="1:12" x14ac:dyDescent="0.35">
      <c r="A1548" t="s">
        <v>2015</v>
      </c>
      <c r="B1548">
        <v>32</v>
      </c>
      <c r="C1548">
        <v>7</v>
      </c>
      <c r="D1548" t="s">
        <v>2379</v>
      </c>
      <c r="E1548" t="str">
        <f>PROPER(Medical_Examinations[[#This Row],[Heart Issues]])</f>
        <v>No</v>
      </c>
      <c r="F1548" t="s">
        <v>2379</v>
      </c>
      <c r="G1548" t="s">
        <v>2379</v>
      </c>
      <c r="H1548">
        <v>0</v>
      </c>
      <c r="I1548" t="s">
        <v>2379</v>
      </c>
      <c r="J1548" t="str">
        <f>PROPER(Medical_Examinations[[#This Row],[smoker]])</f>
        <v>No</v>
      </c>
      <c r="K1548" s="7" t="str">
        <f t="shared" si="48"/>
        <v>Obesity</v>
      </c>
      <c r="L1548" t="str">
        <f t="shared" si="49"/>
        <v>Diabetes</v>
      </c>
    </row>
    <row r="1549" spans="1:12" x14ac:dyDescent="0.35">
      <c r="A1549" t="s">
        <v>2083</v>
      </c>
      <c r="B1549">
        <v>31</v>
      </c>
      <c r="C1549">
        <v>12</v>
      </c>
      <c r="D1549" t="s">
        <v>2379</v>
      </c>
      <c r="E1549" t="str">
        <f>PROPER(Medical_Examinations[[#This Row],[Heart Issues]])</f>
        <v>No</v>
      </c>
      <c r="F1549" t="s">
        <v>2379</v>
      </c>
      <c r="G1549" t="s">
        <v>2379</v>
      </c>
      <c r="H1549">
        <v>0</v>
      </c>
      <c r="I1549" t="s">
        <v>2379</v>
      </c>
      <c r="J1549" t="str">
        <f>PROPER(Medical_Examinations[[#This Row],[smoker]])</f>
        <v>No</v>
      </c>
      <c r="K1549" s="7" t="str">
        <f t="shared" si="48"/>
        <v>Obesity</v>
      </c>
      <c r="L1549" t="str">
        <f t="shared" si="49"/>
        <v>Diabetes</v>
      </c>
    </row>
    <row r="1550" spans="1:12" x14ac:dyDescent="0.35">
      <c r="A1550" t="s">
        <v>2092</v>
      </c>
      <c r="B1550">
        <v>32</v>
      </c>
      <c r="C1550">
        <v>7</v>
      </c>
      <c r="D1550" t="s">
        <v>2379</v>
      </c>
      <c r="E1550" t="str">
        <f>PROPER(Medical_Examinations[[#This Row],[Heart Issues]])</f>
        <v>No</v>
      </c>
      <c r="F1550" t="s">
        <v>2379</v>
      </c>
      <c r="G1550" t="s">
        <v>2379</v>
      </c>
      <c r="H1550">
        <v>0</v>
      </c>
      <c r="I1550" t="s">
        <v>2379</v>
      </c>
      <c r="J1550" t="str">
        <f>PROPER(Medical_Examinations[[#This Row],[smoker]])</f>
        <v>No</v>
      </c>
      <c r="K1550" s="7" t="str">
        <f t="shared" si="48"/>
        <v>Obesity</v>
      </c>
      <c r="L1550" t="str">
        <f t="shared" si="49"/>
        <v>Diabetes</v>
      </c>
    </row>
    <row r="1551" spans="1:12" x14ac:dyDescent="0.35">
      <c r="A1551" t="s">
        <v>2173</v>
      </c>
      <c r="B1551">
        <v>30</v>
      </c>
      <c r="C1551">
        <v>12</v>
      </c>
      <c r="D1551" t="s">
        <v>2379</v>
      </c>
      <c r="E1551" t="str">
        <f>PROPER(Medical_Examinations[[#This Row],[Heart Issues]])</f>
        <v>No</v>
      </c>
      <c r="F1551" t="s">
        <v>2379</v>
      </c>
      <c r="G1551" t="s">
        <v>2379</v>
      </c>
      <c r="H1551">
        <v>0</v>
      </c>
      <c r="I1551" t="s">
        <v>2379</v>
      </c>
      <c r="J1551" t="str">
        <f>PROPER(Medical_Examinations[[#This Row],[smoker]])</f>
        <v>No</v>
      </c>
      <c r="K1551" s="7" t="str">
        <f t="shared" si="48"/>
        <v>Obesity</v>
      </c>
      <c r="L1551" t="str">
        <f t="shared" si="49"/>
        <v>Diabetes</v>
      </c>
    </row>
    <row r="1552" spans="1:12" x14ac:dyDescent="0.35">
      <c r="A1552" t="s">
        <v>2238</v>
      </c>
      <c r="B1552">
        <v>18</v>
      </c>
      <c r="C1552">
        <v>12</v>
      </c>
      <c r="D1552" t="s">
        <v>2379</v>
      </c>
      <c r="E1552" t="str">
        <f>PROPER(Medical_Examinations[[#This Row],[Heart Issues]])</f>
        <v>No</v>
      </c>
      <c r="F1552" t="s">
        <v>2379</v>
      </c>
      <c r="G1552" t="s">
        <v>2379</v>
      </c>
      <c r="H1552">
        <v>0</v>
      </c>
      <c r="I1552" t="s">
        <v>2379</v>
      </c>
      <c r="J1552" t="str">
        <f>PROPER(Medical_Examinations[[#This Row],[smoker]])</f>
        <v>No</v>
      </c>
      <c r="K1552" s="7" t="str">
        <f t="shared" si="48"/>
        <v>Underweight</v>
      </c>
      <c r="L1552" t="str">
        <f t="shared" si="49"/>
        <v>Diabetes</v>
      </c>
    </row>
    <row r="1553" spans="1:12" x14ac:dyDescent="0.35">
      <c r="A1553" t="s">
        <v>2246</v>
      </c>
      <c r="B1553">
        <v>21</v>
      </c>
      <c r="C1553">
        <v>7</v>
      </c>
      <c r="D1553" t="s">
        <v>2379</v>
      </c>
      <c r="E1553" t="str">
        <f>PROPER(Medical_Examinations[[#This Row],[Heart Issues]])</f>
        <v>No</v>
      </c>
      <c r="F1553" t="s">
        <v>2379</v>
      </c>
      <c r="G1553" t="s">
        <v>2379</v>
      </c>
      <c r="H1553">
        <v>0</v>
      </c>
      <c r="I1553" t="s">
        <v>2379</v>
      </c>
      <c r="J1553" t="str">
        <f>PROPER(Medical_Examinations[[#This Row],[smoker]])</f>
        <v>No</v>
      </c>
      <c r="K1553" s="7" t="str">
        <f t="shared" si="48"/>
        <v>Normal Weight</v>
      </c>
      <c r="L1553" t="str">
        <f t="shared" si="49"/>
        <v>Diabetes</v>
      </c>
    </row>
    <row r="1554" spans="1:12" x14ac:dyDescent="0.35">
      <c r="A1554" t="s">
        <v>2268</v>
      </c>
      <c r="B1554">
        <v>22</v>
      </c>
      <c r="C1554">
        <v>7</v>
      </c>
      <c r="D1554" t="s">
        <v>2379</v>
      </c>
      <c r="E1554" t="str">
        <f>PROPER(Medical_Examinations[[#This Row],[Heart Issues]])</f>
        <v>No</v>
      </c>
      <c r="F1554" t="s">
        <v>2379</v>
      </c>
      <c r="G1554" t="s">
        <v>2379</v>
      </c>
      <c r="H1554">
        <v>0</v>
      </c>
      <c r="I1554" t="s">
        <v>2379</v>
      </c>
      <c r="J1554" t="str">
        <f>PROPER(Medical_Examinations[[#This Row],[smoker]])</f>
        <v>No</v>
      </c>
      <c r="K1554" s="7" t="str">
        <f t="shared" si="48"/>
        <v>Normal Weight</v>
      </c>
      <c r="L1554" t="str">
        <f t="shared" si="49"/>
        <v>Diabetes</v>
      </c>
    </row>
    <row r="1555" spans="1:12" x14ac:dyDescent="0.35">
      <c r="A1555" t="s">
        <v>348</v>
      </c>
      <c r="B1555">
        <v>26</v>
      </c>
      <c r="C1555">
        <v>9</v>
      </c>
      <c r="D1555" t="s">
        <v>2379</v>
      </c>
      <c r="E1555" t="str">
        <f>PROPER(Medical_Examinations[[#This Row],[Heart Issues]])</f>
        <v>No</v>
      </c>
      <c r="F1555" t="s">
        <v>2379</v>
      </c>
      <c r="G1555" t="s">
        <v>2379</v>
      </c>
      <c r="H1555">
        <v>0</v>
      </c>
      <c r="I1555" t="s">
        <v>2379</v>
      </c>
      <c r="J1555" t="str">
        <f>PROPER(Medical_Examinations[[#This Row],[smoker]])</f>
        <v>No</v>
      </c>
      <c r="K1555" s="7" t="str">
        <f t="shared" si="48"/>
        <v>Overweight</v>
      </c>
      <c r="L1555" t="str">
        <f t="shared" si="49"/>
        <v>Diabetes</v>
      </c>
    </row>
    <row r="1556" spans="1:12" x14ac:dyDescent="0.35">
      <c r="A1556" t="s">
        <v>366</v>
      </c>
      <c r="B1556">
        <v>35</v>
      </c>
      <c r="C1556">
        <v>9</v>
      </c>
      <c r="D1556" t="s">
        <v>2379</v>
      </c>
      <c r="E1556" t="str">
        <f>PROPER(Medical_Examinations[[#This Row],[Heart Issues]])</f>
        <v>No</v>
      </c>
      <c r="F1556" t="s">
        <v>2379</v>
      </c>
      <c r="G1556" t="s">
        <v>2379</v>
      </c>
      <c r="H1556">
        <v>0</v>
      </c>
      <c r="I1556" t="s">
        <v>2379</v>
      </c>
      <c r="J1556" t="str">
        <f>PROPER(Medical_Examinations[[#This Row],[smoker]])</f>
        <v>No</v>
      </c>
      <c r="K1556" s="7" t="str">
        <f t="shared" si="48"/>
        <v>Obesity</v>
      </c>
      <c r="L1556" t="str">
        <f t="shared" si="49"/>
        <v>Diabetes</v>
      </c>
    </row>
    <row r="1557" spans="1:12" x14ac:dyDescent="0.35">
      <c r="A1557" t="s">
        <v>393</v>
      </c>
      <c r="B1557">
        <v>36</v>
      </c>
      <c r="C1557">
        <v>9</v>
      </c>
      <c r="D1557" t="s">
        <v>2379</v>
      </c>
      <c r="E1557" t="str">
        <f>PROPER(Medical_Examinations[[#This Row],[Heart Issues]])</f>
        <v>No</v>
      </c>
      <c r="F1557" t="s">
        <v>2379</v>
      </c>
      <c r="G1557" t="s">
        <v>2379</v>
      </c>
      <c r="H1557">
        <v>0</v>
      </c>
      <c r="I1557" t="s">
        <v>2379</v>
      </c>
      <c r="J1557" t="str">
        <f>PROPER(Medical_Examinations[[#This Row],[smoker]])</f>
        <v>No</v>
      </c>
      <c r="K1557" s="7" t="str">
        <f t="shared" si="48"/>
        <v>Obesity</v>
      </c>
      <c r="L1557" t="str">
        <f t="shared" si="49"/>
        <v>Diabetes</v>
      </c>
    </row>
    <row r="1558" spans="1:12" x14ac:dyDescent="0.35">
      <c r="A1558" t="s">
        <v>481</v>
      </c>
      <c r="B1558">
        <v>40</v>
      </c>
      <c r="C1558">
        <v>9</v>
      </c>
      <c r="D1558" t="s">
        <v>2379</v>
      </c>
      <c r="E1558" t="str">
        <f>PROPER(Medical_Examinations[[#This Row],[Heart Issues]])</f>
        <v>No</v>
      </c>
      <c r="F1558" t="s">
        <v>2379</v>
      </c>
      <c r="G1558" t="s">
        <v>2379</v>
      </c>
      <c r="H1558">
        <v>0</v>
      </c>
      <c r="I1558" t="s">
        <v>2379</v>
      </c>
      <c r="J1558" t="str">
        <f>PROPER(Medical_Examinations[[#This Row],[smoker]])</f>
        <v>No</v>
      </c>
      <c r="K1558" s="7" t="str">
        <f t="shared" si="48"/>
        <v>Obesity</v>
      </c>
      <c r="L1558" t="str">
        <f t="shared" si="49"/>
        <v>Diabetes</v>
      </c>
    </row>
    <row r="1559" spans="1:12" x14ac:dyDescent="0.35">
      <c r="A1559" t="s">
        <v>548</v>
      </c>
      <c r="B1559">
        <v>47</v>
      </c>
      <c r="C1559">
        <v>9</v>
      </c>
      <c r="D1559" t="s">
        <v>2379</v>
      </c>
      <c r="E1559" t="str">
        <f>PROPER(Medical_Examinations[[#This Row],[Heart Issues]])</f>
        <v>No</v>
      </c>
      <c r="F1559" t="s">
        <v>2379</v>
      </c>
      <c r="G1559" t="s">
        <v>2379</v>
      </c>
      <c r="H1559">
        <v>0</v>
      </c>
      <c r="I1559" t="s">
        <v>2379</v>
      </c>
      <c r="J1559" t="str">
        <f>PROPER(Medical_Examinations[[#This Row],[smoker]])</f>
        <v>No</v>
      </c>
      <c r="K1559" s="7" t="str">
        <f t="shared" si="48"/>
        <v>Obesity</v>
      </c>
      <c r="L1559" t="str">
        <f t="shared" si="49"/>
        <v>Diabetes</v>
      </c>
    </row>
    <row r="1560" spans="1:12" x14ac:dyDescent="0.35">
      <c r="A1560" t="s">
        <v>566</v>
      </c>
      <c r="B1560">
        <v>44</v>
      </c>
      <c r="C1560">
        <v>9</v>
      </c>
      <c r="D1560" t="s">
        <v>2379</v>
      </c>
      <c r="E1560" t="str">
        <f>PROPER(Medical_Examinations[[#This Row],[Heart Issues]])</f>
        <v>No</v>
      </c>
      <c r="F1560" t="s">
        <v>2379</v>
      </c>
      <c r="G1560" t="s">
        <v>2379</v>
      </c>
      <c r="H1560">
        <v>0</v>
      </c>
      <c r="I1560" t="s">
        <v>2379</v>
      </c>
      <c r="J1560" t="str">
        <f>PROPER(Medical_Examinations[[#This Row],[smoker]])</f>
        <v>No</v>
      </c>
      <c r="K1560" s="7" t="str">
        <f t="shared" si="48"/>
        <v>Obesity</v>
      </c>
      <c r="L1560" t="str">
        <f t="shared" si="49"/>
        <v>Diabetes</v>
      </c>
    </row>
    <row r="1561" spans="1:12" x14ac:dyDescent="0.35">
      <c r="A1561" t="s">
        <v>582</v>
      </c>
      <c r="B1561">
        <v>47</v>
      </c>
      <c r="C1561">
        <v>9</v>
      </c>
      <c r="D1561" t="s">
        <v>2379</v>
      </c>
      <c r="E1561" t="str">
        <f>PROPER(Medical_Examinations[[#This Row],[Heart Issues]])</f>
        <v>No</v>
      </c>
      <c r="F1561" t="s">
        <v>2379</v>
      </c>
      <c r="G1561" t="s">
        <v>2379</v>
      </c>
      <c r="H1561">
        <v>0</v>
      </c>
      <c r="I1561" t="s">
        <v>2379</v>
      </c>
      <c r="J1561" t="str">
        <f>PROPER(Medical_Examinations[[#This Row],[smoker]])</f>
        <v>No</v>
      </c>
      <c r="K1561" s="7" t="str">
        <f t="shared" si="48"/>
        <v>Obesity</v>
      </c>
      <c r="L1561" t="str">
        <f t="shared" si="49"/>
        <v>Diabetes</v>
      </c>
    </row>
    <row r="1562" spans="1:12" x14ac:dyDescent="0.35">
      <c r="A1562" t="s">
        <v>640</v>
      </c>
      <c r="B1562">
        <v>40</v>
      </c>
      <c r="C1562">
        <v>9</v>
      </c>
      <c r="D1562" t="s">
        <v>2379</v>
      </c>
      <c r="E1562" t="str">
        <f>PROPER(Medical_Examinations[[#This Row],[Heart Issues]])</f>
        <v>No</v>
      </c>
      <c r="F1562" t="s">
        <v>2379</v>
      </c>
      <c r="G1562" t="s">
        <v>2379</v>
      </c>
      <c r="H1562">
        <v>0</v>
      </c>
      <c r="I1562" t="s">
        <v>2379</v>
      </c>
      <c r="J1562" t="str">
        <f>PROPER(Medical_Examinations[[#This Row],[smoker]])</f>
        <v>No</v>
      </c>
      <c r="K1562" s="7" t="str">
        <f t="shared" si="48"/>
        <v>Obesity</v>
      </c>
      <c r="L1562" t="str">
        <f t="shared" si="49"/>
        <v>Diabetes</v>
      </c>
    </row>
    <row r="1563" spans="1:12" x14ac:dyDescent="0.35">
      <c r="A1563" t="s">
        <v>662</v>
      </c>
      <c r="B1563">
        <v>34</v>
      </c>
      <c r="C1563">
        <v>9</v>
      </c>
      <c r="D1563" t="s">
        <v>2379</v>
      </c>
      <c r="E1563" t="str">
        <f>PROPER(Medical_Examinations[[#This Row],[Heart Issues]])</f>
        <v>No</v>
      </c>
      <c r="F1563" t="s">
        <v>2379</v>
      </c>
      <c r="G1563" t="s">
        <v>2379</v>
      </c>
      <c r="H1563">
        <v>0</v>
      </c>
      <c r="I1563" t="s">
        <v>2379</v>
      </c>
      <c r="J1563" t="str">
        <f>PROPER(Medical_Examinations[[#This Row],[smoker]])</f>
        <v>No</v>
      </c>
      <c r="K1563" s="7" t="str">
        <f t="shared" si="48"/>
        <v>Obesity</v>
      </c>
      <c r="L1563" t="str">
        <f t="shared" si="49"/>
        <v>Diabetes</v>
      </c>
    </row>
    <row r="1564" spans="1:12" x14ac:dyDescent="0.35">
      <c r="A1564" t="s">
        <v>664</v>
      </c>
      <c r="B1564">
        <v>50</v>
      </c>
      <c r="C1564">
        <v>9</v>
      </c>
      <c r="D1564" t="s">
        <v>2381</v>
      </c>
      <c r="E1564" t="str">
        <f>PROPER(Medical_Examinations[[#This Row],[Heart Issues]])</f>
        <v>Yes</v>
      </c>
      <c r="F1564" t="s">
        <v>2379</v>
      </c>
      <c r="G1564" t="s">
        <v>2379</v>
      </c>
      <c r="H1564">
        <v>0</v>
      </c>
      <c r="I1564" t="s">
        <v>2379</v>
      </c>
      <c r="J1564" t="str">
        <f>PROPER(Medical_Examinations[[#This Row],[smoker]])</f>
        <v>No</v>
      </c>
      <c r="K1564" s="7" t="str">
        <f t="shared" si="48"/>
        <v>Obesity</v>
      </c>
      <c r="L1564" t="str">
        <f t="shared" si="49"/>
        <v>Diabetes</v>
      </c>
    </row>
    <row r="1565" spans="1:12" x14ac:dyDescent="0.35">
      <c r="A1565" t="s">
        <v>667</v>
      </c>
      <c r="B1565">
        <v>47</v>
      </c>
      <c r="C1565">
        <v>9</v>
      </c>
      <c r="D1565" t="s">
        <v>2381</v>
      </c>
      <c r="E1565" t="str">
        <f>PROPER(Medical_Examinations[[#This Row],[Heart Issues]])</f>
        <v>Yes</v>
      </c>
      <c r="F1565" t="s">
        <v>2379</v>
      </c>
      <c r="G1565" t="s">
        <v>2379</v>
      </c>
      <c r="H1565">
        <v>0</v>
      </c>
      <c r="I1565" t="s">
        <v>2379</v>
      </c>
      <c r="J1565" t="str">
        <f>PROPER(Medical_Examinations[[#This Row],[smoker]])</f>
        <v>No</v>
      </c>
      <c r="K1565" s="7" t="str">
        <f t="shared" si="48"/>
        <v>Obesity</v>
      </c>
      <c r="L1565" t="str">
        <f t="shared" si="49"/>
        <v>Diabetes</v>
      </c>
    </row>
    <row r="1566" spans="1:12" x14ac:dyDescent="0.35">
      <c r="A1566" t="s">
        <v>677</v>
      </c>
      <c r="B1566">
        <v>37</v>
      </c>
      <c r="C1566">
        <v>9</v>
      </c>
      <c r="D1566" t="s">
        <v>2381</v>
      </c>
      <c r="E1566" t="str">
        <f>PROPER(Medical_Examinations[[#This Row],[Heart Issues]])</f>
        <v>Yes</v>
      </c>
      <c r="F1566" t="s">
        <v>2379</v>
      </c>
      <c r="G1566" t="s">
        <v>2379</v>
      </c>
      <c r="H1566">
        <v>0</v>
      </c>
      <c r="I1566" t="s">
        <v>2379</v>
      </c>
      <c r="J1566" t="str">
        <f>PROPER(Medical_Examinations[[#This Row],[smoker]])</f>
        <v>No</v>
      </c>
      <c r="K1566" s="7" t="str">
        <f t="shared" si="48"/>
        <v>Obesity</v>
      </c>
      <c r="L1566" t="str">
        <f t="shared" si="49"/>
        <v>Diabetes</v>
      </c>
    </row>
    <row r="1567" spans="1:12" x14ac:dyDescent="0.35">
      <c r="A1567" t="s">
        <v>728</v>
      </c>
      <c r="B1567">
        <v>28</v>
      </c>
      <c r="C1567">
        <v>9</v>
      </c>
      <c r="D1567" t="s">
        <v>2379</v>
      </c>
      <c r="E1567" t="str">
        <f>PROPER(Medical_Examinations[[#This Row],[Heart Issues]])</f>
        <v>No</v>
      </c>
      <c r="F1567" t="s">
        <v>2379</v>
      </c>
      <c r="G1567" t="s">
        <v>2379</v>
      </c>
      <c r="H1567">
        <v>0</v>
      </c>
      <c r="I1567" t="s">
        <v>2379</v>
      </c>
      <c r="J1567" t="str">
        <f>PROPER(Medical_Examinations[[#This Row],[smoker]])</f>
        <v>No</v>
      </c>
      <c r="K1567" s="7" t="str">
        <f t="shared" si="48"/>
        <v>Overweight</v>
      </c>
      <c r="L1567" t="str">
        <f t="shared" si="49"/>
        <v>Diabetes</v>
      </c>
    </row>
    <row r="1568" spans="1:12" x14ac:dyDescent="0.35">
      <c r="A1568" t="s">
        <v>763</v>
      </c>
      <c r="B1568">
        <v>33</v>
      </c>
      <c r="C1568">
        <v>9</v>
      </c>
      <c r="D1568" t="s">
        <v>2379</v>
      </c>
      <c r="E1568" t="str">
        <f>PROPER(Medical_Examinations[[#This Row],[Heart Issues]])</f>
        <v>No</v>
      </c>
      <c r="F1568" t="s">
        <v>2379</v>
      </c>
      <c r="G1568" t="s">
        <v>2379</v>
      </c>
      <c r="H1568">
        <v>0</v>
      </c>
      <c r="I1568" t="s">
        <v>2379</v>
      </c>
      <c r="J1568" t="str">
        <f>PROPER(Medical_Examinations[[#This Row],[smoker]])</f>
        <v>No</v>
      </c>
      <c r="K1568" s="7" t="str">
        <f t="shared" si="48"/>
        <v>Obesity</v>
      </c>
      <c r="L1568" t="str">
        <f t="shared" si="49"/>
        <v>Diabetes</v>
      </c>
    </row>
    <row r="1569" spans="1:12" x14ac:dyDescent="0.35">
      <c r="A1569" t="s">
        <v>795</v>
      </c>
      <c r="B1569">
        <v>38</v>
      </c>
      <c r="C1569">
        <v>9</v>
      </c>
      <c r="D1569" t="s">
        <v>2379</v>
      </c>
      <c r="E1569" t="str">
        <f>PROPER(Medical_Examinations[[#This Row],[Heart Issues]])</f>
        <v>No</v>
      </c>
      <c r="F1569" t="s">
        <v>2379</v>
      </c>
      <c r="G1569" t="s">
        <v>2379</v>
      </c>
      <c r="H1569">
        <v>0</v>
      </c>
      <c r="I1569" t="s">
        <v>2379</v>
      </c>
      <c r="J1569" t="str">
        <f>PROPER(Medical_Examinations[[#This Row],[smoker]])</f>
        <v>No</v>
      </c>
      <c r="K1569" s="7" t="str">
        <f t="shared" si="48"/>
        <v>Obesity</v>
      </c>
      <c r="L1569" t="str">
        <f t="shared" si="49"/>
        <v>Diabetes</v>
      </c>
    </row>
    <row r="1570" spans="1:12" x14ac:dyDescent="0.35">
      <c r="A1570" t="s">
        <v>796</v>
      </c>
      <c r="B1570">
        <v>38</v>
      </c>
      <c r="C1570">
        <v>9</v>
      </c>
      <c r="D1570" t="s">
        <v>2379</v>
      </c>
      <c r="E1570" t="str">
        <f>PROPER(Medical_Examinations[[#This Row],[Heart Issues]])</f>
        <v>No</v>
      </c>
      <c r="F1570" t="s">
        <v>2379</v>
      </c>
      <c r="G1570" t="s">
        <v>2379</v>
      </c>
      <c r="H1570">
        <v>0</v>
      </c>
      <c r="I1570" t="s">
        <v>2379</v>
      </c>
      <c r="J1570" t="str">
        <f>PROPER(Medical_Examinations[[#This Row],[smoker]])</f>
        <v>No</v>
      </c>
      <c r="K1570" s="7" t="str">
        <f t="shared" si="48"/>
        <v>Obesity</v>
      </c>
      <c r="L1570" t="str">
        <f t="shared" si="49"/>
        <v>Diabetes</v>
      </c>
    </row>
    <row r="1571" spans="1:12" x14ac:dyDescent="0.35">
      <c r="A1571" t="s">
        <v>799</v>
      </c>
      <c r="B1571">
        <v>25</v>
      </c>
      <c r="C1571">
        <v>9</v>
      </c>
      <c r="D1571" t="s">
        <v>2381</v>
      </c>
      <c r="E1571" t="str">
        <f>PROPER(Medical_Examinations[[#This Row],[Heart Issues]])</f>
        <v>Yes</v>
      </c>
      <c r="F1571" t="s">
        <v>2379</v>
      </c>
      <c r="G1571" t="s">
        <v>2379</v>
      </c>
      <c r="H1571">
        <v>0</v>
      </c>
      <c r="I1571" t="s">
        <v>2379</v>
      </c>
      <c r="J1571" t="str">
        <f>PROPER(Medical_Examinations[[#This Row],[smoker]])</f>
        <v>No</v>
      </c>
      <c r="K1571" s="7" t="str">
        <f t="shared" si="48"/>
        <v>Overweight</v>
      </c>
      <c r="L1571" t="str">
        <f t="shared" si="49"/>
        <v>Diabetes</v>
      </c>
    </row>
    <row r="1572" spans="1:12" x14ac:dyDescent="0.35">
      <c r="A1572" t="s">
        <v>802</v>
      </c>
      <c r="B1572">
        <v>30</v>
      </c>
      <c r="C1572">
        <v>9</v>
      </c>
      <c r="D1572" t="s">
        <v>2379</v>
      </c>
      <c r="E1572" t="str">
        <f>PROPER(Medical_Examinations[[#This Row],[Heart Issues]])</f>
        <v>No</v>
      </c>
      <c r="F1572" t="s">
        <v>2379</v>
      </c>
      <c r="G1572" t="s">
        <v>2379</v>
      </c>
      <c r="H1572">
        <v>0</v>
      </c>
      <c r="I1572" t="s">
        <v>2379</v>
      </c>
      <c r="J1572" t="str">
        <f>PROPER(Medical_Examinations[[#This Row],[smoker]])</f>
        <v>No</v>
      </c>
      <c r="K1572" s="7" t="str">
        <f t="shared" si="48"/>
        <v>Obesity</v>
      </c>
      <c r="L1572" t="str">
        <f t="shared" si="49"/>
        <v>Diabetes</v>
      </c>
    </row>
    <row r="1573" spans="1:12" x14ac:dyDescent="0.35">
      <c r="A1573" t="s">
        <v>810</v>
      </c>
      <c r="B1573">
        <v>40</v>
      </c>
      <c r="C1573">
        <v>9</v>
      </c>
      <c r="D1573" t="s">
        <v>2379</v>
      </c>
      <c r="E1573" t="str">
        <f>PROPER(Medical_Examinations[[#This Row],[Heart Issues]])</f>
        <v>No</v>
      </c>
      <c r="F1573" t="s">
        <v>2379</v>
      </c>
      <c r="G1573" t="s">
        <v>2379</v>
      </c>
      <c r="H1573">
        <v>0</v>
      </c>
      <c r="I1573" t="s">
        <v>2379</v>
      </c>
      <c r="J1573" t="str">
        <f>PROPER(Medical_Examinations[[#This Row],[smoker]])</f>
        <v>No</v>
      </c>
      <c r="K1573" s="7" t="str">
        <f t="shared" si="48"/>
        <v>Obesity</v>
      </c>
      <c r="L1573" t="str">
        <f t="shared" si="49"/>
        <v>Diabetes</v>
      </c>
    </row>
    <row r="1574" spans="1:12" x14ac:dyDescent="0.35">
      <c r="A1574" t="s">
        <v>813</v>
      </c>
      <c r="B1574">
        <v>21</v>
      </c>
      <c r="C1574">
        <v>9</v>
      </c>
      <c r="D1574" t="s">
        <v>2379</v>
      </c>
      <c r="E1574" t="str">
        <f>PROPER(Medical_Examinations[[#This Row],[Heart Issues]])</f>
        <v>No</v>
      </c>
      <c r="F1574" t="s">
        <v>2379</v>
      </c>
      <c r="G1574" t="s">
        <v>2379</v>
      </c>
      <c r="H1574">
        <v>0</v>
      </c>
      <c r="I1574" t="s">
        <v>2379</v>
      </c>
      <c r="J1574" t="str">
        <f>PROPER(Medical_Examinations[[#This Row],[smoker]])</f>
        <v>No</v>
      </c>
      <c r="K1574" s="7" t="str">
        <f t="shared" si="48"/>
        <v>Normal Weight</v>
      </c>
      <c r="L1574" t="str">
        <f t="shared" si="49"/>
        <v>Diabetes</v>
      </c>
    </row>
    <row r="1575" spans="1:12" x14ac:dyDescent="0.35">
      <c r="A1575" t="s">
        <v>833</v>
      </c>
      <c r="B1575">
        <v>30</v>
      </c>
      <c r="C1575">
        <v>9</v>
      </c>
      <c r="D1575" t="s">
        <v>2379</v>
      </c>
      <c r="E1575" t="str">
        <f>PROPER(Medical_Examinations[[#This Row],[Heart Issues]])</f>
        <v>No</v>
      </c>
      <c r="F1575" t="s">
        <v>2379</v>
      </c>
      <c r="G1575" t="s">
        <v>2379</v>
      </c>
      <c r="H1575">
        <v>0</v>
      </c>
      <c r="I1575" t="s">
        <v>2379</v>
      </c>
      <c r="J1575" t="str">
        <f>PROPER(Medical_Examinations[[#This Row],[smoker]])</f>
        <v>No</v>
      </c>
      <c r="K1575" s="7" t="str">
        <f t="shared" si="48"/>
        <v>Obesity</v>
      </c>
      <c r="L1575" t="str">
        <f t="shared" si="49"/>
        <v>Diabetes</v>
      </c>
    </row>
    <row r="1576" spans="1:12" x14ac:dyDescent="0.35">
      <c r="A1576" t="s">
        <v>845</v>
      </c>
      <c r="B1576">
        <v>25</v>
      </c>
      <c r="C1576">
        <v>9</v>
      </c>
      <c r="D1576" t="s">
        <v>2379</v>
      </c>
      <c r="E1576" t="str">
        <f>PROPER(Medical_Examinations[[#This Row],[Heart Issues]])</f>
        <v>No</v>
      </c>
      <c r="F1576" t="s">
        <v>2379</v>
      </c>
      <c r="G1576" t="s">
        <v>2379</v>
      </c>
      <c r="H1576">
        <v>0</v>
      </c>
      <c r="I1576" t="s">
        <v>2379</v>
      </c>
      <c r="J1576" t="str">
        <f>PROPER(Medical_Examinations[[#This Row],[smoker]])</f>
        <v>No</v>
      </c>
      <c r="K1576" s="7" t="str">
        <f t="shared" si="48"/>
        <v>Overweight</v>
      </c>
      <c r="L1576" t="str">
        <f t="shared" si="49"/>
        <v>Diabetes</v>
      </c>
    </row>
    <row r="1577" spans="1:12" x14ac:dyDescent="0.35">
      <c r="A1577" t="s">
        <v>892</v>
      </c>
      <c r="B1577">
        <v>36</v>
      </c>
      <c r="C1577">
        <v>9</v>
      </c>
      <c r="D1577" t="s">
        <v>2379</v>
      </c>
      <c r="E1577" t="str">
        <f>PROPER(Medical_Examinations[[#This Row],[Heart Issues]])</f>
        <v>No</v>
      </c>
      <c r="F1577" t="s">
        <v>2379</v>
      </c>
      <c r="G1577" t="s">
        <v>2379</v>
      </c>
      <c r="H1577">
        <v>0</v>
      </c>
      <c r="I1577" t="s">
        <v>2379</v>
      </c>
      <c r="J1577" t="str">
        <f>PROPER(Medical_Examinations[[#This Row],[smoker]])</f>
        <v>No</v>
      </c>
      <c r="K1577" s="7" t="str">
        <f t="shared" si="48"/>
        <v>Obesity</v>
      </c>
      <c r="L1577" t="str">
        <f t="shared" si="49"/>
        <v>Diabetes</v>
      </c>
    </row>
    <row r="1578" spans="1:12" x14ac:dyDescent="0.35">
      <c r="A1578" t="s">
        <v>917</v>
      </c>
      <c r="B1578">
        <v>30</v>
      </c>
      <c r="C1578">
        <v>9</v>
      </c>
      <c r="D1578" t="s">
        <v>2381</v>
      </c>
      <c r="E1578" t="str">
        <f>PROPER(Medical_Examinations[[#This Row],[Heart Issues]])</f>
        <v>Yes</v>
      </c>
      <c r="F1578" t="s">
        <v>2379</v>
      </c>
      <c r="G1578" t="s">
        <v>2379</v>
      </c>
      <c r="H1578">
        <v>0</v>
      </c>
      <c r="I1578" t="s">
        <v>2379</v>
      </c>
      <c r="J1578" t="str">
        <f>PROPER(Medical_Examinations[[#This Row],[smoker]])</f>
        <v>No</v>
      </c>
      <c r="K1578" s="7" t="str">
        <f t="shared" si="48"/>
        <v>Obesity</v>
      </c>
      <c r="L1578" t="str">
        <f t="shared" si="49"/>
        <v>Diabetes</v>
      </c>
    </row>
    <row r="1579" spans="1:12" x14ac:dyDescent="0.35">
      <c r="A1579" t="s">
        <v>925</v>
      </c>
      <c r="B1579">
        <v>30</v>
      </c>
      <c r="C1579">
        <v>9</v>
      </c>
      <c r="D1579" t="s">
        <v>2379</v>
      </c>
      <c r="E1579" t="str">
        <f>PROPER(Medical_Examinations[[#This Row],[Heart Issues]])</f>
        <v>No</v>
      </c>
      <c r="F1579" t="s">
        <v>2379</v>
      </c>
      <c r="G1579" t="s">
        <v>2379</v>
      </c>
      <c r="H1579">
        <v>0</v>
      </c>
      <c r="I1579" t="s">
        <v>2379</v>
      </c>
      <c r="J1579" t="str">
        <f>PROPER(Medical_Examinations[[#This Row],[smoker]])</f>
        <v>No</v>
      </c>
      <c r="K1579" s="7" t="str">
        <f t="shared" si="48"/>
        <v>Obesity</v>
      </c>
      <c r="L1579" t="str">
        <f t="shared" si="49"/>
        <v>Diabetes</v>
      </c>
    </row>
    <row r="1580" spans="1:12" x14ac:dyDescent="0.35">
      <c r="A1580" t="s">
        <v>996</v>
      </c>
      <c r="B1580">
        <v>30</v>
      </c>
      <c r="C1580">
        <v>9</v>
      </c>
      <c r="D1580" t="s">
        <v>2379</v>
      </c>
      <c r="E1580" t="str">
        <f>PROPER(Medical_Examinations[[#This Row],[Heart Issues]])</f>
        <v>No</v>
      </c>
      <c r="F1580" t="s">
        <v>2379</v>
      </c>
      <c r="G1580" t="s">
        <v>2379</v>
      </c>
      <c r="H1580">
        <v>0</v>
      </c>
      <c r="I1580" t="s">
        <v>2379</v>
      </c>
      <c r="J1580" t="str">
        <f>PROPER(Medical_Examinations[[#This Row],[smoker]])</f>
        <v>No</v>
      </c>
      <c r="K1580" s="7" t="str">
        <f t="shared" si="48"/>
        <v>Obesity</v>
      </c>
      <c r="L1580" t="str">
        <f t="shared" si="49"/>
        <v>Diabetes</v>
      </c>
    </row>
    <row r="1581" spans="1:12" x14ac:dyDescent="0.35">
      <c r="A1581" t="s">
        <v>1053</v>
      </c>
      <c r="B1581">
        <v>24</v>
      </c>
      <c r="C1581">
        <v>9</v>
      </c>
      <c r="D1581" t="s">
        <v>2379</v>
      </c>
      <c r="E1581" t="str">
        <f>PROPER(Medical_Examinations[[#This Row],[Heart Issues]])</f>
        <v>No</v>
      </c>
      <c r="F1581" t="s">
        <v>2379</v>
      </c>
      <c r="G1581" t="s">
        <v>2379</v>
      </c>
      <c r="H1581">
        <v>0</v>
      </c>
      <c r="I1581" t="s">
        <v>2379</v>
      </c>
      <c r="J1581" t="str">
        <f>PROPER(Medical_Examinations[[#This Row],[smoker]])</f>
        <v>No</v>
      </c>
      <c r="K1581" s="7" t="str">
        <f t="shared" si="48"/>
        <v>Normal Weight</v>
      </c>
      <c r="L1581" t="str">
        <f t="shared" si="49"/>
        <v>Diabetes</v>
      </c>
    </row>
    <row r="1582" spans="1:12" x14ac:dyDescent="0.35">
      <c r="A1582" t="s">
        <v>1058</v>
      </c>
      <c r="B1582">
        <v>24</v>
      </c>
      <c r="C1582">
        <v>9</v>
      </c>
      <c r="D1582" t="s">
        <v>2379</v>
      </c>
      <c r="E1582" t="str">
        <f>PROPER(Medical_Examinations[[#This Row],[Heart Issues]])</f>
        <v>No</v>
      </c>
      <c r="F1582" t="s">
        <v>2379</v>
      </c>
      <c r="G1582" t="s">
        <v>2379</v>
      </c>
      <c r="H1582">
        <v>0</v>
      </c>
      <c r="I1582" t="s">
        <v>2379</v>
      </c>
      <c r="J1582" t="str">
        <f>PROPER(Medical_Examinations[[#This Row],[smoker]])</f>
        <v>No</v>
      </c>
      <c r="K1582" s="7" t="str">
        <f t="shared" si="48"/>
        <v>Normal Weight</v>
      </c>
      <c r="L1582" t="str">
        <f t="shared" si="49"/>
        <v>Diabetes</v>
      </c>
    </row>
    <row r="1583" spans="1:12" x14ac:dyDescent="0.35">
      <c r="A1583" t="s">
        <v>1063</v>
      </c>
      <c r="B1583">
        <v>28</v>
      </c>
      <c r="C1583">
        <v>9</v>
      </c>
      <c r="D1583" t="s">
        <v>2381</v>
      </c>
      <c r="E1583" t="str">
        <f>PROPER(Medical_Examinations[[#This Row],[Heart Issues]])</f>
        <v>Yes</v>
      </c>
      <c r="F1583" t="s">
        <v>2379</v>
      </c>
      <c r="G1583" t="s">
        <v>2379</v>
      </c>
      <c r="H1583">
        <v>0</v>
      </c>
      <c r="I1583" t="s">
        <v>2379</v>
      </c>
      <c r="J1583" t="str">
        <f>PROPER(Medical_Examinations[[#This Row],[smoker]])</f>
        <v>No</v>
      </c>
      <c r="K1583" s="7" t="str">
        <f t="shared" si="48"/>
        <v>Overweight</v>
      </c>
      <c r="L1583" t="str">
        <f t="shared" si="49"/>
        <v>Diabetes</v>
      </c>
    </row>
    <row r="1584" spans="1:12" x14ac:dyDescent="0.35">
      <c r="A1584" t="s">
        <v>1107</v>
      </c>
      <c r="B1584">
        <v>30</v>
      </c>
      <c r="C1584">
        <v>9</v>
      </c>
      <c r="D1584" t="s">
        <v>2381</v>
      </c>
      <c r="E1584" t="str">
        <f>PROPER(Medical_Examinations[[#This Row],[Heart Issues]])</f>
        <v>Yes</v>
      </c>
      <c r="F1584" t="s">
        <v>2379</v>
      </c>
      <c r="G1584" t="s">
        <v>2379</v>
      </c>
      <c r="H1584">
        <v>0</v>
      </c>
      <c r="I1584" t="s">
        <v>2379</v>
      </c>
      <c r="J1584" t="str">
        <f>PROPER(Medical_Examinations[[#This Row],[smoker]])</f>
        <v>No</v>
      </c>
      <c r="K1584" s="7" t="str">
        <f t="shared" si="48"/>
        <v>Obesity</v>
      </c>
      <c r="L1584" t="str">
        <f t="shared" si="49"/>
        <v>Diabetes</v>
      </c>
    </row>
    <row r="1585" spans="1:12" x14ac:dyDescent="0.35">
      <c r="A1585" t="s">
        <v>1112</v>
      </c>
      <c r="B1585">
        <v>33</v>
      </c>
      <c r="C1585">
        <v>9</v>
      </c>
      <c r="D1585" t="s">
        <v>2381</v>
      </c>
      <c r="E1585" t="str">
        <f>PROPER(Medical_Examinations[[#This Row],[Heart Issues]])</f>
        <v>Yes</v>
      </c>
      <c r="F1585" t="s">
        <v>2379</v>
      </c>
      <c r="G1585" t="s">
        <v>2379</v>
      </c>
      <c r="H1585">
        <v>0</v>
      </c>
      <c r="I1585" t="s">
        <v>2379</v>
      </c>
      <c r="J1585" t="str">
        <f>PROPER(Medical_Examinations[[#This Row],[smoker]])</f>
        <v>No</v>
      </c>
      <c r="K1585" s="7" t="str">
        <f t="shared" si="48"/>
        <v>Obesity</v>
      </c>
      <c r="L1585" t="str">
        <f t="shared" si="49"/>
        <v>Diabetes</v>
      </c>
    </row>
    <row r="1586" spans="1:12" x14ac:dyDescent="0.35">
      <c r="A1586" t="s">
        <v>1113</v>
      </c>
      <c r="B1586">
        <v>31</v>
      </c>
      <c r="C1586">
        <v>9</v>
      </c>
      <c r="D1586" t="s">
        <v>2379</v>
      </c>
      <c r="E1586" t="str">
        <f>PROPER(Medical_Examinations[[#This Row],[Heart Issues]])</f>
        <v>No</v>
      </c>
      <c r="F1586" t="s">
        <v>2379</v>
      </c>
      <c r="G1586" t="s">
        <v>2379</v>
      </c>
      <c r="H1586">
        <v>0</v>
      </c>
      <c r="I1586" t="s">
        <v>2379</v>
      </c>
      <c r="J1586" t="str">
        <f>PROPER(Medical_Examinations[[#This Row],[smoker]])</f>
        <v>No</v>
      </c>
      <c r="K1586" s="7" t="str">
        <f t="shared" si="48"/>
        <v>Obesity</v>
      </c>
      <c r="L1586" t="str">
        <f t="shared" si="49"/>
        <v>Diabetes</v>
      </c>
    </row>
    <row r="1587" spans="1:12" x14ac:dyDescent="0.35">
      <c r="A1587" t="s">
        <v>1133</v>
      </c>
      <c r="B1587">
        <v>22</v>
      </c>
      <c r="C1587">
        <v>9</v>
      </c>
      <c r="D1587" t="s">
        <v>2379</v>
      </c>
      <c r="E1587" t="str">
        <f>PROPER(Medical_Examinations[[#This Row],[Heart Issues]])</f>
        <v>No</v>
      </c>
      <c r="F1587" t="s">
        <v>2379</v>
      </c>
      <c r="G1587" t="s">
        <v>2379</v>
      </c>
      <c r="H1587">
        <v>0</v>
      </c>
      <c r="I1587" t="s">
        <v>2379</v>
      </c>
      <c r="J1587" t="str">
        <f>PROPER(Medical_Examinations[[#This Row],[smoker]])</f>
        <v>No</v>
      </c>
      <c r="K1587" s="7" t="str">
        <f t="shared" si="48"/>
        <v>Normal Weight</v>
      </c>
      <c r="L1587" t="str">
        <f t="shared" si="49"/>
        <v>Diabetes</v>
      </c>
    </row>
    <row r="1588" spans="1:12" x14ac:dyDescent="0.35">
      <c r="A1588" t="s">
        <v>1139</v>
      </c>
      <c r="B1588">
        <v>34</v>
      </c>
      <c r="C1588">
        <v>9</v>
      </c>
      <c r="D1588" t="s">
        <v>2379</v>
      </c>
      <c r="E1588" t="str">
        <f>PROPER(Medical_Examinations[[#This Row],[Heart Issues]])</f>
        <v>No</v>
      </c>
      <c r="F1588" t="s">
        <v>2379</v>
      </c>
      <c r="G1588" t="s">
        <v>2379</v>
      </c>
      <c r="H1588">
        <v>0</v>
      </c>
      <c r="I1588" t="s">
        <v>2379</v>
      </c>
      <c r="J1588" t="str">
        <f>PROPER(Medical_Examinations[[#This Row],[smoker]])</f>
        <v>No</v>
      </c>
      <c r="K1588" s="7" t="str">
        <f t="shared" si="48"/>
        <v>Obesity</v>
      </c>
      <c r="L1588" t="str">
        <f t="shared" si="49"/>
        <v>Diabetes</v>
      </c>
    </row>
    <row r="1589" spans="1:12" x14ac:dyDescent="0.35">
      <c r="A1589" t="s">
        <v>1168</v>
      </c>
      <c r="B1589">
        <v>26</v>
      </c>
      <c r="C1589">
        <v>9</v>
      </c>
      <c r="D1589" t="s">
        <v>2379</v>
      </c>
      <c r="E1589" t="str">
        <f>PROPER(Medical_Examinations[[#This Row],[Heart Issues]])</f>
        <v>No</v>
      </c>
      <c r="F1589" t="s">
        <v>2379</v>
      </c>
      <c r="G1589" t="s">
        <v>2379</v>
      </c>
      <c r="H1589">
        <v>0</v>
      </c>
      <c r="I1589" t="s">
        <v>2379</v>
      </c>
      <c r="J1589" t="str">
        <f>PROPER(Medical_Examinations[[#This Row],[smoker]])</f>
        <v>No</v>
      </c>
      <c r="K1589" s="7" t="str">
        <f t="shared" si="48"/>
        <v>Overweight</v>
      </c>
      <c r="L1589" t="str">
        <f t="shared" si="49"/>
        <v>Diabetes</v>
      </c>
    </row>
    <row r="1590" spans="1:12" x14ac:dyDescent="0.35">
      <c r="A1590" t="s">
        <v>1177</v>
      </c>
      <c r="B1590">
        <v>31</v>
      </c>
      <c r="C1590">
        <v>9</v>
      </c>
      <c r="D1590" t="s">
        <v>2381</v>
      </c>
      <c r="E1590" t="str">
        <f>PROPER(Medical_Examinations[[#This Row],[Heart Issues]])</f>
        <v>Yes</v>
      </c>
      <c r="F1590" t="s">
        <v>2379</v>
      </c>
      <c r="G1590" t="s">
        <v>2379</v>
      </c>
      <c r="H1590">
        <v>0</v>
      </c>
      <c r="I1590" t="s">
        <v>2379</v>
      </c>
      <c r="J1590" t="str">
        <f>PROPER(Medical_Examinations[[#This Row],[smoker]])</f>
        <v>No</v>
      </c>
      <c r="K1590" s="7" t="str">
        <f t="shared" si="48"/>
        <v>Obesity</v>
      </c>
      <c r="L1590" t="str">
        <f t="shared" si="49"/>
        <v>Diabetes</v>
      </c>
    </row>
    <row r="1591" spans="1:12" x14ac:dyDescent="0.35">
      <c r="A1591" t="s">
        <v>1193</v>
      </c>
      <c r="B1591">
        <v>27</v>
      </c>
      <c r="C1591">
        <v>9</v>
      </c>
      <c r="D1591" t="s">
        <v>2379</v>
      </c>
      <c r="E1591" t="str">
        <f>PROPER(Medical_Examinations[[#This Row],[Heart Issues]])</f>
        <v>No</v>
      </c>
      <c r="F1591" t="s">
        <v>2379</v>
      </c>
      <c r="G1591" t="s">
        <v>2379</v>
      </c>
      <c r="H1591">
        <v>0</v>
      </c>
      <c r="I1591" t="s">
        <v>2379</v>
      </c>
      <c r="J1591" t="str">
        <f>PROPER(Medical_Examinations[[#This Row],[smoker]])</f>
        <v>No</v>
      </c>
      <c r="K1591" s="7" t="str">
        <f t="shared" si="48"/>
        <v>Overweight</v>
      </c>
      <c r="L1591" t="str">
        <f t="shared" si="49"/>
        <v>Diabetes</v>
      </c>
    </row>
    <row r="1592" spans="1:12" x14ac:dyDescent="0.35">
      <c r="A1592" t="s">
        <v>1248</v>
      </c>
      <c r="B1592">
        <v>22</v>
      </c>
      <c r="C1592">
        <v>9</v>
      </c>
      <c r="D1592" t="s">
        <v>2379</v>
      </c>
      <c r="E1592" t="str">
        <f>PROPER(Medical_Examinations[[#This Row],[Heart Issues]])</f>
        <v>No</v>
      </c>
      <c r="F1592" t="s">
        <v>2379</v>
      </c>
      <c r="G1592" t="s">
        <v>2379</v>
      </c>
      <c r="H1592">
        <v>0</v>
      </c>
      <c r="I1592" t="s">
        <v>2379</v>
      </c>
      <c r="J1592" t="str">
        <f>PROPER(Medical_Examinations[[#This Row],[smoker]])</f>
        <v>No</v>
      </c>
      <c r="K1592" s="7" t="str">
        <f t="shared" si="48"/>
        <v>Normal Weight</v>
      </c>
      <c r="L1592" t="str">
        <f t="shared" si="49"/>
        <v>Diabetes</v>
      </c>
    </row>
    <row r="1593" spans="1:12" x14ac:dyDescent="0.35">
      <c r="A1593" t="s">
        <v>1250</v>
      </c>
      <c r="B1593">
        <v>32</v>
      </c>
      <c r="C1593">
        <v>9</v>
      </c>
      <c r="D1593" t="s">
        <v>2379</v>
      </c>
      <c r="E1593" t="str">
        <f>PROPER(Medical_Examinations[[#This Row],[Heart Issues]])</f>
        <v>No</v>
      </c>
      <c r="F1593" t="s">
        <v>2379</v>
      </c>
      <c r="G1593" t="s">
        <v>2379</v>
      </c>
      <c r="H1593">
        <v>0</v>
      </c>
      <c r="I1593" t="s">
        <v>2379</v>
      </c>
      <c r="J1593" t="str">
        <f>PROPER(Medical_Examinations[[#This Row],[smoker]])</f>
        <v>No</v>
      </c>
      <c r="K1593" s="7" t="str">
        <f t="shared" si="48"/>
        <v>Obesity</v>
      </c>
      <c r="L1593" t="str">
        <f t="shared" si="49"/>
        <v>Diabetes</v>
      </c>
    </row>
    <row r="1594" spans="1:12" x14ac:dyDescent="0.35">
      <c r="A1594" t="s">
        <v>1259</v>
      </c>
      <c r="B1594">
        <v>37</v>
      </c>
      <c r="C1594">
        <v>9</v>
      </c>
      <c r="D1594" t="s">
        <v>2379</v>
      </c>
      <c r="E1594" t="str">
        <f>PROPER(Medical_Examinations[[#This Row],[Heart Issues]])</f>
        <v>No</v>
      </c>
      <c r="F1594" t="s">
        <v>2379</v>
      </c>
      <c r="G1594" t="s">
        <v>2379</v>
      </c>
      <c r="H1594">
        <v>0</v>
      </c>
      <c r="I1594" t="s">
        <v>2379</v>
      </c>
      <c r="J1594" t="str">
        <f>PROPER(Medical_Examinations[[#This Row],[smoker]])</f>
        <v>No</v>
      </c>
      <c r="K1594" s="7" t="str">
        <f t="shared" si="48"/>
        <v>Obesity</v>
      </c>
      <c r="L1594" t="str">
        <f t="shared" si="49"/>
        <v>Diabetes</v>
      </c>
    </row>
    <row r="1595" spans="1:12" x14ac:dyDescent="0.35">
      <c r="A1595" t="s">
        <v>1326</v>
      </c>
      <c r="B1595">
        <v>30</v>
      </c>
      <c r="C1595">
        <v>9</v>
      </c>
      <c r="D1595" t="s">
        <v>2379</v>
      </c>
      <c r="E1595" t="str">
        <f>PROPER(Medical_Examinations[[#This Row],[Heart Issues]])</f>
        <v>No</v>
      </c>
      <c r="F1595" t="s">
        <v>2379</v>
      </c>
      <c r="G1595" t="s">
        <v>2379</v>
      </c>
      <c r="H1595">
        <v>0</v>
      </c>
      <c r="I1595" t="s">
        <v>2379</v>
      </c>
      <c r="J1595" t="str">
        <f>PROPER(Medical_Examinations[[#This Row],[smoker]])</f>
        <v>No</v>
      </c>
      <c r="K1595" s="7" t="str">
        <f t="shared" si="48"/>
        <v>Obesity</v>
      </c>
      <c r="L1595" t="str">
        <f t="shared" si="49"/>
        <v>Diabetes</v>
      </c>
    </row>
    <row r="1596" spans="1:12" x14ac:dyDescent="0.35">
      <c r="A1596" t="s">
        <v>1386</v>
      </c>
      <c r="B1596">
        <v>27</v>
      </c>
      <c r="C1596">
        <v>9</v>
      </c>
      <c r="D1596" t="s">
        <v>2379</v>
      </c>
      <c r="E1596" t="str">
        <f>PROPER(Medical_Examinations[[#This Row],[Heart Issues]])</f>
        <v>No</v>
      </c>
      <c r="F1596" t="s">
        <v>2379</v>
      </c>
      <c r="G1596" t="s">
        <v>2379</v>
      </c>
      <c r="H1596">
        <v>0</v>
      </c>
      <c r="I1596" t="s">
        <v>2379</v>
      </c>
      <c r="J1596" t="str">
        <f>PROPER(Medical_Examinations[[#This Row],[smoker]])</f>
        <v>No</v>
      </c>
      <c r="K1596" s="7" t="str">
        <f t="shared" si="48"/>
        <v>Overweight</v>
      </c>
      <c r="L1596" t="str">
        <f t="shared" si="49"/>
        <v>Diabetes</v>
      </c>
    </row>
    <row r="1597" spans="1:12" x14ac:dyDescent="0.35">
      <c r="A1597" t="s">
        <v>1430</v>
      </c>
      <c r="B1597">
        <v>17</v>
      </c>
      <c r="C1597">
        <v>9</v>
      </c>
      <c r="D1597" t="s">
        <v>2379</v>
      </c>
      <c r="E1597" t="str">
        <f>PROPER(Medical_Examinations[[#This Row],[Heart Issues]])</f>
        <v>No</v>
      </c>
      <c r="F1597" t="s">
        <v>2379</v>
      </c>
      <c r="G1597" t="s">
        <v>2379</v>
      </c>
      <c r="H1597">
        <v>0</v>
      </c>
      <c r="I1597" t="s">
        <v>2379</v>
      </c>
      <c r="J1597" t="str">
        <f>PROPER(Medical_Examinations[[#This Row],[smoker]])</f>
        <v>No</v>
      </c>
      <c r="K1597" s="7" t="str">
        <f t="shared" si="48"/>
        <v>Underweight</v>
      </c>
      <c r="L1597" t="str">
        <f t="shared" si="49"/>
        <v>Diabetes</v>
      </c>
    </row>
    <row r="1598" spans="1:12" x14ac:dyDescent="0.35">
      <c r="A1598" t="s">
        <v>1432</v>
      </c>
      <c r="B1598">
        <v>37</v>
      </c>
      <c r="C1598">
        <v>9</v>
      </c>
      <c r="D1598" t="s">
        <v>2381</v>
      </c>
      <c r="E1598" t="str">
        <f>PROPER(Medical_Examinations[[#This Row],[Heart Issues]])</f>
        <v>Yes</v>
      </c>
      <c r="F1598" t="s">
        <v>2379</v>
      </c>
      <c r="G1598" t="s">
        <v>2379</v>
      </c>
      <c r="H1598">
        <v>0</v>
      </c>
      <c r="I1598" t="s">
        <v>2379</v>
      </c>
      <c r="J1598" t="str">
        <f>PROPER(Medical_Examinations[[#This Row],[smoker]])</f>
        <v>No</v>
      </c>
      <c r="K1598" s="7" t="str">
        <f t="shared" si="48"/>
        <v>Obesity</v>
      </c>
      <c r="L1598" t="str">
        <f t="shared" si="49"/>
        <v>Diabetes</v>
      </c>
    </row>
    <row r="1599" spans="1:12" x14ac:dyDescent="0.35">
      <c r="A1599" t="s">
        <v>1434</v>
      </c>
      <c r="B1599">
        <v>32</v>
      </c>
      <c r="C1599">
        <v>9</v>
      </c>
      <c r="D1599" t="s">
        <v>2381</v>
      </c>
      <c r="E1599" t="str">
        <f>PROPER(Medical_Examinations[[#This Row],[Heart Issues]])</f>
        <v>Yes</v>
      </c>
      <c r="F1599" t="s">
        <v>2379</v>
      </c>
      <c r="G1599" t="s">
        <v>2379</v>
      </c>
      <c r="H1599">
        <v>0</v>
      </c>
      <c r="I1599" t="s">
        <v>2379</v>
      </c>
      <c r="J1599" t="str">
        <f>PROPER(Medical_Examinations[[#This Row],[smoker]])</f>
        <v>No</v>
      </c>
      <c r="K1599" s="7" t="str">
        <f t="shared" si="48"/>
        <v>Obesity</v>
      </c>
      <c r="L1599" t="str">
        <f t="shared" si="49"/>
        <v>Diabetes</v>
      </c>
    </row>
    <row r="1600" spans="1:12" x14ac:dyDescent="0.35">
      <c r="A1600" t="s">
        <v>1447</v>
      </c>
      <c r="B1600">
        <v>17</v>
      </c>
      <c r="C1600">
        <v>9</v>
      </c>
      <c r="D1600" t="s">
        <v>2379</v>
      </c>
      <c r="E1600" t="str">
        <f>PROPER(Medical_Examinations[[#This Row],[Heart Issues]])</f>
        <v>No</v>
      </c>
      <c r="F1600" t="s">
        <v>2379</v>
      </c>
      <c r="G1600" t="s">
        <v>2379</v>
      </c>
      <c r="H1600">
        <v>0</v>
      </c>
      <c r="I1600" t="s">
        <v>2379</v>
      </c>
      <c r="J1600" t="str">
        <f>PROPER(Medical_Examinations[[#This Row],[smoker]])</f>
        <v>No</v>
      </c>
      <c r="K1600" s="7" t="str">
        <f t="shared" si="48"/>
        <v>Underweight</v>
      </c>
      <c r="L1600" t="str">
        <f t="shared" si="49"/>
        <v>Diabetes</v>
      </c>
    </row>
    <row r="1601" spans="1:12" x14ac:dyDescent="0.35">
      <c r="A1601" t="s">
        <v>1448</v>
      </c>
      <c r="B1601">
        <v>17</v>
      </c>
      <c r="C1601">
        <v>9</v>
      </c>
      <c r="D1601" t="s">
        <v>2379</v>
      </c>
      <c r="E1601" t="str">
        <f>PROPER(Medical_Examinations[[#This Row],[Heart Issues]])</f>
        <v>No</v>
      </c>
      <c r="F1601" t="s">
        <v>2379</v>
      </c>
      <c r="G1601" t="s">
        <v>2379</v>
      </c>
      <c r="H1601">
        <v>0</v>
      </c>
      <c r="I1601" t="s">
        <v>2379</v>
      </c>
      <c r="J1601" t="str">
        <f>PROPER(Medical_Examinations[[#This Row],[smoker]])</f>
        <v>No</v>
      </c>
      <c r="K1601" s="7" t="str">
        <f t="shared" si="48"/>
        <v>Underweight</v>
      </c>
      <c r="L1601" t="str">
        <f t="shared" si="49"/>
        <v>Diabetes</v>
      </c>
    </row>
    <row r="1602" spans="1:12" x14ac:dyDescent="0.35">
      <c r="A1602" t="s">
        <v>1473</v>
      </c>
      <c r="B1602">
        <v>34</v>
      </c>
      <c r="C1602">
        <v>9</v>
      </c>
      <c r="D1602" t="s">
        <v>2379</v>
      </c>
      <c r="E1602" t="str">
        <f>PROPER(Medical_Examinations[[#This Row],[Heart Issues]])</f>
        <v>No</v>
      </c>
      <c r="F1602" t="s">
        <v>2379</v>
      </c>
      <c r="G1602" t="s">
        <v>2379</v>
      </c>
      <c r="H1602">
        <v>0</v>
      </c>
      <c r="I1602" t="s">
        <v>2379</v>
      </c>
      <c r="J1602" t="str">
        <f>PROPER(Medical_Examinations[[#This Row],[smoker]])</f>
        <v>No</v>
      </c>
      <c r="K1602" s="7" t="str">
        <f t="shared" si="48"/>
        <v>Obesity</v>
      </c>
      <c r="L1602" t="str">
        <f t="shared" si="49"/>
        <v>Diabetes</v>
      </c>
    </row>
    <row r="1603" spans="1:12" x14ac:dyDescent="0.35">
      <c r="A1603" t="s">
        <v>1506</v>
      </c>
      <c r="B1603">
        <v>22</v>
      </c>
      <c r="C1603">
        <v>9</v>
      </c>
      <c r="D1603" t="s">
        <v>2379</v>
      </c>
      <c r="E1603" t="str">
        <f>PROPER(Medical_Examinations[[#This Row],[Heart Issues]])</f>
        <v>No</v>
      </c>
      <c r="F1603" t="s">
        <v>2379</v>
      </c>
      <c r="G1603" t="s">
        <v>2379</v>
      </c>
      <c r="H1603">
        <v>0</v>
      </c>
      <c r="I1603" t="s">
        <v>2379</v>
      </c>
      <c r="J1603" t="str">
        <f>PROPER(Medical_Examinations[[#This Row],[smoker]])</f>
        <v>No</v>
      </c>
      <c r="K1603" s="7" t="str">
        <f t="shared" ref="K1603:K1666" si="50">IF(B1603&lt;18.5,"Underweight",IF(B1603&lt;25,"Normal Weight",IF(B1603&lt;30,"Overweight","Obesity")))</f>
        <v>Normal Weight</v>
      </c>
      <c r="L1603" t="str">
        <f t="shared" ref="L1603:L1666" si="51">IF(C1603&lt;5.7,"Normal",IF(C1603&lt;6.5,"Prediabetes","Diabetes"))</f>
        <v>Diabetes</v>
      </c>
    </row>
    <row r="1604" spans="1:12" x14ac:dyDescent="0.35">
      <c r="A1604" t="s">
        <v>1525</v>
      </c>
      <c r="B1604">
        <v>16</v>
      </c>
      <c r="C1604">
        <v>9</v>
      </c>
      <c r="D1604" t="s">
        <v>2379</v>
      </c>
      <c r="E1604" t="str">
        <f>PROPER(Medical_Examinations[[#This Row],[Heart Issues]])</f>
        <v>No</v>
      </c>
      <c r="F1604" t="s">
        <v>2379</v>
      </c>
      <c r="G1604" t="s">
        <v>2379</v>
      </c>
      <c r="H1604">
        <v>0</v>
      </c>
      <c r="I1604" t="s">
        <v>2379</v>
      </c>
      <c r="J1604" t="str">
        <f>PROPER(Medical_Examinations[[#This Row],[smoker]])</f>
        <v>No</v>
      </c>
      <c r="K1604" s="7" t="str">
        <f t="shared" si="50"/>
        <v>Underweight</v>
      </c>
      <c r="L1604" t="str">
        <f t="shared" si="51"/>
        <v>Diabetes</v>
      </c>
    </row>
    <row r="1605" spans="1:12" x14ac:dyDescent="0.35">
      <c r="A1605" t="s">
        <v>1547</v>
      </c>
      <c r="B1605">
        <v>33</v>
      </c>
      <c r="C1605">
        <v>9</v>
      </c>
      <c r="D1605" t="s">
        <v>2381</v>
      </c>
      <c r="E1605" t="str">
        <f>PROPER(Medical_Examinations[[#This Row],[Heart Issues]])</f>
        <v>Yes</v>
      </c>
      <c r="F1605" t="s">
        <v>2379</v>
      </c>
      <c r="G1605" t="s">
        <v>2379</v>
      </c>
      <c r="H1605">
        <v>0</v>
      </c>
      <c r="I1605" t="s">
        <v>2379</v>
      </c>
      <c r="J1605" t="str">
        <f>PROPER(Medical_Examinations[[#This Row],[smoker]])</f>
        <v>No</v>
      </c>
      <c r="K1605" s="7" t="str">
        <f t="shared" si="50"/>
        <v>Obesity</v>
      </c>
      <c r="L1605" t="str">
        <f t="shared" si="51"/>
        <v>Diabetes</v>
      </c>
    </row>
    <row r="1606" spans="1:12" x14ac:dyDescent="0.35">
      <c r="A1606" t="s">
        <v>1594</v>
      </c>
      <c r="B1606">
        <v>22</v>
      </c>
      <c r="C1606">
        <v>9</v>
      </c>
      <c r="D1606" t="s">
        <v>2381</v>
      </c>
      <c r="E1606" t="str">
        <f>PROPER(Medical_Examinations[[#This Row],[Heart Issues]])</f>
        <v>Yes</v>
      </c>
      <c r="F1606" t="s">
        <v>2379</v>
      </c>
      <c r="G1606" t="s">
        <v>2379</v>
      </c>
      <c r="H1606">
        <v>0</v>
      </c>
      <c r="I1606" t="s">
        <v>2379</v>
      </c>
      <c r="J1606" t="str">
        <f>PROPER(Medical_Examinations[[#This Row],[smoker]])</f>
        <v>No</v>
      </c>
      <c r="K1606" s="7" t="str">
        <f t="shared" si="50"/>
        <v>Normal Weight</v>
      </c>
      <c r="L1606" t="str">
        <f t="shared" si="51"/>
        <v>Diabetes</v>
      </c>
    </row>
    <row r="1607" spans="1:12" x14ac:dyDescent="0.35">
      <c r="A1607" t="s">
        <v>1660</v>
      </c>
      <c r="B1607">
        <v>15</v>
      </c>
      <c r="C1607">
        <v>9</v>
      </c>
      <c r="D1607" t="s">
        <v>2379</v>
      </c>
      <c r="E1607" t="str">
        <f>PROPER(Medical_Examinations[[#This Row],[Heart Issues]])</f>
        <v>No</v>
      </c>
      <c r="F1607" t="s">
        <v>2379</v>
      </c>
      <c r="G1607" t="s">
        <v>2379</v>
      </c>
      <c r="H1607">
        <v>0</v>
      </c>
      <c r="I1607" t="s">
        <v>2379</v>
      </c>
      <c r="J1607" t="str">
        <f>PROPER(Medical_Examinations[[#This Row],[smoker]])</f>
        <v>No</v>
      </c>
      <c r="K1607" s="7" t="str">
        <f t="shared" si="50"/>
        <v>Underweight</v>
      </c>
      <c r="L1607" t="str">
        <f t="shared" si="51"/>
        <v>Diabetes</v>
      </c>
    </row>
    <row r="1608" spans="1:12" x14ac:dyDescent="0.35">
      <c r="A1608" t="s">
        <v>1690</v>
      </c>
      <c r="B1608">
        <v>22</v>
      </c>
      <c r="C1608">
        <v>9</v>
      </c>
      <c r="D1608" t="s">
        <v>2381</v>
      </c>
      <c r="E1608" t="str">
        <f>PROPER(Medical_Examinations[[#This Row],[Heart Issues]])</f>
        <v>Yes</v>
      </c>
      <c r="F1608" t="s">
        <v>2379</v>
      </c>
      <c r="G1608" t="s">
        <v>2379</v>
      </c>
      <c r="H1608">
        <v>0</v>
      </c>
      <c r="I1608" t="s">
        <v>2379</v>
      </c>
      <c r="J1608" t="str">
        <f>PROPER(Medical_Examinations[[#This Row],[smoker]])</f>
        <v>No</v>
      </c>
      <c r="K1608" s="7" t="str">
        <f t="shared" si="50"/>
        <v>Normal Weight</v>
      </c>
      <c r="L1608" t="str">
        <f t="shared" si="51"/>
        <v>Diabetes</v>
      </c>
    </row>
    <row r="1609" spans="1:12" x14ac:dyDescent="0.35">
      <c r="A1609" t="s">
        <v>1794</v>
      </c>
      <c r="B1609">
        <v>20</v>
      </c>
      <c r="C1609">
        <v>9</v>
      </c>
      <c r="D1609" t="s">
        <v>2381</v>
      </c>
      <c r="E1609" t="str">
        <f>PROPER(Medical_Examinations[[#This Row],[Heart Issues]])</f>
        <v>Yes</v>
      </c>
      <c r="F1609" t="s">
        <v>2379</v>
      </c>
      <c r="G1609" t="s">
        <v>2379</v>
      </c>
      <c r="H1609">
        <v>0</v>
      </c>
      <c r="I1609" t="s">
        <v>2379</v>
      </c>
      <c r="J1609" t="str">
        <f>PROPER(Medical_Examinations[[#This Row],[smoker]])</f>
        <v>No</v>
      </c>
      <c r="K1609" s="7" t="str">
        <f t="shared" si="50"/>
        <v>Normal Weight</v>
      </c>
      <c r="L1609" t="str">
        <f t="shared" si="51"/>
        <v>Diabetes</v>
      </c>
    </row>
    <row r="1610" spans="1:12" x14ac:dyDescent="0.35">
      <c r="A1610" t="s">
        <v>1889</v>
      </c>
      <c r="B1610">
        <v>33</v>
      </c>
      <c r="C1610">
        <v>9</v>
      </c>
      <c r="D1610" t="s">
        <v>2379</v>
      </c>
      <c r="E1610" t="str">
        <f>PROPER(Medical_Examinations[[#This Row],[Heart Issues]])</f>
        <v>No</v>
      </c>
      <c r="F1610" t="s">
        <v>2379</v>
      </c>
      <c r="G1610" t="s">
        <v>2379</v>
      </c>
      <c r="H1610">
        <v>0</v>
      </c>
      <c r="I1610" t="s">
        <v>2379</v>
      </c>
      <c r="J1610" t="str">
        <f>PROPER(Medical_Examinations[[#This Row],[smoker]])</f>
        <v>No</v>
      </c>
      <c r="K1610" s="7" t="str">
        <f t="shared" si="50"/>
        <v>Obesity</v>
      </c>
      <c r="L1610" t="str">
        <f t="shared" si="51"/>
        <v>Diabetes</v>
      </c>
    </row>
    <row r="1611" spans="1:12" x14ac:dyDescent="0.35">
      <c r="A1611" t="s">
        <v>1914</v>
      </c>
      <c r="B1611">
        <v>18</v>
      </c>
      <c r="C1611">
        <v>9</v>
      </c>
      <c r="D1611" t="s">
        <v>2381</v>
      </c>
      <c r="E1611" t="str">
        <f>PROPER(Medical_Examinations[[#This Row],[Heart Issues]])</f>
        <v>Yes</v>
      </c>
      <c r="F1611" t="s">
        <v>2379</v>
      </c>
      <c r="G1611" t="s">
        <v>2379</v>
      </c>
      <c r="H1611">
        <v>0</v>
      </c>
      <c r="I1611" t="s">
        <v>2379</v>
      </c>
      <c r="J1611" t="str">
        <f>PROPER(Medical_Examinations[[#This Row],[smoker]])</f>
        <v>No</v>
      </c>
      <c r="K1611" s="7" t="str">
        <f t="shared" si="50"/>
        <v>Underweight</v>
      </c>
      <c r="L1611" t="str">
        <f t="shared" si="51"/>
        <v>Diabetes</v>
      </c>
    </row>
    <row r="1612" spans="1:12" x14ac:dyDescent="0.35">
      <c r="A1612" t="s">
        <v>1924</v>
      </c>
      <c r="B1612">
        <v>15</v>
      </c>
      <c r="C1612">
        <v>9</v>
      </c>
      <c r="D1612" t="s">
        <v>2381</v>
      </c>
      <c r="E1612" t="str">
        <f>PROPER(Medical_Examinations[[#This Row],[Heart Issues]])</f>
        <v>Yes</v>
      </c>
      <c r="F1612" t="s">
        <v>2379</v>
      </c>
      <c r="G1612" t="s">
        <v>2379</v>
      </c>
      <c r="H1612">
        <v>0</v>
      </c>
      <c r="I1612" t="s">
        <v>2379</v>
      </c>
      <c r="J1612" t="str">
        <f>PROPER(Medical_Examinations[[#This Row],[smoker]])</f>
        <v>No</v>
      </c>
      <c r="K1612" s="7" t="str">
        <f t="shared" si="50"/>
        <v>Underweight</v>
      </c>
      <c r="L1612" t="str">
        <f t="shared" si="51"/>
        <v>Diabetes</v>
      </c>
    </row>
    <row r="1613" spans="1:12" x14ac:dyDescent="0.35">
      <c r="A1613" t="s">
        <v>1941</v>
      </c>
      <c r="B1613">
        <v>17</v>
      </c>
      <c r="C1613">
        <v>9</v>
      </c>
      <c r="D1613" t="s">
        <v>2381</v>
      </c>
      <c r="E1613" t="str">
        <f>PROPER(Medical_Examinations[[#This Row],[Heart Issues]])</f>
        <v>Yes</v>
      </c>
      <c r="F1613" t="s">
        <v>2379</v>
      </c>
      <c r="G1613" t="s">
        <v>2379</v>
      </c>
      <c r="H1613">
        <v>0</v>
      </c>
      <c r="I1613" t="s">
        <v>2379</v>
      </c>
      <c r="J1613" t="str">
        <f>PROPER(Medical_Examinations[[#This Row],[smoker]])</f>
        <v>No</v>
      </c>
      <c r="K1613" s="7" t="str">
        <f t="shared" si="50"/>
        <v>Underweight</v>
      </c>
      <c r="L1613" t="str">
        <f t="shared" si="51"/>
        <v>Diabetes</v>
      </c>
    </row>
    <row r="1614" spans="1:12" x14ac:dyDescent="0.35">
      <c r="A1614" t="s">
        <v>2021</v>
      </c>
      <c r="B1614">
        <v>30</v>
      </c>
      <c r="C1614">
        <v>9</v>
      </c>
      <c r="D1614" t="s">
        <v>2379</v>
      </c>
      <c r="E1614" t="str">
        <f>PROPER(Medical_Examinations[[#This Row],[Heart Issues]])</f>
        <v>No</v>
      </c>
      <c r="F1614" t="s">
        <v>2379</v>
      </c>
      <c r="G1614" t="s">
        <v>2379</v>
      </c>
      <c r="H1614">
        <v>0</v>
      </c>
      <c r="I1614" t="s">
        <v>2379</v>
      </c>
      <c r="J1614" t="str">
        <f>PROPER(Medical_Examinations[[#This Row],[smoker]])</f>
        <v>No</v>
      </c>
      <c r="K1614" s="7" t="str">
        <f t="shared" si="50"/>
        <v>Obesity</v>
      </c>
      <c r="L1614" t="str">
        <f t="shared" si="51"/>
        <v>Diabetes</v>
      </c>
    </row>
    <row r="1615" spans="1:12" x14ac:dyDescent="0.35">
      <c r="A1615" t="s">
        <v>2067</v>
      </c>
      <c r="B1615">
        <v>28</v>
      </c>
      <c r="C1615">
        <v>9</v>
      </c>
      <c r="D1615" t="s">
        <v>2379</v>
      </c>
      <c r="E1615" t="str">
        <f>PROPER(Medical_Examinations[[#This Row],[Heart Issues]])</f>
        <v>No</v>
      </c>
      <c r="F1615" t="s">
        <v>2379</v>
      </c>
      <c r="G1615" t="s">
        <v>2379</v>
      </c>
      <c r="H1615">
        <v>0</v>
      </c>
      <c r="I1615" t="s">
        <v>2379</v>
      </c>
      <c r="J1615" t="str">
        <f>PROPER(Medical_Examinations[[#This Row],[smoker]])</f>
        <v>No</v>
      </c>
      <c r="K1615" s="7" t="str">
        <f t="shared" si="50"/>
        <v>Overweight</v>
      </c>
      <c r="L1615" t="str">
        <f t="shared" si="51"/>
        <v>Diabetes</v>
      </c>
    </row>
    <row r="1616" spans="1:12" x14ac:dyDescent="0.35">
      <c r="A1616" t="s">
        <v>2085</v>
      </c>
      <c r="B1616">
        <v>29</v>
      </c>
      <c r="C1616">
        <v>9</v>
      </c>
      <c r="D1616" t="s">
        <v>2379</v>
      </c>
      <c r="E1616" t="str">
        <f>PROPER(Medical_Examinations[[#This Row],[Heart Issues]])</f>
        <v>No</v>
      </c>
      <c r="F1616" t="s">
        <v>2379</v>
      </c>
      <c r="G1616" t="s">
        <v>2379</v>
      </c>
      <c r="H1616">
        <v>0</v>
      </c>
      <c r="I1616" t="s">
        <v>2379</v>
      </c>
      <c r="J1616" t="str">
        <f>PROPER(Medical_Examinations[[#This Row],[smoker]])</f>
        <v>No</v>
      </c>
      <c r="K1616" s="7" t="str">
        <f t="shared" si="50"/>
        <v>Overweight</v>
      </c>
      <c r="L1616" t="str">
        <f t="shared" si="51"/>
        <v>Diabetes</v>
      </c>
    </row>
    <row r="1617" spans="1:12" x14ac:dyDescent="0.35">
      <c r="A1617" t="s">
        <v>2148</v>
      </c>
      <c r="B1617">
        <v>33</v>
      </c>
      <c r="C1617">
        <v>9</v>
      </c>
      <c r="D1617" t="s">
        <v>2379</v>
      </c>
      <c r="E1617" t="str">
        <f>PROPER(Medical_Examinations[[#This Row],[Heart Issues]])</f>
        <v>No</v>
      </c>
      <c r="F1617" t="s">
        <v>2379</v>
      </c>
      <c r="G1617" t="s">
        <v>2379</v>
      </c>
      <c r="H1617">
        <v>0</v>
      </c>
      <c r="I1617" t="s">
        <v>2379</v>
      </c>
      <c r="J1617" t="str">
        <f>PROPER(Medical_Examinations[[#This Row],[smoker]])</f>
        <v>No</v>
      </c>
      <c r="K1617" s="7" t="str">
        <f t="shared" si="50"/>
        <v>Obesity</v>
      </c>
      <c r="L1617" t="str">
        <f t="shared" si="51"/>
        <v>Diabetes</v>
      </c>
    </row>
    <row r="1618" spans="1:12" x14ac:dyDescent="0.35">
      <c r="A1618" t="s">
        <v>2158</v>
      </c>
      <c r="B1618">
        <v>33</v>
      </c>
      <c r="C1618">
        <v>9</v>
      </c>
      <c r="D1618" t="s">
        <v>2379</v>
      </c>
      <c r="E1618" t="str">
        <f>PROPER(Medical_Examinations[[#This Row],[Heart Issues]])</f>
        <v>No</v>
      </c>
      <c r="F1618" t="s">
        <v>2379</v>
      </c>
      <c r="G1618" t="s">
        <v>2379</v>
      </c>
      <c r="H1618">
        <v>0</v>
      </c>
      <c r="I1618" t="s">
        <v>2379</v>
      </c>
      <c r="J1618" t="str">
        <f>PROPER(Medical_Examinations[[#This Row],[smoker]])</f>
        <v>No</v>
      </c>
      <c r="K1618" s="7" t="str">
        <f t="shared" si="50"/>
        <v>Obesity</v>
      </c>
      <c r="L1618" t="str">
        <f t="shared" si="51"/>
        <v>Diabetes</v>
      </c>
    </row>
    <row r="1619" spans="1:12" x14ac:dyDescent="0.35">
      <c r="A1619" t="s">
        <v>2255</v>
      </c>
      <c r="B1619">
        <v>21</v>
      </c>
      <c r="C1619">
        <v>9</v>
      </c>
      <c r="D1619" t="s">
        <v>2379</v>
      </c>
      <c r="E1619" t="str">
        <f>PROPER(Medical_Examinations[[#This Row],[Heart Issues]])</f>
        <v>No</v>
      </c>
      <c r="F1619" t="s">
        <v>2379</v>
      </c>
      <c r="G1619" t="s">
        <v>2379</v>
      </c>
      <c r="H1619">
        <v>0</v>
      </c>
      <c r="I1619" t="s">
        <v>2379</v>
      </c>
      <c r="J1619" t="str">
        <f>PROPER(Medical_Examinations[[#This Row],[smoker]])</f>
        <v>No</v>
      </c>
      <c r="K1619" s="7" t="str">
        <f t="shared" si="50"/>
        <v>Normal Weight</v>
      </c>
      <c r="L1619" t="str">
        <f t="shared" si="51"/>
        <v>Diabetes</v>
      </c>
    </row>
    <row r="1620" spans="1:12" x14ac:dyDescent="0.35">
      <c r="A1620" t="s">
        <v>2266</v>
      </c>
      <c r="B1620">
        <v>22</v>
      </c>
      <c r="C1620">
        <v>9</v>
      </c>
      <c r="D1620" t="s">
        <v>2379</v>
      </c>
      <c r="E1620" t="str">
        <f>PROPER(Medical_Examinations[[#This Row],[Heart Issues]])</f>
        <v>No</v>
      </c>
      <c r="F1620" t="s">
        <v>2379</v>
      </c>
      <c r="G1620" t="s">
        <v>2379</v>
      </c>
      <c r="H1620">
        <v>0</v>
      </c>
      <c r="I1620" t="s">
        <v>2379</v>
      </c>
      <c r="J1620" t="str">
        <f>PROPER(Medical_Examinations[[#This Row],[smoker]])</f>
        <v>No</v>
      </c>
      <c r="K1620" s="7" t="str">
        <f t="shared" si="50"/>
        <v>Normal Weight</v>
      </c>
      <c r="L1620" t="str">
        <f t="shared" si="51"/>
        <v>Diabetes</v>
      </c>
    </row>
    <row r="1621" spans="1:12" x14ac:dyDescent="0.35">
      <c r="A1621" t="s">
        <v>2276</v>
      </c>
      <c r="B1621">
        <v>23</v>
      </c>
      <c r="C1621">
        <v>9</v>
      </c>
      <c r="D1621" t="s">
        <v>2379</v>
      </c>
      <c r="E1621" t="str">
        <f>PROPER(Medical_Examinations[[#This Row],[Heart Issues]])</f>
        <v>No</v>
      </c>
      <c r="F1621" t="s">
        <v>2379</v>
      </c>
      <c r="G1621" t="s">
        <v>2379</v>
      </c>
      <c r="H1621">
        <v>0</v>
      </c>
      <c r="I1621" t="s">
        <v>2379</v>
      </c>
      <c r="J1621" t="str">
        <f>PROPER(Medical_Examinations[[#This Row],[smoker]])</f>
        <v>No</v>
      </c>
      <c r="K1621" s="7" t="str">
        <f t="shared" si="50"/>
        <v>Normal Weight</v>
      </c>
      <c r="L1621" t="str">
        <f t="shared" si="51"/>
        <v>Diabetes</v>
      </c>
    </row>
    <row r="1622" spans="1:12" x14ac:dyDescent="0.35">
      <c r="A1622" t="s">
        <v>2295</v>
      </c>
      <c r="B1622">
        <v>17</v>
      </c>
      <c r="C1622">
        <v>9</v>
      </c>
      <c r="D1622" t="s">
        <v>2379</v>
      </c>
      <c r="E1622" t="str">
        <f>PROPER(Medical_Examinations[[#This Row],[Heart Issues]])</f>
        <v>No</v>
      </c>
      <c r="F1622" t="s">
        <v>2379</v>
      </c>
      <c r="G1622" t="s">
        <v>2379</v>
      </c>
      <c r="H1622">
        <v>0</v>
      </c>
      <c r="I1622" t="s">
        <v>2379</v>
      </c>
      <c r="J1622" t="str">
        <f>PROPER(Medical_Examinations[[#This Row],[smoker]])</f>
        <v>No</v>
      </c>
      <c r="K1622" s="7" t="str">
        <f t="shared" si="50"/>
        <v>Underweight</v>
      </c>
      <c r="L1622" t="str">
        <f t="shared" si="51"/>
        <v>Diabetes</v>
      </c>
    </row>
    <row r="1623" spans="1:12" x14ac:dyDescent="0.35">
      <c r="A1623" t="s">
        <v>317</v>
      </c>
      <c r="B1623">
        <v>29</v>
      </c>
      <c r="C1623">
        <v>10</v>
      </c>
      <c r="D1623" t="s">
        <v>2379</v>
      </c>
      <c r="E1623" t="str">
        <f>PROPER(Medical_Examinations[[#This Row],[Heart Issues]])</f>
        <v>No</v>
      </c>
      <c r="F1623" t="s">
        <v>2379</v>
      </c>
      <c r="G1623" t="s">
        <v>2379</v>
      </c>
      <c r="H1623">
        <v>0</v>
      </c>
      <c r="I1623" t="s">
        <v>2379</v>
      </c>
      <c r="J1623" t="str">
        <f>PROPER(Medical_Examinations[[#This Row],[smoker]])</f>
        <v>No</v>
      </c>
      <c r="K1623" s="7" t="str">
        <f t="shared" si="50"/>
        <v>Overweight</v>
      </c>
      <c r="L1623" t="str">
        <f t="shared" si="51"/>
        <v>Diabetes</v>
      </c>
    </row>
    <row r="1624" spans="1:12" x14ac:dyDescent="0.35">
      <c r="A1624" t="s">
        <v>353</v>
      </c>
      <c r="B1624">
        <v>37</v>
      </c>
      <c r="C1624">
        <v>10</v>
      </c>
      <c r="D1624" t="s">
        <v>2379</v>
      </c>
      <c r="E1624" t="str">
        <f>PROPER(Medical_Examinations[[#This Row],[Heart Issues]])</f>
        <v>No</v>
      </c>
      <c r="F1624" t="s">
        <v>2379</v>
      </c>
      <c r="G1624" t="s">
        <v>2379</v>
      </c>
      <c r="H1624">
        <v>0</v>
      </c>
      <c r="I1624" t="s">
        <v>2379</v>
      </c>
      <c r="J1624" t="str">
        <f>PROPER(Medical_Examinations[[#This Row],[smoker]])</f>
        <v>No</v>
      </c>
      <c r="K1624" s="7" t="str">
        <f t="shared" si="50"/>
        <v>Obesity</v>
      </c>
      <c r="L1624" t="str">
        <f t="shared" si="51"/>
        <v>Diabetes</v>
      </c>
    </row>
    <row r="1625" spans="1:12" x14ac:dyDescent="0.35">
      <c r="A1625" t="s">
        <v>478</v>
      </c>
      <c r="B1625">
        <v>33</v>
      </c>
      <c r="C1625">
        <v>10</v>
      </c>
      <c r="D1625" t="s">
        <v>2381</v>
      </c>
      <c r="E1625" t="str">
        <f>PROPER(Medical_Examinations[[#This Row],[Heart Issues]])</f>
        <v>Yes</v>
      </c>
      <c r="F1625" t="s">
        <v>2379</v>
      </c>
      <c r="G1625" t="s">
        <v>2379</v>
      </c>
      <c r="H1625">
        <v>0</v>
      </c>
      <c r="I1625" t="s">
        <v>2379</v>
      </c>
      <c r="J1625" t="str">
        <f>PROPER(Medical_Examinations[[#This Row],[smoker]])</f>
        <v>No</v>
      </c>
      <c r="K1625" s="7" t="str">
        <f t="shared" si="50"/>
        <v>Obesity</v>
      </c>
      <c r="L1625" t="str">
        <f t="shared" si="51"/>
        <v>Diabetes</v>
      </c>
    </row>
    <row r="1626" spans="1:12" x14ac:dyDescent="0.35">
      <c r="A1626" t="s">
        <v>485</v>
      </c>
      <c r="B1626">
        <v>51</v>
      </c>
      <c r="C1626">
        <v>10</v>
      </c>
      <c r="D1626" t="s">
        <v>2379</v>
      </c>
      <c r="E1626" t="str">
        <f>PROPER(Medical_Examinations[[#This Row],[Heart Issues]])</f>
        <v>No</v>
      </c>
      <c r="F1626" t="s">
        <v>2379</v>
      </c>
      <c r="G1626" t="s">
        <v>2379</v>
      </c>
      <c r="H1626">
        <v>0</v>
      </c>
      <c r="I1626" t="s">
        <v>2379</v>
      </c>
      <c r="J1626" t="str">
        <f>PROPER(Medical_Examinations[[#This Row],[smoker]])</f>
        <v>No</v>
      </c>
      <c r="K1626" s="7" t="str">
        <f t="shared" si="50"/>
        <v>Obesity</v>
      </c>
      <c r="L1626" t="str">
        <f t="shared" si="51"/>
        <v>Diabetes</v>
      </c>
    </row>
    <row r="1627" spans="1:12" x14ac:dyDescent="0.35">
      <c r="A1627" t="s">
        <v>534</v>
      </c>
      <c r="B1627">
        <v>49</v>
      </c>
      <c r="C1627">
        <v>10</v>
      </c>
      <c r="D1627" t="s">
        <v>2381</v>
      </c>
      <c r="E1627" t="str">
        <f>PROPER(Medical_Examinations[[#This Row],[Heart Issues]])</f>
        <v>Yes</v>
      </c>
      <c r="F1627" t="s">
        <v>2379</v>
      </c>
      <c r="G1627" t="s">
        <v>2379</v>
      </c>
      <c r="H1627">
        <v>0</v>
      </c>
      <c r="I1627" t="s">
        <v>2379</v>
      </c>
      <c r="J1627" t="str">
        <f>PROPER(Medical_Examinations[[#This Row],[smoker]])</f>
        <v>No</v>
      </c>
      <c r="K1627" s="7" t="str">
        <f t="shared" si="50"/>
        <v>Obesity</v>
      </c>
      <c r="L1627" t="str">
        <f t="shared" si="51"/>
        <v>Diabetes</v>
      </c>
    </row>
    <row r="1628" spans="1:12" x14ac:dyDescent="0.35">
      <c r="A1628" t="s">
        <v>565</v>
      </c>
      <c r="B1628">
        <v>46</v>
      </c>
      <c r="C1628">
        <v>10</v>
      </c>
      <c r="D1628" t="s">
        <v>2379</v>
      </c>
      <c r="E1628" t="str">
        <f>PROPER(Medical_Examinations[[#This Row],[Heart Issues]])</f>
        <v>No</v>
      </c>
      <c r="F1628" t="s">
        <v>2379</v>
      </c>
      <c r="G1628" t="s">
        <v>2379</v>
      </c>
      <c r="H1628">
        <v>0</v>
      </c>
      <c r="I1628" t="s">
        <v>2379</v>
      </c>
      <c r="J1628" t="str">
        <f>PROPER(Medical_Examinations[[#This Row],[smoker]])</f>
        <v>No</v>
      </c>
      <c r="K1628" s="7" t="str">
        <f t="shared" si="50"/>
        <v>Obesity</v>
      </c>
      <c r="L1628" t="str">
        <f t="shared" si="51"/>
        <v>Diabetes</v>
      </c>
    </row>
    <row r="1629" spans="1:12" x14ac:dyDescent="0.35">
      <c r="A1629" t="s">
        <v>577</v>
      </c>
      <c r="B1629">
        <v>43</v>
      </c>
      <c r="C1629">
        <v>10</v>
      </c>
      <c r="D1629" t="s">
        <v>2379</v>
      </c>
      <c r="E1629" t="str">
        <f>PROPER(Medical_Examinations[[#This Row],[Heart Issues]])</f>
        <v>No</v>
      </c>
      <c r="F1629" t="s">
        <v>2379</v>
      </c>
      <c r="G1629" t="s">
        <v>2379</v>
      </c>
      <c r="H1629">
        <v>0</v>
      </c>
      <c r="I1629" t="s">
        <v>2379</v>
      </c>
      <c r="J1629" t="str">
        <f>PROPER(Medical_Examinations[[#This Row],[smoker]])</f>
        <v>No</v>
      </c>
      <c r="K1629" s="7" t="str">
        <f t="shared" si="50"/>
        <v>Obesity</v>
      </c>
      <c r="L1629" t="str">
        <f t="shared" si="51"/>
        <v>Diabetes</v>
      </c>
    </row>
    <row r="1630" spans="1:12" x14ac:dyDescent="0.35">
      <c r="A1630" t="s">
        <v>631</v>
      </c>
      <c r="B1630">
        <v>38</v>
      </c>
      <c r="C1630">
        <v>10</v>
      </c>
      <c r="D1630" t="s">
        <v>2379</v>
      </c>
      <c r="E1630" t="str">
        <f>PROPER(Medical_Examinations[[#This Row],[Heart Issues]])</f>
        <v>No</v>
      </c>
      <c r="F1630" t="s">
        <v>2379</v>
      </c>
      <c r="G1630" t="s">
        <v>2379</v>
      </c>
      <c r="H1630">
        <v>0</v>
      </c>
      <c r="I1630" t="s">
        <v>2379</v>
      </c>
      <c r="J1630" t="str">
        <f>PROPER(Medical_Examinations[[#This Row],[smoker]])</f>
        <v>No</v>
      </c>
      <c r="K1630" s="7" t="str">
        <f t="shared" si="50"/>
        <v>Obesity</v>
      </c>
      <c r="L1630" t="str">
        <f t="shared" si="51"/>
        <v>Diabetes</v>
      </c>
    </row>
    <row r="1631" spans="1:12" x14ac:dyDescent="0.35">
      <c r="A1631" t="s">
        <v>645</v>
      </c>
      <c r="B1631">
        <v>38</v>
      </c>
      <c r="C1631">
        <v>10</v>
      </c>
      <c r="D1631" t="s">
        <v>2379</v>
      </c>
      <c r="E1631" t="str">
        <f>PROPER(Medical_Examinations[[#This Row],[Heart Issues]])</f>
        <v>No</v>
      </c>
      <c r="F1631" t="s">
        <v>2379</v>
      </c>
      <c r="G1631" t="s">
        <v>2379</v>
      </c>
      <c r="H1631">
        <v>0</v>
      </c>
      <c r="I1631" t="s">
        <v>2379</v>
      </c>
      <c r="J1631" t="str">
        <f>PROPER(Medical_Examinations[[#This Row],[smoker]])</f>
        <v>No</v>
      </c>
      <c r="K1631" s="7" t="str">
        <f t="shared" si="50"/>
        <v>Obesity</v>
      </c>
      <c r="L1631" t="str">
        <f t="shared" si="51"/>
        <v>Diabetes</v>
      </c>
    </row>
    <row r="1632" spans="1:12" x14ac:dyDescent="0.35">
      <c r="A1632" t="s">
        <v>646</v>
      </c>
      <c r="B1632">
        <v>45</v>
      </c>
      <c r="C1632">
        <v>10</v>
      </c>
      <c r="D1632" t="s">
        <v>2379</v>
      </c>
      <c r="E1632" t="str">
        <f>PROPER(Medical_Examinations[[#This Row],[Heart Issues]])</f>
        <v>No</v>
      </c>
      <c r="F1632" t="s">
        <v>2379</v>
      </c>
      <c r="G1632" t="s">
        <v>2379</v>
      </c>
      <c r="H1632">
        <v>0</v>
      </c>
      <c r="I1632" t="s">
        <v>2379</v>
      </c>
      <c r="J1632" t="str">
        <f>PROPER(Medical_Examinations[[#This Row],[smoker]])</f>
        <v>No</v>
      </c>
      <c r="K1632" s="7" t="str">
        <f t="shared" si="50"/>
        <v>Obesity</v>
      </c>
      <c r="L1632" t="str">
        <f t="shared" si="51"/>
        <v>Diabetes</v>
      </c>
    </row>
    <row r="1633" spans="1:12" x14ac:dyDescent="0.35">
      <c r="A1633" t="s">
        <v>656</v>
      </c>
      <c r="B1633">
        <v>41</v>
      </c>
      <c r="C1633">
        <v>10</v>
      </c>
      <c r="D1633" t="s">
        <v>2379</v>
      </c>
      <c r="E1633" t="str">
        <f>PROPER(Medical_Examinations[[#This Row],[Heart Issues]])</f>
        <v>No</v>
      </c>
      <c r="F1633" t="s">
        <v>2379</v>
      </c>
      <c r="G1633" t="s">
        <v>2379</v>
      </c>
      <c r="H1633">
        <v>0</v>
      </c>
      <c r="I1633" t="s">
        <v>2379</v>
      </c>
      <c r="J1633" t="str">
        <f>PROPER(Medical_Examinations[[#This Row],[smoker]])</f>
        <v>No</v>
      </c>
      <c r="K1633" s="7" t="str">
        <f t="shared" si="50"/>
        <v>Obesity</v>
      </c>
      <c r="L1633" t="str">
        <f t="shared" si="51"/>
        <v>Diabetes</v>
      </c>
    </row>
    <row r="1634" spans="1:12" x14ac:dyDescent="0.35">
      <c r="A1634" t="s">
        <v>659</v>
      </c>
      <c r="B1634">
        <v>30</v>
      </c>
      <c r="C1634">
        <v>10</v>
      </c>
      <c r="D1634" t="s">
        <v>2379</v>
      </c>
      <c r="E1634" t="str">
        <f>PROPER(Medical_Examinations[[#This Row],[Heart Issues]])</f>
        <v>No</v>
      </c>
      <c r="F1634" t="s">
        <v>2379</v>
      </c>
      <c r="G1634" t="s">
        <v>2379</v>
      </c>
      <c r="H1634">
        <v>0</v>
      </c>
      <c r="I1634" t="s">
        <v>2379</v>
      </c>
      <c r="J1634" t="str">
        <f>PROPER(Medical_Examinations[[#This Row],[smoker]])</f>
        <v>No</v>
      </c>
      <c r="K1634" s="7" t="str">
        <f t="shared" si="50"/>
        <v>Obesity</v>
      </c>
      <c r="L1634" t="str">
        <f t="shared" si="51"/>
        <v>Diabetes</v>
      </c>
    </row>
    <row r="1635" spans="1:12" x14ac:dyDescent="0.35">
      <c r="A1635" t="s">
        <v>679</v>
      </c>
      <c r="B1635">
        <v>36</v>
      </c>
      <c r="C1635">
        <v>10</v>
      </c>
      <c r="D1635" t="s">
        <v>2379</v>
      </c>
      <c r="E1635" t="str">
        <f>PROPER(Medical_Examinations[[#This Row],[Heart Issues]])</f>
        <v>No</v>
      </c>
      <c r="F1635" t="s">
        <v>2379</v>
      </c>
      <c r="G1635" t="s">
        <v>2379</v>
      </c>
      <c r="H1635">
        <v>0</v>
      </c>
      <c r="I1635" t="s">
        <v>2379</v>
      </c>
      <c r="J1635" t="str">
        <f>PROPER(Medical_Examinations[[#This Row],[smoker]])</f>
        <v>No</v>
      </c>
      <c r="K1635" s="7" t="str">
        <f t="shared" si="50"/>
        <v>Obesity</v>
      </c>
      <c r="L1635" t="str">
        <f t="shared" si="51"/>
        <v>Diabetes</v>
      </c>
    </row>
    <row r="1636" spans="1:12" x14ac:dyDescent="0.35">
      <c r="A1636" t="s">
        <v>680</v>
      </c>
      <c r="B1636">
        <v>37</v>
      </c>
      <c r="C1636">
        <v>10</v>
      </c>
      <c r="D1636" t="s">
        <v>2381</v>
      </c>
      <c r="E1636" t="str">
        <f>PROPER(Medical_Examinations[[#This Row],[Heart Issues]])</f>
        <v>Yes</v>
      </c>
      <c r="F1636" t="s">
        <v>2379</v>
      </c>
      <c r="G1636" t="s">
        <v>2379</v>
      </c>
      <c r="H1636">
        <v>0</v>
      </c>
      <c r="I1636" t="s">
        <v>2379</v>
      </c>
      <c r="J1636" t="str">
        <f>PROPER(Medical_Examinations[[#This Row],[smoker]])</f>
        <v>No</v>
      </c>
      <c r="K1636" s="7" t="str">
        <f t="shared" si="50"/>
        <v>Obesity</v>
      </c>
      <c r="L1636" t="str">
        <f t="shared" si="51"/>
        <v>Diabetes</v>
      </c>
    </row>
    <row r="1637" spans="1:12" x14ac:dyDescent="0.35">
      <c r="A1637" t="s">
        <v>693</v>
      </c>
      <c r="B1637">
        <v>36</v>
      </c>
      <c r="C1637">
        <v>10</v>
      </c>
      <c r="D1637" t="s">
        <v>2381</v>
      </c>
      <c r="E1637" t="str">
        <f>PROPER(Medical_Examinations[[#This Row],[Heart Issues]])</f>
        <v>Yes</v>
      </c>
      <c r="F1637" t="s">
        <v>2379</v>
      </c>
      <c r="G1637" t="s">
        <v>2379</v>
      </c>
      <c r="H1637">
        <v>0</v>
      </c>
      <c r="I1637" t="s">
        <v>2379</v>
      </c>
      <c r="J1637" t="str">
        <f>PROPER(Medical_Examinations[[#This Row],[smoker]])</f>
        <v>No</v>
      </c>
      <c r="K1637" s="7" t="str">
        <f t="shared" si="50"/>
        <v>Obesity</v>
      </c>
      <c r="L1637" t="str">
        <f t="shared" si="51"/>
        <v>Diabetes</v>
      </c>
    </row>
    <row r="1638" spans="1:12" x14ac:dyDescent="0.35">
      <c r="A1638" t="s">
        <v>701</v>
      </c>
      <c r="B1638">
        <v>36</v>
      </c>
      <c r="C1638">
        <v>10</v>
      </c>
      <c r="D1638" t="s">
        <v>2381</v>
      </c>
      <c r="E1638" t="str">
        <f>PROPER(Medical_Examinations[[#This Row],[Heart Issues]])</f>
        <v>Yes</v>
      </c>
      <c r="F1638" t="s">
        <v>2379</v>
      </c>
      <c r="G1638" t="s">
        <v>2379</v>
      </c>
      <c r="H1638">
        <v>0</v>
      </c>
      <c r="I1638" t="s">
        <v>2379</v>
      </c>
      <c r="J1638" t="str">
        <f>PROPER(Medical_Examinations[[#This Row],[smoker]])</f>
        <v>No</v>
      </c>
      <c r="K1638" s="7" t="str">
        <f t="shared" si="50"/>
        <v>Obesity</v>
      </c>
      <c r="L1638" t="str">
        <f t="shared" si="51"/>
        <v>Diabetes</v>
      </c>
    </row>
    <row r="1639" spans="1:12" x14ac:dyDescent="0.35">
      <c r="A1639" t="s">
        <v>761</v>
      </c>
      <c r="B1639">
        <v>39</v>
      </c>
      <c r="C1639">
        <v>10</v>
      </c>
      <c r="D1639" t="s">
        <v>2379</v>
      </c>
      <c r="E1639" t="str">
        <f>PROPER(Medical_Examinations[[#This Row],[Heart Issues]])</f>
        <v>No</v>
      </c>
      <c r="F1639" t="s">
        <v>2379</v>
      </c>
      <c r="G1639" t="s">
        <v>2379</v>
      </c>
      <c r="H1639">
        <v>0</v>
      </c>
      <c r="I1639" t="s">
        <v>2379</v>
      </c>
      <c r="J1639" t="str">
        <f>PROPER(Medical_Examinations[[#This Row],[smoker]])</f>
        <v>No</v>
      </c>
      <c r="K1639" s="7" t="str">
        <f t="shared" si="50"/>
        <v>Obesity</v>
      </c>
      <c r="L1639" t="str">
        <f t="shared" si="51"/>
        <v>Diabetes</v>
      </c>
    </row>
    <row r="1640" spans="1:12" x14ac:dyDescent="0.35">
      <c r="A1640" t="s">
        <v>765</v>
      </c>
      <c r="B1640">
        <v>25</v>
      </c>
      <c r="C1640">
        <v>10</v>
      </c>
      <c r="D1640" t="s">
        <v>2379</v>
      </c>
      <c r="E1640" t="str">
        <f>PROPER(Medical_Examinations[[#This Row],[Heart Issues]])</f>
        <v>No</v>
      </c>
      <c r="F1640" t="s">
        <v>2379</v>
      </c>
      <c r="G1640" t="s">
        <v>2379</v>
      </c>
      <c r="H1640">
        <v>0</v>
      </c>
      <c r="I1640" t="s">
        <v>2379</v>
      </c>
      <c r="J1640" t="str">
        <f>PROPER(Medical_Examinations[[#This Row],[smoker]])</f>
        <v>No</v>
      </c>
      <c r="K1640" s="7" t="str">
        <f t="shared" si="50"/>
        <v>Overweight</v>
      </c>
      <c r="L1640" t="str">
        <f t="shared" si="51"/>
        <v>Diabetes</v>
      </c>
    </row>
    <row r="1641" spans="1:12" x14ac:dyDescent="0.35">
      <c r="A1641" t="s">
        <v>794</v>
      </c>
      <c r="B1641">
        <v>24</v>
      </c>
      <c r="C1641">
        <v>10</v>
      </c>
      <c r="D1641" t="s">
        <v>2379</v>
      </c>
      <c r="E1641" t="str">
        <f>PROPER(Medical_Examinations[[#This Row],[Heart Issues]])</f>
        <v>No</v>
      </c>
      <c r="F1641" t="s">
        <v>2379</v>
      </c>
      <c r="G1641" t="s">
        <v>2379</v>
      </c>
      <c r="H1641">
        <v>0</v>
      </c>
      <c r="I1641" t="s">
        <v>2379</v>
      </c>
      <c r="J1641" t="str">
        <f>PROPER(Medical_Examinations[[#This Row],[smoker]])</f>
        <v>No</v>
      </c>
      <c r="K1641" s="7" t="str">
        <f t="shared" si="50"/>
        <v>Normal Weight</v>
      </c>
      <c r="L1641" t="str">
        <f t="shared" si="51"/>
        <v>Diabetes</v>
      </c>
    </row>
    <row r="1642" spans="1:12" x14ac:dyDescent="0.35">
      <c r="A1642" t="s">
        <v>841</v>
      </c>
      <c r="B1642">
        <v>35</v>
      </c>
      <c r="C1642">
        <v>10</v>
      </c>
      <c r="D1642" t="s">
        <v>2379</v>
      </c>
      <c r="E1642" t="str">
        <f>PROPER(Medical_Examinations[[#This Row],[Heart Issues]])</f>
        <v>No</v>
      </c>
      <c r="F1642" t="s">
        <v>2379</v>
      </c>
      <c r="G1642" t="s">
        <v>2379</v>
      </c>
      <c r="H1642">
        <v>0</v>
      </c>
      <c r="I1642" t="s">
        <v>2379</v>
      </c>
      <c r="J1642" t="str">
        <f>PROPER(Medical_Examinations[[#This Row],[smoker]])</f>
        <v>No</v>
      </c>
      <c r="K1642" s="7" t="str">
        <f t="shared" si="50"/>
        <v>Obesity</v>
      </c>
      <c r="L1642" t="str">
        <f t="shared" si="51"/>
        <v>Diabetes</v>
      </c>
    </row>
    <row r="1643" spans="1:12" x14ac:dyDescent="0.35">
      <c r="A1643" t="s">
        <v>844</v>
      </c>
      <c r="B1643">
        <v>30</v>
      </c>
      <c r="C1643">
        <v>10</v>
      </c>
      <c r="D1643" t="s">
        <v>2379</v>
      </c>
      <c r="E1643" t="str">
        <f>PROPER(Medical_Examinations[[#This Row],[Heart Issues]])</f>
        <v>No</v>
      </c>
      <c r="F1643" t="s">
        <v>2379</v>
      </c>
      <c r="G1643" t="s">
        <v>2379</v>
      </c>
      <c r="H1643">
        <v>0</v>
      </c>
      <c r="I1643" t="s">
        <v>2379</v>
      </c>
      <c r="J1643" t="str">
        <f>PROPER(Medical_Examinations[[#This Row],[smoker]])</f>
        <v>No</v>
      </c>
      <c r="K1643" s="7" t="str">
        <f t="shared" si="50"/>
        <v>Obesity</v>
      </c>
      <c r="L1643" t="str">
        <f t="shared" si="51"/>
        <v>Diabetes</v>
      </c>
    </row>
    <row r="1644" spans="1:12" x14ac:dyDescent="0.35">
      <c r="A1644" t="s">
        <v>875</v>
      </c>
      <c r="B1644">
        <v>33</v>
      </c>
      <c r="C1644">
        <v>10</v>
      </c>
      <c r="D1644" t="s">
        <v>2381</v>
      </c>
      <c r="E1644" t="str">
        <f>PROPER(Medical_Examinations[[#This Row],[Heart Issues]])</f>
        <v>Yes</v>
      </c>
      <c r="F1644" t="s">
        <v>2379</v>
      </c>
      <c r="G1644" t="s">
        <v>2379</v>
      </c>
      <c r="H1644">
        <v>0</v>
      </c>
      <c r="I1644" t="s">
        <v>2379</v>
      </c>
      <c r="J1644" t="str">
        <f>PROPER(Medical_Examinations[[#This Row],[smoker]])</f>
        <v>No</v>
      </c>
      <c r="K1644" s="7" t="str">
        <f t="shared" si="50"/>
        <v>Obesity</v>
      </c>
      <c r="L1644" t="str">
        <f t="shared" si="51"/>
        <v>Diabetes</v>
      </c>
    </row>
    <row r="1645" spans="1:12" x14ac:dyDescent="0.35">
      <c r="A1645" t="s">
        <v>898</v>
      </c>
      <c r="B1645">
        <v>23</v>
      </c>
      <c r="C1645">
        <v>10</v>
      </c>
      <c r="D1645" t="s">
        <v>2379</v>
      </c>
      <c r="E1645" t="str">
        <f>PROPER(Medical_Examinations[[#This Row],[Heart Issues]])</f>
        <v>No</v>
      </c>
      <c r="F1645" t="s">
        <v>2379</v>
      </c>
      <c r="G1645" t="s">
        <v>2379</v>
      </c>
      <c r="H1645">
        <v>0</v>
      </c>
      <c r="I1645" t="s">
        <v>2379</v>
      </c>
      <c r="J1645" t="str">
        <f>PROPER(Medical_Examinations[[#This Row],[smoker]])</f>
        <v>No</v>
      </c>
      <c r="K1645" s="7" t="str">
        <f t="shared" si="50"/>
        <v>Normal Weight</v>
      </c>
      <c r="L1645" t="str">
        <f t="shared" si="51"/>
        <v>Diabetes</v>
      </c>
    </row>
    <row r="1646" spans="1:12" x14ac:dyDescent="0.35">
      <c r="A1646" t="s">
        <v>904</v>
      </c>
      <c r="B1646">
        <v>22</v>
      </c>
      <c r="C1646">
        <v>10</v>
      </c>
      <c r="D1646" t="s">
        <v>2379</v>
      </c>
      <c r="E1646" t="str">
        <f>PROPER(Medical_Examinations[[#This Row],[Heart Issues]])</f>
        <v>No</v>
      </c>
      <c r="F1646" t="s">
        <v>2379</v>
      </c>
      <c r="G1646" t="s">
        <v>2379</v>
      </c>
      <c r="H1646">
        <v>0</v>
      </c>
      <c r="I1646" t="s">
        <v>2379</v>
      </c>
      <c r="J1646" t="str">
        <f>PROPER(Medical_Examinations[[#This Row],[smoker]])</f>
        <v>No</v>
      </c>
      <c r="K1646" s="7" t="str">
        <f t="shared" si="50"/>
        <v>Normal Weight</v>
      </c>
      <c r="L1646" t="str">
        <f t="shared" si="51"/>
        <v>Diabetes</v>
      </c>
    </row>
    <row r="1647" spans="1:12" x14ac:dyDescent="0.35">
      <c r="A1647" t="s">
        <v>958</v>
      </c>
      <c r="B1647">
        <v>32</v>
      </c>
      <c r="C1647">
        <v>10</v>
      </c>
      <c r="D1647" t="s">
        <v>2379</v>
      </c>
      <c r="E1647" t="str">
        <f>PROPER(Medical_Examinations[[#This Row],[Heart Issues]])</f>
        <v>No</v>
      </c>
      <c r="F1647" t="s">
        <v>2379</v>
      </c>
      <c r="G1647" t="s">
        <v>2379</v>
      </c>
      <c r="H1647">
        <v>0</v>
      </c>
      <c r="I1647" t="s">
        <v>2379</v>
      </c>
      <c r="J1647" t="str">
        <f>PROPER(Medical_Examinations[[#This Row],[smoker]])</f>
        <v>No</v>
      </c>
      <c r="K1647" s="7" t="str">
        <f t="shared" si="50"/>
        <v>Obesity</v>
      </c>
      <c r="L1647" t="str">
        <f t="shared" si="51"/>
        <v>Diabetes</v>
      </c>
    </row>
    <row r="1648" spans="1:12" x14ac:dyDescent="0.35">
      <c r="A1648" t="s">
        <v>984</v>
      </c>
      <c r="B1648">
        <v>28</v>
      </c>
      <c r="C1648">
        <v>10</v>
      </c>
      <c r="D1648" t="s">
        <v>2379</v>
      </c>
      <c r="E1648" t="str">
        <f>PROPER(Medical_Examinations[[#This Row],[Heart Issues]])</f>
        <v>No</v>
      </c>
      <c r="F1648" t="s">
        <v>2379</v>
      </c>
      <c r="G1648" t="s">
        <v>2379</v>
      </c>
      <c r="H1648">
        <v>0</v>
      </c>
      <c r="I1648" t="s">
        <v>2379</v>
      </c>
      <c r="J1648" t="str">
        <f>PROPER(Medical_Examinations[[#This Row],[smoker]])</f>
        <v>No</v>
      </c>
      <c r="K1648" s="7" t="str">
        <f t="shared" si="50"/>
        <v>Overweight</v>
      </c>
      <c r="L1648" t="str">
        <f t="shared" si="51"/>
        <v>Diabetes</v>
      </c>
    </row>
    <row r="1649" spans="1:12" x14ac:dyDescent="0.35">
      <c r="A1649" t="s">
        <v>1012</v>
      </c>
      <c r="B1649">
        <v>27</v>
      </c>
      <c r="C1649">
        <v>10</v>
      </c>
      <c r="D1649" t="s">
        <v>2381</v>
      </c>
      <c r="E1649" t="str">
        <f>PROPER(Medical_Examinations[[#This Row],[Heart Issues]])</f>
        <v>Yes</v>
      </c>
      <c r="F1649" t="s">
        <v>2379</v>
      </c>
      <c r="G1649" t="s">
        <v>2379</v>
      </c>
      <c r="H1649">
        <v>0</v>
      </c>
      <c r="I1649" t="s">
        <v>2379</v>
      </c>
      <c r="J1649" t="str">
        <f>PROPER(Medical_Examinations[[#This Row],[smoker]])</f>
        <v>No</v>
      </c>
      <c r="K1649" s="7" t="str">
        <f t="shared" si="50"/>
        <v>Overweight</v>
      </c>
      <c r="L1649" t="str">
        <f t="shared" si="51"/>
        <v>Diabetes</v>
      </c>
    </row>
    <row r="1650" spans="1:12" x14ac:dyDescent="0.35">
      <c r="A1650" t="s">
        <v>1015</v>
      </c>
      <c r="B1650">
        <v>30</v>
      </c>
      <c r="C1650">
        <v>10</v>
      </c>
      <c r="D1650" t="s">
        <v>2379</v>
      </c>
      <c r="E1650" t="str">
        <f>PROPER(Medical_Examinations[[#This Row],[Heart Issues]])</f>
        <v>No</v>
      </c>
      <c r="F1650" t="s">
        <v>2379</v>
      </c>
      <c r="G1650" t="s">
        <v>2379</v>
      </c>
      <c r="H1650">
        <v>0</v>
      </c>
      <c r="I1650" t="s">
        <v>2379</v>
      </c>
      <c r="J1650" t="str">
        <f>PROPER(Medical_Examinations[[#This Row],[smoker]])</f>
        <v>No</v>
      </c>
      <c r="K1650" s="7" t="str">
        <f t="shared" si="50"/>
        <v>Obesity</v>
      </c>
      <c r="L1650" t="str">
        <f t="shared" si="51"/>
        <v>Diabetes</v>
      </c>
    </row>
    <row r="1651" spans="1:12" x14ac:dyDescent="0.35">
      <c r="A1651" t="s">
        <v>1023</v>
      </c>
      <c r="B1651">
        <v>28</v>
      </c>
      <c r="C1651">
        <v>10</v>
      </c>
      <c r="D1651" t="s">
        <v>2379</v>
      </c>
      <c r="E1651" t="str">
        <f>PROPER(Medical_Examinations[[#This Row],[Heart Issues]])</f>
        <v>No</v>
      </c>
      <c r="F1651" t="s">
        <v>2379</v>
      </c>
      <c r="G1651" t="s">
        <v>2379</v>
      </c>
      <c r="H1651">
        <v>0</v>
      </c>
      <c r="I1651" t="s">
        <v>2379</v>
      </c>
      <c r="J1651" t="str">
        <f>PROPER(Medical_Examinations[[#This Row],[smoker]])</f>
        <v>No</v>
      </c>
      <c r="K1651" s="7" t="str">
        <f t="shared" si="50"/>
        <v>Overweight</v>
      </c>
      <c r="L1651" t="str">
        <f t="shared" si="51"/>
        <v>Diabetes</v>
      </c>
    </row>
    <row r="1652" spans="1:12" x14ac:dyDescent="0.35">
      <c r="A1652" t="s">
        <v>1031</v>
      </c>
      <c r="B1652">
        <v>24</v>
      </c>
      <c r="C1652">
        <v>10</v>
      </c>
      <c r="D1652" t="s">
        <v>2379</v>
      </c>
      <c r="E1652" t="str">
        <f>PROPER(Medical_Examinations[[#This Row],[Heart Issues]])</f>
        <v>No</v>
      </c>
      <c r="F1652" t="s">
        <v>2379</v>
      </c>
      <c r="G1652" t="s">
        <v>2379</v>
      </c>
      <c r="H1652">
        <v>0</v>
      </c>
      <c r="I1652" t="s">
        <v>2379</v>
      </c>
      <c r="J1652" t="str">
        <f>PROPER(Medical_Examinations[[#This Row],[smoker]])</f>
        <v>No</v>
      </c>
      <c r="K1652" s="7" t="str">
        <f t="shared" si="50"/>
        <v>Normal Weight</v>
      </c>
      <c r="L1652" t="str">
        <f t="shared" si="51"/>
        <v>Diabetes</v>
      </c>
    </row>
    <row r="1653" spans="1:12" x14ac:dyDescent="0.35">
      <c r="A1653" t="s">
        <v>1043</v>
      </c>
      <c r="B1653">
        <v>22</v>
      </c>
      <c r="C1653">
        <v>10</v>
      </c>
      <c r="D1653" t="s">
        <v>2381</v>
      </c>
      <c r="E1653" t="str">
        <f>PROPER(Medical_Examinations[[#This Row],[Heart Issues]])</f>
        <v>Yes</v>
      </c>
      <c r="F1653" t="s">
        <v>2379</v>
      </c>
      <c r="G1653" t="s">
        <v>2379</v>
      </c>
      <c r="H1653">
        <v>0</v>
      </c>
      <c r="I1653" t="s">
        <v>2379</v>
      </c>
      <c r="J1653" t="str">
        <f>PROPER(Medical_Examinations[[#This Row],[smoker]])</f>
        <v>No</v>
      </c>
      <c r="K1653" s="7" t="str">
        <f t="shared" si="50"/>
        <v>Normal Weight</v>
      </c>
      <c r="L1653" t="str">
        <f t="shared" si="51"/>
        <v>Diabetes</v>
      </c>
    </row>
    <row r="1654" spans="1:12" x14ac:dyDescent="0.35">
      <c r="A1654" t="s">
        <v>1068</v>
      </c>
      <c r="B1654">
        <v>33</v>
      </c>
      <c r="C1654">
        <v>10</v>
      </c>
      <c r="D1654" t="s">
        <v>2379</v>
      </c>
      <c r="E1654" t="str">
        <f>PROPER(Medical_Examinations[[#This Row],[Heart Issues]])</f>
        <v>No</v>
      </c>
      <c r="F1654" t="s">
        <v>2379</v>
      </c>
      <c r="G1654" t="s">
        <v>2379</v>
      </c>
      <c r="H1654">
        <v>0</v>
      </c>
      <c r="I1654" t="s">
        <v>2379</v>
      </c>
      <c r="J1654" t="str">
        <f>PROPER(Medical_Examinations[[#This Row],[smoker]])</f>
        <v>No</v>
      </c>
      <c r="K1654" s="7" t="str">
        <f t="shared" si="50"/>
        <v>Obesity</v>
      </c>
      <c r="L1654" t="str">
        <f t="shared" si="51"/>
        <v>Diabetes</v>
      </c>
    </row>
    <row r="1655" spans="1:12" x14ac:dyDescent="0.35">
      <c r="A1655" t="s">
        <v>1093</v>
      </c>
      <c r="B1655">
        <v>31</v>
      </c>
      <c r="C1655">
        <v>10</v>
      </c>
      <c r="D1655" t="s">
        <v>2379</v>
      </c>
      <c r="E1655" t="str">
        <f>PROPER(Medical_Examinations[[#This Row],[Heart Issues]])</f>
        <v>No</v>
      </c>
      <c r="F1655" t="s">
        <v>2379</v>
      </c>
      <c r="G1655" t="s">
        <v>2379</v>
      </c>
      <c r="H1655">
        <v>0</v>
      </c>
      <c r="I1655" t="s">
        <v>2379</v>
      </c>
      <c r="J1655" t="str">
        <f>PROPER(Medical_Examinations[[#This Row],[smoker]])</f>
        <v>No</v>
      </c>
      <c r="K1655" s="7" t="str">
        <f t="shared" si="50"/>
        <v>Obesity</v>
      </c>
      <c r="L1655" t="str">
        <f t="shared" si="51"/>
        <v>Diabetes</v>
      </c>
    </row>
    <row r="1656" spans="1:12" x14ac:dyDescent="0.35">
      <c r="A1656" t="s">
        <v>1106</v>
      </c>
      <c r="B1656">
        <v>38</v>
      </c>
      <c r="C1656">
        <v>10</v>
      </c>
      <c r="D1656" t="s">
        <v>2381</v>
      </c>
      <c r="E1656" t="str">
        <f>PROPER(Medical_Examinations[[#This Row],[Heart Issues]])</f>
        <v>Yes</v>
      </c>
      <c r="F1656" t="s">
        <v>2379</v>
      </c>
      <c r="G1656" t="s">
        <v>2379</v>
      </c>
      <c r="H1656">
        <v>0</v>
      </c>
      <c r="I1656" t="s">
        <v>2379</v>
      </c>
      <c r="J1656" t="str">
        <f>PROPER(Medical_Examinations[[#This Row],[smoker]])</f>
        <v>No</v>
      </c>
      <c r="K1656" s="7" t="str">
        <f t="shared" si="50"/>
        <v>Obesity</v>
      </c>
      <c r="L1656" t="str">
        <f t="shared" si="51"/>
        <v>Diabetes</v>
      </c>
    </row>
    <row r="1657" spans="1:12" x14ac:dyDescent="0.35">
      <c r="A1657" t="s">
        <v>1123</v>
      </c>
      <c r="B1657">
        <v>32</v>
      </c>
      <c r="C1657">
        <v>10</v>
      </c>
      <c r="D1657" t="s">
        <v>2379</v>
      </c>
      <c r="E1657" t="str">
        <f>PROPER(Medical_Examinations[[#This Row],[Heart Issues]])</f>
        <v>No</v>
      </c>
      <c r="F1657" t="s">
        <v>2379</v>
      </c>
      <c r="G1657" t="s">
        <v>2379</v>
      </c>
      <c r="H1657">
        <v>0</v>
      </c>
      <c r="I1657" t="s">
        <v>2379</v>
      </c>
      <c r="J1657" t="str">
        <f>PROPER(Medical_Examinations[[#This Row],[smoker]])</f>
        <v>No</v>
      </c>
      <c r="K1657" s="7" t="str">
        <f t="shared" si="50"/>
        <v>Obesity</v>
      </c>
      <c r="L1657" t="str">
        <f t="shared" si="51"/>
        <v>Diabetes</v>
      </c>
    </row>
    <row r="1658" spans="1:12" x14ac:dyDescent="0.35">
      <c r="A1658" t="s">
        <v>1127</v>
      </c>
      <c r="B1658">
        <v>32</v>
      </c>
      <c r="C1658">
        <v>10</v>
      </c>
      <c r="D1658" t="s">
        <v>2379</v>
      </c>
      <c r="E1658" t="str">
        <f>PROPER(Medical_Examinations[[#This Row],[Heart Issues]])</f>
        <v>No</v>
      </c>
      <c r="F1658" t="s">
        <v>2379</v>
      </c>
      <c r="G1658" t="s">
        <v>2379</v>
      </c>
      <c r="H1658">
        <v>0</v>
      </c>
      <c r="I1658" t="s">
        <v>2379</v>
      </c>
      <c r="J1658" t="str">
        <f>PROPER(Medical_Examinations[[#This Row],[smoker]])</f>
        <v>No</v>
      </c>
      <c r="K1658" s="7" t="str">
        <f t="shared" si="50"/>
        <v>Obesity</v>
      </c>
      <c r="L1658" t="str">
        <f t="shared" si="51"/>
        <v>Diabetes</v>
      </c>
    </row>
    <row r="1659" spans="1:12" x14ac:dyDescent="0.35">
      <c r="A1659" t="s">
        <v>1128</v>
      </c>
      <c r="B1659">
        <v>28</v>
      </c>
      <c r="C1659">
        <v>10</v>
      </c>
      <c r="D1659" t="s">
        <v>2379</v>
      </c>
      <c r="E1659" t="str">
        <f>PROPER(Medical_Examinations[[#This Row],[Heart Issues]])</f>
        <v>No</v>
      </c>
      <c r="F1659" t="s">
        <v>2379</v>
      </c>
      <c r="G1659" t="s">
        <v>2379</v>
      </c>
      <c r="H1659">
        <v>0</v>
      </c>
      <c r="I1659" t="s">
        <v>2379</v>
      </c>
      <c r="J1659" t="str">
        <f>PROPER(Medical_Examinations[[#This Row],[smoker]])</f>
        <v>No</v>
      </c>
      <c r="K1659" s="7" t="str">
        <f t="shared" si="50"/>
        <v>Overweight</v>
      </c>
      <c r="L1659" t="str">
        <f t="shared" si="51"/>
        <v>Diabetes</v>
      </c>
    </row>
    <row r="1660" spans="1:12" x14ac:dyDescent="0.35">
      <c r="A1660" t="s">
        <v>1138</v>
      </c>
      <c r="B1660">
        <v>41</v>
      </c>
      <c r="C1660">
        <v>10</v>
      </c>
      <c r="D1660" t="s">
        <v>2379</v>
      </c>
      <c r="E1660" t="str">
        <f>PROPER(Medical_Examinations[[#This Row],[Heart Issues]])</f>
        <v>No</v>
      </c>
      <c r="F1660" t="s">
        <v>2379</v>
      </c>
      <c r="G1660" t="s">
        <v>2379</v>
      </c>
      <c r="H1660">
        <v>0</v>
      </c>
      <c r="I1660" t="s">
        <v>2379</v>
      </c>
      <c r="J1660" t="str">
        <f>PROPER(Medical_Examinations[[#This Row],[smoker]])</f>
        <v>No</v>
      </c>
      <c r="K1660" s="7" t="str">
        <f t="shared" si="50"/>
        <v>Obesity</v>
      </c>
      <c r="L1660" t="str">
        <f t="shared" si="51"/>
        <v>Diabetes</v>
      </c>
    </row>
    <row r="1661" spans="1:12" x14ac:dyDescent="0.35">
      <c r="A1661" t="s">
        <v>1144</v>
      </c>
      <c r="B1661">
        <v>26</v>
      </c>
      <c r="C1661">
        <v>10</v>
      </c>
      <c r="D1661" t="s">
        <v>2379</v>
      </c>
      <c r="E1661" t="str">
        <f>PROPER(Medical_Examinations[[#This Row],[Heart Issues]])</f>
        <v>No</v>
      </c>
      <c r="F1661" t="s">
        <v>2379</v>
      </c>
      <c r="G1661" t="s">
        <v>2379</v>
      </c>
      <c r="H1661">
        <v>0</v>
      </c>
      <c r="I1661" t="s">
        <v>2379</v>
      </c>
      <c r="J1661" t="str">
        <f>PROPER(Medical_Examinations[[#This Row],[smoker]])</f>
        <v>No</v>
      </c>
      <c r="K1661" s="7" t="str">
        <f t="shared" si="50"/>
        <v>Overweight</v>
      </c>
      <c r="L1661" t="str">
        <f t="shared" si="51"/>
        <v>Diabetes</v>
      </c>
    </row>
    <row r="1662" spans="1:12" x14ac:dyDescent="0.35">
      <c r="A1662" t="s">
        <v>1165</v>
      </c>
      <c r="B1662">
        <v>30</v>
      </c>
      <c r="C1662">
        <v>10</v>
      </c>
      <c r="D1662" t="s">
        <v>2379</v>
      </c>
      <c r="E1662" t="str">
        <f>PROPER(Medical_Examinations[[#This Row],[Heart Issues]])</f>
        <v>No</v>
      </c>
      <c r="F1662" t="s">
        <v>2379</v>
      </c>
      <c r="G1662" t="s">
        <v>2379</v>
      </c>
      <c r="H1662">
        <v>0</v>
      </c>
      <c r="I1662" t="s">
        <v>2379</v>
      </c>
      <c r="J1662" t="str">
        <f>PROPER(Medical_Examinations[[#This Row],[smoker]])</f>
        <v>No</v>
      </c>
      <c r="K1662" s="7" t="str">
        <f t="shared" si="50"/>
        <v>Obesity</v>
      </c>
      <c r="L1662" t="str">
        <f t="shared" si="51"/>
        <v>Diabetes</v>
      </c>
    </row>
    <row r="1663" spans="1:12" x14ac:dyDescent="0.35">
      <c r="A1663" t="s">
        <v>1181</v>
      </c>
      <c r="B1663">
        <v>34</v>
      </c>
      <c r="C1663">
        <v>10</v>
      </c>
      <c r="D1663" t="s">
        <v>2379</v>
      </c>
      <c r="E1663" t="str">
        <f>PROPER(Medical_Examinations[[#This Row],[Heart Issues]])</f>
        <v>No</v>
      </c>
      <c r="F1663" t="s">
        <v>2379</v>
      </c>
      <c r="G1663" t="s">
        <v>2379</v>
      </c>
      <c r="H1663">
        <v>0</v>
      </c>
      <c r="I1663" t="s">
        <v>2379</v>
      </c>
      <c r="J1663" t="str">
        <f>PROPER(Medical_Examinations[[#This Row],[smoker]])</f>
        <v>No</v>
      </c>
      <c r="K1663" s="7" t="str">
        <f t="shared" si="50"/>
        <v>Obesity</v>
      </c>
      <c r="L1663" t="str">
        <f t="shared" si="51"/>
        <v>Diabetes</v>
      </c>
    </row>
    <row r="1664" spans="1:12" x14ac:dyDescent="0.35">
      <c r="A1664" t="s">
        <v>1217</v>
      </c>
      <c r="B1664">
        <v>29</v>
      </c>
      <c r="C1664">
        <v>10</v>
      </c>
      <c r="D1664" t="s">
        <v>2379</v>
      </c>
      <c r="E1664" t="str">
        <f>PROPER(Medical_Examinations[[#This Row],[Heart Issues]])</f>
        <v>No</v>
      </c>
      <c r="F1664" t="s">
        <v>2379</v>
      </c>
      <c r="G1664" t="s">
        <v>2379</v>
      </c>
      <c r="H1664">
        <v>0</v>
      </c>
      <c r="I1664" t="s">
        <v>2379</v>
      </c>
      <c r="J1664" t="str">
        <f>PROPER(Medical_Examinations[[#This Row],[smoker]])</f>
        <v>No</v>
      </c>
      <c r="K1664" s="7" t="str">
        <f t="shared" si="50"/>
        <v>Overweight</v>
      </c>
      <c r="L1664" t="str">
        <f t="shared" si="51"/>
        <v>Diabetes</v>
      </c>
    </row>
    <row r="1665" spans="1:12" x14ac:dyDescent="0.35">
      <c r="A1665" t="s">
        <v>1238</v>
      </c>
      <c r="B1665">
        <v>37</v>
      </c>
      <c r="C1665">
        <v>10</v>
      </c>
      <c r="D1665" t="s">
        <v>2379</v>
      </c>
      <c r="E1665" t="str">
        <f>PROPER(Medical_Examinations[[#This Row],[Heart Issues]])</f>
        <v>No</v>
      </c>
      <c r="F1665" t="s">
        <v>2379</v>
      </c>
      <c r="G1665" t="s">
        <v>2379</v>
      </c>
      <c r="H1665">
        <v>0</v>
      </c>
      <c r="I1665" t="s">
        <v>2379</v>
      </c>
      <c r="J1665" t="str">
        <f>PROPER(Medical_Examinations[[#This Row],[smoker]])</f>
        <v>No</v>
      </c>
      <c r="K1665" s="7" t="str">
        <f t="shared" si="50"/>
        <v>Obesity</v>
      </c>
      <c r="L1665" t="str">
        <f t="shared" si="51"/>
        <v>Diabetes</v>
      </c>
    </row>
    <row r="1666" spans="1:12" x14ac:dyDescent="0.35">
      <c r="A1666" t="s">
        <v>1270</v>
      </c>
      <c r="B1666">
        <v>19</v>
      </c>
      <c r="C1666">
        <v>10</v>
      </c>
      <c r="D1666" t="s">
        <v>2379</v>
      </c>
      <c r="E1666" t="str">
        <f>PROPER(Medical_Examinations[[#This Row],[Heart Issues]])</f>
        <v>No</v>
      </c>
      <c r="F1666" t="s">
        <v>2379</v>
      </c>
      <c r="G1666" t="s">
        <v>2379</v>
      </c>
      <c r="H1666">
        <v>0</v>
      </c>
      <c r="I1666" t="s">
        <v>2379</v>
      </c>
      <c r="J1666" t="str">
        <f>PROPER(Medical_Examinations[[#This Row],[smoker]])</f>
        <v>No</v>
      </c>
      <c r="K1666" s="7" t="str">
        <f t="shared" si="50"/>
        <v>Normal Weight</v>
      </c>
      <c r="L1666" t="str">
        <f t="shared" si="51"/>
        <v>Diabetes</v>
      </c>
    </row>
    <row r="1667" spans="1:12" x14ac:dyDescent="0.35">
      <c r="A1667" t="s">
        <v>1306</v>
      </c>
      <c r="B1667">
        <v>25</v>
      </c>
      <c r="C1667">
        <v>10</v>
      </c>
      <c r="D1667" t="s">
        <v>2379</v>
      </c>
      <c r="E1667" t="str">
        <f>PROPER(Medical_Examinations[[#This Row],[Heart Issues]])</f>
        <v>No</v>
      </c>
      <c r="F1667" t="s">
        <v>2379</v>
      </c>
      <c r="G1667" t="s">
        <v>2379</v>
      </c>
      <c r="H1667">
        <v>0</v>
      </c>
      <c r="I1667" t="s">
        <v>2379</v>
      </c>
      <c r="J1667" t="str">
        <f>PROPER(Medical_Examinations[[#This Row],[smoker]])</f>
        <v>No</v>
      </c>
      <c r="K1667" s="7" t="str">
        <f t="shared" ref="K1667:K1730" si="52">IF(B1667&lt;18.5,"Underweight",IF(B1667&lt;25,"Normal Weight",IF(B1667&lt;30,"Overweight","Obesity")))</f>
        <v>Overweight</v>
      </c>
      <c r="L1667" t="str">
        <f t="shared" ref="L1667:L1730" si="53">IF(C1667&lt;5.7,"Normal",IF(C1667&lt;6.5,"Prediabetes","Diabetes"))</f>
        <v>Diabetes</v>
      </c>
    </row>
    <row r="1668" spans="1:12" x14ac:dyDescent="0.35">
      <c r="A1668" t="s">
        <v>1317</v>
      </c>
      <c r="B1668">
        <v>31</v>
      </c>
      <c r="C1668">
        <v>10</v>
      </c>
      <c r="D1668" t="s">
        <v>2379</v>
      </c>
      <c r="E1668" t="str">
        <f>PROPER(Medical_Examinations[[#This Row],[Heart Issues]])</f>
        <v>No</v>
      </c>
      <c r="F1668" t="s">
        <v>2379</v>
      </c>
      <c r="G1668" t="s">
        <v>2379</v>
      </c>
      <c r="H1668">
        <v>0</v>
      </c>
      <c r="I1668" t="s">
        <v>2379</v>
      </c>
      <c r="J1668" t="str">
        <f>PROPER(Medical_Examinations[[#This Row],[smoker]])</f>
        <v>No</v>
      </c>
      <c r="K1668" s="7" t="str">
        <f t="shared" si="52"/>
        <v>Obesity</v>
      </c>
      <c r="L1668" t="str">
        <f t="shared" si="53"/>
        <v>Diabetes</v>
      </c>
    </row>
    <row r="1669" spans="1:12" x14ac:dyDescent="0.35">
      <c r="A1669" t="s">
        <v>1327</v>
      </c>
      <c r="B1669">
        <v>24</v>
      </c>
      <c r="C1669">
        <v>10</v>
      </c>
      <c r="D1669" t="s">
        <v>2379</v>
      </c>
      <c r="E1669" t="str">
        <f>PROPER(Medical_Examinations[[#This Row],[Heart Issues]])</f>
        <v>No</v>
      </c>
      <c r="F1669" t="s">
        <v>2379</v>
      </c>
      <c r="G1669" t="s">
        <v>2379</v>
      </c>
      <c r="H1669">
        <v>0</v>
      </c>
      <c r="I1669" t="s">
        <v>2379</v>
      </c>
      <c r="J1669" t="str">
        <f>PROPER(Medical_Examinations[[#This Row],[smoker]])</f>
        <v>No</v>
      </c>
      <c r="K1669" s="7" t="str">
        <f t="shared" si="52"/>
        <v>Normal Weight</v>
      </c>
      <c r="L1669" t="str">
        <f t="shared" si="53"/>
        <v>Diabetes</v>
      </c>
    </row>
    <row r="1670" spans="1:12" x14ac:dyDescent="0.35">
      <c r="A1670" t="s">
        <v>1339</v>
      </c>
      <c r="B1670">
        <v>19</v>
      </c>
      <c r="C1670">
        <v>10</v>
      </c>
      <c r="D1670" t="s">
        <v>2381</v>
      </c>
      <c r="E1670" t="str">
        <f>PROPER(Medical_Examinations[[#This Row],[Heart Issues]])</f>
        <v>Yes</v>
      </c>
      <c r="F1670" t="s">
        <v>2379</v>
      </c>
      <c r="G1670" t="s">
        <v>2379</v>
      </c>
      <c r="H1670">
        <v>0</v>
      </c>
      <c r="I1670" t="s">
        <v>2379</v>
      </c>
      <c r="J1670" t="str">
        <f>PROPER(Medical_Examinations[[#This Row],[smoker]])</f>
        <v>No</v>
      </c>
      <c r="K1670" s="7" t="str">
        <f t="shared" si="52"/>
        <v>Normal Weight</v>
      </c>
      <c r="L1670" t="str">
        <f t="shared" si="53"/>
        <v>Diabetes</v>
      </c>
    </row>
    <row r="1671" spans="1:12" x14ac:dyDescent="0.35">
      <c r="A1671" t="s">
        <v>1378</v>
      </c>
      <c r="B1671">
        <v>33</v>
      </c>
      <c r="C1671">
        <v>10</v>
      </c>
      <c r="D1671" t="s">
        <v>2381</v>
      </c>
      <c r="E1671" t="str">
        <f>PROPER(Medical_Examinations[[#This Row],[Heart Issues]])</f>
        <v>Yes</v>
      </c>
      <c r="F1671" t="s">
        <v>2379</v>
      </c>
      <c r="G1671" t="s">
        <v>2379</v>
      </c>
      <c r="H1671">
        <v>0</v>
      </c>
      <c r="I1671" t="s">
        <v>2379</v>
      </c>
      <c r="J1671" t="str">
        <f>PROPER(Medical_Examinations[[#This Row],[smoker]])</f>
        <v>No</v>
      </c>
      <c r="K1671" s="7" t="str">
        <f t="shared" si="52"/>
        <v>Obesity</v>
      </c>
      <c r="L1671" t="str">
        <f t="shared" si="53"/>
        <v>Diabetes</v>
      </c>
    </row>
    <row r="1672" spans="1:12" x14ac:dyDescent="0.35">
      <c r="A1672" t="s">
        <v>1427</v>
      </c>
      <c r="B1672">
        <v>28</v>
      </c>
      <c r="C1672">
        <v>10</v>
      </c>
      <c r="D1672" t="s">
        <v>2379</v>
      </c>
      <c r="E1672" t="str">
        <f>PROPER(Medical_Examinations[[#This Row],[Heart Issues]])</f>
        <v>No</v>
      </c>
      <c r="F1672" t="s">
        <v>2379</v>
      </c>
      <c r="G1672" t="s">
        <v>2379</v>
      </c>
      <c r="H1672">
        <v>0</v>
      </c>
      <c r="I1672" t="s">
        <v>2379</v>
      </c>
      <c r="J1672" t="str">
        <f>PROPER(Medical_Examinations[[#This Row],[smoker]])</f>
        <v>No</v>
      </c>
      <c r="K1672" s="7" t="str">
        <f t="shared" si="52"/>
        <v>Overweight</v>
      </c>
      <c r="L1672" t="str">
        <f t="shared" si="53"/>
        <v>Diabetes</v>
      </c>
    </row>
    <row r="1673" spans="1:12" x14ac:dyDescent="0.35">
      <c r="A1673" t="s">
        <v>1452</v>
      </c>
      <c r="B1673">
        <v>37</v>
      </c>
      <c r="C1673">
        <v>10</v>
      </c>
      <c r="D1673" t="s">
        <v>2381</v>
      </c>
      <c r="E1673" t="str">
        <f>PROPER(Medical_Examinations[[#This Row],[Heart Issues]])</f>
        <v>Yes</v>
      </c>
      <c r="F1673" t="s">
        <v>2379</v>
      </c>
      <c r="G1673" t="s">
        <v>2379</v>
      </c>
      <c r="H1673">
        <v>0</v>
      </c>
      <c r="I1673" t="s">
        <v>2379</v>
      </c>
      <c r="J1673" t="str">
        <f>PROPER(Medical_Examinations[[#This Row],[smoker]])</f>
        <v>No</v>
      </c>
      <c r="K1673" s="7" t="str">
        <f t="shared" si="52"/>
        <v>Obesity</v>
      </c>
      <c r="L1673" t="str">
        <f t="shared" si="53"/>
        <v>Diabetes</v>
      </c>
    </row>
    <row r="1674" spans="1:12" x14ac:dyDescent="0.35">
      <c r="A1674" t="s">
        <v>1455</v>
      </c>
      <c r="B1674">
        <v>31</v>
      </c>
      <c r="C1674">
        <v>10</v>
      </c>
      <c r="D1674" t="s">
        <v>2381</v>
      </c>
      <c r="E1674" t="str">
        <f>PROPER(Medical_Examinations[[#This Row],[Heart Issues]])</f>
        <v>Yes</v>
      </c>
      <c r="F1674" t="s">
        <v>2379</v>
      </c>
      <c r="G1674" t="s">
        <v>2379</v>
      </c>
      <c r="H1674">
        <v>0</v>
      </c>
      <c r="I1674" t="s">
        <v>2379</v>
      </c>
      <c r="J1674" t="str">
        <f>PROPER(Medical_Examinations[[#This Row],[smoker]])</f>
        <v>No</v>
      </c>
      <c r="K1674" s="7" t="str">
        <f t="shared" si="52"/>
        <v>Obesity</v>
      </c>
      <c r="L1674" t="str">
        <f t="shared" si="53"/>
        <v>Diabetes</v>
      </c>
    </row>
    <row r="1675" spans="1:12" x14ac:dyDescent="0.35">
      <c r="A1675" t="s">
        <v>1504</v>
      </c>
      <c r="B1675">
        <v>32</v>
      </c>
      <c r="C1675">
        <v>10</v>
      </c>
      <c r="D1675" t="s">
        <v>2381</v>
      </c>
      <c r="E1675" t="str">
        <f>PROPER(Medical_Examinations[[#This Row],[Heart Issues]])</f>
        <v>Yes</v>
      </c>
      <c r="F1675" t="s">
        <v>2379</v>
      </c>
      <c r="G1675" t="s">
        <v>2379</v>
      </c>
      <c r="H1675">
        <v>0</v>
      </c>
      <c r="I1675" t="s">
        <v>2379</v>
      </c>
      <c r="J1675" t="str">
        <f>PROPER(Medical_Examinations[[#This Row],[smoker]])</f>
        <v>No</v>
      </c>
      <c r="K1675" s="7" t="str">
        <f t="shared" si="52"/>
        <v>Obesity</v>
      </c>
      <c r="L1675" t="str">
        <f t="shared" si="53"/>
        <v>Diabetes</v>
      </c>
    </row>
    <row r="1676" spans="1:12" x14ac:dyDescent="0.35">
      <c r="A1676" t="s">
        <v>1591</v>
      </c>
      <c r="B1676">
        <v>34</v>
      </c>
      <c r="C1676">
        <v>10</v>
      </c>
      <c r="D1676" t="s">
        <v>2381</v>
      </c>
      <c r="E1676" t="str">
        <f>PROPER(Medical_Examinations[[#This Row],[Heart Issues]])</f>
        <v>Yes</v>
      </c>
      <c r="F1676" t="s">
        <v>2379</v>
      </c>
      <c r="G1676" t="s">
        <v>2379</v>
      </c>
      <c r="H1676">
        <v>0</v>
      </c>
      <c r="I1676" t="s">
        <v>2379</v>
      </c>
      <c r="J1676" t="str">
        <f>PROPER(Medical_Examinations[[#This Row],[smoker]])</f>
        <v>No</v>
      </c>
      <c r="K1676" s="7" t="str">
        <f t="shared" si="52"/>
        <v>Obesity</v>
      </c>
      <c r="L1676" t="str">
        <f t="shared" si="53"/>
        <v>Diabetes</v>
      </c>
    </row>
    <row r="1677" spans="1:12" x14ac:dyDescent="0.35">
      <c r="A1677" t="s">
        <v>1661</v>
      </c>
      <c r="B1677">
        <v>37</v>
      </c>
      <c r="C1677">
        <v>10</v>
      </c>
      <c r="D1677" t="s">
        <v>2379</v>
      </c>
      <c r="E1677" t="str">
        <f>PROPER(Medical_Examinations[[#This Row],[Heart Issues]])</f>
        <v>No</v>
      </c>
      <c r="F1677" t="s">
        <v>2379</v>
      </c>
      <c r="G1677" t="s">
        <v>2379</v>
      </c>
      <c r="H1677">
        <v>0</v>
      </c>
      <c r="I1677" t="s">
        <v>2379</v>
      </c>
      <c r="J1677" t="str">
        <f>PROPER(Medical_Examinations[[#This Row],[smoker]])</f>
        <v>No</v>
      </c>
      <c r="K1677" s="7" t="str">
        <f t="shared" si="52"/>
        <v>Obesity</v>
      </c>
      <c r="L1677" t="str">
        <f t="shared" si="53"/>
        <v>Diabetes</v>
      </c>
    </row>
    <row r="1678" spans="1:12" x14ac:dyDescent="0.35">
      <c r="A1678" t="s">
        <v>1669</v>
      </c>
      <c r="B1678">
        <v>17</v>
      </c>
      <c r="C1678">
        <v>10</v>
      </c>
      <c r="D1678" t="s">
        <v>2379</v>
      </c>
      <c r="E1678" t="str">
        <f>PROPER(Medical_Examinations[[#This Row],[Heart Issues]])</f>
        <v>No</v>
      </c>
      <c r="F1678" t="s">
        <v>2379</v>
      </c>
      <c r="G1678" t="s">
        <v>2379</v>
      </c>
      <c r="H1678">
        <v>0</v>
      </c>
      <c r="I1678" t="s">
        <v>2379</v>
      </c>
      <c r="J1678" t="str">
        <f>PROPER(Medical_Examinations[[#This Row],[smoker]])</f>
        <v>No</v>
      </c>
      <c r="K1678" s="7" t="str">
        <f t="shared" si="52"/>
        <v>Underweight</v>
      </c>
      <c r="L1678" t="str">
        <f t="shared" si="53"/>
        <v>Diabetes</v>
      </c>
    </row>
    <row r="1679" spans="1:12" x14ac:dyDescent="0.35">
      <c r="A1679" t="s">
        <v>1670</v>
      </c>
      <c r="B1679">
        <v>40</v>
      </c>
      <c r="C1679">
        <v>10</v>
      </c>
      <c r="D1679" t="s">
        <v>2381</v>
      </c>
      <c r="E1679" t="str">
        <f>PROPER(Medical_Examinations[[#This Row],[Heart Issues]])</f>
        <v>Yes</v>
      </c>
      <c r="F1679" t="s">
        <v>2379</v>
      </c>
      <c r="G1679" t="s">
        <v>2379</v>
      </c>
      <c r="H1679">
        <v>0</v>
      </c>
      <c r="I1679" t="s">
        <v>2379</v>
      </c>
      <c r="J1679" t="str">
        <f>PROPER(Medical_Examinations[[#This Row],[smoker]])</f>
        <v>No</v>
      </c>
      <c r="K1679" s="7" t="str">
        <f t="shared" si="52"/>
        <v>Obesity</v>
      </c>
      <c r="L1679" t="str">
        <f t="shared" si="53"/>
        <v>Diabetes</v>
      </c>
    </row>
    <row r="1680" spans="1:12" x14ac:dyDescent="0.35">
      <c r="A1680" t="s">
        <v>1687</v>
      </c>
      <c r="B1680">
        <v>18</v>
      </c>
      <c r="C1680">
        <v>10</v>
      </c>
      <c r="D1680" t="s">
        <v>2379</v>
      </c>
      <c r="E1680" t="str">
        <f>PROPER(Medical_Examinations[[#This Row],[Heart Issues]])</f>
        <v>No</v>
      </c>
      <c r="F1680" t="s">
        <v>2379</v>
      </c>
      <c r="G1680" t="s">
        <v>2379</v>
      </c>
      <c r="H1680">
        <v>0</v>
      </c>
      <c r="I1680" t="s">
        <v>2379</v>
      </c>
      <c r="J1680" t="str">
        <f>PROPER(Medical_Examinations[[#This Row],[smoker]])</f>
        <v>No</v>
      </c>
      <c r="K1680" s="7" t="str">
        <f t="shared" si="52"/>
        <v>Underweight</v>
      </c>
      <c r="L1680" t="str">
        <f t="shared" si="53"/>
        <v>Diabetes</v>
      </c>
    </row>
    <row r="1681" spans="1:12" x14ac:dyDescent="0.35">
      <c r="A1681" t="s">
        <v>1700</v>
      </c>
      <c r="B1681">
        <v>16</v>
      </c>
      <c r="C1681">
        <v>10</v>
      </c>
      <c r="D1681" t="s">
        <v>2379</v>
      </c>
      <c r="E1681" t="str">
        <f>PROPER(Medical_Examinations[[#This Row],[Heart Issues]])</f>
        <v>No</v>
      </c>
      <c r="F1681" t="s">
        <v>2379</v>
      </c>
      <c r="G1681" t="s">
        <v>2379</v>
      </c>
      <c r="H1681">
        <v>0</v>
      </c>
      <c r="I1681" t="s">
        <v>2379</v>
      </c>
      <c r="J1681" t="str">
        <f>PROPER(Medical_Examinations[[#This Row],[smoker]])</f>
        <v>No</v>
      </c>
      <c r="K1681" s="7" t="str">
        <f t="shared" si="52"/>
        <v>Underweight</v>
      </c>
      <c r="L1681" t="str">
        <f t="shared" si="53"/>
        <v>Diabetes</v>
      </c>
    </row>
    <row r="1682" spans="1:12" x14ac:dyDescent="0.35">
      <c r="A1682" t="s">
        <v>1723</v>
      </c>
      <c r="B1682">
        <v>15</v>
      </c>
      <c r="C1682">
        <v>10</v>
      </c>
      <c r="D1682" t="s">
        <v>2379</v>
      </c>
      <c r="E1682" t="str">
        <f>PROPER(Medical_Examinations[[#This Row],[Heart Issues]])</f>
        <v>No</v>
      </c>
      <c r="F1682" t="s">
        <v>2379</v>
      </c>
      <c r="G1682" t="s">
        <v>2379</v>
      </c>
      <c r="H1682">
        <v>0</v>
      </c>
      <c r="I1682" t="s">
        <v>2379</v>
      </c>
      <c r="J1682" t="str">
        <f>PROPER(Medical_Examinations[[#This Row],[smoker]])</f>
        <v>No</v>
      </c>
      <c r="K1682" s="7" t="str">
        <f t="shared" si="52"/>
        <v>Underweight</v>
      </c>
      <c r="L1682" t="str">
        <f t="shared" si="53"/>
        <v>Diabetes</v>
      </c>
    </row>
    <row r="1683" spans="1:12" x14ac:dyDescent="0.35">
      <c r="A1683" t="s">
        <v>1786</v>
      </c>
      <c r="B1683">
        <v>17</v>
      </c>
      <c r="C1683">
        <v>10</v>
      </c>
      <c r="D1683" t="s">
        <v>2379</v>
      </c>
      <c r="E1683" t="str">
        <f>PROPER(Medical_Examinations[[#This Row],[Heart Issues]])</f>
        <v>No</v>
      </c>
      <c r="F1683" t="s">
        <v>2379</v>
      </c>
      <c r="G1683" t="s">
        <v>2379</v>
      </c>
      <c r="H1683">
        <v>0</v>
      </c>
      <c r="I1683" t="s">
        <v>2379</v>
      </c>
      <c r="J1683" t="str">
        <f>PROPER(Medical_Examinations[[#This Row],[smoker]])</f>
        <v>No</v>
      </c>
      <c r="K1683" s="7" t="str">
        <f t="shared" si="52"/>
        <v>Underweight</v>
      </c>
      <c r="L1683" t="str">
        <f t="shared" si="53"/>
        <v>Diabetes</v>
      </c>
    </row>
    <row r="1684" spans="1:12" x14ac:dyDescent="0.35">
      <c r="A1684" t="s">
        <v>2025</v>
      </c>
      <c r="B1684">
        <v>30</v>
      </c>
      <c r="C1684">
        <v>10</v>
      </c>
      <c r="D1684" t="s">
        <v>2379</v>
      </c>
      <c r="E1684" t="str">
        <f>PROPER(Medical_Examinations[[#This Row],[Heart Issues]])</f>
        <v>No</v>
      </c>
      <c r="F1684" t="s">
        <v>2379</v>
      </c>
      <c r="G1684" t="s">
        <v>2379</v>
      </c>
      <c r="H1684">
        <v>0</v>
      </c>
      <c r="I1684" t="s">
        <v>2379</v>
      </c>
      <c r="J1684" t="str">
        <f>PROPER(Medical_Examinations[[#This Row],[smoker]])</f>
        <v>No</v>
      </c>
      <c r="K1684" s="7" t="str">
        <f t="shared" si="52"/>
        <v>Obesity</v>
      </c>
      <c r="L1684" t="str">
        <f t="shared" si="53"/>
        <v>Diabetes</v>
      </c>
    </row>
    <row r="1685" spans="1:12" x14ac:dyDescent="0.35">
      <c r="A1685" t="s">
        <v>2152</v>
      </c>
      <c r="B1685">
        <v>28</v>
      </c>
      <c r="C1685">
        <v>10</v>
      </c>
      <c r="D1685" t="s">
        <v>2379</v>
      </c>
      <c r="E1685" t="str">
        <f>PROPER(Medical_Examinations[[#This Row],[Heart Issues]])</f>
        <v>No</v>
      </c>
      <c r="F1685" t="s">
        <v>2379</v>
      </c>
      <c r="G1685" t="s">
        <v>2379</v>
      </c>
      <c r="H1685">
        <v>0</v>
      </c>
      <c r="I1685" t="s">
        <v>2379</v>
      </c>
      <c r="J1685" t="str">
        <f>PROPER(Medical_Examinations[[#This Row],[smoker]])</f>
        <v>No</v>
      </c>
      <c r="K1685" s="7" t="str">
        <f t="shared" si="52"/>
        <v>Overweight</v>
      </c>
      <c r="L1685" t="str">
        <f t="shared" si="53"/>
        <v>Diabetes</v>
      </c>
    </row>
    <row r="1686" spans="1:12" x14ac:dyDescent="0.35">
      <c r="A1686" t="s">
        <v>2153</v>
      </c>
      <c r="B1686">
        <v>22</v>
      </c>
      <c r="C1686">
        <v>10</v>
      </c>
      <c r="D1686" t="s">
        <v>2379</v>
      </c>
      <c r="E1686" t="str">
        <f>PROPER(Medical_Examinations[[#This Row],[Heart Issues]])</f>
        <v>No</v>
      </c>
      <c r="F1686" t="s">
        <v>2379</v>
      </c>
      <c r="G1686" t="s">
        <v>2379</v>
      </c>
      <c r="H1686">
        <v>0</v>
      </c>
      <c r="I1686" t="s">
        <v>2379</v>
      </c>
      <c r="J1686" t="str">
        <f>PROPER(Medical_Examinations[[#This Row],[smoker]])</f>
        <v>No</v>
      </c>
      <c r="K1686" s="7" t="str">
        <f t="shared" si="52"/>
        <v>Normal Weight</v>
      </c>
      <c r="L1686" t="str">
        <f t="shared" si="53"/>
        <v>Diabetes</v>
      </c>
    </row>
    <row r="1687" spans="1:12" x14ac:dyDescent="0.35">
      <c r="A1687" t="s">
        <v>2159</v>
      </c>
      <c r="B1687">
        <v>33</v>
      </c>
      <c r="C1687">
        <v>10</v>
      </c>
      <c r="D1687" t="s">
        <v>2379</v>
      </c>
      <c r="E1687" t="str">
        <f>PROPER(Medical_Examinations[[#This Row],[Heart Issues]])</f>
        <v>No</v>
      </c>
      <c r="F1687" t="s">
        <v>2379</v>
      </c>
      <c r="G1687" t="s">
        <v>2379</v>
      </c>
      <c r="H1687">
        <v>0</v>
      </c>
      <c r="I1687" t="s">
        <v>2379</v>
      </c>
      <c r="J1687" t="str">
        <f>PROPER(Medical_Examinations[[#This Row],[smoker]])</f>
        <v>No</v>
      </c>
      <c r="K1687" s="7" t="str">
        <f t="shared" si="52"/>
        <v>Obesity</v>
      </c>
      <c r="L1687" t="str">
        <f t="shared" si="53"/>
        <v>Diabetes</v>
      </c>
    </row>
    <row r="1688" spans="1:12" x14ac:dyDescent="0.35">
      <c r="A1688" t="s">
        <v>2237</v>
      </c>
      <c r="B1688">
        <v>33</v>
      </c>
      <c r="C1688">
        <v>10</v>
      </c>
      <c r="D1688" t="s">
        <v>2379</v>
      </c>
      <c r="E1688" t="str">
        <f>PROPER(Medical_Examinations[[#This Row],[Heart Issues]])</f>
        <v>No</v>
      </c>
      <c r="F1688" t="s">
        <v>2379</v>
      </c>
      <c r="G1688" t="s">
        <v>2379</v>
      </c>
      <c r="H1688">
        <v>0</v>
      </c>
      <c r="I1688" t="s">
        <v>2379</v>
      </c>
      <c r="J1688" t="str">
        <f>PROPER(Medical_Examinations[[#This Row],[smoker]])</f>
        <v>No</v>
      </c>
      <c r="K1688" s="7" t="str">
        <f t="shared" si="52"/>
        <v>Obesity</v>
      </c>
      <c r="L1688" t="str">
        <f t="shared" si="53"/>
        <v>Diabetes</v>
      </c>
    </row>
    <row r="1689" spans="1:12" x14ac:dyDescent="0.35">
      <c r="A1689" t="s">
        <v>2240</v>
      </c>
      <c r="B1689">
        <v>17</v>
      </c>
      <c r="C1689">
        <v>10</v>
      </c>
      <c r="D1689" t="s">
        <v>2379</v>
      </c>
      <c r="E1689" t="str">
        <f>PROPER(Medical_Examinations[[#This Row],[Heart Issues]])</f>
        <v>No</v>
      </c>
      <c r="F1689" t="s">
        <v>2379</v>
      </c>
      <c r="G1689" t="s">
        <v>2379</v>
      </c>
      <c r="H1689">
        <v>0</v>
      </c>
      <c r="I1689" t="s">
        <v>2379</v>
      </c>
      <c r="J1689" t="str">
        <f>PROPER(Medical_Examinations[[#This Row],[smoker]])</f>
        <v>No</v>
      </c>
      <c r="K1689" s="7" t="str">
        <f t="shared" si="52"/>
        <v>Underweight</v>
      </c>
      <c r="L1689" t="str">
        <f t="shared" si="53"/>
        <v>Diabetes</v>
      </c>
    </row>
    <row r="1690" spans="1:12" x14ac:dyDescent="0.35">
      <c r="A1690" t="s">
        <v>2291</v>
      </c>
      <c r="B1690">
        <v>19</v>
      </c>
      <c r="C1690">
        <v>10</v>
      </c>
      <c r="D1690" t="s">
        <v>2379</v>
      </c>
      <c r="E1690" t="str">
        <f>PROPER(Medical_Examinations[[#This Row],[Heart Issues]])</f>
        <v>No</v>
      </c>
      <c r="F1690" t="s">
        <v>2379</v>
      </c>
      <c r="G1690" t="s">
        <v>2379</v>
      </c>
      <c r="H1690">
        <v>0</v>
      </c>
      <c r="I1690" t="s">
        <v>2379</v>
      </c>
      <c r="J1690" t="str">
        <f>PROPER(Medical_Examinations[[#This Row],[smoker]])</f>
        <v>No</v>
      </c>
      <c r="K1690" s="7" t="str">
        <f t="shared" si="52"/>
        <v>Normal Weight</v>
      </c>
      <c r="L1690" t="str">
        <f t="shared" si="53"/>
        <v>Diabetes</v>
      </c>
    </row>
    <row r="1691" spans="1:12" x14ac:dyDescent="0.35">
      <c r="A1691" t="s">
        <v>292</v>
      </c>
      <c r="B1691">
        <v>30</v>
      </c>
      <c r="C1691">
        <v>8</v>
      </c>
      <c r="D1691" t="s">
        <v>2379</v>
      </c>
      <c r="E1691" t="str">
        <f>PROPER(Medical_Examinations[[#This Row],[Heart Issues]])</f>
        <v>No</v>
      </c>
      <c r="F1691" t="s">
        <v>2379</v>
      </c>
      <c r="G1691" t="s">
        <v>2379</v>
      </c>
      <c r="H1691">
        <v>0</v>
      </c>
      <c r="I1691" t="s">
        <v>2379</v>
      </c>
      <c r="J1691" t="str">
        <f>PROPER(Medical_Examinations[[#This Row],[smoker]])</f>
        <v>No</v>
      </c>
      <c r="K1691" s="7" t="str">
        <f t="shared" si="52"/>
        <v>Obesity</v>
      </c>
      <c r="L1691" t="str">
        <f t="shared" si="53"/>
        <v>Diabetes</v>
      </c>
    </row>
    <row r="1692" spans="1:12" x14ac:dyDescent="0.35">
      <c r="A1692" t="s">
        <v>464</v>
      </c>
      <c r="B1692">
        <v>55</v>
      </c>
      <c r="C1692">
        <v>8</v>
      </c>
      <c r="D1692" t="s">
        <v>2379</v>
      </c>
      <c r="E1692" t="str">
        <f>PROPER(Medical_Examinations[[#This Row],[Heart Issues]])</f>
        <v>No</v>
      </c>
      <c r="F1692" t="s">
        <v>2379</v>
      </c>
      <c r="G1692" t="s">
        <v>2379</v>
      </c>
      <c r="H1692">
        <v>0</v>
      </c>
      <c r="I1692" t="s">
        <v>2379</v>
      </c>
      <c r="J1692" t="str">
        <f>PROPER(Medical_Examinations[[#This Row],[smoker]])</f>
        <v>No</v>
      </c>
      <c r="K1692" s="7" t="str">
        <f t="shared" si="52"/>
        <v>Obesity</v>
      </c>
      <c r="L1692" t="str">
        <f t="shared" si="53"/>
        <v>Diabetes</v>
      </c>
    </row>
    <row r="1693" spans="1:12" x14ac:dyDescent="0.35">
      <c r="A1693" t="s">
        <v>471</v>
      </c>
      <c r="B1693">
        <v>30</v>
      </c>
      <c r="C1693">
        <v>8</v>
      </c>
      <c r="D1693" t="s">
        <v>2379</v>
      </c>
      <c r="E1693" t="str">
        <f>PROPER(Medical_Examinations[[#This Row],[Heart Issues]])</f>
        <v>No</v>
      </c>
      <c r="F1693" t="s">
        <v>2379</v>
      </c>
      <c r="G1693" t="s">
        <v>2379</v>
      </c>
      <c r="H1693">
        <v>0</v>
      </c>
      <c r="I1693" t="s">
        <v>2379</v>
      </c>
      <c r="J1693" t="str">
        <f>PROPER(Medical_Examinations[[#This Row],[smoker]])</f>
        <v>No</v>
      </c>
      <c r="K1693" s="7" t="str">
        <f t="shared" si="52"/>
        <v>Obesity</v>
      </c>
      <c r="L1693" t="str">
        <f t="shared" si="53"/>
        <v>Diabetes</v>
      </c>
    </row>
    <row r="1694" spans="1:12" x14ac:dyDescent="0.35">
      <c r="A1694" t="s">
        <v>482</v>
      </c>
      <c r="B1694">
        <v>37</v>
      </c>
      <c r="C1694">
        <v>8</v>
      </c>
      <c r="D1694" t="s">
        <v>2381</v>
      </c>
      <c r="E1694" t="str">
        <f>PROPER(Medical_Examinations[[#This Row],[Heart Issues]])</f>
        <v>Yes</v>
      </c>
      <c r="F1694" t="s">
        <v>2379</v>
      </c>
      <c r="G1694" t="s">
        <v>2379</v>
      </c>
      <c r="H1694">
        <v>0</v>
      </c>
      <c r="I1694" t="s">
        <v>2379</v>
      </c>
      <c r="J1694" t="str">
        <f>PROPER(Medical_Examinations[[#This Row],[smoker]])</f>
        <v>No</v>
      </c>
      <c r="K1694" s="7" t="str">
        <f t="shared" si="52"/>
        <v>Obesity</v>
      </c>
      <c r="L1694" t="str">
        <f t="shared" si="53"/>
        <v>Diabetes</v>
      </c>
    </row>
    <row r="1695" spans="1:12" x14ac:dyDescent="0.35">
      <c r="A1695" t="s">
        <v>514</v>
      </c>
      <c r="B1695">
        <v>51</v>
      </c>
      <c r="C1695">
        <v>8</v>
      </c>
      <c r="D1695" t="s">
        <v>2381</v>
      </c>
      <c r="E1695" t="str">
        <f>PROPER(Medical_Examinations[[#This Row],[Heart Issues]])</f>
        <v>Yes</v>
      </c>
      <c r="F1695" t="s">
        <v>2379</v>
      </c>
      <c r="G1695" t="s">
        <v>2379</v>
      </c>
      <c r="H1695">
        <v>0</v>
      </c>
      <c r="I1695" t="s">
        <v>2379</v>
      </c>
      <c r="J1695" t="str">
        <f>PROPER(Medical_Examinations[[#This Row],[smoker]])</f>
        <v>No</v>
      </c>
      <c r="K1695" s="7" t="str">
        <f t="shared" si="52"/>
        <v>Obesity</v>
      </c>
      <c r="L1695" t="str">
        <f t="shared" si="53"/>
        <v>Diabetes</v>
      </c>
    </row>
    <row r="1696" spans="1:12" x14ac:dyDescent="0.35">
      <c r="A1696" t="s">
        <v>568</v>
      </c>
      <c r="B1696">
        <v>49</v>
      </c>
      <c r="C1696">
        <v>8</v>
      </c>
      <c r="D1696" t="s">
        <v>2379</v>
      </c>
      <c r="E1696" t="str">
        <f>PROPER(Medical_Examinations[[#This Row],[Heart Issues]])</f>
        <v>No</v>
      </c>
      <c r="F1696" t="s">
        <v>2379</v>
      </c>
      <c r="G1696" t="s">
        <v>2379</v>
      </c>
      <c r="H1696">
        <v>0</v>
      </c>
      <c r="I1696" t="s">
        <v>2379</v>
      </c>
      <c r="J1696" t="str">
        <f>PROPER(Medical_Examinations[[#This Row],[smoker]])</f>
        <v>No</v>
      </c>
      <c r="K1696" s="7" t="str">
        <f t="shared" si="52"/>
        <v>Obesity</v>
      </c>
      <c r="L1696" t="str">
        <f t="shared" si="53"/>
        <v>Diabetes</v>
      </c>
    </row>
    <row r="1697" spans="1:12" x14ac:dyDescent="0.35">
      <c r="A1697" t="s">
        <v>589</v>
      </c>
      <c r="B1697">
        <v>39</v>
      </c>
      <c r="C1697">
        <v>8</v>
      </c>
      <c r="D1697" t="s">
        <v>2379</v>
      </c>
      <c r="E1697" t="str">
        <f>PROPER(Medical_Examinations[[#This Row],[Heart Issues]])</f>
        <v>No</v>
      </c>
      <c r="F1697" t="s">
        <v>2379</v>
      </c>
      <c r="G1697" t="s">
        <v>2379</v>
      </c>
      <c r="H1697">
        <v>0</v>
      </c>
      <c r="I1697" t="s">
        <v>2379</v>
      </c>
      <c r="J1697" t="str">
        <f>PROPER(Medical_Examinations[[#This Row],[smoker]])</f>
        <v>No</v>
      </c>
      <c r="K1697" s="7" t="str">
        <f t="shared" si="52"/>
        <v>Obesity</v>
      </c>
      <c r="L1697" t="str">
        <f t="shared" si="53"/>
        <v>Diabetes</v>
      </c>
    </row>
    <row r="1698" spans="1:12" x14ac:dyDescent="0.35">
      <c r="A1698" t="s">
        <v>591</v>
      </c>
      <c r="B1698">
        <v>50</v>
      </c>
      <c r="C1698">
        <v>8</v>
      </c>
      <c r="D1698" t="s">
        <v>2379</v>
      </c>
      <c r="E1698" t="str">
        <f>PROPER(Medical_Examinations[[#This Row],[Heart Issues]])</f>
        <v>No</v>
      </c>
      <c r="F1698" t="s">
        <v>2379</v>
      </c>
      <c r="G1698" t="s">
        <v>2379</v>
      </c>
      <c r="H1698">
        <v>0</v>
      </c>
      <c r="I1698" t="s">
        <v>2379</v>
      </c>
      <c r="J1698" t="str">
        <f>PROPER(Medical_Examinations[[#This Row],[smoker]])</f>
        <v>No</v>
      </c>
      <c r="K1698" s="7" t="str">
        <f t="shared" si="52"/>
        <v>Obesity</v>
      </c>
      <c r="L1698" t="str">
        <f t="shared" si="53"/>
        <v>Diabetes</v>
      </c>
    </row>
    <row r="1699" spans="1:12" x14ac:dyDescent="0.35">
      <c r="A1699" t="s">
        <v>639</v>
      </c>
      <c r="B1699">
        <v>38</v>
      </c>
      <c r="C1699">
        <v>8</v>
      </c>
      <c r="D1699" t="s">
        <v>2379</v>
      </c>
      <c r="E1699" t="str">
        <f>PROPER(Medical_Examinations[[#This Row],[Heart Issues]])</f>
        <v>No</v>
      </c>
      <c r="F1699" t="s">
        <v>2379</v>
      </c>
      <c r="G1699" t="s">
        <v>2379</v>
      </c>
      <c r="H1699">
        <v>0</v>
      </c>
      <c r="I1699" t="s">
        <v>2379</v>
      </c>
      <c r="J1699" t="str">
        <f>PROPER(Medical_Examinations[[#This Row],[smoker]])</f>
        <v>No</v>
      </c>
      <c r="K1699" s="7" t="str">
        <f t="shared" si="52"/>
        <v>Obesity</v>
      </c>
      <c r="L1699" t="str">
        <f t="shared" si="53"/>
        <v>Diabetes</v>
      </c>
    </row>
    <row r="1700" spans="1:12" x14ac:dyDescent="0.35">
      <c r="A1700" t="s">
        <v>670</v>
      </c>
      <c r="B1700">
        <v>36</v>
      </c>
      <c r="C1700">
        <v>8</v>
      </c>
      <c r="D1700" t="s">
        <v>2379</v>
      </c>
      <c r="E1700" t="str">
        <f>PROPER(Medical_Examinations[[#This Row],[Heart Issues]])</f>
        <v>No</v>
      </c>
      <c r="F1700" t="s">
        <v>2379</v>
      </c>
      <c r="G1700" t="s">
        <v>2379</v>
      </c>
      <c r="H1700">
        <v>0</v>
      </c>
      <c r="I1700" t="s">
        <v>2379</v>
      </c>
      <c r="J1700" t="str">
        <f>PROPER(Medical_Examinations[[#This Row],[smoker]])</f>
        <v>No</v>
      </c>
      <c r="K1700" s="7" t="str">
        <f t="shared" si="52"/>
        <v>Obesity</v>
      </c>
      <c r="L1700" t="str">
        <f t="shared" si="53"/>
        <v>Diabetes</v>
      </c>
    </row>
    <row r="1701" spans="1:12" x14ac:dyDescent="0.35">
      <c r="A1701" t="s">
        <v>692</v>
      </c>
      <c r="B1701">
        <v>36</v>
      </c>
      <c r="C1701">
        <v>8</v>
      </c>
      <c r="D1701" t="s">
        <v>2381</v>
      </c>
      <c r="E1701" t="str">
        <f>PROPER(Medical_Examinations[[#This Row],[Heart Issues]])</f>
        <v>Yes</v>
      </c>
      <c r="F1701" t="s">
        <v>2379</v>
      </c>
      <c r="G1701" t="s">
        <v>2379</v>
      </c>
      <c r="H1701">
        <v>0</v>
      </c>
      <c r="I1701" t="s">
        <v>2379</v>
      </c>
      <c r="J1701" t="str">
        <f>PROPER(Medical_Examinations[[#This Row],[smoker]])</f>
        <v>No</v>
      </c>
      <c r="K1701" s="7" t="str">
        <f t="shared" si="52"/>
        <v>Obesity</v>
      </c>
      <c r="L1701" t="str">
        <f t="shared" si="53"/>
        <v>Diabetes</v>
      </c>
    </row>
    <row r="1702" spans="1:12" x14ac:dyDescent="0.35">
      <c r="A1702" t="s">
        <v>709</v>
      </c>
      <c r="B1702">
        <v>41</v>
      </c>
      <c r="C1702">
        <v>8</v>
      </c>
      <c r="D1702" t="s">
        <v>2379</v>
      </c>
      <c r="E1702" t="str">
        <f>PROPER(Medical_Examinations[[#This Row],[Heart Issues]])</f>
        <v>No</v>
      </c>
      <c r="F1702" t="s">
        <v>2379</v>
      </c>
      <c r="G1702" t="s">
        <v>2379</v>
      </c>
      <c r="H1702">
        <v>0</v>
      </c>
      <c r="I1702" t="s">
        <v>2379</v>
      </c>
      <c r="J1702" t="str">
        <f>PROPER(Medical_Examinations[[#This Row],[smoker]])</f>
        <v>No</v>
      </c>
      <c r="K1702" s="7" t="str">
        <f t="shared" si="52"/>
        <v>Obesity</v>
      </c>
      <c r="L1702" t="str">
        <f t="shared" si="53"/>
        <v>Diabetes</v>
      </c>
    </row>
    <row r="1703" spans="1:12" x14ac:dyDescent="0.35">
      <c r="A1703" t="s">
        <v>715</v>
      </c>
      <c r="B1703">
        <v>36</v>
      </c>
      <c r="C1703">
        <v>8</v>
      </c>
      <c r="D1703" t="s">
        <v>2379</v>
      </c>
      <c r="E1703" t="str">
        <f>PROPER(Medical_Examinations[[#This Row],[Heart Issues]])</f>
        <v>No</v>
      </c>
      <c r="F1703" t="s">
        <v>2379</v>
      </c>
      <c r="G1703" t="s">
        <v>2379</v>
      </c>
      <c r="H1703">
        <v>0</v>
      </c>
      <c r="I1703" t="s">
        <v>2379</v>
      </c>
      <c r="J1703" t="str">
        <f>PROPER(Medical_Examinations[[#This Row],[smoker]])</f>
        <v>No</v>
      </c>
      <c r="K1703" s="7" t="str">
        <f t="shared" si="52"/>
        <v>Obesity</v>
      </c>
      <c r="L1703" t="str">
        <f t="shared" si="53"/>
        <v>Diabetes</v>
      </c>
    </row>
    <row r="1704" spans="1:12" x14ac:dyDescent="0.35">
      <c r="A1704" t="s">
        <v>729</v>
      </c>
      <c r="B1704">
        <v>33</v>
      </c>
      <c r="C1704">
        <v>8</v>
      </c>
      <c r="D1704" t="s">
        <v>2379</v>
      </c>
      <c r="E1704" t="str">
        <f>PROPER(Medical_Examinations[[#This Row],[Heart Issues]])</f>
        <v>No</v>
      </c>
      <c r="F1704" t="s">
        <v>2379</v>
      </c>
      <c r="G1704" t="s">
        <v>2379</v>
      </c>
      <c r="H1704">
        <v>0</v>
      </c>
      <c r="I1704" t="s">
        <v>2379</v>
      </c>
      <c r="J1704" t="str">
        <f>PROPER(Medical_Examinations[[#This Row],[smoker]])</f>
        <v>No</v>
      </c>
      <c r="K1704" s="7" t="str">
        <f t="shared" si="52"/>
        <v>Obesity</v>
      </c>
      <c r="L1704" t="str">
        <f t="shared" si="53"/>
        <v>Diabetes</v>
      </c>
    </row>
    <row r="1705" spans="1:12" x14ac:dyDescent="0.35">
      <c r="A1705" t="s">
        <v>745</v>
      </c>
      <c r="B1705">
        <v>22</v>
      </c>
      <c r="C1705">
        <v>8</v>
      </c>
      <c r="D1705" t="s">
        <v>2381</v>
      </c>
      <c r="E1705" t="str">
        <f>PROPER(Medical_Examinations[[#This Row],[Heart Issues]])</f>
        <v>Yes</v>
      </c>
      <c r="F1705" t="s">
        <v>2379</v>
      </c>
      <c r="G1705" t="s">
        <v>2379</v>
      </c>
      <c r="H1705">
        <v>0</v>
      </c>
      <c r="I1705" t="s">
        <v>2379</v>
      </c>
      <c r="J1705" t="str">
        <f>PROPER(Medical_Examinations[[#This Row],[smoker]])</f>
        <v>No</v>
      </c>
      <c r="K1705" s="7" t="str">
        <f t="shared" si="52"/>
        <v>Normal Weight</v>
      </c>
      <c r="L1705" t="str">
        <f t="shared" si="53"/>
        <v>Diabetes</v>
      </c>
    </row>
    <row r="1706" spans="1:12" x14ac:dyDescent="0.35">
      <c r="A1706" t="s">
        <v>808</v>
      </c>
      <c r="B1706">
        <v>43</v>
      </c>
      <c r="C1706">
        <v>8</v>
      </c>
      <c r="D1706" t="s">
        <v>2381</v>
      </c>
      <c r="E1706" t="str">
        <f>PROPER(Medical_Examinations[[#This Row],[Heart Issues]])</f>
        <v>Yes</v>
      </c>
      <c r="F1706" t="s">
        <v>2379</v>
      </c>
      <c r="G1706" t="s">
        <v>2379</v>
      </c>
      <c r="H1706">
        <v>0</v>
      </c>
      <c r="I1706" t="s">
        <v>2379</v>
      </c>
      <c r="J1706" t="str">
        <f>PROPER(Medical_Examinations[[#This Row],[smoker]])</f>
        <v>No</v>
      </c>
      <c r="K1706" s="7" t="str">
        <f t="shared" si="52"/>
        <v>Obesity</v>
      </c>
      <c r="L1706" t="str">
        <f t="shared" si="53"/>
        <v>Diabetes</v>
      </c>
    </row>
    <row r="1707" spans="1:12" x14ac:dyDescent="0.35">
      <c r="A1707" t="s">
        <v>825</v>
      </c>
      <c r="B1707">
        <v>32</v>
      </c>
      <c r="C1707">
        <v>8</v>
      </c>
      <c r="D1707" t="s">
        <v>2381</v>
      </c>
      <c r="E1707" t="str">
        <f>PROPER(Medical_Examinations[[#This Row],[Heart Issues]])</f>
        <v>Yes</v>
      </c>
      <c r="F1707" t="s">
        <v>2379</v>
      </c>
      <c r="G1707" t="s">
        <v>2379</v>
      </c>
      <c r="H1707">
        <v>0</v>
      </c>
      <c r="I1707" t="s">
        <v>2379</v>
      </c>
      <c r="J1707" t="str">
        <f>PROPER(Medical_Examinations[[#This Row],[smoker]])</f>
        <v>No</v>
      </c>
      <c r="K1707" s="7" t="str">
        <f t="shared" si="52"/>
        <v>Obesity</v>
      </c>
      <c r="L1707" t="str">
        <f t="shared" si="53"/>
        <v>Diabetes</v>
      </c>
    </row>
    <row r="1708" spans="1:12" x14ac:dyDescent="0.35">
      <c r="A1708" t="s">
        <v>832</v>
      </c>
      <c r="B1708">
        <v>37</v>
      </c>
      <c r="C1708">
        <v>8</v>
      </c>
      <c r="D1708" t="s">
        <v>2379</v>
      </c>
      <c r="E1708" t="str">
        <f>PROPER(Medical_Examinations[[#This Row],[Heart Issues]])</f>
        <v>No</v>
      </c>
      <c r="F1708" t="s">
        <v>2379</v>
      </c>
      <c r="G1708" t="s">
        <v>2379</v>
      </c>
      <c r="H1708">
        <v>0</v>
      </c>
      <c r="I1708" t="s">
        <v>2379</v>
      </c>
      <c r="J1708" t="str">
        <f>PROPER(Medical_Examinations[[#This Row],[smoker]])</f>
        <v>No</v>
      </c>
      <c r="K1708" s="7" t="str">
        <f t="shared" si="52"/>
        <v>Obesity</v>
      </c>
      <c r="L1708" t="str">
        <f t="shared" si="53"/>
        <v>Diabetes</v>
      </c>
    </row>
    <row r="1709" spans="1:12" x14ac:dyDescent="0.35">
      <c r="A1709" t="s">
        <v>839</v>
      </c>
      <c r="B1709">
        <v>38</v>
      </c>
      <c r="C1709">
        <v>8</v>
      </c>
      <c r="D1709" t="s">
        <v>2379</v>
      </c>
      <c r="E1709" t="str">
        <f>PROPER(Medical_Examinations[[#This Row],[Heart Issues]])</f>
        <v>No</v>
      </c>
      <c r="F1709" t="s">
        <v>2379</v>
      </c>
      <c r="G1709" t="s">
        <v>2379</v>
      </c>
      <c r="H1709">
        <v>0</v>
      </c>
      <c r="I1709" t="s">
        <v>2379</v>
      </c>
      <c r="J1709" t="str">
        <f>PROPER(Medical_Examinations[[#This Row],[smoker]])</f>
        <v>No</v>
      </c>
      <c r="K1709" s="7" t="str">
        <f t="shared" si="52"/>
        <v>Obesity</v>
      </c>
      <c r="L1709" t="str">
        <f t="shared" si="53"/>
        <v>Diabetes</v>
      </c>
    </row>
    <row r="1710" spans="1:12" x14ac:dyDescent="0.35">
      <c r="A1710" t="s">
        <v>840</v>
      </c>
      <c r="B1710">
        <v>38</v>
      </c>
      <c r="C1710">
        <v>8</v>
      </c>
      <c r="D1710" t="s">
        <v>2379</v>
      </c>
      <c r="E1710" t="str">
        <f>PROPER(Medical_Examinations[[#This Row],[Heart Issues]])</f>
        <v>No</v>
      </c>
      <c r="F1710" t="s">
        <v>2379</v>
      </c>
      <c r="G1710" t="s">
        <v>2379</v>
      </c>
      <c r="H1710">
        <v>0</v>
      </c>
      <c r="I1710" t="s">
        <v>2379</v>
      </c>
      <c r="J1710" t="str">
        <f>PROPER(Medical_Examinations[[#This Row],[smoker]])</f>
        <v>No</v>
      </c>
      <c r="K1710" s="7" t="str">
        <f t="shared" si="52"/>
        <v>Obesity</v>
      </c>
      <c r="L1710" t="str">
        <f t="shared" si="53"/>
        <v>Diabetes</v>
      </c>
    </row>
    <row r="1711" spans="1:12" x14ac:dyDescent="0.35">
      <c r="A1711" t="s">
        <v>857</v>
      </c>
      <c r="B1711">
        <v>36</v>
      </c>
      <c r="C1711">
        <v>8</v>
      </c>
      <c r="D1711" t="s">
        <v>2379</v>
      </c>
      <c r="E1711" t="str">
        <f>PROPER(Medical_Examinations[[#This Row],[Heart Issues]])</f>
        <v>No</v>
      </c>
      <c r="F1711" t="s">
        <v>2379</v>
      </c>
      <c r="G1711" t="s">
        <v>2379</v>
      </c>
      <c r="H1711">
        <v>0</v>
      </c>
      <c r="I1711" t="s">
        <v>2379</v>
      </c>
      <c r="J1711" t="str">
        <f>PROPER(Medical_Examinations[[#This Row],[smoker]])</f>
        <v>No</v>
      </c>
      <c r="K1711" s="7" t="str">
        <f t="shared" si="52"/>
        <v>Obesity</v>
      </c>
      <c r="L1711" t="str">
        <f t="shared" si="53"/>
        <v>Diabetes</v>
      </c>
    </row>
    <row r="1712" spans="1:12" x14ac:dyDescent="0.35">
      <c r="A1712" t="s">
        <v>860</v>
      </c>
      <c r="B1712">
        <v>21</v>
      </c>
      <c r="C1712">
        <v>8</v>
      </c>
      <c r="D1712" t="s">
        <v>2379</v>
      </c>
      <c r="E1712" t="str">
        <f>PROPER(Medical_Examinations[[#This Row],[Heart Issues]])</f>
        <v>No</v>
      </c>
      <c r="F1712" t="s">
        <v>2379</v>
      </c>
      <c r="G1712" t="s">
        <v>2379</v>
      </c>
      <c r="H1712">
        <v>0</v>
      </c>
      <c r="I1712" t="s">
        <v>2379</v>
      </c>
      <c r="J1712" t="str">
        <f>PROPER(Medical_Examinations[[#This Row],[smoker]])</f>
        <v>No</v>
      </c>
      <c r="K1712" s="7" t="str">
        <f t="shared" si="52"/>
        <v>Normal Weight</v>
      </c>
      <c r="L1712" t="str">
        <f t="shared" si="53"/>
        <v>Diabetes</v>
      </c>
    </row>
    <row r="1713" spans="1:12" x14ac:dyDescent="0.35">
      <c r="A1713" t="s">
        <v>874</v>
      </c>
      <c r="B1713">
        <v>34</v>
      </c>
      <c r="C1713">
        <v>8</v>
      </c>
      <c r="D1713" t="s">
        <v>2381</v>
      </c>
      <c r="E1713" t="str">
        <f>PROPER(Medical_Examinations[[#This Row],[Heart Issues]])</f>
        <v>Yes</v>
      </c>
      <c r="F1713" t="s">
        <v>2379</v>
      </c>
      <c r="G1713" t="s">
        <v>2379</v>
      </c>
      <c r="H1713">
        <v>0</v>
      </c>
      <c r="I1713" t="s">
        <v>2379</v>
      </c>
      <c r="J1713" t="str">
        <f>PROPER(Medical_Examinations[[#This Row],[smoker]])</f>
        <v>No</v>
      </c>
      <c r="K1713" s="7" t="str">
        <f t="shared" si="52"/>
        <v>Obesity</v>
      </c>
      <c r="L1713" t="str">
        <f t="shared" si="53"/>
        <v>Diabetes</v>
      </c>
    </row>
    <row r="1714" spans="1:12" x14ac:dyDescent="0.35">
      <c r="A1714" t="s">
        <v>891</v>
      </c>
      <c r="B1714">
        <v>26</v>
      </c>
      <c r="C1714">
        <v>8</v>
      </c>
      <c r="D1714" t="s">
        <v>2379</v>
      </c>
      <c r="E1714" t="str">
        <f>PROPER(Medical_Examinations[[#This Row],[Heart Issues]])</f>
        <v>No</v>
      </c>
      <c r="F1714" t="s">
        <v>2379</v>
      </c>
      <c r="G1714" t="s">
        <v>2379</v>
      </c>
      <c r="H1714">
        <v>0</v>
      </c>
      <c r="I1714" t="s">
        <v>2379</v>
      </c>
      <c r="J1714" t="str">
        <f>PROPER(Medical_Examinations[[#This Row],[smoker]])</f>
        <v>No</v>
      </c>
      <c r="K1714" s="7" t="str">
        <f t="shared" si="52"/>
        <v>Overweight</v>
      </c>
      <c r="L1714" t="str">
        <f t="shared" si="53"/>
        <v>Diabetes</v>
      </c>
    </row>
    <row r="1715" spans="1:12" x14ac:dyDescent="0.35">
      <c r="A1715" t="s">
        <v>923</v>
      </c>
      <c r="B1715">
        <v>32</v>
      </c>
      <c r="C1715">
        <v>8</v>
      </c>
      <c r="D1715" t="s">
        <v>2379</v>
      </c>
      <c r="E1715" t="str">
        <f>PROPER(Medical_Examinations[[#This Row],[Heart Issues]])</f>
        <v>No</v>
      </c>
      <c r="F1715" t="s">
        <v>2379</v>
      </c>
      <c r="G1715" t="s">
        <v>2379</v>
      </c>
      <c r="H1715">
        <v>0</v>
      </c>
      <c r="I1715" t="s">
        <v>2379</v>
      </c>
      <c r="J1715" t="str">
        <f>PROPER(Medical_Examinations[[#This Row],[smoker]])</f>
        <v>No</v>
      </c>
      <c r="K1715" s="7" t="str">
        <f t="shared" si="52"/>
        <v>Obesity</v>
      </c>
      <c r="L1715" t="str">
        <f t="shared" si="53"/>
        <v>Diabetes</v>
      </c>
    </row>
    <row r="1716" spans="1:12" x14ac:dyDescent="0.35">
      <c r="A1716" t="s">
        <v>928</v>
      </c>
      <c r="B1716">
        <v>23</v>
      </c>
      <c r="C1716">
        <v>8</v>
      </c>
      <c r="D1716" t="s">
        <v>2379</v>
      </c>
      <c r="E1716" t="str">
        <f>PROPER(Medical_Examinations[[#This Row],[Heart Issues]])</f>
        <v>No</v>
      </c>
      <c r="F1716" t="s">
        <v>2379</v>
      </c>
      <c r="G1716" t="s">
        <v>2379</v>
      </c>
      <c r="H1716">
        <v>0</v>
      </c>
      <c r="I1716" t="s">
        <v>2379</v>
      </c>
      <c r="J1716" t="str">
        <f>PROPER(Medical_Examinations[[#This Row],[smoker]])</f>
        <v>No</v>
      </c>
      <c r="K1716" s="7" t="str">
        <f t="shared" si="52"/>
        <v>Normal Weight</v>
      </c>
      <c r="L1716" t="str">
        <f t="shared" si="53"/>
        <v>Diabetes</v>
      </c>
    </row>
    <row r="1717" spans="1:12" x14ac:dyDescent="0.35">
      <c r="A1717" t="s">
        <v>950</v>
      </c>
      <c r="B1717">
        <v>28</v>
      </c>
      <c r="C1717">
        <v>8</v>
      </c>
      <c r="D1717" t="s">
        <v>2379</v>
      </c>
      <c r="E1717" t="str">
        <f>PROPER(Medical_Examinations[[#This Row],[Heart Issues]])</f>
        <v>No</v>
      </c>
      <c r="F1717" t="s">
        <v>2379</v>
      </c>
      <c r="G1717" t="s">
        <v>2379</v>
      </c>
      <c r="H1717">
        <v>0</v>
      </c>
      <c r="I1717" t="s">
        <v>2379</v>
      </c>
      <c r="J1717" t="str">
        <f>PROPER(Medical_Examinations[[#This Row],[smoker]])</f>
        <v>No</v>
      </c>
      <c r="K1717" s="7" t="str">
        <f t="shared" si="52"/>
        <v>Overweight</v>
      </c>
      <c r="L1717" t="str">
        <f t="shared" si="53"/>
        <v>Diabetes</v>
      </c>
    </row>
    <row r="1718" spans="1:12" x14ac:dyDescent="0.35">
      <c r="A1718" t="s">
        <v>952</v>
      </c>
      <c r="B1718">
        <v>32</v>
      </c>
      <c r="C1718">
        <v>8</v>
      </c>
      <c r="D1718" t="s">
        <v>2379</v>
      </c>
      <c r="E1718" t="str">
        <f>PROPER(Medical_Examinations[[#This Row],[Heart Issues]])</f>
        <v>No</v>
      </c>
      <c r="F1718" t="s">
        <v>2379</v>
      </c>
      <c r="G1718" t="s">
        <v>2379</v>
      </c>
      <c r="H1718">
        <v>0</v>
      </c>
      <c r="I1718" t="s">
        <v>2379</v>
      </c>
      <c r="J1718" t="str">
        <f>PROPER(Medical_Examinations[[#This Row],[smoker]])</f>
        <v>No</v>
      </c>
      <c r="K1718" s="7" t="str">
        <f t="shared" si="52"/>
        <v>Obesity</v>
      </c>
      <c r="L1718" t="str">
        <f t="shared" si="53"/>
        <v>Diabetes</v>
      </c>
    </row>
    <row r="1719" spans="1:12" x14ac:dyDescent="0.35">
      <c r="A1719" t="s">
        <v>965</v>
      </c>
      <c r="B1719">
        <v>29</v>
      </c>
      <c r="C1719">
        <v>8</v>
      </c>
      <c r="D1719" t="s">
        <v>2379</v>
      </c>
      <c r="E1719" t="str">
        <f>PROPER(Medical_Examinations[[#This Row],[Heart Issues]])</f>
        <v>No</v>
      </c>
      <c r="F1719" t="s">
        <v>2379</v>
      </c>
      <c r="G1719" t="s">
        <v>2379</v>
      </c>
      <c r="H1719">
        <v>0</v>
      </c>
      <c r="I1719" t="s">
        <v>2379</v>
      </c>
      <c r="J1719" t="str">
        <f>PROPER(Medical_Examinations[[#This Row],[smoker]])</f>
        <v>No</v>
      </c>
      <c r="K1719" s="7" t="str">
        <f t="shared" si="52"/>
        <v>Overweight</v>
      </c>
      <c r="L1719" t="str">
        <f t="shared" si="53"/>
        <v>Diabetes</v>
      </c>
    </row>
    <row r="1720" spans="1:12" x14ac:dyDescent="0.35">
      <c r="A1720" t="s">
        <v>998</v>
      </c>
      <c r="B1720">
        <v>36</v>
      </c>
      <c r="C1720">
        <v>8</v>
      </c>
      <c r="D1720" t="s">
        <v>2381</v>
      </c>
      <c r="E1720" t="str">
        <f>PROPER(Medical_Examinations[[#This Row],[Heart Issues]])</f>
        <v>Yes</v>
      </c>
      <c r="F1720" t="s">
        <v>2379</v>
      </c>
      <c r="G1720" t="s">
        <v>2379</v>
      </c>
      <c r="H1720">
        <v>0</v>
      </c>
      <c r="I1720" t="s">
        <v>2379</v>
      </c>
      <c r="J1720" t="str">
        <f>PROPER(Medical_Examinations[[#This Row],[smoker]])</f>
        <v>No</v>
      </c>
      <c r="K1720" s="7" t="str">
        <f t="shared" si="52"/>
        <v>Obesity</v>
      </c>
      <c r="L1720" t="str">
        <f t="shared" si="53"/>
        <v>Diabetes</v>
      </c>
    </row>
    <row r="1721" spans="1:12" x14ac:dyDescent="0.35">
      <c r="A1721" t="s">
        <v>1026</v>
      </c>
      <c r="B1721">
        <v>40</v>
      </c>
      <c r="C1721">
        <v>8</v>
      </c>
      <c r="D1721" t="s">
        <v>2379</v>
      </c>
      <c r="E1721" t="str">
        <f>PROPER(Medical_Examinations[[#This Row],[Heart Issues]])</f>
        <v>No</v>
      </c>
      <c r="F1721" t="s">
        <v>2379</v>
      </c>
      <c r="G1721" t="s">
        <v>2379</v>
      </c>
      <c r="H1721">
        <v>0</v>
      </c>
      <c r="I1721" t="s">
        <v>2379</v>
      </c>
      <c r="J1721" t="str">
        <f>PROPER(Medical_Examinations[[#This Row],[smoker]])</f>
        <v>No</v>
      </c>
      <c r="K1721" s="7" t="str">
        <f t="shared" si="52"/>
        <v>Obesity</v>
      </c>
      <c r="L1721" t="str">
        <f t="shared" si="53"/>
        <v>Diabetes</v>
      </c>
    </row>
    <row r="1722" spans="1:12" x14ac:dyDescent="0.35">
      <c r="A1722" t="s">
        <v>1033</v>
      </c>
      <c r="B1722">
        <v>32</v>
      </c>
      <c r="C1722">
        <v>8</v>
      </c>
      <c r="D1722" t="s">
        <v>2379</v>
      </c>
      <c r="E1722" t="str">
        <f>PROPER(Medical_Examinations[[#This Row],[Heart Issues]])</f>
        <v>No</v>
      </c>
      <c r="F1722" t="s">
        <v>2379</v>
      </c>
      <c r="G1722" t="s">
        <v>2379</v>
      </c>
      <c r="H1722">
        <v>0</v>
      </c>
      <c r="I1722" t="s">
        <v>2379</v>
      </c>
      <c r="J1722" t="str">
        <f>PROPER(Medical_Examinations[[#This Row],[smoker]])</f>
        <v>No</v>
      </c>
      <c r="K1722" s="7" t="str">
        <f t="shared" si="52"/>
        <v>Obesity</v>
      </c>
      <c r="L1722" t="str">
        <f t="shared" si="53"/>
        <v>Diabetes</v>
      </c>
    </row>
    <row r="1723" spans="1:12" x14ac:dyDescent="0.35">
      <c r="A1723" t="s">
        <v>1041</v>
      </c>
      <c r="B1723">
        <v>29</v>
      </c>
      <c r="C1723">
        <v>8</v>
      </c>
      <c r="D1723" t="s">
        <v>2381</v>
      </c>
      <c r="E1723" t="str">
        <f>PROPER(Medical_Examinations[[#This Row],[Heart Issues]])</f>
        <v>Yes</v>
      </c>
      <c r="F1723" t="s">
        <v>2379</v>
      </c>
      <c r="G1723" t="s">
        <v>2379</v>
      </c>
      <c r="H1723">
        <v>0</v>
      </c>
      <c r="I1723" t="s">
        <v>2379</v>
      </c>
      <c r="J1723" t="str">
        <f>PROPER(Medical_Examinations[[#This Row],[smoker]])</f>
        <v>No</v>
      </c>
      <c r="K1723" s="7" t="str">
        <f t="shared" si="52"/>
        <v>Overweight</v>
      </c>
      <c r="L1723" t="str">
        <f t="shared" si="53"/>
        <v>Diabetes</v>
      </c>
    </row>
    <row r="1724" spans="1:12" x14ac:dyDescent="0.35">
      <c r="A1724" t="s">
        <v>1079</v>
      </c>
      <c r="B1724">
        <v>29</v>
      </c>
      <c r="C1724">
        <v>8</v>
      </c>
      <c r="D1724" t="s">
        <v>2379</v>
      </c>
      <c r="E1724" t="str">
        <f>PROPER(Medical_Examinations[[#This Row],[Heart Issues]])</f>
        <v>No</v>
      </c>
      <c r="F1724" t="s">
        <v>2379</v>
      </c>
      <c r="G1724" t="s">
        <v>2379</v>
      </c>
      <c r="H1724">
        <v>0</v>
      </c>
      <c r="I1724" t="s">
        <v>2379</v>
      </c>
      <c r="J1724" t="str">
        <f>PROPER(Medical_Examinations[[#This Row],[smoker]])</f>
        <v>No</v>
      </c>
      <c r="K1724" s="7" t="str">
        <f t="shared" si="52"/>
        <v>Overweight</v>
      </c>
      <c r="L1724" t="str">
        <f t="shared" si="53"/>
        <v>Diabetes</v>
      </c>
    </row>
    <row r="1725" spans="1:12" x14ac:dyDescent="0.35">
      <c r="A1725" t="s">
        <v>1080</v>
      </c>
      <c r="B1725">
        <v>33</v>
      </c>
      <c r="C1725">
        <v>8</v>
      </c>
      <c r="D1725" t="s">
        <v>2379</v>
      </c>
      <c r="E1725" t="str">
        <f>PROPER(Medical_Examinations[[#This Row],[Heart Issues]])</f>
        <v>No</v>
      </c>
      <c r="F1725" t="s">
        <v>2379</v>
      </c>
      <c r="G1725" t="s">
        <v>2379</v>
      </c>
      <c r="H1725">
        <v>0</v>
      </c>
      <c r="I1725" t="s">
        <v>2379</v>
      </c>
      <c r="J1725" t="str">
        <f>PROPER(Medical_Examinations[[#This Row],[smoker]])</f>
        <v>No</v>
      </c>
      <c r="K1725" s="7" t="str">
        <f t="shared" si="52"/>
        <v>Obesity</v>
      </c>
      <c r="L1725" t="str">
        <f t="shared" si="53"/>
        <v>Diabetes</v>
      </c>
    </row>
    <row r="1726" spans="1:12" x14ac:dyDescent="0.35">
      <c r="A1726" t="s">
        <v>1081</v>
      </c>
      <c r="B1726">
        <v>24</v>
      </c>
      <c r="C1726">
        <v>8</v>
      </c>
      <c r="D1726" t="s">
        <v>2379</v>
      </c>
      <c r="E1726" t="str">
        <f>PROPER(Medical_Examinations[[#This Row],[Heart Issues]])</f>
        <v>No</v>
      </c>
      <c r="F1726" t="s">
        <v>2379</v>
      </c>
      <c r="G1726" t="s">
        <v>2379</v>
      </c>
      <c r="H1726">
        <v>0</v>
      </c>
      <c r="I1726" t="s">
        <v>2379</v>
      </c>
      <c r="J1726" t="str">
        <f>PROPER(Medical_Examinations[[#This Row],[smoker]])</f>
        <v>No</v>
      </c>
      <c r="K1726" s="7" t="str">
        <f t="shared" si="52"/>
        <v>Normal Weight</v>
      </c>
      <c r="L1726" t="str">
        <f t="shared" si="53"/>
        <v>Diabetes</v>
      </c>
    </row>
    <row r="1727" spans="1:12" x14ac:dyDescent="0.35">
      <c r="A1727" t="s">
        <v>1091</v>
      </c>
      <c r="B1727">
        <v>30</v>
      </c>
      <c r="C1727">
        <v>8</v>
      </c>
      <c r="D1727" t="s">
        <v>2379</v>
      </c>
      <c r="E1727" t="str">
        <f>PROPER(Medical_Examinations[[#This Row],[Heart Issues]])</f>
        <v>No</v>
      </c>
      <c r="F1727" t="s">
        <v>2379</v>
      </c>
      <c r="G1727" t="s">
        <v>2379</v>
      </c>
      <c r="H1727">
        <v>0</v>
      </c>
      <c r="I1727" t="s">
        <v>2379</v>
      </c>
      <c r="J1727" t="str">
        <f>PROPER(Medical_Examinations[[#This Row],[smoker]])</f>
        <v>No</v>
      </c>
      <c r="K1727" s="7" t="str">
        <f t="shared" si="52"/>
        <v>Obesity</v>
      </c>
      <c r="L1727" t="str">
        <f t="shared" si="53"/>
        <v>Diabetes</v>
      </c>
    </row>
    <row r="1728" spans="1:12" x14ac:dyDescent="0.35">
      <c r="A1728" t="s">
        <v>1105</v>
      </c>
      <c r="B1728">
        <v>30</v>
      </c>
      <c r="C1728">
        <v>8</v>
      </c>
      <c r="D1728" t="s">
        <v>2379</v>
      </c>
      <c r="E1728" t="str">
        <f>PROPER(Medical_Examinations[[#This Row],[Heart Issues]])</f>
        <v>No</v>
      </c>
      <c r="F1728" t="s">
        <v>2379</v>
      </c>
      <c r="G1728" t="s">
        <v>2379</v>
      </c>
      <c r="H1728">
        <v>0</v>
      </c>
      <c r="I1728" t="s">
        <v>2379</v>
      </c>
      <c r="J1728" t="str">
        <f>PROPER(Medical_Examinations[[#This Row],[smoker]])</f>
        <v>No</v>
      </c>
      <c r="K1728" s="7" t="str">
        <f t="shared" si="52"/>
        <v>Obesity</v>
      </c>
      <c r="L1728" t="str">
        <f t="shared" si="53"/>
        <v>Diabetes</v>
      </c>
    </row>
    <row r="1729" spans="1:12" x14ac:dyDescent="0.35">
      <c r="A1729" t="s">
        <v>1164</v>
      </c>
      <c r="B1729">
        <v>34</v>
      </c>
      <c r="C1729">
        <v>8</v>
      </c>
      <c r="D1729" t="s">
        <v>2381</v>
      </c>
      <c r="E1729" t="str">
        <f>PROPER(Medical_Examinations[[#This Row],[Heart Issues]])</f>
        <v>Yes</v>
      </c>
      <c r="F1729" t="s">
        <v>2379</v>
      </c>
      <c r="G1729" t="s">
        <v>2379</v>
      </c>
      <c r="H1729">
        <v>0</v>
      </c>
      <c r="I1729" t="s">
        <v>2379</v>
      </c>
      <c r="J1729" t="str">
        <f>PROPER(Medical_Examinations[[#This Row],[smoker]])</f>
        <v>No</v>
      </c>
      <c r="K1729" s="7" t="str">
        <f t="shared" si="52"/>
        <v>Obesity</v>
      </c>
      <c r="L1729" t="str">
        <f t="shared" si="53"/>
        <v>Diabetes</v>
      </c>
    </row>
    <row r="1730" spans="1:12" x14ac:dyDescent="0.35">
      <c r="A1730" t="s">
        <v>1186</v>
      </c>
      <c r="B1730">
        <v>28</v>
      </c>
      <c r="C1730">
        <v>8</v>
      </c>
      <c r="D1730" t="s">
        <v>2379</v>
      </c>
      <c r="E1730" t="str">
        <f>PROPER(Medical_Examinations[[#This Row],[Heart Issues]])</f>
        <v>No</v>
      </c>
      <c r="F1730" t="s">
        <v>2379</v>
      </c>
      <c r="G1730" t="s">
        <v>2379</v>
      </c>
      <c r="H1730">
        <v>0</v>
      </c>
      <c r="I1730" t="s">
        <v>2379</v>
      </c>
      <c r="J1730" t="str">
        <f>PROPER(Medical_Examinations[[#This Row],[smoker]])</f>
        <v>No</v>
      </c>
      <c r="K1730" s="7" t="str">
        <f t="shared" si="52"/>
        <v>Overweight</v>
      </c>
      <c r="L1730" t="str">
        <f t="shared" si="53"/>
        <v>Diabetes</v>
      </c>
    </row>
    <row r="1731" spans="1:12" x14ac:dyDescent="0.35">
      <c r="A1731" t="s">
        <v>1199</v>
      </c>
      <c r="B1731">
        <v>36</v>
      </c>
      <c r="C1731">
        <v>8</v>
      </c>
      <c r="D1731" t="s">
        <v>2379</v>
      </c>
      <c r="E1731" t="str">
        <f>PROPER(Medical_Examinations[[#This Row],[Heart Issues]])</f>
        <v>No</v>
      </c>
      <c r="F1731" t="s">
        <v>2379</v>
      </c>
      <c r="G1731" t="s">
        <v>2379</v>
      </c>
      <c r="H1731">
        <v>0</v>
      </c>
      <c r="I1731" t="s">
        <v>2379</v>
      </c>
      <c r="J1731" t="str">
        <f>PROPER(Medical_Examinations[[#This Row],[smoker]])</f>
        <v>No</v>
      </c>
      <c r="K1731" s="7" t="str">
        <f t="shared" ref="K1731:K1794" si="54">IF(B1731&lt;18.5,"Underweight",IF(B1731&lt;25,"Normal Weight",IF(B1731&lt;30,"Overweight","Obesity")))</f>
        <v>Obesity</v>
      </c>
      <c r="L1731" t="str">
        <f t="shared" ref="L1731:L1794" si="55">IF(C1731&lt;5.7,"Normal",IF(C1731&lt;6.5,"Prediabetes","Diabetes"))</f>
        <v>Diabetes</v>
      </c>
    </row>
    <row r="1732" spans="1:12" x14ac:dyDescent="0.35">
      <c r="A1732" t="s">
        <v>1203</v>
      </c>
      <c r="B1732">
        <v>22</v>
      </c>
      <c r="C1732">
        <v>8</v>
      </c>
      <c r="D1732" t="s">
        <v>2379</v>
      </c>
      <c r="E1732" t="str">
        <f>PROPER(Medical_Examinations[[#This Row],[Heart Issues]])</f>
        <v>No</v>
      </c>
      <c r="F1732" t="s">
        <v>2379</v>
      </c>
      <c r="G1732" t="s">
        <v>2379</v>
      </c>
      <c r="H1732">
        <v>0</v>
      </c>
      <c r="I1732" t="s">
        <v>2379</v>
      </c>
      <c r="J1732" t="str">
        <f>PROPER(Medical_Examinations[[#This Row],[smoker]])</f>
        <v>No</v>
      </c>
      <c r="K1732" s="7" t="str">
        <f t="shared" si="54"/>
        <v>Normal Weight</v>
      </c>
      <c r="L1732" t="str">
        <f t="shared" si="55"/>
        <v>Diabetes</v>
      </c>
    </row>
    <row r="1733" spans="1:12" x14ac:dyDescent="0.35">
      <c r="A1733" t="s">
        <v>1214</v>
      </c>
      <c r="B1733">
        <v>34</v>
      </c>
      <c r="C1733">
        <v>8</v>
      </c>
      <c r="D1733" t="s">
        <v>2379</v>
      </c>
      <c r="E1733" t="str">
        <f>PROPER(Medical_Examinations[[#This Row],[Heart Issues]])</f>
        <v>No</v>
      </c>
      <c r="F1733" t="s">
        <v>2379</v>
      </c>
      <c r="G1733" t="s">
        <v>2379</v>
      </c>
      <c r="H1733">
        <v>0</v>
      </c>
      <c r="I1733" t="s">
        <v>2379</v>
      </c>
      <c r="J1733" t="str">
        <f>PROPER(Medical_Examinations[[#This Row],[smoker]])</f>
        <v>No</v>
      </c>
      <c r="K1733" s="7" t="str">
        <f t="shared" si="54"/>
        <v>Obesity</v>
      </c>
      <c r="L1733" t="str">
        <f t="shared" si="55"/>
        <v>Diabetes</v>
      </c>
    </row>
    <row r="1734" spans="1:12" x14ac:dyDescent="0.35">
      <c r="A1734" t="s">
        <v>1216</v>
      </c>
      <c r="B1734">
        <v>21</v>
      </c>
      <c r="C1734">
        <v>8</v>
      </c>
      <c r="D1734" t="s">
        <v>2379</v>
      </c>
      <c r="E1734" t="str">
        <f>PROPER(Medical_Examinations[[#This Row],[Heart Issues]])</f>
        <v>No</v>
      </c>
      <c r="F1734" t="s">
        <v>2379</v>
      </c>
      <c r="G1734" t="s">
        <v>2379</v>
      </c>
      <c r="H1734">
        <v>0</v>
      </c>
      <c r="I1734" t="s">
        <v>2379</v>
      </c>
      <c r="J1734" t="str">
        <f>PROPER(Medical_Examinations[[#This Row],[smoker]])</f>
        <v>No</v>
      </c>
      <c r="K1734" s="7" t="str">
        <f t="shared" si="54"/>
        <v>Normal Weight</v>
      </c>
      <c r="L1734" t="str">
        <f t="shared" si="55"/>
        <v>Diabetes</v>
      </c>
    </row>
    <row r="1735" spans="1:12" x14ac:dyDescent="0.35">
      <c r="A1735" t="s">
        <v>1231</v>
      </c>
      <c r="B1735">
        <v>22</v>
      </c>
      <c r="C1735">
        <v>8</v>
      </c>
      <c r="D1735" t="s">
        <v>2379</v>
      </c>
      <c r="E1735" t="str">
        <f>PROPER(Medical_Examinations[[#This Row],[Heart Issues]])</f>
        <v>No</v>
      </c>
      <c r="F1735" t="s">
        <v>2379</v>
      </c>
      <c r="G1735" t="s">
        <v>2379</v>
      </c>
      <c r="H1735">
        <v>0</v>
      </c>
      <c r="I1735" t="s">
        <v>2379</v>
      </c>
      <c r="J1735" t="str">
        <f>PROPER(Medical_Examinations[[#This Row],[smoker]])</f>
        <v>No</v>
      </c>
      <c r="K1735" s="7" t="str">
        <f t="shared" si="54"/>
        <v>Normal Weight</v>
      </c>
      <c r="L1735" t="str">
        <f t="shared" si="55"/>
        <v>Diabetes</v>
      </c>
    </row>
    <row r="1736" spans="1:12" x14ac:dyDescent="0.35">
      <c r="A1736" t="s">
        <v>1241</v>
      </c>
      <c r="B1736">
        <v>31</v>
      </c>
      <c r="C1736">
        <v>8</v>
      </c>
      <c r="D1736" t="s">
        <v>2379</v>
      </c>
      <c r="E1736" t="str">
        <f>PROPER(Medical_Examinations[[#This Row],[Heart Issues]])</f>
        <v>No</v>
      </c>
      <c r="F1736" t="s">
        <v>2379</v>
      </c>
      <c r="G1736" t="s">
        <v>2379</v>
      </c>
      <c r="H1736">
        <v>0</v>
      </c>
      <c r="I1736" t="s">
        <v>2379</v>
      </c>
      <c r="J1736" t="str">
        <f>PROPER(Medical_Examinations[[#This Row],[smoker]])</f>
        <v>No</v>
      </c>
      <c r="K1736" s="7" t="str">
        <f t="shared" si="54"/>
        <v>Obesity</v>
      </c>
      <c r="L1736" t="str">
        <f t="shared" si="55"/>
        <v>Diabetes</v>
      </c>
    </row>
    <row r="1737" spans="1:12" x14ac:dyDescent="0.35">
      <c r="A1737" t="s">
        <v>1288</v>
      </c>
      <c r="B1737">
        <v>33</v>
      </c>
      <c r="C1737">
        <v>8</v>
      </c>
      <c r="D1737" t="s">
        <v>2381</v>
      </c>
      <c r="E1737" t="str">
        <f>PROPER(Medical_Examinations[[#This Row],[Heart Issues]])</f>
        <v>Yes</v>
      </c>
      <c r="F1737" t="s">
        <v>2379</v>
      </c>
      <c r="G1737" t="s">
        <v>2379</v>
      </c>
      <c r="H1737">
        <v>0</v>
      </c>
      <c r="I1737" t="s">
        <v>2379</v>
      </c>
      <c r="J1737" t="str">
        <f>PROPER(Medical_Examinations[[#This Row],[smoker]])</f>
        <v>No</v>
      </c>
      <c r="K1737" s="7" t="str">
        <f t="shared" si="54"/>
        <v>Obesity</v>
      </c>
      <c r="L1737" t="str">
        <f t="shared" si="55"/>
        <v>Diabetes</v>
      </c>
    </row>
    <row r="1738" spans="1:12" x14ac:dyDescent="0.35">
      <c r="A1738" t="s">
        <v>1307</v>
      </c>
      <c r="B1738">
        <v>25</v>
      </c>
      <c r="C1738">
        <v>8</v>
      </c>
      <c r="D1738" t="s">
        <v>2379</v>
      </c>
      <c r="E1738" t="str">
        <f>PROPER(Medical_Examinations[[#This Row],[Heart Issues]])</f>
        <v>No</v>
      </c>
      <c r="F1738" t="s">
        <v>2379</v>
      </c>
      <c r="G1738" t="s">
        <v>2379</v>
      </c>
      <c r="H1738">
        <v>0</v>
      </c>
      <c r="I1738" t="s">
        <v>2379</v>
      </c>
      <c r="J1738" t="str">
        <f>PROPER(Medical_Examinations[[#This Row],[smoker]])</f>
        <v>No</v>
      </c>
      <c r="K1738" s="7" t="str">
        <f t="shared" si="54"/>
        <v>Overweight</v>
      </c>
      <c r="L1738" t="str">
        <f t="shared" si="55"/>
        <v>Diabetes</v>
      </c>
    </row>
    <row r="1739" spans="1:12" x14ac:dyDescent="0.35">
      <c r="A1739" t="s">
        <v>1315</v>
      </c>
      <c r="B1739">
        <v>22</v>
      </c>
      <c r="C1739">
        <v>8</v>
      </c>
      <c r="D1739" t="s">
        <v>2379</v>
      </c>
      <c r="E1739" t="str">
        <f>PROPER(Medical_Examinations[[#This Row],[Heart Issues]])</f>
        <v>No</v>
      </c>
      <c r="F1739" t="s">
        <v>2379</v>
      </c>
      <c r="G1739" t="s">
        <v>2379</v>
      </c>
      <c r="H1739">
        <v>0</v>
      </c>
      <c r="I1739" t="s">
        <v>2379</v>
      </c>
      <c r="J1739" t="str">
        <f>PROPER(Medical_Examinations[[#This Row],[smoker]])</f>
        <v>No</v>
      </c>
      <c r="K1739" s="7" t="str">
        <f t="shared" si="54"/>
        <v>Normal Weight</v>
      </c>
      <c r="L1739" t="str">
        <f t="shared" si="55"/>
        <v>Diabetes</v>
      </c>
    </row>
    <row r="1740" spans="1:12" x14ac:dyDescent="0.35">
      <c r="A1740" t="s">
        <v>1316</v>
      </c>
      <c r="B1740">
        <v>33</v>
      </c>
      <c r="C1740">
        <v>8</v>
      </c>
      <c r="D1740" t="s">
        <v>2379</v>
      </c>
      <c r="E1740" t="str">
        <f>PROPER(Medical_Examinations[[#This Row],[Heart Issues]])</f>
        <v>No</v>
      </c>
      <c r="F1740" t="s">
        <v>2379</v>
      </c>
      <c r="G1740" t="s">
        <v>2379</v>
      </c>
      <c r="H1740">
        <v>0</v>
      </c>
      <c r="I1740" t="s">
        <v>2379</v>
      </c>
      <c r="J1740" t="str">
        <f>PROPER(Medical_Examinations[[#This Row],[smoker]])</f>
        <v>No</v>
      </c>
      <c r="K1740" s="7" t="str">
        <f t="shared" si="54"/>
        <v>Obesity</v>
      </c>
      <c r="L1740" t="str">
        <f t="shared" si="55"/>
        <v>Diabetes</v>
      </c>
    </row>
    <row r="1741" spans="1:12" x14ac:dyDescent="0.35">
      <c r="A1741" t="s">
        <v>1337</v>
      </c>
      <c r="B1741">
        <v>32</v>
      </c>
      <c r="C1741">
        <v>8</v>
      </c>
      <c r="D1741" t="s">
        <v>2379</v>
      </c>
      <c r="E1741" t="str">
        <f>PROPER(Medical_Examinations[[#This Row],[Heart Issues]])</f>
        <v>No</v>
      </c>
      <c r="F1741" t="s">
        <v>2379</v>
      </c>
      <c r="G1741" t="s">
        <v>2379</v>
      </c>
      <c r="H1741">
        <v>0</v>
      </c>
      <c r="I1741" t="s">
        <v>2379</v>
      </c>
      <c r="J1741" t="str">
        <f>PROPER(Medical_Examinations[[#This Row],[smoker]])</f>
        <v>No</v>
      </c>
      <c r="K1741" s="7" t="str">
        <f t="shared" si="54"/>
        <v>Obesity</v>
      </c>
      <c r="L1741" t="str">
        <f t="shared" si="55"/>
        <v>Diabetes</v>
      </c>
    </row>
    <row r="1742" spans="1:12" x14ac:dyDescent="0.35">
      <c r="A1742" t="s">
        <v>1346</v>
      </c>
      <c r="B1742">
        <v>19</v>
      </c>
      <c r="C1742">
        <v>8</v>
      </c>
      <c r="D1742" t="s">
        <v>2379</v>
      </c>
      <c r="E1742" t="str">
        <f>PROPER(Medical_Examinations[[#This Row],[Heart Issues]])</f>
        <v>No</v>
      </c>
      <c r="F1742" t="s">
        <v>2379</v>
      </c>
      <c r="G1742" t="s">
        <v>2379</v>
      </c>
      <c r="H1742">
        <v>0</v>
      </c>
      <c r="I1742" t="s">
        <v>2379</v>
      </c>
      <c r="J1742" t="str">
        <f>PROPER(Medical_Examinations[[#This Row],[smoker]])</f>
        <v>No</v>
      </c>
      <c r="K1742" s="7" t="str">
        <f t="shared" si="54"/>
        <v>Normal Weight</v>
      </c>
      <c r="L1742" t="str">
        <f t="shared" si="55"/>
        <v>Diabetes</v>
      </c>
    </row>
    <row r="1743" spans="1:12" x14ac:dyDescent="0.35">
      <c r="A1743" t="s">
        <v>1354</v>
      </c>
      <c r="B1743">
        <v>37</v>
      </c>
      <c r="C1743">
        <v>8</v>
      </c>
      <c r="D1743" t="s">
        <v>2379</v>
      </c>
      <c r="E1743" t="str">
        <f>PROPER(Medical_Examinations[[#This Row],[Heart Issues]])</f>
        <v>No</v>
      </c>
      <c r="F1743" t="s">
        <v>2379</v>
      </c>
      <c r="G1743" t="s">
        <v>2379</v>
      </c>
      <c r="H1743">
        <v>0</v>
      </c>
      <c r="I1743" t="s">
        <v>2379</v>
      </c>
      <c r="J1743" t="str">
        <f>PROPER(Medical_Examinations[[#This Row],[smoker]])</f>
        <v>No</v>
      </c>
      <c r="K1743" s="7" t="str">
        <f t="shared" si="54"/>
        <v>Obesity</v>
      </c>
      <c r="L1743" t="str">
        <f t="shared" si="55"/>
        <v>Diabetes</v>
      </c>
    </row>
    <row r="1744" spans="1:12" x14ac:dyDescent="0.35">
      <c r="A1744" t="s">
        <v>1358</v>
      </c>
      <c r="B1744">
        <v>17</v>
      </c>
      <c r="C1744">
        <v>8</v>
      </c>
      <c r="D1744" t="s">
        <v>2379</v>
      </c>
      <c r="E1744" t="str">
        <f>PROPER(Medical_Examinations[[#This Row],[Heart Issues]])</f>
        <v>No</v>
      </c>
      <c r="F1744" t="s">
        <v>2379</v>
      </c>
      <c r="G1744" t="s">
        <v>2379</v>
      </c>
      <c r="H1744">
        <v>0</v>
      </c>
      <c r="I1744" t="s">
        <v>2379</v>
      </c>
      <c r="J1744" t="str">
        <f>PROPER(Medical_Examinations[[#This Row],[smoker]])</f>
        <v>No</v>
      </c>
      <c r="K1744" s="7" t="str">
        <f t="shared" si="54"/>
        <v>Underweight</v>
      </c>
      <c r="L1744" t="str">
        <f t="shared" si="55"/>
        <v>Diabetes</v>
      </c>
    </row>
    <row r="1745" spans="1:12" x14ac:dyDescent="0.35">
      <c r="A1745" t="s">
        <v>1381</v>
      </c>
      <c r="B1745">
        <v>18</v>
      </c>
      <c r="C1745">
        <v>8</v>
      </c>
      <c r="D1745" t="s">
        <v>2379</v>
      </c>
      <c r="E1745" t="str">
        <f>PROPER(Medical_Examinations[[#This Row],[Heart Issues]])</f>
        <v>No</v>
      </c>
      <c r="F1745" t="s">
        <v>2379</v>
      </c>
      <c r="G1745" t="s">
        <v>2379</v>
      </c>
      <c r="H1745">
        <v>0</v>
      </c>
      <c r="I1745" t="s">
        <v>2379</v>
      </c>
      <c r="J1745" t="str">
        <f>PROPER(Medical_Examinations[[#This Row],[smoker]])</f>
        <v>No</v>
      </c>
      <c r="K1745" s="7" t="str">
        <f t="shared" si="54"/>
        <v>Underweight</v>
      </c>
      <c r="L1745" t="str">
        <f t="shared" si="55"/>
        <v>Diabetes</v>
      </c>
    </row>
    <row r="1746" spans="1:12" x14ac:dyDescent="0.35">
      <c r="A1746" t="s">
        <v>1394</v>
      </c>
      <c r="B1746">
        <v>16</v>
      </c>
      <c r="C1746">
        <v>8</v>
      </c>
      <c r="D1746" t="s">
        <v>2379</v>
      </c>
      <c r="E1746" t="str">
        <f>PROPER(Medical_Examinations[[#This Row],[Heart Issues]])</f>
        <v>No</v>
      </c>
      <c r="F1746" t="s">
        <v>2379</v>
      </c>
      <c r="G1746" t="s">
        <v>2379</v>
      </c>
      <c r="H1746">
        <v>0</v>
      </c>
      <c r="I1746" t="s">
        <v>2379</v>
      </c>
      <c r="J1746" t="str">
        <f>PROPER(Medical_Examinations[[#This Row],[smoker]])</f>
        <v>No</v>
      </c>
      <c r="K1746" s="7" t="str">
        <f t="shared" si="54"/>
        <v>Underweight</v>
      </c>
      <c r="L1746" t="str">
        <f t="shared" si="55"/>
        <v>Diabetes</v>
      </c>
    </row>
    <row r="1747" spans="1:12" x14ac:dyDescent="0.35">
      <c r="A1747" t="s">
        <v>1404</v>
      </c>
      <c r="B1747">
        <v>26</v>
      </c>
      <c r="C1747">
        <v>8</v>
      </c>
      <c r="D1747" t="s">
        <v>2379</v>
      </c>
      <c r="E1747" t="str">
        <f>PROPER(Medical_Examinations[[#This Row],[Heart Issues]])</f>
        <v>No</v>
      </c>
      <c r="F1747" t="s">
        <v>2379</v>
      </c>
      <c r="G1747" t="s">
        <v>2379</v>
      </c>
      <c r="H1747">
        <v>0</v>
      </c>
      <c r="I1747" t="s">
        <v>2379</v>
      </c>
      <c r="J1747" t="str">
        <f>PROPER(Medical_Examinations[[#This Row],[smoker]])</f>
        <v>No</v>
      </c>
      <c r="K1747" s="7" t="str">
        <f t="shared" si="54"/>
        <v>Overweight</v>
      </c>
      <c r="L1747" t="str">
        <f t="shared" si="55"/>
        <v>Diabetes</v>
      </c>
    </row>
    <row r="1748" spans="1:12" x14ac:dyDescent="0.35">
      <c r="A1748" t="s">
        <v>1407</v>
      </c>
      <c r="B1748">
        <v>18</v>
      </c>
      <c r="C1748">
        <v>8</v>
      </c>
      <c r="D1748" t="s">
        <v>2379</v>
      </c>
      <c r="E1748" t="str">
        <f>PROPER(Medical_Examinations[[#This Row],[Heart Issues]])</f>
        <v>No</v>
      </c>
      <c r="F1748" t="s">
        <v>2379</v>
      </c>
      <c r="G1748" t="s">
        <v>2379</v>
      </c>
      <c r="H1748">
        <v>0</v>
      </c>
      <c r="I1748" t="s">
        <v>2379</v>
      </c>
      <c r="J1748" t="str">
        <f>PROPER(Medical_Examinations[[#This Row],[smoker]])</f>
        <v>No</v>
      </c>
      <c r="K1748" s="7" t="str">
        <f t="shared" si="54"/>
        <v>Underweight</v>
      </c>
      <c r="L1748" t="str">
        <f t="shared" si="55"/>
        <v>Diabetes</v>
      </c>
    </row>
    <row r="1749" spans="1:12" x14ac:dyDescent="0.35">
      <c r="A1749" t="s">
        <v>1409</v>
      </c>
      <c r="B1749">
        <v>19</v>
      </c>
      <c r="C1749">
        <v>8</v>
      </c>
      <c r="D1749" t="s">
        <v>2381</v>
      </c>
      <c r="E1749" t="str">
        <f>PROPER(Medical_Examinations[[#This Row],[Heart Issues]])</f>
        <v>Yes</v>
      </c>
      <c r="F1749" t="s">
        <v>2379</v>
      </c>
      <c r="G1749" t="s">
        <v>2379</v>
      </c>
      <c r="H1749">
        <v>0</v>
      </c>
      <c r="I1749" t="s">
        <v>2379</v>
      </c>
      <c r="J1749" t="str">
        <f>PROPER(Medical_Examinations[[#This Row],[smoker]])</f>
        <v>No</v>
      </c>
      <c r="K1749" s="7" t="str">
        <f t="shared" si="54"/>
        <v>Normal Weight</v>
      </c>
      <c r="L1749" t="str">
        <f t="shared" si="55"/>
        <v>Diabetes</v>
      </c>
    </row>
    <row r="1750" spans="1:12" x14ac:dyDescent="0.35">
      <c r="A1750" t="s">
        <v>1413</v>
      </c>
      <c r="B1750">
        <v>24</v>
      </c>
      <c r="C1750">
        <v>8</v>
      </c>
      <c r="D1750" t="s">
        <v>2379</v>
      </c>
      <c r="E1750" t="str">
        <f>PROPER(Medical_Examinations[[#This Row],[Heart Issues]])</f>
        <v>No</v>
      </c>
      <c r="F1750" t="s">
        <v>2379</v>
      </c>
      <c r="G1750" t="s">
        <v>2379</v>
      </c>
      <c r="H1750">
        <v>0</v>
      </c>
      <c r="I1750" t="s">
        <v>2379</v>
      </c>
      <c r="J1750" t="str">
        <f>PROPER(Medical_Examinations[[#This Row],[smoker]])</f>
        <v>No</v>
      </c>
      <c r="K1750" s="7" t="str">
        <f t="shared" si="54"/>
        <v>Normal Weight</v>
      </c>
      <c r="L1750" t="str">
        <f t="shared" si="55"/>
        <v>Diabetes</v>
      </c>
    </row>
    <row r="1751" spans="1:12" x14ac:dyDescent="0.35">
      <c r="A1751" t="s">
        <v>1445</v>
      </c>
      <c r="B1751">
        <v>15</v>
      </c>
      <c r="C1751">
        <v>8</v>
      </c>
      <c r="D1751" t="s">
        <v>2379</v>
      </c>
      <c r="E1751" t="str">
        <f>PROPER(Medical_Examinations[[#This Row],[Heart Issues]])</f>
        <v>No</v>
      </c>
      <c r="F1751" t="s">
        <v>2379</v>
      </c>
      <c r="G1751" t="s">
        <v>2379</v>
      </c>
      <c r="H1751">
        <v>0</v>
      </c>
      <c r="I1751" t="s">
        <v>2379</v>
      </c>
      <c r="J1751" t="str">
        <f>PROPER(Medical_Examinations[[#This Row],[smoker]])</f>
        <v>No</v>
      </c>
      <c r="K1751" s="7" t="str">
        <f t="shared" si="54"/>
        <v>Underweight</v>
      </c>
      <c r="L1751" t="str">
        <f t="shared" si="55"/>
        <v>Diabetes</v>
      </c>
    </row>
    <row r="1752" spans="1:12" x14ac:dyDescent="0.35">
      <c r="A1752" t="s">
        <v>1483</v>
      </c>
      <c r="B1752">
        <v>23</v>
      </c>
      <c r="C1752">
        <v>8</v>
      </c>
      <c r="D1752" t="s">
        <v>2379</v>
      </c>
      <c r="E1752" t="str">
        <f>PROPER(Medical_Examinations[[#This Row],[Heart Issues]])</f>
        <v>No</v>
      </c>
      <c r="F1752" t="s">
        <v>2379</v>
      </c>
      <c r="G1752" t="s">
        <v>2379</v>
      </c>
      <c r="H1752">
        <v>0</v>
      </c>
      <c r="I1752" t="s">
        <v>2379</v>
      </c>
      <c r="J1752" t="str">
        <f>PROPER(Medical_Examinations[[#This Row],[smoker]])</f>
        <v>No</v>
      </c>
      <c r="K1752" s="7" t="str">
        <f t="shared" si="54"/>
        <v>Normal Weight</v>
      </c>
      <c r="L1752" t="str">
        <f t="shared" si="55"/>
        <v>Diabetes</v>
      </c>
    </row>
    <row r="1753" spans="1:12" x14ac:dyDescent="0.35">
      <c r="A1753" t="s">
        <v>1489</v>
      </c>
      <c r="B1753">
        <v>23</v>
      </c>
      <c r="C1753">
        <v>8</v>
      </c>
      <c r="D1753" t="s">
        <v>2379</v>
      </c>
      <c r="E1753" t="str">
        <f>PROPER(Medical_Examinations[[#This Row],[Heart Issues]])</f>
        <v>No</v>
      </c>
      <c r="F1753" t="s">
        <v>2379</v>
      </c>
      <c r="G1753" t="s">
        <v>2379</v>
      </c>
      <c r="H1753">
        <v>0</v>
      </c>
      <c r="I1753" t="s">
        <v>2379</v>
      </c>
      <c r="J1753" t="str">
        <f>PROPER(Medical_Examinations[[#This Row],[smoker]])</f>
        <v>No</v>
      </c>
      <c r="K1753" s="7" t="str">
        <f t="shared" si="54"/>
        <v>Normal Weight</v>
      </c>
      <c r="L1753" t="str">
        <f t="shared" si="55"/>
        <v>Diabetes</v>
      </c>
    </row>
    <row r="1754" spans="1:12" x14ac:dyDescent="0.35">
      <c r="A1754" t="s">
        <v>1530</v>
      </c>
      <c r="B1754">
        <v>15</v>
      </c>
      <c r="C1754">
        <v>8</v>
      </c>
      <c r="D1754" t="s">
        <v>2379</v>
      </c>
      <c r="E1754" t="str">
        <f>PROPER(Medical_Examinations[[#This Row],[Heart Issues]])</f>
        <v>No</v>
      </c>
      <c r="F1754" t="s">
        <v>2379</v>
      </c>
      <c r="G1754" t="s">
        <v>2379</v>
      </c>
      <c r="H1754">
        <v>0</v>
      </c>
      <c r="I1754" t="s">
        <v>2379</v>
      </c>
      <c r="J1754" t="str">
        <f>PROPER(Medical_Examinations[[#This Row],[smoker]])</f>
        <v>No</v>
      </c>
      <c r="K1754" s="7" t="str">
        <f t="shared" si="54"/>
        <v>Underweight</v>
      </c>
      <c r="L1754" t="str">
        <f t="shared" si="55"/>
        <v>Diabetes</v>
      </c>
    </row>
    <row r="1755" spans="1:12" x14ac:dyDescent="0.35">
      <c r="A1755" t="s">
        <v>1549</v>
      </c>
      <c r="B1755">
        <v>17</v>
      </c>
      <c r="C1755">
        <v>8</v>
      </c>
      <c r="D1755" t="s">
        <v>2379</v>
      </c>
      <c r="E1755" t="str">
        <f>PROPER(Medical_Examinations[[#This Row],[Heart Issues]])</f>
        <v>No</v>
      </c>
      <c r="F1755" t="s">
        <v>2379</v>
      </c>
      <c r="G1755" t="s">
        <v>2379</v>
      </c>
      <c r="H1755">
        <v>0</v>
      </c>
      <c r="I1755" t="s">
        <v>2379</v>
      </c>
      <c r="J1755" t="str">
        <f>PROPER(Medical_Examinations[[#This Row],[smoker]])</f>
        <v>No</v>
      </c>
      <c r="K1755" s="7" t="str">
        <f t="shared" si="54"/>
        <v>Underweight</v>
      </c>
      <c r="L1755" t="str">
        <f t="shared" si="55"/>
        <v>Diabetes</v>
      </c>
    </row>
    <row r="1756" spans="1:12" x14ac:dyDescent="0.35">
      <c r="A1756" t="s">
        <v>1568</v>
      </c>
      <c r="B1756">
        <v>19</v>
      </c>
      <c r="C1756">
        <v>8</v>
      </c>
      <c r="D1756" t="s">
        <v>2379</v>
      </c>
      <c r="E1756" t="str">
        <f>PROPER(Medical_Examinations[[#This Row],[Heart Issues]])</f>
        <v>No</v>
      </c>
      <c r="F1756" t="s">
        <v>2379</v>
      </c>
      <c r="G1756" t="s">
        <v>2379</v>
      </c>
      <c r="H1756">
        <v>0</v>
      </c>
      <c r="I1756" t="s">
        <v>2379</v>
      </c>
      <c r="J1756" t="str">
        <f>PROPER(Medical_Examinations[[#This Row],[smoker]])</f>
        <v>No</v>
      </c>
      <c r="K1756" s="7" t="str">
        <f t="shared" si="54"/>
        <v>Normal Weight</v>
      </c>
      <c r="L1756" t="str">
        <f t="shared" si="55"/>
        <v>Diabetes</v>
      </c>
    </row>
    <row r="1757" spans="1:12" x14ac:dyDescent="0.35">
      <c r="A1757" t="s">
        <v>1678</v>
      </c>
      <c r="B1757">
        <v>19</v>
      </c>
      <c r="C1757">
        <v>8</v>
      </c>
      <c r="D1757" t="s">
        <v>2379</v>
      </c>
      <c r="E1757" t="str">
        <f>PROPER(Medical_Examinations[[#This Row],[Heart Issues]])</f>
        <v>No</v>
      </c>
      <c r="F1757" t="s">
        <v>2379</v>
      </c>
      <c r="G1757" t="s">
        <v>2379</v>
      </c>
      <c r="H1757">
        <v>0</v>
      </c>
      <c r="I1757" t="s">
        <v>2379</v>
      </c>
      <c r="J1757" t="str">
        <f>PROPER(Medical_Examinations[[#This Row],[smoker]])</f>
        <v>No</v>
      </c>
      <c r="K1757" s="7" t="str">
        <f t="shared" si="54"/>
        <v>Normal Weight</v>
      </c>
      <c r="L1757" t="str">
        <f t="shared" si="55"/>
        <v>Diabetes</v>
      </c>
    </row>
    <row r="1758" spans="1:12" x14ac:dyDescent="0.35">
      <c r="A1758" t="s">
        <v>1753</v>
      </c>
      <c r="B1758">
        <v>15</v>
      </c>
      <c r="C1758">
        <v>8</v>
      </c>
      <c r="D1758" t="s">
        <v>2379</v>
      </c>
      <c r="E1758" t="str">
        <f>PROPER(Medical_Examinations[[#This Row],[Heart Issues]])</f>
        <v>No</v>
      </c>
      <c r="F1758" t="s">
        <v>2379</v>
      </c>
      <c r="G1758" t="s">
        <v>2379</v>
      </c>
      <c r="H1758">
        <v>0</v>
      </c>
      <c r="I1758" t="s">
        <v>2379</v>
      </c>
      <c r="J1758" t="str">
        <f>PROPER(Medical_Examinations[[#This Row],[smoker]])</f>
        <v>No</v>
      </c>
      <c r="K1758" s="7" t="str">
        <f t="shared" si="54"/>
        <v>Underweight</v>
      </c>
      <c r="L1758" t="str">
        <f t="shared" si="55"/>
        <v>Diabetes</v>
      </c>
    </row>
    <row r="1759" spans="1:12" x14ac:dyDescent="0.35">
      <c r="A1759" t="s">
        <v>1957</v>
      </c>
      <c r="B1759">
        <v>17</v>
      </c>
      <c r="C1759">
        <v>8</v>
      </c>
      <c r="D1759" t="s">
        <v>2381</v>
      </c>
      <c r="E1759" t="str">
        <f>PROPER(Medical_Examinations[[#This Row],[Heart Issues]])</f>
        <v>Yes</v>
      </c>
      <c r="F1759" t="s">
        <v>2379</v>
      </c>
      <c r="G1759" t="s">
        <v>2379</v>
      </c>
      <c r="H1759">
        <v>0</v>
      </c>
      <c r="I1759" t="s">
        <v>2379</v>
      </c>
      <c r="J1759" t="str">
        <f>PROPER(Medical_Examinations[[#This Row],[smoker]])</f>
        <v>No</v>
      </c>
      <c r="K1759" s="7" t="str">
        <f t="shared" si="54"/>
        <v>Underweight</v>
      </c>
      <c r="L1759" t="str">
        <f t="shared" si="55"/>
        <v>Diabetes</v>
      </c>
    </row>
    <row r="1760" spans="1:12" x14ac:dyDescent="0.35">
      <c r="A1760" t="s">
        <v>2101</v>
      </c>
      <c r="B1760">
        <v>29</v>
      </c>
      <c r="C1760">
        <v>8</v>
      </c>
      <c r="D1760" t="s">
        <v>2379</v>
      </c>
      <c r="E1760" t="str">
        <f>PROPER(Medical_Examinations[[#This Row],[Heart Issues]])</f>
        <v>No</v>
      </c>
      <c r="F1760" t="s">
        <v>2379</v>
      </c>
      <c r="G1760" t="s">
        <v>2379</v>
      </c>
      <c r="H1760">
        <v>0</v>
      </c>
      <c r="I1760" t="s">
        <v>2379</v>
      </c>
      <c r="J1760" t="str">
        <f>PROPER(Medical_Examinations[[#This Row],[smoker]])</f>
        <v>No</v>
      </c>
      <c r="K1760" s="7" t="str">
        <f t="shared" si="54"/>
        <v>Overweight</v>
      </c>
      <c r="L1760" t="str">
        <f t="shared" si="55"/>
        <v>Diabetes</v>
      </c>
    </row>
    <row r="1761" spans="1:12" x14ac:dyDescent="0.35">
      <c r="A1761" t="s">
        <v>2286</v>
      </c>
      <c r="B1761">
        <v>17</v>
      </c>
      <c r="C1761">
        <v>8</v>
      </c>
      <c r="D1761" t="s">
        <v>2379</v>
      </c>
      <c r="E1761" t="str">
        <f>PROPER(Medical_Examinations[[#This Row],[Heart Issues]])</f>
        <v>No</v>
      </c>
      <c r="F1761" t="s">
        <v>2379</v>
      </c>
      <c r="G1761" t="s">
        <v>2379</v>
      </c>
      <c r="H1761">
        <v>0</v>
      </c>
      <c r="I1761" t="s">
        <v>2379</v>
      </c>
      <c r="J1761" t="str">
        <f>PROPER(Medical_Examinations[[#This Row],[smoker]])</f>
        <v>No</v>
      </c>
      <c r="K1761" s="7" t="str">
        <f t="shared" si="54"/>
        <v>Underweight</v>
      </c>
      <c r="L1761" t="str">
        <f t="shared" si="55"/>
        <v>Diabetes</v>
      </c>
    </row>
    <row r="1762" spans="1:12" x14ac:dyDescent="0.35">
      <c r="A1762" t="s">
        <v>2298</v>
      </c>
      <c r="B1762">
        <v>17</v>
      </c>
      <c r="C1762">
        <v>8</v>
      </c>
      <c r="D1762" t="s">
        <v>2379</v>
      </c>
      <c r="E1762" t="str">
        <f>PROPER(Medical_Examinations[[#This Row],[Heart Issues]])</f>
        <v>No</v>
      </c>
      <c r="F1762" t="s">
        <v>2379</v>
      </c>
      <c r="G1762" t="s">
        <v>2379</v>
      </c>
      <c r="H1762">
        <v>0</v>
      </c>
      <c r="I1762" t="s">
        <v>2379</v>
      </c>
      <c r="J1762" t="str">
        <f>PROPER(Medical_Examinations[[#This Row],[smoker]])</f>
        <v>No</v>
      </c>
      <c r="K1762" s="7" t="str">
        <f t="shared" si="54"/>
        <v>Underweight</v>
      </c>
      <c r="L1762" t="str">
        <f t="shared" si="55"/>
        <v>Diabetes</v>
      </c>
    </row>
    <row r="1763" spans="1:12" x14ac:dyDescent="0.35">
      <c r="A1763" t="s">
        <v>2305</v>
      </c>
      <c r="B1763">
        <v>16</v>
      </c>
      <c r="C1763">
        <v>8</v>
      </c>
      <c r="D1763" t="s">
        <v>2379</v>
      </c>
      <c r="E1763" t="str">
        <f>PROPER(Medical_Examinations[[#This Row],[Heart Issues]])</f>
        <v>No</v>
      </c>
      <c r="F1763" t="s">
        <v>2379</v>
      </c>
      <c r="G1763" t="s">
        <v>2379</v>
      </c>
      <c r="H1763">
        <v>0</v>
      </c>
      <c r="I1763" t="s">
        <v>2379</v>
      </c>
      <c r="J1763" t="str">
        <f>PROPER(Medical_Examinations[[#This Row],[smoker]])</f>
        <v>No</v>
      </c>
      <c r="K1763" s="7" t="str">
        <f t="shared" si="54"/>
        <v>Underweight</v>
      </c>
      <c r="L1763" t="str">
        <f t="shared" si="55"/>
        <v>Diabetes</v>
      </c>
    </row>
    <row r="1764" spans="1:12" x14ac:dyDescent="0.35">
      <c r="A1764" t="s">
        <v>2322</v>
      </c>
      <c r="B1764">
        <v>21</v>
      </c>
      <c r="C1764">
        <v>8</v>
      </c>
      <c r="D1764" t="s">
        <v>2379</v>
      </c>
      <c r="E1764" t="str">
        <f>PROPER(Medical_Examinations[[#This Row],[Heart Issues]])</f>
        <v>No</v>
      </c>
      <c r="F1764" t="s">
        <v>2379</v>
      </c>
      <c r="G1764" t="s">
        <v>2379</v>
      </c>
      <c r="H1764">
        <v>0</v>
      </c>
      <c r="I1764" t="s">
        <v>2379</v>
      </c>
      <c r="J1764" t="str">
        <f>PROPER(Medical_Examinations[[#This Row],[smoker]])</f>
        <v>No</v>
      </c>
      <c r="K1764" s="7" t="str">
        <f t="shared" si="54"/>
        <v>Normal Weight</v>
      </c>
      <c r="L1764" t="str">
        <f t="shared" si="55"/>
        <v>Diabetes</v>
      </c>
    </row>
    <row r="1765" spans="1:12" x14ac:dyDescent="0.35">
      <c r="A1765" t="s">
        <v>221</v>
      </c>
      <c r="B1765">
        <v>27</v>
      </c>
      <c r="C1765">
        <v>11</v>
      </c>
      <c r="D1765" t="s">
        <v>2381</v>
      </c>
      <c r="E1765" t="str">
        <f>PROPER(Medical_Examinations[[#This Row],[Heart Issues]])</f>
        <v>Yes</v>
      </c>
      <c r="F1765" t="s">
        <v>2379</v>
      </c>
      <c r="G1765" t="s">
        <v>2379</v>
      </c>
      <c r="H1765">
        <v>0</v>
      </c>
      <c r="I1765" t="s">
        <v>2379</v>
      </c>
      <c r="J1765" t="str">
        <f>PROPER(Medical_Examinations[[#This Row],[smoker]])</f>
        <v>No</v>
      </c>
      <c r="K1765" s="7" t="str">
        <f t="shared" si="54"/>
        <v>Overweight</v>
      </c>
      <c r="L1765" t="str">
        <f t="shared" si="55"/>
        <v>Diabetes</v>
      </c>
    </row>
    <row r="1766" spans="1:12" x14ac:dyDescent="0.35">
      <c r="A1766" t="s">
        <v>322</v>
      </c>
      <c r="B1766">
        <v>38</v>
      </c>
      <c r="C1766">
        <v>11</v>
      </c>
      <c r="D1766" t="s">
        <v>2381</v>
      </c>
      <c r="E1766" t="str">
        <f>PROPER(Medical_Examinations[[#This Row],[Heart Issues]])</f>
        <v>Yes</v>
      </c>
      <c r="F1766" t="s">
        <v>2379</v>
      </c>
      <c r="G1766" t="s">
        <v>2379</v>
      </c>
      <c r="H1766">
        <v>0</v>
      </c>
      <c r="I1766" t="s">
        <v>2379</v>
      </c>
      <c r="J1766" t="str">
        <f>PROPER(Medical_Examinations[[#This Row],[smoker]])</f>
        <v>No</v>
      </c>
      <c r="K1766" s="7" t="str">
        <f t="shared" si="54"/>
        <v>Obesity</v>
      </c>
      <c r="L1766" t="str">
        <f t="shared" si="55"/>
        <v>Diabetes</v>
      </c>
    </row>
    <row r="1767" spans="1:12" x14ac:dyDescent="0.35">
      <c r="A1767" t="s">
        <v>425</v>
      </c>
      <c r="B1767">
        <v>30</v>
      </c>
      <c r="C1767">
        <v>11</v>
      </c>
      <c r="D1767" t="s">
        <v>2379</v>
      </c>
      <c r="E1767" t="str">
        <f>PROPER(Medical_Examinations[[#This Row],[Heart Issues]])</f>
        <v>No</v>
      </c>
      <c r="F1767" t="s">
        <v>2379</v>
      </c>
      <c r="G1767" t="s">
        <v>2379</v>
      </c>
      <c r="H1767">
        <v>0</v>
      </c>
      <c r="I1767" t="s">
        <v>2379</v>
      </c>
      <c r="J1767" t="str">
        <f>PROPER(Medical_Examinations[[#This Row],[smoker]])</f>
        <v>No</v>
      </c>
      <c r="K1767" s="7" t="str">
        <f t="shared" si="54"/>
        <v>Obesity</v>
      </c>
      <c r="L1767" t="str">
        <f t="shared" si="55"/>
        <v>Diabetes</v>
      </c>
    </row>
    <row r="1768" spans="1:12" x14ac:dyDescent="0.35">
      <c r="A1768" t="s">
        <v>453</v>
      </c>
      <c r="B1768">
        <v>24</v>
      </c>
      <c r="C1768">
        <v>11</v>
      </c>
      <c r="D1768" t="s">
        <v>2379</v>
      </c>
      <c r="E1768" t="str">
        <f>PROPER(Medical_Examinations[[#This Row],[Heart Issues]])</f>
        <v>No</v>
      </c>
      <c r="F1768" t="s">
        <v>2379</v>
      </c>
      <c r="G1768" t="s">
        <v>2379</v>
      </c>
      <c r="H1768">
        <v>0</v>
      </c>
      <c r="I1768" t="s">
        <v>2379</v>
      </c>
      <c r="J1768" t="str">
        <f>PROPER(Medical_Examinations[[#This Row],[smoker]])</f>
        <v>No</v>
      </c>
      <c r="K1768" s="7" t="str">
        <f t="shared" si="54"/>
        <v>Normal Weight</v>
      </c>
      <c r="L1768" t="str">
        <f t="shared" si="55"/>
        <v>Diabetes</v>
      </c>
    </row>
    <row r="1769" spans="1:12" x14ac:dyDescent="0.35">
      <c r="A1769" t="s">
        <v>585</v>
      </c>
      <c r="B1769">
        <v>45</v>
      </c>
      <c r="C1769">
        <v>11</v>
      </c>
      <c r="D1769" t="s">
        <v>2379</v>
      </c>
      <c r="E1769" t="str">
        <f>PROPER(Medical_Examinations[[#This Row],[Heart Issues]])</f>
        <v>No</v>
      </c>
      <c r="F1769" t="s">
        <v>2379</v>
      </c>
      <c r="G1769" t="s">
        <v>2379</v>
      </c>
      <c r="H1769">
        <v>0</v>
      </c>
      <c r="I1769" t="s">
        <v>2379</v>
      </c>
      <c r="J1769" t="str">
        <f>PROPER(Medical_Examinations[[#This Row],[smoker]])</f>
        <v>No</v>
      </c>
      <c r="K1769" s="7" t="str">
        <f t="shared" si="54"/>
        <v>Obesity</v>
      </c>
      <c r="L1769" t="str">
        <f t="shared" si="55"/>
        <v>Diabetes</v>
      </c>
    </row>
    <row r="1770" spans="1:12" x14ac:dyDescent="0.35">
      <c r="A1770" t="s">
        <v>626</v>
      </c>
      <c r="B1770">
        <v>47</v>
      </c>
      <c r="C1770">
        <v>11</v>
      </c>
      <c r="D1770" t="s">
        <v>2379</v>
      </c>
      <c r="E1770" t="str">
        <f>PROPER(Medical_Examinations[[#This Row],[Heart Issues]])</f>
        <v>No</v>
      </c>
      <c r="F1770" t="s">
        <v>2379</v>
      </c>
      <c r="G1770" t="s">
        <v>2379</v>
      </c>
      <c r="H1770">
        <v>0</v>
      </c>
      <c r="I1770" t="s">
        <v>2379</v>
      </c>
      <c r="J1770" t="str">
        <f>PROPER(Medical_Examinations[[#This Row],[smoker]])</f>
        <v>No</v>
      </c>
      <c r="K1770" s="7" t="str">
        <f t="shared" si="54"/>
        <v>Obesity</v>
      </c>
      <c r="L1770" t="str">
        <f t="shared" si="55"/>
        <v>Diabetes</v>
      </c>
    </row>
    <row r="1771" spans="1:12" x14ac:dyDescent="0.35">
      <c r="A1771" t="s">
        <v>632</v>
      </c>
      <c r="B1771">
        <v>46</v>
      </c>
      <c r="C1771">
        <v>11</v>
      </c>
      <c r="D1771" t="s">
        <v>2379</v>
      </c>
      <c r="E1771" t="str">
        <f>PROPER(Medical_Examinations[[#This Row],[Heart Issues]])</f>
        <v>No</v>
      </c>
      <c r="F1771" t="s">
        <v>2379</v>
      </c>
      <c r="G1771" t="s">
        <v>2379</v>
      </c>
      <c r="H1771">
        <v>0</v>
      </c>
      <c r="I1771" t="s">
        <v>2379</v>
      </c>
      <c r="J1771" t="str">
        <f>PROPER(Medical_Examinations[[#This Row],[smoker]])</f>
        <v>No</v>
      </c>
      <c r="K1771" s="7" t="str">
        <f t="shared" si="54"/>
        <v>Obesity</v>
      </c>
      <c r="L1771" t="str">
        <f t="shared" si="55"/>
        <v>Diabetes</v>
      </c>
    </row>
    <row r="1772" spans="1:12" x14ac:dyDescent="0.35">
      <c r="A1772" t="s">
        <v>647</v>
      </c>
      <c r="B1772">
        <v>36</v>
      </c>
      <c r="C1772">
        <v>11</v>
      </c>
      <c r="D1772" t="s">
        <v>2379</v>
      </c>
      <c r="E1772" t="str">
        <f>PROPER(Medical_Examinations[[#This Row],[Heart Issues]])</f>
        <v>No</v>
      </c>
      <c r="F1772" t="s">
        <v>2379</v>
      </c>
      <c r="G1772" t="s">
        <v>2379</v>
      </c>
      <c r="H1772">
        <v>0</v>
      </c>
      <c r="I1772" t="s">
        <v>2379</v>
      </c>
      <c r="J1772" t="str">
        <f>PROPER(Medical_Examinations[[#This Row],[smoker]])</f>
        <v>No</v>
      </c>
      <c r="K1772" s="7" t="str">
        <f t="shared" si="54"/>
        <v>Obesity</v>
      </c>
      <c r="L1772" t="str">
        <f t="shared" si="55"/>
        <v>Diabetes</v>
      </c>
    </row>
    <row r="1773" spans="1:12" x14ac:dyDescent="0.35">
      <c r="A1773" t="s">
        <v>671</v>
      </c>
      <c r="B1773">
        <v>34</v>
      </c>
      <c r="C1773">
        <v>11</v>
      </c>
      <c r="D1773" t="s">
        <v>2379</v>
      </c>
      <c r="E1773" t="str">
        <f>PROPER(Medical_Examinations[[#This Row],[Heart Issues]])</f>
        <v>No</v>
      </c>
      <c r="F1773" t="s">
        <v>2379</v>
      </c>
      <c r="G1773" t="s">
        <v>2379</v>
      </c>
      <c r="H1773">
        <v>0</v>
      </c>
      <c r="I1773" t="s">
        <v>2379</v>
      </c>
      <c r="J1773" t="str">
        <f>PROPER(Medical_Examinations[[#This Row],[smoker]])</f>
        <v>No</v>
      </c>
      <c r="K1773" s="7" t="str">
        <f t="shared" si="54"/>
        <v>Obesity</v>
      </c>
      <c r="L1773" t="str">
        <f t="shared" si="55"/>
        <v>Diabetes</v>
      </c>
    </row>
    <row r="1774" spans="1:12" x14ac:dyDescent="0.35">
      <c r="A1774" t="s">
        <v>676</v>
      </c>
      <c r="B1774">
        <v>47</v>
      </c>
      <c r="C1774">
        <v>11</v>
      </c>
      <c r="D1774" t="s">
        <v>2381</v>
      </c>
      <c r="E1774" t="str">
        <f>PROPER(Medical_Examinations[[#This Row],[Heart Issues]])</f>
        <v>Yes</v>
      </c>
      <c r="F1774" t="s">
        <v>2379</v>
      </c>
      <c r="G1774" t="s">
        <v>2379</v>
      </c>
      <c r="H1774">
        <v>0</v>
      </c>
      <c r="I1774" t="s">
        <v>2379</v>
      </c>
      <c r="J1774" t="str">
        <f>PROPER(Medical_Examinations[[#This Row],[smoker]])</f>
        <v>No</v>
      </c>
      <c r="K1774" s="7" t="str">
        <f t="shared" si="54"/>
        <v>Obesity</v>
      </c>
      <c r="L1774" t="str">
        <f t="shared" si="55"/>
        <v>Diabetes</v>
      </c>
    </row>
    <row r="1775" spans="1:12" x14ac:dyDescent="0.35">
      <c r="A1775" t="s">
        <v>706</v>
      </c>
      <c r="B1775">
        <v>38</v>
      </c>
      <c r="C1775">
        <v>11</v>
      </c>
      <c r="D1775" t="s">
        <v>2379</v>
      </c>
      <c r="E1775" t="str">
        <f>PROPER(Medical_Examinations[[#This Row],[Heart Issues]])</f>
        <v>No</v>
      </c>
      <c r="F1775" t="s">
        <v>2379</v>
      </c>
      <c r="G1775" t="s">
        <v>2379</v>
      </c>
      <c r="H1775">
        <v>0</v>
      </c>
      <c r="I1775" t="s">
        <v>2379</v>
      </c>
      <c r="J1775" t="str">
        <f>PROPER(Medical_Examinations[[#This Row],[smoker]])</f>
        <v>No</v>
      </c>
      <c r="K1775" s="7" t="str">
        <f t="shared" si="54"/>
        <v>Obesity</v>
      </c>
      <c r="L1775" t="str">
        <f t="shared" si="55"/>
        <v>Diabetes</v>
      </c>
    </row>
    <row r="1776" spans="1:12" x14ac:dyDescent="0.35">
      <c r="A1776" t="s">
        <v>734</v>
      </c>
      <c r="B1776">
        <v>41</v>
      </c>
      <c r="C1776">
        <v>11</v>
      </c>
      <c r="D1776" t="s">
        <v>2379</v>
      </c>
      <c r="E1776" t="str">
        <f>PROPER(Medical_Examinations[[#This Row],[Heart Issues]])</f>
        <v>No</v>
      </c>
      <c r="F1776" t="s">
        <v>2379</v>
      </c>
      <c r="G1776" t="s">
        <v>2379</v>
      </c>
      <c r="H1776">
        <v>0</v>
      </c>
      <c r="I1776" t="s">
        <v>2379</v>
      </c>
      <c r="J1776" t="str">
        <f>PROPER(Medical_Examinations[[#This Row],[smoker]])</f>
        <v>No</v>
      </c>
      <c r="K1776" s="7" t="str">
        <f t="shared" si="54"/>
        <v>Obesity</v>
      </c>
      <c r="L1776" t="str">
        <f t="shared" si="55"/>
        <v>Diabetes</v>
      </c>
    </row>
    <row r="1777" spans="1:12" x14ac:dyDescent="0.35">
      <c r="A1777" t="s">
        <v>760</v>
      </c>
      <c r="B1777">
        <v>39</v>
      </c>
      <c r="C1777">
        <v>11</v>
      </c>
      <c r="D1777" t="s">
        <v>2379</v>
      </c>
      <c r="E1777" t="str">
        <f>PROPER(Medical_Examinations[[#This Row],[Heart Issues]])</f>
        <v>No</v>
      </c>
      <c r="F1777" t="s">
        <v>2379</v>
      </c>
      <c r="G1777" t="s">
        <v>2379</v>
      </c>
      <c r="H1777">
        <v>0</v>
      </c>
      <c r="I1777" t="s">
        <v>2379</v>
      </c>
      <c r="J1777" t="str">
        <f>PROPER(Medical_Examinations[[#This Row],[smoker]])</f>
        <v>No</v>
      </c>
      <c r="K1777" s="7" t="str">
        <f t="shared" si="54"/>
        <v>Obesity</v>
      </c>
      <c r="L1777" t="str">
        <f t="shared" si="55"/>
        <v>Diabetes</v>
      </c>
    </row>
    <row r="1778" spans="1:12" x14ac:dyDescent="0.35">
      <c r="A1778" t="s">
        <v>764</v>
      </c>
      <c r="B1778">
        <v>30</v>
      </c>
      <c r="C1778">
        <v>11</v>
      </c>
      <c r="D1778" t="s">
        <v>2379</v>
      </c>
      <c r="E1778" t="str">
        <f>PROPER(Medical_Examinations[[#This Row],[Heart Issues]])</f>
        <v>No</v>
      </c>
      <c r="F1778" t="s">
        <v>2379</v>
      </c>
      <c r="G1778" t="s">
        <v>2379</v>
      </c>
      <c r="H1778">
        <v>0</v>
      </c>
      <c r="I1778" t="s">
        <v>2379</v>
      </c>
      <c r="J1778" t="str">
        <f>PROPER(Medical_Examinations[[#This Row],[smoker]])</f>
        <v>No</v>
      </c>
      <c r="K1778" s="7" t="str">
        <f t="shared" si="54"/>
        <v>Obesity</v>
      </c>
      <c r="L1778" t="str">
        <f t="shared" si="55"/>
        <v>Diabetes</v>
      </c>
    </row>
    <row r="1779" spans="1:12" x14ac:dyDescent="0.35">
      <c r="A1779" t="s">
        <v>784</v>
      </c>
      <c r="B1779">
        <v>34</v>
      </c>
      <c r="C1779">
        <v>11</v>
      </c>
      <c r="D1779" t="s">
        <v>2379</v>
      </c>
      <c r="E1779" t="str">
        <f>PROPER(Medical_Examinations[[#This Row],[Heart Issues]])</f>
        <v>No</v>
      </c>
      <c r="F1779" t="s">
        <v>2379</v>
      </c>
      <c r="G1779" t="s">
        <v>2379</v>
      </c>
      <c r="H1779">
        <v>0</v>
      </c>
      <c r="I1779" t="s">
        <v>2379</v>
      </c>
      <c r="J1779" t="str">
        <f>PROPER(Medical_Examinations[[#This Row],[smoker]])</f>
        <v>No</v>
      </c>
      <c r="K1779" s="7" t="str">
        <f t="shared" si="54"/>
        <v>Obesity</v>
      </c>
      <c r="L1779" t="str">
        <f t="shared" si="55"/>
        <v>Diabetes</v>
      </c>
    </row>
    <row r="1780" spans="1:12" x14ac:dyDescent="0.35">
      <c r="A1780" t="s">
        <v>785</v>
      </c>
      <c r="B1780">
        <v>28</v>
      </c>
      <c r="C1780">
        <v>11</v>
      </c>
      <c r="D1780" t="s">
        <v>2379</v>
      </c>
      <c r="E1780" t="str">
        <f>PROPER(Medical_Examinations[[#This Row],[Heart Issues]])</f>
        <v>No</v>
      </c>
      <c r="F1780" t="s">
        <v>2379</v>
      </c>
      <c r="G1780" t="s">
        <v>2379</v>
      </c>
      <c r="H1780">
        <v>0</v>
      </c>
      <c r="I1780" t="s">
        <v>2379</v>
      </c>
      <c r="J1780" t="str">
        <f>PROPER(Medical_Examinations[[#This Row],[smoker]])</f>
        <v>No</v>
      </c>
      <c r="K1780" s="7" t="str">
        <f t="shared" si="54"/>
        <v>Overweight</v>
      </c>
      <c r="L1780" t="str">
        <f t="shared" si="55"/>
        <v>Diabetes</v>
      </c>
    </row>
    <row r="1781" spans="1:12" x14ac:dyDescent="0.35">
      <c r="A1781" t="s">
        <v>787</v>
      </c>
      <c r="B1781">
        <v>18</v>
      </c>
      <c r="C1781">
        <v>11</v>
      </c>
      <c r="D1781" t="s">
        <v>2379</v>
      </c>
      <c r="E1781" t="str">
        <f>PROPER(Medical_Examinations[[#This Row],[Heart Issues]])</f>
        <v>No</v>
      </c>
      <c r="F1781" t="s">
        <v>2379</v>
      </c>
      <c r="G1781" t="s">
        <v>2379</v>
      </c>
      <c r="H1781">
        <v>0</v>
      </c>
      <c r="I1781" t="s">
        <v>2379</v>
      </c>
      <c r="J1781" t="str">
        <f>PROPER(Medical_Examinations[[#This Row],[smoker]])</f>
        <v>No</v>
      </c>
      <c r="K1781" s="7" t="str">
        <f t="shared" si="54"/>
        <v>Underweight</v>
      </c>
      <c r="L1781" t="str">
        <f t="shared" si="55"/>
        <v>Diabetes</v>
      </c>
    </row>
    <row r="1782" spans="1:12" x14ac:dyDescent="0.35">
      <c r="A1782" t="s">
        <v>807</v>
      </c>
      <c r="B1782">
        <v>30</v>
      </c>
      <c r="C1782">
        <v>11</v>
      </c>
      <c r="D1782" t="s">
        <v>2379</v>
      </c>
      <c r="E1782" t="str">
        <f>PROPER(Medical_Examinations[[#This Row],[Heart Issues]])</f>
        <v>No</v>
      </c>
      <c r="F1782" t="s">
        <v>2379</v>
      </c>
      <c r="G1782" t="s">
        <v>2379</v>
      </c>
      <c r="H1782">
        <v>0</v>
      </c>
      <c r="I1782" t="s">
        <v>2379</v>
      </c>
      <c r="J1782" t="str">
        <f>PROPER(Medical_Examinations[[#This Row],[smoker]])</f>
        <v>No</v>
      </c>
      <c r="K1782" s="7" t="str">
        <f t="shared" si="54"/>
        <v>Obesity</v>
      </c>
      <c r="L1782" t="str">
        <f t="shared" si="55"/>
        <v>Diabetes</v>
      </c>
    </row>
    <row r="1783" spans="1:12" x14ac:dyDescent="0.35">
      <c r="A1783" t="s">
        <v>812</v>
      </c>
      <c r="B1783">
        <v>37</v>
      </c>
      <c r="C1783">
        <v>11</v>
      </c>
      <c r="D1783" t="s">
        <v>2379</v>
      </c>
      <c r="E1783" t="str">
        <f>PROPER(Medical_Examinations[[#This Row],[Heart Issues]])</f>
        <v>No</v>
      </c>
      <c r="F1783" t="s">
        <v>2379</v>
      </c>
      <c r="G1783" t="s">
        <v>2379</v>
      </c>
      <c r="H1783">
        <v>0</v>
      </c>
      <c r="I1783" t="s">
        <v>2379</v>
      </c>
      <c r="J1783" t="str">
        <f>PROPER(Medical_Examinations[[#This Row],[smoker]])</f>
        <v>No</v>
      </c>
      <c r="K1783" s="7" t="str">
        <f t="shared" si="54"/>
        <v>Obesity</v>
      </c>
      <c r="L1783" t="str">
        <f t="shared" si="55"/>
        <v>Diabetes</v>
      </c>
    </row>
    <row r="1784" spans="1:12" x14ac:dyDescent="0.35">
      <c r="A1784" t="s">
        <v>827</v>
      </c>
      <c r="B1784">
        <v>36</v>
      </c>
      <c r="C1784">
        <v>11</v>
      </c>
      <c r="D1784" t="s">
        <v>2379</v>
      </c>
      <c r="E1784" t="str">
        <f>PROPER(Medical_Examinations[[#This Row],[Heart Issues]])</f>
        <v>No</v>
      </c>
      <c r="F1784" t="s">
        <v>2379</v>
      </c>
      <c r="G1784" t="s">
        <v>2379</v>
      </c>
      <c r="H1784">
        <v>0</v>
      </c>
      <c r="I1784" t="s">
        <v>2379</v>
      </c>
      <c r="J1784" t="str">
        <f>PROPER(Medical_Examinations[[#This Row],[smoker]])</f>
        <v>No</v>
      </c>
      <c r="K1784" s="7" t="str">
        <f t="shared" si="54"/>
        <v>Obesity</v>
      </c>
      <c r="L1784" t="str">
        <f t="shared" si="55"/>
        <v>Diabetes</v>
      </c>
    </row>
    <row r="1785" spans="1:12" x14ac:dyDescent="0.35">
      <c r="A1785" t="s">
        <v>846</v>
      </c>
      <c r="B1785">
        <v>26</v>
      </c>
      <c r="C1785">
        <v>11</v>
      </c>
      <c r="D1785" t="s">
        <v>2379</v>
      </c>
      <c r="E1785" t="str">
        <f>PROPER(Medical_Examinations[[#This Row],[Heart Issues]])</f>
        <v>No</v>
      </c>
      <c r="F1785" t="s">
        <v>2379</v>
      </c>
      <c r="G1785" t="s">
        <v>2379</v>
      </c>
      <c r="H1785">
        <v>0</v>
      </c>
      <c r="I1785" t="s">
        <v>2379</v>
      </c>
      <c r="J1785" t="str">
        <f>PROPER(Medical_Examinations[[#This Row],[smoker]])</f>
        <v>No</v>
      </c>
      <c r="K1785" s="7" t="str">
        <f t="shared" si="54"/>
        <v>Overweight</v>
      </c>
      <c r="L1785" t="str">
        <f t="shared" si="55"/>
        <v>Diabetes</v>
      </c>
    </row>
    <row r="1786" spans="1:12" x14ac:dyDescent="0.35">
      <c r="A1786" t="s">
        <v>858</v>
      </c>
      <c r="B1786">
        <v>41</v>
      </c>
      <c r="C1786">
        <v>11</v>
      </c>
      <c r="D1786" t="s">
        <v>2381</v>
      </c>
      <c r="E1786" t="str">
        <f>PROPER(Medical_Examinations[[#This Row],[Heart Issues]])</f>
        <v>Yes</v>
      </c>
      <c r="F1786" t="s">
        <v>2379</v>
      </c>
      <c r="G1786" t="s">
        <v>2379</v>
      </c>
      <c r="H1786">
        <v>0</v>
      </c>
      <c r="I1786" t="s">
        <v>2379</v>
      </c>
      <c r="J1786" t="str">
        <f>PROPER(Medical_Examinations[[#This Row],[smoker]])</f>
        <v>No</v>
      </c>
      <c r="K1786" s="7" t="str">
        <f t="shared" si="54"/>
        <v>Obesity</v>
      </c>
      <c r="L1786" t="str">
        <f t="shared" si="55"/>
        <v>Diabetes</v>
      </c>
    </row>
    <row r="1787" spans="1:12" x14ac:dyDescent="0.35">
      <c r="A1787" t="s">
        <v>879</v>
      </c>
      <c r="B1787">
        <v>36</v>
      </c>
      <c r="C1787">
        <v>11</v>
      </c>
      <c r="D1787" t="s">
        <v>2379</v>
      </c>
      <c r="E1787" t="str">
        <f>PROPER(Medical_Examinations[[#This Row],[Heart Issues]])</f>
        <v>No</v>
      </c>
      <c r="F1787" t="s">
        <v>2379</v>
      </c>
      <c r="G1787" t="s">
        <v>2379</v>
      </c>
      <c r="H1787">
        <v>0</v>
      </c>
      <c r="I1787" t="s">
        <v>2379</v>
      </c>
      <c r="J1787" t="str">
        <f>PROPER(Medical_Examinations[[#This Row],[smoker]])</f>
        <v>No</v>
      </c>
      <c r="K1787" s="7" t="str">
        <f t="shared" si="54"/>
        <v>Obesity</v>
      </c>
      <c r="L1787" t="str">
        <f t="shared" si="55"/>
        <v>Diabetes</v>
      </c>
    </row>
    <row r="1788" spans="1:12" x14ac:dyDescent="0.35">
      <c r="A1788" t="s">
        <v>896</v>
      </c>
      <c r="B1788">
        <v>31</v>
      </c>
      <c r="C1788">
        <v>11</v>
      </c>
      <c r="D1788" t="s">
        <v>2379</v>
      </c>
      <c r="E1788" t="str">
        <f>PROPER(Medical_Examinations[[#This Row],[Heart Issues]])</f>
        <v>No</v>
      </c>
      <c r="F1788" t="s">
        <v>2379</v>
      </c>
      <c r="G1788" t="s">
        <v>2379</v>
      </c>
      <c r="H1788">
        <v>0</v>
      </c>
      <c r="I1788" t="s">
        <v>2379</v>
      </c>
      <c r="J1788" t="str">
        <f>PROPER(Medical_Examinations[[#This Row],[smoker]])</f>
        <v>No</v>
      </c>
      <c r="K1788" s="7" t="str">
        <f t="shared" si="54"/>
        <v>Obesity</v>
      </c>
      <c r="L1788" t="str">
        <f t="shared" si="55"/>
        <v>Diabetes</v>
      </c>
    </row>
    <row r="1789" spans="1:12" x14ac:dyDescent="0.35">
      <c r="A1789" t="s">
        <v>903</v>
      </c>
      <c r="B1789">
        <v>20</v>
      </c>
      <c r="C1789">
        <v>11</v>
      </c>
      <c r="D1789" t="s">
        <v>2379</v>
      </c>
      <c r="E1789" t="str">
        <f>PROPER(Medical_Examinations[[#This Row],[Heart Issues]])</f>
        <v>No</v>
      </c>
      <c r="F1789" t="s">
        <v>2379</v>
      </c>
      <c r="G1789" t="s">
        <v>2379</v>
      </c>
      <c r="H1789">
        <v>0</v>
      </c>
      <c r="I1789" t="s">
        <v>2379</v>
      </c>
      <c r="J1789" t="str">
        <f>PROPER(Medical_Examinations[[#This Row],[smoker]])</f>
        <v>No</v>
      </c>
      <c r="K1789" s="7" t="str">
        <f t="shared" si="54"/>
        <v>Normal Weight</v>
      </c>
      <c r="L1789" t="str">
        <f t="shared" si="55"/>
        <v>Diabetes</v>
      </c>
    </row>
    <row r="1790" spans="1:12" x14ac:dyDescent="0.35">
      <c r="A1790" t="s">
        <v>908</v>
      </c>
      <c r="B1790">
        <v>34</v>
      </c>
      <c r="C1790">
        <v>11</v>
      </c>
      <c r="D1790" t="s">
        <v>2381</v>
      </c>
      <c r="E1790" t="str">
        <f>PROPER(Medical_Examinations[[#This Row],[Heart Issues]])</f>
        <v>Yes</v>
      </c>
      <c r="F1790" t="s">
        <v>2379</v>
      </c>
      <c r="G1790" t="s">
        <v>2379</v>
      </c>
      <c r="H1790">
        <v>0</v>
      </c>
      <c r="I1790" t="s">
        <v>2379</v>
      </c>
      <c r="J1790" t="str">
        <f>PROPER(Medical_Examinations[[#This Row],[smoker]])</f>
        <v>No</v>
      </c>
      <c r="K1790" s="7" t="str">
        <f t="shared" si="54"/>
        <v>Obesity</v>
      </c>
      <c r="L1790" t="str">
        <f t="shared" si="55"/>
        <v>Diabetes</v>
      </c>
    </row>
    <row r="1791" spans="1:12" x14ac:dyDescent="0.35">
      <c r="A1791" t="s">
        <v>910</v>
      </c>
      <c r="B1791">
        <v>34</v>
      </c>
      <c r="C1791">
        <v>11</v>
      </c>
      <c r="D1791" t="s">
        <v>2379</v>
      </c>
      <c r="E1791" t="str">
        <f>PROPER(Medical_Examinations[[#This Row],[Heart Issues]])</f>
        <v>No</v>
      </c>
      <c r="F1791" t="s">
        <v>2379</v>
      </c>
      <c r="G1791" t="s">
        <v>2379</v>
      </c>
      <c r="H1791">
        <v>0</v>
      </c>
      <c r="I1791" t="s">
        <v>2379</v>
      </c>
      <c r="J1791" t="str">
        <f>PROPER(Medical_Examinations[[#This Row],[smoker]])</f>
        <v>No</v>
      </c>
      <c r="K1791" s="7" t="str">
        <f t="shared" si="54"/>
        <v>Obesity</v>
      </c>
      <c r="L1791" t="str">
        <f t="shared" si="55"/>
        <v>Diabetes</v>
      </c>
    </row>
    <row r="1792" spans="1:12" x14ac:dyDescent="0.35">
      <c r="A1792" t="s">
        <v>919</v>
      </c>
      <c r="B1792">
        <v>32</v>
      </c>
      <c r="C1792">
        <v>11</v>
      </c>
      <c r="D1792" t="s">
        <v>2381</v>
      </c>
      <c r="E1792" t="str">
        <f>PROPER(Medical_Examinations[[#This Row],[Heart Issues]])</f>
        <v>Yes</v>
      </c>
      <c r="F1792" t="s">
        <v>2379</v>
      </c>
      <c r="G1792" t="s">
        <v>2379</v>
      </c>
      <c r="H1792">
        <v>0</v>
      </c>
      <c r="I1792" t="s">
        <v>2379</v>
      </c>
      <c r="J1792" t="str">
        <f>PROPER(Medical_Examinations[[#This Row],[smoker]])</f>
        <v>No</v>
      </c>
      <c r="K1792" s="7" t="str">
        <f t="shared" si="54"/>
        <v>Obesity</v>
      </c>
      <c r="L1792" t="str">
        <f t="shared" si="55"/>
        <v>Diabetes</v>
      </c>
    </row>
    <row r="1793" spans="1:12" x14ac:dyDescent="0.35">
      <c r="A1793" t="s">
        <v>949</v>
      </c>
      <c r="B1793">
        <v>41</v>
      </c>
      <c r="C1793">
        <v>11</v>
      </c>
      <c r="D1793" t="s">
        <v>2379</v>
      </c>
      <c r="E1793" t="str">
        <f>PROPER(Medical_Examinations[[#This Row],[Heart Issues]])</f>
        <v>No</v>
      </c>
      <c r="F1793" t="s">
        <v>2379</v>
      </c>
      <c r="G1793" t="s">
        <v>2379</v>
      </c>
      <c r="H1793">
        <v>0</v>
      </c>
      <c r="I1793" t="s">
        <v>2379</v>
      </c>
      <c r="J1793" t="str">
        <f>PROPER(Medical_Examinations[[#This Row],[smoker]])</f>
        <v>No</v>
      </c>
      <c r="K1793" s="7" t="str">
        <f t="shared" si="54"/>
        <v>Obesity</v>
      </c>
      <c r="L1793" t="str">
        <f t="shared" si="55"/>
        <v>Diabetes</v>
      </c>
    </row>
    <row r="1794" spans="1:12" x14ac:dyDescent="0.35">
      <c r="A1794" t="s">
        <v>953</v>
      </c>
      <c r="B1794">
        <v>47</v>
      </c>
      <c r="C1794">
        <v>11</v>
      </c>
      <c r="D1794" t="s">
        <v>2379</v>
      </c>
      <c r="E1794" t="str">
        <f>PROPER(Medical_Examinations[[#This Row],[Heart Issues]])</f>
        <v>No</v>
      </c>
      <c r="F1794" t="s">
        <v>2379</v>
      </c>
      <c r="G1794" t="s">
        <v>2379</v>
      </c>
      <c r="H1794">
        <v>0</v>
      </c>
      <c r="I1794" t="s">
        <v>2379</v>
      </c>
      <c r="J1794" t="str">
        <f>PROPER(Medical_Examinations[[#This Row],[smoker]])</f>
        <v>No</v>
      </c>
      <c r="K1794" s="7" t="str">
        <f t="shared" si="54"/>
        <v>Obesity</v>
      </c>
      <c r="L1794" t="str">
        <f t="shared" si="55"/>
        <v>Diabetes</v>
      </c>
    </row>
    <row r="1795" spans="1:12" x14ac:dyDescent="0.35">
      <c r="A1795" t="s">
        <v>967</v>
      </c>
      <c r="B1795">
        <v>36</v>
      </c>
      <c r="C1795">
        <v>11</v>
      </c>
      <c r="D1795" t="s">
        <v>2379</v>
      </c>
      <c r="E1795" t="str">
        <f>PROPER(Medical_Examinations[[#This Row],[Heart Issues]])</f>
        <v>No</v>
      </c>
      <c r="F1795" t="s">
        <v>2379</v>
      </c>
      <c r="G1795" t="s">
        <v>2379</v>
      </c>
      <c r="H1795">
        <v>0</v>
      </c>
      <c r="I1795" t="s">
        <v>2379</v>
      </c>
      <c r="J1795" t="str">
        <f>PROPER(Medical_Examinations[[#This Row],[smoker]])</f>
        <v>No</v>
      </c>
      <c r="K1795" s="7" t="str">
        <f t="shared" ref="K1795:K1858" si="56">IF(B1795&lt;18.5,"Underweight",IF(B1795&lt;25,"Normal Weight",IF(B1795&lt;30,"Overweight","Obesity")))</f>
        <v>Obesity</v>
      </c>
      <c r="L1795" t="str">
        <f t="shared" ref="L1795:L1858" si="57">IF(C1795&lt;5.7,"Normal",IF(C1795&lt;6.5,"Prediabetes","Diabetes"))</f>
        <v>Diabetes</v>
      </c>
    </row>
    <row r="1796" spans="1:12" x14ac:dyDescent="0.35">
      <c r="A1796" t="s">
        <v>973</v>
      </c>
      <c r="B1796">
        <v>35</v>
      </c>
      <c r="C1796">
        <v>11</v>
      </c>
      <c r="D1796" t="s">
        <v>2381</v>
      </c>
      <c r="E1796" t="str">
        <f>PROPER(Medical_Examinations[[#This Row],[Heart Issues]])</f>
        <v>Yes</v>
      </c>
      <c r="F1796" t="s">
        <v>2379</v>
      </c>
      <c r="G1796" t="s">
        <v>2379</v>
      </c>
      <c r="H1796">
        <v>0</v>
      </c>
      <c r="I1796" t="s">
        <v>2379</v>
      </c>
      <c r="J1796" t="str">
        <f>PROPER(Medical_Examinations[[#This Row],[smoker]])</f>
        <v>No</v>
      </c>
      <c r="K1796" s="7" t="str">
        <f t="shared" si="56"/>
        <v>Obesity</v>
      </c>
      <c r="L1796" t="str">
        <f t="shared" si="57"/>
        <v>Diabetes</v>
      </c>
    </row>
    <row r="1797" spans="1:12" x14ac:dyDescent="0.35">
      <c r="A1797" t="s">
        <v>981</v>
      </c>
      <c r="B1797">
        <v>34</v>
      </c>
      <c r="C1797">
        <v>11</v>
      </c>
      <c r="D1797" t="s">
        <v>2379</v>
      </c>
      <c r="E1797" t="str">
        <f>PROPER(Medical_Examinations[[#This Row],[Heart Issues]])</f>
        <v>No</v>
      </c>
      <c r="F1797" t="s">
        <v>2379</v>
      </c>
      <c r="G1797" t="s">
        <v>2379</v>
      </c>
      <c r="H1797">
        <v>0</v>
      </c>
      <c r="I1797" t="s">
        <v>2379</v>
      </c>
      <c r="J1797" t="str">
        <f>PROPER(Medical_Examinations[[#This Row],[smoker]])</f>
        <v>No</v>
      </c>
      <c r="K1797" s="7" t="str">
        <f t="shared" si="56"/>
        <v>Obesity</v>
      </c>
      <c r="L1797" t="str">
        <f t="shared" si="57"/>
        <v>Diabetes</v>
      </c>
    </row>
    <row r="1798" spans="1:12" x14ac:dyDescent="0.35">
      <c r="A1798" t="s">
        <v>990</v>
      </c>
      <c r="B1798">
        <v>28</v>
      </c>
      <c r="C1798">
        <v>11</v>
      </c>
      <c r="D1798" t="s">
        <v>2379</v>
      </c>
      <c r="E1798" t="str">
        <f>PROPER(Medical_Examinations[[#This Row],[Heart Issues]])</f>
        <v>No</v>
      </c>
      <c r="F1798" t="s">
        <v>2379</v>
      </c>
      <c r="G1798" t="s">
        <v>2379</v>
      </c>
      <c r="H1798">
        <v>0</v>
      </c>
      <c r="I1798" t="s">
        <v>2379</v>
      </c>
      <c r="J1798" t="str">
        <f>PROPER(Medical_Examinations[[#This Row],[smoker]])</f>
        <v>No</v>
      </c>
      <c r="K1798" s="7" t="str">
        <f t="shared" si="56"/>
        <v>Overweight</v>
      </c>
      <c r="L1798" t="str">
        <f t="shared" si="57"/>
        <v>Diabetes</v>
      </c>
    </row>
    <row r="1799" spans="1:12" x14ac:dyDescent="0.35">
      <c r="A1799" t="s">
        <v>1029</v>
      </c>
      <c r="B1799">
        <v>28</v>
      </c>
      <c r="C1799">
        <v>11</v>
      </c>
      <c r="D1799" t="s">
        <v>2379</v>
      </c>
      <c r="E1799" t="str">
        <f>PROPER(Medical_Examinations[[#This Row],[Heart Issues]])</f>
        <v>No</v>
      </c>
      <c r="F1799" t="s">
        <v>2379</v>
      </c>
      <c r="G1799" t="s">
        <v>2379</v>
      </c>
      <c r="H1799">
        <v>0</v>
      </c>
      <c r="I1799" t="s">
        <v>2379</v>
      </c>
      <c r="J1799" t="str">
        <f>PROPER(Medical_Examinations[[#This Row],[smoker]])</f>
        <v>No</v>
      </c>
      <c r="K1799" s="7" t="str">
        <f t="shared" si="56"/>
        <v>Overweight</v>
      </c>
      <c r="L1799" t="str">
        <f t="shared" si="57"/>
        <v>Diabetes</v>
      </c>
    </row>
    <row r="1800" spans="1:12" x14ac:dyDescent="0.35">
      <c r="A1800" t="s">
        <v>1036</v>
      </c>
      <c r="B1800">
        <v>37</v>
      </c>
      <c r="C1800">
        <v>11</v>
      </c>
      <c r="D1800" t="s">
        <v>2379</v>
      </c>
      <c r="E1800" t="str">
        <f>PROPER(Medical_Examinations[[#This Row],[Heart Issues]])</f>
        <v>No</v>
      </c>
      <c r="F1800" t="s">
        <v>2379</v>
      </c>
      <c r="G1800" t="s">
        <v>2379</v>
      </c>
      <c r="H1800">
        <v>0</v>
      </c>
      <c r="I1800" t="s">
        <v>2379</v>
      </c>
      <c r="J1800" t="str">
        <f>PROPER(Medical_Examinations[[#This Row],[smoker]])</f>
        <v>No</v>
      </c>
      <c r="K1800" s="7" t="str">
        <f t="shared" si="56"/>
        <v>Obesity</v>
      </c>
      <c r="L1800" t="str">
        <f t="shared" si="57"/>
        <v>Diabetes</v>
      </c>
    </row>
    <row r="1801" spans="1:12" x14ac:dyDescent="0.35">
      <c r="A1801" t="s">
        <v>1037</v>
      </c>
      <c r="B1801">
        <v>34</v>
      </c>
      <c r="C1801">
        <v>11</v>
      </c>
      <c r="D1801" t="s">
        <v>2379</v>
      </c>
      <c r="E1801" t="str">
        <f>PROPER(Medical_Examinations[[#This Row],[Heart Issues]])</f>
        <v>No</v>
      </c>
      <c r="F1801" t="s">
        <v>2379</v>
      </c>
      <c r="G1801" t="s">
        <v>2379</v>
      </c>
      <c r="H1801">
        <v>0</v>
      </c>
      <c r="I1801" t="s">
        <v>2379</v>
      </c>
      <c r="J1801" t="str">
        <f>PROPER(Medical_Examinations[[#This Row],[smoker]])</f>
        <v>No</v>
      </c>
      <c r="K1801" s="7" t="str">
        <f t="shared" si="56"/>
        <v>Obesity</v>
      </c>
      <c r="L1801" t="str">
        <f t="shared" si="57"/>
        <v>Diabetes</v>
      </c>
    </row>
    <row r="1802" spans="1:12" x14ac:dyDescent="0.35">
      <c r="A1802" t="s">
        <v>1046</v>
      </c>
      <c r="B1802">
        <v>36</v>
      </c>
      <c r="C1802">
        <v>11</v>
      </c>
      <c r="D1802" t="s">
        <v>2379</v>
      </c>
      <c r="E1802" t="str">
        <f>PROPER(Medical_Examinations[[#This Row],[Heart Issues]])</f>
        <v>No</v>
      </c>
      <c r="F1802" t="s">
        <v>2379</v>
      </c>
      <c r="G1802" t="s">
        <v>2379</v>
      </c>
      <c r="H1802">
        <v>0</v>
      </c>
      <c r="I1802" t="s">
        <v>2379</v>
      </c>
      <c r="J1802" t="str">
        <f>PROPER(Medical_Examinations[[#This Row],[smoker]])</f>
        <v>No</v>
      </c>
      <c r="K1802" s="7" t="str">
        <f t="shared" si="56"/>
        <v>Obesity</v>
      </c>
      <c r="L1802" t="str">
        <f t="shared" si="57"/>
        <v>Diabetes</v>
      </c>
    </row>
    <row r="1803" spans="1:12" x14ac:dyDescent="0.35">
      <c r="A1803" t="s">
        <v>1069</v>
      </c>
      <c r="B1803">
        <v>30</v>
      </c>
      <c r="C1803">
        <v>11</v>
      </c>
      <c r="D1803" t="s">
        <v>2379</v>
      </c>
      <c r="E1803" t="str">
        <f>PROPER(Medical_Examinations[[#This Row],[Heart Issues]])</f>
        <v>No</v>
      </c>
      <c r="F1803" t="s">
        <v>2379</v>
      </c>
      <c r="G1803" t="s">
        <v>2379</v>
      </c>
      <c r="H1803">
        <v>0</v>
      </c>
      <c r="I1803" t="s">
        <v>2379</v>
      </c>
      <c r="J1803" t="str">
        <f>PROPER(Medical_Examinations[[#This Row],[smoker]])</f>
        <v>No</v>
      </c>
      <c r="K1803" s="7" t="str">
        <f t="shared" si="56"/>
        <v>Obesity</v>
      </c>
      <c r="L1803" t="str">
        <f t="shared" si="57"/>
        <v>Diabetes</v>
      </c>
    </row>
    <row r="1804" spans="1:12" x14ac:dyDescent="0.35">
      <c r="A1804" t="s">
        <v>1078</v>
      </c>
      <c r="B1804">
        <v>40</v>
      </c>
      <c r="C1804">
        <v>11</v>
      </c>
      <c r="D1804" t="s">
        <v>2379</v>
      </c>
      <c r="E1804" t="str">
        <f>PROPER(Medical_Examinations[[#This Row],[Heart Issues]])</f>
        <v>No</v>
      </c>
      <c r="F1804" t="s">
        <v>2379</v>
      </c>
      <c r="G1804" t="s">
        <v>2379</v>
      </c>
      <c r="H1804">
        <v>0</v>
      </c>
      <c r="I1804" t="s">
        <v>2379</v>
      </c>
      <c r="J1804" t="str">
        <f>PROPER(Medical_Examinations[[#This Row],[smoker]])</f>
        <v>No</v>
      </c>
      <c r="K1804" s="7" t="str">
        <f t="shared" si="56"/>
        <v>Obesity</v>
      </c>
      <c r="L1804" t="str">
        <f t="shared" si="57"/>
        <v>Diabetes</v>
      </c>
    </row>
    <row r="1805" spans="1:12" x14ac:dyDescent="0.35">
      <c r="A1805" t="s">
        <v>1098</v>
      </c>
      <c r="B1805">
        <v>21</v>
      </c>
      <c r="C1805">
        <v>11</v>
      </c>
      <c r="D1805" t="s">
        <v>2379</v>
      </c>
      <c r="E1805" t="str">
        <f>PROPER(Medical_Examinations[[#This Row],[Heart Issues]])</f>
        <v>No</v>
      </c>
      <c r="F1805" t="s">
        <v>2379</v>
      </c>
      <c r="G1805" t="s">
        <v>2379</v>
      </c>
      <c r="H1805">
        <v>0</v>
      </c>
      <c r="I1805" t="s">
        <v>2379</v>
      </c>
      <c r="J1805" t="str">
        <f>PROPER(Medical_Examinations[[#This Row],[smoker]])</f>
        <v>No</v>
      </c>
      <c r="K1805" s="7" t="str">
        <f t="shared" si="56"/>
        <v>Normal Weight</v>
      </c>
      <c r="L1805" t="str">
        <f t="shared" si="57"/>
        <v>Diabetes</v>
      </c>
    </row>
    <row r="1806" spans="1:12" x14ac:dyDescent="0.35">
      <c r="A1806" t="s">
        <v>1145</v>
      </c>
      <c r="B1806">
        <v>22</v>
      </c>
      <c r="C1806">
        <v>11</v>
      </c>
      <c r="D1806" t="s">
        <v>2379</v>
      </c>
      <c r="E1806" t="str">
        <f>PROPER(Medical_Examinations[[#This Row],[Heart Issues]])</f>
        <v>No</v>
      </c>
      <c r="F1806" t="s">
        <v>2379</v>
      </c>
      <c r="G1806" t="s">
        <v>2379</v>
      </c>
      <c r="H1806">
        <v>0</v>
      </c>
      <c r="I1806" t="s">
        <v>2379</v>
      </c>
      <c r="J1806" t="str">
        <f>PROPER(Medical_Examinations[[#This Row],[smoker]])</f>
        <v>No</v>
      </c>
      <c r="K1806" s="7" t="str">
        <f t="shared" si="56"/>
        <v>Normal Weight</v>
      </c>
      <c r="L1806" t="str">
        <f t="shared" si="57"/>
        <v>Diabetes</v>
      </c>
    </row>
    <row r="1807" spans="1:12" x14ac:dyDescent="0.35">
      <c r="A1807" t="s">
        <v>1154</v>
      </c>
      <c r="B1807">
        <v>22</v>
      </c>
      <c r="C1807">
        <v>11</v>
      </c>
      <c r="D1807" t="s">
        <v>2379</v>
      </c>
      <c r="E1807" t="str">
        <f>PROPER(Medical_Examinations[[#This Row],[Heart Issues]])</f>
        <v>No</v>
      </c>
      <c r="F1807" t="s">
        <v>2379</v>
      </c>
      <c r="G1807" t="s">
        <v>2379</v>
      </c>
      <c r="H1807">
        <v>0</v>
      </c>
      <c r="I1807" t="s">
        <v>2379</v>
      </c>
      <c r="J1807" t="str">
        <f>PROPER(Medical_Examinations[[#This Row],[smoker]])</f>
        <v>No</v>
      </c>
      <c r="K1807" s="7" t="str">
        <f t="shared" si="56"/>
        <v>Normal Weight</v>
      </c>
      <c r="L1807" t="str">
        <f t="shared" si="57"/>
        <v>Diabetes</v>
      </c>
    </row>
    <row r="1808" spans="1:12" x14ac:dyDescent="0.35">
      <c r="A1808" t="s">
        <v>1194</v>
      </c>
      <c r="B1808">
        <v>27</v>
      </c>
      <c r="C1808">
        <v>11</v>
      </c>
      <c r="D1808" t="s">
        <v>2379</v>
      </c>
      <c r="E1808" t="str">
        <f>PROPER(Medical_Examinations[[#This Row],[Heart Issues]])</f>
        <v>No</v>
      </c>
      <c r="F1808" t="s">
        <v>2379</v>
      </c>
      <c r="G1808" t="s">
        <v>2379</v>
      </c>
      <c r="H1808">
        <v>0</v>
      </c>
      <c r="I1808" t="s">
        <v>2379</v>
      </c>
      <c r="J1808" t="str">
        <f>PROPER(Medical_Examinations[[#This Row],[smoker]])</f>
        <v>No</v>
      </c>
      <c r="K1808" s="7" t="str">
        <f t="shared" si="56"/>
        <v>Overweight</v>
      </c>
      <c r="L1808" t="str">
        <f t="shared" si="57"/>
        <v>Diabetes</v>
      </c>
    </row>
    <row r="1809" spans="1:12" x14ac:dyDescent="0.35">
      <c r="A1809" t="s">
        <v>1220</v>
      </c>
      <c r="B1809">
        <v>30</v>
      </c>
      <c r="C1809">
        <v>11</v>
      </c>
      <c r="D1809" t="s">
        <v>2381</v>
      </c>
      <c r="E1809" t="str">
        <f>PROPER(Medical_Examinations[[#This Row],[Heart Issues]])</f>
        <v>Yes</v>
      </c>
      <c r="F1809" t="s">
        <v>2379</v>
      </c>
      <c r="G1809" t="s">
        <v>2379</v>
      </c>
      <c r="H1809">
        <v>0</v>
      </c>
      <c r="I1809" t="s">
        <v>2379</v>
      </c>
      <c r="J1809" t="str">
        <f>PROPER(Medical_Examinations[[#This Row],[smoker]])</f>
        <v>No</v>
      </c>
      <c r="K1809" s="7" t="str">
        <f t="shared" si="56"/>
        <v>Obesity</v>
      </c>
      <c r="L1809" t="str">
        <f t="shared" si="57"/>
        <v>Diabetes</v>
      </c>
    </row>
    <row r="1810" spans="1:12" x14ac:dyDescent="0.35">
      <c r="A1810" t="s">
        <v>1224</v>
      </c>
      <c r="B1810">
        <v>32</v>
      </c>
      <c r="C1810">
        <v>11</v>
      </c>
      <c r="D1810" t="s">
        <v>2379</v>
      </c>
      <c r="E1810" t="str">
        <f>PROPER(Medical_Examinations[[#This Row],[Heart Issues]])</f>
        <v>No</v>
      </c>
      <c r="F1810" t="s">
        <v>2379</v>
      </c>
      <c r="G1810" t="s">
        <v>2379</v>
      </c>
      <c r="H1810">
        <v>0</v>
      </c>
      <c r="I1810" t="s">
        <v>2379</v>
      </c>
      <c r="J1810" t="str">
        <f>PROPER(Medical_Examinations[[#This Row],[smoker]])</f>
        <v>No</v>
      </c>
      <c r="K1810" s="7" t="str">
        <f t="shared" si="56"/>
        <v>Obesity</v>
      </c>
      <c r="L1810" t="str">
        <f t="shared" si="57"/>
        <v>Diabetes</v>
      </c>
    </row>
    <row r="1811" spans="1:12" x14ac:dyDescent="0.35">
      <c r="A1811" t="s">
        <v>1261</v>
      </c>
      <c r="B1811">
        <v>32</v>
      </c>
      <c r="C1811">
        <v>11</v>
      </c>
      <c r="D1811" t="s">
        <v>2379</v>
      </c>
      <c r="E1811" t="str">
        <f>PROPER(Medical_Examinations[[#This Row],[Heart Issues]])</f>
        <v>No</v>
      </c>
      <c r="F1811" t="s">
        <v>2379</v>
      </c>
      <c r="G1811" t="s">
        <v>2379</v>
      </c>
      <c r="H1811">
        <v>0</v>
      </c>
      <c r="I1811" t="s">
        <v>2379</v>
      </c>
      <c r="J1811" t="str">
        <f>PROPER(Medical_Examinations[[#This Row],[smoker]])</f>
        <v>No</v>
      </c>
      <c r="K1811" s="7" t="str">
        <f t="shared" si="56"/>
        <v>Obesity</v>
      </c>
      <c r="L1811" t="str">
        <f t="shared" si="57"/>
        <v>Diabetes</v>
      </c>
    </row>
    <row r="1812" spans="1:12" x14ac:dyDescent="0.35">
      <c r="A1812" t="s">
        <v>1268</v>
      </c>
      <c r="B1812">
        <v>37</v>
      </c>
      <c r="C1812">
        <v>11</v>
      </c>
      <c r="D1812" t="s">
        <v>2379</v>
      </c>
      <c r="E1812" t="str">
        <f>PROPER(Medical_Examinations[[#This Row],[Heart Issues]])</f>
        <v>No</v>
      </c>
      <c r="F1812" t="s">
        <v>2379</v>
      </c>
      <c r="G1812" t="s">
        <v>2379</v>
      </c>
      <c r="H1812">
        <v>0</v>
      </c>
      <c r="I1812" t="s">
        <v>2379</v>
      </c>
      <c r="J1812" t="str">
        <f>PROPER(Medical_Examinations[[#This Row],[smoker]])</f>
        <v>No</v>
      </c>
      <c r="K1812" s="7" t="str">
        <f t="shared" si="56"/>
        <v>Obesity</v>
      </c>
      <c r="L1812" t="str">
        <f t="shared" si="57"/>
        <v>Diabetes</v>
      </c>
    </row>
    <row r="1813" spans="1:12" x14ac:dyDescent="0.35">
      <c r="A1813" t="s">
        <v>1318</v>
      </c>
      <c r="B1813">
        <v>29</v>
      </c>
      <c r="C1813">
        <v>11</v>
      </c>
      <c r="D1813" t="s">
        <v>2379</v>
      </c>
      <c r="E1813" t="str">
        <f>PROPER(Medical_Examinations[[#This Row],[Heart Issues]])</f>
        <v>No</v>
      </c>
      <c r="F1813" t="s">
        <v>2379</v>
      </c>
      <c r="G1813" t="s">
        <v>2379</v>
      </c>
      <c r="H1813">
        <v>0</v>
      </c>
      <c r="I1813" t="s">
        <v>2379</v>
      </c>
      <c r="J1813" t="str">
        <f>PROPER(Medical_Examinations[[#This Row],[smoker]])</f>
        <v>No</v>
      </c>
      <c r="K1813" s="7" t="str">
        <f t="shared" si="56"/>
        <v>Overweight</v>
      </c>
      <c r="L1813" t="str">
        <f t="shared" si="57"/>
        <v>Diabetes</v>
      </c>
    </row>
    <row r="1814" spans="1:12" x14ac:dyDescent="0.35">
      <c r="A1814" t="s">
        <v>1344</v>
      </c>
      <c r="B1814">
        <v>19</v>
      </c>
      <c r="C1814">
        <v>11</v>
      </c>
      <c r="D1814" t="s">
        <v>2379</v>
      </c>
      <c r="E1814" t="str">
        <f>PROPER(Medical_Examinations[[#This Row],[Heart Issues]])</f>
        <v>No</v>
      </c>
      <c r="F1814" t="s">
        <v>2379</v>
      </c>
      <c r="G1814" t="s">
        <v>2379</v>
      </c>
      <c r="H1814">
        <v>0</v>
      </c>
      <c r="I1814" t="s">
        <v>2379</v>
      </c>
      <c r="J1814" t="str">
        <f>PROPER(Medical_Examinations[[#This Row],[smoker]])</f>
        <v>No</v>
      </c>
      <c r="K1814" s="7" t="str">
        <f t="shared" si="56"/>
        <v>Normal Weight</v>
      </c>
      <c r="L1814" t="str">
        <f t="shared" si="57"/>
        <v>Diabetes</v>
      </c>
    </row>
    <row r="1815" spans="1:12" x14ac:dyDescent="0.35">
      <c r="A1815" t="s">
        <v>1368</v>
      </c>
      <c r="B1815">
        <v>16</v>
      </c>
      <c r="C1815">
        <v>11</v>
      </c>
      <c r="D1815" t="s">
        <v>2379</v>
      </c>
      <c r="E1815" t="str">
        <f>PROPER(Medical_Examinations[[#This Row],[Heart Issues]])</f>
        <v>No</v>
      </c>
      <c r="F1815" t="s">
        <v>2379</v>
      </c>
      <c r="G1815" t="s">
        <v>2379</v>
      </c>
      <c r="H1815">
        <v>0</v>
      </c>
      <c r="I1815" t="s">
        <v>2379</v>
      </c>
      <c r="J1815" t="str">
        <f>PROPER(Medical_Examinations[[#This Row],[smoker]])</f>
        <v>No</v>
      </c>
      <c r="K1815" s="7" t="str">
        <f t="shared" si="56"/>
        <v>Underweight</v>
      </c>
      <c r="L1815" t="str">
        <f t="shared" si="57"/>
        <v>Diabetes</v>
      </c>
    </row>
    <row r="1816" spans="1:12" x14ac:dyDescent="0.35">
      <c r="A1816" t="s">
        <v>1380</v>
      </c>
      <c r="B1816">
        <v>37</v>
      </c>
      <c r="C1816">
        <v>11</v>
      </c>
      <c r="D1816" t="s">
        <v>2379</v>
      </c>
      <c r="E1816" t="str">
        <f>PROPER(Medical_Examinations[[#This Row],[Heart Issues]])</f>
        <v>No</v>
      </c>
      <c r="F1816" t="s">
        <v>2379</v>
      </c>
      <c r="G1816" t="s">
        <v>2379</v>
      </c>
      <c r="H1816">
        <v>0</v>
      </c>
      <c r="I1816" t="s">
        <v>2379</v>
      </c>
      <c r="J1816" t="str">
        <f>PROPER(Medical_Examinations[[#This Row],[smoker]])</f>
        <v>No</v>
      </c>
      <c r="K1816" s="7" t="str">
        <f t="shared" si="56"/>
        <v>Obesity</v>
      </c>
      <c r="L1816" t="str">
        <f t="shared" si="57"/>
        <v>Diabetes</v>
      </c>
    </row>
    <row r="1817" spans="1:12" x14ac:dyDescent="0.35">
      <c r="A1817" t="s">
        <v>1389</v>
      </c>
      <c r="B1817">
        <v>26</v>
      </c>
      <c r="C1817">
        <v>11</v>
      </c>
      <c r="D1817" t="s">
        <v>2381</v>
      </c>
      <c r="E1817" t="str">
        <f>PROPER(Medical_Examinations[[#This Row],[Heart Issues]])</f>
        <v>Yes</v>
      </c>
      <c r="F1817" t="s">
        <v>2379</v>
      </c>
      <c r="G1817" t="s">
        <v>2379</v>
      </c>
      <c r="H1817">
        <v>0</v>
      </c>
      <c r="I1817" t="s">
        <v>2379</v>
      </c>
      <c r="J1817" t="str">
        <f>PROPER(Medical_Examinations[[#This Row],[smoker]])</f>
        <v>No</v>
      </c>
      <c r="K1817" s="7" t="str">
        <f t="shared" si="56"/>
        <v>Overweight</v>
      </c>
      <c r="L1817" t="str">
        <f t="shared" si="57"/>
        <v>Diabetes</v>
      </c>
    </row>
    <row r="1818" spans="1:12" x14ac:dyDescent="0.35">
      <c r="A1818" t="s">
        <v>1390</v>
      </c>
      <c r="B1818">
        <v>23</v>
      </c>
      <c r="C1818">
        <v>11</v>
      </c>
      <c r="D1818" t="s">
        <v>2379</v>
      </c>
      <c r="E1818" t="str">
        <f>PROPER(Medical_Examinations[[#This Row],[Heart Issues]])</f>
        <v>No</v>
      </c>
      <c r="F1818" t="s">
        <v>2379</v>
      </c>
      <c r="G1818" t="s">
        <v>2379</v>
      </c>
      <c r="H1818">
        <v>0</v>
      </c>
      <c r="I1818" t="s">
        <v>2379</v>
      </c>
      <c r="J1818" t="str">
        <f>PROPER(Medical_Examinations[[#This Row],[smoker]])</f>
        <v>No</v>
      </c>
      <c r="K1818" s="7" t="str">
        <f t="shared" si="56"/>
        <v>Normal Weight</v>
      </c>
      <c r="L1818" t="str">
        <f t="shared" si="57"/>
        <v>Diabetes</v>
      </c>
    </row>
    <row r="1819" spans="1:12" x14ac:dyDescent="0.35">
      <c r="A1819" t="s">
        <v>1402</v>
      </c>
      <c r="B1819">
        <v>32</v>
      </c>
      <c r="C1819">
        <v>11</v>
      </c>
      <c r="D1819" t="s">
        <v>2379</v>
      </c>
      <c r="E1819" t="str">
        <f>PROPER(Medical_Examinations[[#This Row],[Heart Issues]])</f>
        <v>No</v>
      </c>
      <c r="F1819" t="s">
        <v>2379</v>
      </c>
      <c r="G1819" t="s">
        <v>2379</v>
      </c>
      <c r="H1819">
        <v>0</v>
      </c>
      <c r="I1819" t="s">
        <v>2379</v>
      </c>
      <c r="J1819" t="str">
        <f>PROPER(Medical_Examinations[[#This Row],[smoker]])</f>
        <v>No</v>
      </c>
      <c r="K1819" s="7" t="str">
        <f t="shared" si="56"/>
        <v>Obesity</v>
      </c>
      <c r="L1819" t="str">
        <f t="shared" si="57"/>
        <v>Diabetes</v>
      </c>
    </row>
    <row r="1820" spans="1:12" x14ac:dyDescent="0.35">
      <c r="A1820" t="s">
        <v>1403</v>
      </c>
      <c r="B1820">
        <v>28</v>
      </c>
      <c r="C1820">
        <v>11</v>
      </c>
      <c r="D1820" t="s">
        <v>2379</v>
      </c>
      <c r="E1820" t="str">
        <f>PROPER(Medical_Examinations[[#This Row],[Heart Issues]])</f>
        <v>No</v>
      </c>
      <c r="F1820" t="s">
        <v>2379</v>
      </c>
      <c r="G1820" t="s">
        <v>2379</v>
      </c>
      <c r="H1820">
        <v>0</v>
      </c>
      <c r="I1820" t="s">
        <v>2379</v>
      </c>
      <c r="J1820" t="str">
        <f>PROPER(Medical_Examinations[[#This Row],[smoker]])</f>
        <v>No</v>
      </c>
      <c r="K1820" s="7" t="str">
        <f t="shared" si="56"/>
        <v>Overweight</v>
      </c>
      <c r="L1820" t="str">
        <f t="shared" si="57"/>
        <v>Diabetes</v>
      </c>
    </row>
    <row r="1821" spans="1:12" x14ac:dyDescent="0.35">
      <c r="A1821" t="s">
        <v>1420</v>
      </c>
      <c r="B1821">
        <v>19</v>
      </c>
      <c r="C1821">
        <v>11</v>
      </c>
      <c r="D1821" t="s">
        <v>2381</v>
      </c>
      <c r="E1821" t="str">
        <f>PROPER(Medical_Examinations[[#This Row],[Heart Issues]])</f>
        <v>Yes</v>
      </c>
      <c r="F1821" t="s">
        <v>2379</v>
      </c>
      <c r="G1821" t="s">
        <v>2379</v>
      </c>
      <c r="H1821">
        <v>0</v>
      </c>
      <c r="I1821" t="s">
        <v>2379</v>
      </c>
      <c r="J1821" t="str">
        <f>PROPER(Medical_Examinations[[#This Row],[smoker]])</f>
        <v>No</v>
      </c>
      <c r="K1821" s="7" t="str">
        <f t="shared" si="56"/>
        <v>Normal Weight</v>
      </c>
      <c r="L1821" t="str">
        <f t="shared" si="57"/>
        <v>Diabetes</v>
      </c>
    </row>
    <row r="1822" spans="1:12" x14ac:dyDescent="0.35">
      <c r="A1822" t="s">
        <v>1428</v>
      </c>
      <c r="B1822">
        <v>26</v>
      </c>
      <c r="C1822">
        <v>11</v>
      </c>
      <c r="D1822" t="s">
        <v>2379</v>
      </c>
      <c r="E1822" t="str">
        <f>PROPER(Medical_Examinations[[#This Row],[Heart Issues]])</f>
        <v>No</v>
      </c>
      <c r="F1822" t="s">
        <v>2379</v>
      </c>
      <c r="G1822" t="s">
        <v>2379</v>
      </c>
      <c r="H1822">
        <v>0</v>
      </c>
      <c r="I1822" t="s">
        <v>2379</v>
      </c>
      <c r="J1822" t="str">
        <f>PROPER(Medical_Examinations[[#This Row],[smoker]])</f>
        <v>No</v>
      </c>
      <c r="K1822" s="7" t="str">
        <f t="shared" si="56"/>
        <v>Overweight</v>
      </c>
      <c r="L1822" t="str">
        <f t="shared" si="57"/>
        <v>Diabetes</v>
      </c>
    </row>
    <row r="1823" spans="1:12" x14ac:dyDescent="0.35">
      <c r="A1823" t="s">
        <v>1433</v>
      </c>
      <c r="B1823">
        <v>17</v>
      </c>
      <c r="C1823">
        <v>11</v>
      </c>
      <c r="D1823" t="s">
        <v>2379</v>
      </c>
      <c r="E1823" t="str">
        <f>PROPER(Medical_Examinations[[#This Row],[Heart Issues]])</f>
        <v>No</v>
      </c>
      <c r="F1823" t="s">
        <v>2379</v>
      </c>
      <c r="G1823" t="s">
        <v>2379</v>
      </c>
      <c r="H1823">
        <v>0</v>
      </c>
      <c r="I1823" t="s">
        <v>2379</v>
      </c>
      <c r="J1823" t="str">
        <f>PROPER(Medical_Examinations[[#This Row],[smoker]])</f>
        <v>No</v>
      </c>
      <c r="K1823" s="7" t="str">
        <f t="shared" si="56"/>
        <v>Underweight</v>
      </c>
      <c r="L1823" t="str">
        <f t="shared" si="57"/>
        <v>Diabetes</v>
      </c>
    </row>
    <row r="1824" spans="1:12" x14ac:dyDescent="0.35">
      <c r="A1824" t="s">
        <v>1464</v>
      </c>
      <c r="B1824">
        <v>19</v>
      </c>
      <c r="C1824">
        <v>11</v>
      </c>
      <c r="D1824" t="s">
        <v>2379</v>
      </c>
      <c r="E1824" t="str">
        <f>PROPER(Medical_Examinations[[#This Row],[Heart Issues]])</f>
        <v>No</v>
      </c>
      <c r="F1824" t="s">
        <v>2379</v>
      </c>
      <c r="G1824" t="s">
        <v>2379</v>
      </c>
      <c r="H1824">
        <v>0</v>
      </c>
      <c r="I1824" t="s">
        <v>2379</v>
      </c>
      <c r="J1824" t="str">
        <f>PROPER(Medical_Examinations[[#This Row],[smoker]])</f>
        <v>No</v>
      </c>
      <c r="K1824" s="7" t="str">
        <f t="shared" si="56"/>
        <v>Normal Weight</v>
      </c>
      <c r="L1824" t="str">
        <f t="shared" si="57"/>
        <v>Diabetes</v>
      </c>
    </row>
    <row r="1825" spans="1:12" x14ac:dyDescent="0.35">
      <c r="A1825" t="s">
        <v>1471</v>
      </c>
      <c r="B1825">
        <v>38</v>
      </c>
      <c r="C1825">
        <v>11</v>
      </c>
      <c r="D1825" t="s">
        <v>2379</v>
      </c>
      <c r="E1825" t="str">
        <f>PROPER(Medical_Examinations[[#This Row],[Heart Issues]])</f>
        <v>No</v>
      </c>
      <c r="F1825" t="s">
        <v>2379</v>
      </c>
      <c r="G1825" t="s">
        <v>2379</v>
      </c>
      <c r="H1825">
        <v>0</v>
      </c>
      <c r="I1825" t="s">
        <v>2379</v>
      </c>
      <c r="J1825" t="str">
        <f>PROPER(Medical_Examinations[[#This Row],[smoker]])</f>
        <v>No</v>
      </c>
      <c r="K1825" s="7" t="str">
        <f t="shared" si="56"/>
        <v>Obesity</v>
      </c>
      <c r="L1825" t="str">
        <f t="shared" si="57"/>
        <v>Diabetes</v>
      </c>
    </row>
    <row r="1826" spans="1:12" x14ac:dyDescent="0.35">
      <c r="A1826" t="s">
        <v>1507</v>
      </c>
      <c r="B1826">
        <v>24</v>
      </c>
      <c r="C1826">
        <v>11</v>
      </c>
      <c r="D1826" t="s">
        <v>2381</v>
      </c>
      <c r="E1826" t="str">
        <f>PROPER(Medical_Examinations[[#This Row],[Heart Issues]])</f>
        <v>Yes</v>
      </c>
      <c r="F1826" t="s">
        <v>2379</v>
      </c>
      <c r="G1826" t="s">
        <v>2379</v>
      </c>
      <c r="H1826">
        <v>0</v>
      </c>
      <c r="I1826" t="s">
        <v>2379</v>
      </c>
      <c r="J1826" t="str">
        <f>PROPER(Medical_Examinations[[#This Row],[smoker]])</f>
        <v>No</v>
      </c>
      <c r="K1826" s="7" t="str">
        <f t="shared" si="56"/>
        <v>Normal Weight</v>
      </c>
      <c r="L1826" t="str">
        <f t="shared" si="57"/>
        <v>Diabetes</v>
      </c>
    </row>
    <row r="1827" spans="1:12" x14ac:dyDescent="0.35">
      <c r="A1827" t="s">
        <v>1518</v>
      </c>
      <c r="B1827">
        <v>32</v>
      </c>
      <c r="C1827">
        <v>11</v>
      </c>
      <c r="D1827" t="s">
        <v>2381</v>
      </c>
      <c r="E1827" t="str">
        <f>PROPER(Medical_Examinations[[#This Row],[Heart Issues]])</f>
        <v>Yes</v>
      </c>
      <c r="F1827" t="s">
        <v>2379</v>
      </c>
      <c r="G1827" t="s">
        <v>2379</v>
      </c>
      <c r="H1827">
        <v>0</v>
      </c>
      <c r="I1827" t="s">
        <v>2379</v>
      </c>
      <c r="J1827" t="str">
        <f>PROPER(Medical_Examinations[[#This Row],[smoker]])</f>
        <v>No</v>
      </c>
      <c r="K1827" s="7" t="str">
        <f t="shared" si="56"/>
        <v>Obesity</v>
      </c>
      <c r="L1827" t="str">
        <f t="shared" si="57"/>
        <v>Diabetes</v>
      </c>
    </row>
    <row r="1828" spans="1:12" x14ac:dyDescent="0.35">
      <c r="A1828" t="s">
        <v>1526</v>
      </c>
      <c r="B1828">
        <v>22</v>
      </c>
      <c r="C1828">
        <v>11</v>
      </c>
      <c r="D1828" t="s">
        <v>2379</v>
      </c>
      <c r="E1828" t="str">
        <f>PROPER(Medical_Examinations[[#This Row],[Heart Issues]])</f>
        <v>No</v>
      </c>
      <c r="F1828" t="s">
        <v>2379</v>
      </c>
      <c r="G1828" t="s">
        <v>2379</v>
      </c>
      <c r="H1828">
        <v>0</v>
      </c>
      <c r="I1828" t="s">
        <v>2379</v>
      </c>
      <c r="J1828" t="str">
        <f>PROPER(Medical_Examinations[[#This Row],[smoker]])</f>
        <v>No</v>
      </c>
      <c r="K1828" s="7" t="str">
        <f t="shared" si="56"/>
        <v>Normal Weight</v>
      </c>
      <c r="L1828" t="str">
        <f t="shared" si="57"/>
        <v>Diabetes</v>
      </c>
    </row>
    <row r="1829" spans="1:12" x14ac:dyDescent="0.35">
      <c r="A1829" t="s">
        <v>1589</v>
      </c>
      <c r="B1829">
        <v>20</v>
      </c>
      <c r="C1829">
        <v>11</v>
      </c>
      <c r="D1829" t="s">
        <v>2379</v>
      </c>
      <c r="E1829" t="str">
        <f>PROPER(Medical_Examinations[[#This Row],[Heart Issues]])</f>
        <v>No</v>
      </c>
      <c r="F1829" t="s">
        <v>2379</v>
      </c>
      <c r="G1829" t="s">
        <v>2379</v>
      </c>
      <c r="H1829">
        <v>0</v>
      </c>
      <c r="I1829" t="s">
        <v>2379</v>
      </c>
      <c r="J1829" t="str">
        <f>PROPER(Medical_Examinations[[#This Row],[smoker]])</f>
        <v>No</v>
      </c>
      <c r="K1829" s="7" t="str">
        <f t="shared" si="56"/>
        <v>Normal Weight</v>
      </c>
      <c r="L1829" t="str">
        <f t="shared" si="57"/>
        <v>Diabetes</v>
      </c>
    </row>
    <row r="1830" spans="1:12" x14ac:dyDescent="0.35">
      <c r="A1830" t="s">
        <v>1592</v>
      </c>
      <c r="B1830">
        <v>29</v>
      </c>
      <c r="C1830">
        <v>11</v>
      </c>
      <c r="D1830" t="s">
        <v>2381</v>
      </c>
      <c r="E1830" t="str">
        <f>PROPER(Medical_Examinations[[#This Row],[Heart Issues]])</f>
        <v>Yes</v>
      </c>
      <c r="F1830" t="s">
        <v>2379</v>
      </c>
      <c r="G1830" t="s">
        <v>2379</v>
      </c>
      <c r="H1830">
        <v>0</v>
      </c>
      <c r="I1830" t="s">
        <v>2379</v>
      </c>
      <c r="J1830" t="str">
        <f>PROPER(Medical_Examinations[[#This Row],[smoker]])</f>
        <v>No</v>
      </c>
      <c r="K1830" s="7" t="str">
        <f t="shared" si="56"/>
        <v>Overweight</v>
      </c>
      <c r="L1830" t="str">
        <f t="shared" si="57"/>
        <v>Diabetes</v>
      </c>
    </row>
    <row r="1831" spans="1:12" x14ac:dyDescent="0.35">
      <c r="A1831" t="s">
        <v>1609</v>
      </c>
      <c r="B1831">
        <v>32</v>
      </c>
      <c r="C1831">
        <v>11</v>
      </c>
      <c r="D1831" t="s">
        <v>2381</v>
      </c>
      <c r="E1831" t="str">
        <f>PROPER(Medical_Examinations[[#This Row],[Heart Issues]])</f>
        <v>Yes</v>
      </c>
      <c r="F1831" t="s">
        <v>2379</v>
      </c>
      <c r="G1831" t="s">
        <v>2379</v>
      </c>
      <c r="H1831">
        <v>0</v>
      </c>
      <c r="I1831" t="s">
        <v>2379</v>
      </c>
      <c r="J1831" t="str">
        <f>PROPER(Medical_Examinations[[#This Row],[smoker]])</f>
        <v>No</v>
      </c>
      <c r="K1831" s="7" t="str">
        <f t="shared" si="56"/>
        <v>Obesity</v>
      </c>
      <c r="L1831" t="str">
        <f t="shared" si="57"/>
        <v>Diabetes</v>
      </c>
    </row>
    <row r="1832" spans="1:12" x14ac:dyDescent="0.35">
      <c r="A1832" t="s">
        <v>1672</v>
      </c>
      <c r="B1832">
        <v>34</v>
      </c>
      <c r="C1832">
        <v>11</v>
      </c>
      <c r="D1832" t="s">
        <v>2381</v>
      </c>
      <c r="E1832" t="str">
        <f>PROPER(Medical_Examinations[[#This Row],[Heart Issues]])</f>
        <v>Yes</v>
      </c>
      <c r="F1832" t="s">
        <v>2379</v>
      </c>
      <c r="G1832" t="s">
        <v>2379</v>
      </c>
      <c r="H1832">
        <v>0</v>
      </c>
      <c r="I1832" t="s">
        <v>2379</v>
      </c>
      <c r="J1832" t="str">
        <f>PROPER(Medical_Examinations[[#This Row],[smoker]])</f>
        <v>No</v>
      </c>
      <c r="K1832" s="7" t="str">
        <f t="shared" si="56"/>
        <v>Obesity</v>
      </c>
      <c r="L1832" t="str">
        <f t="shared" si="57"/>
        <v>Diabetes</v>
      </c>
    </row>
    <row r="1833" spans="1:12" x14ac:dyDescent="0.35">
      <c r="A1833" t="s">
        <v>1673</v>
      </c>
      <c r="B1833">
        <v>17</v>
      </c>
      <c r="C1833">
        <v>11</v>
      </c>
      <c r="D1833" t="s">
        <v>2379</v>
      </c>
      <c r="E1833" t="str">
        <f>PROPER(Medical_Examinations[[#This Row],[Heart Issues]])</f>
        <v>No</v>
      </c>
      <c r="F1833" t="s">
        <v>2379</v>
      </c>
      <c r="G1833" t="s">
        <v>2379</v>
      </c>
      <c r="H1833">
        <v>0</v>
      </c>
      <c r="I1833" t="s">
        <v>2379</v>
      </c>
      <c r="J1833" t="str">
        <f>PROPER(Medical_Examinations[[#This Row],[smoker]])</f>
        <v>No</v>
      </c>
      <c r="K1833" s="7" t="str">
        <f t="shared" si="56"/>
        <v>Underweight</v>
      </c>
      <c r="L1833" t="str">
        <f t="shared" si="57"/>
        <v>Diabetes</v>
      </c>
    </row>
    <row r="1834" spans="1:12" x14ac:dyDescent="0.35">
      <c r="A1834" t="s">
        <v>1775</v>
      </c>
      <c r="B1834">
        <v>20</v>
      </c>
      <c r="C1834">
        <v>11</v>
      </c>
      <c r="D1834" t="s">
        <v>2381</v>
      </c>
      <c r="E1834" t="str">
        <f>PROPER(Medical_Examinations[[#This Row],[Heart Issues]])</f>
        <v>Yes</v>
      </c>
      <c r="F1834" t="s">
        <v>2379</v>
      </c>
      <c r="G1834" t="s">
        <v>2379</v>
      </c>
      <c r="H1834">
        <v>0</v>
      </c>
      <c r="I1834" t="s">
        <v>2379</v>
      </c>
      <c r="J1834" t="str">
        <f>PROPER(Medical_Examinations[[#This Row],[smoker]])</f>
        <v>No</v>
      </c>
      <c r="K1834" s="7" t="str">
        <f t="shared" si="56"/>
        <v>Normal Weight</v>
      </c>
      <c r="L1834" t="str">
        <f t="shared" si="57"/>
        <v>Diabetes</v>
      </c>
    </row>
    <row r="1835" spans="1:12" x14ac:dyDescent="0.35">
      <c r="A1835" t="s">
        <v>1795</v>
      </c>
      <c r="B1835">
        <v>17</v>
      </c>
      <c r="C1835">
        <v>11</v>
      </c>
      <c r="D1835" t="s">
        <v>2379</v>
      </c>
      <c r="E1835" t="str">
        <f>PROPER(Medical_Examinations[[#This Row],[Heart Issues]])</f>
        <v>No</v>
      </c>
      <c r="F1835" t="s">
        <v>2379</v>
      </c>
      <c r="G1835" t="s">
        <v>2379</v>
      </c>
      <c r="H1835">
        <v>0</v>
      </c>
      <c r="I1835" t="s">
        <v>2379</v>
      </c>
      <c r="J1835" t="str">
        <f>PROPER(Medical_Examinations[[#This Row],[smoker]])</f>
        <v>No</v>
      </c>
      <c r="K1835" s="7" t="str">
        <f t="shared" si="56"/>
        <v>Underweight</v>
      </c>
      <c r="L1835" t="str">
        <f t="shared" si="57"/>
        <v>Diabetes</v>
      </c>
    </row>
    <row r="1836" spans="1:12" x14ac:dyDescent="0.35">
      <c r="A1836" t="s">
        <v>1910</v>
      </c>
      <c r="B1836">
        <v>35</v>
      </c>
      <c r="C1836">
        <v>11</v>
      </c>
      <c r="D1836" t="s">
        <v>2379</v>
      </c>
      <c r="E1836" t="str">
        <f>PROPER(Medical_Examinations[[#This Row],[Heart Issues]])</f>
        <v>No</v>
      </c>
      <c r="F1836" t="s">
        <v>2379</v>
      </c>
      <c r="G1836" t="s">
        <v>2379</v>
      </c>
      <c r="H1836">
        <v>0</v>
      </c>
      <c r="I1836" t="s">
        <v>2379</v>
      </c>
      <c r="J1836" t="str">
        <f>PROPER(Medical_Examinations[[#This Row],[smoker]])</f>
        <v>No</v>
      </c>
      <c r="K1836" s="7" t="str">
        <f t="shared" si="56"/>
        <v>Obesity</v>
      </c>
      <c r="L1836" t="str">
        <f t="shared" si="57"/>
        <v>Diabetes</v>
      </c>
    </row>
    <row r="1837" spans="1:12" x14ac:dyDescent="0.35">
      <c r="A1837" t="s">
        <v>1927</v>
      </c>
      <c r="B1837">
        <v>17</v>
      </c>
      <c r="C1837">
        <v>11</v>
      </c>
      <c r="D1837" t="s">
        <v>2381</v>
      </c>
      <c r="E1837" t="str">
        <f>PROPER(Medical_Examinations[[#This Row],[Heart Issues]])</f>
        <v>Yes</v>
      </c>
      <c r="F1837" t="s">
        <v>2379</v>
      </c>
      <c r="G1837" t="s">
        <v>2379</v>
      </c>
      <c r="H1837">
        <v>0</v>
      </c>
      <c r="I1837" t="s">
        <v>2379</v>
      </c>
      <c r="J1837" t="str">
        <f>PROPER(Medical_Examinations[[#This Row],[smoker]])</f>
        <v>No</v>
      </c>
      <c r="K1837" s="7" t="str">
        <f t="shared" si="56"/>
        <v>Underweight</v>
      </c>
      <c r="L1837" t="str">
        <f t="shared" si="57"/>
        <v>Diabetes</v>
      </c>
    </row>
    <row r="1838" spans="1:12" x14ac:dyDescent="0.35">
      <c r="A1838" t="s">
        <v>2068</v>
      </c>
      <c r="B1838">
        <v>31</v>
      </c>
      <c r="C1838">
        <v>11</v>
      </c>
      <c r="D1838" t="s">
        <v>2379</v>
      </c>
      <c r="E1838" t="str">
        <f>PROPER(Medical_Examinations[[#This Row],[Heart Issues]])</f>
        <v>No</v>
      </c>
      <c r="F1838" t="s">
        <v>2379</v>
      </c>
      <c r="G1838" t="s">
        <v>2379</v>
      </c>
      <c r="H1838">
        <v>0</v>
      </c>
      <c r="I1838" t="s">
        <v>2379</v>
      </c>
      <c r="J1838" t="str">
        <f>PROPER(Medical_Examinations[[#This Row],[smoker]])</f>
        <v>No</v>
      </c>
      <c r="K1838" s="7" t="str">
        <f t="shared" si="56"/>
        <v>Obesity</v>
      </c>
      <c r="L1838" t="str">
        <f t="shared" si="57"/>
        <v>Diabetes</v>
      </c>
    </row>
    <row r="1839" spans="1:12" x14ac:dyDescent="0.35">
      <c r="A1839" t="s">
        <v>2100</v>
      </c>
      <c r="B1839">
        <v>32</v>
      </c>
      <c r="C1839">
        <v>11</v>
      </c>
      <c r="D1839" t="s">
        <v>2379</v>
      </c>
      <c r="E1839" t="str">
        <f>PROPER(Medical_Examinations[[#This Row],[Heart Issues]])</f>
        <v>No</v>
      </c>
      <c r="F1839" t="s">
        <v>2379</v>
      </c>
      <c r="G1839" t="s">
        <v>2379</v>
      </c>
      <c r="H1839">
        <v>0</v>
      </c>
      <c r="I1839" t="s">
        <v>2379</v>
      </c>
      <c r="J1839" t="str">
        <f>PROPER(Medical_Examinations[[#This Row],[smoker]])</f>
        <v>No</v>
      </c>
      <c r="K1839" s="7" t="str">
        <f t="shared" si="56"/>
        <v>Obesity</v>
      </c>
      <c r="L1839" t="str">
        <f t="shared" si="57"/>
        <v>Diabetes</v>
      </c>
    </row>
    <row r="1840" spans="1:12" x14ac:dyDescent="0.35">
      <c r="A1840" t="s">
        <v>2146</v>
      </c>
      <c r="B1840">
        <v>40</v>
      </c>
      <c r="C1840">
        <v>11</v>
      </c>
      <c r="D1840" t="s">
        <v>2379</v>
      </c>
      <c r="E1840" t="str">
        <f>PROPER(Medical_Examinations[[#This Row],[Heart Issues]])</f>
        <v>No</v>
      </c>
      <c r="F1840" t="s">
        <v>2379</v>
      </c>
      <c r="G1840" t="s">
        <v>2379</v>
      </c>
      <c r="H1840">
        <v>0</v>
      </c>
      <c r="I1840" t="s">
        <v>2379</v>
      </c>
      <c r="J1840" t="str">
        <f>PROPER(Medical_Examinations[[#This Row],[smoker]])</f>
        <v>No</v>
      </c>
      <c r="K1840" s="7" t="str">
        <f t="shared" si="56"/>
        <v>Obesity</v>
      </c>
      <c r="L1840" t="str">
        <f t="shared" si="57"/>
        <v>Diabetes</v>
      </c>
    </row>
    <row r="1841" spans="1:12" x14ac:dyDescent="0.35">
      <c r="A1841" t="s">
        <v>2160</v>
      </c>
      <c r="B1841">
        <v>31</v>
      </c>
      <c r="C1841">
        <v>11</v>
      </c>
      <c r="D1841" t="s">
        <v>2379</v>
      </c>
      <c r="E1841" t="str">
        <f>PROPER(Medical_Examinations[[#This Row],[Heart Issues]])</f>
        <v>No</v>
      </c>
      <c r="F1841" t="s">
        <v>2379</v>
      </c>
      <c r="G1841" t="s">
        <v>2379</v>
      </c>
      <c r="H1841">
        <v>0</v>
      </c>
      <c r="I1841" t="s">
        <v>2379</v>
      </c>
      <c r="J1841" t="str">
        <f>PROPER(Medical_Examinations[[#This Row],[smoker]])</f>
        <v>No</v>
      </c>
      <c r="K1841" s="7" t="str">
        <f t="shared" si="56"/>
        <v>Obesity</v>
      </c>
      <c r="L1841" t="str">
        <f t="shared" si="57"/>
        <v>Diabetes</v>
      </c>
    </row>
    <row r="1842" spans="1:12" x14ac:dyDescent="0.35">
      <c r="A1842" t="s">
        <v>2161</v>
      </c>
      <c r="B1842">
        <v>30</v>
      </c>
      <c r="C1842">
        <v>11</v>
      </c>
      <c r="D1842" t="s">
        <v>2379</v>
      </c>
      <c r="E1842" t="str">
        <f>PROPER(Medical_Examinations[[#This Row],[Heart Issues]])</f>
        <v>No</v>
      </c>
      <c r="F1842" t="s">
        <v>2379</v>
      </c>
      <c r="G1842" t="s">
        <v>2379</v>
      </c>
      <c r="H1842">
        <v>0</v>
      </c>
      <c r="I1842" t="s">
        <v>2379</v>
      </c>
      <c r="J1842" t="str">
        <f>PROPER(Medical_Examinations[[#This Row],[smoker]])</f>
        <v>No</v>
      </c>
      <c r="K1842" s="7" t="str">
        <f t="shared" si="56"/>
        <v>Obesity</v>
      </c>
      <c r="L1842" t="str">
        <f t="shared" si="57"/>
        <v>Diabetes</v>
      </c>
    </row>
    <row r="1843" spans="1:12" x14ac:dyDescent="0.35">
      <c r="A1843" t="s">
        <v>2248</v>
      </c>
      <c r="B1843">
        <v>15</v>
      </c>
      <c r="C1843">
        <v>11</v>
      </c>
      <c r="D1843" t="s">
        <v>2379</v>
      </c>
      <c r="E1843" t="str">
        <f>PROPER(Medical_Examinations[[#This Row],[Heart Issues]])</f>
        <v>No</v>
      </c>
      <c r="F1843" t="s">
        <v>2379</v>
      </c>
      <c r="G1843" t="s">
        <v>2379</v>
      </c>
      <c r="H1843">
        <v>0</v>
      </c>
      <c r="I1843" t="s">
        <v>2379</v>
      </c>
      <c r="J1843" t="str">
        <f>PROPER(Medical_Examinations[[#This Row],[smoker]])</f>
        <v>No</v>
      </c>
      <c r="K1843" s="7" t="str">
        <f t="shared" si="56"/>
        <v>Underweight</v>
      </c>
      <c r="L1843" t="str">
        <f t="shared" si="57"/>
        <v>Diabetes</v>
      </c>
    </row>
    <row r="1844" spans="1:12" x14ac:dyDescent="0.35">
      <c r="A1844" t="s">
        <v>2280</v>
      </c>
      <c r="B1844">
        <v>18</v>
      </c>
      <c r="C1844">
        <v>11</v>
      </c>
      <c r="D1844" t="s">
        <v>2379</v>
      </c>
      <c r="E1844" t="str">
        <f>PROPER(Medical_Examinations[[#This Row],[Heart Issues]])</f>
        <v>No</v>
      </c>
      <c r="F1844" t="s">
        <v>2379</v>
      </c>
      <c r="G1844" t="s">
        <v>2379</v>
      </c>
      <c r="H1844">
        <v>0</v>
      </c>
      <c r="I1844" t="s">
        <v>2379</v>
      </c>
      <c r="J1844" t="str">
        <f>PROPER(Medical_Examinations[[#This Row],[smoker]])</f>
        <v>No</v>
      </c>
      <c r="K1844" s="7" t="str">
        <f t="shared" si="56"/>
        <v>Underweight</v>
      </c>
      <c r="L1844" t="str">
        <f t="shared" si="57"/>
        <v>Diabetes</v>
      </c>
    </row>
    <row r="1845" spans="1:12" x14ac:dyDescent="0.35">
      <c r="A1845" t="s">
        <v>2304</v>
      </c>
      <c r="B1845">
        <v>18</v>
      </c>
      <c r="C1845">
        <v>11</v>
      </c>
      <c r="D1845" t="s">
        <v>2379</v>
      </c>
      <c r="E1845" t="str">
        <f>PROPER(Medical_Examinations[[#This Row],[Heart Issues]])</f>
        <v>No</v>
      </c>
      <c r="F1845" t="s">
        <v>2379</v>
      </c>
      <c r="G1845" t="s">
        <v>2379</v>
      </c>
      <c r="H1845">
        <v>0</v>
      </c>
      <c r="I1845" t="s">
        <v>2379</v>
      </c>
      <c r="J1845" t="str">
        <f>PROPER(Medical_Examinations[[#This Row],[smoker]])</f>
        <v>No</v>
      </c>
      <c r="K1845" s="7" t="str">
        <f t="shared" si="56"/>
        <v>Underweight</v>
      </c>
      <c r="L1845" t="str">
        <f t="shared" si="57"/>
        <v>Diabetes</v>
      </c>
    </row>
    <row r="1846" spans="1:12" x14ac:dyDescent="0.35">
      <c r="A1846" t="s">
        <v>2327</v>
      </c>
      <c r="B1846">
        <v>22</v>
      </c>
      <c r="C1846">
        <v>11</v>
      </c>
      <c r="D1846" t="s">
        <v>2379</v>
      </c>
      <c r="E1846" t="str">
        <f>PROPER(Medical_Examinations[[#This Row],[Heart Issues]])</f>
        <v>No</v>
      </c>
      <c r="F1846" t="s">
        <v>2379</v>
      </c>
      <c r="G1846" t="s">
        <v>2379</v>
      </c>
      <c r="H1846">
        <v>0</v>
      </c>
      <c r="I1846" t="s">
        <v>2379</v>
      </c>
      <c r="J1846" t="str">
        <f>PROPER(Medical_Examinations[[#This Row],[smoker]])</f>
        <v>No</v>
      </c>
      <c r="K1846" s="7" t="str">
        <f t="shared" si="56"/>
        <v>Normal Weight</v>
      </c>
      <c r="L1846" t="str">
        <f t="shared" si="57"/>
        <v>Diabetes</v>
      </c>
    </row>
    <row r="1847" spans="1:12" x14ac:dyDescent="0.35">
      <c r="A1847" t="s">
        <v>35</v>
      </c>
      <c r="B1847">
        <v>46</v>
      </c>
      <c r="C1847">
        <v>6</v>
      </c>
      <c r="D1847" t="s">
        <v>2379</v>
      </c>
      <c r="E1847" t="str">
        <f>PROPER(Medical_Examinations[[#This Row],[Heart Issues]])</f>
        <v>No</v>
      </c>
      <c r="F1847" t="s">
        <v>2379</v>
      </c>
      <c r="G1847" t="s">
        <v>2380</v>
      </c>
      <c r="H1847">
        <v>1</v>
      </c>
      <c r="I1847" t="s">
        <v>2381</v>
      </c>
      <c r="J1847" t="str">
        <f>PROPER(Medical_Examinations[[#This Row],[smoker]])</f>
        <v>Yes</v>
      </c>
      <c r="K1847" s="7" t="str">
        <f t="shared" si="56"/>
        <v>Obesity</v>
      </c>
      <c r="L1847" t="str">
        <f t="shared" si="57"/>
        <v>Prediabetes</v>
      </c>
    </row>
    <row r="1848" spans="1:12" x14ac:dyDescent="0.35">
      <c r="A1848" t="s">
        <v>61</v>
      </c>
      <c r="B1848">
        <v>38</v>
      </c>
      <c r="C1848">
        <v>6</v>
      </c>
      <c r="D1848" t="s">
        <v>2379</v>
      </c>
      <c r="E1848" t="str">
        <f>PROPER(Medical_Examinations[[#This Row],[Heart Issues]])</f>
        <v>No</v>
      </c>
      <c r="F1848" t="s">
        <v>2379</v>
      </c>
      <c r="G1848" t="s">
        <v>2380</v>
      </c>
      <c r="H1848">
        <v>1</v>
      </c>
      <c r="I1848" t="s">
        <v>2381</v>
      </c>
      <c r="J1848" t="str">
        <f>PROPER(Medical_Examinations[[#This Row],[smoker]])</f>
        <v>Yes</v>
      </c>
      <c r="K1848" s="7" t="str">
        <f t="shared" si="56"/>
        <v>Obesity</v>
      </c>
      <c r="L1848" t="str">
        <f t="shared" si="57"/>
        <v>Prediabetes</v>
      </c>
    </row>
    <row r="1849" spans="1:12" x14ac:dyDescent="0.35">
      <c r="A1849" t="s">
        <v>67</v>
      </c>
      <c r="B1849">
        <v>36</v>
      </c>
      <c r="C1849">
        <v>6</v>
      </c>
      <c r="D1849" t="s">
        <v>2379</v>
      </c>
      <c r="E1849" t="str">
        <f>PROPER(Medical_Examinations[[#This Row],[Heart Issues]])</f>
        <v>No</v>
      </c>
      <c r="F1849" t="s">
        <v>2379</v>
      </c>
      <c r="G1849" t="s">
        <v>2380</v>
      </c>
      <c r="H1849">
        <v>1</v>
      </c>
      <c r="I1849" t="s">
        <v>2381</v>
      </c>
      <c r="J1849" t="str">
        <f>PROPER(Medical_Examinations[[#This Row],[smoker]])</f>
        <v>Yes</v>
      </c>
      <c r="K1849" s="7" t="str">
        <f t="shared" si="56"/>
        <v>Obesity</v>
      </c>
      <c r="L1849" t="str">
        <f t="shared" si="57"/>
        <v>Prediabetes</v>
      </c>
    </row>
    <row r="1850" spans="1:12" x14ac:dyDescent="0.35">
      <c r="A1850" t="s">
        <v>89</v>
      </c>
      <c r="B1850">
        <v>55</v>
      </c>
      <c r="C1850">
        <v>6</v>
      </c>
      <c r="D1850" t="s">
        <v>2381</v>
      </c>
      <c r="E1850" t="str">
        <f>PROPER(Medical_Examinations[[#This Row],[Heart Issues]])</f>
        <v>Yes</v>
      </c>
      <c r="F1850" t="s">
        <v>2379</v>
      </c>
      <c r="G1850" t="s">
        <v>2380</v>
      </c>
      <c r="H1850">
        <v>1</v>
      </c>
      <c r="I1850" t="s">
        <v>2381</v>
      </c>
      <c r="J1850" t="str">
        <f>PROPER(Medical_Examinations[[#This Row],[smoker]])</f>
        <v>Yes</v>
      </c>
      <c r="K1850" s="7" t="str">
        <f t="shared" si="56"/>
        <v>Obesity</v>
      </c>
      <c r="L1850" t="str">
        <f t="shared" si="57"/>
        <v>Prediabetes</v>
      </c>
    </row>
    <row r="1851" spans="1:12" x14ac:dyDescent="0.35">
      <c r="A1851" t="s">
        <v>91</v>
      </c>
      <c r="B1851">
        <v>39</v>
      </c>
      <c r="C1851">
        <v>6</v>
      </c>
      <c r="D1851" t="s">
        <v>2379</v>
      </c>
      <c r="E1851" t="str">
        <f>PROPER(Medical_Examinations[[#This Row],[Heart Issues]])</f>
        <v>No</v>
      </c>
      <c r="F1851" t="s">
        <v>2379</v>
      </c>
      <c r="G1851" t="s">
        <v>2379</v>
      </c>
      <c r="H1851">
        <v>1</v>
      </c>
      <c r="I1851" t="s">
        <v>2381</v>
      </c>
      <c r="J1851" t="str">
        <f>PROPER(Medical_Examinations[[#This Row],[smoker]])</f>
        <v>Yes</v>
      </c>
      <c r="K1851" s="7" t="str">
        <f t="shared" si="56"/>
        <v>Obesity</v>
      </c>
      <c r="L1851" t="str">
        <f t="shared" si="57"/>
        <v>Prediabetes</v>
      </c>
    </row>
    <row r="1852" spans="1:12" x14ac:dyDescent="0.35">
      <c r="A1852" t="s">
        <v>105</v>
      </c>
      <c r="B1852">
        <v>35</v>
      </c>
      <c r="C1852">
        <v>6</v>
      </c>
      <c r="D1852" t="s">
        <v>2381</v>
      </c>
      <c r="E1852" t="str">
        <f>PROPER(Medical_Examinations[[#This Row],[Heart Issues]])</f>
        <v>Yes</v>
      </c>
      <c r="F1852" t="s">
        <v>2379</v>
      </c>
      <c r="G1852" t="s">
        <v>2380</v>
      </c>
      <c r="H1852">
        <v>1</v>
      </c>
      <c r="I1852" t="s">
        <v>2381</v>
      </c>
      <c r="J1852" t="str">
        <f>PROPER(Medical_Examinations[[#This Row],[smoker]])</f>
        <v>Yes</v>
      </c>
      <c r="K1852" s="7" t="str">
        <f t="shared" si="56"/>
        <v>Obesity</v>
      </c>
      <c r="L1852" t="str">
        <f t="shared" si="57"/>
        <v>Prediabetes</v>
      </c>
    </row>
    <row r="1853" spans="1:12" x14ac:dyDescent="0.35">
      <c r="A1853" t="s">
        <v>112</v>
      </c>
      <c r="B1853">
        <v>52</v>
      </c>
      <c r="C1853">
        <v>6</v>
      </c>
      <c r="D1853" t="s">
        <v>2381</v>
      </c>
      <c r="E1853" t="str">
        <f>PROPER(Medical_Examinations[[#This Row],[Heart Issues]])</f>
        <v>Yes</v>
      </c>
      <c r="F1853" t="s">
        <v>2379</v>
      </c>
      <c r="G1853" t="s">
        <v>2380</v>
      </c>
      <c r="H1853">
        <v>1</v>
      </c>
      <c r="I1853" t="s">
        <v>2381</v>
      </c>
      <c r="J1853" t="str">
        <f>PROPER(Medical_Examinations[[#This Row],[smoker]])</f>
        <v>Yes</v>
      </c>
      <c r="K1853" s="7" t="str">
        <f t="shared" si="56"/>
        <v>Obesity</v>
      </c>
      <c r="L1853" t="str">
        <f t="shared" si="57"/>
        <v>Prediabetes</v>
      </c>
    </row>
    <row r="1854" spans="1:12" x14ac:dyDescent="0.35">
      <c r="A1854" t="s">
        <v>117</v>
      </c>
      <c r="B1854">
        <v>45</v>
      </c>
      <c r="C1854">
        <v>6</v>
      </c>
      <c r="D1854" t="s">
        <v>2379</v>
      </c>
      <c r="E1854" t="str">
        <f>PROPER(Medical_Examinations[[#This Row],[Heart Issues]])</f>
        <v>No</v>
      </c>
      <c r="F1854" t="s">
        <v>2379</v>
      </c>
      <c r="G1854" t="s">
        <v>2380</v>
      </c>
      <c r="H1854">
        <v>1</v>
      </c>
      <c r="I1854" t="s">
        <v>2381</v>
      </c>
      <c r="J1854" t="str">
        <f>PROPER(Medical_Examinations[[#This Row],[smoker]])</f>
        <v>Yes</v>
      </c>
      <c r="K1854" s="7" t="str">
        <f t="shared" si="56"/>
        <v>Obesity</v>
      </c>
      <c r="L1854" t="str">
        <f t="shared" si="57"/>
        <v>Prediabetes</v>
      </c>
    </row>
    <row r="1855" spans="1:12" x14ac:dyDescent="0.35">
      <c r="A1855" t="s">
        <v>126</v>
      </c>
      <c r="B1855">
        <v>38</v>
      </c>
      <c r="C1855">
        <v>6</v>
      </c>
      <c r="D1855" t="s">
        <v>2379</v>
      </c>
      <c r="E1855" t="str">
        <f>PROPER(Medical_Examinations[[#This Row],[Heart Issues]])</f>
        <v>No</v>
      </c>
      <c r="F1855" t="s">
        <v>2379</v>
      </c>
      <c r="G1855" t="s">
        <v>2379</v>
      </c>
      <c r="H1855">
        <v>1</v>
      </c>
      <c r="I1855" t="s">
        <v>2381</v>
      </c>
      <c r="J1855" t="str">
        <f>PROPER(Medical_Examinations[[#This Row],[smoker]])</f>
        <v>Yes</v>
      </c>
      <c r="K1855" s="7" t="str">
        <f t="shared" si="56"/>
        <v>Obesity</v>
      </c>
      <c r="L1855" t="str">
        <f t="shared" si="57"/>
        <v>Prediabetes</v>
      </c>
    </row>
    <row r="1856" spans="1:12" x14ac:dyDescent="0.35">
      <c r="A1856" t="s">
        <v>133</v>
      </c>
      <c r="B1856">
        <v>52</v>
      </c>
      <c r="C1856">
        <v>6</v>
      </c>
      <c r="D1856" t="s">
        <v>2379</v>
      </c>
      <c r="E1856" t="str">
        <f>PROPER(Medical_Examinations[[#This Row],[Heart Issues]])</f>
        <v>No</v>
      </c>
      <c r="F1856" t="s">
        <v>2379</v>
      </c>
      <c r="G1856" t="s">
        <v>2379</v>
      </c>
      <c r="H1856">
        <v>1</v>
      </c>
      <c r="I1856" t="s">
        <v>2381</v>
      </c>
      <c r="J1856" t="str">
        <f>PROPER(Medical_Examinations[[#This Row],[smoker]])</f>
        <v>Yes</v>
      </c>
      <c r="K1856" s="7" t="str">
        <f t="shared" si="56"/>
        <v>Obesity</v>
      </c>
      <c r="L1856" t="str">
        <f t="shared" si="57"/>
        <v>Prediabetes</v>
      </c>
    </row>
    <row r="1857" spans="1:12" x14ac:dyDescent="0.35">
      <c r="A1857" t="s">
        <v>137</v>
      </c>
      <c r="B1857">
        <v>42</v>
      </c>
      <c r="C1857">
        <v>6</v>
      </c>
      <c r="D1857" t="s">
        <v>2379</v>
      </c>
      <c r="E1857" t="str">
        <f>PROPER(Medical_Examinations[[#This Row],[Heart Issues]])</f>
        <v>No</v>
      </c>
      <c r="F1857" t="s">
        <v>2381</v>
      </c>
      <c r="G1857" t="s">
        <v>2379</v>
      </c>
      <c r="H1857">
        <v>1</v>
      </c>
      <c r="I1857" t="s">
        <v>2381</v>
      </c>
      <c r="J1857" t="str">
        <f>PROPER(Medical_Examinations[[#This Row],[smoker]])</f>
        <v>Yes</v>
      </c>
      <c r="K1857" s="7" t="str">
        <f t="shared" si="56"/>
        <v>Obesity</v>
      </c>
      <c r="L1857" t="str">
        <f t="shared" si="57"/>
        <v>Prediabetes</v>
      </c>
    </row>
    <row r="1858" spans="1:12" x14ac:dyDescent="0.35">
      <c r="A1858" t="s">
        <v>154</v>
      </c>
      <c r="B1858">
        <v>40</v>
      </c>
      <c r="C1858">
        <v>6</v>
      </c>
      <c r="D1858" t="s">
        <v>2379</v>
      </c>
      <c r="E1858" t="str">
        <f>PROPER(Medical_Examinations[[#This Row],[Heart Issues]])</f>
        <v>No</v>
      </c>
      <c r="F1858" t="s">
        <v>2379</v>
      </c>
      <c r="G1858" t="s">
        <v>2379</v>
      </c>
      <c r="H1858">
        <v>1</v>
      </c>
      <c r="I1858" t="s">
        <v>2381</v>
      </c>
      <c r="J1858" t="str">
        <f>PROPER(Medical_Examinations[[#This Row],[smoker]])</f>
        <v>Yes</v>
      </c>
      <c r="K1858" s="7" t="str">
        <f t="shared" si="56"/>
        <v>Obesity</v>
      </c>
      <c r="L1858" t="str">
        <f t="shared" si="57"/>
        <v>Prediabetes</v>
      </c>
    </row>
    <row r="1859" spans="1:12" x14ac:dyDescent="0.35">
      <c r="A1859" t="s">
        <v>171</v>
      </c>
      <c r="B1859">
        <v>36</v>
      </c>
      <c r="C1859">
        <v>6</v>
      </c>
      <c r="D1859" t="s">
        <v>2381</v>
      </c>
      <c r="E1859" t="str">
        <f>PROPER(Medical_Examinations[[#This Row],[Heart Issues]])</f>
        <v>Yes</v>
      </c>
      <c r="F1859" t="s">
        <v>2379</v>
      </c>
      <c r="G1859" t="s">
        <v>2379</v>
      </c>
      <c r="H1859">
        <v>1</v>
      </c>
      <c r="I1859" t="s">
        <v>2381</v>
      </c>
      <c r="J1859" t="str">
        <f>PROPER(Medical_Examinations[[#This Row],[smoker]])</f>
        <v>Yes</v>
      </c>
      <c r="K1859" s="7" t="str">
        <f t="shared" ref="K1859:K1922" si="58">IF(B1859&lt;18.5,"Underweight",IF(B1859&lt;25,"Normal Weight",IF(B1859&lt;30,"Overweight","Obesity")))</f>
        <v>Obesity</v>
      </c>
      <c r="L1859" t="str">
        <f t="shared" ref="L1859:L1922" si="59">IF(C1859&lt;5.7,"Normal",IF(C1859&lt;6.5,"Prediabetes","Diabetes"))</f>
        <v>Prediabetes</v>
      </c>
    </row>
    <row r="1860" spans="1:12" x14ac:dyDescent="0.35">
      <c r="A1860" t="s">
        <v>173</v>
      </c>
      <c r="B1860">
        <v>47</v>
      </c>
      <c r="C1860">
        <v>6</v>
      </c>
      <c r="D1860" t="s">
        <v>2381</v>
      </c>
      <c r="E1860" t="str">
        <f>PROPER(Medical_Examinations[[#This Row],[Heart Issues]])</f>
        <v>Yes</v>
      </c>
      <c r="F1860" t="s">
        <v>2379</v>
      </c>
      <c r="G1860" t="s">
        <v>2379</v>
      </c>
      <c r="H1860">
        <v>1</v>
      </c>
      <c r="I1860" t="s">
        <v>2381</v>
      </c>
      <c r="J1860" t="str">
        <f>PROPER(Medical_Examinations[[#This Row],[smoker]])</f>
        <v>Yes</v>
      </c>
      <c r="K1860" s="7" t="str">
        <f t="shared" si="58"/>
        <v>Obesity</v>
      </c>
      <c r="L1860" t="str">
        <f t="shared" si="59"/>
        <v>Prediabetes</v>
      </c>
    </row>
    <row r="1861" spans="1:12" x14ac:dyDescent="0.35">
      <c r="A1861" t="s">
        <v>183</v>
      </c>
      <c r="B1861">
        <v>35</v>
      </c>
      <c r="C1861">
        <v>6</v>
      </c>
      <c r="D1861" t="s">
        <v>2379</v>
      </c>
      <c r="E1861" t="str">
        <f>PROPER(Medical_Examinations[[#This Row],[Heart Issues]])</f>
        <v>No</v>
      </c>
      <c r="F1861" t="s">
        <v>2379</v>
      </c>
      <c r="G1861" t="s">
        <v>2379</v>
      </c>
      <c r="H1861">
        <v>1</v>
      </c>
      <c r="I1861" t="s">
        <v>2381</v>
      </c>
      <c r="J1861" t="str">
        <f>PROPER(Medical_Examinations[[#This Row],[smoker]])</f>
        <v>Yes</v>
      </c>
      <c r="K1861" s="7" t="str">
        <f t="shared" si="58"/>
        <v>Obesity</v>
      </c>
      <c r="L1861" t="str">
        <f t="shared" si="59"/>
        <v>Prediabetes</v>
      </c>
    </row>
    <row r="1862" spans="1:12" x14ac:dyDescent="0.35">
      <c r="A1862" t="s">
        <v>195</v>
      </c>
      <c r="B1862">
        <v>37</v>
      </c>
      <c r="C1862">
        <v>6</v>
      </c>
      <c r="D1862" t="s">
        <v>2379</v>
      </c>
      <c r="E1862" t="str">
        <f>PROPER(Medical_Examinations[[#This Row],[Heart Issues]])</f>
        <v>No</v>
      </c>
      <c r="F1862" t="s">
        <v>2379</v>
      </c>
      <c r="G1862" t="s">
        <v>2380</v>
      </c>
      <c r="H1862">
        <v>1</v>
      </c>
      <c r="I1862" t="s">
        <v>2381</v>
      </c>
      <c r="J1862" t="str">
        <f>PROPER(Medical_Examinations[[#This Row],[smoker]])</f>
        <v>Yes</v>
      </c>
      <c r="K1862" s="7" t="str">
        <f t="shared" si="58"/>
        <v>Obesity</v>
      </c>
      <c r="L1862" t="str">
        <f t="shared" si="59"/>
        <v>Prediabetes</v>
      </c>
    </row>
    <row r="1863" spans="1:12" x14ac:dyDescent="0.35">
      <c r="A1863" t="s">
        <v>199</v>
      </c>
      <c r="B1863">
        <v>37</v>
      </c>
      <c r="C1863">
        <v>6</v>
      </c>
      <c r="D1863" t="s">
        <v>2379</v>
      </c>
      <c r="E1863" t="str">
        <f>PROPER(Medical_Examinations[[#This Row],[Heart Issues]])</f>
        <v>No</v>
      </c>
      <c r="F1863" t="s">
        <v>2381</v>
      </c>
      <c r="G1863" t="s">
        <v>2379</v>
      </c>
      <c r="H1863">
        <v>1</v>
      </c>
      <c r="I1863" t="s">
        <v>2381</v>
      </c>
      <c r="J1863" t="str">
        <f>PROPER(Medical_Examinations[[#This Row],[smoker]])</f>
        <v>Yes</v>
      </c>
      <c r="K1863" s="7" t="str">
        <f t="shared" si="58"/>
        <v>Obesity</v>
      </c>
      <c r="L1863" t="str">
        <f t="shared" si="59"/>
        <v>Prediabetes</v>
      </c>
    </row>
    <row r="1864" spans="1:12" x14ac:dyDescent="0.35">
      <c r="A1864" t="s">
        <v>213</v>
      </c>
      <c r="B1864">
        <v>29</v>
      </c>
      <c r="C1864">
        <v>6</v>
      </c>
      <c r="D1864" t="s">
        <v>2381</v>
      </c>
      <c r="E1864" t="str">
        <f>PROPER(Medical_Examinations[[#This Row],[Heart Issues]])</f>
        <v>Yes</v>
      </c>
      <c r="F1864" t="s">
        <v>2379</v>
      </c>
      <c r="G1864" t="s">
        <v>2379</v>
      </c>
      <c r="H1864">
        <v>1</v>
      </c>
      <c r="I1864" t="s">
        <v>2381</v>
      </c>
      <c r="J1864" t="str">
        <f>PROPER(Medical_Examinations[[#This Row],[smoker]])</f>
        <v>Yes</v>
      </c>
      <c r="K1864" s="7" t="str">
        <f t="shared" si="58"/>
        <v>Overweight</v>
      </c>
      <c r="L1864" t="str">
        <f t="shared" si="59"/>
        <v>Prediabetes</v>
      </c>
    </row>
    <row r="1865" spans="1:12" x14ac:dyDescent="0.35">
      <c r="A1865" t="s">
        <v>219</v>
      </c>
      <c r="B1865">
        <v>42</v>
      </c>
      <c r="C1865">
        <v>6</v>
      </c>
      <c r="D1865" t="s">
        <v>2381</v>
      </c>
      <c r="E1865" t="str">
        <f>PROPER(Medical_Examinations[[#This Row],[Heart Issues]])</f>
        <v>Yes</v>
      </c>
      <c r="F1865" t="s">
        <v>2379</v>
      </c>
      <c r="G1865" t="s">
        <v>2379</v>
      </c>
      <c r="H1865">
        <v>1</v>
      </c>
      <c r="I1865" t="s">
        <v>2381</v>
      </c>
      <c r="J1865" t="str">
        <f>PROPER(Medical_Examinations[[#This Row],[smoker]])</f>
        <v>Yes</v>
      </c>
      <c r="K1865" s="7" t="str">
        <f t="shared" si="58"/>
        <v>Obesity</v>
      </c>
      <c r="L1865" t="str">
        <f t="shared" si="59"/>
        <v>Prediabetes</v>
      </c>
    </row>
    <row r="1866" spans="1:12" x14ac:dyDescent="0.35">
      <c r="A1866" t="s">
        <v>220</v>
      </c>
      <c r="B1866">
        <v>53</v>
      </c>
      <c r="C1866">
        <v>6</v>
      </c>
      <c r="D1866" t="s">
        <v>2381</v>
      </c>
      <c r="E1866" t="str">
        <f>PROPER(Medical_Examinations[[#This Row],[Heart Issues]])</f>
        <v>Yes</v>
      </c>
      <c r="F1866" t="s">
        <v>2379</v>
      </c>
      <c r="G1866" t="s">
        <v>2380</v>
      </c>
      <c r="H1866">
        <v>1</v>
      </c>
      <c r="I1866" t="s">
        <v>2381</v>
      </c>
      <c r="J1866" t="str">
        <f>PROPER(Medical_Examinations[[#This Row],[smoker]])</f>
        <v>Yes</v>
      </c>
      <c r="K1866" s="7" t="str">
        <f t="shared" si="58"/>
        <v>Obesity</v>
      </c>
      <c r="L1866" t="str">
        <f t="shared" si="59"/>
        <v>Prediabetes</v>
      </c>
    </row>
    <row r="1867" spans="1:12" x14ac:dyDescent="0.35">
      <c r="A1867" t="s">
        <v>231</v>
      </c>
      <c r="B1867">
        <v>35</v>
      </c>
      <c r="C1867">
        <v>6</v>
      </c>
      <c r="D1867" t="s">
        <v>2379</v>
      </c>
      <c r="E1867" t="str">
        <f>PROPER(Medical_Examinations[[#This Row],[Heart Issues]])</f>
        <v>No</v>
      </c>
      <c r="F1867" t="s">
        <v>2379</v>
      </c>
      <c r="G1867" t="s">
        <v>2380</v>
      </c>
      <c r="H1867">
        <v>1</v>
      </c>
      <c r="I1867" t="s">
        <v>2381</v>
      </c>
      <c r="J1867" t="str">
        <f>PROPER(Medical_Examinations[[#This Row],[smoker]])</f>
        <v>Yes</v>
      </c>
      <c r="K1867" s="7" t="str">
        <f t="shared" si="58"/>
        <v>Obesity</v>
      </c>
      <c r="L1867" t="str">
        <f t="shared" si="59"/>
        <v>Prediabetes</v>
      </c>
    </row>
    <row r="1868" spans="1:12" x14ac:dyDescent="0.35">
      <c r="A1868" t="s">
        <v>233</v>
      </c>
      <c r="B1868">
        <v>35</v>
      </c>
      <c r="C1868">
        <v>6</v>
      </c>
      <c r="D1868" t="s">
        <v>2379</v>
      </c>
      <c r="E1868" t="str">
        <f>PROPER(Medical_Examinations[[#This Row],[Heart Issues]])</f>
        <v>No</v>
      </c>
      <c r="F1868" t="s">
        <v>2379</v>
      </c>
      <c r="G1868" t="s">
        <v>2380</v>
      </c>
      <c r="H1868">
        <v>1</v>
      </c>
      <c r="I1868" t="s">
        <v>2381</v>
      </c>
      <c r="J1868" t="str">
        <f>PROPER(Medical_Examinations[[#This Row],[smoker]])</f>
        <v>Yes</v>
      </c>
      <c r="K1868" s="7" t="str">
        <f t="shared" si="58"/>
        <v>Obesity</v>
      </c>
      <c r="L1868" t="str">
        <f t="shared" si="59"/>
        <v>Prediabetes</v>
      </c>
    </row>
    <row r="1869" spans="1:12" x14ac:dyDescent="0.35">
      <c r="A1869" t="s">
        <v>235</v>
      </c>
      <c r="B1869">
        <v>34</v>
      </c>
      <c r="C1869">
        <v>6</v>
      </c>
      <c r="D1869" t="s">
        <v>2379</v>
      </c>
      <c r="E1869" t="str">
        <f>PROPER(Medical_Examinations[[#This Row],[Heart Issues]])</f>
        <v>No</v>
      </c>
      <c r="F1869" t="s">
        <v>2381</v>
      </c>
      <c r="G1869" t="s">
        <v>2379</v>
      </c>
      <c r="H1869">
        <v>1</v>
      </c>
      <c r="I1869" t="s">
        <v>2381</v>
      </c>
      <c r="J1869" t="str">
        <f>PROPER(Medical_Examinations[[#This Row],[smoker]])</f>
        <v>Yes</v>
      </c>
      <c r="K1869" s="7" t="str">
        <f t="shared" si="58"/>
        <v>Obesity</v>
      </c>
      <c r="L1869" t="str">
        <f t="shared" si="59"/>
        <v>Prediabetes</v>
      </c>
    </row>
    <row r="1870" spans="1:12" x14ac:dyDescent="0.35">
      <c r="A1870" t="s">
        <v>241</v>
      </c>
      <c r="B1870">
        <v>34</v>
      </c>
      <c r="C1870">
        <v>6</v>
      </c>
      <c r="D1870" t="s">
        <v>2381</v>
      </c>
      <c r="E1870" t="str">
        <f>PROPER(Medical_Examinations[[#This Row],[Heart Issues]])</f>
        <v>Yes</v>
      </c>
      <c r="F1870" t="s">
        <v>2379</v>
      </c>
      <c r="G1870" t="s">
        <v>2380</v>
      </c>
      <c r="H1870">
        <v>1</v>
      </c>
      <c r="I1870" t="s">
        <v>2381</v>
      </c>
      <c r="J1870" t="str">
        <f>PROPER(Medical_Examinations[[#This Row],[smoker]])</f>
        <v>Yes</v>
      </c>
      <c r="K1870" s="7" t="str">
        <f t="shared" si="58"/>
        <v>Obesity</v>
      </c>
      <c r="L1870" t="str">
        <f t="shared" si="59"/>
        <v>Prediabetes</v>
      </c>
    </row>
    <row r="1871" spans="1:12" x14ac:dyDescent="0.35">
      <c r="A1871" t="s">
        <v>257</v>
      </c>
      <c r="B1871">
        <v>32</v>
      </c>
      <c r="C1871">
        <v>6</v>
      </c>
      <c r="D1871" t="s">
        <v>2379</v>
      </c>
      <c r="E1871" t="str">
        <f>PROPER(Medical_Examinations[[#This Row],[Heart Issues]])</f>
        <v>No</v>
      </c>
      <c r="F1871" t="s">
        <v>2381</v>
      </c>
      <c r="G1871" t="s">
        <v>2379</v>
      </c>
      <c r="H1871">
        <v>1</v>
      </c>
      <c r="I1871" t="s">
        <v>2381</v>
      </c>
      <c r="J1871" t="str">
        <f>PROPER(Medical_Examinations[[#This Row],[smoker]])</f>
        <v>Yes</v>
      </c>
      <c r="K1871" s="7" t="str">
        <f t="shared" si="58"/>
        <v>Obesity</v>
      </c>
      <c r="L1871" t="str">
        <f t="shared" si="59"/>
        <v>Prediabetes</v>
      </c>
    </row>
    <row r="1872" spans="1:12" x14ac:dyDescent="0.35">
      <c r="A1872" t="s">
        <v>258</v>
      </c>
      <c r="B1872">
        <v>46</v>
      </c>
      <c r="C1872">
        <v>6</v>
      </c>
      <c r="D1872" t="s">
        <v>2379</v>
      </c>
      <c r="E1872" t="str">
        <f>PROPER(Medical_Examinations[[#This Row],[Heart Issues]])</f>
        <v>No</v>
      </c>
      <c r="F1872" t="s">
        <v>2379</v>
      </c>
      <c r="G1872" t="s">
        <v>2380</v>
      </c>
      <c r="H1872">
        <v>1</v>
      </c>
      <c r="I1872" t="s">
        <v>2381</v>
      </c>
      <c r="J1872" t="str">
        <f>PROPER(Medical_Examinations[[#This Row],[smoker]])</f>
        <v>Yes</v>
      </c>
      <c r="K1872" s="7" t="str">
        <f t="shared" si="58"/>
        <v>Obesity</v>
      </c>
      <c r="L1872" t="str">
        <f t="shared" si="59"/>
        <v>Prediabetes</v>
      </c>
    </row>
    <row r="1873" spans="1:12" x14ac:dyDescent="0.35">
      <c r="A1873" t="s">
        <v>260</v>
      </c>
      <c r="B1873">
        <v>34</v>
      </c>
      <c r="C1873">
        <v>6</v>
      </c>
      <c r="D1873" t="s">
        <v>2379</v>
      </c>
      <c r="E1873" t="str">
        <f>PROPER(Medical_Examinations[[#This Row],[Heart Issues]])</f>
        <v>No</v>
      </c>
      <c r="F1873" t="s">
        <v>2379</v>
      </c>
      <c r="G1873" t="s">
        <v>2379</v>
      </c>
      <c r="H1873">
        <v>1</v>
      </c>
      <c r="I1873" t="s">
        <v>2381</v>
      </c>
      <c r="J1873" t="str">
        <f>PROPER(Medical_Examinations[[#This Row],[smoker]])</f>
        <v>Yes</v>
      </c>
      <c r="K1873" s="7" t="str">
        <f t="shared" si="58"/>
        <v>Obesity</v>
      </c>
      <c r="L1873" t="str">
        <f t="shared" si="59"/>
        <v>Prediabetes</v>
      </c>
    </row>
    <row r="1874" spans="1:12" x14ac:dyDescent="0.35">
      <c r="A1874" t="s">
        <v>265</v>
      </c>
      <c r="B1874">
        <v>30</v>
      </c>
      <c r="C1874">
        <v>6</v>
      </c>
      <c r="D1874" t="s">
        <v>2379</v>
      </c>
      <c r="E1874" t="str">
        <f>PROPER(Medical_Examinations[[#This Row],[Heart Issues]])</f>
        <v>No</v>
      </c>
      <c r="F1874" t="s">
        <v>2379</v>
      </c>
      <c r="G1874" t="s">
        <v>2380</v>
      </c>
      <c r="H1874">
        <v>1</v>
      </c>
      <c r="I1874" t="s">
        <v>2381</v>
      </c>
      <c r="J1874" t="str">
        <f>PROPER(Medical_Examinations[[#This Row],[smoker]])</f>
        <v>Yes</v>
      </c>
      <c r="K1874" s="7" t="str">
        <f t="shared" si="58"/>
        <v>Obesity</v>
      </c>
      <c r="L1874" t="str">
        <f t="shared" si="59"/>
        <v>Prediabetes</v>
      </c>
    </row>
    <row r="1875" spans="1:12" x14ac:dyDescent="0.35">
      <c r="A1875" t="s">
        <v>268</v>
      </c>
      <c r="B1875">
        <v>25</v>
      </c>
      <c r="C1875">
        <v>6</v>
      </c>
      <c r="D1875" t="s">
        <v>2381</v>
      </c>
      <c r="E1875" t="str">
        <f>PROPER(Medical_Examinations[[#This Row],[Heart Issues]])</f>
        <v>Yes</v>
      </c>
      <c r="F1875" t="s">
        <v>2379</v>
      </c>
      <c r="G1875" t="s">
        <v>2380</v>
      </c>
      <c r="H1875">
        <v>1</v>
      </c>
      <c r="I1875" t="s">
        <v>2381</v>
      </c>
      <c r="J1875" t="str">
        <f>PROPER(Medical_Examinations[[#This Row],[smoker]])</f>
        <v>Yes</v>
      </c>
      <c r="K1875" s="7" t="str">
        <f t="shared" si="58"/>
        <v>Overweight</v>
      </c>
      <c r="L1875" t="str">
        <f t="shared" si="59"/>
        <v>Prediabetes</v>
      </c>
    </row>
    <row r="1876" spans="1:12" x14ac:dyDescent="0.35">
      <c r="A1876" t="s">
        <v>283</v>
      </c>
      <c r="B1876">
        <v>30</v>
      </c>
      <c r="C1876">
        <v>6</v>
      </c>
      <c r="D1876" t="s">
        <v>2379</v>
      </c>
      <c r="E1876" t="str">
        <f>PROPER(Medical_Examinations[[#This Row],[Heart Issues]])</f>
        <v>No</v>
      </c>
      <c r="F1876" t="s">
        <v>2379</v>
      </c>
      <c r="G1876" t="s">
        <v>2380</v>
      </c>
      <c r="H1876">
        <v>1</v>
      </c>
      <c r="I1876" t="s">
        <v>2381</v>
      </c>
      <c r="J1876" t="str">
        <f>PROPER(Medical_Examinations[[#This Row],[smoker]])</f>
        <v>Yes</v>
      </c>
      <c r="K1876" s="7" t="str">
        <f t="shared" si="58"/>
        <v>Obesity</v>
      </c>
      <c r="L1876" t="str">
        <f t="shared" si="59"/>
        <v>Prediabetes</v>
      </c>
    </row>
    <row r="1877" spans="1:12" x14ac:dyDescent="0.35">
      <c r="A1877" t="s">
        <v>291</v>
      </c>
      <c r="B1877">
        <v>23</v>
      </c>
      <c r="C1877">
        <v>6</v>
      </c>
      <c r="D1877" t="s">
        <v>2381</v>
      </c>
      <c r="E1877" t="str">
        <f>PROPER(Medical_Examinations[[#This Row],[Heart Issues]])</f>
        <v>Yes</v>
      </c>
      <c r="F1877" t="s">
        <v>2379</v>
      </c>
      <c r="G1877" t="s">
        <v>2380</v>
      </c>
      <c r="H1877">
        <v>1</v>
      </c>
      <c r="I1877" t="s">
        <v>2381</v>
      </c>
      <c r="J1877" t="str">
        <f>PROPER(Medical_Examinations[[#This Row],[smoker]])</f>
        <v>Yes</v>
      </c>
      <c r="K1877" s="7" t="str">
        <f t="shared" si="58"/>
        <v>Normal Weight</v>
      </c>
      <c r="L1877" t="str">
        <f t="shared" si="59"/>
        <v>Prediabetes</v>
      </c>
    </row>
    <row r="1878" spans="1:12" x14ac:dyDescent="0.35">
      <c r="A1878" t="s">
        <v>307</v>
      </c>
      <c r="B1878">
        <v>25</v>
      </c>
      <c r="C1878">
        <v>6</v>
      </c>
      <c r="D1878" t="s">
        <v>2381</v>
      </c>
      <c r="E1878" t="str">
        <f>PROPER(Medical_Examinations[[#This Row],[Heart Issues]])</f>
        <v>Yes</v>
      </c>
      <c r="F1878" t="s">
        <v>2379</v>
      </c>
      <c r="G1878" t="s">
        <v>2380</v>
      </c>
      <c r="H1878">
        <v>1</v>
      </c>
      <c r="I1878" t="s">
        <v>2381</v>
      </c>
      <c r="J1878" t="str">
        <f>PROPER(Medical_Examinations[[#This Row],[smoker]])</f>
        <v>Yes</v>
      </c>
      <c r="K1878" s="7" t="str">
        <f t="shared" si="58"/>
        <v>Overweight</v>
      </c>
      <c r="L1878" t="str">
        <f t="shared" si="59"/>
        <v>Prediabetes</v>
      </c>
    </row>
    <row r="1879" spans="1:12" x14ac:dyDescent="0.35">
      <c r="A1879" t="s">
        <v>311</v>
      </c>
      <c r="B1879">
        <v>22</v>
      </c>
      <c r="C1879">
        <v>6</v>
      </c>
      <c r="D1879" t="s">
        <v>2381</v>
      </c>
      <c r="E1879" t="str">
        <f>PROPER(Medical_Examinations[[#This Row],[Heart Issues]])</f>
        <v>Yes</v>
      </c>
      <c r="F1879" t="s">
        <v>2379</v>
      </c>
      <c r="G1879" t="s">
        <v>2380</v>
      </c>
      <c r="H1879">
        <v>1</v>
      </c>
      <c r="I1879" t="s">
        <v>2381</v>
      </c>
      <c r="J1879" t="str">
        <f>PROPER(Medical_Examinations[[#This Row],[smoker]])</f>
        <v>Yes</v>
      </c>
      <c r="K1879" s="7" t="str">
        <f t="shared" si="58"/>
        <v>Normal Weight</v>
      </c>
      <c r="L1879" t="str">
        <f t="shared" si="59"/>
        <v>Prediabetes</v>
      </c>
    </row>
    <row r="1880" spans="1:12" x14ac:dyDescent="0.35">
      <c r="A1880" t="s">
        <v>315</v>
      </c>
      <c r="B1880">
        <v>44</v>
      </c>
      <c r="C1880">
        <v>6</v>
      </c>
      <c r="D1880" t="s">
        <v>2379</v>
      </c>
      <c r="E1880" t="str">
        <f>PROPER(Medical_Examinations[[#This Row],[Heart Issues]])</f>
        <v>No</v>
      </c>
      <c r="F1880" t="s">
        <v>2381</v>
      </c>
      <c r="G1880" t="s">
        <v>2379</v>
      </c>
      <c r="H1880">
        <v>1</v>
      </c>
      <c r="I1880" t="s">
        <v>2381</v>
      </c>
      <c r="J1880" t="str">
        <f>PROPER(Medical_Examinations[[#This Row],[smoker]])</f>
        <v>Yes</v>
      </c>
      <c r="K1880" s="7" t="str">
        <f t="shared" si="58"/>
        <v>Obesity</v>
      </c>
      <c r="L1880" t="str">
        <f t="shared" si="59"/>
        <v>Prediabetes</v>
      </c>
    </row>
    <row r="1881" spans="1:12" x14ac:dyDescent="0.35">
      <c r="A1881" t="s">
        <v>331</v>
      </c>
      <c r="B1881">
        <v>38</v>
      </c>
      <c r="C1881">
        <v>6</v>
      </c>
      <c r="D1881" t="s">
        <v>2379</v>
      </c>
      <c r="E1881" t="str">
        <f>PROPER(Medical_Examinations[[#This Row],[Heart Issues]])</f>
        <v>No</v>
      </c>
      <c r="F1881" t="s">
        <v>2379</v>
      </c>
      <c r="G1881" t="s">
        <v>2379</v>
      </c>
      <c r="H1881">
        <v>1</v>
      </c>
      <c r="I1881" t="s">
        <v>2381</v>
      </c>
      <c r="J1881" t="str">
        <f>PROPER(Medical_Examinations[[#This Row],[smoker]])</f>
        <v>Yes</v>
      </c>
      <c r="K1881" s="7" t="str">
        <f t="shared" si="58"/>
        <v>Obesity</v>
      </c>
      <c r="L1881" t="str">
        <f t="shared" si="59"/>
        <v>Prediabetes</v>
      </c>
    </row>
    <row r="1882" spans="1:12" x14ac:dyDescent="0.35">
      <c r="A1882" t="s">
        <v>333</v>
      </c>
      <c r="B1882">
        <v>33</v>
      </c>
      <c r="C1882">
        <v>6</v>
      </c>
      <c r="D1882" t="s">
        <v>2379</v>
      </c>
      <c r="E1882" t="str">
        <f>PROPER(Medical_Examinations[[#This Row],[Heart Issues]])</f>
        <v>No</v>
      </c>
      <c r="F1882" t="s">
        <v>2379</v>
      </c>
      <c r="G1882" t="s">
        <v>2380</v>
      </c>
      <c r="H1882">
        <v>1</v>
      </c>
      <c r="I1882" t="s">
        <v>2381</v>
      </c>
      <c r="J1882" t="str">
        <f>PROPER(Medical_Examinations[[#This Row],[smoker]])</f>
        <v>Yes</v>
      </c>
      <c r="K1882" s="7" t="str">
        <f t="shared" si="58"/>
        <v>Obesity</v>
      </c>
      <c r="L1882" t="str">
        <f t="shared" si="59"/>
        <v>Prediabetes</v>
      </c>
    </row>
    <row r="1883" spans="1:12" x14ac:dyDescent="0.35">
      <c r="A1883" t="s">
        <v>336</v>
      </c>
      <c r="B1883">
        <v>24</v>
      </c>
      <c r="C1883">
        <v>6</v>
      </c>
      <c r="D1883" t="s">
        <v>2379</v>
      </c>
      <c r="E1883" t="str">
        <f>PROPER(Medical_Examinations[[#This Row],[Heart Issues]])</f>
        <v>No</v>
      </c>
      <c r="F1883" t="s">
        <v>2379</v>
      </c>
      <c r="G1883" t="s">
        <v>2379</v>
      </c>
      <c r="H1883">
        <v>1</v>
      </c>
      <c r="I1883" t="s">
        <v>2381</v>
      </c>
      <c r="J1883" t="str">
        <f>PROPER(Medical_Examinations[[#This Row],[smoker]])</f>
        <v>Yes</v>
      </c>
      <c r="K1883" s="7" t="str">
        <f t="shared" si="58"/>
        <v>Normal Weight</v>
      </c>
      <c r="L1883" t="str">
        <f t="shared" si="59"/>
        <v>Prediabetes</v>
      </c>
    </row>
    <row r="1884" spans="1:12" x14ac:dyDescent="0.35">
      <c r="A1884" t="s">
        <v>369</v>
      </c>
      <c r="B1884">
        <v>31</v>
      </c>
      <c r="C1884">
        <v>6</v>
      </c>
      <c r="D1884" t="s">
        <v>2381</v>
      </c>
      <c r="E1884" t="str">
        <f>PROPER(Medical_Examinations[[#This Row],[Heart Issues]])</f>
        <v>Yes</v>
      </c>
      <c r="F1884" t="s">
        <v>2379</v>
      </c>
      <c r="G1884" t="s">
        <v>2380</v>
      </c>
      <c r="H1884">
        <v>1</v>
      </c>
      <c r="I1884" t="s">
        <v>2381</v>
      </c>
      <c r="J1884" t="str">
        <f>PROPER(Medical_Examinations[[#This Row],[smoker]])</f>
        <v>Yes</v>
      </c>
      <c r="K1884" s="7" t="str">
        <f t="shared" si="58"/>
        <v>Obesity</v>
      </c>
      <c r="L1884" t="str">
        <f t="shared" si="59"/>
        <v>Prediabetes</v>
      </c>
    </row>
    <row r="1885" spans="1:12" x14ac:dyDescent="0.35">
      <c r="A1885" t="s">
        <v>370</v>
      </c>
      <c r="B1885">
        <v>27</v>
      </c>
      <c r="C1885">
        <v>6</v>
      </c>
      <c r="D1885" t="s">
        <v>2379</v>
      </c>
      <c r="E1885" t="str">
        <f>PROPER(Medical_Examinations[[#This Row],[Heart Issues]])</f>
        <v>No</v>
      </c>
      <c r="F1885" t="s">
        <v>2379</v>
      </c>
      <c r="G1885" t="s">
        <v>2379</v>
      </c>
      <c r="H1885">
        <v>1</v>
      </c>
      <c r="I1885" t="s">
        <v>2381</v>
      </c>
      <c r="J1885" t="str">
        <f>PROPER(Medical_Examinations[[#This Row],[smoker]])</f>
        <v>Yes</v>
      </c>
      <c r="K1885" s="7" t="str">
        <f t="shared" si="58"/>
        <v>Overweight</v>
      </c>
      <c r="L1885" t="str">
        <f t="shared" si="59"/>
        <v>Prediabetes</v>
      </c>
    </row>
    <row r="1886" spans="1:12" x14ac:dyDescent="0.35">
      <c r="A1886" t="s">
        <v>372</v>
      </c>
      <c r="B1886">
        <v>16</v>
      </c>
      <c r="C1886">
        <v>6</v>
      </c>
      <c r="D1886" t="s">
        <v>2379</v>
      </c>
      <c r="E1886" t="str">
        <f>PROPER(Medical_Examinations[[#This Row],[Heart Issues]])</f>
        <v>No</v>
      </c>
      <c r="F1886" t="s">
        <v>2379</v>
      </c>
      <c r="G1886" t="s">
        <v>2379</v>
      </c>
      <c r="H1886">
        <v>1</v>
      </c>
      <c r="I1886" t="s">
        <v>2381</v>
      </c>
      <c r="J1886" t="str">
        <f>PROPER(Medical_Examinations[[#This Row],[smoker]])</f>
        <v>Yes</v>
      </c>
      <c r="K1886" s="7" t="str">
        <f t="shared" si="58"/>
        <v>Underweight</v>
      </c>
      <c r="L1886" t="str">
        <f t="shared" si="59"/>
        <v>Prediabetes</v>
      </c>
    </row>
    <row r="1887" spans="1:12" x14ac:dyDescent="0.35">
      <c r="A1887" t="s">
        <v>390</v>
      </c>
      <c r="B1887">
        <v>16</v>
      </c>
      <c r="C1887">
        <v>6</v>
      </c>
      <c r="D1887" t="s">
        <v>2381</v>
      </c>
      <c r="E1887" t="str">
        <f>PROPER(Medical_Examinations[[#This Row],[Heart Issues]])</f>
        <v>Yes</v>
      </c>
      <c r="F1887" t="s">
        <v>2379</v>
      </c>
      <c r="G1887" t="s">
        <v>2379</v>
      </c>
      <c r="H1887">
        <v>1</v>
      </c>
      <c r="I1887" t="s">
        <v>2381</v>
      </c>
      <c r="J1887" t="str">
        <f>PROPER(Medical_Examinations[[#This Row],[smoker]])</f>
        <v>Yes</v>
      </c>
      <c r="K1887" s="7" t="str">
        <f t="shared" si="58"/>
        <v>Underweight</v>
      </c>
      <c r="L1887" t="str">
        <f t="shared" si="59"/>
        <v>Prediabetes</v>
      </c>
    </row>
    <row r="1888" spans="1:12" x14ac:dyDescent="0.35">
      <c r="A1888" t="s">
        <v>399</v>
      </c>
      <c r="B1888">
        <v>28</v>
      </c>
      <c r="C1888">
        <v>6</v>
      </c>
      <c r="D1888" t="s">
        <v>2381</v>
      </c>
      <c r="E1888" t="str">
        <f>PROPER(Medical_Examinations[[#This Row],[Heart Issues]])</f>
        <v>Yes</v>
      </c>
      <c r="F1888" t="s">
        <v>2381</v>
      </c>
      <c r="G1888" t="s">
        <v>2379</v>
      </c>
      <c r="H1888">
        <v>1</v>
      </c>
      <c r="I1888" t="s">
        <v>2381</v>
      </c>
      <c r="J1888" t="str">
        <f>PROPER(Medical_Examinations[[#This Row],[smoker]])</f>
        <v>Yes</v>
      </c>
      <c r="K1888" s="7" t="str">
        <f t="shared" si="58"/>
        <v>Overweight</v>
      </c>
      <c r="L1888" t="str">
        <f t="shared" si="59"/>
        <v>Prediabetes</v>
      </c>
    </row>
    <row r="1889" spans="1:12" x14ac:dyDescent="0.35">
      <c r="A1889" t="s">
        <v>414</v>
      </c>
      <c r="B1889">
        <v>23</v>
      </c>
      <c r="C1889">
        <v>6</v>
      </c>
      <c r="D1889" t="s">
        <v>2381</v>
      </c>
      <c r="E1889" t="str">
        <f>PROPER(Medical_Examinations[[#This Row],[Heart Issues]])</f>
        <v>Yes</v>
      </c>
      <c r="F1889" t="s">
        <v>2379</v>
      </c>
      <c r="G1889" t="s">
        <v>2380</v>
      </c>
      <c r="H1889">
        <v>1</v>
      </c>
      <c r="I1889" t="s">
        <v>2381</v>
      </c>
      <c r="J1889" t="str">
        <f>PROPER(Medical_Examinations[[#This Row],[smoker]])</f>
        <v>Yes</v>
      </c>
      <c r="K1889" s="7" t="str">
        <f t="shared" si="58"/>
        <v>Normal Weight</v>
      </c>
      <c r="L1889" t="str">
        <f t="shared" si="59"/>
        <v>Prediabetes</v>
      </c>
    </row>
    <row r="1890" spans="1:12" x14ac:dyDescent="0.35">
      <c r="A1890" t="s">
        <v>418</v>
      </c>
      <c r="B1890">
        <v>18</v>
      </c>
      <c r="C1890">
        <v>6</v>
      </c>
      <c r="D1890" t="s">
        <v>2379</v>
      </c>
      <c r="E1890" t="str">
        <f>PROPER(Medical_Examinations[[#This Row],[Heart Issues]])</f>
        <v>No</v>
      </c>
      <c r="F1890" t="s">
        <v>2379</v>
      </c>
      <c r="G1890" t="s">
        <v>2379</v>
      </c>
      <c r="H1890">
        <v>1</v>
      </c>
      <c r="I1890" t="s">
        <v>2381</v>
      </c>
      <c r="J1890" t="str">
        <f>PROPER(Medical_Examinations[[#This Row],[smoker]])</f>
        <v>Yes</v>
      </c>
      <c r="K1890" s="7" t="str">
        <f t="shared" si="58"/>
        <v>Underweight</v>
      </c>
      <c r="L1890" t="str">
        <f t="shared" si="59"/>
        <v>Prediabetes</v>
      </c>
    </row>
    <row r="1891" spans="1:12" x14ac:dyDescent="0.35">
      <c r="A1891" t="s">
        <v>441</v>
      </c>
      <c r="B1891">
        <v>23</v>
      </c>
      <c r="C1891">
        <v>6</v>
      </c>
      <c r="D1891" t="s">
        <v>2381</v>
      </c>
      <c r="E1891" t="str">
        <f>PROPER(Medical_Examinations[[#This Row],[Heart Issues]])</f>
        <v>Yes</v>
      </c>
      <c r="F1891" t="s">
        <v>2379</v>
      </c>
      <c r="G1891" t="s">
        <v>2380</v>
      </c>
      <c r="H1891">
        <v>1</v>
      </c>
      <c r="I1891" t="s">
        <v>2381</v>
      </c>
      <c r="J1891" t="str">
        <f>PROPER(Medical_Examinations[[#This Row],[smoker]])</f>
        <v>Yes</v>
      </c>
      <c r="K1891" s="7" t="str">
        <f t="shared" si="58"/>
        <v>Normal Weight</v>
      </c>
      <c r="L1891" t="str">
        <f t="shared" si="59"/>
        <v>Prediabetes</v>
      </c>
    </row>
    <row r="1892" spans="1:12" x14ac:dyDescent="0.35">
      <c r="A1892" t="s">
        <v>448</v>
      </c>
      <c r="B1892">
        <v>30</v>
      </c>
      <c r="C1892">
        <v>6</v>
      </c>
      <c r="D1892" t="s">
        <v>2381</v>
      </c>
      <c r="E1892" t="str">
        <f>PROPER(Medical_Examinations[[#This Row],[Heart Issues]])</f>
        <v>Yes</v>
      </c>
      <c r="F1892" t="s">
        <v>2379</v>
      </c>
      <c r="G1892" t="s">
        <v>2380</v>
      </c>
      <c r="H1892">
        <v>1</v>
      </c>
      <c r="I1892" t="s">
        <v>2381</v>
      </c>
      <c r="J1892" t="str">
        <f>PROPER(Medical_Examinations[[#This Row],[smoker]])</f>
        <v>Yes</v>
      </c>
      <c r="K1892" s="7" t="str">
        <f t="shared" si="58"/>
        <v>Obesity</v>
      </c>
      <c r="L1892" t="str">
        <f t="shared" si="59"/>
        <v>Prediabetes</v>
      </c>
    </row>
    <row r="1893" spans="1:12" x14ac:dyDescent="0.35">
      <c r="A1893" t="s">
        <v>458</v>
      </c>
      <c r="B1893">
        <v>18</v>
      </c>
      <c r="C1893">
        <v>6</v>
      </c>
      <c r="D1893" t="s">
        <v>2379</v>
      </c>
      <c r="E1893" t="str">
        <f>PROPER(Medical_Examinations[[#This Row],[Heart Issues]])</f>
        <v>No</v>
      </c>
      <c r="F1893" t="s">
        <v>2379</v>
      </c>
      <c r="G1893" t="s">
        <v>2380</v>
      </c>
      <c r="H1893">
        <v>1</v>
      </c>
      <c r="I1893" t="s">
        <v>2381</v>
      </c>
      <c r="J1893" t="str">
        <f>PROPER(Medical_Examinations[[#This Row],[smoker]])</f>
        <v>Yes</v>
      </c>
      <c r="K1893" s="7" t="str">
        <f t="shared" si="58"/>
        <v>Underweight</v>
      </c>
      <c r="L1893" t="str">
        <f t="shared" si="59"/>
        <v>Prediabetes</v>
      </c>
    </row>
    <row r="1894" spans="1:12" x14ac:dyDescent="0.35">
      <c r="A1894" t="s">
        <v>465</v>
      </c>
      <c r="B1894">
        <v>25</v>
      </c>
      <c r="C1894">
        <v>6</v>
      </c>
      <c r="D1894" t="s">
        <v>2381</v>
      </c>
      <c r="E1894" t="str">
        <f>PROPER(Medical_Examinations[[#This Row],[Heart Issues]])</f>
        <v>Yes</v>
      </c>
      <c r="F1894" t="s">
        <v>2379</v>
      </c>
      <c r="G1894" t="s">
        <v>2380</v>
      </c>
      <c r="H1894">
        <v>1</v>
      </c>
      <c r="I1894" t="s">
        <v>2381</v>
      </c>
      <c r="J1894" t="str">
        <f>PROPER(Medical_Examinations[[#This Row],[smoker]])</f>
        <v>Yes</v>
      </c>
      <c r="K1894" s="7" t="str">
        <f t="shared" si="58"/>
        <v>Overweight</v>
      </c>
      <c r="L1894" t="str">
        <f t="shared" si="59"/>
        <v>Prediabetes</v>
      </c>
    </row>
    <row r="1895" spans="1:12" x14ac:dyDescent="0.35">
      <c r="A1895" t="s">
        <v>480</v>
      </c>
      <c r="B1895">
        <v>29</v>
      </c>
      <c r="C1895">
        <v>6</v>
      </c>
      <c r="D1895" t="s">
        <v>2379</v>
      </c>
      <c r="E1895" t="str">
        <f>PROPER(Medical_Examinations[[#This Row],[Heart Issues]])</f>
        <v>No</v>
      </c>
      <c r="F1895" t="s">
        <v>2379</v>
      </c>
      <c r="G1895" t="s">
        <v>2379</v>
      </c>
      <c r="H1895">
        <v>1</v>
      </c>
      <c r="I1895" t="s">
        <v>2381</v>
      </c>
      <c r="J1895" t="str">
        <f>PROPER(Medical_Examinations[[#This Row],[smoker]])</f>
        <v>Yes</v>
      </c>
      <c r="K1895" s="7" t="str">
        <f t="shared" si="58"/>
        <v>Overweight</v>
      </c>
      <c r="L1895" t="str">
        <f t="shared" si="59"/>
        <v>Prediabetes</v>
      </c>
    </row>
    <row r="1896" spans="1:12" x14ac:dyDescent="0.35">
      <c r="A1896" t="s">
        <v>491</v>
      </c>
      <c r="B1896">
        <v>28</v>
      </c>
      <c r="C1896">
        <v>6</v>
      </c>
      <c r="D1896" t="s">
        <v>2379</v>
      </c>
      <c r="E1896" t="str">
        <f>PROPER(Medical_Examinations[[#This Row],[Heart Issues]])</f>
        <v>No</v>
      </c>
      <c r="F1896" t="s">
        <v>2379</v>
      </c>
      <c r="G1896" t="s">
        <v>2379</v>
      </c>
      <c r="H1896">
        <v>1</v>
      </c>
      <c r="I1896" t="s">
        <v>2381</v>
      </c>
      <c r="J1896" t="str">
        <f>PROPER(Medical_Examinations[[#This Row],[smoker]])</f>
        <v>Yes</v>
      </c>
      <c r="K1896" s="7" t="str">
        <f t="shared" si="58"/>
        <v>Overweight</v>
      </c>
      <c r="L1896" t="str">
        <f t="shared" si="59"/>
        <v>Prediabetes</v>
      </c>
    </row>
    <row r="1897" spans="1:12" x14ac:dyDescent="0.35">
      <c r="A1897" t="s">
        <v>495</v>
      </c>
      <c r="B1897">
        <v>28</v>
      </c>
      <c r="C1897">
        <v>6</v>
      </c>
      <c r="D1897" t="s">
        <v>2381</v>
      </c>
      <c r="E1897" t="str">
        <f>PROPER(Medical_Examinations[[#This Row],[Heart Issues]])</f>
        <v>Yes</v>
      </c>
      <c r="F1897" t="s">
        <v>2379</v>
      </c>
      <c r="G1897" t="s">
        <v>2379</v>
      </c>
      <c r="H1897">
        <v>1</v>
      </c>
      <c r="I1897" t="s">
        <v>2381</v>
      </c>
      <c r="J1897" t="str">
        <f>PROPER(Medical_Examinations[[#This Row],[smoker]])</f>
        <v>Yes</v>
      </c>
      <c r="K1897" s="7" t="str">
        <f t="shared" si="58"/>
        <v>Overweight</v>
      </c>
      <c r="L1897" t="str">
        <f t="shared" si="59"/>
        <v>Prediabetes</v>
      </c>
    </row>
    <row r="1898" spans="1:12" x14ac:dyDescent="0.35">
      <c r="A1898" t="s">
        <v>498</v>
      </c>
      <c r="B1898">
        <v>30</v>
      </c>
      <c r="C1898">
        <v>6</v>
      </c>
      <c r="D1898" t="s">
        <v>2381</v>
      </c>
      <c r="E1898" t="str">
        <f>PROPER(Medical_Examinations[[#This Row],[Heart Issues]])</f>
        <v>Yes</v>
      </c>
      <c r="F1898" t="s">
        <v>2379</v>
      </c>
      <c r="G1898" t="s">
        <v>2380</v>
      </c>
      <c r="H1898">
        <v>1</v>
      </c>
      <c r="I1898" t="s">
        <v>2381</v>
      </c>
      <c r="J1898" t="str">
        <f>PROPER(Medical_Examinations[[#This Row],[smoker]])</f>
        <v>Yes</v>
      </c>
      <c r="K1898" s="7" t="str">
        <f t="shared" si="58"/>
        <v>Obesity</v>
      </c>
      <c r="L1898" t="str">
        <f t="shared" si="59"/>
        <v>Prediabetes</v>
      </c>
    </row>
    <row r="1899" spans="1:12" x14ac:dyDescent="0.35">
      <c r="A1899" t="s">
        <v>499</v>
      </c>
      <c r="B1899">
        <v>20</v>
      </c>
      <c r="C1899">
        <v>6</v>
      </c>
      <c r="D1899" t="s">
        <v>2379</v>
      </c>
      <c r="E1899" t="str">
        <f>PROPER(Medical_Examinations[[#This Row],[Heart Issues]])</f>
        <v>No</v>
      </c>
      <c r="F1899" t="s">
        <v>2379</v>
      </c>
      <c r="G1899" t="s">
        <v>2380</v>
      </c>
      <c r="H1899">
        <v>1</v>
      </c>
      <c r="I1899" t="s">
        <v>2381</v>
      </c>
      <c r="J1899" t="str">
        <f>PROPER(Medical_Examinations[[#This Row],[smoker]])</f>
        <v>Yes</v>
      </c>
      <c r="K1899" s="7" t="str">
        <f t="shared" si="58"/>
        <v>Normal Weight</v>
      </c>
      <c r="L1899" t="str">
        <f t="shared" si="59"/>
        <v>Prediabetes</v>
      </c>
    </row>
    <row r="1900" spans="1:12" x14ac:dyDescent="0.35">
      <c r="A1900" t="s">
        <v>506</v>
      </c>
      <c r="B1900">
        <v>28</v>
      </c>
      <c r="C1900">
        <v>6</v>
      </c>
      <c r="D1900" t="s">
        <v>2379</v>
      </c>
      <c r="E1900" t="str">
        <f>PROPER(Medical_Examinations[[#This Row],[Heart Issues]])</f>
        <v>No</v>
      </c>
      <c r="F1900" t="s">
        <v>2379</v>
      </c>
      <c r="G1900" t="s">
        <v>2379</v>
      </c>
      <c r="H1900">
        <v>1</v>
      </c>
      <c r="I1900" t="s">
        <v>2381</v>
      </c>
      <c r="J1900" t="str">
        <f>PROPER(Medical_Examinations[[#This Row],[smoker]])</f>
        <v>Yes</v>
      </c>
      <c r="K1900" s="7" t="str">
        <f t="shared" si="58"/>
        <v>Overweight</v>
      </c>
      <c r="L1900" t="str">
        <f t="shared" si="59"/>
        <v>Prediabetes</v>
      </c>
    </row>
    <row r="1901" spans="1:12" x14ac:dyDescent="0.35">
      <c r="A1901" t="s">
        <v>511</v>
      </c>
      <c r="B1901">
        <v>24</v>
      </c>
      <c r="C1901">
        <v>6</v>
      </c>
      <c r="D1901" t="s">
        <v>2379</v>
      </c>
      <c r="E1901" t="str">
        <f>PROPER(Medical_Examinations[[#This Row],[Heart Issues]])</f>
        <v>No</v>
      </c>
      <c r="F1901" t="s">
        <v>2379</v>
      </c>
      <c r="G1901" t="s">
        <v>2379</v>
      </c>
      <c r="H1901">
        <v>1</v>
      </c>
      <c r="I1901" t="s">
        <v>2381</v>
      </c>
      <c r="J1901" t="str">
        <f>PROPER(Medical_Examinations[[#This Row],[smoker]])</f>
        <v>Yes</v>
      </c>
      <c r="K1901" s="7" t="str">
        <f t="shared" si="58"/>
        <v>Normal Weight</v>
      </c>
      <c r="L1901" t="str">
        <f t="shared" si="59"/>
        <v>Prediabetes</v>
      </c>
    </row>
    <row r="1902" spans="1:12" x14ac:dyDescent="0.35">
      <c r="A1902" t="s">
        <v>532</v>
      </c>
      <c r="B1902">
        <v>20</v>
      </c>
      <c r="C1902">
        <v>6</v>
      </c>
      <c r="D1902" t="s">
        <v>2379</v>
      </c>
      <c r="E1902" t="str">
        <f>PROPER(Medical_Examinations[[#This Row],[Heart Issues]])</f>
        <v>No</v>
      </c>
      <c r="F1902" t="s">
        <v>2379</v>
      </c>
      <c r="G1902" t="s">
        <v>2380</v>
      </c>
      <c r="H1902">
        <v>1</v>
      </c>
      <c r="I1902" t="s">
        <v>2381</v>
      </c>
      <c r="J1902" t="str">
        <f>PROPER(Medical_Examinations[[#This Row],[smoker]])</f>
        <v>Yes</v>
      </c>
      <c r="K1902" s="7" t="str">
        <f t="shared" si="58"/>
        <v>Normal Weight</v>
      </c>
      <c r="L1902" t="str">
        <f t="shared" si="59"/>
        <v>Prediabetes</v>
      </c>
    </row>
    <row r="1903" spans="1:12" x14ac:dyDescent="0.35">
      <c r="A1903" t="s">
        <v>536</v>
      </c>
      <c r="B1903">
        <v>30</v>
      </c>
      <c r="C1903">
        <v>6</v>
      </c>
      <c r="D1903" t="s">
        <v>2379</v>
      </c>
      <c r="E1903" t="str">
        <f>PROPER(Medical_Examinations[[#This Row],[Heart Issues]])</f>
        <v>No</v>
      </c>
      <c r="F1903" t="s">
        <v>2379</v>
      </c>
      <c r="G1903" t="s">
        <v>2379</v>
      </c>
      <c r="H1903">
        <v>1</v>
      </c>
      <c r="I1903" t="s">
        <v>2381</v>
      </c>
      <c r="J1903" t="str">
        <f>PROPER(Medical_Examinations[[#This Row],[smoker]])</f>
        <v>Yes</v>
      </c>
      <c r="K1903" s="7" t="str">
        <f t="shared" si="58"/>
        <v>Obesity</v>
      </c>
      <c r="L1903" t="str">
        <f t="shared" si="59"/>
        <v>Prediabetes</v>
      </c>
    </row>
    <row r="1904" spans="1:12" x14ac:dyDescent="0.35">
      <c r="A1904" t="s">
        <v>540</v>
      </c>
      <c r="B1904">
        <v>28</v>
      </c>
      <c r="C1904">
        <v>6</v>
      </c>
      <c r="D1904" t="s">
        <v>2381</v>
      </c>
      <c r="E1904" t="str">
        <f>PROPER(Medical_Examinations[[#This Row],[Heart Issues]])</f>
        <v>Yes</v>
      </c>
      <c r="F1904" t="s">
        <v>2379</v>
      </c>
      <c r="G1904" t="s">
        <v>2379</v>
      </c>
      <c r="H1904">
        <v>1</v>
      </c>
      <c r="I1904" t="s">
        <v>2381</v>
      </c>
      <c r="J1904" t="str">
        <f>PROPER(Medical_Examinations[[#This Row],[smoker]])</f>
        <v>Yes</v>
      </c>
      <c r="K1904" s="7" t="str">
        <f t="shared" si="58"/>
        <v>Overweight</v>
      </c>
      <c r="L1904" t="str">
        <f t="shared" si="59"/>
        <v>Prediabetes</v>
      </c>
    </row>
    <row r="1905" spans="1:12" x14ac:dyDescent="0.35">
      <c r="A1905" t="s">
        <v>569</v>
      </c>
      <c r="B1905">
        <v>28</v>
      </c>
      <c r="C1905">
        <v>6</v>
      </c>
      <c r="D1905" t="s">
        <v>2379</v>
      </c>
      <c r="E1905" t="str">
        <f>PROPER(Medical_Examinations[[#This Row],[Heart Issues]])</f>
        <v>No</v>
      </c>
      <c r="F1905" t="s">
        <v>2379</v>
      </c>
      <c r="G1905" t="s">
        <v>2380</v>
      </c>
      <c r="H1905">
        <v>1</v>
      </c>
      <c r="I1905" t="s">
        <v>2381</v>
      </c>
      <c r="J1905" t="str">
        <f>PROPER(Medical_Examinations[[#This Row],[smoker]])</f>
        <v>Yes</v>
      </c>
      <c r="K1905" s="7" t="str">
        <f t="shared" si="58"/>
        <v>Overweight</v>
      </c>
      <c r="L1905" t="str">
        <f t="shared" si="59"/>
        <v>Prediabetes</v>
      </c>
    </row>
    <row r="1906" spans="1:12" x14ac:dyDescent="0.35">
      <c r="A1906" t="s">
        <v>570</v>
      </c>
      <c r="B1906">
        <v>23</v>
      </c>
      <c r="C1906">
        <v>6</v>
      </c>
      <c r="D1906" t="s">
        <v>2379</v>
      </c>
      <c r="E1906" t="str">
        <f>PROPER(Medical_Examinations[[#This Row],[Heart Issues]])</f>
        <v>No</v>
      </c>
      <c r="F1906" t="s">
        <v>2379</v>
      </c>
      <c r="G1906" t="s">
        <v>2379</v>
      </c>
      <c r="H1906">
        <v>1</v>
      </c>
      <c r="I1906" t="s">
        <v>2381</v>
      </c>
      <c r="J1906" t="str">
        <f>PROPER(Medical_Examinations[[#This Row],[smoker]])</f>
        <v>Yes</v>
      </c>
      <c r="K1906" s="7" t="str">
        <f t="shared" si="58"/>
        <v>Normal Weight</v>
      </c>
      <c r="L1906" t="str">
        <f t="shared" si="59"/>
        <v>Prediabetes</v>
      </c>
    </row>
    <row r="1907" spans="1:12" x14ac:dyDescent="0.35">
      <c r="A1907" t="s">
        <v>580</v>
      </c>
      <c r="B1907">
        <v>28</v>
      </c>
      <c r="C1907">
        <v>6</v>
      </c>
      <c r="D1907" t="s">
        <v>2379</v>
      </c>
      <c r="E1907" t="str">
        <f>PROPER(Medical_Examinations[[#This Row],[Heart Issues]])</f>
        <v>No</v>
      </c>
      <c r="F1907" t="s">
        <v>2379</v>
      </c>
      <c r="G1907" t="s">
        <v>2380</v>
      </c>
      <c r="H1907">
        <v>1</v>
      </c>
      <c r="I1907" t="s">
        <v>2381</v>
      </c>
      <c r="J1907" t="str">
        <f>PROPER(Medical_Examinations[[#This Row],[smoker]])</f>
        <v>Yes</v>
      </c>
      <c r="K1907" s="7" t="str">
        <f t="shared" si="58"/>
        <v>Overweight</v>
      </c>
      <c r="L1907" t="str">
        <f t="shared" si="59"/>
        <v>Prediabetes</v>
      </c>
    </row>
    <row r="1908" spans="1:12" x14ac:dyDescent="0.35">
      <c r="A1908" t="s">
        <v>586</v>
      </c>
      <c r="B1908">
        <v>28</v>
      </c>
      <c r="C1908">
        <v>6</v>
      </c>
      <c r="D1908" t="s">
        <v>2379</v>
      </c>
      <c r="E1908" t="str">
        <f>PROPER(Medical_Examinations[[#This Row],[Heart Issues]])</f>
        <v>No</v>
      </c>
      <c r="F1908" t="s">
        <v>2379</v>
      </c>
      <c r="G1908" t="s">
        <v>2380</v>
      </c>
      <c r="H1908">
        <v>1</v>
      </c>
      <c r="I1908" t="s">
        <v>2381</v>
      </c>
      <c r="J1908" t="str">
        <f>PROPER(Medical_Examinations[[#This Row],[smoker]])</f>
        <v>Yes</v>
      </c>
      <c r="K1908" s="7" t="str">
        <f t="shared" si="58"/>
        <v>Overweight</v>
      </c>
      <c r="L1908" t="str">
        <f t="shared" si="59"/>
        <v>Prediabetes</v>
      </c>
    </row>
    <row r="1909" spans="1:12" x14ac:dyDescent="0.35">
      <c r="A1909" t="s">
        <v>604</v>
      </c>
      <c r="B1909">
        <v>28</v>
      </c>
      <c r="C1909">
        <v>6</v>
      </c>
      <c r="D1909" t="s">
        <v>2379</v>
      </c>
      <c r="E1909" t="str">
        <f>PROPER(Medical_Examinations[[#This Row],[Heart Issues]])</f>
        <v>No</v>
      </c>
      <c r="F1909" t="s">
        <v>2379</v>
      </c>
      <c r="G1909" t="s">
        <v>2380</v>
      </c>
      <c r="H1909">
        <v>1</v>
      </c>
      <c r="I1909" t="s">
        <v>2381</v>
      </c>
      <c r="J1909" t="str">
        <f>PROPER(Medical_Examinations[[#This Row],[smoker]])</f>
        <v>Yes</v>
      </c>
      <c r="K1909" s="7" t="str">
        <f t="shared" si="58"/>
        <v>Overweight</v>
      </c>
      <c r="L1909" t="str">
        <f t="shared" si="59"/>
        <v>Prediabetes</v>
      </c>
    </row>
    <row r="1910" spans="1:12" x14ac:dyDescent="0.35">
      <c r="A1910" t="s">
        <v>613</v>
      </c>
      <c r="B1910">
        <v>22</v>
      </c>
      <c r="C1910">
        <v>6</v>
      </c>
      <c r="D1910" t="s">
        <v>2379</v>
      </c>
      <c r="E1910" t="str">
        <f>PROPER(Medical_Examinations[[#This Row],[Heart Issues]])</f>
        <v>No</v>
      </c>
      <c r="F1910" t="s">
        <v>2379</v>
      </c>
      <c r="G1910" t="s">
        <v>2380</v>
      </c>
      <c r="H1910">
        <v>1</v>
      </c>
      <c r="I1910" t="s">
        <v>2381</v>
      </c>
      <c r="J1910" t="str">
        <f>PROPER(Medical_Examinations[[#This Row],[smoker]])</f>
        <v>Yes</v>
      </c>
      <c r="K1910" s="7" t="str">
        <f t="shared" si="58"/>
        <v>Normal Weight</v>
      </c>
      <c r="L1910" t="str">
        <f t="shared" si="59"/>
        <v>Prediabetes</v>
      </c>
    </row>
    <row r="1911" spans="1:12" x14ac:dyDescent="0.35">
      <c r="A1911" t="s">
        <v>2</v>
      </c>
      <c r="B1911">
        <v>30</v>
      </c>
      <c r="C1911">
        <v>6</v>
      </c>
      <c r="D1911" t="s">
        <v>2379</v>
      </c>
      <c r="E1911" t="str">
        <f>PROPER(Medical_Examinations[[#This Row],[Heart Issues]])</f>
        <v>No</v>
      </c>
      <c r="F1911" t="s">
        <v>2379</v>
      </c>
      <c r="G1911" t="s">
        <v>2379</v>
      </c>
      <c r="H1911">
        <v>0</v>
      </c>
      <c r="I1911" t="s">
        <v>2381</v>
      </c>
      <c r="J1911" t="str">
        <f>PROPER(Medical_Examinations[[#This Row],[smoker]])</f>
        <v>Yes</v>
      </c>
      <c r="K1911" s="7" t="str">
        <f t="shared" si="58"/>
        <v>Obesity</v>
      </c>
      <c r="L1911" t="str">
        <f t="shared" si="59"/>
        <v>Prediabetes</v>
      </c>
    </row>
    <row r="1912" spans="1:12" x14ac:dyDescent="0.35">
      <c r="A1912" t="s">
        <v>4</v>
      </c>
      <c r="B1912">
        <v>38</v>
      </c>
      <c r="C1912">
        <v>6</v>
      </c>
      <c r="D1912" t="s">
        <v>2379</v>
      </c>
      <c r="E1912" t="str">
        <f>PROPER(Medical_Examinations[[#This Row],[Heart Issues]])</f>
        <v>No</v>
      </c>
      <c r="F1912" t="s">
        <v>2379</v>
      </c>
      <c r="G1912" t="s">
        <v>2379</v>
      </c>
      <c r="H1912">
        <v>0</v>
      </c>
      <c r="I1912" t="s">
        <v>2381</v>
      </c>
      <c r="J1912" t="str">
        <f>PROPER(Medical_Examinations[[#This Row],[smoker]])</f>
        <v>Yes</v>
      </c>
      <c r="K1912" s="7" t="str">
        <f t="shared" si="58"/>
        <v>Obesity</v>
      </c>
      <c r="L1912" t="str">
        <f t="shared" si="59"/>
        <v>Prediabetes</v>
      </c>
    </row>
    <row r="1913" spans="1:12" x14ac:dyDescent="0.35">
      <c r="A1913" t="s">
        <v>7</v>
      </c>
      <c r="B1913">
        <v>36</v>
      </c>
      <c r="C1913">
        <v>6</v>
      </c>
      <c r="D1913" t="s">
        <v>2379</v>
      </c>
      <c r="E1913" t="str">
        <f>PROPER(Medical_Examinations[[#This Row],[Heart Issues]])</f>
        <v>No</v>
      </c>
      <c r="F1913" t="s">
        <v>2379</v>
      </c>
      <c r="G1913" t="s">
        <v>2379</v>
      </c>
      <c r="H1913">
        <v>0</v>
      </c>
      <c r="I1913" t="s">
        <v>2381</v>
      </c>
      <c r="J1913" t="str">
        <f>PROPER(Medical_Examinations[[#This Row],[smoker]])</f>
        <v>Yes</v>
      </c>
      <c r="K1913" s="7" t="str">
        <f t="shared" si="58"/>
        <v>Obesity</v>
      </c>
      <c r="L1913" t="str">
        <f t="shared" si="59"/>
        <v>Prediabetes</v>
      </c>
    </row>
    <row r="1914" spans="1:12" x14ac:dyDescent="0.35">
      <c r="A1914" t="s">
        <v>11</v>
      </c>
      <c r="B1914">
        <v>38</v>
      </c>
      <c r="C1914">
        <v>6</v>
      </c>
      <c r="D1914" t="s">
        <v>2381</v>
      </c>
      <c r="E1914" t="str">
        <f>PROPER(Medical_Examinations[[#This Row],[Heart Issues]])</f>
        <v>Yes</v>
      </c>
      <c r="F1914" t="s">
        <v>2379</v>
      </c>
      <c r="G1914" t="s">
        <v>2379</v>
      </c>
      <c r="H1914">
        <v>2</v>
      </c>
      <c r="I1914" t="s">
        <v>2381</v>
      </c>
      <c r="J1914" t="str">
        <f>PROPER(Medical_Examinations[[#This Row],[smoker]])</f>
        <v>Yes</v>
      </c>
      <c r="K1914" s="7" t="str">
        <f t="shared" si="58"/>
        <v>Obesity</v>
      </c>
      <c r="L1914" t="str">
        <f t="shared" si="59"/>
        <v>Prediabetes</v>
      </c>
    </row>
    <row r="1915" spans="1:12" x14ac:dyDescent="0.35">
      <c r="A1915" t="s">
        <v>22</v>
      </c>
      <c r="B1915">
        <v>32</v>
      </c>
      <c r="C1915">
        <v>6</v>
      </c>
      <c r="D1915" t="s">
        <v>2381</v>
      </c>
      <c r="E1915" t="str">
        <f>PROPER(Medical_Examinations[[#This Row],[Heart Issues]])</f>
        <v>Yes</v>
      </c>
      <c r="F1915" t="s">
        <v>2379</v>
      </c>
      <c r="G1915" t="s">
        <v>2379</v>
      </c>
      <c r="H1915">
        <v>2</v>
      </c>
      <c r="I1915" t="s">
        <v>2381</v>
      </c>
      <c r="J1915" t="str">
        <f>PROPER(Medical_Examinations[[#This Row],[smoker]])</f>
        <v>Yes</v>
      </c>
      <c r="K1915" s="7" t="str">
        <f t="shared" si="58"/>
        <v>Obesity</v>
      </c>
      <c r="L1915" t="str">
        <f t="shared" si="59"/>
        <v>Prediabetes</v>
      </c>
    </row>
    <row r="1916" spans="1:12" x14ac:dyDescent="0.35">
      <c r="A1916" t="s">
        <v>34</v>
      </c>
      <c r="B1916">
        <v>48</v>
      </c>
      <c r="C1916">
        <v>6</v>
      </c>
      <c r="D1916" t="s">
        <v>2381</v>
      </c>
      <c r="E1916" t="str">
        <f>PROPER(Medical_Examinations[[#This Row],[Heart Issues]])</f>
        <v>Yes</v>
      </c>
      <c r="F1916" t="s">
        <v>2379</v>
      </c>
      <c r="G1916" t="s">
        <v>2379</v>
      </c>
      <c r="H1916">
        <v>0</v>
      </c>
      <c r="I1916" t="s">
        <v>2381</v>
      </c>
      <c r="J1916" t="str">
        <f>PROPER(Medical_Examinations[[#This Row],[smoker]])</f>
        <v>Yes</v>
      </c>
      <c r="K1916" s="7" t="str">
        <f t="shared" si="58"/>
        <v>Obesity</v>
      </c>
      <c r="L1916" t="str">
        <f t="shared" si="59"/>
        <v>Prediabetes</v>
      </c>
    </row>
    <row r="1917" spans="1:12" x14ac:dyDescent="0.35">
      <c r="A1917" t="s">
        <v>50</v>
      </c>
      <c r="B1917">
        <v>32</v>
      </c>
      <c r="C1917">
        <v>6</v>
      </c>
      <c r="D1917" t="s">
        <v>2381</v>
      </c>
      <c r="E1917" t="str">
        <f>PROPER(Medical_Examinations[[#This Row],[Heart Issues]])</f>
        <v>Yes</v>
      </c>
      <c r="F1917" t="s">
        <v>2379</v>
      </c>
      <c r="G1917" t="s">
        <v>2379</v>
      </c>
      <c r="H1917">
        <v>2</v>
      </c>
      <c r="I1917" t="s">
        <v>2381</v>
      </c>
      <c r="J1917" t="str">
        <f>PROPER(Medical_Examinations[[#This Row],[smoker]])</f>
        <v>Yes</v>
      </c>
      <c r="K1917" s="7" t="str">
        <f t="shared" si="58"/>
        <v>Obesity</v>
      </c>
      <c r="L1917" t="str">
        <f t="shared" si="59"/>
        <v>Prediabetes</v>
      </c>
    </row>
    <row r="1918" spans="1:12" x14ac:dyDescent="0.35">
      <c r="A1918" t="s">
        <v>57</v>
      </c>
      <c r="B1918">
        <v>34</v>
      </c>
      <c r="C1918">
        <v>6</v>
      </c>
      <c r="D1918" t="s">
        <v>2379</v>
      </c>
      <c r="E1918" t="str">
        <f>PROPER(Medical_Examinations[[#This Row],[Heart Issues]])</f>
        <v>No</v>
      </c>
      <c r="F1918" t="s">
        <v>2379</v>
      </c>
      <c r="G1918" t="s">
        <v>2379</v>
      </c>
      <c r="H1918">
        <v>2</v>
      </c>
      <c r="I1918" t="s">
        <v>2381</v>
      </c>
      <c r="J1918" t="str">
        <f>PROPER(Medical_Examinations[[#This Row],[smoker]])</f>
        <v>Yes</v>
      </c>
      <c r="K1918" s="7" t="str">
        <f t="shared" si="58"/>
        <v>Obesity</v>
      </c>
      <c r="L1918" t="str">
        <f t="shared" si="59"/>
        <v>Prediabetes</v>
      </c>
    </row>
    <row r="1919" spans="1:12" x14ac:dyDescent="0.35">
      <c r="A1919" t="s">
        <v>59</v>
      </c>
      <c r="B1919">
        <v>36</v>
      </c>
      <c r="C1919">
        <v>6</v>
      </c>
      <c r="D1919" t="s">
        <v>2379</v>
      </c>
      <c r="E1919" t="str">
        <f>PROPER(Medical_Examinations[[#This Row],[Heart Issues]])</f>
        <v>No</v>
      </c>
      <c r="F1919" t="s">
        <v>2379</v>
      </c>
      <c r="G1919" t="s">
        <v>2379</v>
      </c>
      <c r="H1919">
        <v>0</v>
      </c>
      <c r="I1919" t="s">
        <v>2381</v>
      </c>
      <c r="J1919" t="str">
        <f>PROPER(Medical_Examinations[[#This Row],[smoker]])</f>
        <v>Yes</v>
      </c>
      <c r="K1919" s="7" t="str">
        <f t="shared" si="58"/>
        <v>Obesity</v>
      </c>
      <c r="L1919" t="str">
        <f t="shared" si="59"/>
        <v>Prediabetes</v>
      </c>
    </row>
    <row r="1920" spans="1:12" x14ac:dyDescent="0.35">
      <c r="A1920" t="s">
        <v>73</v>
      </c>
      <c r="B1920">
        <v>49</v>
      </c>
      <c r="C1920">
        <v>6</v>
      </c>
      <c r="D1920" t="s">
        <v>2381</v>
      </c>
      <c r="E1920" t="str">
        <f>PROPER(Medical_Examinations[[#This Row],[Heart Issues]])</f>
        <v>Yes</v>
      </c>
      <c r="F1920" t="s">
        <v>2379</v>
      </c>
      <c r="G1920" t="s">
        <v>2379</v>
      </c>
      <c r="H1920">
        <v>2</v>
      </c>
      <c r="I1920" t="s">
        <v>2381</v>
      </c>
      <c r="J1920" t="str">
        <f>PROPER(Medical_Examinations[[#This Row],[smoker]])</f>
        <v>Yes</v>
      </c>
      <c r="K1920" s="7" t="str">
        <f t="shared" si="58"/>
        <v>Obesity</v>
      </c>
      <c r="L1920" t="str">
        <f t="shared" si="59"/>
        <v>Prediabetes</v>
      </c>
    </row>
    <row r="1921" spans="1:12" x14ac:dyDescent="0.35">
      <c r="A1921" t="s">
        <v>77</v>
      </c>
      <c r="B1921">
        <v>35</v>
      </c>
      <c r="C1921">
        <v>6</v>
      </c>
      <c r="D1921" t="s">
        <v>2381</v>
      </c>
      <c r="E1921" t="str">
        <f>PROPER(Medical_Examinations[[#This Row],[Heart Issues]])</f>
        <v>Yes</v>
      </c>
      <c r="F1921" t="s">
        <v>2379</v>
      </c>
      <c r="G1921" t="s">
        <v>2379</v>
      </c>
      <c r="H1921">
        <v>0</v>
      </c>
      <c r="I1921" t="s">
        <v>2381</v>
      </c>
      <c r="J1921" t="str">
        <f>PROPER(Medical_Examinations[[#This Row],[smoker]])</f>
        <v>Yes</v>
      </c>
      <c r="K1921" s="7" t="str">
        <f t="shared" si="58"/>
        <v>Obesity</v>
      </c>
      <c r="L1921" t="str">
        <f t="shared" si="59"/>
        <v>Prediabetes</v>
      </c>
    </row>
    <row r="1922" spans="1:12" x14ac:dyDescent="0.35">
      <c r="A1922" t="s">
        <v>106</v>
      </c>
      <c r="B1922">
        <v>44</v>
      </c>
      <c r="C1922">
        <v>6</v>
      </c>
      <c r="D1922" t="s">
        <v>2381</v>
      </c>
      <c r="E1922" t="str">
        <f>PROPER(Medical_Examinations[[#This Row],[Heart Issues]])</f>
        <v>Yes</v>
      </c>
      <c r="F1922" t="s">
        <v>2379</v>
      </c>
      <c r="G1922" t="s">
        <v>2379</v>
      </c>
      <c r="H1922">
        <v>2</v>
      </c>
      <c r="I1922" t="s">
        <v>2381</v>
      </c>
      <c r="J1922" t="str">
        <f>PROPER(Medical_Examinations[[#This Row],[smoker]])</f>
        <v>Yes</v>
      </c>
      <c r="K1922" s="7" t="str">
        <f t="shared" si="58"/>
        <v>Obesity</v>
      </c>
      <c r="L1922" t="str">
        <f t="shared" si="59"/>
        <v>Prediabetes</v>
      </c>
    </row>
    <row r="1923" spans="1:12" x14ac:dyDescent="0.35">
      <c r="A1923" t="s">
        <v>108</v>
      </c>
      <c r="B1923">
        <v>33</v>
      </c>
      <c r="C1923">
        <v>6</v>
      </c>
      <c r="D1923" t="s">
        <v>2379</v>
      </c>
      <c r="E1923" t="str">
        <f>PROPER(Medical_Examinations[[#This Row],[Heart Issues]])</f>
        <v>No</v>
      </c>
      <c r="F1923" t="s">
        <v>2379</v>
      </c>
      <c r="G1923" t="s">
        <v>2379</v>
      </c>
      <c r="H1923">
        <v>0</v>
      </c>
      <c r="I1923" t="s">
        <v>2381</v>
      </c>
      <c r="J1923" t="str">
        <f>PROPER(Medical_Examinations[[#This Row],[smoker]])</f>
        <v>Yes</v>
      </c>
      <c r="K1923" s="7" t="str">
        <f t="shared" ref="K1923:K1986" si="60">IF(B1923&lt;18.5,"Underweight",IF(B1923&lt;25,"Normal Weight",IF(B1923&lt;30,"Overweight","Obesity")))</f>
        <v>Obesity</v>
      </c>
      <c r="L1923" t="str">
        <f t="shared" ref="L1923:L1986" si="61">IF(C1923&lt;5.7,"Normal",IF(C1923&lt;6.5,"Prediabetes","Diabetes"))</f>
        <v>Prediabetes</v>
      </c>
    </row>
    <row r="1924" spans="1:12" x14ac:dyDescent="0.35">
      <c r="A1924" t="s">
        <v>111</v>
      </c>
      <c r="B1924">
        <v>37</v>
      </c>
      <c r="C1924">
        <v>6</v>
      </c>
      <c r="D1924" t="s">
        <v>2381</v>
      </c>
      <c r="E1924" t="str">
        <f>PROPER(Medical_Examinations[[#This Row],[Heart Issues]])</f>
        <v>Yes</v>
      </c>
      <c r="F1924" t="s">
        <v>2379</v>
      </c>
      <c r="G1924" t="s">
        <v>2379</v>
      </c>
      <c r="H1924">
        <v>0</v>
      </c>
      <c r="I1924" t="s">
        <v>2381</v>
      </c>
      <c r="J1924" t="str">
        <f>PROPER(Medical_Examinations[[#This Row],[smoker]])</f>
        <v>Yes</v>
      </c>
      <c r="K1924" s="7" t="str">
        <f t="shared" si="60"/>
        <v>Obesity</v>
      </c>
      <c r="L1924" t="str">
        <f t="shared" si="61"/>
        <v>Prediabetes</v>
      </c>
    </row>
    <row r="1925" spans="1:12" x14ac:dyDescent="0.35">
      <c r="A1925" t="s">
        <v>116</v>
      </c>
      <c r="B1925">
        <v>30</v>
      </c>
      <c r="C1925">
        <v>6</v>
      </c>
      <c r="D1925" t="s">
        <v>2379</v>
      </c>
      <c r="E1925" t="str">
        <f>PROPER(Medical_Examinations[[#This Row],[Heart Issues]])</f>
        <v>No</v>
      </c>
      <c r="F1925" t="s">
        <v>2379</v>
      </c>
      <c r="G1925" t="s">
        <v>2379</v>
      </c>
      <c r="H1925">
        <v>0</v>
      </c>
      <c r="I1925" t="s">
        <v>2381</v>
      </c>
      <c r="J1925" t="str">
        <f>PROPER(Medical_Examinations[[#This Row],[smoker]])</f>
        <v>Yes</v>
      </c>
      <c r="K1925" s="7" t="str">
        <f t="shared" si="60"/>
        <v>Obesity</v>
      </c>
      <c r="L1925" t="str">
        <f t="shared" si="61"/>
        <v>Prediabetes</v>
      </c>
    </row>
    <row r="1926" spans="1:12" x14ac:dyDescent="0.35">
      <c r="A1926" t="s">
        <v>129</v>
      </c>
      <c r="B1926">
        <v>34</v>
      </c>
      <c r="C1926">
        <v>6</v>
      </c>
      <c r="D1926" t="s">
        <v>2381</v>
      </c>
      <c r="E1926" t="str">
        <f>PROPER(Medical_Examinations[[#This Row],[Heart Issues]])</f>
        <v>Yes</v>
      </c>
      <c r="F1926" t="s">
        <v>2379</v>
      </c>
      <c r="G1926" t="s">
        <v>2379</v>
      </c>
      <c r="H1926">
        <v>0</v>
      </c>
      <c r="I1926" t="s">
        <v>2381</v>
      </c>
      <c r="J1926" t="str">
        <f>PROPER(Medical_Examinations[[#This Row],[smoker]])</f>
        <v>Yes</v>
      </c>
      <c r="K1926" s="7" t="str">
        <f t="shared" si="60"/>
        <v>Obesity</v>
      </c>
      <c r="L1926" t="str">
        <f t="shared" si="61"/>
        <v>Prediabetes</v>
      </c>
    </row>
    <row r="1927" spans="1:12" x14ac:dyDescent="0.35">
      <c r="A1927" t="s">
        <v>131</v>
      </c>
      <c r="B1927">
        <v>48</v>
      </c>
      <c r="C1927">
        <v>6</v>
      </c>
      <c r="D1927" t="s">
        <v>2379</v>
      </c>
      <c r="E1927" t="str">
        <f>PROPER(Medical_Examinations[[#This Row],[Heart Issues]])</f>
        <v>No</v>
      </c>
      <c r="F1927" t="s">
        <v>2379</v>
      </c>
      <c r="G1927" t="s">
        <v>2379</v>
      </c>
      <c r="H1927">
        <v>0</v>
      </c>
      <c r="I1927" t="s">
        <v>2381</v>
      </c>
      <c r="J1927" t="str">
        <f>PROPER(Medical_Examinations[[#This Row],[smoker]])</f>
        <v>Yes</v>
      </c>
      <c r="K1927" s="7" t="str">
        <f t="shared" si="60"/>
        <v>Obesity</v>
      </c>
      <c r="L1927" t="str">
        <f t="shared" si="61"/>
        <v>Prediabetes</v>
      </c>
    </row>
    <row r="1928" spans="1:12" x14ac:dyDescent="0.35">
      <c r="A1928" t="s">
        <v>138</v>
      </c>
      <c r="B1928">
        <v>34</v>
      </c>
      <c r="C1928">
        <v>6</v>
      </c>
      <c r="D1928" t="s">
        <v>2379</v>
      </c>
      <c r="E1928" t="str">
        <f>PROPER(Medical_Examinations[[#This Row],[Heart Issues]])</f>
        <v>No</v>
      </c>
      <c r="F1928" t="s">
        <v>2379</v>
      </c>
      <c r="G1928" t="s">
        <v>2379</v>
      </c>
      <c r="H1928">
        <v>0</v>
      </c>
      <c r="I1928" t="s">
        <v>2381</v>
      </c>
      <c r="J1928" t="str">
        <f>PROPER(Medical_Examinations[[#This Row],[smoker]])</f>
        <v>Yes</v>
      </c>
      <c r="K1928" s="7" t="str">
        <f t="shared" si="60"/>
        <v>Obesity</v>
      </c>
      <c r="L1928" t="str">
        <f t="shared" si="61"/>
        <v>Prediabetes</v>
      </c>
    </row>
    <row r="1929" spans="1:12" x14ac:dyDescent="0.35">
      <c r="A1929" t="s">
        <v>143</v>
      </c>
      <c r="B1929">
        <v>37</v>
      </c>
      <c r="C1929">
        <v>6</v>
      </c>
      <c r="D1929" t="s">
        <v>2379</v>
      </c>
      <c r="E1929" t="str">
        <f>PROPER(Medical_Examinations[[#This Row],[Heart Issues]])</f>
        <v>No</v>
      </c>
      <c r="F1929" t="s">
        <v>2379</v>
      </c>
      <c r="G1929" t="s">
        <v>2379</v>
      </c>
      <c r="H1929">
        <v>0</v>
      </c>
      <c r="I1929" t="s">
        <v>2381</v>
      </c>
      <c r="J1929" t="str">
        <f>PROPER(Medical_Examinations[[#This Row],[smoker]])</f>
        <v>Yes</v>
      </c>
      <c r="K1929" s="7" t="str">
        <f t="shared" si="60"/>
        <v>Obesity</v>
      </c>
      <c r="L1929" t="str">
        <f t="shared" si="61"/>
        <v>Prediabetes</v>
      </c>
    </row>
    <row r="1930" spans="1:12" x14ac:dyDescent="0.35">
      <c r="A1930" t="s">
        <v>148</v>
      </c>
      <c r="B1930">
        <v>46</v>
      </c>
      <c r="C1930">
        <v>6</v>
      </c>
      <c r="D1930" t="s">
        <v>2379</v>
      </c>
      <c r="E1930" t="str">
        <f>PROPER(Medical_Examinations[[#This Row],[Heart Issues]])</f>
        <v>No</v>
      </c>
      <c r="F1930" t="s">
        <v>2379</v>
      </c>
      <c r="G1930" t="s">
        <v>2379</v>
      </c>
      <c r="H1930">
        <v>0</v>
      </c>
      <c r="I1930" t="s">
        <v>2381</v>
      </c>
      <c r="J1930" t="str">
        <f>PROPER(Medical_Examinations[[#This Row],[smoker]])</f>
        <v>Yes</v>
      </c>
      <c r="K1930" s="7" t="str">
        <f t="shared" si="60"/>
        <v>Obesity</v>
      </c>
      <c r="L1930" t="str">
        <f t="shared" si="61"/>
        <v>Prediabetes</v>
      </c>
    </row>
    <row r="1931" spans="1:12" x14ac:dyDescent="0.35">
      <c r="A1931" t="s">
        <v>152</v>
      </c>
      <c r="B1931">
        <v>52</v>
      </c>
      <c r="C1931">
        <v>6</v>
      </c>
      <c r="D1931" t="s">
        <v>2379</v>
      </c>
      <c r="E1931" t="str">
        <f>PROPER(Medical_Examinations[[#This Row],[Heart Issues]])</f>
        <v>No</v>
      </c>
      <c r="F1931" t="s">
        <v>2379</v>
      </c>
      <c r="G1931" t="s">
        <v>2379</v>
      </c>
      <c r="H1931">
        <v>0</v>
      </c>
      <c r="I1931" t="s">
        <v>2381</v>
      </c>
      <c r="J1931" t="str">
        <f>PROPER(Medical_Examinations[[#This Row],[smoker]])</f>
        <v>Yes</v>
      </c>
      <c r="K1931" s="7" t="str">
        <f t="shared" si="60"/>
        <v>Obesity</v>
      </c>
      <c r="L1931" t="str">
        <f t="shared" si="61"/>
        <v>Prediabetes</v>
      </c>
    </row>
    <row r="1932" spans="1:12" x14ac:dyDescent="0.35">
      <c r="A1932" t="s">
        <v>153</v>
      </c>
      <c r="B1932">
        <v>43</v>
      </c>
      <c r="C1932">
        <v>6</v>
      </c>
      <c r="D1932" t="s">
        <v>2379</v>
      </c>
      <c r="E1932" t="str">
        <f>PROPER(Medical_Examinations[[#This Row],[Heart Issues]])</f>
        <v>No</v>
      </c>
      <c r="F1932" t="s">
        <v>2379</v>
      </c>
      <c r="G1932" t="s">
        <v>2379</v>
      </c>
      <c r="H1932">
        <v>2</v>
      </c>
      <c r="I1932" t="s">
        <v>2381</v>
      </c>
      <c r="J1932" t="str">
        <f>PROPER(Medical_Examinations[[#This Row],[smoker]])</f>
        <v>Yes</v>
      </c>
      <c r="K1932" s="7" t="str">
        <f t="shared" si="60"/>
        <v>Obesity</v>
      </c>
      <c r="L1932" t="str">
        <f t="shared" si="61"/>
        <v>Prediabetes</v>
      </c>
    </row>
    <row r="1933" spans="1:12" x14ac:dyDescent="0.35">
      <c r="A1933" t="s">
        <v>170</v>
      </c>
      <c r="B1933">
        <v>38</v>
      </c>
      <c r="C1933">
        <v>6</v>
      </c>
      <c r="D1933" t="s">
        <v>2381</v>
      </c>
      <c r="E1933" t="str">
        <f>PROPER(Medical_Examinations[[#This Row],[Heart Issues]])</f>
        <v>Yes</v>
      </c>
      <c r="F1933" t="s">
        <v>2381</v>
      </c>
      <c r="G1933" t="s">
        <v>2379</v>
      </c>
      <c r="H1933">
        <v>2</v>
      </c>
      <c r="I1933" t="s">
        <v>2381</v>
      </c>
      <c r="J1933" t="str">
        <f>PROPER(Medical_Examinations[[#This Row],[smoker]])</f>
        <v>Yes</v>
      </c>
      <c r="K1933" s="7" t="str">
        <f t="shared" si="60"/>
        <v>Obesity</v>
      </c>
      <c r="L1933" t="str">
        <f t="shared" si="61"/>
        <v>Prediabetes</v>
      </c>
    </row>
    <row r="1934" spans="1:12" x14ac:dyDescent="0.35">
      <c r="A1934" t="s">
        <v>177</v>
      </c>
      <c r="B1934">
        <v>40</v>
      </c>
      <c r="C1934">
        <v>6</v>
      </c>
      <c r="D1934" t="s">
        <v>2379</v>
      </c>
      <c r="E1934" t="str">
        <f>PROPER(Medical_Examinations[[#This Row],[Heart Issues]])</f>
        <v>No</v>
      </c>
      <c r="F1934" t="s">
        <v>2379</v>
      </c>
      <c r="G1934" t="s">
        <v>2379</v>
      </c>
      <c r="H1934">
        <v>0</v>
      </c>
      <c r="I1934" t="s">
        <v>2381</v>
      </c>
      <c r="J1934" t="str">
        <f>PROPER(Medical_Examinations[[#This Row],[smoker]])</f>
        <v>Yes</v>
      </c>
      <c r="K1934" s="7" t="str">
        <f t="shared" si="60"/>
        <v>Obesity</v>
      </c>
      <c r="L1934" t="str">
        <f t="shared" si="61"/>
        <v>Prediabetes</v>
      </c>
    </row>
    <row r="1935" spans="1:12" x14ac:dyDescent="0.35">
      <c r="A1935" t="s">
        <v>179</v>
      </c>
      <c r="B1935">
        <v>49</v>
      </c>
      <c r="C1935">
        <v>6</v>
      </c>
      <c r="D1935" t="s">
        <v>2379</v>
      </c>
      <c r="E1935" t="str">
        <f>PROPER(Medical_Examinations[[#This Row],[Heart Issues]])</f>
        <v>No</v>
      </c>
      <c r="F1935" t="s">
        <v>2379</v>
      </c>
      <c r="G1935" t="s">
        <v>2379</v>
      </c>
      <c r="H1935">
        <v>0</v>
      </c>
      <c r="I1935" t="s">
        <v>2381</v>
      </c>
      <c r="J1935" t="str">
        <f>PROPER(Medical_Examinations[[#This Row],[smoker]])</f>
        <v>Yes</v>
      </c>
      <c r="K1935" s="7" t="str">
        <f t="shared" si="60"/>
        <v>Obesity</v>
      </c>
      <c r="L1935" t="str">
        <f t="shared" si="61"/>
        <v>Prediabetes</v>
      </c>
    </row>
    <row r="1936" spans="1:12" x14ac:dyDescent="0.35">
      <c r="A1936" t="s">
        <v>182</v>
      </c>
      <c r="B1936">
        <v>39</v>
      </c>
      <c r="C1936">
        <v>6</v>
      </c>
      <c r="D1936" t="s">
        <v>2379</v>
      </c>
      <c r="E1936" t="str">
        <f>PROPER(Medical_Examinations[[#This Row],[Heart Issues]])</f>
        <v>No</v>
      </c>
      <c r="F1936" t="s">
        <v>2379</v>
      </c>
      <c r="G1936" t="s">
        <v>2379</v>
      </c>
      <c r="H1936">
        <v>2</v>
      </c>
      <c r="I1936" t="s">
        <v>2381</v>
      </c>
      <c r="J1936" t="str">
        <f>PROPER(Medical_Examinations[[#This Row],[smoker]])</f>
        <v>Yes</v>
      </c>
      <c r="K1936" s="7" t="str">
        <f t="shared" si="60"/>
        <v>Obesity</v>
      </c>
      <c r="L1936" t="str">
        <f t="shared" si="61"/>
        <v>Prediabetes</v>
      </c>
    </row>
    <row r="1937" spans="1:12" x14ac:dyDescent="0.35">
      <c r="A1937" t="s">
        <v>202</v>
      </c>
      <c r="B1937">
        <v>33</v>
      </c>
      <c r="C1937">
        <v>6</v>
      </c>
      <c r="D1937" t="s">
        <v>2381</v>
      </c>
      <c r="E1937" t="str">
        <f>PROPER(Medical_Examinations[[#This Row],[Heart Issues]])</f>
        <v>Yes</v>
      </c>
      <c r="F1937" t="s">
        <v>2379</v>
      </c>
      <c r="G1937" t="s">
        <v>2379</v>
      </c>
      <c r="H1937">
        <v>0</v>
      </c>
      <c r="I1937" t="s">
        <v>2381</v>
      </c>
      <c r="J1937" t="str">
        <f>PROPER(Medical_Examinations[[#This Row],[smoker]])</f>
        <v>Yes</v>
      </c>
      <c r="K1937" s="7" t="str">
        <f t="shared" si="60"/>
        <v>Obesity</v>
      </c>
      <c r="L1937" t="str">
        <f t="shared" si="61"/>
        <v>Prediabetes</v>
      </c>
    </row>
    <row r="1938" spans="1:12" x14ac:dyDescent="0.35">
      <c r="A1938" t="s">
        <v>223</v>
      </c>
      <c r="B1938">
        <v>23</v>
      </c>
      <c r="C1938">
        <v>6</v>
      </c>
      <c r="D1938" t="s">
        <v>2379</v>
      </c>
      <c r="E1938" t="str">
        <f>PROPER(Medical_Examinations[[#This Row],[Heart Issues]])</f>
        <v>No</v>
      </c>
      <c r="F1938" t="s">
        <v>2379</v>
      </c>
      <c r="G1938" t="s">
        <v>2379</v>
      </c>
      <c r="H1938">
        <v>0</v>
      </c>
      <c r="I1938" t="s">
        <v>2381</v>
      </c>
      <c r="J1938" t="str">
        <f>PROPER(Medical_Examinations[[#This Row],[smoker]])</f>
        <v>Yes</v>
      </c>
      <c r="K1938" s="7" t="str">
        <f t="shared" si="60"/>
        <v>Normal Weight</v>
      </c>
      <c r="L1938" t="str">
        <f t="shared" si="61"/>
        <v>Prediabetes</v>
      </c>
    </row>
    <row r="1939" spans="1:12" x14ac:dyDescent="0.35">
      <c r="A1939" t="s">
        <v>252</v>
      </c>
      <c r="B1939">
        <v>30</v>
      </c>
      <c r="C1939">
        <v>6</v>
      </c>
      <c r="D1939" t="s">
        <v>2379</v>
      </c>
      <c r="E1939" t="str">
        <f>PROPER(Medical_Examinations[[#This Row],[Heart Issues]])</f>
        <v>No</v>
      </c>
      <c r="F1939" t="s">
        <v>2381</v>
      </c>
      <c r="G1939" t="s">
        <v>2379</v>
      </c>
      <c r="H1939">
        <v>2</v>
      </c>
      <c r="I1939" t="s">
        <v>2381</v>
      </c>
      <c r="J1939" t="str">
        <f>PROPER(Medical_Examinations[[#This Row],[smoker]])</f>
        <v>Yes</v>
      </c>
      <c r="K1939" s="7" t="str">
        <f t="shared" si="60"/>
        <v>Obesity</v>
      </c>
      <c r="L1939" t="str">
        <f t="shared" si="61"/>
        <v>Prediabetes</v>
      </c>
    </row>
    <row r="1940" spans="1:12" x14ac:dyDescent="0.35">
      <c r="A1940" t="s">
        <v>264</v>
      </c>
      <c r="B1940">
        <v>28</v>
      </c>
      <c r="C1940">
        <v>6</v>
      </c>
      <c r="D1940" t="s">
        <v>2379</v>
      </c>
      <c r="E1940" t="str">
        <f>PROPER(Medical_Examinations[[#This Row],[Heart Issues]])</f>
        <v>No</v>
      </c>
      <c r="F1940" t="s">
        <v>2379</v>
      </c>
      <c r="G1940" t="s">
        <v>2379</v>
      </c>
      <c r="H1940">
        <v>2</v>
      </c>
      <c r="I1940" t="s">
        <v>2381</v>
      </c>
      <c r="J1940" t="str">
        <f>PROPER(Medical_Examinations[[#This Row],[smoker]])</f>
        <v>Yes</v>
      </c>
      <c r="K1940" s="7" t="str">
        <f t="shared" si="60"/>
        <v>Overweight</v>
      </c>
      <c r="L1940" t="str">
        <f t="shared" si="61"/>
        <v>Prediabetes</v>
      </c>
    </row>
    <row r="1941" spans="1:12" x14ac:dyDescent="0.35">
      <c r="A1941" t="s">
        <v>266</v>
      </c>
      <c r="B1941">
        <v>38</v>
      </c>
      <c r="C1941">
        <v>6</v>
      </c>
      <c r="D1941" t="s">
        <v>2379</v>
      </c>
      <c r="E1941" t="str">
        <f>PROPER(Medical_Examinations[[#This Row],[Heart Issues]])</f>
        <v>No</v>
      </c>
      <c r="F1941" t="s">
        <v>2379</v>
      </c>
      <c r="G1941" t="s">
        <v>2379</v>
      </c>
      <c r="H1941">
        <v>0</v>
      </c>
      <c r="I1941" t="s">
        <v>2381</v>
      </c>
      <c r="J1941" t="str">
        <f>PROPER(Medical_Examinations[[#This Row],[smoker]])</f>
        <v>Yes</v>
      </c>
      <c r="K1941" s="7" t="str">
        <f t="shared" si="60"/>
        <v>Obesity</v>
      </c>
      <c r="L1941" t="str">
        <f t="shared" si="61"/>
        <v>Prediabetes</v>
      </c>
    </row>
    <row r="1942" spans="1:12" x14ac:dyDescent="0.35">
      <c r="A1942" t="s">
        <v>267</v>
      </c>
      <c r="B1942">
        <v>33</v>
      </c>
      <c r="C1942">
        <v>6</v>
      </c>
      <c r="D1942" t="s">
        <v>2381</v>
      </c>
      <c r="E1942" t="str">
        <f>PROPER(Medical_Examinations[[#This Row],[Heart Issues]])</f>
        <v>Yes</v>
      </c>
      <c r="F1942" t="s">
        <v>2379</v>
      </c>
      <c r="G1942" t="s">
        <v>2379</v>
      </c>
      <c r="H1942">
        <v>0</v>
      </c>
      <c r="I1942" t="s">
        <v>2381</v>
      </c>
      <c r="J1942" t="str">
        <f>PROPER(Medical_Examinations[[#This Row],[smoker]])</f>
        <v>Yes</v>
      </c>
      <c r="K1942" s="7" t="str">
        <f t="shared" si="60"/>
        <v>Obesity</v>
      </c>
      <c r="L1942" t="str">
        <f t="shared" si="61"/>
        <v>Prediabetes</v>
      </c>
    </row>
    <row r="1943" spans="1:12" x14ac:dyDescent="0.35">
      <c r="A1943" t="s">
        <v>279</v>
      </c>
      <c r="B1943">
        <v>18</v>
      </c>
      <c r="C1943">
        <v>6</v>
      </c>
      <c r="D1943" t="s">
        <v>2379</v>
      </c>
      <c r="E1943" t="str">
        <f>PROPER(Medical_Examinations[[#This Row],[Heart Issues]])</f>
        <v>No</v>
      </c>
      <c r="F1943" t="s">
        <v>2379</v>
      </c>
      <c r="G1943" t="s">
        <v>2379</v>
      </c>
      <c r="H1943">
        <v>0</v>
      </c>
      <c r="I1943" t="s">
        <v>2381</v>
      </c>
      <c r="J1943" t="str">
        <f>PROPER(Medical_Examinations[[#This Row],[smoker]])</f>
        <v>Yes</v>
      </c>
      <c r="K1943" s="7" t="str">
        <f t="shared" si="60"/>
        <v>Underweight</v>
      </c>
      <c r="L1943" t="str">
        <f t="shared" si="61"/>
        <v>Prediabetes</v>
      </c>
    </row>
    <row r="1944" spans="1:12" x14ac:dyDescent="0.35">
      <c r="A1944" t="s">
        <v>280</v>
      </c>
      <c r="B1944">
        <v>36</v>
      </c>
      <c r="C1944">
        <v>6</v>
      </c>
      <c r="D1944" t="s">
        <v>2379</v>
      </c>
      <c r="E1944" t="str">
        <f>PROPER(Medical_Examinations[[#This Row],[Heart Issues]])</f>
        <v>No</v>
      </c>
      <c r="F1944" t="s">
        <v>2379</v>
      </c>
      <c r="G1944" t="s">
        <v>2379</v>
      </c>
      <c r="H1944">
        <v>0</v>
      </c>
      <c r="I1944" t="s">
        <v>2381</v>
      </c>
      <c r="J1944" t="str">
        <f>PROPER(Medical_Examinations[[#This Row],[smoker]])</f>
        <v>Yes</v>
      </c>
      <c r="K1944" s="7" t="str">
        <f t="shared" si="60"/>
        <v>Obesity</v>
      </c>
      <c r="L1944" t="str">
        <f t="shared" si="61"/>
        <v>Prediabetes</v>
      </c>
    </row>
    <row r="1945" spans="1:12" x14ac:dyDescent="0.35">
      <c r="A1945" t="s">
        <v>284</v>
      </c>
      <c r="B1945">
        <v>26</v>
      </c>
      <c r="C1945">
        <v>6</v>
      </c>
      <c r="D1945" t="s">
        <v>2381</v>
      </c>
      <c r="E1945" t="str">
        <f>PROPER(Medical_Examinations[[#This Row],[Heart Issues]])</f>
        <v>Yes</v>
      </c>
      <c r="F1945" t="s">
        <v>2379</v>
      </c>
      <c r="G1945" t="s">
        <v>2379</v>
      </c>
      <c r="H1945">
        <v>0</v>
      </c>
      <c r="I1945" t="s">
        <v>2381</v>
      </c>
      <c r="J1945" t="str">
        <f>PROPER(Medical_Examinations[[#This Row],[smoker]])</f>
        <v>Yes</v>
      </c>
      <c r="K1945" s="7" t="str">
        <f t="shared" si="60"/>
        <v>Overweight</v>
      </c>
      <c r="L1945" t="str">
        <f t="shared" si="61"/>
        <v>Prediabetes</v>
      </c>
    </row>
    <row r="1946" spans="1:12" x14ac:dyDescent="0.35">
      <c r="A1946" t="s">
        <v>287</v>
      </c>
      <c r="B1946">
        <v>25</v>
      </c>
      <c r="C1946">
        <v>6</v>
      </c>
      <c r="D1946" t="s">
        <v>2379</v>
      </c>
      <c r="E1946" t="str">
        <f>PROPER(Medical_Examinations[[#This Row],[Heart Issues]])</f>
        <v>No</v>
      </c>
      <c r="F1946" t="s">
        <v>2379</v>
      </c>
      <c r="G1946" t="s">
        <v>2379</v>
      </c>
      <c r="H1946">
        <v>2</v>
      </c>
      <c r="I1946" t="s">
        <v>2381</v>
      </c>
      <c r="J1946" t="str">
        <f>PROPER(Medical_Examinations[[#This Row],[smoker]])</f>
        <v>Yes</v>
      </c>
      <c r="K1946" s="7" t="str">
        <f t="shared" si="60"/>
        <v>Overweight</v>
      </c>
      <c r="L1946" t="str">
        <f t="shared" si="61"/>
        <v>Prediabetes</v>
      </c>
    </row>
    <row r="1947" spans="1:12" x14ac:dyDescent="0.35">
      <c r="A1947" t="s">
        <v>294</v>
      </c>
      <c r="B1947">
        <v>24</v>
      </c>
      <c r="C1947">
        <v>6</v>
      </c>
      <c r="D1947" t="s">
        <v>2379</v>
      </c>
      <c r="E1947" t="str">
        <f>PROPER(Medical_Examinations[[#This Row],[Heart Issues]])</f>
        <v>No</v>
      </c>
      <c r="F1947" t="s">
        <v>2379</v>
      </c>
      <c r="G1947" t="s">
        <v>2379</v>
      </c>
      <c r="H1947">
        <v>2</v>
      </c>
      <c r="I1947" t="s">
        <v>2381</v>
      </c>
      <c r="J1947" t="str">
        <f>PROPER(Medical_Examinations[[#This Row],[smoker]])</f>
        <v>Yes</v>
      </c>
      <c r="K1947" s="7" t="str">
        <f t="shared" si="60"/>
        <v>Normal Weight</v>
      </c>
      <c r="L1947" t="str">
        <f t="shared" si="61"/>
        <v>Prediabetes</v>
      </c>
    </row>
    <row r="1948" spans="1:12" x14ac:dyDescent="0.35">
      <c r="A1948" t="s">
        <v>303</v>
      </c>
      <c r="B1948">
        <v>44</v>
      </c>
      <c r="C1948">
        <v>6</v>
      </c>
      <c r="D1948" t="s">
        <v>2381</v>
      </c>
      <c r="E1948" t="str">
        <f>PROPER(Medical_Examinations[[#This Row],[Heart Issues]])</f>
        <v>Yes</v>
      </c>
      <c r="F1948" t="s">
        <v>2381</v>
      </c>
      <c r="G1948" t="s">
        <v>2379</v>
      </c>
      <c r="H1948">
        <v>2</v>
      </c>
      <c r="I1948" t="s">
        <v>2381</v>
      </c>
      <c r="J1948" t="str">
        <f>PROPER(Medical_Examinations[[#This Row],[smoker]])</f>
        <v>Yes</v>
      </c>
      <c r="K1948" s="7" t="str">
        <f t="shared" si="60"/>
        <v>Obesity</v>
      </c>
      <c r="L1948" t="str">
        <f t="shared" si="61"/>
        <v>Prediabetes</v>
      </c>
    </row>
    <row r="1949" spans="1:12" x14ac:dyDescent="0.35">
      <c r="A1949" t="s">
        <v>308</v>
      </c>
      <c r="B1949">
        <v>41</v>
      </c>
      <c r="C1949">
        <v>6</v>
      </c>
      <c r="D1949" t="s">
        <v>2379</v>
      </c>
      <c r="E1949" t="str">
        <f>PROPER(Medical_Examinations[[#This Row],[Heart Issues]])</f>
        <v>No</v>
      </c>
      <c r="F1949" t="s">
        <v>2379</v>
      </c>
      <c r="G1949" t="s">
        <v>2379</v>
      </c>
      <c r="H1949">
        <v>0</v>
      </c>
      <c r="I1949" t="s">
        <v>2381</v>
      </c>
      <c r="J1949" t="str">
        <f>PROPER(Medical_Examinations[[#This Row],[smoker]])</f>
        <v>Yes</v>
      </c>
      <c r="K1949" s="7" t="str">
        <f t="shared" si="60"/>
        <v>Obesity</v>
      </c>
      <c r="L1949" t="str">
        <f t="shared" si="61"/>
        <v>Prediabetes</v>
      </c>
    </row>
    <row r="1950" spans="1:12" x14ac:dyDescent="0.35">
      <c r="A1950" t="s">
        <v>324</v>
      </c>
      <c r="B1950">
        <v>29</v>
      </c>
      <c r="C1950">
        <v>6</v>
      </c>
      <c r="D1950" t="s">
        <v>2379</v>
      </c>
      <c r="E1950" t="str">
        <f>PROPER(Medical_Examinations[[#This Row],[Heart Issues]])</f>
        <v>No</v>
      </c>
      <c r="F1950" t="s">
        <v>2379</v>
      </c>
      <c r="G1950" t="s">
        <v>2379</v>
      </c>
      <c r="H1950">
        <v>0</v>
      </c>
      <c r="I1950" t="s">
        <v>2381</v>
      </c>
      <c r="J1950" t="str">
        <f>PROPER(Medical_Examinations[[#This Row],[smoker]])</f>
        <v>Yes</v>
      </c>
      <c r="K1950" s="7" t="str">
        <f t="shared" si="60"/>
        <v>Overweight</v>
      </c>
      <c r="L1950" t="str">
        <f t="shared" si="61"/>
        <v>Prediabetes</v>
      </c>
    </row>
    <row r="1951" spans="1:12" x14ac:dyDescent="0.35">
      <c r="A1951" t="s">
        <v>325</v>
      </c>
      <c r="B1951">
        <v>18</v>
      </c>
      <c r="C1951">
        <v>6</v>
      </c>
      <c r="D1951" t="s">
        <v>2381</v>
      </c>
      <c r="E1951" t="str">
        <f>PROPER(Medical_Examinations[[#This Row],[Heart Issues]])</f>
        <v>Yes</v>
      </c>
      <c r="F1951" t="s">
        <v>2379</v>
      </c>
      <c r="G1951" t="s">
        <v>2379</v>
      </c>
      <c r="H1951">
        <v>0</v>
      </c>
      <c r="I1951" t="s">
        <v>2381</v>
      </c>
      <c r="J1951" t="str">
        <f>PROPER(Medical_Examinations[[#This Row],[smoker]])</f>
        <v>Yes</v>
      </c>
      <c r="K1951" s="7" t="str">
        <f t="shared" si="60"/>
        <v>Underweight</v>
      </c>
      <c r="L1951" t="str">
        <f t="shared" si="61"/>
        <v>Prediabetes</v>
      </c>
    </row>
    <row r="1952" spans="1:12" x14ac:dyDescent="0.35">
      <c r="A1952" t="s">
        <v>328</v>
      </c>
      <c r="B1952">
        <v>27</v>
      </c>
      <c r="C1952">
        <v>6</v>
      </c>
      <c r="D1952" t="s">
        <v>2379</v>
      </c>
      <c r="E1952" t="str">
        <f>PROPER(Medical_Examinations[[#This Row],[Heart Issues]])</f>
        <v>No</v>
      </c>
      <c r="F1952" t="s">
        <v>2379</v>
      </c>
      <c r="G1952" t="s">
        <v>2379</v>
      </c>
      <c r="H1952">
        <v>0</v>
      </c>
      <c r="I1952" t="s">
        <v>2381</v>
      </c>
      <c r="J1952" t="str">
        <f>PROPER(Medical_Examinations[[#This Row],[smoker]])</f>
        <v>Yes</v>
      </c>
      <c r="K1952" s="7" t="str">
        <f t="shared" si="60"/>
        <v>Overweight</v>
      </c>
      <c r="L1952" t="str">
        <f t="shared" si="61"/>
        <v>Prediabetes</v>
      </c>
    </row>
    <row r="1953" spans="1:12" x14ac:dyDescent="0.35">
      <c r="A1953" t="s">
        <v>351</v>
      </c>
      <c r="B1953">
        <v>20</v>
      </c>
      <c r="C1953">
        <v>6</v>
      </c>
      <c r="D1953" t="s">
        <v>2381</v>
      </c>
      <c r="E1953" t="str">
        <f>PROPER(Medical_Examinations[[#This Row],[Heart Issues]])</f>
        <v>Yes</v>
      </c>
      <c r="F1953" t="s">
        <v>2379</v>
      </c>
      <c r="G1953" t="s">
        <v>2379</v>
      </c>
      <c r="H1953">
        <v>0</v>
      </c>
      <c r="I1953" t="s">
        <v>2381</v>
      </c>
      <c r="J1953" t="str">
        <f>PROPER(Medical_Examinations[[#This Row],[smoker]])</f>
        <v>Yes</v>
      </c>
      <c r="K1953" s="7" t="str">
        <f t="shared" si="60"/>
        <v>Normal Weight</v>
      </c>
      <c r="L1953" t="str">
        <f t="shared" si="61"/>
        <v>Prediabetes</v>
      </c>
    </row>
    <row r="1954" spans="1:12" x14ac:dyDescent="0.35">
      <c r="A1954" t="s">
        <v>355</v>
      </c>
      <c r="B1954">
        <v>23</v>
      </c>
      <c r="C1954">
        <v>6</v>
      </c>
      <c r="D1954" t="s">
        <v>2379</v>
      </c>
      <c r="E1954" t="str">
        <f>PROPER(Medical_Examinations[[#This Row],[Heart Issues]])</f>
        <v>No</v>
      </c>
      <c r="F1954" t="s">
        <v>2379</v>
      </c>
      <c r="G1954" t="s">
        <v>2379</v>
      </c>
      <c r="H1954">
        <v>0</v>
      </c>
      <c r="I1954" t="s">
        <v>2381</v>
      </c>
      <c r="J1954" t="str">
        <f>PROPER(Medical_Examinations[[#This Row],[smoker]])</f>
        <v>Yes</v>
      </c>
      <c r="K1954" s="7" t="str">
        <f t="shared" si="60"/>
        <v>Normal Weight</v>
      </c>
      <c r="L1954" t="str">
        <f t="shared" si="61"/>
        <v>Prediabetes</v>
      </c>
    </row>
    <row r="1955" spans="1:12" x14ac:dyDescent="0.35">
      <c r="A1955" t="s">
        <v>362</v>
      </c>
      <c r="B1955">
        <v>23</v>
      </c>
      <c r="C1955">
        <v>6</v>
      </c>
      <c r="D1955" t="s">
        <v>2379</v>
      </c>
      <c r="E1955" t="str">
        <f>PROPER(Medical_Examinations[[#This Row],[Heart Issues]])</f>
        <v>No</v>
      </c>
      <c r="F1955" t="s">
        <v>2379</v>
      </c>
      <c r="G1955" t="s">
        <v>2379</v>
      </c>
      <c r="H1955">
        <v>0</v>
      </c>
      <c r="I1955" t="s">
        <v>2381</v>
      </c>
      <c r="J1955" t="str">
        <f>PROPER(Medical_Examinations[[#This Row],[smoker]])</f>
        <v>Yes</v>
      </c>
      <c r="K1955" s="7" t="str">
        <f t="shared" si="60"/>
        <v>Normal Weight</v>
      </c>
      <c r="L1955" t="str">
        <f t="shared" si="61"/>
        <v>Prediabetes</v>
      </c>
    </row>
    <row r="1956" spans="1:12" x14ac:dyDescent="0.35">
      <c r="A1956" t="s">
        <v>386</v>
      </c>
      <c r="B1956">
        <v>31</v>
      </c>
      <c r="C1956">
        <v>6</v>
      </c>
      <c r="D1956" t="s">
        <v>2379</v>
      </c>
      <c r="E1956" t="str">
        <f>PROPER(Medical_Examinations[[#This Row],[Heart Issues]])</f>
        <v>No</v>
      </c>
      <c r="F1956" t="s">
        <v>2381</v>
      </c>
      <c r="G1956" t="s">
        <v>2379</v>
      </c>
      <c r="H1956">
        <v>2</v>
      </c>
      <c r="I1956" t="s">
        <v>2381</v>
      </c>
      <c r="J1956" t="str">
        <f>PROPER(Medical_Examinations[[#This Row],[smoker]])</f>
        <v>Yes</v>
      </c>
      <c r="K1956" s="7" t="str">
        <f t="shared" si="60"/>
        <v>Obesity</v>
      </c>
      <c r="L1956" t="str">
        <f t="shared" si="61"/>
        <v>Prediabetes</v>
      </c>
    </row>
    <row r="1957" spans="1:12" x14ac:dyDescent="0.35">
      <c r="A1957" t="s">
        <v>389</v>
      </c>
      <c r="B1957">
        <v>19</v>
      </c>
      <c r="C1957">
        <v>6</v>
      </c>
      <c r="D1957" t="s">
        <v>2379</v>
      </c>
      <c r="E1957" t="str">
        <f>PROPER(Medical_Examinations[[#This Row],[Heart Issues]])</f>
        <v>No</v>
      </c>
      <c r="F1957" t="s">
        <v>2379</v>
      </c>
      <c r="G1957" t="s">
        <v>2379</v>
      </c>
      <c r="H1957">
        <v>0</v>
      </c>
      <c r="I1957" t="s">
        <v>2381</v>
      </c>
      <c r="J1957" t="str">
        <f>PROPER(Medical_Examinations[[#This Row],[smoker]])</f>
        <v>Yes</v>
      </c>
      <c r="K1957" s="7" t="str">
        <f t="shared" si="60"/>
        <v>Normal Weight</v>
      </c>
      <c r="L1957" t="str">
        <f t="shared" si="61"/>
        <v>Prediabetes</v>
      </c>
    </row>
    <row r="1958" spans="1:12" x14ac:dyDescent="0.35">
      <c r="A1958" t="s">
        <v>417</v>
      </c>
      <c r="B1958">
        <v>20</v>
      </c>
      <c r="C1958">
        <v>6</v>
      </c>
      <c r="D1958" t="s">
        <v>2379</v>
      </c>
      <c r="E1958" t="str">
        <f>PROPER(Medical_Examinations[[#This Row],[Heart Issues]])</f>
        <v>No</v>
      </c>
      <c r="F1958" t="s">
        <v>2379</v>
      </c>
      <c r="G1958" t="s">
        <v>2379</v>
      </c>
      <c r="H1958">
        <v>0</v>
      </c>
      <c r="I1958" t="s">
        <v>2381</v>
      </c>
      <c r="J1958" t="str">
        <f>PROPER(Medical_Examinations[[#This Row],[smoker]])</f>
        <v>Yes</v>
      </c>
      <c r="K1958" s="7" t="str">
        <f t="shared" si="60"/>
        <v>Normal Weight</v>
      </c>
      <c r="L1958" t="str">
        <f t="shared" si="61"/>
        <v>Prediabetes</v>
      </c>
    </row>
    <row r="1959" spans="1:12" x14ac:dyDescent="0.35">
      <c r="A1959" t="s">
        <v>427</v>
      </c>
      <c r="B1959">
        <v>22</v>
      </c>
      <c r="C1959">
        <v>6</v>
      </c>
      <c r="D1959" t="s">
        <v>2379</v>
      </c>
      <c r="E1959" t="str">
        <f>PROPER(Medical_Examinations[[#This Row],[Heart Issues]])</f>
        <v>No</v>
      </c>
      <c r="F1959" t="s">
        <v>2379</v>
      </c>
      <c r="G1959" t="s">
        <v>2379</v>
      </c>
      <c r="H1959">
        <v>0</v>
      </c>
      <c r="I1959" t="s">
        <v>2381</v>
      </c>
      <c r="J1959" t="str">
        <f>PROPER(Medical_Examinations[[#This Row],[smoker]])</f>
        <v>Yes</v>
      </c>
      <c r="K1959" s="7" t="str">
        <f t="shared" si="60"/>
        <v>Normal Weight</v>
      </c>
      <c r="L1959" t="str">
        <f t="shared" si="61"/>
        <v>Prediabetes</v>
      </c>
    </row>
    <row r="1960" spans="1:12" x14ac:dyDescent="0.35">
      <c r="A1960" t="s">
        <v>454</v>
      </c>
      <c r="B1960">
        <v>30</v>
      </c>
      <c r="C1960">
        <v>6</v>
      </c>
      <c r="D1960" t="s">
        <v>2379</v>
      </c>
      <c r="E1960" t="str">
        <f>PROPER(Medical_Examinations[[#This Row],[Heart Issues]])</f>
        <v>No</v>
      </c>
      <c r="F1960" t="s">
        <v>2379</v>
      </c>
      <c r="G1960" t="s">
        <v>2379</v>
      </c>
      <c r="H1960">
        <v>0</v>
      </c>
      <c r="I1960" t="s">
        <v>2381</v>
      </c>
      <c r="J1960" t="str">
        <f>PROPER(Medical_Examinations[[#This Row],[smoker]])</f>
        <v>Yes</v>
      </c>
      <c r="K1960" s="7" t="str">
        <f t="shared" si="60"/>
        <v>Obesity</v>
      </c>
      <c r="L1960" t="str">
        <f t="shared" si="61"/>
        <v>Prediabetes</v>
      </c>
    </row>
    <row r="1961" spans="1:12" x14ac:dyDescent="0.35">
      <c r="A1961" t="s">
        <v>467</v>
      </c>
      <c r="B1961">
        <v>28</v>
      </c>
      <c r="C1961">
        <v>6</v>
      </c>
      <c r="D1961" t="s">
        <v>2379</v>
      </c>
      <c r="E1961" t="str">
        <f>PROPER(Medical_Examinations[[#This Row],[Heart Issues]])</f>
        <v>No</v>
      </c>
      <c r="F1961" t="s">
        <v>2379</v>
      </c>
      <c r="G1961" t="s">
        <v>2379</v>
      </c>
      <c r="H1961">
        <v>0</v>
      </c>
      <c r="I1961" t="s">
        <v>2381</v>
      </c>
      <c r="J1961" t="str">
        <f>PROPER(Medical_Examinations[[#This Row],[smoker]])</f>
        <v>Yes</v>
      </c>
      <c r="K1961" s="7" t="str">
        <f t="shared" si="60"/>
        <v>Overweight</v>
      </c>
      <c r="L1961" t="str">
        <f t="shared" si="61"/>
        <v>Prediabetes</v>
      </c>
    </row>
    <row r="1962" spans="1:12" x14ac:dyDescent="0.35">
      <c r="A1962" t="s">
        <v>474</v>
      </c>
      <c r="B1962">
        <v>23</v>
      </c>
      <c r="C1962">
        <v>6</v>
      </c>
      <c r="D1962" t="s">
        <v>2379</v>
      </c>
      <c r="E1962" t="str">
        <f>PROPER(Medical_Examinations[[#This Row],[Heart Issues]])</f>
        <v>No</v>
      </c>
      <c r="F1962" t="s">
        <v>2379</v>
      </c>
      <c r="G1962" t="s">
        <v>2379</v>
      </c>
      <c r="H1962">
        <v>0</v>
      </c>
      <c r="I1962" t="s">
        <v>2381</v>
      </c>
      <c r="J1962" t="str">
        <f>PROPER(Medical_Examinations[[#This Row],[smoker]])</f>
        <v>Yes</v>
      </c>
      <c r="K1962" s="7" t="str">
        <f t="shared" si="60"/>
        <v>Normal Weight</v>
      </c>
      <c r="L1962" t="str">
        <f t="shared" si="61"/>
        <v>Prediabetes</v>
      </c>
    </row>
    <row r="1963" spans="1:12" x14ac:dyDescent="0.35">
      <c r="A1963" t="s">
        <v>497</v>
      </c>
      <c r="B1963">
        <v>23</v>
      </c>
      <c r="C1963">
        <v>6</v>
      </c>
      <c r="D1963" t="s">
        <v>2379</v>
      </c>
      <c r="E1963" t="str">
        <f>PROPER(Medical_Examinations[[#This Row],[Heart Issues]])</f>
        <v>No</v>
      </c>
      <c r="F1963" t="s">
        <v>2379</v>
      </c>
      <c r="G1963" t="s">
        <v>2379</v>
      </c>
      <c r="H1963">
        <v>0</v>
      </c>
      <c r="I1963" t="s">
        <v>2381</v>
      </c>
      <c r="J1963" t="str">
        <f>PROPER(Medical_Examinations[[#This Row],[smoker]])</f>
        <v>Yes</v>
      </c>
      <c r="K1963" s="7" t="str">
        <f t="shared" si="60"/>
        <v>Normal Weight</v>
      </c>
      <c r="L1963" t="str">
        <f t="shared" si="61"/>
        <v>Prediabetes</v>
      </c>
    </row>
    <row r="1964" spans="1:12" x14ac:dyDescent="0.35">
      <c r="A1964" t="s">
        <v>509</v>
      </c>
      <c r="B1964">
        <v>22</v>
      </c>
      <c r="C1964">
        <v>6</v>
      </c>
      <c r="D1964" t="s">
        <v>2379</v>
      </c>
      <c r="E1964" t="str">
        <f>PROPER(Medical_Examinations[[#This Row],[Heart Issues]])</f>
        <v>No</v>
      </c>
      <c r="F1964" t="s">
        <v>2379</v>
      </c>
      <c r="G1964" t="s">
        <v>2379</v>
      </c>
      <c r="H1964">
        <v>0</v>
      </c>
      <c r="I1964" t="s">
        <v>2381</v>
      </c>
      <c r="J1964" t="str">
        <f>PROPER(Medical_Examinations[[#This Row],[smoker]])</f>
        <v>Yes</v>
      </c>
      <c r="K1964" s="7" t="str">
        <f t="shared" si="60"/>
        <v>Normal Weight</v>
      </c>
      <c r="L1964" t="str">
        <f t="shared" si="61"/>
        <v>Prediabetes</v>
      </c>
    </row>
    <row r="1965" spans="1:12" x14ac:dyDescent="0.35">
      <c r="A1965" t="s">
        <v>512</v>
      </c>
      <c r="B1965">
        <v>30</v>
      </c>
      <c r="C1965">
        <v>6</v>
      </c>
      <c r="D1965" t="s">
        <v>2379</v>
      </c>
      <c r="E1965" t="str">
        <f>PROPER(Medical_Examinations[[#This Row],[Heart Issues]])</f>
        <v>No</v>
      </c>
      <c r="F1965" t="s">
        <v>2379</v>
      </c>
      <c r="G1965" t="s">
        <v>2379</v>
      </c>
      <c r="H1965">
        <v>0</v>
      </c>
      <c r="I1965" t="s">
        <v>2381</v>
      </c>
      <c r="J1965" t="str">
        <f>PROPER(Medical_Examinations[[#This Row],[smoker]])</f>
        <v>Yes</v>
      </c>
      <c r="K1965" s="7" t="str">
        <f t="shared" si="60"/>
        <v>Obesity</v>
      </c>
      <c r="L1965" t="str">
        <f t="shared" si="61"/>
        <v>Prediabetes</v>
      </c>
    </row>
    <row r="1966" spans="1:12" x14ac:dyDescent="0.35">
      <c r="A1966" t="s">
        <v>519</v>
      </c>
      <c r="B1966">
        <v>27</v>
      </c>
      <c r="C1966">
        <v>6</v>
      </c>
      <c r="D1966" t="s">
        <v>2379</v>
      </c>
      <c r="E1966" t="str">
        <f>PROPER(Medical_Examinations[[#This Row],[Heart Issues]])</f>
        <v>No</v>
      </c>
      <c r="F1966" t="s">
        <v>2379</v>
      </c>
      <c r="G1966" t="s">
        <v>2379</v>
      </c>
      <c r="H1966">
        <v>0</v>
      </c>
      <c r="I1966" t="s">
        <v>2381</v>
      </c>
      <c r="J1966" t="str">
        <f>PROPER(Medical_Examinations[[#This Row],[smoker]])</f>
        <v>Yes</v>
      </c>
      <c r="K1966" s="7" t="str">
        <f t="shared" si="60"/>
        <v>Overweight</v>
      </c>
      <c r="L1966" t="str">
        <f t="shared" si="61"/>
        <v>Prediabetes</v>
      </c>
    </row>
    <row r="1967" spans="1:12" x14ac:dyDescent="0.35">
      <c r="A1967" t="s">
        <v>547</v>
      </c>
      <c r="B1967">
        <v>28</v>
      </c>
      <c r="C1967">
        <v>6</v>
      </c>
      <c r="D1967" t="s">
        <v>2379</v>
      </c>
      <c r="E1967" t="str">
        <f>PROPER(Medical_Examinations[[#This Row],[Heart Issues]])</f>
        <v>No</v>
      </c>
      <c r="F1967" t="s">
        <v>2379</v>
      </c>
      <c r="G1967" t="s">
        <v>2379</v>
      </c>
      <c r="H1967">
        <v>0</v>
      </c>
      <c r="I1967" t="s">
        <v>2381</v>
      </c>
      <c r="J1967" t="str">
        <f>PROPER(Medical_Examinations[[#This Row],[smoker]])</f>
        <v>Yes</v>
      </c>
      <c r="K1967" s="7" t="str">
        <f t="shared" si="60"/>
        <v>Overweight</v>
      </c>
      <c r="L1967" t="str">
        <f t="shared" si="61"/>
        <v>Prediabetes</v>
      </c>
    </row>
    <row r="1968" spans="1:12" x14ac:dyDescent="0.35">
      <c r="A1968" t="s">
        <v>579</v>
      </c>
      <c r="B1968">
        <v>27</v>
      </c>
      <c r="C1968">
        <v>6</v>
      </c>
      <c r="D1968" t="s">
        <v>2379</v>
      </c>
      <c r="E1968" t="str">
        <f>PROPER(Medical_Examinations[[#This Row],[Heart Issues]])</f>
        <v>No</v>
      </c>
      <c r="F1968" t="s">
        <v>2379</v>
      </c>
      <c r="G1968" t="s">
        <v>2379</v>
      </c>
      <c r="H1968">
        <v>0</v>
      </c>
      <c r="I1968" t="s">
        <v>2381</v>
      </c>
      <c r="J1968" t="str">
        <f>PROPER(Medical_Examinations[[#This Row],[smoker]])</f>
        <v>Yes</v>
      </c>
      <c r="K1968" s="7" t="str">
        <f t="shared" si="60"/>
        <v>Overweight</v>
      </c>
      <c r="L1968" t="str">
        <f t="shared" si="61"/>
        <v>Prediabetes</v>
      </c>
    </row>
    <row r="1969" spans="1:12" x14ac:dyDescent="0.35">
      <c r="A1969" t="s">
        <v>581</v>
      </c>
      <c r="B1969">
        <v>27</v>
      </c>
      <c r="C1969">
        <v>6</v>
      </c>
      <c r="D1969" t="s">
        <v>2381</v>
      </c>
      <c r="E1969" t="str">
        <f>PROPER(Medical_Examinations[[#This Row],[Heart Issues]])</f>
        <v>Yes</v>
      </c>
      <c r="F1969" t="s">
        <v>2379</v>
      </c>
      <c r="G1969" t="s">
        <v>2379</v>
      </c>
      <c r="H1969">
        <v>0</v>
      </c>
      <c r="I1969" t="s">
        <v>2381</v>
      </c>
      <c r="J1969" t="str">
        <f>PROPER(Medical_Examinations[[#This Row],[smoker]])</f>
        <v>Yes</v>
      </c>
      <c r="K1969" s="7" t="str">
        <f t="shared" si="60"/>
        <v>Overweight</v>
      </c>
      <c r="L1969" t="str">
        <f t="shared" si="61"/>
        <v>Prediabetes</v>
      </c>
    </row>
    <row r="1970" spans="1:12" x14ac:dyDescent="0.35">
      <c r="A1970" t="s">
        <v>590</v>
      </c>
      <c r="B1970">
        <v>19</v>
      </c>
      <c r="C1970">
        <v>6</v>
      </c>
      <c r="D1970" t="s">
        <v>2379</v>
      </c>
      <c r="E1970" t="str">
        <f>PROPER(Medical_Examinations[[#This Row],[Heart Issues]])</f>
        <v>No</v>
      </c>
      <c r="F1970" t="s">
        <v>2379</v>
      </c>
      <c r="G1970" t="s">
        <v>2379</v>
      </c>
      <c r="H1970">
        <v>0</v>
      </c>
      <c r="I1970" t="s">
        <v>2381</v>
      </c>
      <c r="J1970" t="str">
        <f>PROPER(Medical_Examinations[[#This Row],[smoker]])</f>
        <v>Yes</v>
      </c>
      <c r="K1970" s="7" t="str">
        <f t="shared" si="60"/>
        <v>Normal Weight</v>
      </c>
      <c r="L1970" t="str">
        <f t="shared" si="61"/>
        <v>Prediabetes</v>
      </c>
    </row>
    <row r="1971" spans="1:12" x14ac:dyDescent="0.35">
      <c r="A1971" t="s">
        <v>642</v>
      </c>
      <c r="B1971">
        <v>22</v>
      </c>
      <c r="C1971">
        <v>6</v>
      </c>
      <c r="D1971" t="s">
        <v>2381</v>
      </c>
      <c r="E1971" t="str">
        <f>PROPER(Medical_Examinations[[#This Row],[Heart Issues]])</f>
        <v>Yes</v>
      </c>
      <c r="F1971" t="s">
        <v>2379</v>
      </c>
      <c r="G1971" t="s">
        <v>2379</v>
      </c>
      <c r="H1971">
        <v>0</v>
      </c>
      <c r="I1971" t="s">
        <v>2381</v>
      </c>
      <c r="J1971" t="str">
        <f>PROPER(Medical_Examinations[[#This Row],[smoker]])</f>
        <v>Yes</v>
      </c>
      <c r="K1971" s="7" t="str">
        <f t="shared" si="60"/>
        <v>Normal Weight</v>
      </c>
      <c r="L1971" t="str">
        <f t="shared" si="61"/>
        <v>Prediabetes</v>
      </c>
    </row>
    <row r="1972" spans="1:12" x14ac:dyDescent="0.35">
      <c r="A1972" t="s">
        <v>25</v>
      </c>
      <c r="B1972">
        <v>35</v>
      </c>
      <c r="C1972">
        <v>4</v>
      </c>
      <c r="D1972" t="s">
        <v>2381</v>
      </c>
      <c r="E1972" t="str">
        <f>PROPER(Medical_Examinations[[#This Row],[Heart Issues]])</f>
        <v>Yes</v>
      </c>
      <c r="F1972" t="s">
        <v>2379</v>
      </c>
      <c r="G1972" t="s">
        <v>2379</v>
      </c>
      <c r="H1972">
        <v>2</v>
      </c>
      <c r="I1972" t="s">
        <v>2381</v>
      </c>
      <c r="J1972" t="str">
        <f>PROPER(Medical_Examinations[[#This Row],[smoker]])</f>
        <v>Yes</v>
      </c>
      <c r="K1972" s="7" t="str">
        <f t="shared" si="60"/>
        <v>Obesity</v>
      </c>
      <c r="L1972" t="str">
        <f t="shared" si="61"/>
        <v>Normal</v>
      </c>
    </row>
    <row r="1973" spans="1:12" x14ac:dyDescent="0.35">
      <c r="A1973" t="s">
        <v>41</v>
      </c>
      <c r="B1973">
        <v>53</v>
      </c>
      <c r="C1973">
        <v>4</v>
      </c>
      <c r="D1973" t="s">
        <v>2379</v>
      </c>
      <c r="E1973" t="str">
        <f>PROPER(Medical_Examinations[[#This Row],[Heart Issues]])</f>
        <v>No</v>
      </c>
      <c r="F1973" t="s">
        <v>2381</v>
      </c>
      <c r="G1973" t="s">
        <v>2379</v>
      </c>
      <c r="H1973">
        <v>1</v>
      </c>
      <c r="I1973" t="s">
        <v>2381</v>
      </c>
      <c r="J1973" t="str">
        <f>PROPER(Medical_Examinations[[#This Row],[smoker]])</f>
        <v>Yes</v>
      </c>
      <c r="K1973" s="7" t="str">
        <f t="shared" si="60"/>
        <v>Obesity</v>
      </c>
      <c r="L1973" t="str">
        <f t="shared" si="61"/>
        <v>Normal</v>
      </c>
    </row>
    <row r="1974" spans="1:12" x14ac:dyDescent="0.35">
      <c r="A1974" t="s">
        <v>47</v>
      </c>
      <c r="B1974">
        <v>34</v>
      </c>
      <c r="C1974">
        <v>4</v>
      </c>
      <c r="D1974" t="s">
        <v>2381</v>
      </c>
      <c r="E1974" t="str">
        <f>PROPER(Medical_Examinations[[#This Row],[Heart Issues]])</f>
        <v>Yes</v>
      </c>
      <c r="F1974" t="s">
        <v>2379</v>
      </c>
      <c r="G1974" t="s">
        <v>2379</v>
      </c>
      <c r="H1974">
        <v>2</v>
      </c>
      <c r="I1974" t="s">
        <v>2381</v>
      </c>
      <c r="J1974" t="str">
        <f>PROPER(Medical_Examinations[[#This Row],[smoker]])</f>
        <v>Yes</v>
      </c>
      <c r="K1974" s="7" t="str">
        <f t="shared" si="60"/>
        <v>Obesity</v>
      </c>
      <c r="L1974" t="str">
        <f t="shared" si="61"/>
        <v>Normal</v>
      </c>
    </row>
    <row r="1975" spans="1:12" x14ac:dyDescent="0.35">
      <c r="A1975" t="s">
        <v>48</v>
      </c>
      <c r="B1975">
        <v>40</v>
      </c>
      <c r="C1975">
        <v>4</v>
      </c>
      <c r="D1975" t="s">
        <v>2379</v>
      </c>
      <c r="E1975" t="str">
        <f>PROPER(Medical_Examinations[[#This Row],[Heart Issues]])</f>
        <v>No</v>
      </c>
      <c r="F1975" t="s">
        <v>2379</v>
      </c>
      <c r="G1975" t="s">
        <v>2379</v>
      </c>
      <c r="H1975">
        <v>0</v>
      </c>
      <c r="I1975" t="s">
        <v>2381</v>
      </c>
      <c r="J1975" t="str">
        <f>PROPER(Medical_Examinations[[#This Row],[smoker]])</f>
        <v>Yes</v>
      </c>
      <c r="K1975" s="7" t="str">
        <f t="shared" si="60"/>
        <v>Obesity</v>
      </c>
      <c r="L1975" t="str">
        <f t="shared" si="61"/>
        <v>Normal</v>
      </c>
    </row>
    <row r="1976" spans="1:12" x14ac:dyDescent="0.35">
      <c r="A1976" t="s">
        <v>69</v>
      </c>
      <c r="B1976">
        <v>36</v>
      </c>
      <c r="C1976">
        <v>4</v>
      </c>
      <c r="D1976" t="s">
        <v>2381</v>
      </c>
      <c r="E1976" t="str">
        <f>PROPER(Medical_Examinations[[#This Row],[Heart Issues]])</f>
        <v>Yes</v>
      </c>
      <c r="F1976" t="s">
        <v>2379</v>
      </c>
      <c r="G1976" t="s">
        <v>2379</v>
      </c>
      <c r="H1976">
        <v>0</v>
      </c>
      <c r="I1976" t="s">
        <v>2381</v>
      </c>
      <c r="J1976" t="str">
        <f>PROPER(Medical_Examinations[[#This Row],[smoker]])</f>
        <v>Yes</v>
      </c>
      <c r="K1976" s="7" t="str">
        <f t="shared" si="60"/>
        <v>Obesity</v>
      </c>
      <c r="L1976" t="str">
        <f t="shared" si="61"/>
        <v>Normal</v>
      </c>
    </row>
    <row r="1977" spans="1:12" x14ac:dyDescent="0.35">
      <c r="A1977" t="s">
        <v>71</v>
      </c>
      <c r="B1977">
        <v>38</v>
      </c>
      <c r="C1977">
        <v>4</v>
      </c>
      <c r="D1977" t="s">
        <v>2379</v>
      </c>
      <c r="E1977" t="str">
        <f>PROPER(Medical_Examinations[[#This Row],[Heart Issues]])</f>
        <v>No</v>
      </c>
      <c r="F1977" t="s">
        <v>2379</v>
      </c>
      <c r="G1977" t="s">
        <v>2379</v>
      </c>
      <c r="H1977">
        <v>1</v>
      </c>
      <c r="I1977" t="s">
        <v>2381</v>
      </c>
      <c r="J1977" t="str">
        <f>PROPER(Medical_Examinations[[#This Row],[smoker]])</f>
        <v>Yes</v>
      </c>
      <c r="K1977" s="7" t="str">
        <f t="shared" si="60"/>
        <v>Obesity</v>
      </c>
      <c r="L1977" t="str">
        <f t="shared" si="61"/>
        <v>Normal</v>
      </c>
    </row>
    <row r="1978" spans="1:12" x14ac:dyDescent="0.35">
      <c r="A1978" t="s">
        <v>83</v>
      </c>
      <c r="B1978">
        <v>45</v>
      </c>
      <c r="C1978">
        <v>4</v>
      </c>
      <c r="D1978" t="s">
        <v>2381</v>
      </c>
      <c r="E1978" t="str">
        <f>PROPER(Medical_Examinations[[#This Row],[Heart Issues]])</f>
        <v>Yes</v>
      </c>
      <c r="F1978" t="s">
        <v>2379</v>
      </c>
      <c r="G1978" t="s">
        <v>2379</v>
      </c>
      <c r="H1978">
        <v>1</v>
      </c>
      <c r="I1978" t="s">
        <v>2381</v>
      </c>
      <c r="J1978" t="str">
        <f>PROPER(Medical_Examinations[[#This Row],[smoker]])</f>
        <v>Yes</v>
      </c>
      <c r="K1978" s="7" t="str">
        <f t="shared" si="60"/>
        <v>Obesity</v>
      </c>
      <c r="L1978" t="str">
        <f t="shared" si="61"/>
        <v>Normal</v>
      </c>
    </row>
    <row r="1979" spans="1:12" x14ac:dyDescent="0.35">
      <c r="A1979" t="s">
        <v>84</v>
      </c>
      <c r="B1979">
        <v>49</v>
      </c>
      <c r="C1979">
        <v>4</v>
      </c>
      <c r="D1979" t="s">
        <v>2381</v>
      </c>
      <c r="E1979" t="str">
        <f>PROPER(Medical_Examinations[[#This Row],[Heart Issues]])</f>
        <v>Yes</v>
      </c>
      <c r="F1979" t="s">
        <v>2379</v>
      </c>
      <c r="G1979" t="s">
        <v>2380</v>
      </c>
      <c r="H1979">
        <v>1</v>
      </c>
      <c r="I1979" t="s">
        <v>2381</v>
      </c>
      <c r="J1979" t="str">
        <f>PROPER(Medical_Examinations[[#This Row],[smoker]])</f>
        <v>Yes</v>
      </c>
      <c r="K1979" s="7" t="str">
        <f t="shared" si="60"/>
        <v>Obesity</v>
      </c>
      <c r="L1979" t="str">
        <f t="shared" si="61"/>
        <v>Normal</v>
      </c>
    </row>
    <row r="1980" spans="1:12" x14ac:dyDescent="0.35">
      <c r="A1980" t="s">
        <v>85</v>
      </c>
      <c r="B1980">
        <v>32</v>
      </c>
      <c r="C1980">
        <v>4</v>
      </c>
      <c r="D1980" t="s">
        <v>2379</v>
      </c>
      <c r="E1980" t="str">
        <f>PROPER(Medical_Examinations[[#This Row],[Heart Issues]])</f>
        <v>No</v>
      </c>
      <c r="F1980" t="s">
        <v>2379</v>
      </c>
      <c r="G1980" t="s">
        <v>2379</v>
      </c>
      <c r="H1980">
        <v>2</v>
      </c>
      <c r="I1980" t="s">
        <v>2381</v>
      </c>
      <c r="J1980" t="str">
        <f>PROPER(Medical_Examinations[[#This Row],[smoker]])</f>
        <v>Yes</v>
      </c>
      <c r="K1980" s="7" t="str">
        <f t="shared" si="60"/>
        <v>Obesity</v>
      </c>
      <c r="L1980" t="str">
        <f t="shared" si="61"/>
        <v>Normal</v>
      </c>
    </row>
    <row r="1981" spans="1:12" x14ac:dyDescent="0.35">
      <c r="A1981" t="s">
        <v>87</v>
      </c>
      <c r="B1981">
        <v>35</v>
      </c>
      <c r="C1981">
        <v>4</v>
      </c>
      <c r="D1981" t="s">
        <v>2379</v>
      </c>
      <c r="E1981" t="str">
        <f>PROPER(Medical_Examinations[[#This Row],[Heart Issues]])</f>
        <v>No</v>
      </c>
      <c r="F1981" t="s">
        <v>2379</v>
      </c>
      <c r="G1981" t="s">
        <v>2380</v>
      </c>
      <c r="H1981">
        <v>1</v>
      </c>
      <c r="I1981" t="s">
        <v>2381</v>
      </c>
      <c r="J1981" t="str">
        <f>PROPER(Medical_Examinations[[#This Row],[smoker]])</f>
        <v>Yes</v>
      </c>
      <c r="K1981" s="7" t="str">
        <f t="shared" si="60"/>
        <v>Obesity</v>
      </c>
      <c r="L1981" t="str">
        <f t="shared" si="61"/>
        <v>Normal</v>
      </c>
    </row>
    <row r="1982" spans="1:12" x14ac:dyDescent="0.35">
      <c r="A1982" t="s">
        <v>92</v>
      </c>
      <c r="B1982">
        <v>43</v>
      </c>
      <c r="C1982">
        <v>4</v>
      </c>
      <c r="D1982" t="s">
        <v>2379</v>
      </c>
      <c r="E1982" t="str">
        <f>PROPER(Medical_Examinations[[#This Row],[Heart Issues]])</f>
        <v>No</v>
      </c>
      <c r="F1982" t="s">
        <v>2379</v>
      </c>
      <c r="G1982" t="s">
        <v>2379</v>
      </c>
      <c r="H1982">
        <v>0</v>
      </c>
      <c r="I1982" t="s">
        <v>2381</v>
      </c>
      <c r="J1982" t="str">
        <f>PROPER(Medical_Examinations[[#This Row],[smoker]])</f>
        <v>Yes</v>
      </c>
      <c r="K1982" s="7" t="str">
        <f t="shared" si="60"/>
        <v>Obesity</v>
      </c>
      <c r="L1982" t="str">
        <f t="shared" si="61"/>
        <v>Normal</v>
      </c>
    </row>
    <row r="1983" spans="1:12" x14ac:dyDescent="0.35">
      <c r="A1983" t="s">
        <v>97</v>
      </c>
      <c r="B1983">
        <v>38</v>
      </c>
      <c r="C1983">
        <v>4</v>
      </c>
      <c r="D1983" t="s">
        <v>2381</v>
      </c>
      <c r="E1983" t="str">
        <f>PROPER(Medical_Examinations[[#This Row],[Heart Issues]])</f>
        <v>Yes</v>
      </c>
      <c r="F1983" t="s">
        <v>2379</v>
      </c>
      <c r="G1983" t="s">
        <v>2379</v>
      </c>
      <c r="H1983">
        <v>0</v>
      </c>
      <c r="I1983" t="s">
        <v>2381</v>
      </c>
      <c r="J1983" t="str">
        <f>PROPER(Medical_Examinations[[#This Row],[smoker]])</f>
        <v>Yes</v>
      </c>
      <c r="K1983" s="7" t="str">
        <f t="shared" si="60"/>
        <v>Obesity</v>
      </c>
      <c r="L1983" t="str">
        <f t="shared" si="61"/>
        <v>Normal</v>
      </c>
    </row>
    <row r="1984" spans="1:12" x14ac:dyDescent="0.35">
      <c r="A1984" t="s">
        <v>98</v>
      </c>
      <c r="B1984">
        <v>44</v>
      </c>
      <c r="C1984">
        <v>4</v>
      </c>
      <c r="D1984" t="s">
        <v>2381</v>
      </c>
      <c r="E1984" t="str">
        <f>PROPER(Medical_Examinations[[#This Row],[Heart Issues]])</f>
        <v>Yes</v>
      </c>
      <c r="F1984" t="s">
        <v>2379</v>
      </c>
      <c r="G1984" t="s">
        <v>2379</v>
      </c>
      <c r="H1984">
        <v>2</v>
      </c>
      <c r="I1984" t="s">
        <v>2381</v>
      </c>
      <c r="J1984" t="str">
        <f>PROPER(Medical_Examinations[[#This Row],[smoker]])</f>
        <v>Yes</v>
      </c>
      <c r="K1984" s="7" t="str">
        <f t="shared" si="60"/>
        <v>Obesity</v>
      </c>
      <c r="L1984" t="str">
        <f t="shared" si="61"/>
        <v>Normal</v>
      </c>
    </row>
    <row r="1985" spans="1:12" x14ac:dyDescent="0.35">
      <c r="A1985" t="s">
        <v>104</v>
      </c>
      <c r="B1985">
        <v>34</v>
      </c>
      <c r="C1985">
        <v>4</v>
      </c>
      <c r="D1985" t="s">
        <v>2381</v>
      </c>
      <c r="E1985" t="str">
        <f>PROPER(Medical_Examinations[[#This Row],[Heart Issues]])</f>
        <v>Yes</v>
      </c>
      <c r="F1985" t="s">
        <v>2379</v>
      </c>
      <c r="G1985" t="s">
        <v>2379</v>
      </c>
      <c r="H1985">
        <v>0</v>
      </c>
      <c r="I1985" t="s">
        <v>2381</v>
      </c>
      <c r="J1985" t="str">
        <f>PROPER(Medical_Examinations[[#This Row],[smoker]])</f>
        <v>Yes</v>
      </c>
      <c r="K1985" s="7" t="str">
        <f t="shared" si="60"/>
        <v>Obesity</v>
      </c>
      <c r="L1985" t="str">
        <f t="shared" si="61"/>
        <v>Normal</v>
      </c>
    </row>
    <row r="1986" spans="1:12" x14ac:dyDescent="0.35">
      <c r="A1986" t="s">
        <v>132</v>
      </c>
      <c r="B1986">
        <v>45</v>
      </c>
      <c r="C1986">
        <v>4</v>
      </c>
      <c r="D1986" t="s">
        <v>2381</v>
      </c>
      <c r="E1986" t="str">
        <f>PROPER(Medical_Examinations[[#This Row],[Heart Issues]])</f>
        <v>Yes</v>
      </c>
      <c r="F1986" t="s">
        <v>2379</v>
      </c>
      <c r="G1986" t="s">
        <v>2379</v>
      </c>
      <c r="H1986">
        <v>0</v>
      </c>
      <c r="I1986" t="s">
        <v>2381</v>
      </c>
      <c r="J1986" t="str">
        <f>PROPER(Medical_Examinations[[#This Row],[smoker]])</f>
        <v>Yes</v>
      </c>
      <c r="K1986" s="7" t="str">
        <f t="shared" si="60"/>
        <v>Obesity</v>
      </c>
      <c r="L1986" t="str">
        <f t="shared" si="61"/>
        <v>Normal</v>
      </c>
    </row>
    <row r="1987" spans="1:12" x14ac:dyDescent="0.35">
      <c r="A1987" t="s">
        <v>136</v>
      </c>
      <c r="B1987">
        <v>47</v>
      </c>
      <c r="C1987">
        <v>4</v>
      </c>
      <c r="D1987" t="s">
        <v>2379</v>
      </c>
      <c r="E1987" t="str">
        <f>PROPER(Medical_Examinations[[#This Row],[Heart Issues]])</f>
        <v>No</v>
      </c>
      <c r="F1987" t="s">
        <v>2379</v>
      </c>
      <c r="G1987" t="s">
        <v>2380</v>
      </c>
      <c r="H1987">
        <v>1</v>
      </c>
      <c r="I1987" t="s">
        <v>2381</v>
      </c>
      <c r="J1987" t="str">
        <f>PROPER(Medical_Examinations[[#This Row],[smoker]])</f>
        <v>Yes</v>
      </c>
      <c r="K1987" s="7" t="str">
        <f t="shared" ref="K1987:K2050" si="62">IF(B1987&lt;18.5,"Underweight",IF(B1987&lt;25,"Normal Weight",IF(B1987&lt;30,"Overweight","Obesity")))</f>
        <v>Obesity</v>
      </c>
      <c r="L1987" t="str">
        <f t="shared" ref="L1987:L2050" si="63">IF(C1987&lt;5.7,"Normal",IF(C1987&lt;6.5,"Prediabetes","Diabetes"))</f>
        <v>Normal</v>
      </c>
    </row>
    <row r="1988" spans="1:12" x14ac:dyDescent="0.35">
      <c r="A1988" t="s">
        <v>149</v>
      </c>
      <c r="B1988">
        <v>36</v>
      </c>
      <c r="C1988">
        <v>4</v>
      </c>
      <c r="D1988" t="s">
        <v>2379</v>
      </c>
      <c r="E1988" t="str">
        <f>PROPER(Medical_Examinations[[#This Row],[Heart Issues]])</f>
        <v>No</v>
      </c>
      <c r="F1988" t="s">
        <v>2379</v>
      </c>
      <c r="G1988" t="s">
        <v>2379</v>
      </c>
      <c r="H1988">
        <v>0</v>
      </c>
      <c r="I1988" t="s">
        <v>2381</v>
      </c>
      <c r="J1988" t="str">
        <f>PROPER(Medical_Examinations[[#This Row],[smoker]])</f>
        <v>Yes</v>
      </c>
      <c r="K1988" s="7" t="str">
        <f t="shared" si="62"/>
        <v>Obesity</v>
      </c>
      <c r="L1988" t="str">
        <f t="shared" si="63"/>
        <v>Normal</v>
      </c>
    </row>
    <row r="1989" spans="1:12" x14ac:dyDescent="0.35">
      <c r="A1989" t="s">
        <v>151</v>
      </c>
      <c r="B1989">
        <v>37</v>
      </c>
      <c r="C1989">
        <v>4</v>
      </c>
      <c r="D1989" t="s">
        <v>2381</v>
      </c>
      <c r="E1989" t="str">
        <f>PROPER(Medical_Examinations[[#This Row],[Heart Issues]])</f>
        <v>Yes</v>
      </c>
      <c r="F1989" t="s">
        <v>2379</v>
      </c>
      <c r="G1989" t="s">
        <v>2379</v>
      </c>
      <c r="H1989">
        <v>1</v>
      </c>
      <c r="I1989" t="s">
        <v>2381</v>
      </c>
      <c r="J1989" t="str">
        <f>PROPER(Medical_Examinations[[#This Row],[smoker]])</f>
        <v>Yes</v>
      </c>
      <c r="K1989" s="7" t="str">
        <f t="shared" si="62"/>
        <v>Obesity</v>
      </c>
      <c r="L1989" t="str">
        <f t="shared" si="63"/>
        <v>Normal</v>
      </c>
    </row>
    <row r="1990" spans="1:12" x14ac:dyDescent="0.35">
      <c r="A1990" t="s">
        <v>155</v>
      </c>
      <c r="B1990">
        <v>28</v>
      </c>
      <c r="C1990">
        <v>4</v>
      </c>
      <c r="D1990" t="s">
        <v>2379</v>
      </c>
      <c r="E1990" t="str">
        <f>PROPER(Medical_Examinations[[#This Row],[Heart Issues]])</f>
        <v>No</v>
      </c>
      <c r="F1990" t="s">
        <v>2379</v>
      </c>
      <c r="G1990" t="s">
        <v>2380</v>
      </c>
      <c r="H1990">
        <v>1</v>
      </c>
      <c r="I1990" t="s">
        <v>2381</v>
      </c>
      <c r="J1990" t="str">
        <f>PROPER(Medical_Examinations[[#This Row],[smoker]])</f>
        <v>Yes</v>
      </c>
      <c r="K1990" s="7" t="str">
        <f t="shared" si="62"/>
        <v>Overweight</v>
      </c>
      <c r="L1990" t="str">
        <f t="shared" si="63"/>
        <v>Normal</v>
      </c>
    </row>
    <row r="1991" spans="1:12" x14ac:dyDescent="0.35">
      <c r="A1991" t="s">
        <v>158</v>
      </c>
      <c r="B1991">
        <v>41</v>
      </c>
      <c r="C1991">
        <v>4</v>
      </c>
      <c r="D1991" t="s">
        <v>2381</v>
      </c>
      <c r="E1991" t="str">
        <f>PROPER(Medical_Examinations[[#This Row],[Heart Issues]])</f>
        <v>Yes</v>
      </c>
      <c r="F1991" t="s">
        <v>2379</v>
      </c>
      <c r="G1991" t="s">
        <v>2379</v>
      </c>
      <c r="H1991">
        <v>0</v>
      </c>
      <c r="I1991" t="s">
        <v>2381</v>
      </c>
      <c r="J1991" t="str">
        <f>PROPER(Medical_Examinations[[#This Row],[smoker]])</f>
        <v>Yes</v>
      </c>
      <c r="K1991" s="7" t="str">
        <f t="shared" si="62"/>
        <v>Obesity</v>
      </c>
      <c r="L1991" t="str">
        <f t="shared" si="63"/>
        <v>Normal</v>
      </c>
    </row>
    <row r="1992" spans="1:12" x14ac:dyDescent="0.35">
      <c r="A1992" t="s">
        <v>161</v>
      </c>
      <c r="B1992">
        <v>43</v>
      </c>
      <c r="C1992">
        <v>4</v>
      </c>
      <c r="D1992" t="s">
        <v>2379</v>
      </c>
      <c r="E1992" t="str">
        <f>PROPER(Medical_Examinations[[#This Row],[Heart Issues]])</f>
        <v>No</v>
      </c>
      <c r="F1992" t="s">
        <v>2379</v>
      </c>
      <c r="G1992" t="s">
        <v>2379</v>
      </c>
      <c r="H1992">
        <v>0</v>
      </c>
      <c r="I1992" t="s">
        <v>2381</v>
      </c>
      <c r="J1992" t="str">
        <f>PROPER(Medical_Examinations[[#This Row],[smoker]])</f>
        <v>Yes</v>
      </c>
      <c r="K1992" s="7" t="str">
        <f t="shared" si="62"/>
        <v>Obesity</v>
      </c>
      <c r="L1992" t="str">
        <f t="shared" si="63"/>
        <v>Normal</v>
      </c>
    </row>
    <row r="1993" spans="1:12" x14ac:dyDescent="0.35">
      <c r="A1993" t="s">
        <v>163</v>
      </c>
      <c r="B1993">
        <v>37</v>
      </c>
      <c r="C1993">
        <v>4</v>
      </c>
      <c r="D1993" t="s">
        <v>2379</v>
      </c>
      <c r="E1993" t="str">
        <f>PROPER(Medical_Examinations[[#This Row],[Heart Issues]])</f>
        <v>No</v>
      </c>
      <c r="F1993" t="s">
        <v>2381</v>
      </c>
      <c r="G1993" t="s">
        <v>2379</v>
      </c>
      <c r="H1993">
        <v>1</v>
      </c>
      <c r="I1993" t="s">
        <v>2381</v>
      </c>
      <c r="J1993" t="str">
        <f>PROPER(Medical_Examinations[[#This Row],[smoker]])</f>
        <v>Yes</v>
      </c>
      <c r="K1993" s="7" t="str">
        <f t="shared" si="62"/>
        <v>Obesity</v>
      </c>
      <c r="L1993" t="str">
        <f t="shared" si="63"/>
        <v>Normal</v>
      </c>
    </row>
    <row r="1994" spans="1:12" x14ac:dyDescent="0.35">
      <c r="A1994" t="s">
        <v>166</v>
      </c>
      <c r="B1994">
        <v>38</v>
      </c>
      <c r="C1994">
        <v>4</v>
      </c>
      <c r="D1994" t="s">
        <v>2381</v>
      </c>
      <c r="E1994" t="str">
        <f>PROPER(Medical_Examinations[[#This Row],[Heart Issues]])</f>
        <v>Yes</v>
      </c>
      <c r="F1994" t="s">
        <v>2379</v>
      </c>
      <c r="G1994" t="s">
        <v>2380</v>
      </c>
      <c r="H1994">
        <v>1</v>
      </c>
      <c r="I1994" t="s">
        <v>2381</v>
      </c>
      <c r="J1994" t="str">
        <f>PROPER(Medical_Examinations[[#This Row],[smoker]])</f>
        <v>Yes</v>
      </c>
      <c r="K1994" s="7" t="str">
        <f t="shared" si="62"/>
        <v>Obesity</v>
      </c>
      <c r="L1994" t="str">
        <f t="shared" si="63"/>
        <v>Normal</v>
      </c>
    </row>
    <row r="1995" spans="1:12" x14ac:dyDescent="0.35">
      <c r="A1995" t="s">
        <v>169</v>
      </c>
      <c r="B1995">
        <v>49</v>
      </c>
      <c r="C1995">
        <v>4</v>
      </c>
      <c r="D1995" t="s">
        <v>2379</v>
      </c>
      <c r="E1995" t="str">
        <f>PROPER(Medical_Examinations[[#This Row],[Heart Issues]])</f>
        <v>No</v>
      </c>
      <c r="F1995" t="s">
        <v>2379</v>
      </c>
      <c r="G1995" t="s">
        <v>2379</v>
      </c>
      <c r="H1995">
        <v>0</v>
      </c>
      <c r="I1995" t="s">
        <v>2381</v>
      </c>
      <c r="J1995" t="str">
        <f>PROPER(Medical_Examinations[[#This Row],[smoker]])</f>
        <v>Yes</v>
      </c>
      <c r="K1995" s="7" t="str">
        <f t="shared" si="62"/>
        <v>Obesity</v>
      </c>
      <c r="L1995" t="str">
        <f t="shared" si="63"/>
        <v>Normal</v>
      </c>
    </row>
    <row r="1996" spans="1:12" x14ac:dyDescent="0.35">
      <c r="A1996" t="s">
        <v>174</v>
      </c>
      <c r="B1996">
        <v>49</v>
      </c>
      <c r="C1996">
        <v>4</v>
      </c>
      <c r="D1996" t="s">
        <v>2379</v>
      </c>
      <c r="E1996" t="str">
        <f>PROPER(Medical_Examinations[[#This Row],[Heart Issues]])</f>
        <v>No</v>
      </c>
      <c r="F1996" t="s">
        <v>2379</v>
      </c>
      <c r="G1996" t="s">
        <v>2379</v>
      </c>
      <c r="H1996">
        <v>0</v>
      </c>
      <c r="I1996" t="s">
        <v>2381</v>
      </c>
      <c r="J1996" t="str">
        <f>PROPER(Medical_Examinations[[#This Row],[smoker]])</f>
        <v>Yes</v>
      </c>
      <c r="K1996" s="7" t="str">
        <f t="shared" si="62"/>
        <v>Obesity</v>
      </c>
      <c r="L1996" t="str">
        <f t="shared" si="63"/>
        <v>Normal</v>
      </c>
    </row>
    <row r="1997" spans="1:12" x14ac:dyDescent="0.35">
      <c r="A1997" t="s">
        <v>181</v>
      </c>
      <c r="B1997">
        <v>32</v>
      </c>
      <c r="C1997">
        <v>4</v>
      </c>
      <c r="D1997" t="s">
        <v>2379</v>
      </c>
      <c r="E1997" t="str">
        <f>PROPER(Medical_Examinations[[#This Row],[Heart Issues]])</f>
        <v>No</v>
      </c>
      <c r="F1997" t="s">
        <v>2379</v>
      </c>
      <c r="G1997" t="s">
        <v>2380</v>
      </c>
      <c r="H1997">
        <v>1</v>
      </c>
      <c r="I1997" t="s">
        <v>2381</v>
      </c>
      <c r="J1997" t="str">
        <f>PROPER(Medical_Examinations[[#This Row],[smoker]])</f>
        <v>Yes</v>
      </c>
      <c r="K1997" s="7" t="str">
        <f t="shared" si="62"/>
        <v>Obesity</v>
      </c>
      <c r="L1997" t="str">
        <f t="shared" si="63"/>
        <v>Normal</v>
      </c>
    </row>
    <row r="1998" spans="1:12" x14ac:dyDescent="0.35">
      <c r="A1998" t="s">
        <v>187</v>
      </c>
      <c r="B1998">
        <v>53</v>
      </c>
      <c r="C1998">
        <v>4</v>
      </c>
      <c r="D1998" t="s">
        <v>2379</v>
      </c>
      <c r="E1998" t="str">
        <f>PROPER(Medical_Examinations[[#This Row],[Heart Issues]])</f>
        <v>No</v>
      </c>
      <c r="F1998" t="s">
        <v>2379</v>
      </c>
      <c r="G1998" t="s">
        <v>2379</v>
      </c>
      <c r="H1998">
        <v>1</v>
      </c>
      <c r="I1998" t="s">
        <v>2381</v>
      </c>
      <c r="J1998" t="str">
        <f>PROPER(Medical_Examinations[[#This Row],[smoker]])</f>
        <v>Yes</v>
      </c>
      <c r="K1998" s="7" t="str">
        <f t="shared" si="62"/>
        <v>Obesity</v>
      </c>
      <c r="L1998" t="str">
        <f t="shared" si="63"/>
        <v>Normal</v>
      </c>
    </row>
    <row r="1999" spans="1:12" x14ac:dyDescent="0.35">
      <c r="A1999" t="s">
        <v>190</v>
      </c>
      <c r="B1999">
        <v>35</v>
      </c>
      <c r="C1999">
        <v>4</v>
      </c>
      <c r="D1999" t="s">
        <v>2379</v>
      </c>
      <c r="E1999" t="str">
        <f>PROPER(Medical_Examinations[[#This Row],[Heart Issues]])</f>
        <v>No</v>
      </c>
      <c r="F1999" t="s">
        <v>2379</v>
      </c>
      <c r="G1999" t="s">
        <v>2380</v>
      </c>
      <c r="H1999">
        <v>1</v>
      </c>
      <c r="I1999" t="s">
        <v>2381</v>
      </c>
      <c r="J1999" t="str">
        <f>PROPER(Medical_Examinations[[#This Row],[smoker]])</f>
        <v>Yes</v>
      </c>
      <c r="K1999" s="7" t="str">
        <f t="shared" si="62"/>
        <v>Obesity</v>
      </c>
      <c r="L1999" t="str">
        <f t="shared" si="63"/>
        <v>Normal</v>
      </c>
    </row>
    <row r="2000" spans="1:12" x14ac:dyDescent="0.35">
      <c r="A2000" t="s">
        <v>197</v>
      </c>
      <c r="B2000">
        <v>32</v>
      </c>
      <c r="C2000">
        <v>4</v>
      </c>
      <c r="D2000" t="s">
        <v>2379</v>
      </c>
      <c r="E2000" t="str">
        <f>PROPER(Medical_Examinations[[#This Row],[Heart Issues]])</f>
        <v>No</v>
      </c>
      <c r="F2000" t="s">
        <v>2379</v>
      </c>
      <c r="G2000" t="s">
        <v>2379</v>
      </c>
      <c r="H2000">
        <v>0</v>
      </c>
      <c r="I2000" t="s">
        <v>2381</v>
      </c>
      <c r="J2000" t="str">
        <f>PROPER(Medical_Examinations[[#This Row],[smoker]])</f>
        <v>Yes</v>
      </c>
      <c r="K2000" s="7" t="str">
        <f t="shared" si="62"/>
        <v>Obesity</v>
      </c>
      <c r="L2000" t="str">
        <f t="shared" si="63"/>
        <v>Normal</v>
      </c>
    </row>
    <row r="2001" spans="1:12" x14ac:dyDescent="0.35">
      <c r="A2001" t="s">
        <v>201</v>
      </c>
      <c r="B2001">
        <v>39</v>
      </c>
      <c r="C2001">
        <v>4</v>
      </c>
      <c r="D2001" t="s">
        <v>2379</v>
      </c>
      <c r="E2001" t="str">
        <f>PROPER(Medical_Examinations[[#This Row],[Heart Issues]])</f>
        <v>No</v>
      </c>
      <c r="F2001" t="s">
        <v>2379</v>
      </c>
      <c r="G2001" t="s">
        <v>2380</v>
      </c>
      <c r="H2001">
        <v>1</v>
      </c>
      <c r="I2001" t="s">
        <v>2381</v>
      </c>
      <c r="J2001" t="str">
        <f>PROPER(Medical_Examinations[[#This Row],[smoker]])</f>
        <v>Yes</v>
      </c>
      <c r="K2001" s="7" t="str">
        <f t="shared" si="62"/>
        <v>Obesity</v>
      </c>
      <c r="L2001" t="str">
        <f t="shared" si="63"/>
        <v>Normal</v>
      </c>
    </row>
    <row r="2002" spans="1:12" x14ac:dyDescent="0.35">
      <c r="A2002" t="s">
        <v>206</v>
      </c>
      <c r="B2002">
        <v>51</v>
      </c>
      <c r="C2002">
        <v>4</v>
      </c>
      <c r="D2002" t="s">
        <v>2379</v>
      </c>
      <c r="E2002" t="str">
        <f>PROPER(Medical_Examinations[[#This Row],[Heart Issues]])</f>
        <v>No</v>
      </c>
      <c r="F2002" t="s">
        <v>2379</v>
      </c>
      <c r="G2002" t="s">
        <v>2379</v>
      </c>
      <c r="H2002">
        <v>1</v>
      </c>
      <c r="I2002" t="s">
        <v>2381</v>
      </c>
      <c r="J2002" t="str">
        <f>PROPER(Medical_Examinations[[#This Row],[smoker]])</f>
        <v>Yes</v>
      </c>
      <c r="K2002" s="7" t="str">
        <f t="shared" si="62"/>
        <v>Obesity</v>
      </c>
      <c r="L2002" t="str">
        <f t="shared" si="63"/>
        <v>Normal</v>
      </c>
    </row>
    <row r="2003" spans="1:12" x14ac:dyDescent="0.35">
      <c r="A2003" t="s">
        <v>211</v>
      </c>
      <c r="B2003">
        <v>36</v>
      </c>
      <c r="C2003">
        <v>4</v>
      </c>
      <c r="D2003" t="s">
        <v>2381</v>
      </c>
      <c r="E2003" t="str">
        <f>PROPER(Medical_Examinations[[#This Row],[Heart Issues]])</f>
        <v>Yes</v>
      </c>
      <c r="F2003" t="s">
        <v>2381</v>
      </c>
      <c r="G2003" t="s">
        <v>2379</v>
      </c>
      <c r="H2003">
        <v>2</v>
      </c>
      <c r="I2003" t="s">
        <v>2381</v>
      </c>
      <c r="J2003" t="str">
        <f>PROPER(Medical_Examinations[[#This Row],[smoker]])</f>
        <v>Yes</v>
      </c>
      <c r="K2003" s="7" t="str">
        <f t="shared" si="62"/>
        <v>Obesity</v>
      </c>
      <c r="L2003" t="str">
        <f t="shared" si="63"/>
        <v>Normal</v>
      </c>
    </row>
    <row r="2004" spans="1:12" x14ac:dyDescent="0.35">
      <c r="A2004" t="s">
        <v>215</v>
      </c>
      <c r="B2004">
        <v>50</v>
      </c>
      <c r="C2004">
        <v>4</v>
      </c>
      <c r="D2004" t="s">
        <v>2379</v>
      </c>
      <c r="E2004" t="str">
        <f>PROPER(Medical_Examinations[[#This Row],[Heart Issues]])</f>
        <v>No</v>
      </c>
      <c r="F2004" t="s">
        <v>2379</v>
      </c>
      <c r="G2004" t="s">
        <v>2379</v>
      </c>
      <c r="H2004">
        <v>1</v>
      </c>
      <c r="I2004" t="s">
        <v>2381</v>
      </c>
      <c r="J2004" t="str">
        <f>PROPER(Medical_Examinations[[#This Row],[smoker]])</f>
        <v>Yes</v>
      </c>
      <c r="K2004" s="7" t="str">
        <f t="shared" si="62"/>
        <v>Obesity</v>
      </c>
      <c r="L2004" t="str">
        <f t="shared" si="63"/>
        <v>Normal</v>
      </c>
    </row>
    <row r="2005" spans="1:12" x14ac:dyDescent="0.35">
      <c r="A2005" t="s">
        <v>227</v>
      </c>
      <c r="B2005">
        <v>53</v>
      </c>
      <c r="C2005">
        <v>4</v>
      </c>
      <c r="D2005" t="s">
        <v>2379</v>
      </c>
      <c r="E2005" t="str">
        <f>PROPER(Medical_Examinations[[#This Row],[Heart Issues]])</f>
        <v>No</v>
      </c>
      <c r="F2005" t="s">
        <v>2379</v>
      </c>
      <c r="G2005" t="s">
        <v>2379</v>
      </c>
      <c r="H2005">
        <v>1</v>
      </c>
      <c r="I2005" t="s">
        <v>2381</v>
      </c>
      <c r="J2005" t="str">
        <f>PROPER(Medical_Examinations[[#This Row],[smoker]])</f>
        <v>Yes</v>
      </c>
      <c r="K2005" s="7" t="str">
        <f t="shared" si="62"/>
        <v>Obesity</v>
      </c>
      <c r="L2005" t="str">
        <f t="shared" si="63"/>
        <v>Normal</v>
      </c>
    </row>
    <row r="2006" spans="1:12" x14ac:dyDescent="0.35">
      <c r="A2006" t="s">
        <v>234</v>
      </c>
      <c r="B2006">
        <v>32</v>
      </c>
      <c r="C2006">
        <v>4</v>
      </c>
      <c r="D2006" t="s">
        <v>2379</v>
      </c>
      <c r="E2006" t="str">
        <f>PROPER(Medical_Examinations[[#This Row],[Heart Issues]])</f>
        <v>No</v>
      </c>
      <c r="F2006" t="s">
        <v>2379</v>
      </c>
      <c r="G2006" t="s">
        <v>2379</v>
      </c>
      <c r="H2006">
        <v>0</v>
      </c>
      <c r="I2006" t="s">
        <v>2381</v>
      </c>
      <c r="J2006" t="str">
        <f>PROPER(Medical_Examinations[[#This Row],[smoker]])</f>
        <v>Yes</v>
      </c>
      <c r="K2006" s="7" t="str">
        <f t="shared" si="62"/>
        <v>Obesity</v>
      </c>
      <c r="L2006" t="str">
        <f t="shared" si="63"/>
        <v>Normal</v>
      </c>
    </row>
    <row r="2007" spans="1:12" x14ac:dyDescent="0.35">
      <c r="A2007" t="s">
        <v>237</v>
      </c>
      <c r="B2007">
        <v>33</v>
      </c>
      <c r="C2007">
        <v>4</v>
      </c>
      <c r="D2007" t="s">
        <v>2379</v>
      </c>
      <c r="E2007" t="str">
        <f>PROPER(Medical_Examinations[[#This Row],[Heart Issues]])</f>
        <v>No</v>
      </c>
      <c r="F2007" t="s">
        <v>2379</v>
      </c>
      <c r="G2007" t="s">
        <v>2379</v>
      </c>
      <c r="H2007">
        <v>1</v>
      </c>
      <c r="I2007" t="s">
        <v>2381</v>
      </c>
      <c r="J2007" t="str">
        <f>PROPER(Medical_Examinations[[#This Row],[smoker]])</f>
        <v>Yes</v>
      </c>
      <c r="K2007" s="7" t="str">
        <f t="shared" si="62"/>
        <v>Obesity</v>
      </c>
      <c r="L2007" t="str">
        <f t="shared" si="63"/>
        <v>Normal</v>
      </c>
    </row>
    <row r="2008" spans="1:12" x14ac:dyDescent="0.35">
      <c r="A2008" t="s">
        <v>239</v>
      </c>
      <c r="B2008">
        <v>33</v>
      </c>
      <c r="C2008">
        <v>4</v>
      </c>
      <c r="D2008" t="s">
        <v>2379</v>
      </c>
      <c r="E2008" t="str">
        <f>PROPER(Medical_Examinations[[#This Row],[Heart Issues]])</f>
        <v>No</v>
      </c>
      <c r="F2008" t="s">
        <v>2379</v>
      </c>
      <c r="G2008" t="s">
        <v>2380</v>
      </c>
      <c r="H2008">
        <v>1</v>
      </c>
      <c r="I2008" t="s">
        <v>2381</v>
      </c>
      <c r="J2008" t="str">
        <f>PROPER(Medical_Examinations[[#This Row],[smoker]])</f>
        <v>Yes</v>
      </c>
      <c r="K2008" s="7" t="str">
        <f t="shared" si="62"/>
        <v>Obesity</v>
      </c>
      <c r="L2008" t="str">
        <f t="shared" si="63"/>
        <v>Normal</v>
      </c>
    </row>
    <row r="2009" spans="1:12" x14ac:dyDescent="0.35">
      <c r="A2009" t="s">
        <v>250</v>
      </c>
      <c r="B2009">
        <v>30</v>
      </c>
      <c r="C2009">
        <v>4</v>
      </c>
      <c r="D2009" t="s">
        <v>2379</v>
      </c>
      <c r="E2009" t="str">
        <f>PROPER(Medical_Examinations[[#This Row],[Heart Issues]])</f>
        <v>No</v>
      </c>
      <c r="F2009" t="s">
        <v>2379</v>
      </c>
      <c r="G2009" t="s">
        <v>2379</v>
      </c>
      <c r="H2009">
        <v>2</v>
      </c>
      <c r="I2009" t="s">
        <v>2381</v>
      </c>
      <c r="J2009" t="str">
        <f>PROPER(Medical_Examinations[[#This Row],[smoker]])</f>
        <v>Yes</v>
      </c>
      <c r="K2009" s="7" t="str">
        <f t="shared" si="62"/>
        <v>Obesity</v>
      </c>
      <c r="L2009" t="str">
        <f t="shared" si="63"/>
        <v>Normal</v>
      </c>
    </row>
    <row r="2010" spans="1:12" x14ac:dyDescent="0.35">
      <c r="A2010" t="s">
        <v>251</v>
      </c>
      <c r="B2010">
        <v>47</v>
      </c>
      <c r="C2010">
        <v>4</v>
      </c>
      <c r="D2010" t="s">
        <v>2379</v>
      </c>
      <c r="E2010" t="str">
        <f>PROPER(Medical_Examinations[[#This Row],[Heart Issues]])</f>
        <v>No</v>
      </c>
      <c r="F2010" t="s">
        <v>2379</v>
      </c>
      <c r="G2010" t="s">
        <v>2379</v>
      </c>
      <c r="H2010">
        <v>0</v>
      </c>
      <c r="I2010" t="s">
        <v>2381</v>
      </c>
      <c r="J2010" t="str">
        <f>PROPER(Medical_Examinations[[#This Row],[smoker]])</f>
        <v>Yes</v>
      </c>
      <c r="K2010" s="7" t="str">
        <f t="shared" si="62"/>
        <v>Obesity</v>
      </c>
      <c r="L2010" t="str">
        <f t="shared" si="63"/>
        <v>Normal</v>
      </c>
    </row>
    <row r="2011" spans="1:12" x14ac:dyDescent="0.35">
      <c r="A2011" t="s">
        <v>253</v>
      </c>
      <c r="B2011">
        <v>30</v>
      </c>
      <c r="C2011">
        <v>4</v>
      </c>
      <c r="D2011" t="s">
        <v>2381</v>
      </c>
      <c r="E2011" t="str">
        <f>PROPER(Medical_Examinations[[#This Row],[Heart Issues]])</f>
        <v>Yes</v>
      </c>
      <c r="F2011" t="s">
        <v>2379</v>
      </c>
      <c r="G2011" t="s">
        <v>2380</v>
      </c>
      <c r="H2011">
        <v>1</v>
      </c>
      <c r="I2011" t="s">
        <v>2381</v>
      </c>
      <c r="J2011" t="str">
        <f>PROPER(Medical_Examinations[[#This Row],[smoker]])</f>
        <v>Yes</v>
      </c>
      <c r="K2011" s="7" t="str">
        <f t="shared" si="62"/>
        <v>Obesity</v>
      </c>
      <c r="L2011" t="str">
        <f t="shared" si="63"/>
        <v>Normal</v>
      </c>
    </row>
    <row r="2012" spans="1:12" x14ac:dyDescent="0.35">
      <c r="A2012" t="s">
        <v>263</v>
      </c>
      <c r="B2012">
        <v>34</v>
      </c>
      <c r="C2012">
        <v>4</v>
      </c>
      <c r="D2012" t="s">
        <v>2381</v>
      </c>
      <c r="E2012" t="str">
        <f>PROPER(Medical_Examinations[[#This Row],[Heart Issues]])</f>
        <v>Yes</v>
      </c>
      <c r="F2012" t="s">
        <v>2379</v>
      </c>
      <c r="G2012" t="s">
        <v>2379</v>
      </c>
      <c r="H2012">
        <v>0</v>
      </c>
      <c r="I2012" t="s">
        <v>2381</v>
      </c>
      <c r="J2012" t="str">
        <f>PROPER(Medical_Examinations[[#This Row],[smoker]])</f>
        <v>Yes</v>
      </c>
      <c r="K2012" s="7" t="str">
        <f t="shared" si="62"/>
        <v>Obesity</v>
      </c>
      <c r="L2012" t="str">
        <f t="shared" si="63"/>
        <v>Normal</v>
      </c>
    </row>
    <row r="2013" spans="1:12" x14ac:dyDescent="0.35">
      <c r="A2013" t="s">
        <v>282</v>
      </c>
      <c r="B2013">
        <v>36</v>
      </c>
      <c r="C2013">
        <v>4</v>
      </c>
      <c r="D2013" t="s">
        <v>2379</v>
      </c>
      <c r="E2013" t="str">
        <f>PROPER(Medical_Examinations[[#This Row],[Heart Issues]])</f>
        <v>No</v>
      </c>
      <c r="F2013" t="s">
        <v>2379</v>
      </c>
      <c r="G2013" t="s">
        <v>2379</v>
      </c>
      <c r="H2013">
        <v>0</v>
      </c>
      <c r="I2013" t="s">
        <v>2381</v>
      </c>
      <c r="J2013" t="str">
        <f>PROPER(Medical_Examinations[[#This Row],[smoker]])</f>
        <v>Yes</v>
      </c>
      <c r="K2013" s="7" t="str">
        <f t="shared" si="62"/>
        <v>Obesity</v>
      </c>
      <c r="L2013" t="str">
        <f t="shared" si="63"/>
        <v>Normal</v>
      </c>
    </row>
    <row r="2014" spans="1:12" x14ac:dyDescent="0.35">
      <c r="A2014" t="s">
        <v>290</v>
      </c>
      <c r="B2014">
        <v>42</v>
      </c>
      <c r="C2014">
        <v>4</v>
      </c>
      <c r="D2014" t="s">
        <v>2379</v>
      </c>
      <c r="E2014" t="str">
        <f>PROPER(Medical_Examinations[[#This Row],[Heart Issues]])</f>
        <v>No</v>
      </c>
      <c r="F2014" t="s">
        <v>2379</v>
      </c>
      <c r="G2014" t="s">
        <v>2379</v>
      </c>
      <c r="H2014">
        <v>0</v>
      </c>
      <c r="I2014" t="s">
        <v>2381</v>
      </c>
      <c r="J2014" t="str">
        <f>PROPER(Medical_Examinations[[#This Row],[smoker]])</f>
        <v>Yes</v>
      </c>
      <c r="K2014" s="7" t="str">
        <f t="shared" si="62"/>
        <v>Obesity</v>
      </c>
      <c r="L2014" t="str">
        <f t="shared" si="63"/>
        <v>Normal</v>
      </c>
    </row>
    <row r="2015" spans="1:12" x14ac:dyDescent="0.35">
      <c r="A2015" t="s">
        <v>304</v>
      </c>
      <c r="B2015">
        <v>46</v>
      </c>
      <c r="C2015">
        <v>4</v>
      </c>
      <c r="D2015" t="s">
        <v>2379</v>
      </c>
      <c r="E2015" t="str">
        <f>PROPER(Medical_Examinations[[#This Row],[Heart Issues]])</f>
        <v>No</v>
      </c>
      <c r="F2015" t="s">
        <v>2381</v>
      </c>
      <c r="G2015" t="s">
        <v>2379</v>
      </c>
      <c r="H2015">
        <v>1</v>
      </c>
      <c r="I2015" t="s">
        <v>2381</v>
      </c>
      <c r="J2015" t="str">
        <f>PROPER(Medical_Examinations[[#This Row],[smoker]])</f>
        <v>Yes</v>
      </c>
      <c r="K2015" s="7" t="str">
        <f t="shared" si="62"/>
        <v>Obesity</v>
      </c>
      <c r="L2015" t="str">
        <f t="shared" si="63"/>
        <v>Normal</v>
      </c>
    </row>
    <row r="2016" spans="1:12" x14ac:dyDescent="0.35">
      <c r="A2016" t="s">
        <v>312</v>
      </c>
      <c r="B2016">
        <v>40</v>
      </c>
      <c r="C2016">
        <v>4</v>
      </c>
      <c r="D2016" t="s">
        <v>2379</v>
      </c>
      <c r="E2016" t="str">
        <f>PROPER(Medical_Examinations[[#This Row],[Heart Issues]])</f>
        <v>No</v>
      </c>
      <c r="F2016" t="s">
        <v>2379</v>
      </c>
      <c r="G2016" t="s">
        <v>2379</v>
      </c>
      <c r="H2016">
        <v>1</v>
      </c>
      <c r="I2016" t="s">
        <v>2381</v>
      </c>
      <c r="J2016" t="str">
        <f>PROPER(Medical_Examinations[[#This Row],[smoker]])</f>
        <v>Yes</v>
      </c>
      <c r="K2016" s="7" t="str">
        <f t="shared" si="62"/>
        <v>Obesity</v>
      </c>
      <c r="L2016" t="str">
        <f t="shared" si="63"/>
        <v>Normal</v>
      </c>
    </row>
    <row r="2017" spans="1:12" x14ac:dyDescent="0.35">
      <c r="A2017" t="s">
        <v>313</v>
      </c>
      <c r="B2017">
        <v>18</v>
      </c>
      <c r="C2017">
        <v>4</v>
      </c>
      <c r="D2017" t="s">
        <v>2381</v>
      </c>
      <c r="E2017" t="str">
        <f>PROPER(Medical_Examinations[[#This Row],[Heart Issues]])</f>
        <v>Yes</v>
      </c>
      <c r="F2017" t="s">
        <v>2379</v>
      </c>
      <c r="G2017" t="s">
        <v>2379</v>
      </c>
      <c r="H2017">
        <v>0</v>
      </c>
      <c r="I2017" t="s">
        <v>2381</v>
      </c>
      <c r="J2017" t="str">
        <f>PROPER(Medical_Examinations[[#This Row],[smoker]])</f>
        <v>Yes</v>
      </c>
      <c r="K2017" s="7" t="str">
        <f t="shared" si="62"/>
        <v>Underweight</v>
      </c>
      <c r="L2017" t="str">
        <f t="shared" si="63"/>
        <v>Normal</v>
      </c>
    </row>
    <row r="2018" spans="1:12" x14ac:dyDescent="0.35">
      <c r="A2018" t="s">
        <v>329</v>
      </c>
      <c r="B2018">
        <v>20</v>
      </c>
      <c r="C2018">
        <v>4</v>
      </c>
      <c r="D2018" t="s">
        <v>2379</v>
      </c>
      <c r="E2018" t="str">
        <f>PROPER(Medical_Examinations[[#This Row],[Heart Issues]])</f>
        <v>No</v>
      </c>
      <c r="F2018" t="s">
        <v>2379</v>
      </c>
      <c r="G2018" t="s">
        <v>2379</v>
      </c>
      <c r="H2018">
        <v>0</v>
      </c>
      <c r="I2018" t="s">
        <v>2381</v>
      </c>
      <c r="J2018" t="str">
        <f>PROPER(Medical_Examinations[[#This Row],[smoker]])</f>
        <v>Yes</v>
      </c>
      <c r="K2018" s="7" t="str">
        <f t="shared" si="62"/>
        <v>Normal Weight</v>
      </c>
      <c r="L2018" t="str">
        <f t="shared" si="63"/>
        <v>Normal</v>
      </c>
    </row>
    <row r="2019" spans="1:12" x14ac:dyDescent="0.35">
      <c r="A2019" t="s">
        <v>337</v>
      </c>
      <c r="B2019">
        <v>22</v>
      </c>
      <c r="C2019">
        <v>4</v>
      </c>
      <c r="D2019" t="s">
        <v>2381</v>
      </c>
      <c r="E2019" t="str">
        <f>PROPER(Medical_Examinations[[#This Row],[Heart Issues]])</f>
        <v>Yes</v>
      </c>
      <c r="F2019" t="s">
        <v>2379</v>
      </c>
      <c r="G2019" t="s">
        <v>2379</v>
      </c>
      <c r="H2019">
        <v>0</v>
      </c>
      <c r="I2019" t="s">
        <v>2381</v>
      </c>
      <c r="J2019" t="str">
        <f>PROPER(Medical_Examinations[[#This Row],[smoker]])</f>
        <v>Yes</v>
      </c>
      <c r="K2019" s="7" t="str">
        <f t="shared" si="62"/>
        <v>Normal Weight</v>
      </c>
      <c r="L2019" t="str">
        <f t="shared" si="63"/>
        <v>Normal</v>
      </c>
    </row>
    <row r="2020" spans="1:12" x14ac:dyDescent="0.35">
      <c r="A2020" t="s">
        <v>341</v>
      </c>
      <c r="B2020">
        <v>16</v>
      </c>
      <c r="C2020">
        <v>4</v>
      </c>
      <c r="D2020" t="s">
        <v>2381</v>
      </c>
      <c r="E2020" t="str">
        <f>PROPER(Medical_Examinations[[#This Row],[Heart Issues]])</f>
        <v>Yes</v>
      </c>
      <c r="F2020" t="s">
        <v>2379</v>
      </c>
      <c r="G2020" t="s">
        <v>2379</v>
      </c>
      <c r="H2020">
        <v>0</v>
      </c>
      <c r="I2020" t="s">
        <v>2381</v>
      </c>
      <c r="J2020" t="str">
        <f>PROPER(Medical_Examinations[[#This Row],[smoker]])</f>
        <v>Yes</v>
      </c>
      <c r="K2020" s="7" t="str">
        <f t="shared" si="62"/>
        <v>Underweight</v>
      </c>
      <c r="L2020" t="str">
        <f t="shared" si="63"/>
        <v>Normal</v>
      </c>
    </row>
    <row r="2021" spans="1:12" x14ac:dyDescent="0.35">
      <c r="A2021" t="s">
        <v>344</v>
      </c>
      <c r="B2021">
        <v>19</v>
      </c>
      <c r="C2021">
        <v>4</v>
      </c>
      <c r="D2021" t="s">
        <v>2379</v>
      </c>
      <c r="E2021" t="str">
        <f>PROPER(Medical_Examinations[[#This Row],[Heart Issues]])</f>
        <v>No</v>
      </c>
      <c r="F2021" t="s">
        <v>2379</v>
      </c>
      <c r="G2021" t="s">
        <v>2379</v>
      </c>
      <c r="H2021">
        <v>0</v>
      </c>
      <c r="I2021" t="s">
        <v>2381</v>
      </c>
      <c r="J2021" t="str">
        <f>PROPER(Medical_Examinations[[#This Row],[smoker]])</f>
        <v>Yes</v>
      </c>
      <c r="K2021" s="7" t="str">
        <f t="shared" si="62"/>
        <v>Normal Weight</v>
      </c>
      <c r="L2021" t="str">
        <f t="shared" si="63"/>
        <v>Normal</v>
      </c>
    </row>
    <row r="2022" spans="1:12" x14ac:dyDescent="0.35">
      <c r="A2022" t="s">
        <v>345</v>
      </c>
      <c r="B2022">
        <v>31</v>
      </c>
      <c r="C2022">
        <v>4</v>
      </c>
      <c r="D2022" t="s">
        <v>2379</v>
      </c>
      <c r="E2022" t="str">
        <f>PROPER(Medical_Examinations[[#This Row],[Heart Issues]])</f>
        <v>No</v>
      </c>
      <c r="F2022" t="s">
        <v>2379</v>
      </c>
      <c r="G2022" t="s">
        <v>2379</v>
      </c>
      <c r="H2022">
        <v>1</v>
      </c>
      <c r="I2022" t="s">
        <v>2381</v>
      </c>
      <c r="J2022" t="str">
        <f>PROPER(Medical_Examinations[[#This Row],[smoker]])</f>
        <v>Yes</v>
      </c>
      <c r="K2022" s="7" t="str">
        <f t="shared" si="62"/>
        <v>Obesity</v>
      </c>
      <c r="L2022" t="str">
        <f t="shared" si="63"/>
        <v>Normal</v>
      </c>
    </row>
    <row r="2023" spans="1:12" x14ac:dyDescent="0.35">
      <c r="A2023" t="s">
        <v>350</v>
      </c>
      <c r="B2023">
        <v>24</v>
      </c>
      <c r="C2023">
        <v>4</v>
      </c>
      <c r="D2023" t="s">
        <v>2379</v>
      </c>
      <c r="E2023" t="str">
        <f>PROPER(Medical_Examinations[[#This Row],[Heart Issues]])</f>
        <v>No</v>
      </c>
      <c r="F2023" t="s">
        <v>2379</v>
      </c>
      <c r="G2023" t="s">
        <v>2379</v>
      </c>
      <c r="H2023">
        <v>0</v>
      </c>
      <c r="I2023" t="s">
        <v>2381</v>
      </c>
      <c r="J2023" t="str">
        <f>PROPER(Medical_Examinations[[#This Row],[smoker]])</f>
        <v>Yes</v>
      </c>
      <c r="K2023" s="7" t="str">
        <f t="shared" si="62"/>
        <v>Normal Weight</v>
      </c>
      <c r="L2023" t="str">
        <f t="shared" si="63"/>
        <v>Normal</v>
      </c>
    </row>
    <row r="2024" spans="1:12" x14ac:dyDescent="0.35">
      <c r="A2024" t="s">
        <v>367</v>
      </c>
      <c r="B2024">
        <v>27</v>
      </c>
      <c r="C2024">
        <v>4</v>
      </c>
      <c r="D2024" t="s">
        <v>2379</v>
      </c>
      <c r="E2024" t="str">
        <f>PROPER(Medical_Examinations[[#This Row],[Heart Issues]])</f>
        <v>No</v>
      </c>
      <c r="F2024" t="s">
        <v>2379</v>
      </c>
      <c r="G2024" t="s">
        <v>2379</v>
      </c>
      <c r="H2024">
        <v>1</v>
      </c>
      <c r="I2024" t="s">
        <v>2381</v>
      </c>
      <c r="J2024" t="str">
        <f>PROPER(Medical_Examinations[[#This Row],[smoker]])</f>
        <v>Yes</v>
      </c>
      <c r="K2024" s="7" t="str">
        <f t="shared" si="62"/>
        <v>Overweight</v>
      </c>
      <c r="L2024" t="str">
        <f t="shared" si="63"/>
        <v>Normal</v>
      </c>
    </row>
    <row r="2025" spans="1:12" x14ac:dyDescent="0.35">
      <c r="A2025" t="s">
        <v>368</v>
      </c>
      <c r="B2025">
        <v>30</v>
      </c>
      <c r="C2025">
        <v>4</v>
      </c>
      <c r="D2025" t="s">
        <v>2381</v>
      </c>
      <c r="E2025" t="str">
        <f>PROPER(Medical_Examinations[[#This Row],[Heart Issues]])</f>
        <v>Yes</v>
      </c>
      <c r="F2025" t="s">
        <v>2379</v>
      </c>
      <c r="G2025" t="s">
        <v>2380</v>
      </c>
      <c r="H2025">
        <v>1</v>
      </c>
      <c r="I2025" t="s">
        <v>2381</v>
      </c>
      <c r="J2025" t="str">
        <f>PROPER(Medical_Examinations[[#This Row],[smoker]])</f>
        <v>Yes</v>
      </c>
      <c r="K2025" s="7" t="str">
        <f t="shared" si="62"/>
        <v>Obesity</v>
      </c>
      <c r="L2025" t="str">
        <f t="shared" si="63"/>
        <v>Normal</v>
      </c>
    </row>
    <row r="2026" spans="1:12" x14ac:dyDescent="0.35">
      <c r="A2026" t="s">
        <v>371</v>
      </c>
      <c r="B2026">
        <v>17</v>
      </c>
      <c r="C2026">
        <v>4</v>
      </c>
      <c r="D2026" t="s">
        <v>2381</v>
      </c>
      <c r="E2026" t="str">
        <f>PROPER(Medical_Examinations[[#This Row],[Heart Issues]])</f>
        <v>Yes</v>
      </c>
      <c r="F2026" t="s">
        <v>2379</v>
      </c>
      <c r="G2026" t="s">
        <v>2379</v>
      </c>
      <c r="H2026">
        <v>0</v>
      </c>
      <c r="I2026" t="s">
        <v>2381</v>
      </c>
      <c r="J2026" t="str">
        <f>PROPER(Medical_Examinations[[#This Row],[smoker]])</f>
        <v>Yes</v>
      </c>
      <c r="K2026" s="7" t="str">
        <f t="shared" si="62"/>
        <v>Underweight</v>
      </c>
      <c r="L2026" t="str">
        <f t="shared" si="63"/>
        <v>Normal</v>
      </c>
    </row>
    <row r="2027" spans="1:12" x14ac:dyDescent="0.35">
      <c r="A2027" t="s">
        <v>383</v>
      </c>
      <c r="B2027">
        <v>27</v>
      </c>
      <c r="C2027">
        <v>4</v>
      </c>
      <c r="D2027" t="s">
        <v>2379</v>
      </c>
      <c r="E2027" t="str">
        <f>PROPER(Medical_Examinations[[#This Row],[Heart Issues]])</f>
        <v>No</v>
      </c>
      <c r="F2027" t="s">
        <v>2379</v>
      </c>
      <c r="G2027" t="s">
        <v>2379</v>
      </c>
      <c r="H2027">
        <v>0</v>
      </c>
      <c r="I2027" t="s">
        <v>2381</v>
      </c>
      <c r="J2027" t="str">
        <f>PROPER(Medical_Examinations[[#This Row],[smoker]])</f>
        <v>Yes</v>
      </c>
      <c r="K2027" s="7" t="str">
        <f t="shared" si="62"/>
        <v>Overweight</v>
      </c>
      <c r="L2027" t="str">
        <f t="shared" si="63"/>
        <v>Normal</v>
      </c>
    </row>
    <row r="2028" spans="1:12" x14ac:dyDescent="0.35">
      <c r="A2028" t="s">
        <v>391</v>
      </c>
      <c r="B2028">
        <v>33</v>
      </c>
      <c r="C2028">
        <v>4</v>
      </c>
      <c r="D2028" t="s">
        <v>2379</v>
      </c>
      <c r="E2028" t="str">
        <f>PROPER(Medical_Examinations[[#This Row],[Heart Issues]])</f>
        <v>No</v>
      </c>
      <c r="F2028" t="s">
        <v>2381</v>
      </c>
      <c r="G2028" t="s">
        <v>2379</v>
      </c>
      <c r="H2028">
        <v>1</v>
      </c>
      <c r="I2028" t="s">
        <v>2381</v>
      </c>
      <c r="J2028" t="str">
        <f>PROPER(Medical_Examinations[[#This Row],[smoker]])</f>
        <v>Yes</v>
      </c>
      <c r="K2028" s="7" t="str">
        <f t="shared" si="62"/>
        <v>Obesity</v>
      </c>
      <c r="L2028" t="str">
        <f t="shared" si="63"/>
        <v>Normal</v>
      </c>
    </row>
    <row r="2029" spans="1:12" x14ac:dyDescent="0.35">
      <c r="A2029" t="s">
        <v>411</v>
      </c>
      <c r="B2029">
        <v>21</v>
      </c>
      <c r="C2029">
        <v>4</v>
      </c>
      <c r="D2029" t="s">
        <v>2381</v>
      </c>
      <c r="E2029" t="str">
        <f>PROPER(Medical_Examinations[[#This Row],[Heart Issues]])</f>
        <v>Yes</v>
      </c>
      <c r="F2029" t="s">
        <v>2379</v>
      </c>
      <c r="G2029" t="s">
        <v>2379</v>
      </c>
      <c r="H2029">
        <v>1</v>
      </c>
      <c r="I2029" t="s">
        <v>2381</v>
      </c>
      <c r="J2029" t="str">
        <f>PROPER(Medical_Examinations[[#This Row],[smoker]])</f>
        <v>Yes</v>
      </c>
      <c r="K2029" s="7" t="str">
        <f t="shared" si="62"/>
        <v>Normal Weight</v>
      </c>
      <c r="L2029" t="str">
        <f t="shared" si="63"/>
        <v>Normal</v>
      </c>
    </row>
    <row r="2030" spans="1:12" x14ac:dyDescent="0.35">
      <c r="A2030" t="s">
        <v>416</v>
      </c>
      <c r="B2030">
        <v>21</v>
      </c>
      <c r="C2030">
        <v>4</v>
      </c>
      <c r="D2030" t="s">
        <v>2381</v>
      </c>
      <c r="E2030" t="str">
        <f>PROPER(Medical_Examinations[[#This Row],[Heart Issues]])</f>
        <v>Yes</v>
      </c>
      <c r="F2030" t="s">
        <v>2379</v>
      </c>
      <c r="G2030" t="s">
        <v>2379</v>
      </c>
      <c r="H2030">
        <v>1</v>
      </c>
      <c r="I2030" t="s">
        <v>2381</v>
      </c>
      <c r="J2030" t="str">
        <f>PROPER(Medical_Examinations[[#This Row],[smoker]])</f>
        <v>Yes</v>
      </c>
      <c r="K2030" s="7" t="str">
        <f t="shared" si="62"/>
        <v>Normal Weight</v>
      </c>
      <c r="L2030" t="str">
        <f t="shared" si="63"/>
        <v>Normal</v>
      </c>
    </row>
    <row r="2031" spans="1:12" x14ac:dyDescent="0.35">
      <c r="A2031" t="s">
        <v>428</v>
      </c>
      <c r="B2031">
        <v>26</v>
      </c>
      <c r="C2031">
        <v>4</v>
      </c>
      <c r="D2031" t="s">
        <v>2379</v>
      </c>
      <c r="E2031" t="str">
        <f>PROPER(Medical_Examinations[[#This Row],[Heart Issues]])</f>
        <v>No</v>
      </c>
      <c r="F2031" t="s">
        <v>2381</v>
      </c>
      <c r="G2031" t="s">
        <v>2379</v>
      </c>
      <c r="H2031">
        <v>1</v>
      </c>
      <c r="I2031" t="s">
        <v>2381</v>
      </c>
      <c r="J2031" t="str">
        <f>PROPER(Medical_Examinations[[#This Row],[smoker]])</f>
        <v>Yes</v>
      </c>
      <c r="K2031" s="7" t="str">
        <f t="shared" si="62"/>
        <v>Overweight</v>
      </c>
      <c r="L2031" t="str">
        <f t="shared" si="63"/>
        <v>Normal</v>
      </c>
    </row>
    <row r="2032" spans="1:12" x14ac:dyDescent="0.35">
      <c r="A2032" t="s">
        <v>449</v>
      </c>
      <c r="B2032">
        <v>20</v>
      </c>
      <c r="C2032">
        <v>4</v>
      </c>
      <c r="D2032" t="s">
        <v>2381</v>
      </c>
      <c r="E2032" t="str">
        <f>PROPER(Medical_Examinations[[#This Row],[Heart Issues]])</f>
        <v>Yes</v>
      </c>
      <c r="F2032" t="s">
        <v>2379</v>
      </c>
      <c r="G2032" t="s">
        <v>2379</v>
      </c>
      <c r="H2032">
        <v>2</v>
      </c>
      <c r="I2032" t="s">
        <v>2381</v>
      </c>
      <c r="J2032" t="str">
        <f>PROPER(Medical_Examinations[[#This Row],[smoker]])</f>
        <v>Yes</v>
      </c>
      <c r="K2032" s="7" t="str">
        <f t="shared" si="62"/>
        <v>Normal Weight</v>
      </c>
      <c r="L2032" t="str">
        <f t="shared" si="63"/>
        <v>Normal</v>
      </c>
    </row>
    <row r="2033" spans="1:12" x14ac:dyDescent="0.35">
      <c r="A2033" t="s">
        <v>459</v>
      </c>
      <c r="B2033">
        <v>25</v>
      </c>
      <c r="C2033">
        <v>4</v>
      </c>
      <c r="D2033" t="s">
        <v>2379</v>
      </c>
      <c r="E2033" t="str">
        <f>PROPER(Medical_Examinations[[#This Row],[Heart Issues]])</f>
        <v>No</v>
      </c>
      <c r="F2033" t="s">
        <v>2379</v>
      </c>
      <c r="G2033" t="s">
        <v>2380</v>
      </c>
      <c r="H2033">
        <v>1</v>
      </c>
      <c r="I2033" t="s">
        <v>2381</v>
      </c>
      <c r="J2033" t="str">
        <f>PROPER(Medical_Examinations[[#This Row],[smoker]])</f>
        <v>Yes</v>
      </c>
      <c r="K2033" s="7" t="str">
        <f t="shared" si="62"/>
        <v>Overweight</v>
      </c>
      <c r="L2033" t="str">
        <f t="shared" si="63"/>
        <v>Normal</v>
      </c>
    </row>
    <row r="2034" spans="1:12" x14ac:dyDescent="0.35">
      <c r="A2034" t="s">
        <v>488</v>
      </c>
      <c r="B2034">
        <v>26</v>
      </c>
      <c r="C2034">
        <v>4</v>
      </c>
      <c r="D2034" t="s">
        <v>2381</v>
      </c>
      <c r="E2034" t="str">
        <f>PROPER(Medical_Examinations[[#This Row],[Heart Issues]])</f>
        <v>Yes</v>
      </c>
      <c r="F2034" t="s">
        <v>2379</v>
      </c>
      <c r="G2034" t="s">
        <v>2379</v>
      </c>
      <c r="H2034">
        <v>0</v>
      </c>
      <c r="I2034" t="s">
        <v>2381</v>
      </c>
      <c r="J2034" t="str">
        <f>PROPER(Medical_Examinations[[#This Row],[smoker]])</f>
        <v>Yes</v>
      </c>
      <c r="K2034" s="7" t="str">
        <f t="shared" si="62"/>
        <v>Overweight</v>
      </c>
      <c r="L2034" t="str">
        <f t="shared" si="63"/>
        <v>Normal</v>
      </c>
    </row>
    <row r="2035" spans="1:12" x14ac:dyDescent="0.35">
      <c r="A2035" t="s">
        <v>507</v>
      </c>
      <c r="B2035">
        <v>25</v>
      </c>
      <c r="C2035">
        <v>4</v>
      </c>
      <c r="D2035" t="s">
        <v>2379</v>
      </c>
      <c r="E2035" t="str">
        <f>PROPER(Medical_Examinations[[#This Row],[Heart Issues]])</f>
        <v>No</v>
      </c>
      <c r="F2035" t="s">
        <v>2379</v>
      </c>
      <c r="G2035" t="s">
        <v>2379</v>
      </c>
      <c r="H2035">
        <v>0</v>
      </c>
      <c r="I2035" t="s">
        <v>2381</v>
      </c>
      <c r="J2035" t="str">
        <f>PROPER(Medical_Examinations[[#This Row],[smoker]])</f>
        <v>Yes</v>
      </c>
      <c r="K2035" s="7" t="str">
        <f t="shared" si="62"/>
        <v>Overweight</v>
      </c>
      <c r="L2035" t="str">
        <f t="shared" si="63"/>
        <v>Normal</v>
      </c>
    </row>
    <row r="2036" spans="1:12" x14ac:dyDescent="0.35">
      <c r="A2036" t="s">
        <v>518</v>
      </c>
      <c r="B2036">
        <v>28</v>
      </c>
      <c r="C2036">
        <v>4</v>
      </c>
      <c r="D2036" t="s">
        <v>2379</v>
      </c>
      <c r="E2036" t="str">
        <f>PROPER(Medical_Examinations[[#This Row],[Heart Issues]])</f>
        <v>No</v>
      </c>
      <c r="F2036" t="s">
        <v>2379</v>
      </c>
      <c r="G2036" t="s">
        <v>2380</v>
      </c>
      <c r="H2036">
        <v>1</v>
      </c>
      <c r="I2036" t="s">
        <v>2381</v>
      </c>
      <c r="J2036" t="str">
        <f>PROPER(Medical_Examinations[[#This Row],[smoker]])</f>
        <v>Yes</v>
      </c>
      <c r="K2036" s="7" t="str">
        <f t="shared" si="62"/>
        <v>Overweight</v>
      </c>
      <c r="L2036" t="str">
        <f t="shared" si="63"/>
        <v>Normal</v>
      </c>
    </row>
    <row r="2037" spans="1:12" x14ac:dyDescent="0.35">
      <c r="A2037" t="s">
        <v>542</v>
      </c>
      <c r="B2037">
        <v>29</v>
      </c>
      <c r="C2037">
        <v>4</v>
      </c>
      <c r="D2037" t="s">
        <v>2381</v>
      </c>
      <c r="E2037" t="str">
        <f>PROPER(Medical_Examinations[[#This Row],[Heart Issues]])</f>
        <v>Yes</v>
      </c>
      <c r="F2037" t="s">
        <v>2379</v>
      </c>
      <c r="G2037" t="s">
        <v>2379</v>
      </c>
      <c r="H2037">
        <v>1</v>
      </c>
      <c r="I2037" t="s">
        <v>2381</v>
      </c>
      <c r="J2037" t="str">
        <f>PROPER(Medical_Examinations[[#This Row],[smoker]])</f>
        <v>Yes</v>
      </c>
      <c r="K2037" s="7" t="str">
        <f t="shared" si="62"/>
        <v>Overweight</v>
      </c>
      <c r="L2037" t="str">
        <f t="shared" si="63"/>
        <v>Normal</v>
      </c>
    </row>
    <row r="2038" spans="1:12" x14ac:dyDescent="0.35">
      <c r="A2038" t="s">
        <v>550</v>
      </c>
      <c r="B2038">
        <v>26</v>
      </c>
      <c r="C2038">
        <v>4</v>
      </c>
      <c r="D2038" t="s">
        <v>2381</v>
      </c>
      <c r="E2038" t="str">
        <f>PROPER(Medical_Examinations[[#This Row],[Heart Issues]])</f>
        <v>Yes</v>
      </c>
      <c r="F2038" t="s">
        <v>2379</v>
      </c>
      <c r="G2038" t="s">
        <v>2379</v>
      </c>
      <c r="H2038">
        <v>0</v>
      </c>
      <c r="I2038" t="s">
        <v>2381</v>
      </c>
      <c r="J2038" t="str">
        <f>PROPER(Medical_Examinations[[#This Row],[smoker]])</f>
        <v>Yes</v>
      </c>
      <c r="K2038" s="7" t="str">
        <f t="shared" si="62"/>
        <v>Overweight</v>
      </c>
      <c r="L2038" t="str">
        <f t="shared" si="63"/>
        <v>Normal</v>
      </c>
    </row>
    <row r="2039" spans="1:12" x14ac:dyDescent="0.35">
      <c r="A2039" t="s">
        <v>598</v>
      </c>
      <c r="B2039">
        <v>25</v>
      </c>
      <c r="C2039">
        <v>4</v>
      </c>
      <c r="D2039" t="s">
        <v>2381</v>
      </c>
      <c r="E2039" t="str">
        <f>PROPER(Medical_Examinations[[#This Row],[Heart Issues]])</f>
        <v>Yes</v>
      </c>
      <c r="F2039" t="s">
        <v>2379</v>
      </c>
      <c r="G2039" t="s">
        <v>2379</v>
      </c>
      <c r="H2039">
        <v>1</v>
      </c>
      <c r="I2039" t="s">
        <v>2381</v>
      </c>
      <c r="J2039" t="str">
        <f>PROPER(Medical_Examinations[[#This Row],[smoker]])</f>
        <v>Yes</v>
      </c>
      <c r="K2039" s="7" t="str">
        <f t="shared" si="62"/>
        <v>Overweight</v>
      </c>
      <c r="L2039" t="str">
        <f t="shared" si="63"/>
        <v>Normal</v>
      </c>
    </row>
    <row r="2040" spans="1:12" x14ac:dyDescent="0.35">
      <c r="A2040" t="s">
        <v>600</v>
      </c>
      <c r="B2040">
        <v>26</v>
      </c>
      <c r="C2040">
        <v>4</v>
      </c>
      <c r="D2040" t="s">
        <v>2379</v>
      </c>
      <c r="E2040" t="str">
        <f>PROPER(Medical_Examinations[[#This Row],[Heart Issues]])</f>
        <v>No</v>
      </c>
      <c r="F2040" t="s">
        <v>2379</v>
      </c>
      <c r="G2040" t="s">
        <v>2380</v>
      </c>
      <c r="H2040">
        <v>1</v>
      </c>
      <c r="I2040" t="s">
        <v>2381</v>
      </c>
      <c r="J2040" t="str">
        <f>PROPER(Medical_Examinations[[#This Row],[smoker]])</f>
        <v>Yes</v>
      </c>
      <c r="K2040" s="7" t="str">
        <f t="shared" si="62"/>
        <v>Overweight</v>
      </c>
      <c r="L2040" t="str">
        <f t="shared" si="63"/>
        <v>Normal</v>
      </c>
    </row>
    <row r="2041" spans="1:12" x14ac:dyDescent="0.35">
      <c r="A2041" t="s">
        <v>611</v>
      </c>
      <c r="B2041">
        <v>23</v>
      </c>
      <c r="C2041">
        <v>4</v>
      </c>
      <c r="D2041" t="s">
        <v>2379</v>
      </c>
      <c r="E2041" t="str">
        <f>PROPER(Medical_Examinations[[#This Row],[Heart Issues]])</f>
        <v>No</v>
      </c>
      <c r="F2041" t="s">
        <v>2379</v>
      </c>
      <c r="G2041" t="s">
        <v>2380</v>
      </c>
      <c r="H2041">
        <v>1</v>
      </c>
      <c r="I2041" t="s">
        <v>2381</v>
      </c>
      <c r="J2041" t="str">
        <f>PROPER(Medical_Examinations[[#This Row],[smoker]])</f>
        <v>Yes</v>
      </c>
      <c r="K2041" s="7" t="str">
        <f t="shared" si="62"/>
        <v>Normal Weight</v>
      </c>
      <c r="L2041" t="str">
        <f t="shared" si="63"/>
        <v>Normal</v>
      </c>
    </row>
    <row r="2042" spans="1:12" x14ac:dyDescent="0.35">
      <c r="A2042" t="s">
        <v>624</v>
      </c>
      <c r="B2042">
        <v>19</v>
      </c>
      <c r="C2042">
        <v>4</v>
      </c>
      <c r="D2042" t="s">
        <v>2379</v>
      </c>
      <c r="E2042" t="str">
        <f>PROPER(Medical_Examinations[[#This Row],[Heart Issues]])</f>
        <v>No</v>
      </c>
      <c r="F2042" t="s">
        <v>2379</v>
      </c>
      <c r="G2042" t="s">
        <v>2379</v>
      </c>
      <c r="H2042">
        <v>1</v>
      </c>
      <c r="I2042" t="s">
        <v>2381</v>
      </c>
      <c r="J2042" t="str">
        <f>PROPER(Medical_Examinations[[#This Row],[smoker]])</f>
        <v>Yes</v>
      </c>
      <c r="K2042" s="7" t="str">
        <f t="shared" si="62"/>
        <v>Normal Weight</v>
      </c>
      <c r="L2042" t="str">
        <f t="shared" si="63"/>
        <v>Normal</v>
      </c>
    </row>
    <row r="2043" spans="1:12" x14ac:dyDescent="0.35">
      <c r="A2043" t="s">
        <v>707</v>
      </c>
      <c r="B2043">
        <v>22</v>
      </c>
      <c r="C2043">
        <v>4</v>
      </c>
      <c r="D2043" t="s">
        <v>2379</v>
      </c>
      <c r="E2043" t="str">
        <f>PROPER(Medical_Examinations[[#This Row],[Heart Issues]])</f>
        <v>No</v>
      </c>
      <c r="F2043" t="s">
        <v>2381</v>
      </c>
      <c r="G2043" t="s">
        <v>2379</v>
      </c>
      <c r="H2043">
        <v>1</v>
      </c>
      <c r="I2043" t="s">
        <v>2381</v>
      </c>
      <c r="J2043" t="str">
        <f>PROPER(Medical_Examinations[[#This Row],[smoker]])</f>
        <v>Yes</v>
      </c>
      <c r="K2043" s="7" t="str">
        <f t="shared" si="62"/>
        <v>Normal Weight</v>
      </c>
      <c r="L2043" t="str">
        <f t="shared" si="63"/>
        <v>Normal</v>
      </c>
    </row>
    <row r="2044" spans="1:12" x14ac:dyDescent="0.35">
      <c r="A2044" t="s">
        <v>3</v>
      </c>
      <c r="B2044">
        <v>34</v>
      </c>
      <c r="C2044">
        <v>12</v>
      </c>
      <c r="D2044" t="s">
        <v>2381</v>
      </c>
      <c r="E2044" t="str">
        <f>PROPER(Medical_Examinations[[#This Row],[Heart Issues]])</f>
        <v>Yes</v>
      </c>
      <c r="F2044" t="s">
        <v>2379</v>
      </c>
      <c r="G2044" t="s">
        <v>2379</v>
      </c>
      <c r="H2044">
        <v>2</v>
      </c>
      <c r="I2044" t="s">
        <v>2381</v>
      </c>
      <c r="J2044" t="str">
        <f>PROPER(Medical_Examinations[[#This Row],[smoker]])</f>
        <v>Yes</v>
      </c>
      <c r="K2044" s="7" t="str">
        <f t="shared" si="62"/>
        <v>Obesity</v>
      </c>
      <c r="L2044" t="str">
        <f t="shared" si="63"/>
        <v>Diabetes</v>
      </c>
    </row>
    <row r="2045" spans="1:12" x14ac:dyDescent="0.35">
      <c r="A2045" t="s">
        <v>8</v>
      </c>
      <c r="B2045">
        <v>37</v>
      </c>
      <c r="C2045">
        <v>8</v>
      </c>
      <c r="D2045" t="s">
        <v>2379</v>
      </c>
      <c r="E2045" t="str">
        <f>PROPER(Medical_Examinations[[#This Row],[Heart Issues]])</f>
        <v>No</v>
      </c>
      <c r="F2045" t="s">
        <v>2379</v>
      </c>
      <c r="G2045" t="s">
        <v>2379</v>
      </c>
      <c r="H2045">
        <v>3</v>
      </c>
      <c r="I2045" t="s">
        <v>2381</v>
      </c>
      <c r="J2045" t="str">
        <f>PROPER(Medical_Examinations[[#This Row],[smoker]])</f>
        <v>Yes</v>
      </c>
      <c r="K2045" s="7" t="str">
        <f t="shared" si="62"/>
        <v>Obesity</v>
      </c>
      <c r="L2045" t="str">
        <f t="shared" si="63"/>
        <v>Diabetes</v>
      </c>
    </row>
    <row r="2046" spans="1:12" x14ac:dyDescent="0.35">
      <c r="A2046" t="s">
        <v>9</v>
      </c>
      <c r="B2046">
        <v>41</v>
      </c>
      <c r="C2046">
        <v>10</v>
      </c>
      <c r="D2046" t="s">
        <v>2381</v>
      </c>
      <c r="E2046" t="str">
        <f>PROPER(Medical_Examinations[[#This Row],[Heart Issues]])</f>
        <v>Yes</v>
      </c>
      <c r="F2046" t="s">
        <v>2379</v>
      </c>
      <c r="G2046" t="s">
        <v>2380</v>
      </c>
      <c r="H2046">
        <v>1</v>
      </c>
      <c r="I2046" t="s">
        <v>2381</v>
      </c>
      <c r="J2046" t="str">
        <f>PROPER(Medical_Examinations[[#This Row],[smoker]])</f>
        <v>Yes</v>
      </c>
      <c r="K2046" s="7" t="str">
        <f t="shared" si="62"/>
        <v>Obesity</v>
      </c>
      <c r="L2046" t="str">
        <f t="shared" si="63"/>
        <v>Diabetes</v>
      </c>
    </row>
    <row r="2047" spans="1:12" x14ac:dyDescent="0.35">
      <c r="A2047" t="s">
        <v>15</v>
      </c>
      <c r="B2047">
        <v>36</v>
      </c>
      <c r="C2047">
        <v>8</v>
      </c>
      <c r="D2047" t="s">
        <v>2381</v>
      </c>
      <c r="E2047" t="str">
        <f>PROPER(Medical_Examinations[[#This Row],[Heart Issues]])</f>
        <v>Yes</v>
      </c>
      <c r="F2047" t="s">
        <v>2379</v>
      </c>
      <c r="G2047" t="s">
        <v>2379</v>
      </c>
      <c r="H2047">
        <v>2</v>
      </c>
      <c r="I2047" t="s">
        <v>2381</v>
      </c>
      <c r="J2047" t="str">
        <f>PROPER(Medical_Examinations[[#This Row],[smoker]])</f>
        <v>Yes</v>
      </c>
      <c r="K2047" s="7" t="str">
        <f t="shared" si="62"/>
        <v>Obesity</v>
      </c>
      <c r="L2047" t="str">
        <f t="shared" si="63"/>
        <v>Diabetes</v>
      </c>
    </row>
    <row r="2048" spans="1:12" x14ac:dyDescent="0.35">
      <c r="A2048" t="s">
        <v>17</v>
      </c>
      <c r="B2048">
        <v>34</v>
      </c>
      <c r="C2048">
        <v>8</v>
      </c>
      <c r="D2048" t="s">
        <v>2379</v>
      </c>
      <c r="E2048" t="str">
        <f>PROPER(Medical_Examinations[[#This Row],[Heart Issues]])</f>
        <v>No</v>
      </c>
      <c r="F2048" t="s">
        <v>2379</v>
      </c>
      <c r="G2048" t="s">
        <v>2379</v>
      </c>
      <c r="H2048">
        <v>3</v>
      </c>
      <c r="I2048" t="s">
        <v>2381</v>
      </c>
      <c r="J2048" t="str">
        <f>PROPER(Medical_Examinations[[#This Row],[smoker]])</f>
        <v>Yes</v>
      </c>
      <c r="K2048" s="7" t="str">
        <f t="shared" si="62"/>
        <v>Obesity</v>
      </c>
      <c r="L2048" t="str">
        <f t="shared" si="63"/>
        <v>Diabetes</v>
      </c>
    </row>
    <row r="2049" spans="1:12" x14ac:dyDescent="0.35">
      <c r="A2049" t="s">
        <v>18</v>
      </c>
      <c r="B2049">
        <v>37</v>
      </c>
      <c r="C2049">
        <v>7</v>
      </c>
      <c r="D2049" t="s">
        <v>2381</v>
      </c>
      <c r="E2049" t="str">
        <f>PROPER(Medical_Examinations[[#This Row],[Heart Issues]])</f>
        <v>Yes</v>
      </c>
      <c r="F2049" t="s">
        <v>2379</v>
      </c>
      <c r="G2049" t="s">
        <v>2380</v>
      </c>
      <c r="H2049">
        <v>1</v>
      </c>
      <c r="I2049" t="s">
        <v>2381</v>
      </c>
      <c r="J2049" t="str">
        <f>PROPER(Medical_Examinations[[#This Row],[smoker]])</f>
        <v>Yes</v>
      </c>
      <c r="K2049" s="7" t="str">
        <f t="shared" si="62"/>
        <v>Obesity</v>
      </c>
      <c r="L2049" t="str">
        <f t="shared" si="63"/>
        <v>Diabetes</v>
      </c>
    </row>
    <row r="2050" spans="1:12" x14ac:dyDescent="0.35">
      <c r="A2050" t="s">
        <v>21</v>
      </c>
      <c r="B2050">
        <v>36</v>
      </c>
      <c r="C2050">
        <v>12</v>
      </c>
      <c r="D2050" t="s">
        <v>2381</v>
      </c>
      <c r="E2050" t="str">
        <f>PROPER(Medical_Examinations[[#This Row],[Heart Issues]])</f>
        <v>Yes</v>
      </c>
      <c r="F2050" t="s">
        <v>2379</v>
      </c>
      <c r="G2050" t="s">
        <v>2379</v>
      </c>
      <c r="H2050">
        <v>2</v>
      </c>
      <c r="I2050" t="s">
        <v>2381</v>
      </c>
      <c r="J2050" t="str">
        <f>PROPER(Medical_Examinations[[#This Row],[smoker]])</f>
        <v>Yes</v>
      </c>
      <c r="K2050" s="7" t="str">
        <f t="shared" si="62"/>
        <v>Obesity</v>
      </c>
      <c r="L2050" t="str">
        <f t="shared" si="63"/>
        <v>Diabetes</v>
      </c>
    </row>
    <row r="2051" spans="1:12" x14ac:dyDescent="0.35">
      <c r="A2051" t="s">
        <v>23</v>
      </c>
      <c r="B2051">
        <v>31</v>
      </c>
      <c r="C2051">
        <v>11</v>
      </c>
      <c r="D2051" t="s">
        <v>2379</v>
      </c>
      <c r="E2051" t="str">
        <f>PROPER(Medical_Examinations[[#This Row],[Heart Issues]])</f>
        <v>No</v>
      </c>
      <c r="F2051" t="s">
        <v>2379</v>
      </c>
      <c r="G2051" t="s">
        <v>2379</v>
      </c>
      <c r="H2051">
        <v>3</v>
      </c>
      <c r="I2051" t="s">
        <v>2381</v>
      </c>
      <c r="J2051" t="str">
        <f>PROPER(Medical_Examinations[[#This Row],[smoker]])</f>
        <v>Yes</v>
      </c>
      <c r="K2051" s="7" t="str">
        <f t="shared" ref="K2051:K2114" si="64">IF(B2051&lt;18.5,"Underweight",IF(B2051&lt;25,"Normal Weight",IF(B2051&lt;30,"Overweight","Obesity")))</f>
        <v>Obesity</v>
      </c>
      <c r="L2051" t="str">
        <f t="shared" ref="L2051:L2114" si="65">IF(C2051&lt;5.7,"Normal",IF(C2051&lt;6.5,"Prediabetes","Diabetes"))</f>
        <v>Diabetes</v>
      </c>
    </row>
    <row r="2052" spans="1:12" x14ac:dyDescent="0.35">
      <c r="A2052" t="s">
        <v>24</v>
      </c>
      <c r="B2052">
        <v>42</v>
      </c>
      <c r="C2052">
        <v>8</v>
      </c>
      <c r="D2052" t="s">
        <v>2381</v>
      </c>
      <c r="E2052" t="str">
        <f>PROPER(Medical_Examinations[[#This Row],[Heart Issues]])</f>
        <v>Yes</v>
      </c>
      <c r="F2052" t="s">
        <v>2379</v>
      </c>
      <c r="G2052" t="s">
        <v>2379</v>
      </c>
      <c r="H2052">
        <v>2</v>
      </c>
      <c r="I2052" t="s">
        <v>2381</v>
      </c>
      <c r="J2052" t="str">
        <f>PROPER(Medical_Examinations[[#This Row],[smoker]])</f>
        <v>Yes</v>
      </c>
      <c r="K2052" s="7" t="str">
        <f t="shared" si="64"/>
        <v>Obesity</v>
      </c>
      <c r="L2052" t="str">
        <f t="shared" si="65"/>
        <v>Diabetes</v>
      </c>
    </row>
    <row r="2053" spans="1:12" x14ac:dyDescent="0.35">
      <c r="A2053" t="s">
        <v>26</v>
      </c>
      <c r="B2053">
        <v>34</v>
      </c>
      <c r="C2053">
        <v>7</v>
      </c>
      <c r="D2053" t="s">
        <v>2379</v>
      </c>
      <c r="E2053" t="str">
        <f>PROPER(Medical_Examinations[[#This Row],[Heart Issues]])</f>
        <v>No</v>
      </c>
      <c r="F2053" t="s">
        <v>2379</v>
      </c>
      <c r="G2053" t="s">
        <v>2379</v>
      </c>
      <c r="H2053">
        <v>3</v>
      </c>
      <c r="I2053" t="s">
        <v>2381</v>
      </c>
      <c r="J2053" t="str">
        <f>PROPER(Medical_Examinations[[#This Row],[smoker]])</f>
        <v>Yes</v>
      </c>
      <c r="K2053" s="7" t="str">
        <f t="shared" si="64"/>
        <v>Obesity</v>
      </c>
      <c r="L2053" t="str">
        <f t="shared" si="65"/>
        <v>Diabetes</v>
      </c>
    </row>
    <row r="2054" spans="1:12" x14ac:dyDescent="0.35">
      <c r="A2054" t="s">
        <v>29</v>
      </c>
      <c r="B2054">
        <v>36</v>
      </c>
      <c r="C2054">
        <v>7</v>
      </c>
      <c r="D2054" t="s">
        <v>2381</v>
      </c>
      <c r="E2054" t="str">
        <f>PROPER(Medical_Examinations[[#This Row],[Heart Issues]])</f>
        <v>Yes</v>
      </c>
      <c r="F2054" t="s">
        <v>2379</v>
      </c>
      <c r="G2054" t="s">
        <v>2379</v>
      </c>
      <c r="H2054">
        <v>2</v>
      </c>
      <c r="I2054" t="s">
        <v>2381</v>
      </c>
      <c r="J2054" t="str">
        <f>PROPER(Medical_Examinations[[#This Row],[smoker]])</f>
        <v>Yes</v>
      </c>
      <c r="K2054" s="7" t="str">
        <f t="shared" si="64"/>
        <v>Obesity</v>
      </c>
      <c r="L2054" t="str">
        <f t="shared" si="65"/>
        <v>Diabetes</v>
      </c>
    </row>
    <row r="2055" spans="1:12" x14ac:dyDescent="0.35">
      <c r="A2055" t="s">
        <v>45</v>
      </c>
      <c r="B2055">
        <v>39</v>
      </c>
      <c r="C2055">
        <v>8</v>
      </c>
      <c r="D2055" t="s">
        <v>2381</v>
      </c>
      <c r="E2055" t="str">
        <f>PROPER(Medical_Examinations[[#This Row],[Heart Issues]])</f>
        <v>Yes</v>
      </c>
      <c r="F2055" t="s">
        <v>2379</v>
      </c>
      <c r="G2055" t="s">
        <v>2379</v>
      </c>
      <c r="H2055">
        <v>1</v>
      </c>
      <c r="I2055" t="s">
        <v>2381</v>
      </c>
      <c r="J2055" t="str">
        <f>PROPER(Medical_Examinations[[#This Row],[smoker]])</f>
        <v>Yes</v>
      </c>
      <c r="K2055" s="7" t="str">
        <f t="shared" si="64"/>
        <v>Obesity</v>
      </c>
      <c r="L2055" t="str">
        <f t="shared" si="65"/>
        <v>Diabetes</v>
      </c>
    </row>
    <row r="2056" spans="1:12" x14ac:dyDescent="0.35">
      <c r="A2056" t="s">
        <v>51</v>
      </c>
      <c r="B2056">
        <v>42</v>
      </c>
      <c r="C2056">
        <v>11</v>
      </c>
      <c r="D2056" t="s">
        <v>2381</v>
      </c>
      <c r="E2056" t="str">
        <f>PROPER(Medical_Examinations[[#This Row],[Heart Issues]])</f>
        <v>Yes</v>
      </c>
      <c r="F2056" t="s">
        <v>2379</v>
      </c>
      <c r="G2056" t="s">
        <v>2379</v>
      </c>
      <c r="H2056">
        <v>1</v>
      </c>
      <c r="I2056" t="s">
        <v>2381</v>
      </c>
      <c r="J2056" t="str">
        <f>PROPER(Medical_Examinations[[#This Row],[smoker]])</f>
        <v>Yes</v>
      </c>
      <c r="K2056" s="7" t="str">
        <f t="shared" si="64"/>
        <v>Obesity</v>
      </c>
      <c r="L2056" t="str">
        <f t="shared" si="65"/>
        <v>Diabetes</v>
      </c>
    </row>
    <row r="2057" spans="1:12" x14ac:dyDescent="0.35">
      <c r="A2057" t="s">
        <v>56</v>
      </c>
      <c r="B2057">
        <v>37</v>
      </c>
      <c r="C2057">
        <v>8</v>
      </c>
      <c r="D2057" t="s">
        <v>2381</v>
      </c>
      <c r="E2057" t="str">
        <f>PROPER(Medical_Examinations[[#This Row],[Heart Issues]])</f>
        <v>Yes</v>
      </c>
      <c r="F2057" t="s">
        <v>2379</v>
      </c>
      <c r="G2057" t="s">
        <v>2379</v>
      </c>
      <c r="H2057">
        <v>1</v>
      </c>
      <c r="I2057" t="s">
        <v>2381</v>
      </c>
      <c r="J2057" t="str">
        <f>PROPER(Medical_Examinations[[#This Row],[smoker]])</f>
        <v>Yes</v>
      </c>
      <c r="K2057" s="7" t="str">
        <f t="shared" si="64"/>
        <v>Obesity</v>
      </c>
      <c r="L2057" t="str">
        <f t="shared" si="65"/>
        <v>Diabetes</v>
      </c>
    </row>
    <row r="2058" spans="1:12" x14ac:dyDescent="0.35">
      <c r="A2058" t="s">
        <v>65</v>
      </c>
      <c r="B2058">
        <v>36</v>
      </c>
      <c r="C2058">
        <v>9</v>
      </c>
      <c r="D2058" t="s">
        <v>2381</v>
      </c>
      <c r="E2058" t="str">
        <f>PROPER(Medical_Examinations[[#This Row],[Heart Issues]])</f>
        <v>Yes</v>
      </c>
      <c r="F2058" t="s">
        <v>2379</v>
      </c>
      <c r="G2058" t="s">
        <v>2379</v>
      </c>
      <c r="H2058">
        <v>1</v>
      </c>
      <c r="I2058" t="s">
        <v>2381</v>
      </c>
      <c r="J2058" t="str">
        <f>PROPER(Medical_Examinations[[#This Row],[smoker]])</f>
        <v>Yes</v>
      </c>
      <c r="K2058" s="7" t="str">
        <f t="shared" si="64"/>
        <v>Obesity</v>
      </c>
      <c r="L2058" t="str">
        <f t="shared" si="65"/>
        <v>Diabetes</v>
      </c>
    </row>
    <row r="2059" spans="1:12" x14ac:dyDescent="0.35">
      <c r="A2059" t="s">
        <v>66</v>
      </c>
      <c r="B2059">
        <v>55</v>
      </c>
      <c r="C2059">
        <v>9</v>
      </c>
      <c r="D2059" t="s">
        <v>2379</v>
      </c>
      <c r="E2059" t="str">
        <f>PROPER(Medical_Examinations[[#This Row],[Heart Issues]])</f>
        <v>No</v>
      </c>
      <c r="F2059" t="s">
        <v>2379</v>
      </c>
      <c r="G2059" t="s">
        <v>2379</v>
      </c>
      <c r="H2059">
        <v>2</v>
      </c>
      <c r="I2059" t="s">
        <v>2381</v>
      </c>
      <c r="J2059" t="str">
        <f>PROPER(Medical_Examinations[[#This Row],[smoker]])</f>
        <v>Yes</v>
      </c>
      <c r="K2059" s="7" t="str">
        <f t="shared" si="64"/>
        <v>Obesity</v>
      </c>
      <c r="L2059" t="str">
        <f t="shared" si="65"/>
        <v>Diabetes</v>
      </c>
    </row>
    <row r="2060" spans="1:12" x14ac:dyDescent="0.35">
      <c r="A2060" t="s">
        <v>75</v>
      </c>
      <c r="B2060">
        <v>54</v>
      </c>
      <c r="C2060">
        <v>11</v>
      </c>
      <c r="D2060" t="s">
        <v>2381</v>
      </c>
      <c r="E2060" t="str">
        <f>PROPER(Medical_Examinations[[#This Row],[Heart Issues]])</f>
        <v>Yes</v>
      </c>
      <c r="F2060" t="s">
        <v>2379</v>
      </c>
      <c r="G2060" t="s">
        <v>2379</v>
      </c>
      <c r="H2060">
        <v>1</v>
      </c>
      <c r="I2060" t="s">
        <v>2381</v>
      </c>
      <c r="J2060" t="str">
        <f>PROPER(Medical_Examinations[[#This Row],[smoker]])</f>
        <v>Yes</v>
      </c>
      <c r="K2060" s="7" t="str">
        <f t="shared" si="64"/>
        <v>Obesity</v>
      </c>
      <c r="L2060" t="str">
        <f t="shared" si="65"/>
        <v>Diabetes</v>
      </c>
    </row>
    <row r="2061" spans="1:12" x14ac:dyDescent="0.35">
      <c r="A2061" t="s">
        <v>76</v>
      </c>
      <c r="B2061">
        <v>36</v>
      </c>
      <c r="C2061">
        <v>12</v>
      </c>
      <c r="D2061" t="s">
        <v>2381</v>
      </c>
      <c r="E2061" t="str">
        <f>PROPER(Medical_Examinations[[#This Row],[Heart Issues]])</f>
        <v>Yes</v>
      </c>
      <c r="F2061" t="s">
        <v>2379</v>
      </c>
      <c r="G2061" t="s">
        <v>2379</v>
      </c>
      <c r="H2061">
        <v>1</v>
      </c>
      <c r="I2061" t="s">
        <v>2381</v>
      </c>
      <c r="J2061" t="str">
        <f>PROPER(Medical_Examinations[[#This Row],[smoker]])</f>
        <v>Yes</v>
      </c>
      <c r="K2061" s="7" t="str">
        <f t="shared" si="64"/>
        <v>Obesity</v>
      </c>
      <c r="L2061" t="str">
        <f t="shared" si="65"/>
        <v>Diabetes</v>
      </c>
    </row>
    <row r="2062" spans="1:12" x14ac:dyDescent="0.35">
      <c r="A2062" t="s">
        <v>95</v>
      </c>
      <c r="B2062">
        <v>48</v>
      </c>
      <c r="C2062">
        <v>10</v>
      </c>
      <c r="D2062" t="s">
        <v>2381</v>
      </c>
      <c r="E2062" t="str">
        <f>PROPER(Medical_Examinations[[#This Row],[Heart Issues]])</f>
        <v>Yes</v>
      </c>
      <c r="F2062" t="s">
        <v>2379</v>
      </c>
      <c r="G2062" t="s">
        <v>2379</v>
      </c>
      <c r="H2062">
        <v>2</v>
      </c>
      <c r="I2062" t="s">
        <v>2381</v>
      </c>
      <c r="J2062" t="str">
        <f>PROPER(Medical_Examinations[[#This Row],[smoker]])</f>
        <v>Yes</v>
      </c>
      <c r="K2062" s="7" t="str">
        <f t="shared" si="64"/>
        <v>Obesity</v>
      </c>
      <c r="L2062" t="str">
        <f t="shared" si="65"/>
        <v>Diabetes</v>
      </c>
    </row>
    <row r="2063" spans="1:12" x14ac:dyDescent="0.35">
      <c r="A2063" t="s">
        <v>96</v>
      </c>
      <c r="B2063">
        <v>49</v>
      </c>
      <c r="C2063">
        <v>10</v>
      </c>
      <c r="D2063" t="s">
        <v>2381</v>
      </c>
      <c r="E2063" t="str">
        <f>PROPER(Medical_Examinations[[#This Row],[Heart Issues]])</f>
        <v>Yes</v>
      </c>
      <c r="F2063" t="s">
        <v>2379</v>
      </c>
      <c r="G2063" t="s">
        <v>2379</v>
      </c>
      <c r="H2063">
        <v>1</v>
      </c>
      <c r="I2063" t="s">
        <v>2381</v>
      </c>
      <c r="J2063" t="str">
        <f>PROPER(Medical_Examinations[[#This Row],[smoker]])</f>
        <v>Yes</v>
      </c>
      <c r="K2063" s="7" t="str">
        <f t="shared" si="64"/>
        <v>Obesity</v>
      </c>
      <c r="L2063" t="str">
        <f t="shared" si="65"/>
        <v>Diabetes</v>
      </c>
    </row>
    <row r="2064" spans="1:12" x14ac:dyDescent="0.35">
      <c r="A2064" t="s">
        <v>110</v>
      </c>
      <c r="B2064">
        <v>49</v>
      </c>
      <c r="C2064">
        <v>11</v>
      </c>
      <c r="D2064" t="s">
        <v>2381</v>
      </c>
      <c r="E2064" t="str">
        <f>PROPER(Medical_Examinations[[#This Row],[Heart Issues]])</f>
        <v>Yes</v>
      </c>
      <c r="F2064" t="s">
        <v>2379</v>
      </c>
      <c r="G2064" t="s">
        <v>2379</v>
      </c>
      <c r="H2064">
        <v>1</v>
      </c>
      <c r="I2064" t="s">
        <v>2381</v>
      </c>
      <c r="J2064" t="str">
        <f>PROPER(Medical_Examinations[[#This Row],[smoker]])</f>
        <v>Yes</v>
      </c>
      <c r="K2064" s="7" t="str">
        <f t="shared" si="64"/>
        <v>Obesity</v>
      </c>
      <c r="L2064" t="str">
        <f t="shared" si="65"/>
        <v>Diabetes</v>
      </c>
    </row>
    <row r="2065" spans="1:12" x14ac:dyDescent="0.35">
      <c r="A2065" t="s">
        <v>115</v>
      </c>
      <c r="B2065">
        <v>31</v>
      </c>
      <c r="C2065">
        <v>9</v>
      </c>
      <c r="D2065" t="s">
        <v>2379</v>
      </c>
      <c r="E2065" t="str">
        <f>PROPER(Medical_Examinations[[#This Row],[Heart Issues]])</f>
        <v>No</v>
      </c>
      <c r="F2065" t="s">
        <v>2379</v>
      </c>
      <c r="G2065" t="s">
        <v>2379</v>
      </c>
      <c r="H2065">
        <v>2</v>
      </c>
      <c r="I2065" t="s">
        <v>2381</v>
      </c>
      <c r="J2065" t="str">
        <f>PROPER(Medical_Examinations[[#This Row],[smoker]])</f>
        <v>Yes</v>
      </c>
      <c r="K2065" s="7" t="str">
        <f t="shared" si="64"/>
        <v>Obesity</v>
      </c>
      <c r="L2065" t="str">
        <f t="shared" si="65"/>
        <v>Diabetes</v>
      </c>
    </row>
    <row r="2066" spans="1:12" x14ac:dyDescent="0.35">
      <c r="A2066" t="s">
        <v>141</v>
      </c>
      <c r="B2066">
        <v>35</v>
      </c>
      <c r="C2066">
        <v>8</v>
      </c>
      <c r="D2066" t="s">
        <v>2381</v>
      </c>
      <c r="E2066" t="str">
        <f>PROPER(Medical_Examinations[[#This Row],[Heart Issues]])</f>
        <v>Yes</v>
      </c>
      <c r="F2066" t="s">
        <v>2379</v>
      </c>
      <c r="G2066" t="s">
        <v>2379</v>
      </c>
      <c r="H2066">
        <v>1</v>
      </c>
      <c r="I2066" t="s">
        <v>2381</v>
      </c>
      <c r="J2066" t="str">
        <f>PROPER(Medical_Examinations[[#This Row],[smoker]])</f>
        <v>Yes</v>
      </c>
      <c r="K2066" s="7" t="str">
        <f t="shared" si="64"/>
        <v>Obesity</v>
      </c>
      <c r="L2066" t="str">
        <f t="shared" si="65"/>
        <v>Diabetes</v>
      </c>
    </row>
    <row r="2067" spans="1:12" x14ac:dyDescent="0.35">
      <c r="A2067" t="s">
        <v>144</v>
      </c>
      <c r="B2067">
        <v>33</v>
      </c>
      <c r="C2067">
        <v>11</v>
      </c>
      <c r="D2067" t="s">
        <v>2381</v>
      </c>
      <c r="E2067" t="str">
        <f>PROPER(Medical_Examinations[[#This Row],[Heart Issues]])</f>
        <v>Yes</v>
      </c>
      <c r="F2067" t="s">
        <v>2379</v>
      </c>
      <c r="G2067" t="s">
        <v>2379</v>
      </c>
      <c r="H2067">
        <v>1</v>
      </c>
      <c r="I2067" t="s">
        <v>2381</v>
      </c>
      <c r="J2067" t="str">
        <f>PROPER(Medical_Examinations[[#This Row],[smoker]])</f>
        <v>Yes</v>
      </c>
      <c r="K2067" s="7" t="str">
        <f t="shared" si="64"/>
        <v>Obesity</v>
      </c>
      <c r="L2067" t="str">
        <f t="shared" si="65"/>
        <v>Diabetes</v>
      </c>
    </row>
    <row r="2068" spans="1:12" x14ac:dyDescent="0.35">
      <c r="A2068" t="s">
        <v>146</v>
      </c>
      <c r="B2068">
        <v>42</v>
      </c>
      <c r="C2068">
        <v>12</v>
      </c>
      <c r="D2068" t="s">
        <v>2381</v>
      </c>
      <c r="E2068" t="str">
        <f>PROPER(Medical_Examinations[[#This Row],[Heart Issues]])</f>
        <v>Yes</v>
      </c>
      <c r="F2068" t="s">
        <v>2379</v>
      </c>
      <c r="G2068" t="s">
        <v>2379</v>
      </c>
      <c r="H2068">
        <v>2</v>
      </c>
      <c r="I2068" t="s">
        <v>2381</v>
      </c>
      <c r="J2068" t="str">
        <f>PROPER(Medical_Examinations[[#This Row],[smoker]])</f>
        <v>Yes</v>
      </c>
      <c r="K2068" s="7" t="str">
        <f t="shared" si="64"/>
        <v>Obesity</v>
      </c>
      <c r="L2068" t="str">
        <f t="shared" si="65"/>
        <v>Diabetes</v>
      </c>
    </row>
    <row r="2069" spans="1:12" x14ac:dyDescent="0.35">
      <c r="A2069" t="s">
        <v>157</v>
      </c>
      <c r="B2069">
        <v>34</v>
      </c>
      <c r="C2069">
        <v>11</v>
      </c>
      <c r="D2069" t="s">
        <v>2381</v>
      </c>
      <c r="E2069" t="str">
        <f>PROPER(Medical_Examinations[[#This Row],[Heart Issues]])</f>
        <v>Yes</v>
      </c>
      <c r="F2069" t="s">
        <v>2379</v>
      </c>
      <c r="G2069" t="s">
        <v>2379</v>
      </c>
      <c r="H2069">
        <v>1</v>
      </c>
      <c r="I2069" t="s">
        <v>2381</v>
      </c>
      <c r="J2069" t="str">
        <f>PROPER(Medical_Examinations[[#This Row],[smoker]])</f>
        <v>Yes</v>
      </c>
      <c r="K2069" s="7" t="str">
        <f t="shared" si="64"/>
        <v>Obesity</v>
      </c>
      <c r="L2069" t="str">
        <f t="shared" si="65"/>
        <v>Diabetes</v>
      </c>
    </row>
    <row r="2070" spans="1:12" x14ac:dyDescent="0.35">
      <c r="A2070" t="s">
        <v>160</v>
      </c>
      <c r="B2070">
        <v>40</v>
      </c>
      <c r="C2070">
        <v>11</v>
      </c>
      <c r="D2070" t="s">
        <v>2381</v>
      </c>
      <c r="E2070" t="str">
        <f>PROPER(Medical_Examinations[[#This Row],[Heart Issues]])</f>
        <v>Yes</v>
      </c>
      <c r="F2070" t="s">
        <v>2379</v>
      </c>
      <c r="G2070" t="s">
        <v>2379</v>
      </c>
      <c r="H2070">
        <v>2</v>
      </c>
      <c r="I2070" t="s">
        <v>2381</v>
      </c>
      <c r="J2070" t="str">
        <f>PROPER(Medical_Examinations[[#This Row],[smoker]])</f>
        <v>Yes</v>
      </c>
      <c r="K2070" s="7" t="str">
        <f t="shared" si="64"/>
        <v>Obesity</v>
      </c>
      <c r="L2070" t="str">
        <f t="shared" si="65"/>
        <v>Diabetes</v>
      </c>
    </row>
    <row r="2071" spans="1:12" x14ac:dyDescent="0.35">
      <c r="A2071" t="s">
        <v>167</v>
      </c>
      <c r="B2071">
        <v>41</v>
      </c>
      <c r="C2071">
        <v>8</v>
      </c>
      <c r="D2071" t="s">
        <v>2381</v>
      </c>
      <c r="E2071" t="str">
        <f>PROPER(Medical_Examinations[[#This Row],[Heart Issues]])</f>
        <v>Yes</v>
      </c>
      <c r="F2071" t="s">
        <v>2379</v>
      </c>
      <c r="G2071" t="s">
        <v>2379</v>
      </c>
      <c r="H2071">
        <v>1</v>
      </c>
      <c r="I2071" t="s">
        <v>2381</v>
      </c>
      <c r="J2071" t="str">
        <f>PROPER(Medical_Examinations[[#This Row],[smoker]])</f>
        <v>Yes</v>
      </c>
      <c r="K2071" s="7" t="str">
        <f t="shared" si="64"/>
        <v>Obesity</v>
      </c>
      <c r="L2071" t="str">
        <f t="shared" si="65"/>
        <v>Diabetes</v>
      </c>
    </row>
    <row r="2072" spans="1:12" x14ac:dyDescent="0.35">
      <c r="A2072" t="s">
        <v>185</v>
      </c>
      <c r="B2072">
        <v>37</v>
      </c>
      <c r="C2072">
        <v>7</v>
      </c>
      <c r="D2072" t="s">
        <v>2381</v>
      </c>
      <c r="E2072" t="str">
        <f>PROPER(Medical_Examinations[[#This Row],[Heart Issues]])</f>
        <v>Yes</v>
      </c>
      <c r="F2072" t="s">
        <v>2379</v>
      </c>
      <c r="G2072" t="s">
        <v>2379</v>
      </c>
      <c r="H2072">
        <v>2</v>
      </c>
      <c r="I2072" t="s">
        <v>2381</v>
      </c>
      <c r="J2072" t="str">
        <f>PROPER(Medical_Examinations[[#This Row],[smoker]])</f>
        <v>Yes</v>
      </c>
      <c r="K2072" s="7" t="str">
        <f t="shared" si="64"/>
        <v>Obesity</v>
      </c>
      <c r="L2072" t="str">
        <f t="shared" si="65"/>
        <v>Diabetes</v>
      </c>
    </row>
    <row r="2073" spans="1:12" x14ac:dyDescent="0.35">
      <c r="A2073" t="s">
        <v>188</v>
      </c>
      <c r="B2073">
        <v>39</v>
      </c>
      <c r="C2073">
        <v>12</v>
      </c>
      <c r="D2073" t="s">
        <v>2379</v>
      </c>
      <c r="E2073" t="str">
        <f>PROPER(Medical_Examinations[[#This Row],[Heart Issues]])</f>
        <v>No</v>
      </c>
      <c r="F2073" t="s">
        <v>2379</v>
      </c>
      <c r="G2073" t="s">
        <v>2379</v>
      </c>
      <c r="H2073">
        <v>2</v>
      </c>
      <c r="I2073" t="s">
        <v>2381</v>
      </c>
      <c r="J2073" t="str">
        <f>PROPER(Medical_Examinations[[#This Row],[smoker]])</f>
        <v>Yes</v>
      </c>
      <c r="K2073" s="7" t="str">
        <f t="shared" si="64"/>
        <v>Obesity</v>
      </c>
      <c r="L2073" t="str">
        <f t="shared" si="65"/>
        <v>Diabetes</v>
      </c>
    </row>
    <row r="2074" spans="1:12" x14ac:dyDescent="0.35">
      <c r="A2074" t="s">
        <v>191</v>
      </c>
      <c r="B2074">
        <v>38</v>
      </c>
      <c r="C2074">
        <v>12</v>
      </c>
      <c r="D2074" t="s">
        <v>2381</v>
      </c>
      <c r="E2074" t="str">
        <f>PROPER(Medical_Examinations[[#This Row],[Heart Issues]])</f>
        <v>Yes</v>
      </c>
      <c r="F2074" t="s">
        <v>2379</v>
      </c>
      <c r="G2074" t="s">
        <v>2379</v>
      </c>
      <c r="H2074">
        <v>1</v>
      </c>
      <c r="I2074" t="s">
        <v>2381</v>
      </c>
      <c r="J2074" t="str">
        <f>PROPER(Medical_Examinations[[#This Row],[smoker]])</f>
        <v>Yes</v>
      </c>
      <c r="K2074" s="7" t="str">
        <f t="shared" si="64"/>
        <v>Obesity</v>
      </c>
      <c r="L2074" t="str">
        <f t="shared" si="65"/>
        <v>Diabetes</v>
      </c>
    </row>
    <row r="2075" spans="1:12" x14ac:dyDescent="0.35">
      <c r="A2075" t="s">
        <v>203</v>
      </c>
      <c r="B2075">
        <v>30</v>
      </c>
      <c r="C2075">
        <v>10</v>
      </c>
      <c r="D2075" t="s">
        <v>2381</v>
      </c>
      <c r="E2075" t="str">
        <f>PROPER(Medical_Examinations[[#This Row],[Heart Issues]])</f>
        <v>Yes</v>
      </c>
      <c r="F2075" t="s">
        <v>2379</v>
      </c>
      <c r="G2075" t="s">
        <v>2380</v>
      </c>
      <c r="H2075">
        <v>1</v>
      </c>
      <c r="I2075" t="s">
        <v>2381</v>
      </c>
      <c r="J2075" t="str">
        <f>PROPER(Medical_Examinations[[#This Row],[smoker]])</f>
        <v>Yes</v>
      </c>
      <c r="K2075" s="7" t="str">
        <f t="shared" si="64"/>
        <v>Obesity</v>
      </c>
      <c r="L2075" t="str">
        <f t="shared" si="65"/>
        <v>Diabetes</v>
      </c>
    </row>
    <row r="2076" spans="1:12" x14ac:dyDescent="0.35">
      <c r="A2076" t="s">
        <v>214</v>
      </c>
      <c r="B2076">
        <v>36</v>
      </c>
      <c r="C2076">
        <v>7</v>
      </c>
      <c r="D2076" t="s">
        <v>2379</v>
      </c>
      <c r="E2076" t="str">
        <f>PROPER(Medical_Examinations[[#This Row],[Heart Issues]])</f>
        <v>No</v>
      </c>
      <c r="F2076" t="s">
        <v>2379</v>
      </c>
      <c r="G2076" t="s">
        <v>2379</v>
      </c>
      <c r="H2076">
        <v>2</v>
      </c>
      <c r="I2076" t="s">
        <v>2381</v>
      </c>
      <c r="J2076" t="str">
        <f>PROPER(Medical_Examinations[[#This Row],[smoker]])</f>
        <v>Yes</v>
      </c>
      <c r="K2076" s="7" t="str">
        <f t="shared" si="64"/>
        <v>Obesity</v>
      </c>
      <c r="L2076" t="str">
        <f t="shared" si="65"/>
        <v>Diabetes</v>
      </c>
    </row>
    <row r="2077" spans="1:12" x14ac:dyDescent="0.35">
      <c r="A2077" t="s">
        <v>216</v>
      </c>
      <c r="B2077">
        <v>36</v>
      </c>
      <c r="C2077">
        <v>7</v>
      </c>
      <c r="D2077" t="s">
        <v>2379</v>
      </c>
      <c r="E2077" t="str">
        <f>PROPER(Medical_Examinations[[#This Row],[Heart Issues]])</f>
        <v>No</v>
      </c>
      <c r="F2077" t="s">
        <v>2379</v>
      </c>
      <c r="G2077" t="s">
        <v>2379</v>
      </c>
      <c r="H2077">
        <v>2</v>
      </c>
      <c r="I2077" t="s">
        <v>2381</v>
      </c>
      <c r="J2077" t="str">
        <f>PROPER(Medical_Examinations[[#This Row],[smoker]])</f>
        <v>Yes</v>
      </c>
      <c r="K2077" s="7" t="str">
        <f t="shared" si="64"/>
        <v>Obesity</v>
      </c>
      <c r="L2077" t="str">
        <f t="shared" si="65"/>
        <v>Diabetes</v>
      </c>
    </row>
    <row r="2078" spans="1:12" x14ac:dyDescent="0.35">
      <c r="A2078" t="s">
        <v>224</v>
      </c>
      <c r="B2078">
        <v>34</v>
      </c>
      <c r="C2078">
        <v>12</v>
      </c>
      <c r="D2078" t="s">
        <v>2381</v>
      </c>
      <c r="E2078" t="str">
        <f>PROPER(Medical_Examinations[[#This Row],[Heart Issues]])</f>
        <v>Yes</v>
      </c>
      <c r="F2078" t="s">
        <v>2379</v>
      </c>
      <c r="G2078" t="s">
        <v>2379</v>
      </c>
      <c r="H2078">
        <v>1</v>
      </c>
      <c r="I2078" t="s">
        <v>2381</v>
      </c>
      <c r="J2078" t="str">
        <f>PROPER(Medical_Examinations[[#This Row],[smoker]])</f>
        <v>Yes</v>
      </c>
      <c r="K2078" s="7" t="str">
        <f t="shared" si="64"/>
        <v>Obesity</v>
      </c>
      <c r="L2078" t="str">
        <f t="shared" si="65"/>
        <v>Diabetes</v>
      </c>
    </row>
    <row r="2079" spans="1:12" x14ac:dyDescent="0.35">
      <c r="A2079" t="s">
        <v>242</v>
      </c>
      <c r="B2079">
        <v>38</v>
      </c>
      <c r="C2079">
        <v>10</v>
      </c>
      <c r="D2079" t="s">
        <v>2381</v>
      </c>
      <c r="E2079" t="str">
        <f>PROPER(Medical_Examinations[[#This Row],[Heart Issues]])</f>
        <v>Yes</v>
      </c>
      <c r="F2079" t="s">
        <v>2379</v>
      </c>
      <c r="G2079" t="s">
        <v>2379</v>
      </c>
      <c r="H2079">
        <v>1</v>
      </c>
      <c r="I2079" t="s">
        <v>2381</v>
      </c>
      <c r="J2079" t="str">
        <f>PROPER(Medical_Examinations[[#This Row],[smoker]])</f>
        <v>Yes</v>
      </c>
      <c r="K2079" s="7" t="str">
        <f t="shared" si="64"/>
        <v>Obesity</v>
      </c>
      <c r="L2079" t="str">
        <f t="shared" si="65"/>
        <v>Diabetes</v>
      </c>
    </row>
    <row r="2080" spans="1:12" x14ac:dyDescent="0.35">
      <c r="A2080" t="s">
        <v>246</v>
      </c>
      <c r="B2080">
        <v>30</v>
      </c>
      <c r="C2080">
        <v>8</v>
      </c>
      <c r="D2080" t="s">
        <v>2381</v>
      </c>
      <c r="E2080" t="str">
        <f>PROPER(Medical_Examinations[[#This Row],[Heart Issues]])</f>
        <v>Yes</v>
      </c>
      <c r="F2080" t="s">
        <v>2379</v>
      </c>
      <c r="G2080" t="s">
        <v>2379</v>
      </c>
      <c r="H2080">
        <v>1</v>
      </c>
      <c r="I2080" t="s">
        <v>2381</v>
      </c>
      <c r="J2080" t="str">
        <f>PROPER(Medical_Examinations[[#This Row],[smoker]])</f>
        <v>Yes</v>
      </c>
      <c r="K2080" s="7" t="str">
        <f t="shared" si="64"/>
        <v>Obesity</v>
      </c>
      <c r="L2080" t="str">
        <f t="shared" si="65"/>
        <v>Diabetes</v>
      </c>
    </row>
    <row r="2081" spans="1:12" x14ac:dyDescent="0.35">
      <c r="A2081" t="s">
        <v>288</v>
      </c>
      <c r="B2081">
        <v>32</v>
      </c>
      <c r="C2081">
        <v>12</v>
      </c>
      <c r="D2081" t="s">
        <v>2381</v>
      </c>
      <c r="E2081" t="str">
        <f>PROPER(Medical_Examinations[[#This Row],[Heart Issues]])</f>
        <v>Yes</v>
      </c>
      <c r="F2081" t="s">
        <v>2379</v>
      </c>
      <c r="G2081" t="s">
        <v>2379</v>
      </c>
      <c r="H2081">
        <v>1</v>
      </c>
      <c r="I2081" t="s">
        <v>2381</v>
      </c>
      <c r="J2081" t="str">
        <f>PROPER(Medical_Examinations[[#This Row],[smoker]])</f>
        <v>Yes</v>
      </c>
      <c r="K2081" s="7" t="str">
        <f t="shared" si="64"/>
        <v>Obesity</v>
      </c>
      <c r="L2081" t="str">
        <f t="shared" si="65"/>
        <v>Diabetes</v>
      </c>
    </row>
    <row r="2082" spans="1:12" x14ac:dyDescent="0.35">
      <c r="A2082" t="s">
        <v>289</v>
      </c>
      <c r="B2082">
        <v>24</v>
      </c>
      <c r="C2082">
        <v>8</v>
      </c>
      <c r="D2082" t="s">
        <v>2381</v>
      </c>
      <c r="E2082" t="str">
        <f>PROPER(Medical_Examinations[[#This Row],[Heart Issues]])</f>
        <v>Yes</v>
      </c>
      <c r="F2082" t="s">
        <v>2379</v>
      </c>
      <c r="G2082" t="s">
        <v>2379</v>
      </c>
      <c r="H2082">
        <v>1</v>
      </c>
      <c r="I2082" t="s">
        <v>2381</v>
      </c>
      <c r="J2082" t="str">
        <f>PROPER(Medical_Examinations[[#This Row],[smoker]])</f>
        <v>Yes</v>
      </c>
      <c r="K2082" s="7" t="str">
        <f t="shared" si="64"/>
        <v>Normal Weight</v>
      </c>
      <c r="L2082" t="str">
        <f t="shared" si="65"/>
        <v>Diabetes</v>
      </c>
    </row>
    <row r="2083" spans="1:12" x14ac:dyDescent="0.35">
      <c r="A2083" t="s">
        <v>295</v>
      </c>
      <c r="B2083">
        <v>25</v>
      </c>
      <c r="C2083">
        <v>9</v>
      </c>
      <c r="D2083" t="s">
        <v>2381</v>
      </c>
      <c r="E2083" t="str">
        <f>PROPER(Medical_Examinations[[#This Row],[Heart Issues]])</f>
        <v>Yes</v>
      </c>
      <c r="F2083" t="s">
        <v>2379</v>
      </c>
      <c r="G2083" t="s">
        <v>2379</v>
      </c>
      <c r="H2083">
        <v>1</v>
      </c>
      <c r="I2083" t="s">
        <v>2381</v>
      </c>
      <c r="J2083" t="str">
        <f>PROPER(Medical_Examinations[[#This Row],[smoker]])</f>
        <v>Yes</v>
      </c>
      <c r="K2083" s="7" t="str">
        <f t="shared" si="64"/>
        <v>Overweight</v>
      </c>
      <c r="L2083" t="str">
        <f t="shared" si="65"/>
        <v>Diabetes</v>
      </c>
    </row>
    <row r="2084" spans="1:12" x14ac:dyDescent="0.35">
      <c r="A2084" t="s">
        <v>299</v>
      </c>
      <c r="B2084">
        <v>24</v>
      </c>
      <c r="C2084">
        <v>9</v>
      </c>
      <c r="D2084" t="s">
        <v>2381</v>
      </c>
      <c r="E2084" t="str">
        <f>PROPER(Medical_Examinations[[#This Row],[Heart Issues]])</f>
        <v>Yes</v>
      </c>
      <c r="F2084" t="s">
        <v>2379</v>
      </c>
      <c r="G2084" t="s">
        <v>2379</v>
      </c>
      <c r="H2084">
        <v>1</v>
      </c>
      <c r="I2084" t="s">
        <v>2381</v>
      </c>
      <c r="J2084" t="str">
        <f>PROPER(Medical_Examinations[[#This Row],[smoker]])</f>
        <v>Yes</v>
      </c>
      <c r="K2084" s="7" t="str">
        <f t="shared" si="64"/>
        <v>Normal Weight</v>
      </c>
      <c r="L2084" t="str">
        <f t="shared" si="65"/>
        <v>Diabetes</v>
      </c>
    </row>
    <row r="2085" spans="1:12" x14ac:dyDescent="0.35">
      <c r="A2085" t="s">
        <v>305</v>
      </c>
      <c r="B2085">
        <v>30</v>
      </c>
      <c r="C2085">
        <v>12</v>
      </c>
      <c r="D2085" t="s">
        <v>2381</v>
      </c>
      <c r="E2085" t="str">
        <f>PROPER(Medical_Examinations[[#This Row],[Heart Issues]])</f>
        <v>Yes</v>
      </c>
      <c r="F2085" t="s">
        <v>2379</v>
      </c>
      <c r="G2085" t="s">
        <v>2379</v>
      </c>
      <c r="H2085">
        <v>2</v>
      </c>
      <c r="I2085" t="s">
        <v>2381</v>
      </c>
      <c r="J2085" t="str">
        <f>PROPER(Medical_Examinations[[#This Row],[smoker]])</f>
        <v>Yes</v>
      </c>
      <c r="K2085" s="7" t="str">
        <f t="shared" si="64"/>
        <v>Obesity</v>
      </c>
      <c r="L2085" t="str">
        <f t="shared" si="65"/>
        <v>Diabetes</v>
      </c>
    </row>
    <row r="2086" spans="1:12" x14ac:dyDescent="0.35">
      <c r="A2086" t="s">
        <v>309</v>
      </c>
      <c r="B2086">
        <v>19</v>
      </c>
      <c r="C2086">
        <v>10</v>
      </c>
      <c r="D2086" t="s">
        <v>2381</v>
      </c>
      <c r="E2086" t="str">
        <f>PROPER(Medical_Examinations[[#This Row],[Heart Issues]])</f>
        <v>Yes</v>
      </c>
      <c r="F2086" t="s">
        <v>2379</v>
      </c>
      <c r="G2086" t="s">
        <v>2379</v>
      </c>
      <c r="H2086">
        <v>2</v>
      </c>
      <c r="I2086" t="s">
        <v>2381</v>
      </c>
      <c r="J2086" t="str">
        <f>PROPER(Medical_Examinations[[#This Row],[smoker]])</f>
        <v>Yes</v>
      </c>
      <c r="K2086" s="7" t="str">
        <f t="shared" si="64"/>
        <v>Normal Weight</v>
      </c>
      <c r="L2086" t="str">
        <f t="shared" si="65"/>
        <v>Diabetes</v>
      </c>
    </row>
    <row r="2087" spans="1:12" x14ac:dyDescent="0.35">
      <c r="A2087" t="s">
        <v>310</v>
      </c>
      <c r="B2087">
        <v>26</v>
      </c>
      <c r="C2087">
        <v>12</v>
      </c>
      <c r="D2087" t="s">
        <v>2381</v>
      </c>
      <c r="E2087" t="str">
        <f>PROPER(Medical_Examinations[[#This Row],[Heart Issues]])</f>
        <v>Yes</v>
      </c>
      <c r="F2087" t="s">
        <v>2379</v>
      </c>
      <c r="G2087" t="s">
        <v>2379</v>
      </c>
      <c r="H2087">
        <v>1</v>
      </c>
      <c r="I2087" t="s">
        <v>2381</v>
      </c>
      <c r="J2087" t="str">
        <f>PROPER(Medical_Examinations[[#This Row],[smoker]])</f>
        <v>Yes</v>
      </c>
      <c r="K2087" s="7" t="str">
        <f t="shared" si="64"/>
        <v>Overweight</v>
      </c>
      <c r="L2087" t="str">
        <f t="shared" si="65"/>
        <v>Diabetes</v>
      </c>
    </row>
    <row r="2088" spans="1:12" x14ac:dyDescent="0.35">
      <c r="A2088" t="s">
        <v>318</v>
      </c>
      <c r="B2088">
        <v>30</v>
      </c>
      <c r="C2088">
        <v>10</v>
      </c>
      <c r="D2088" t="s">
        <v>2381</v>
      </c>
      <c r="E2088" t="str">
        <f>PROPER(Medical_Examinations[[#This Row],[Heart Issues]])</f>
        <v>Yes</v>
      </c>
      <c r="F2088" t="s">
        <v>2379</v>
      </c>
      <c r="G2088" t="s">
        <v>2380</v>
      </c>
      <c r="H2088">
        <v>1</v>
      </c>
      <c r="I2088" t="s">
        <v>2381</v>
      </c>
      <c r="J2088" t="str">
        <f>PROPER(Medical_Examinations[[#This Row],[smoker]])</f>
        <v>Yes</v>
      </c>
      <c r="K2088" s="7" t="str">
        <f t="shared" si="64"/>
        <v>Obesity</v>
      </c>
      <c r="L2088" t="str">
        <f t="shared" si="65"/>
        <v>Diabetes</v>
      </c>
    </row>
    <row r="2089" spans="1:12" x14ac:dyDescent="0.35">
      <c r="A2089" t="s">
        <v>327</v>
      </c>
      <c r="B2089">
        <v>19</v>
      </c>
      <c r="C2089">
        <v>9</v>
      </c>
      <c r="D2089" t="s">
        <v>2381</v>
      </c>
      <c r="E2089" t="str">
        <f>PROPER(Medical_Examinations[[#This Row],[Heart Issues]])</f>
        <v>Yes</v>
      </c>
      <c r="F2089" t="s">
        <v>2379</v>
      </c>
      <c r="G2089" t="s">
        <v>2379</v>
      </c>
      <c r="H2089">
        <v>1</v>
      </c>
      <c r="I2089" t="s">
        <v>2381</v>
      </c>
      <c r="J2089" t="str">
        <f>PROPER(Medical_Examinations[[#This Row],[smoker]])</f>
        <v>Yes</v>
      </c>
      <c r="K2089" s="7" t="str">
        <f t="shared" si="64"/>
        <v>Normal Weight</v>
      </c>
      <c r="L2089" t="str">
        <f t="shared" si="65"/>
        <v>Diabetes</v>
      </c>
    </row>
    <row r="2090" spans="1:12" x14ac:dyDescent="0.35">
      <c r="A2090" t="s">
        <v>332</v>
      </c>
      <c r="B2090">
        <v>19</v>
      </c>
      <c r="C2090">
        <v>11</v>
      </c>
      <c r="D2090" t="s">
        <v>2379</v>
      </c>
      <c r="E2090" t="str">
        <f>PROPER(Medical_Examinations[[#This Row],[Heart Issues]])</f>
        <v>No</v>
      </c>
      <c r="F2090" t="s">
        <v>2379</v>
      </c>
      <c r="G2090" t="s">
        <v>2379</v>
      </c>
      <c r="H2090">
        <v>2</v>
      </c>
      <c r="I2090" t="s">
        <v>2381</v>
      </c>
      <c r="J2090" t="str">
        <f>PROPER(Medical_Examinations[[#This Row],[smoker]])</f>
        <v>Yes</v>
      </c>
      <c r="K2090" s="7" t="str">
        <f t="shared" si="64"/>
        <v>Normal Weight</v>
      </c>
      <c r="L2090" t="str">
        <f t="shared" si="65"/>
        <v>Diabetes</v>
      </c>
    </row>
    <row r="2091" spans="1:12" x14ac:dyDescent="0.35">
      <c r="A2091" t="s">
        <v>334</v>
      </c>
      <c r="B2091">
        <v>18</v>
      </c>
      <c r="C2091">
        <v>7</v>
      </c>
      <c r="D2091" t="s">
        <v>2381</v>
      </c>
      <c r="E2091" t="str">
        <f>PROPER(Medical_Examinations[[#This Row],[Heart Issues]])</f>
        <v>Yes</v>
      </c>
      <c r="F2091" t="s">
        <v>2379</v>
      </c>
      <c r="G2091" t="s">
        <v>2379</v>
      </c>
      <c r="H2091">
        <v>1</v>
      </c>
      <c r="I2091" t="s">
        <v>2381</v>
      </c>
      <c r="J2091" t="str">
        <f>PROPER(Medical_Examinations[[#This Row],[smoker]])</f>
        <v>Yes</v>
      </c>
      <c r="K2091" s="7" t="str">
        <f t="shared" si="64"/>
        <v>Underweight</v>
      </c>
      <c r="L2091" t="str">
        <f t="shared" si="65"/>
        <v>Diabetes</v>
      </c>
    </row>
    <row r="2092" spans="1:12" x14ac:dyDescent="0.35">
      <c r="A2092" t="s">
        <v>338</v>
      </c>
      <c r="B2092">
        <v>27</v>
      </c>
      <c r="C2092">
        <v>10</v>
      </c>
      <c r="D2092" t="s">
        <v>2379</v>
      </c>
      <c r="E2092" t="str">
        <f>PROPER(Medical_Examinations[[#This Row],[Heart Issues]])</f>
        <v>No</v>
      </c>
      <c r="F2092" t="s">
        <v>2379</v>
      </c>
      <c r="G2092" t="s">
        <v>2379</v>
      </c>
      <c r="H2092">
        <v>3</v>
      </c>
      <c r="I2092" t="s">
        <v>2381</v>
      </c>
      <c r="J2092" t="str">
        <f>PROPER(Medical_Examinations[[#This Row],[smoker]])</f>
        <v>Yes</v>
      </c>
      <c r="K2092" s="7" t="str">
        <f t="shared" si="64"/>
        <v>Overweight</v>
      </c>
      <c r="L2092" t="str">
        <f t="shared" si="65"/>
        <v>Diabetes</v>
      </c>
    </row>
    <row r="2093" spans="1:12" x14ac:dyDescent="0.35">
      <c r="A2093" t="s">
        <v>342</v>
      </c>
      <c r="B2093">
        <v>29</v>
      </c>
      <c r="C2093">
        <v>9</v>
      </c>
      <c r="D2093" t="s">
        <v>2381</v>
      </c>
      <c r="E2093" t="str">
        <f>PROPER(Medical_Examinations[[#This Row],[Heart Issues]])</f>
        <v>Yes</v>
      </c>
      <c r="F2093" t="s">
        <v>2379</v>
      </c>
      <c r="G2093" t="s">
        <v>2379</v>
      </c>
      <c r="H2093">
        <v>2</v>
      </c>
      <c r="I2093" t="s">
        <v>2381</v>
      </c>
      <c r="J2093" t="str">
        <f>PROPER(Medical_Examinations[[#This Row],[smoker]])</f>
        <v>Yes</v>
      </c>
      <c r="K2093" s="7" t="str">
        <f t="shared" si="64"/>
        <v>Overweight</v>
      </c>
      <c r="L2093" t="str">
        <f t="shared" si="65"/>
        <v>Diabetes</v>
      </c>
    </row>
    <row r="2094" spans="1:12" x14ac:dyDescent="0.35">
      <c r="A2094" t="s">
        <v>349</v>
      </c>
      <c r="B2094">
        <v>28</v>
      </c>
      <c r="C2094">
        <v>8</v>
      </c>
      <c r="D2094" t="s">
        <v>2381</v>
      </c>
      <c r="E2094" t="str">
        <f>PROPER(Medical_Examinations[[#This Row],[Heart Issues]])</f>
        <v>Yes</v>
      </c>
      <c r="F2094" t="s">
        <v>2379</v>
      </c>
      <c r="G2094" t="s">
        <v>2379</v>
      </c>
      <c r="H2094">
        <v>2</v>
      </c>
      <c r="I2094" t="s">
        <v>2381</v>
      </c>
      <c r="J2094" t="str">
        <f>PROPER(Medical_Examinations[[#This Row],[smoker]])</f>
        <v>Yes</v>
      </c>
      <c r="K2094" s="7" t="str">
        <f t="shared" si="64"/>
        <v>Overweight</v>
      </c>
      <c r="L2094" t="str">
        <f t="shared" si="65"/>
        <v>Diabetes</v>
      </c>
    </row>
    <row r="2095" spans="1:12" x14ac:dyDescent="0.35">
      <c r="A2095" t="s">
        <v>384</v>
      </c>
      <c r="B2095">
        <v>23</v>
      </c>
      <c r="C2095">
        <v>10</v>
      </c>
      <c r="D2095" t="s">
        <v>2379</v>
      </c>
      <c r="E2095" t="str">
        <f>PROPER(Medical_Examinations[[#This Row],[Heart Issues]])</f>
        <v>No</v>
      </c>
      <c r="F2095" t="s">
        <v>2379</v>
      </c>
      <c r="G2095" t="s">
        <v>2379</v>
      </c>
      <c r="H2095">
        <v>3</v>
      </c>
      <c r="I2095" t="s">
        <v>2381</v>
      </c>
      <c r="J2095" t="str">
        <f>PROPER(Medical_Examinations[[#This Row],[smoker]])</f>
        <v>Yes</v>
      </c>
      <c r="K2095" s="7" t="str">
        <f t="shared" si="64"/>
        <v>Normal Weight</v>
      </c>
      <c r="L2095" t="str">
        <f t="shared" si="65"/>
        <v>Diabetes</v>
      </c>
    </row>
    <row r="2096" spans="1:12" x14ac:dyDescent="0.35">
      <c r="A2096" t="s">
        <v>388</v>
      </c>
      <c r="B2096">
        <v>24</v>
      </c>
      <c r="C2096">
        <v>11</v>
      </c>
      <c r="D2096" t="s">
        <v>2379</v>
      </c>
      <c r="E2096" t="str">
        <f>PROPER(Medical_Examinations[[#This Row],[Heart Issues]])</f>
        <v>No</v>
      </c>
      <c r="F2096" t="s">
        <v>2379</v>
      </c>
      <c r="G2096" t="s">
        <v>2379</v>
      </c>
      <c r="H2096">
        <v>3</v>
      </c>
      <c r="I2096" t="s">
        <v>2381</v>
      </c>
      <c r="J2096" t="str">
        <f>PROPER(Medical_Examinations[[#This Row],[smoker]])</f>
        <v>Yes</v>
      </c>
      <c r="K2096" s="7" t="str">
        <f t="shared" si="64"/>
        <v>Normal Weight</v>
      </c>
      <c r="L2096" t="str">
        <f t="shared" si="65"/>
        <v>Diabetes</v>
      </c>
    </row>
    <row r="2097" spans="1:12" x14ac:dyDescent="0.35">
      <c r="A2097" t="s">
        <v>402</v>
      </c>
      <c r="B2097">
        <v>24</v>
      </c>
      <c r="C2097">
        <v>11</v>
      </c>
      <c r="D2097" t="s">
        <v>2381</v>
      </c>
      <c r="E2097" t="str">
        <f>PROPER(Medical_Examinations[[#This Row],[Heart Issues]])</f>
        <v>Yes</v>
      </c>
      <c r="F2097" t="s">
        <v>2379</v>
      </c>
      <c r="G2097" t="s">
        <v>2380</v>
      </c>
      <c r="H2097">
        <v>1</v>
      </c>
      <c r="I2097" t="s">
        <v>2381</v>
      </c>
      <c r="J2097" t="str">
        <f>PROPER(Medical_Examinations[[#This Row],[smoker]])</f>
        <v>Yes</v>
      </c>
      <c r="K2097" s="7" t="str">
        <f t="shared" si="64"/>
        <v>Normal Weight</v>
      </c>
      <c r="L2097" t="str">
        <f t="shared" si="65"/>
        <v>Diabetes</v>
      </c>
    </row>
    <row r="2098" spans="1:12" x14ac:dyDescent="0.35">
      <c r="A2098" t="s">
        <v>408</v>
      </c>
      <c r="B2098">
        <v>30</v>
      </c>
      <c r="C2098">
        <v>8</v>
      </c>
      <c r="D2098" t="s">
        <v>2381</v>
      </c>
      <c r="E2098" t="str">
        <f>PROPER(Medical_Examinations[[#This Row],[Heart Issues]])</f>
        <v>Yes</v>
      </c>
      <c r="F2098" t="s">
        <v>2379</v>
      </c>
      <c r="G2098" t="s">
        <v>2379</v>
      </c>
      <c r="H2098">
        <v>1</v>
      </c>
      <c r="I2098" t="s">
        <v>2381</v>
      </c>
      <c r="J2098" t="str">
        <f>PROPER(Medical_Examinations[[#This Row],[smoker]])</f>
        <v>Yes</v>
      </c>
      <c r="K2098" s="7" t="str">
        <f t="shared" si="64"/>
        <v>Obesity</v>
      </c>
      <c r="L2098" t="str">
        <f t="shared" si="65"/>
        <v>Diabetes</v>
      </c>
    </row>
    <row r="2099" spans="1:12" x14ac:dyDescent="0.35">
      <c r="A2099" t="s">
        <v>412</v>
      </c>
      <c r="B2099">
        <v>28</v>
      </c>
      <c r="C2099">
        <v>8</v>
      </c>
      <c r="D2099" t="s">
        <v>2381</v>
      </c>
      <c r="E2099" t="str">
        <f>PROPER(Medical_Examinations[[#This Row],[Heart Issues]])</f>
        <v>Yes</v>
      </c>
      <c r="F2099" t="s">
        <v>2379</v>
      </c>
      <c r="G2099" t="s">
        <v>2379</v>
      </c>
      <c r="H2099">
        <v>1</v>
      </c>
      <c r="I2099" t="s">
        <v>2381</v>
      </c>
      <c r="J2099" t="str">
        <f>PROPER(Medical_Examinations[[#This Row],[smoker]])</f>
        <v>Yes</v>
      </c>
      <c r="K2099" s="7" t="str">
        <f t="shared" si="64"/>
        <v>Overweight</v>
      </c>
      <c r="L2099" t="str">
        <f t="shared" si="65"/>
        <v>Diabetes</v>
      </c>
    </row>
    <row r="2100" spans="1:12" x14ac:dyDescent="0.35">
      <c r="A2100" t="s">
        <v>415</v>
      </c>
      <c r="B2100">
        <v>24</v>
      </c>
      <c r="C2100">
        <v>10</v>
      </c>
      <c r="D2100" t="s">
        <v>2381</v>
      </c>
      <c r="E2100" t="str">
        <f>PROPER(Medical_Examinations[[#This Row],[Heart Issues]])</f>
        <v>Yes</v>
      </c>
      <c r="F2100" t="s">
        <v>2379</v>
      </c>
      <c r="G2100" t="s">
        <v>2379</v>
      </c>
      <c r="H2100">
        <v>2</v>
      </c>
      <c r="I2100" t="s">
        <v>2381</v>
      </c>
      <c r="J2100" t="str">
        <f>PROPER(Medical_Examinations[[#This Row],[smoker]])</f>
        <v>Yes</v>
      </c>
      <c r="K2100" s="7" t="str">
        <f t="shared" si="64"/>
        <v>Normal Weight</v>
      </c>
      <c r="L2100" t="str">
        <f t="shared" si="65"/>
        <v>Diabetes</v>
      </c>
    </row>
    <row r="2101" spans="1:12" x14ac:dyDescent="0.35">
      <c r="A2101" t="s">
        <v>420</v>
      </c>
      <c r="B2101">
        <v>25</v>
      </c>
      <c r="C2101">
        <v>9</v>
      </c>
      <c r="D2101" t="s">
        <v>2381</v>
      </c>
      <c r="E2101" t="str">
        <f>PROPER(Medical_Examinations[[#This Row],[Heart Issues]])</f>
        <v>Yes</v>
      </c>
      <c r="F2101" t="s">
        <v>2379</v>
      </c>
      <c r="G2101" t="s">
        <v>2379</v>
      </c>
      <c r="H2101">
        <v>2</v>
      </c>
      <c r="I2101" t="s">
        <v>2381</v>
      </c>
      <c r="J2101" t="str">
        <f>PROPER(Medical_Examinations[[#This Row],[smoker]])</f>
        <v>Yes</v>
      </c>
      <c r="K2101" s="7" t="str">
        <f t="shared" si="64"/>
        <v>Overweight</v>
      </c>
      <c r="L2101" t="str">
        <f t="shared" si="65"/>
        <v>Diabetes</v>
      </c>
    </row>
    <row r="2102" spans="1:12" x14ac:dyDescent="0.35">
      <c r="A2102" t="s">
        <v>422</v>
      </c>
      <c r="B2102">
        <v>28</v>
      </c>
      <c r="C2102">
        <v>11</v>
      </c>
      <c r="D2102" t="s">
        <v>2381</v>
      </c>
      <c r="E2102" t="str">
        <f>PROPER(Medical_Examinations[[#This Row],[Heart Issues]])</f>
        <v>Yes</v>
      </c>
      <c r="F2102" t="s">
        <v>2379</v>
      </c>
      <c r="G2102" t="s">
        <v>2379</v>
      </c>
      <c r="H2102">
        <v>1</v>
      </c>
      <c r="I2102" t="s">
        <v>2381</v>
      </c>
      <c r="J2102" t="str">
        <f>PROPER(Medical_Examinations[[#This Row],[smoker]])</f>
        <v>Yes</v>
      </c>
      <c r="K2102" s="7" t="str">
        <f t="shared" si="64"/>
        <v>Overweight</v>
      </c>
      <c r="L2102" t="str">
        <f t="shared" si="65"/>
        <v>Diabetes</v>
      </c>
    </row>
    <row r="2103" spans="1:12" x14ac:dyDescent="0.35">
      <c r="A2103" t="s">
        <v>426</v>
      </c>
      <c r="B2103">
        <v>27</v>
      </c>
      <c r="C2103">
        <v>9</v>
      </c>
      <c r="D2103" t="s">
        <v>2381</v>
      </c>
      <c r="E2103" t="str">
        <f>PROPER(Medical_Examinations[[#This Row],[Heart Issues]])</f>
        <v>Yes</v>
      </c>
      <c r="F2103" t="s">
        <v>2379</v>
      </c>
      <c r="G2103" t="s">
        <v>2379</v>
      </c>
      <c r="H2103">
        <v>2</v>
      </c>
      <c r="I2103" t="s">
        <v>2381</v>
      </c>
      <c r="J2103" t="str">
        <f>PROPER(Medical_Examinations[[#This Row],[smoker]])</f>
        <v>Yes</v>
      </c>
      <c r="K2103" s="7" t="str">
        <f t="shared" si="64"/>
        <v>Overweight</v>
      </c>
      <c r="L2103" t="str">
        <f t="shared" si="65"/>
        <v>Diabetes</v>
      </c>
    </row>
    <row r="2104" spans="1:12" x14ac:dyDescent="0.35">
      <c r="A2104" t="s">
        <v>431</v>
      </c>
      <c r="B2104">
        <v>24</v>
      </c>
      <c r="C2104">
        <v>12</v>
      </c>
      <c r="D2104" t="s">
        <v>2379</v>
      </c>
      <c r="E2104" t="str">
        <f>PROPER(Medical_Examinations[[#This Row],[Heart Issues]])</f>
        <v>No</v>
      </c>
      <c r="F2104" t="s">
        <v>2379</v>
      </c>
      <c r="G2104" t="s">
        <v>2379</v>
      </c>
      <c r="H2104">
        <v>2</v>
      </c>
      <c r="I2104" t="s">
        <v>2381</v>
      </c>
      <c r="J2104" t="str">
        <f>PROPER(Medical_Examinations[[#This Row],[smoker]])</f>
        <v>Yes</v>
      </c>
      <c r="K2104" s="7" t="str">
        <f t="shared" si="64"/>
        <v>Normal Weight</v>
      </c>
      <c r="L2104" t="str">
        <f t="shared" si="65"/>
        <v>Diabetes</v>
      </c>
    </row>
    <row r="2105" spans="1:12" x14ac:dyDescent="0.35">
      <c r="A2105" t="s">
        <v>434</v>
      </c>
      <c r="B2105">
        <v>24</v>
      </c>
      <c r="C2105">
        <v>7</v>
      </c>
      <c r="D2105" t="s">
        <v>2381</v>
      </c>
      <c r="E2105" t="str">
        <f>PROPER(Medical_Examinations[[#This Row],[Heart Issues]])</f>
        <v>Yes</v>
      </c>
      <c r="F2105" t="s">
        <v>2379</v>
      </c>
      <c r="G2105" t="s">
        <v>2379</v>
      </c>
      <c r="H2105">
        <v>2</v>
      </c>
      <c r="I2105" t="s">
        <v>2381</v>
      </c>
      <c r="J2105" t="str">
        <f>PROPER(Medical_Examinations[[#This Row],[smoker]])</f>
        <v>Yes</v>
      </c>
      <c r="K2105" s="7" t="str">
        <f t="shared" si="64"/>
        <v>Normal Weight</v>
      </c>
      <c r="L2105" t="str">
        <f t="shared" si="65"/>
        <v>Diabetes</v>
      </c>
    </row>
    <row r="2106" spans="1:12" x14ac:dyDescent="0.35">
      <c r="A2106" t="s">
        <v>435</v>
      </c>
      <c r="B2106">
        <v>26</v>
      </c>
      <c r="C2106">
        <v>12</v>
      </c>
      <c r="D2106" t="s">
        <v>2379</v>
      </c>
      <c r="E2106" t="str">
        <f>PROPER(Medical_Examinations[[#This Row],[Heart Issues]])</f>
        <v>No</v>
      </c>
      <c r="F2106" t="s">
        <v>2379</v>
      </c>
      <c r="G2106" t="s">
        <v>2379</v>
      </c>
      <c r="H2106">
        <v>2</v>
      </c>
      <c r="I2106" t="s">
        <v>2381</v>
      </c>
      <c r="J2106" t="str">
        <f>PROPER(Medical_Examinations[[#This Row],[smoker]])</f>
        <v>Yes</v>
      </c>
      <c r="K2106" s="7" t="str">
        <f t="shared" si="64"/>
        <v>Overweight</v>
      </c>
      <c r="L2106" t="str">
        <f t="shared" si="65"/>
        <v>Diabetes</v>
      </c>
    </row>
    <row r="2107" spans="1:12" x14ac:dyDescent="0.35">
      <c r="A2107" t="s">
        <v>438</v>
      </c>
      <c r="B2107">
        <v>26</v>
      </c>
      <c r="C2107">
        <v>9</v>
      </c>
      <c r="D2107" t="s">
        <v>2381</v>
      </c>
      <c r="E2107" t="str">
        <f>PROPER(Medical_Examinations[[#This Row],[Heart Issues]])</f>
        <v>Yes</v>
      </c>
      <c r="F2107" t="s">
        <v>2379</v>
      </c>
      <c r="G2107" t="s">
        <v>2379</v>
      </c>
      <c r="H2107">
        <v>1</v>
      </c>
      <c r="I2107" t="s">
        <v>2381</v>
      </c>
      <c r="J2107" t="str">
        <f>PROPER(Medical_Examinations[[#This Row],[smoker]])</f>
        <v>Yes</v>
      </c>
      <c r="K2107" s="7" t="str">
        <f t="shared" si="64"/>
        <v>Overweight</v>
      </c>
      <c r="L2107" t="str">
        <f t="shared" si="65"/>
        <v>Diabetes</v>
      </c>
    </row>
    <row r="2108" spans="1:12" x14ac:dyDescent="0.35">
      <c r="A2108" t="s">
        <v>439</v>
      </c>
      <c r="B2108">
        <v>26</v>
      </c>
      <c r="C2108">
        <v>10</v>
      </c>
      <c r="D2108" t="s">
        <v>2379</v>
      </c>
      <c r="E2108" t="str">
        <f>PROPER(Medical_Examinations[[#This Row],[Heart Issues]])</f>
        <v>No</v>
      </c>
      <c r="F2108" t="s">
        <v>2379</v>
      </c>
      <c r="G2108" t="s">
        <v>2379</v>
      </c>
      <c r="H2108">
        <v>2</v>
      </c>
      <c r="I2108" t="s">
        <v>2381</v>
      </c>
      <c r="J2108" t="str">
        <f>PROPER(Medical_Examinations[[#This Row],[smoker]])</f>
        <v>Yes</v>
      </c>
      <c r="K2108" s="7" t="str">
        <f t="shared" si="64"/>
        <v>Overweight</v>
      </c>
      <c r="L2108" t="str">
        <f t="shared" si="65"/>
        <v>Diabetes</v>
      </c>
    </row>
    <row r="2109" spans="1:12" x14ac:dyDescent="0.35">
      <c r="A2109" t="s">
        <v>444</v>
      </c>
      <c r="B2109">
        <v>28</v>
      </c>
      <c r="C2109">
        <v>9</v>
      </c>
      <c r="D2109" t="s">
        <v>2381</v>
      </c>
      <c r="E2109" t="str">
        <f>PROPER(Medical_Examinations[[#This Row],[Heart Issues]])</f>
        <v>Yes</v>
      </c>
      <c r="F2109" t="s">
        <v>2379</v>
      </c>
      <c r="G2109" t="s">
        <v>2379</v>
      </c>
      <c r="H2109">
        <v>1</v>
      </c>
      <c r="I2109" t="s">
        <v>2381</v>
      </c>
      <c r="J2109" t="str">
        <f>PROPER(Medical_Examinations[[#This Row],[smoker]])</f>
        <v>Yes</v>
      </c>
      <c r="K2109" s="7" t="str">
        <f t="shared" si="64"/>
        <v>Overweight</v>
      </c>
      <c r="L2109" t="str">
        <f t="shared" si="65"/>
        <v>Diabetes</v>
      </c>
    </row>
    <row r="2110" spans="1:12" x14ac:dyDescent="0.35">
      <c r="A2110" t="s">
        <v>457</v>
      </c>
      <c r="B2110">
        <v>25</v>
      </c>
      <c r="C2110">
        <v>11</v>
      </c>
      <c r="D2110" t="s">
        <v>2381</v>
      </c>
      <c r="E2110" t="str">
        <f>PROPER(Medical_Examinations[[#This Row],[Heart Issues]])</f>
        <v>Yes</v>
      </c>
      <c r="F2110" t="s">
        <v>2379</v>
      </c>
      <c r="G2110" t="s">
        <v>2379</v>
      </c>
      <c r="H2110">
        <v>1</v>
      </c>
      <c r="I2110" t="s">
        <v>2381</v>
      </c>
      <c r="J2110" t="str">
        <f>PROPER(Medical_Examinations[[#This Row],[smoker]])</f>
        <v>Yes</v>
      </c>
      <c r="K2110" s="7" t="str">
        <f t="shared" si="64"/>
        <v>Overweight</v>
      </c>
      <c r="L2110" t="str">
        <f t="shared" si="65"/>
        <v>Diabetes</v>
      </c>
    </row>
    <row r="2111" spans="1:12" x14ac:dyDescent="0.35">
      <c r="A2111" t="s">
        <v>479</v>
      </c>
      <c r="B2111">
        <v>28</v>
      </c>
      <c r="C2111">
        <v>8</v>
      </c>
      <c r="D2111" t="s">
        <v>2381</v>
      </c>
      <c r="E2111" t="str">
        <f>PROPER(Medical_Examinations[[#This Row],[Heart Issues]])</f>
        <v>Yes</v>
      </c>
      <c r="F2111" t="s">
        <v>2379</v>
      </c>
      <c r="G2111" t="s">
        <v>2379</v>
      </c>
      <c r="H2111">
        <v>1</v>
      </c>
      <c r="I2111" t="s">
        <v>2381</v>
      </c>
      <c r="J2111" t="str">
        <f>PROPER(Medical_Examinations[[#This Row],[smoker]])</f>
        <v>Yes</v>
      </c>
      <c r="K2111" s="7" t="str">
        <f t="shared" si="64"/>
        <v>Overweight</v>
      </c>
      <c r="L2111" t="str">
        <f t="shared" si="65"/>
        <v>Diabetes</v>
      </c>
    </row>
    <row r="2112" spans="1:12" x14ac:dyDescent="0.35">
      <c r="A2112" t="s">
        <v>537</v>
      </c>
      <c r="B2112">
        <v>23</v>
      </c>
      <c r="C2112">
        <v>10</v>
      </c>
      <c r="D2112" t="s">
        <v>2381</v>
      </c>
      <c r="E2112" t="str">
        <f>PROPER(Medical_Examinations[[#This Row],[Heart Issues]])</f>
        <v>Yes</v>
      </c>
      <c r="F2112" t="s">
        <v>2379</v>
      </c>
      <c r="G2112" t="s">
        <v>2379</v>
      </c>
      <c r="H2112">
        <v>1</v>
      </c>
      <c r="I2112" t="s">
        <v>2381</v>
      </c>
      <c r="J2112" t="str">
        <f>PROPER(Medical_Examinations[[#This Row],[smoker]])</f>
        <v>Yes</v>
      </c>
      <c r="K2112" s="7" t="str">
        <f t="shared" si="64"/>
        <v>Normal Weight</v>
      </c>
      <c r="L2112" t="str">
        <f t="shared" si="65"/>
        <v>Diabetes</v>
      </c>
    </row>
    <row r="2113" spans="1:12" x14ac:dyDescent="0.35">
      <c r="A2113" t="s">
        <v>1</v>
      </c>
      <c r="B2113">
        <v>47</v>
      </c>
      <c r="C2113">
        <v>7</v>
      </c>
      <c r="D2113" t="s">
        <v>2379</v>
      </c>
      <c r="E2113" t="str">
        <f>PROPER(Medical_Examinations[[#This Row],[Heart Issues]])</f>
        <v>No</v>
      </c>
      <c r="F2113" t="s">
        <v>2379</v>
      </c>
      <c r="G2113" t="s">
        <v>2379</v>
      </c>
      <c r="H2113">
        <v>0</v>
      </c>
      <c r="I2113" t="s">
        <v>2381</v>
      </c>
      <c r="J2113" t="str">
        <f>PROPER(Medical_Examinations[[#This Row],[smoker]])</f>
        <v>Yes</v>
      </c>
      <c r="K2113" s="7" t="str">
        <f t="shared" si="64"/>
        <v>Obesity</v>
      </c>
      <c r="L2113" t="str">
        <f t="shared" si="65"/>
        <v>Diabetes</v>
      </c>
    </row>
    <row r="2114" spans="1:12" x14ac:dyDescent="0.35">
      <c r="A2114" t="s">
        <v>6</v>
      </c>
      <c r="B2114">
        <v>33</v>
      </c>
      <c r="C2114">
        <v>7</v>
      </c>
      <c r="D2114" t="s">
        <v>2379</v>
      </c>
      <c r="E2114" t="str">
        <f>PROPER(Medical_Examinations[[#This Row],[Heart Issues]])</f>
        <v>No</v>
      </c>
      <c r="F2114" t="s">
        <v>2379</v>
      </c>
      <c r="G2114" t="s">
        <v>2379</v>
      </c>
      <c r="H2114">
        <v>0</v>
      </c>
      <c r="I2114" t="s">
        <v>2381</v>
      </c>
      <c r="J2114" t="str">
        <f>PROPER(Medical_Examinations[[#This Row],[smoker]])</f>
        <v>Yes</v>
      </c>
      <c r="K2114" s="7" t="str">
        <f t="shared" si="64"/>
        <v>Obesity</v>
      </c>
      <c r="L2114" t="str">
        <f t="shared" si="65"/>
        <v>Diabetes</v>
      </c>
    </row>
    <row r="2115" spans="1:12" x14ac:dyDescent="0.35">
      <c r="A2115" t="s">
        <v>10</v>
      </c>
      <c r="B2115">
        <v>38</v>
      </c>
      <c r="C2115">
        <v>11</v>
      </c>
      <c r="D2115" t="s">
        <v>2379</v>
      </c>
      <c r="E2115" t="str">
        <f>PROPER(Medical_Examinations[[#This Row],[Heart Issues]])</f>
        <v>No</v>
      </c>
      <c r="F2115" t="s">
        <v>2379</v>
      </c>
      <c r="G2115" t="s">
        <v>2379</v>
      </c>
      <c r="H2115">
        <v>0</v>
      </c>
      <c r="I2115" t="s">
        <v>2381</v>
      </c>
      <c r="J2115" t="str">
        <f>PROPER(Medical_Examinations[[#This Row],[smoker]])</f>
        <v>Yes</v>
      </c>
      <c r="K2115" s="7" t="str">
        <f t="shared" ref="K2115:K2178" si="66">IF(B2115&lt;18.5,"Underweight",IF(B2115&lt;25,"Normal Weight",IF(B2115&lt;30,"Overweight","Obesity")))</f>
        <v>Obesity</v>
      </c>
      <c r="L2115" t="str">
        <f t="shared" ref="L2115:L2178" si="67">IF(C2115&lt;5.7,"Normal",IF(C2115&lt;6.5,"Prediabetes","Diabetes"))</f>
        <v>Diabetes</v>
      </c>
    </row>
    <row r="2116" spans="1:12" x14ac:dyDescent="0.35">
      <c r="A2116" t="s">
        <v>12</v>
      </c>
      <c r="B2116">
        <v>42</v>
      </c>
      <c r="C2116">
        <v>12</v>
      </c>
      <c r="D2116" t="s">
        <v>2379</v>
      </c>
      <c r="E2116" t="str">
        <f>PROPER(Medical_Examinations[[#This Row],[Heart Issues]])</f>
        <v>No</v>
      </c>
      <c r="F2116" t="s">
        <v>2379</v>
      </c>
      <c r="G2116" t="s">
        <v>2379</v>
      </c>
      <c r="H2116">
        <v>0</v>
      </c>
      <c r="I2116" t="s">
        <v>2381</v>
      </c>
      <c r="J2116" t="str">
        <f>PROPER(Medical_Examinations[[#This Row],[smoker]])</f>
        <v>Yes</v>
      </c>
      <c r="K2116" s="7" t="str">
        <f t="shared" si="66"/>
        <v>Obesity</v>
      </c>
      <c r="L2116" t="str">
        <f t="shared" si="67"/>
        <v>Diabetes</v>
      </c>
    </row>
    <row r="2117" spans="1:12" x14ac:dyDescent="0.35">
      <c r="A2117" t="s">
        <v>13</v>
      </c>
      <c r="B2117">
        <v>41</v>
      </c>
      <c r="C2117">
        <v>8</v>
      </c>
      <c r="D2117" t="s">
        <v>2379</v>
      </c>
      <c r="E2117" t="str">
        <f>PROPER(Medical_Examinations[[#This Row],[Heart Issues]])</f>
        <v>No</v>
      </c>
      <c r="F2117" t="s">
        <v>2379</v>
      </c>
      <c r="G2117" t="s">
        <v>2379</v>
      </c>
      <c r="H2117">
        <v>0</v>
      </c>
      <c r="I2117" t="s">
        <v>2381</v>
      </c>
      <c r="J2117" t="str">
        <f>PROPER(Medical_Examinations[[#This Row],[smoker]])</f>
        <v>Yes</v>
      </c>
      <c r="K2117" s="7" t="str">
        <f t="shared" si="66"/>
        <v>Obesity</v>
      </c>
      <c r="L2117" t="str">
        <f t="shared" si="67"/>
        <v>Diabetes</v>
      </c>
    </row>
    <row r="2118" spans="1:12" x14ac:dyDescent="0.35">
      <c r="A2118" t="s">
        <v>14</v>
      </c>
      <c r="B2118">
        <v>41</v>
      </c>
      <c r="C2118">
        <v>7</v>
      </c>
      <c r="D2118" t="s">
        <v>2379</v>
      </c>
      <c r="E2118" t="str">
        <f>PROPER(Medical_Examinations[[#This Row],[Heart Issues]])</f>
        <v>No</v>
      </c>
      <c r="F2118" t="s">
        <v>2379</v>
      </c>
      <c r="G2118" t="s">
        <v>2379</v>
      </c>
      <c r="H2118">
        <v>0</v>
      </c>
      <c r="I2118" t="s">
        <v>2381</v>
      </c>
      <c r="J2118" t="str">
        <f>PROPER(Medical_Examinations[[#This Row],[smoker]])</f>
        <v>Yes</v>
      </c>
      <c r="K2118" s="7" t="str">
        <f t="shared" si="66"/>
        <v>Obesity</v>
      </c>
      <c r="L2118" t="str">
        <f t="shared" si="67"/>
        <v>Diabetes</v>
      </c>
    </row>
    <row r="2119" spans="1:12" x14ac:dyDescent="0.35">
      <c r="A2119" t="s">
        <v>16</v>
      </c>
      <c r="B2119">
        <v>40</v>
      </c>
      <c r="C2119">
        <v>11</v>
      </c>
      <c r="D2119" t="s">
        <v>2379</v>
      </c>
      <c r="E2119" t="str">
        <f>PROPER(Medical_Examinations[[#This Row],[Heart Issues]])</f>
        <v>No</v>
      </c>
      <c r="F2119" t="s">
        <v>2379</v>
      </c>
      <c r="G2119" t="s">
        <v>2379</v>
      </c>
      <c r="H2119">
        <v>0</v>
      </c>
      <c r="I2119" t="s">
        <v>2381</v>
      </c>
      <c r="J2119" t="str">
        <f>PROPER(Medical_Examinations[[#This Row],[smoker]])</f>
        <v>Yes</v>
      </c>
      <c r="K2119" s="7" t="str">
        <f t="shared" si="66"/>
        <v>Obesity</v>
      </c>
      <c r="L2119" t="str">
        <f t="shared" si="67"/>
        <v>Diabetes</v>
      </c>
    </row>
    <row r="2120" spans="1:12" x14ac:dyDescent="0.35">
      <c r="A2120" t="s">
        <v>20</v>
      </c>
      <c r="B2120">
        <v>43</v>
      </c>
      <c r="C2120">
        <v>11</v>
      </c>
      <c r="D2120" t="s">
        <v>2379</v>
      </c>
      <c r="E2120" t="str">
        <f>PROPER(Medical_Examinations[[#This Row],[Heart Issues]])</f>
        <v>No</v>
      </c>
      <c r="F2120" t="s">
        <v>2379</v>
      </c>
      <c r="G2120" t="s">
        <v>2379</v>
      </c>
      <c r="H2120">
        <v>0</v>
      </c>
      <c r="I2120" t="s">
        <v>2381</v>
      </c>
      <c r="J2120" t="str">
        <f>PROPER(Medical_Examinations[[#This Row],[smoker]])</f>
        <v>Yes</v>
      </c>
      <c r="K2120" s="7" t="str">
        <f t="shared" si="66"/>
        <v>Obesity</v>
      </c>
      <c r="L2120" t="str">
        <f t="shared" si="67"/>
        <v>Diabetes</v>
      </c>
    </row>
    <row r="2121" spans="1:12" x14ac:dyDescent="0.35">
      <c r="A2121" t="s">
        <v>27</v>
      </c>
      <c r="B2121">
        <v>31</v>
      </c>
      <c r="C2121">
        <v>12</v>
      </c>
      <c r="D2121" t="s">
        <v>2379</v>
      </c>
      <c r="E2121" t="str">
        <f>PROPER(Medical_Examinations[[#This Row],[Heart Issues]])</f>
        <v>No</v>
      </c>
      <c r="F2121" t="s">
        <v>2379</v>
      </c>
      <c r="G2121" t="s">
        <v>2379</v>
      </c>
      <c r="H2121">
        <v>0</v>
      </c>
      <c r="I2121" t="s">
        <v>2381</v>
      </c>
      <c r="J2121" t="str">
        <f>PROPER(Medical_Examinations[[#This Row],[smoker]])</f>
        <v>Yes</v>
      </c>
      <c r="K2121" s="7" t="str">
        <f t="shared" si="66"/>
        <v>Obesity</v>
      </c>
      <c r="L2121" t="str">
        <f t="shared" si="67"/>
        <v>Diabetes</v>
      </c>
    </row>
    <row r="2122" spans="1:12" x14ac:dyDescent="0.35">
      <c r="A2122" t="s">
        <v>30</v>
      </c>
      <c r="B2122">
        <v>37</v>
      </c>
      <c r="C2122">
        <v>8</v>
      </c>
      <c r="D2122" t="s">
        <v>2379</v>
      </c>
      <c r="E2122" t="str">
        <f>PROPER(Medical_Examinations[[#This Row],[Heart Issues]])</f>
        <v>No</v>
      </c>
      <c r="F2122" t="s">
        <v>2379</v>
      </c>
      <c r="G2122" t="s">
        <v>2379</v>
      </c>
      <c r="H2122">
        <v>0</v>
      </c>
      <c r="I2122" t="s">
        <v>2381</v>
      </c>
      <c r="J2122" t="str">
        <f>PROPER(Medical_Examinations[[#This Row],[smoker]])</f>
        <v>Yes</v>
      </c>
      <c r="K2122" s="7" t="str">
        <f t="shared" si="66"/>
        <v>Obesity</v>
      </c>
      <c r="L2122" t="str">
        <f t="shared" si="67"/>
        <v>Diabetes</v>
      </c>
    </row>
    <row r="2123" spans="1:12" x14ac:dyDescent="0.35">
      <c r="A2123" t="s">
        <v>31</v>
      </c>
      <c r="B2123">
        <v>44</v>
      </c>
      <c r="C2123">
        <v>9</v>
      </c>
      <c r="D2123" t="s">
        <v>2379</v>
      </c>
      <c r="E2123" t="str">
        <f>PROPER(Medical_Examinations[[#This Row],[Heart Issues]])</f>
        <v>No</v>
      </c>
      <c r="F2123" t="s">
        <v>2379</v>
      </c>
      <c r="G2123" t="s">
        <v>2379</v>
      </c>
      <c r="H2123">
        <v>0</v>
      </c>
      <c r="I2123" t="s">
        <v>2381</v>
      </c>
      <c r="J2123" t="str">
        <f>PROPER(Medical_Examinations[[#This Row],[smoker]])</f>
        <v>Yes</v>
      </c>
      <c r="K2123" s="7" t="str">
        <f t="shared" si="66"/>
        <v>Obesity</v>
      </c>
      <c r="L2123" t="str">
        <f t="shared" si="67"/>
        <v>Diabetes</v>
      </c>
    </row>
    <row r="2124" spans="1:12" x14ac:dyDescent="0.35">
      <c r="A2124" t="s">
        <v>33</v>
      </c>
      <c r="B2124">
        <v>31</v>
      </c>
      <c r="C2124">
        <v>7</v>
      </c>
      <c r="D2124" t="s">
        <v>2379</v>
      </c>
      <c r="E2124" t="str">
        <f>PROPER(Medical_Examinations[[#This Row],[Heart Issues]])</f>
        <v>No</v>
      </c>
      <c r="F2124" t="s">
        <v>2379</v>
      </c>
      <c r="G2124" t="s">
        <v>2379</v>
      </c>
      <c r="H2124">
        <v>0</v>
      </c>
      <c r="I2124" t="s">
        <v>2381</v>
      </c>
      <c r="J2124" t="str">
        <f>PROPER(Medical_Examinations[[#This Row],[smoker]])</f>
        <v>Yes</v>
      </c>
      <c r="K2124" s="7" t="str">
        <f t="shared" si="66"/>
        <v>Obesity</v>
      </c>
      <c r="L2124" t="str">
        <f t="shared" si="67"/>
        <v>Diabetes</v>
      </c>
    </row>
    <row r="2125" spans="1:12" x14ac:dyDescent="0.35">
      <c r="A2125" t="s">
        <v>36</v>
      </c>
      <c r="B2125">
        <v>32</v>
      </c>
      <c r="C2125">
        <v>12</v>
      </c>
      <c r="D2125" t="s">
        <v>2379</v>
      </c>
      <c r="E2125" t="str">
        <f>PROPER(Medical_Examinations[[#This Row],[Heart Issues]])</f>
        <v>No</v>
      </c>
      <c r="F2125" t="s">
        <v>2379</v>
      </c>
      <c r="G2125" t="s">
        <v>2379</v>
      </c>
      <c r="H2125">
        <v>0</v>
      </c>
      <c r="I2125" t="s">
        <v>2381</v>
      </c>
      <c r="J2125" t="str">
        <f>PROPER(Medical_Examinations[[#This Row],[smoker]])</f>
        <v>Yes</v>
      </c>
      <c r="K2125" s="7" t="str">
        <f t="shared" si="66"/>
        <v>Obesity</v>
      </c>
      <c r="L2125" t="str">
        <f t="shared" si="67"/>
        <v>Diabetes</v>
      </c>
    </row>
    <row r="2126" spans="1:12" x14ac:dyDescent="0.35">
      <c r="A2126" t="s">
        <v>37</v>
      </c>
      <c r="B2126">
        <v>41</v>
      </c>
      <c r="C2126">
        <v>7</v>
      </c>
      <c r="D2126" t="s">
        <v>2379</v>
      </c>
      <c r="E2126" t="str">
        <f>PROPER(Medical_Examinations[[#This Row],[Heart Issues]])</f>
        <v>No</v>
      </c>
      <c r="F2126" t="s">
        <v>2379</v>
      </c>
      <c r="G2126" t="s">
        <v>2379</v>
      </c>
      <c r="H2126">
        <v>0</v>
      </c>
      <c r="I2126" t="s">
        <v>2381</v>
      </c>
      <c r="J2126" t="str">
        <f>PROPER(Medical_Examinations[[#This Row],[smoker]])</f>
        <v>Yes</v>
      </c>
      <c r="K2126" s="7" t="str">
        <f t="shared" si="66"/>
        <v>Obesity</v>
      </c>
      <c r="L2126" t="str">
        <f t="shared" si="67"/>
        <v>Diabetes</v>
      </c>
    </row>
    <row r="2127" spans="1:12" x14ac:dyDescent="0.35">
      <c r="A2127" t="s">
        <v>38</v>
      </c>
      <c r="B2127">
        <v>32</v>
      </c>
      <c r="C2127">
        <v>12</v>
      </c>
      <c r="D2127" t="s">
        <v>2379</v>
      </c>
      <c r="E2127" t="str">
        <f>PROPER(Medical_Examinations[[#This Row],[Heart Issues]])</f>
        <v>No</v>
      </c>
      <c r="F2127" t="s">
        <v>2379</v>
      </c>
      <c r="G2127" t="s">
        <v>2379</v>
      </c>
      <c r="H2127">
        <v>0</v>
      </c>
      <c r="I2127" t="s">
        <v>2381</v>
      </c>
      <c r="J2127" t="str">
        <f>PROPER(Medical_Examinations[[#This Row],[smoker]])</f>
        <v>Yes</v>
      </c>
      <c r="K2127" s="7" t="str">
        <f t="shared" si="66"/>
        <v>Obesity</v>
      </c>
      <c r="L2127" t="str">
        <f t="shared" si="67"/>
        <v>Diabetes</v>
      </c>
    </row>
    <row r="2128" spans="1:12" x14ac:dyDescent="0.35">
      <c r="A2128" t="s">
        <v>39</v>
      </c>
      <c r="B2128">
        <v>35</v>
      </c>
      <c r="C2128">
        <v>7</v>
      </c>
      <c r="D2128" t="s">
        <v>2379</v>
      </c>
      <c r="E2128" t="str">
        <f>PROPER(Medical_Examinations[[#This Row],[Heart Issues]])</f>
        <v>No</v>
      </c>
      <c r="F2128" t="s">
        <v>2379</v>
      </c>
      <c r="G2128" t="s">
        <v>2379</v>
      </c>
      <c r="H2128">
        <v>0</v>
      </c>
      <c r="I2128" t="s">
        <v>2381</v>
      </c>
      <c r="J2128" t="str">
        <f>PROPER(Medical_Examinations[[#This Row],[smoker]])</f>
        <v>Yes</v>
      </c>
      <c r="K2128" s="7" t="str">
        <f t="shared" si="66"/>
        <v>Obesity</v>
      </c>
      <c r="L2128" t="str">
        <f t="shared" si="67"/>
        <v>Diabetes</v>
      </c>
    </row>
    <row r="2129" spans="1:12" x14ac:dyDescent="0.35">
      <c r="A2129" t="s">
        <v>42</v>
      </c>
      <c r="B2129">
        <v>35</v>
      </c>
      <c r="C2129">
        <v>12</v>
      </c>
      <c r="D2129" t="s">
        <v>2381</v>
      </c>
      <c r="E2129" t="str">
        <f>PROPER(Medical_Examinations[[#This Row],[Heart Issues]])</f>
        <v>Yes</v>
      </c>
      <c r="F2129" t="s">
        <v>2379</v>
      </c>
      <c r="G2129" t="s">
        <v>2379</v>
      </c>
      <c r="H2129">
        <v>0</v>
      </c>
      <c r="I2129" t="s">
        <v>2381</v>
      </c>
      <c r="J2129" t="str">
        <f>PROPER(Medical_Examinations[[#This Row],[smoker]])</f>
        <v>Yes</v>
      </c>
      <c r="K2129" s="7" t="str">
        <f t="shared" si="66"/>
        <v>Obesity</v>
      </c>
      <c r="L2129" t="str">
        <f t="shared" si="67"/>
        <v>Diabetes</v>
      </c>
    </row>
    <row r="2130" spans="1:12" x14ac:dyDescent="0.35">
      <c r="A2130" t="s">
        <v>43</v>
      </c>
      <c r="B2130">
        <v>38</v>
      </c>
      <c r="C2130">
        <v>7</v>
      </c>
      <c r="D2130" t="s">
        <v>2379</v>
      </c>
      <c r="E2130" t="str">
        <f>PROPER(Medical_Examinations[[#This Row],[Heart Issues]])</f>
        <v>No</v>
      </c>
      <c r="F2130" t="s">
        <v>2379</v>
      </c>
      <c r="G2130" t="s">
        <v>2379</v>
      </c>
      <c r="H2130">
        <v>0</v>
      </c>
      <c r="I2130" t="s">
        <v>2381</v>
      </c>
      <c r="J2130" t="str">
        <f>PROPER(Medical_Examinations[[#This Row],[smoker]])</f>
        <v>Yes</v>
      </c>
      <c r="K2130" s="7" t="str">
        <f t="shared" si="66"/>
        <v>Obesity</v>
      </c>
      <c r="L2130" t="str">
        <f t="shared" si="67"/>
        <v>Diabetes</v>
      </c>
    </row>
    <row r="2131" spans="1:12" x14ac:dyDescent="0.35">
      <c r="A2131" t="s">
        <v>44</v>
      </c>
      <c r="B2131">
        <v>34</v>
      </c>
      <c r="C2131">
        <v>8</v>
      </c>
      <c r="D2131" t="s">
        <v>2379</v>
      </c>
      <c r="E2131" t="str">
        <f>PROPER(Medical_Examinations[[#This Row],[Heart Issues]])</f>
        <v>No</v>
      </c>
      <c r="F2131" t="s">
        <v>2379</v>
      </c>
      <c r="G2131" t="s">
        <v>2379</v>
      </c>
      <c r="H2131">
        <v>0</v>
      </c>
      <c r="I2131" t="s">
        <v>2381</v>
      </c>
      <c r="J2131" t="str">
        <f>PROPER(Medical_Examinations[[#This Row],[smoker]])</f>
        <v>Yes</v>
      </c>
      <c r="K2131" s="7" t="str">
        <f t="shared" si="66"/>
        <v>Obesity</v>
      </c>
      <c r="L2131" t="str">
        <f t="shared" si="67"/>
        <v>Diabetes</v>
      </c>
    </row>
    <row r="2132" spans="1:12" x14ac:dyDescent="0.35">
      <c r="A2132" t="s">
        <v>52</v>
      </c>
      <c r="B2132">
        <v>31</v>
      </c>
      <c r="C2132">
        <v>9</v>
      </c>
      <c r="D2132" t="s">
        <v>2379</v>
      </c>
      <c r="E2132" t="str">
        <f>PROPER(Medical_Examinations[[#This Row],[Heart Issues]])</f>
        <v>No</v>
      </c>
      <c r="F2132" t="s">
        <v>2379</v>
      </c>
      <c r="G2132" t="s">
        <v>2379</v>
      </c>
      <c r="H2132">
        <v>0</v>
      </c>
      <c r="I2132" t="s">
        <v>2381</v>
      </c>
      <c r="J2132" t="str">
        <f>PROPER(Medical_Examinations[[#This Row],[smoker]])</f>
        <v>Yes</v>
      </c>
      <c r="K2132" s="7" t="str">
        <f t="shared" si="66"/>
        <v>Obesity</v>
      </c>
      <c r="L2132" t="str">
        <f t="shared" si="67"/>
        <v>Diabetes</v>
      </c>
    </row>
    <row r="2133" spans="1:12" x14ac:dyDescent="0.35">
      <c r="A2133" t="s">
        <v>54</v>
      </c>
      <c r="B2133">
        <v>52</v>
      </c>
      <c r="C2133">
        <v>11</v>
      </c>
      <c r="D2133" t="s">
        <v>2379</v>
      </c>
      <c r="E2133" t="str">
        <f>PROPER(Medical_Examinations[[#This Row],[Heart Issues]])</f>
        <v>No</v>
      </c>
      <c r="F2133" t="s">
        <v>2379</v>
      </c>
      <c r="G2133" t="s">
        <v>2379</v>
      </c>
      <c r="H2133">
        <v>0</v>
      </c>
      <c r="I2133" t="s">
        <v>2381</v>
      </c>
      <c r="J2133" t="str">
        <f>PROPER(Medical_Examinations[[#This Row],[smoker]])</f>
        <v>Yes</v>
      </c>
      <c r="K2133" s="7" t="str">
        <f t="shared" si="66"/>
        <v>Obesity</v>
      </c>
      <c r="L2133" t="str">
        <f t="shared" si="67"/>
        <v>Diabetes</v>
      </c>
    </row>
    <row r="2134" spans="1:12" x14ac:dyDescent="0.35">
      <c r="A2134" t="s">
        <v>55</v>
      </c>
      <c r="B2134">
        <v>39</v>
      </c>
      <c r="C2134">
        <v>12</v>
      </c>
      <c r="D2134" t="s">
        <v>2379</v>
      </c>
      <c r="E2134" t="str">
        <f>PROPER(Medical_Examinations[[#This Row],[Heart Issues]])</f>
        <v>No</v>
      </c>
      <c r="F2134" t="s">
        <v>2379</v>
      </c>
      <c r="G2134" t="s">
        <v>2379</v>
      </c>
      <c r="H2134">
        <v>0</v>
      </c>
      <c r="I2134" t="s">
        <v>2381</v>
      </c>
      <c r="J2134" t="str">
        <f>PROPER(Medical_Examinations[[#This Row],[smoker]])</f>
        <v>Yes</v>
      </c>
      <c r="K2134" s="7" t="str">
        <f t="shared" si="66"/>
        <v>Obesity</v>
      </c>
      <c r="L2134" t="str">
        <f t="shared" si="67"/>
        <v>Diabetes</v>
      </c>
    </row>
    <row r="2135" spans="1:12" x14ac:dyDescent="0.35">
      <c r="A2135" t="s">
        <v>58</v>
      </c>
      <c r="B2135">
        <v>51</v>
      </c>
      <c r="C2135">
        <v>12</v>
      </c>
      <c r="D2135" t="s">
        <v>2379</v>
      </c>
      <c r="E2135" t="str">
        <f>PROPER(Medical_Examinations[[#This Row],[Heart Issues]])</f>
        <v>No</v>
      </c>
      <c r="F2135" t="s">
        <v>2379</v>
      </c>
      <c r="G2135" t="s">
        <v>2379</v>
      </c>
      <c r="H2135">
        <v>0</v>
      </c>
      <c r="I2135" t="s">
        <v>2381</v>
      </c>
      <c r="J2135" t="str">
        <f>PROPER(Medical_Examinations[[#This Row],[smoker]])</f>
        <v>Yes</v>
      </c>
      <c r="K2135" s="7" t="str">
        <f t="shared" si="66"/>
        <v>Obesity</v>
      </c>
      <c r="L2135" t="str">
        <f t="shared" si="67"/>
        <v>Diabetes</v>
      </c>
    </row>
    <row r="2136" spans="1:12" x14ac:dyDescent="0.35">
      <c r="A2136" t="s">
        <v>60</v>
      </c>
      <c r="B2136">
        <v>55</v>
      </c>
      <c r="C2136">
        <v>11</v>
      </c>
      <c r="D2136" t="s">
        <v>2379</v>
      </c>
      <c r="E2136" t="str">
        <f>PROPER(Medical_Examinations[[#This Row],[Heart Issues]])</f>
        <v>No</v>
      </c>
      <c r="F2136" t="s">
        <v>2379</v>
      </c>
      <c r="G2136" t="s">
        <v>2379</v>
      </c>
      <c r="H2136">
        <v>0</v>
      </c>
      <c r="I2136" t="s">
        <v>2381</v>
      </c>
      <c r="J2136" t="str">
        <f>PROPER(Medical_Examinations[[#This Row],[smoker]])</f>
        <v>Yes</v>
      </c>
      <c r="K2136" s="7" t="str">
        <f t="shared" si="66"/>
        <v>Obesity</v>
      </c>
      <c r="L2136" t="str">
        <f t="shared" si="67"/>
        <v>Diabetes</v>
      </c>
    </row>
    <row r="2137" spans="1:12" x14ac:dyDescent="0.35">
      <c r="A2137" t="s">
        <v>62</v>
      </c>
      <c r="B2137">
        <v>51</v>
      </c>
      <c r="C2137">
        <v>9</v>
      </c>
      <c r="D2137" t="s">
        <v>2381</v>
      </c>
      <c r="E2137" t="str">
        <f>PROPER(Medical_Examinations[[#This Row],[Heart Issues]])</f>
        <v>Yes</v>
      </c>
      <c r="F2137" t="s">
        <v>2379</v>
      </c>
      <c r="G2137" t="s">
        <v>2379</v>
      </c>
      <c r="H2137">
        <v>0</v>
      </c>
      <c r="I2137" t="s">
        <v>2381</v>
      </c>
      <c r="J2137" t="str">
        <f>PROPER(Medical_Examinations[[#This Row],[smoker]])</f>
        <v>Yes</v>
      </c>
      <c r="K2137" s="7" t="str">
        <f t="shared" si="66"/>
        <v>Obesity</v>
      </c>
      <c r="L2137" t="str">
        <f t="shared" si="67"/>
        <v>Diabetes</v>
      </c>
    </row>
    <row r="2138" spans="1:12" x14ac:dyDescent="0.35">
      <c r="A2138" t="s">
        <v>63</v>
      </c>
      <c r="B2138">
        <v>52</v>
      </c>
      <c r="C2138">
        <v>11</v>
      </c>
      <c r="D2138" t="s">
        <v>2379</v>
      </c>
      <c r="E2138" t="str">
        <f>PROPER(Medical_Examinations[[#This Row],[Heart Issues]])</f>
        <v>No</v>
      </c>
      <c r="F2138" t="s">
        <v>2379</v>
      </c>
      <c r="G2138" t="s">
        <v>2379</v>
      </c>
      <c r="H2138">
        <v>0</v>
      </c>
      <c r="I2138" t="s">
        <v>2381</v>
      </c>
      <c r="J2138" t="str">
        <f>PROPER(Medical_Examinations[[#This Row],[smoker]])</f>
        <v>Yes</v>
      </c>
      <c r="K2138" s="7" t="str">
        <f t="shared" si="66"/>
        <v>Obesity</v>
      </c>
      <c r="L2138" t="str">
        <f t="shared" si="67"/>
        <v>Diabetes</v>
      </c>
    </row>
    <row r="2139" spans="1:12" x14ac:dyDescent="0.35">
      <c r="A2139" t="s">
        <v>64</v>
      </c>
      <c r="B2139">
        <v>31</v>
      </c>
      <c r="C2139">
        <v>7</v>
      </c>
      <c r="D2139" t="s">
        <v>2381</v>
      </c>
      <c r="E2139" t="str">
        <f>PROPER(Medical_Examinations[[#This Row],[Heart Issues]])</f>
        <v>Yes</v>
      </c>
      <c r="F2139" t="s">
        <v>2379</v>
      </c>
      <c r="G2139" t="s">
        <v>2379</v>
      </c>
      <c r="H2139">
        <v>0</v>
      </c>
      <c r="I2139" t="s">
        <v>2381</v>
      </c>
      <c r="J2139" t="str">
        <f>PROPER(Medical_Examinations[[#This Row],[smoker]])</f>
        <v>Yes</v>
      </c>
      <c r="K2139" s="7" t="str">
        <f t="shared" si="66"/>
        <v>Obesity</v>
      </c>
      <c r="L2139" t="str">
        <f t="shared" si="67"/>
        <v>Diabetes</v>
      </c>
    </row>
    <row r="2140" spans="1:12" x14ac:dyDescent="0.35">
      <c r="A2140" t="s">
        <v>70</v>
      </c>
      <c r="B2140">
        <v>31</v>
      </c>
      <c r="C2140">
        <v>10</v>
      </c>
      <c r="D2140" t="s">
        <v>2379</v>
      </c>
      <c r="E2140" t="str">
        <f>PROPER(Medical_Examinations[[#This Row],[Heart Issues]])</f>
        <v>No</v>
      </c>
      <c r="F2140" t="s">
        <v>2379</v>
      </c>
      <c r="G2140" t="s">
        <v>2379</v>
      </c>
      <c r="H2140">
        <v>0</v>
      </c>
      <c r="I2140" t="s">
        <v>2381</v>
      </c>
      <c r="J2140" t="str">
        <f>PROPER(Medical_Examinations[[#This Row],[smoker]])</f>
        <v>Yes</v>
      </c>
      <c r="K2140" s="7" t="str">
        <f t="shared" si="66"/>
        <v>Obesity</v>
      </c>
      <c r="L2140" t="str">
        <f t="shared" si="67"/>
        <v>Diabetes</v>
      </c>
    </row>
    <row r="2141" spans="1:12" x14ac:dyDescent="0.35">
      <c r="A2141" t="s">
        <v>74</v>
      </c>
      <c r="B2141">
        <v>46</v>
      </c>
      <c r="C2141">
        <v>8</v>
      </c>
      <c r="D2141" t="s">
        <v>2379</v>
      </c>
      <c r="E2141" t="str">
        <f>PROPER(Medical_Examinations[[#This Row],[Heart Issues]])</f>
        <v>No</v>
      </c>
      <c r="F2141" t="s">
        <v>2379</v>
      </c>
      <c r="G2141" t="s">
        <v>2379</v>
      </c>
      <c r="H2141">
        <v>0</v>
      </c>
      <c r="I2141" t="s">
        <v>2381</v>
      </c>
      <c r="J2141" t="str">
        <f>PROPER(Medical_Examinations[[#This Row],[smoker]])</f>
        <v>Yes</v>
      </c>
      <c r="K2141" s="7" t="str">
        <f t="shared" si="66"/>
        <v>Obesity</v>
      </c>
      <c r="L2141" t="str">
        <f t="shared" si="67"/>
        <v>Diabetes</v>
      </c>
    </row>
    <row r="2142" spans="1:12" x14ac:dyDescent="0.35">
      <c r="A2142" t="s">
        <v>78</v>
      </c>
      <c r="B2142">
        <v>54</v>
      </c>
      <c r="C2142">
        <v>12</v>
      </c>
      <c r="D2142" t="s">
        <v>2379</v>
      </c>
      <c r="E2142" t="str">
        <f>PROPER(Medical_Examinations[[#This Row],[Heart Issues]])</f>
        <v>No</v>
      </c>
      <c r="F2142" t="s">
        <v>2379</v>
      </c>
      <c r="G2142" t="s">
        <v>2379</v>
      </c>
      <c r="H2142">
        <v>0</v>
      </c>
      <c r="I2142" t="s">
        <v>2381</v>
      </c>
      <c r="J2142" t="str">
        <f>PROPER(Medical_Examinations[[#This Row],[smoker]])</f>
        <v>Yes</v>
      </c>
      <c r="K2142" s="7" t="str">
        <f t="shared" si="66"/>
        <v>Obesity</v>
      </c>
      <c r="L2142" t="str">
        <f t="shared" si="67"/>
        <v>Diabetes</v>
      </c>
    </row>
    <row r="2143" spans="1:12" x14ac:dyDescent="0.35">
      <c r="A2143" t="s">
        <v>79</v>
      </c>
      <c r="B2143">
        <v>49</v>
      </c>
      <c r="C2143">
        <v>7</v>
      </c>
      <c r="D2143" t="s">
        <v>2381</v>
      </c>
      <c r="E2143" t="str">
        <f>PROPER(Medical_Examinations[[#This Row],[Heart Issues]])</f>
        <v>Yes</v>
      </c>
      <c r="F2143" t="s">
        <v>2379</v>
      </c>
      <c r="G2143" t="s">
        <v>2379</v>
      </c>
      <c r="H2143">
        <v>0</v>
      </c>
      <c r="I2143" t="s">
        <v>2381</v>
      </c>
      <c r="J2143" t="str">
        <f>PROPER(Medical_Examinations[[#This Row],[smoker]])</f>
        <v>Yes</v>
      </c>
      <c r="K2143" s="7" t="str">
        <f t="shared" si="66"/>
        <v>Obesity</v>
      </c>
      <c r="L2143" t="str">
        <f t="shared" si="67"/>
        <v>Diabetes</v>
      </c>
    </row>
    <row r="2144" spans="1:12" x14ac:dyDescent="0.35">
      <c r="A2144" t="s">
        <v>80</v>
      </c>
      <c r="B2144">
        <v>51</v>
      </c>
      <c r="C2144">
        <v>9</v>
      </c>
      <c r="D2144" t="s">
        <v>2379</v>
      </c>
      <c r="E2144" t="str">
        <f>PROPER(Medical_Examinations[[#This Row],[Heart Issues]])</f>
        <v>No</v>
      </c>
      <c r="F2144" t="s">
        <v>2379</v>
      </c>
      <c r="G2144" t="s">
        <v>2379</v>
      </c>
      <c r="H2144">
        <v>0</v>
      </c>
      <c r="I2144" t="s">
        <v>2381</v>
      </c>
      <c r="J2144" t="str">
        <f>PROPER(Medical_Examinations[[#This Row],[smoker]])</f>
        <v>Yes</v>
      </c>
      <c r="K2144" s="7" t="str">
        <f t="shared" si="66"/>
        <v>Obesity</v>
      </c>
      <c r="L2144" t="str">
        <f t="shared" si="67"/>
        <v>Diabetes</v>
      </c>
    </row>
    <row r="2145" spans="1:12" x14ac:dyDescent="0.35">
      <c r="A2145" t="s">
        <v>88</v>
      </c>
      <c r="B2145">
        <v>33</v>
      </c>
      <c r="C2145">
        <v>11</v>
      </c>
      <c r="D2145" t="s">
        <v>2379</v>
      </c>
      <c r="E2145" t="str">
        <f>PROPER(Medical_Examinations[[#This Row],[Heart Issues]])</f>
        <v>No</v>
      </c>
      <c r="F2145" t="s">
        <v>2379</v>
      </c>
      <c r="G2145" t="s">
        <v>2379</v>
      </c>
      <c r="H2145">
        <v>0</v>
      </c>
      <c r="I2145" t="s">
        <v>2381</v>
      </c>
      <c r="J2145" t="str">
        <f>PROPER(Medical_Examinations[[#This Row],[smoker]])</f>
        <v>Yes</v>
      </c>
      <c r="K2145" s="7" t="str">
        <f t="shared" si="66"/>
        <v>Obesity</v>
      </c>
      <c r="L2145" t="str">
        <f t="shared" si="67"/>
        <v>Diabetes</v>
      </c>
    </row>
    <row r="2146" spans="1:12" x14ac:dyDescent="0.35">
      <c r="A2146" t="s">
        <v>99</v>
      </c>
      <c r="B2146">
        <v>42</v>
      </c>
      <c r="C2146">
        <v>7</v>
      </c>
      <c r="D2146" t="s">
        <v>2379</v>
      </c>
      <c r="E2146" t="str">
        <f>PROPER(Medical_Examinations[[#This Row],[Heart Issues]])</f>
        <v>No</v>
      </c>
      <c r="F2146" t="s">
        <v>2379</v>
      </c>
      <c r="G2146" t="s">
        <v>2379</v>
      </c>
      <c r="H2146">
        <v>0</v>
      </c>
      <c r="I2146" t="s">
        <v>2381</v>
      </c>
      <c r="J2146" t="str">
        <f>PROPER(Medical_Examinations[[#This Row],[smoker]])</f>
        <v>Yes</v>
      </c>
      <c r="K2146" s="7" t="str">
        <f t="shared" si="66"/>
        <v>Obesity</v>
      </c>
      <c r="L2146" t="str">
        <f t="shared" si="67"/>
        <v>Diabetes</v>
      </c>
    </row>
    <row r="2147" spans="1:12" x14ac:dyDescent="0.35">
      <c r="A2147" t="s">
        <v>101</v>
      </c>
      <c r="B2147">
        <v>36</v>
      </c>
      <c r="C2147">
        <v>8</v>
      </c>
      <c r="D2147" t="s">
        <v>2381</v>
      </c>
      <c r="E2147" t="str">
        <f>PROPER(Medical_Examinations[[#This Row],[Heart Issues]])</f>
        <v>Yes</v>
      </c>
      <c r="F2147" t="s">
        <v>2379</v>
      </c>
      <c r="G2147" t="s">
        <v>2379</v>
      </c>
      <c r="H2147">
        <v>0</v>
      </c>
      <c r="I2147" t="s">
        <v>2381</v>
      </c>
      <c r="J2147" t="str">
        <f>PROPER(Medical_Examinations[[#This Row],[smoker]])</f>
        <v>Yes</v>
      </c>
      <c r="K2147" s="7" t="str">
        <f t="shared" si="66"/>
        <v>Obesity</v>
      </c>
      <c r="L2147" t="str">
        <f t="shared" si="67"/>
        <v>Diabetes</v>
      </c>
    </row>
    <row r="2148" spans="1:12" x14ac:dyDescent="0.35">
      <c r="A2148" t="s">
        <v>102</v>
      </c>
      <c r="B2148">
        <v>54</v>
      </c>
      <c r="C2148">
        <v>9</v>
      </c>
      <c r="D2148" t="s">
        <v>2381</v>
      </c>
      <c r="E2148" t="str">
        <f>PROPER(Medical_Examinations[[#This Row],[Heart Issues]])</f>
        <v>Yes</v>
      </c>
      <c r="F2148" t="s">
        <v>2379</v>
      </c>
      <c r="G2148" t="s">
        <v>2379</v>
      </c>
      <c r="H2148">
        <v>0</v>
      </c>
      <c r="I2148" t="s">
        <v>2381</v>
      </c>
      <c r="J2148" t="str">
        <f>PROPER(Medical_Examinations[[#This Row],[smoker]])</f>
        <v>Yes</v>
      </c>
      <c r="K2148" s="7" t="str">
        <f t="shared" si="66"/>
        <v>Obesity</v>
      </c>
      <c r="L2148" t="str">
        <f t="shared" si="67"/>
        <v>Diabetes</v>
      </c>
    </row>
    <row r="2149" spans="1:12" x14ac:dyDescent="0.35">
      <c r="A2149" t="s">
        <v>107</v>
      </c>
      <c r="B2149">
        <v>50</v>
      </c>
      <c r="C2149">
        <v>9</v>
      </c>
      <c r="D2149" t="s">
        <v>2379</v>
      </c>
      <c r="E2149" t="str">
        <f>PROPER(Medical_Examinations[[#This Row],[Heart Issues]])</f>
        <v>No</v>
      </c>
      <c r="F2149" t="s">
        <v>2379</v>
      </c>
      <c r="G2149" t="s">
        <v>2379</v>
      </c>
      <c r="H2149">
        <v>0</v>
      </c>
      <c r="I2149" t="s">
        <v>2381</v>
      </c>
      <c r="J2149" t="str">
        <f>PROPER(Medical_Examinations[[#This Row],[smoker]])</f>
        <v>Yes</v>
      </c>
      <c r="K2149" s="7" t="str">
        <f t="shared" si="66"/>
        <v>Obesity</v>
      </c>
      <c r="L2149" t="str">
        <f t="shared" si="67"/>
        <v>Diabetes</v>
      </c>
    </row>
    <row r="2150" spans="1:12" x14ac:dyDescent="0.35">
      <c r="A2150" t="s">
        <v>118</v>
      </c>
      <c r="B2150">
        <v>44</v>
      </c>
      <c r="C2150">
        <v>11</v>
      </c>
      <c r="D2150" t="s">
        <v>2379</v>
      </c>
      <c r="E2150" t="str">
        <f>PROPER(Medical_Examinations[[#This Row],[Heart Issues]])</f>
        <v>No</v>
      </c>
      <c r="F2150" t="s">
        <v>2379</v>
      </c>
      <c r="G2150" t="s">
        <v>2379</v>
      </c>
      <c r="H2150">
        <v>0</v>
      </c>
      <c r="I2150" t="s">
        <v>2381</v>
      </c>
      <c r="J2150" t="str">
        <f>PROPER(Medical_Examinations[[#This Row],[smoker]])</f>
        <v>Yes</v>
      </c>
      <c r="K2150" s="7" t="str">
        <f t="shared" si="66"/>
        <v>Obesity</v>
      </c>
      <c r="L2150" t="str">
        <f t="shared" si="67"/>
        <v>Diabetes</v>
      </c>
    </row>
    <row r="2151" spans="1:12" x14ac:dyDescent="0.35">
      <c r="A2151" t="s">
        <v>121</v>
      </c>
      <c r="B2151">
        <v>31</v>
      </c>
      <c r="C2151">
        <v>8</v>
      </c>
      <c r="D2151" t="s">
        <v>2381</v>
      </c>
      <c r="E2151" t="str">
        <f>PROPER(Medical_Examinations[[#This Row],[Heart Issues]])</f>
        <v>Yes</v>
      </c>
      <c r="F2151" t="s">
        <v>2379</v>
      </c>
      <c r="G2151" t="s">
        <v>2379</v>
      </c>
      <c r="H2151">
        <v>0</v>
      </c>
      <c r="I2151" t="s">
        <v>2381</v>
      </c>
      <c r="J2151" t="str">
        <f>PROPER(Medical_Examinations[[#This Row],[smoker]])</f>
        <v>Yes</v>
      </c>
      <c r="K2151" s="7" t="str">
        <f t="shared" si="66"/>
        <v>Obesity</v>
      </c>
      <c r="L2151" t="str">
        <f t="shared" si="67"/>
        <v>Diabetes</v>
      </c>
    </row>
    <row r="2152" spans="1:12" x14ac:dyDescent="0.35">
      <c r="A2152" t="s">
        <v>122</v>
      </c>
      <c r="B2152">
        <v>31</v>
      </c>
      <c r="C2152">
        <v>10</v>
      </c>
      <c r="D2152" t="s">
        <v>2379</v>
      </c>
      <c r="E2152" t="str">
        <f>PROPER(Medical_Examinations[[#This Row],[Heart Issues]])</f>
        <v>No</v>
      </c>
      <c r="F2152" t="s">
        <v>2379</v>
      </c>
      <c r="G2152" t="s">
        <v>2379</v>
      </c>
      <c r="H2152">
        <v>0</v>
      </c>
      <c r="I2152" t="s">
        <v>2381</v>
      </c>
      <c r="J2152" t="str">
        <f>PROPER(Medical_Examinations[[#This Row],[smoker]])</f>
        <v>Yes</v>
      </c>
      <c r="K2152" s="7" t="str">
        <f t="shared" si="66"/>
        <v>Obesity</v>
      </c>
      <c r="L2152" t="str">
        <f t="shared" si="67"/>
        <v>Diabetes</v>
      </c>
    </row>
    <row r="2153" spans="1:12" x14ac:dyDescent="0.35">
      <c r="A2153" t="s">
        <v>124</v>
      </c>
      <c r="B2153">
        <v>48</v>
      </c>
      <c r="C2153">
        <v>11</v>
      </c>
      <c r="D2153" t="s">
        <v>2379</v>
      </c>
      <c r="E2153" t="str">
        <f>PROPER(Medical_Examinations[[#This Row],[Heart Issues]])</f>
        <v>No</v>
      </c>
      <c r="F2153" t="s">
        <v>2379</v>
      </c>
      <c r="G2153" t="s">
        <v>2379</v>
      </c>
      <c r="H2153">
        <v>0</v>
      </c>
      <c r="I2153" t="s">
        <v>2381</v>
      </c>
      <c r="J2153" t="str">
        <f>PROPER(Medical_Examinations[[#This Row],[smoker]])</f>
        <v>Yes</v>
      </c>
      <c r="K2153" s="7" t="str">
        <f t="shared" si="66"/>
        <v>Obesity</v>
      </c>
      <c r="L2153" t="str">
        <f t="shared" si="67"/>
        <v>Diabetes</v>
      </c>
    </row>
    <row r="2154" spans="1:12" x14ac:dyDescent="0.35">
      <c r="A2154" t="s">
        <v>127</v>
      </c>
      <c r="B2154">
        <v>38</v>
      </c>
      <c r="C2154">
        <v>10</v>
      </c>
      <c r="D2154" t="s">
        <v>2379</v>
      </c>
      <c r="E2154" t="str">
        <f>PROPER(Medical_Examinations[[#This Row],[Heart Issues]])</f>
        <v>No</v>
      </c>
      <c r="F2154" t="s">
        <v>2379</v>
      </c>
      <c r="G2154" t="s">
        <v>2379</v>
      </c>
      <c r="H2154">
        <v>0</v>
      </c>
      <c r="I2154" t="s">
        <v>2381</v>
      </c>
      <c r="J2154" t="str">
        <f>PROPER(Medical_Examinations[[#This Row],[smoker]])</f>
        <v>Yes</v>
      </c>
      <c r="K2154" s="7" t="str">
        <f t="shared" si="66"/>
        <v>Obesity</v>
      </c>
      <c r="L2154" t="str">
        <f t="shared" si="67"/>
        <v>Diabetes</v>
      </c>
    </row>
    <row r="2155" spans="1:12" x14ac:dyDescent="0.35">
      <c r="A2155" t="s">
        <v>130</v>
      </c>
      <c r="B2155">
        <v>30</v>
      </c>
      <c r="C2155">
        <v>10</v>
      </c>
      <c r="D2155" t="s">
        <v>2379</v>
      </c>
      <c r="E2155" t="str">
        <f>PROPER(Medical_Examinations[[#This Row],[Heart Issues]])</f>
        <v>No</v>
      </c>
      <c r="F2155" t="s">
        <v>2379</v>
      </c>
      <c r="G2155" t="s">
        <v>2379</v>
      </c>
      <c r="H2155">
        <v>0</v>
      </c>
      <c r="I2155" t="s">
        <v>2381</v>
      </c>
      <c r="J2155" t="str">
        <f>PROPER(Medical_Examinations[[#This Row],[smoker]])</f>
        <v>Yes</v>
      </c>
      <c r="K2155" s="7" t="str">
        <f t="shared" si="66"/>
        <v>Obesity</v>
      </c>
      <c r="L2155" t="str">
        <f t="shared" si="67"/>
        <v>Diabetes</v>
      </c>
    </row>
    <row r="2156" spans="1:12" x14ac:dyDescent="0.35">
      <c r="A2156" t="s">
        <v>134</v>
      </c>
      <c r="B2156">
        <v>41</v>
      </c>
      <c r="C2156">
        <v>8</v>
      </c>
      <c r="D2156" t="s">
        <v>2381</v>
      </c>
      <c r="E2156" t="str">
        <f>PROPER(Medical_Examinations[[#This Row],[Heart Issues]])</f>
        <v>Yes</v>
      </c>
      <c r="F2156" t="s">
        <v>2379</v>
      </c>
      <c r="G2156" t="s">
        <v>2379</v>
      </c>
      <c r="H2156">
        <v>0</v>
      </c>
      <c r="I2156" t="s">
        <v>2381</v>
      </c>
      <c r="J2156" t="str">
        <f>PROPER(Medical_Examinations[[#This Row],[smoker]])</f>
        <v>Yes</v>
      </c>
      <c r="K2156" s="7" t="str">
        <f t="shared" si="66"/>
        <v>Obesity</v>
      </c>
      <c r="L2156" t="str">
        <f t="shared" si="67"/>
        <v>Diabetes</v>
      </c>
    </row>
    <row r="2157" spans="1:12" x14ac:dyDescent="0.35">
      <c r="A2157" t="s">
        <v>145</v>
      </c>
      <c r="B2157">
        <v>43</v>
      </c>
      <c r="C2157">
        <v>11</v>
      </c>
      <c r="D2157" t="s">
        <v>2379</v>
      </c>
      <c r="E2157" t="str">
        <f>PROPER(Medical_Examinations[[#This Row],[Heart Issues]])</f>
        <v>No</v>
      </c>
      <c r="F2157" t="s">
        <v>2379</v>
      </c>
      <c r="G2157" t="s">
        <v>2379</v>
      </c>
      <c r="H2157">
        <v>0</v>
      </c>
      <c r="I2157" t="s">
        <v>2381</v>
      </c>
      <c r="J2157" t="str">
        <f>PROPER(Medical_Examinations[[#This Row],[smoker]])</f>
        <v>Yes</v>
      </c>
      <c r="K2157" s="7" t="str">
        <f t="shared" si="66"/>
        <v>Obesity</v>
      </c>
      <c r="L2157" t="str">
        <f t="shared" si="67"/>
        <v>Diabetes</v>
      </c>
    </row>
    <row r="2158" spans="1:12" x14ac:dyDescent="0.35">
      <c r="A2158" t="s">
        <v>147</v>
      </c>
      <c r="B2158">
        <v>39</v>
      </c>
      <c r="C2158">
        <v>7</v>
      </c>
      <c r="D2158" t="s">
        <v>2379</v>
      </c>
      <c r="E2158" t="str">
        <f>PROPER(Medical_Examinations[[#This Row],[Heart Issues]])</f>
        <v>No</v>
      </c>
      <c r="F2158" t="s">
        <v>2379</v>
      </c>
      <c r="G2158" t="s">
        <v>2379</v>
      </c>
      <c r="H2158">
        <v>0</v>
      </c>
      <c r="I2158" t="s">
        <v>2381</v>
      </c>
      <c r="J2158" t="str">
        <f>PROPER(Medical_Examinations[[#This Row],[smoker]])</f>
        <v>Yes</v>
      </c>
      <c r="K2158" s="7" t="str">
        <f t="shared" si="66"/>
        <v>Obesity</v>
      </c>
      <c r="L2158" t="str">
        <f t="shared" si="67"/>
        <v>Diabetes</v>
      </c>
    </row>
    <row r="2159" spans="1:12" x14ac:dyDescent="0.35">
      <c r="A2159" t="s">
        <v>164</v>
      </c>
      <c r="B2159">
        <v>36</v>
      </c>
      <c r="C2159">
        <v>9</v>
      </c>
      <c r="D2159" t="s">
        <v>2379</v>
      </c>
      <c r="E2159" t="str">
        <f>PROPER(Medical_Examinations[[#This Row],[Heart Issues]])</f>
        <v>No</v>
      </c>
      <c r="F2159" t="s">
        <v>2379</v>
      </c>
      <c r="G2159" t="s">
        <v>2379</v>
      </c>
      <c r="H2159">
        <v>0</v>
      </c>
      <c r="I2159" t="s">
        <v>2381</v>
      </c>
      <c r="J2159" t="str">
        <f>PROPER(Medical_Examinations[[#This Row],[smoker]])</f>
        <v>Yes</v>
      </c>
      <c r="K2159" s="7" t="str">
        <f t="shared" si="66"/>
        <v>Obesity</v>
      </c>
      <c r="L2159" t="str">
        <f t="shared" si="67"/>
        <v>Diabetes</v>
      </c>
    </row>
    <row r="2160" spans="1:12" x14ac:dyDescent="0.35">
      <c r="A2160" t="s">
        <v>178</v>
      </c>
      <c r="B2160">
        <v>36</v>
      </c>
      <c r="C2160">
        <v>10</v>
      </c>
      <c r="D2160" t="s">
        <v>2379</v>
      </c>
      <c r="E2160" t="str">
        <f>PROPER(Medical_Examinations[[#This Row],[Heart Issues]])</f>
        <v>No</v>
      </c>
      <c r="F2160" t="s">
        <v>2379</v>
      </c>
      <c r="G2160" t="s">
        <v>2379</v>
      </c>
      <c r="H2160">
        <v>0</v>
      </c>
      <c r="I2160" t="s">
        <v>2381</v>
      </c>
      <c r="J2160" t="str">
        <f>PROPER(Medical_Examinations[[#This Row],[smoker]])</f>
        <v>Yes</v>
      </c>
      <c r="K2160" s="7" t="str">
        <f t="shared" si="66"/>
        <v>Obesity</v>
      </c>
      <c r="L2160" t="str">
        <f t="shared" si="67"/>
        <v>Diabetes</v>
      </c>
    </row>
    <row r="2161" spans="1:12" x14ac:dyDescent="0.35">
      <c r="A2161" t="s">
        <v>184</v>
      </c>
      <c r="B2161">
        <v>33</v>
      </c>
      <c r="C2161">
        <v>11</v>
      </c>
      <c r="D2161" t="s">
        <v>2379</v>
      </c>
      <c r="E2161" t="str">
        <f>PROPER(Medical_Examinations[[#This Row],[Heart Issues]])</f>
        <v>No</v>
      </c>
      <c r="F2161" t="s">
        <v>2379</v>
      </c>
      <c r="G2161" t="s">
        <v>2379</v>
      </c>
      <c r="H2161">
        <v>0</v>
      </c>
      <c r="I2161" t="s">
        <v>2381</v>
      </c>
      <c r="J2161" t="str">
        <f>PROPER(Medical_Examinations[[#This Row],[smoker]])</f>
        <v>Yes</v>
      </c>
      <c r="K2161" s="7" t="str">
        <f t="shared" si="66"/>
        <v>Obesity</v>
      </c>
      <c r="L2161" t="str">
        <f t="shared" si="67"/>
        <v>Diabetes</v>
      </c>
    </row>
    <row r="2162" spans="1:12" x14ac:dyDescent="0.35">
      <c r="A2162" t="s">
        <v>189</v>
      </c>
      <c r="B2162">
        <v>30</v>
      </c>
      <c r="C2162">
        <v>7</v>
      </c>
      <c r="D2162" t="s">
        <v>2379</v>
      </c>
      <c r="E2162" t="str">
        <f>PROPER(Medical_Examinations[[#This Row],[Heart Issues]])</f>
        <v>No</v>
      </c>
      <c r="F2162" t="s">
        <v>2379</v>
      </c>
      <c r="G2162" t="s">
        <v>2379</v>
      </c>
      <c r="H2162">
        <v>0</v>
      </c>
      <c r="I2162" t="s">
        <v>2381</v>
      </c>
      <c r="J2162" t="str">
        <f>PROPER(Medical_Examinations[[#This Row],[smoker]])</f>
        <v>Yes</v>
      </c>
      <c r="K2162" s="7" t="str">
        <f t="shared" si="66"/>
        <v>Obesity</v>
      </c>
      <c r="L2162" t="str">
        <f t="shared" si="67"/>
        <v>Diabetes</v>
      </c>
    </row>
    <row r="2163" spans="1:12" x14ac:dyDescent="0.35">
      <c r="A2163" t="s">
        <v>192</v>
      </c>
      <c r="B2163">
        <v>34</v>
      </c>
      <c r="C2163">
        <v>9</v>
      </c>
      <c r="D2163" t="s">
        <v>2381</v>
      </c>
      <c r="E2163" t="str">
        <f>PROPER(Medical_Examinations[[#This Row],[Heart Issues]])</f>
        <v>Yes</v>
      </c>
      <c r="F2163" t="s">
        <v>2379</v>
      </c>
      <c r="G2163" t="s">
        <v>2379</v>
      </c>
      <c r="H2163">
        <v>0</v>
      </c>
      <c r="I2163" t="s">
        <v>2381</v>
      </c>
      <c r="J2163" t="str">
        <f>PROPER(Medical_Examinations[[#This Row],[smoker]])</f>
        <v>Yes</v>
      </c>
      <c r="K2163" s="7" t="str">
        <f t="shared" si="66"/>
        <v>Obesity</v>
      </c>
      <c r="L2163" t="str">
        <f t="shared" si="67"/>
        <v>Diabetes</v>
      </c>
    </row>
    <row r="2164" spans="1:12" x14ac:dyDescent="0.35">
      <c r="A2164" t="s">
        <v>198</v>
      </c>
      <c r="B2164">
        <v>37</v>
      </c>
      <c r="C2164">
        <v>11</v>
      </c>
      <c r="D2164" t="s">
        <v>2379</v>
      </c>
      <c r="E2164" t="str">
        <f>PROPER(Medical_Examinations[[#This Row],[Heart Issues]])</f>
        <v>No</v>
      </c>
      <c r="F2164" t="s">
        <v>2379</v>
      </c>
      <c r="G2164" t="s">
        <v>2379</v>
      </c>
      <c r="H2164">
        <v>0</v>
      </c>
      <c r="I2164" t="s">
        <v>2381</v>
      </c>
      <c r="J2164" t="str">
        <f>PROPER(Medical_Examinations[[#This Row],[smoker]])</f>
        <v>Yes</v>
      </c>
      <c r="K2164" s="7" t="str">
        <f t="shared" si="66"/>
        <v>Obesity</v>
      </c>
      <c r="L2164" t="str">
        <f t="shared" si="67"/>
        <v>Diabetes</v>
      </c>
    </row>
    <row r="2165" spans="1:12" x14ac:dyDescent="0.35">
      <c r="A2165" t="s">
        <v>205</v>
      </c>
      <c r="B2165">
        <v>42</v>
      </c>
      <c r="C2165">
        <v>11</v>
      </c>
      <c r="D2165" t="s">
        <v>2381</v>
      </c>
      <c r="E2165" t="str">
        <f>PROPER(Medical_Examinations[[#This Row],[Heart Issues]])</f>
        <v>Yes</v>
      </c>
      <c r="F2165" t="s">
        <v>2379</v>
      </c>
      <c r="G2165" t="s">
        <v>2379</v>
      </c>
      <c r="H2165">
        <v>0</v>
      </c>
      <c r="I2165" t="s">
        <v>2381</v>
      </c>
      <c r="J2165" t="str">
        <f>PROPER(Medical_Examinations[[#This Row],[smoker]])</f>
        <v>Yes</v>
      </c>
      <c r="K2165" s="7" t="str">
        <f t="shared" si="66"/>
        <v>Obesity</v>
      </c>
      <c r="L2165" t="str">
        <f t="shared" si="67"/>
        <v>Diabetes</v>
      </c>
    </row>
    <row r="2166" spans="1:12" x14ac:dyDescent="0.35">
      <c r="A2166" t="s">
        <v>208</v>
      </c>
      <c r="B2166">
        <v>35</v>
      </c>
      <c r="C2166">
        <v>10</v>
      </c>
      <c r="D2166" t="s">
        <v>2379</v>
      </c>
      <c r="E2166" t="str">
        <f>PROPER(Medical_Examinations[[#This Row],[Heart Issues]])</f>
        <v>No</v>
      </c>
      <c r="F2166" t="s">
        <v>2379</v>
      </c>
      <c r="G2166" t="s">
        <v>2379</v>
      </c>
      <c r="H2166">
        <v>0</v>
      </c>
      <c r="I2166" t="s">
        <v>2381</v>
      </c>
      <c r="J2166" t="str">
        <f>PROPER(Medical_Examinations[[#This Row],[smoker]])</f>
        <v>Yes</v>
      </c>
      <c r="K2166" s="7" t="str">
        <f t="shared" si="66"/>
        <v>Obesity</v>
      </c>
      <c r="L2166" t="str">
        <f t="shared" si="67"/>
        <v>Diabetes</v>
      </c>
    </row>
    <row r="2167" spans="1:12" x14ac:dyDescent="0.35">
      <c r="A2167" t="s">
        <v>209</v>
      </c>
      <c r="B2167">
        <v>37</v>
      </c>
      <c r="C2167">
        <v>11</v>
      </c>
      <c r="D2167" t="s">
        <v>2379</v>
      </c>
      <c r="E2167" t="str">
        <f>PROPER(Medical_Examinations[[#This Row],[Heart Issues]])</f>
        <v>No</v>
      </c>
      <c r="F2167" t="s">
        <v>2379</v>
      </c>
      <c r="G2167" t="s">
        <v>2379</v>
      </c>
      <c r="H2167">
        <v>0</v>
      </c>
      <c r="I2167" t="s">
        <v>2381</v>
      </c>
      <c r="J2167" t="str">
        <f>PROPER(Medical_Examinations[[#This Row],[smoker]])</f>
        <v>Yes</v>
      </c>
      <c r="K2167" s="7" t="str">
        <f t="shared" si="66"/>
        <v>Obesity</v>
      </c>
      <c r="L2167" t="str">
        <f t="shared" si="67"/>
        <v>Diabetes</v>
      </c>
    </row>
    <row r="2168" spans="1:12" x14ac:dyDescent="0.35">
      <c r="A2168" t="s">
        <v>212</v>
      </c>
      <c r="B2168">
        <v>34</v>
      </c>
      <c r="C2168">
        <v>9</v>
      </c>
      <c r="D2168" t="s">
        <v>2379</v>
      </c>
      <c r="E2168" t="str">
        <f>PROPER(Medical_Examinations[[#This Row],[Heart Issues]])</f>
        <v>No</v>
      </c>
      <c r="F2168" t="s">
        <v>2379</v>
      </c>
      <c r="G2168" t="s">
        <v>2379</v>
      </c>
      <c r="H2168">
        <v>0</v>
      </c>
      <c r="I2168" t="s">
        <v>2381</v>
      </c>
      <c r="J2168" t="str">
        <f>PROPER(Medical_Examinations[[#This Row],[smoker]])</f>
        <v>Yes</v>
      </c>
      <c r="K2168" s="7" t="str">
        <f t="shared" si="66"/>
        <v>Obesity</v>
      </c>
      <c r="L2168" t="str">
        <f t="shared" si="67"/>
        <v>Diabetes</v>
      </c>
    </row>
    <row r="2169" spans="1:12" x14ac:dyDescent="0.35">
      <c r="A2169" t="s">
        <v>218</v>
      </c>
      <c r="B2169">
        <v>34</v>
      </c>
      <c r="C2169">
        <v>10</v>
      </c>
      <c r="D2169" t="s">
        <v>2379</v>
      </c>
      <c r="E2169" t="str">
        <f>PROPER(Medical_Examinations[[#This Row],[Heart Issues]])</f>
        <v>No</v>
      </c>
      <c r="F2169" t="s">
        <v>2379</v>
      </c>
      <c r="G2169" t="s">
        <v>2379</v>
      </c>
      <c r="H2169">
        <v>0</v>
      </c>
      <c r="I2169" t="s">
        <v>2381</v>
      </c>
      <c r="J2169" t="str">
        <f>PROPER(Medical_Examinations[[#This Row],[smoker]])</f>
        <v>Yes</v>
      </c>
      <c r="K2169" s="7" t="str">
        <f t="shared" si="66"/>
        <v>Obesity</v>
      </c>
      <c r="L2169" t="str">
        <f t="shared" si="67"/>
        <v>Diabetes</v>
      </c>
    </row>
    <row r="2170" spans="1:12" x14ac:dyDescent="0.35">
      <c r="A2170" t="s">
        <v>228</v>
      </c>
      <c r="B2170">
        <v>30</v>
      </c>
      <c r="C2170">
        <v>9</v>
      </c>
      <c r="D2170" t="s">
        <v>2381</v>
      </c>
      <c r="E2170" t="str">
        <f>PROPER(Medical_Examinations[[#This Row],[Heart Issues]])</f>
        <v>Yes</v>
      </c>
      <c r="F2170" t="s">
        <v>2379</v>
      </c>
      <c r="G2170" t="s">
        <v>2379</v>
      </c>
      <c r="H2170">
        <v>0</v>
      </c>
      <c r="I2170" t="s">
        <v>2381</v>
      </c>
      <c r="J2170" t="str">
        <f>PROPER(Medical_Examinations[[#This Row],[smoker]])</f>
        <v>Yes</v>
      </c>
      <c r="K2170" s="7" t="str">
        <f t="shared" si="66"/>
        <v>Obesity</v>
      </c>
      <c r="L2170" t="str">
        <f t="shared" si="67"/>
        <v>Diabetes</v>
      </c>
    </row>
    <row r="2171" spans="1:12" x14ac:dyDescent="0.35">
      <c r="A2171" t="s">
        <v>245</v>
      </c>
      <c r="B2171">
        <v>24</v>
      </c>
      <c r="C2171">
        <v>10</v>
      </c>
      <c r="D2171" t="s">
        <v>2379</v>
      </c>
      <c r="E2171" t="str">
        <f>PROPER(Medical_Examinations[[#This Row],[Heart Issues]])</f>
        <v>No</v>
      </c>
      <c r="F2171" t="s">
        <v>2379</v>
      </c>
      <c r="G2171" t="s">
        <v>2379</v>
      </c>
      <c r="H2171">
        <v>0</v>
      </c>
      <c r="I2171" t="s">
        <v>2381</v>
      </c>
      <c r="J2171" t="str">
        <f>PROPER(Medical_Examinations[[#This Row],[smoker]])</f>
        <v>Yes</v>
      </c>
      <c r="K2171" s="7" t="str">
        <f t="shared" si="66"/>
        <v>Normal Weight</v>
      </c>
      <c r="L2171" t="str">
        <f t="shared" si="67"/>
        <v>Diabetes</v>
      </c>
    </row>
    <row r="2172" spans="1:12" x14ac:dyDescent="0.35">
      <c r="A2172" t="s">
        <v>247</v>
      </c>
      <c r="B2172">
        <v>30</v>
      </c>
      <c r="C2172">
        <v>8</v>
      </c>
      <c r="D2172" t="s">
        <v>2379</v>
      </c>
      <c r="E2172" t="str">
        <f>PROPER(Medical_Examinations[[#This Row],[Heart Issues]])</f>
        <v>No</v>
      </c>
      <c r="F2172" t="s">
        <v>2379</v>
      </c>
      <c r="G2172" t="s">
        <v>2379</v>
      </c>
      <c r="H2172">
        <v>0</v>
      </c>
      <c r="I2172" t="s">
        <v>2381</v>
      </c>
      <c r="J2172" t="str">
        <f>PROPER(Medical_Examinations[[#This Row],[smoker]])</f>
        <v>Yes</v>
      </c>
      <c r="K2172" s="7" t="str">
        <f t="shared" si="66"/>
        <v>Obesity</v>
      </c>
      <c r="L2172" t="str">
        <f t="shared" si="67"/>
        <v>Diabetes</v>
      </c>
    </row>
    <row r="2173" spans="1:12" x14ac:dyDescent="0.35">
      <c r="A2173" t="s">
        <v>249</v>
      </c>
      <c r="B2173">
        <v>53</v>
      </c>
      <c r="C2173">
        <v>12</v>
      </c>
      <c r="D2173" t="s">
        <v>2379</v>
      </c>
      <c r="E2173" t="str">
        <f>PROPER(Medical_Examinations[[#This Row],[Heart Issues]])</f>
        <v>No</v>
      </c>
      <c r="F2173" t="s">
        <v>2379</v>
      </c>
      <c r="G2173" t="s">
        <v>2379</v>
      </c>
      <c r="H2173">
        <v>0</v>
      </c>
      <c r="I2173" t="s">
        <v>2381</v>
      </c>
      <c r="J2173" t="str">
        <f>PROPER(Medical_Examinations[[#This Row],[smoker]])</f>
        <v>Yes</v>
      </c>
      <c r="K2173" s="7" t="str">
        <f t="shared" si="66"/>
        <v>Obesity</v>
      </c>
      <c r="L2173" t="str">
        <f t="shared" si="67"/>
        <v>Diabetes</v>
      </c>
    </row>
    <row r="2174" spans="1:12" x14ac:dyDescent="0.35">
      <c r="A2174" t="s">
        <v>255</v>
      </c>
      <c r="B2174">
        <v>22</v>
      </c>
      <c r="C2174">
        <v>10</v>
      </c>
      <c r="D2174" t="s">
        <v>2379</v>
      </c>
      <c r="E2174" t="str">
        <f>PROPER(Medical_Examinations[[#This Row],[Heart Issues]])</f>
        <v>No</v>
      </c>
      <c r="F2174" t="s">
        <v>2379</v>
      </c>
      <c r="G2174" t="s">
        <v>2379</v>
      </c>
      <c r="H2174">
        <v>0</v>
      </c>
      <c r="I2174" t="s">
        <v>2381</v>
      </c>
      <c r="J2174" t="str">
        <f>PROPER(Medical_Examinations[[#This Row],[smoker]])</f>
        <v>Yes</v>
      </c>
      <c r="K2174" s="7" t="str">
        <f t="shared" si="66"/>
        <v>Normal Weight</v>
      </c>
      <c r="L2174" t="str">
        <f t="shared" si="67"/>
        <v>Diabetes</v>
      </c>
    </row>
    <row r="2175" spans="1:12" x14ac:dyDescent="0.35">
      <c r="A2175" t="s">
        <v>261</v>
      </c>
      <c r="B2175">
        <v>31</v>
      </c>
      <c r="C2175">
        <v>8</v>
      </c>
      <c r="D2175" t="s">
        <v>2379</v>
      </c>
      <c r="E2175" t="str">
        <f>PROPER(Medical_Examinations[[#This Row],[Heart Issues]])</f>
        <v>No</v>
      </c>
      <c r="F2175" t="s">
        <v>2379</v>
      </c>
      <c r="G2175" t="s">
        <v>2379</v>
      </c>
      <c r="H2175">
        <v>0</v>
      </c>
      <c r="I2175" t="s">
        <v>2381</v>
      </c>
      <c r="J2175" t="str">
        <f>PROPER(Medical_Examinations[[#This Row],[smoker]])</f>
        <v>Yes</v>
      </c>
      <c r="K2175" s="7" t="str">
        <f t="shared" si="66"/>
        <v>Obesity</v>
      </c>
      <c r="L2175" t="str">
        <f t="shared" si="67"/>
        <v>Diabetes</v>
      </c>
    </row>
    <row r="2176" spans="1:12" x14ac:dyDescent="0.35">
      <c r="A2176" t="s">
        <v>269</v>
      </c>
      <c r="B2176">
        <v>20</v>
      </c>
      <c r="C2176">
        <v>11</v>
      </c>
      <c r="D2176" t="s">
        <v>2379</v>
      </c>
      <c r="E2176" t="str">
        <f>PROPER(Medical_Examinations[[#This Row],[Heart Issues]])</f>
        <v>No</v>
      </c>
      <c r="F2176" t="s">
        <v>2379</v>
      </c>
      <c r="G2176" t="s">
        <v>2379</v>
      </c>
      <c r="H2176">
        <v>0</v>
      </c>
      <c r="I2176" t="s">
        <v>2381</v>
      </c>
      <c r="J2176" t="str">
        <f>PROPER(Medical_Examinations[[#This Row],[smoker]])</f>
        <v>Yes</v>
      </c>
      <c r="K2176" s="7" t="str">
        <f t="shared" si="66"/>
        <v>Normal Weight</v>
      </c>
      <c r="L2176" t="str">
        <f t="shared" si="67"/>
        <v>Diabetes</v>
      </c>
    </row>
    <row r="2177" spans="1:12" x14ac:dyDescent="0.35">
      <c r="A2177" t="s">
        <v>271</v>
      </c>
      <c r="B2177">
        <v>24</v>
      </c>
      <c r="C2177">
        <v>11</v>
      </c>
      <c r="D2177" t="s">
        <v>2381</v>
      </c>
      <c r="E2177" t="str">
        <f>PROPER(Medical_Examinations[[#This Row],[Heart Issues]])</f>
        <v>Yes</v>
      </c>
      <c r="F2177" t="s">
        <v>2379</v>
      </c>
      <c r="G2177" t="s">
        <v>2379</v>
      </c>
      <c r="H2177">
        <v>0</v>
      </c>
      <c r="I2177" t="s">
        <v>2381</v>
      </c>
      <c r="J2177" t="str">
        <f>PROPER(Medical_Examinations[[#This Row],[smoker]])</f>
        <v>Yes</v>
      </c>
      <c r="K2177" s="7" t="str">
        <f t="shared" si="66"/>
        <v>Normal Weight</v>
      </c>
      <c r="L2177" t="str">
        <f t="shared" si="67"/>
        <v>Diabetes</v>
      </c>
    </row>
    <row r="2178" spans="1:12" x14ac:dyDescent="0.35">
      <c r="A2178" t="s">
        <v>273</v>
      </c>
      <c r="B2178">
        <v>27</v>
      </c>
      <c r="C2178">
        <v>10</v>
      </c>
      <c r="D2178" t="s">
        <v>2379</v>
      </c>
      <c r="E2178" t="str">
        <f>PROPER(Medical_Examinations[[#This Row],[Heart Issues]])</f>
        <v>No</v>
      </c>
      <c r="F2178" t="s">
        <v>2379</v>
      </c>
      <c r="G2178" t="s">
        <v>2379</v>
      </c>
      <c r="H2178">
        <v>0</v>
      </c>
      <c r="I2178" t="s">
        <v>2381</v>
      </c>
      <c r="J2178" t="str">
        <f>PROPER(Medical_Examinations[[#This Row],[smoker]])</f>
        <v>Yes</v>
      </c>
      <c r="K2178" s="7" t="str">
        <f t="shared" si="66"/>
        <v>Overweight</v>
      </c>
      <c r="L2178" t="str">
        <f t="shared" si="67"/>
        <v>Diabetes</v>
      </c>
    </row>
    <row r="2179" spans="1:12" x14ac:dyDescent="0.35">
      <c r="A2179" t="s">
        <v>274</v>
      </c>
      <c r="B2179">
        <v>33</v>
      </c>
      <c r="C2179">
        <v>11</v>
      </c>
      <c r="D2179" t="s">
        <v>2381</v>
      </c>
      <c r="E2179" t="str">
        <f>PROPER(Medical_Examinations[[#This Row],[Heart Issues]])</f>
        <v>Yes</v>
      </c>
      <c r="F2179" t="s">
        <v>2379</v>
      </c>
      <c r="G2179" t="s">
        <v>2379</v>
      </c>
      <c r="H2179">
        <v>0</v>
      </c>
      <c r="I2179" t="s">
        <v>2381</v>
      </c>
      <c r="J2179" t="str">
        <f>PROPER(Medical_Examinations[[#This Row],[smoker]])</f>
        <v>Yes</v>
      </c>
      <c r="K2179" s="7" t="str">
        <f t="shared" ref="K2179:K2242" si="68">IF(B2179&lt;18.5,"Underweight",IF(B2179&lt;25,"Normal Weight",IF(B2179&lt;30,"Overweight","Obesity")))</f>
        <v>Obesity</v>
      </c>
      <c r="L2179" t="str">
        <f t="shared" ref="L2179:L2242" si="69">IF(C2179&lt;5.7,"Normal",IF(C2179&lt;6.5,"Prediabetes","Diabetes"))</f>
        <v>Diabetes</v>
      </c>
    </row>
    <row r="2180" spans="1:12" x14ac:dyDescent="0.35">
      <c r="A2180" t="s">
        <v>278</v>
      </c>
      <c r="B2180">
        <v>28</v>
      </c>
      <c r="C2180">
        <v>8</v>
      </c>
      <c r="D2180" t="s">
        <v>2379</v>
      </c>
      <c r="E2180" t="str">
        <f>PROPER(Medical_Examinations[[#This Row],[Heart Issues]])</f>
        <v>No</v>
      </c>
      <c r="F2180" t="s">
        <v>2379</v>
      </c>
      <c r="G2180" t="s">
        <v>2379</v>
      </c>
      <c r="H2180">
        <v>0</v>
      </c>
      <c r="I2180" t="s">
        <v>2381</v>
      </c>
      <c r="J2180" t="str">
        <f>PROPER(Medical_Examinations[[#This Row],[smoker]])</f>
        <v>Yes</v>
      </c>
      <c r="K2180" s="7" t="str">
        <f t="shared" si="68"/>
        <v>Overweight</v>
      </c>
      <c r="L2180" t="str">
        <f t="shared" si="69"/>
        <v>Diabetes</v>
      </c>
    </row>
    <row r="2181" spans="1:12" x14ac:dyDescent="0.35">
      <c r="A2181" t="s">
        <v>281</v>
      </c>
      <c r="B2181">
        <v>23</v>
      </c>
      <c r="C2181">
        <v>8</v>
      </c>
      <c r="D2181" t="s">
        <v>2379</v>
      </c>
      <c r="E2181" t="str">
        <f>PROPER(Medical_Examinations[[#This Row],[Heart Issues]])</f>
        <v>No</v>
      </c>
      <c r="F2181" t="s">
        <v>2379</v>
      </c>
      <c r="G2181" t="s">
        <v>2379</v>
      </c>
      <c r="H2181">
        <v>0</v>
      </c>
      <c r="I2181" t="s">
        <v>2381</v>
      </c>
      <c r="J2181" t="str">
        <f>PROPER(Medical_Examinations[[#This Row],[smoker]])</f>
        <v>Yes</v>
      </c>
      <c r="K2181" s="7" t="str">
        <f t="shared" si="68"/>
        <v>Normal Weight</v>
      </c>
      <c r="L2181" t="str">
        <f t="shared" si="69"/>
        <v>Diabetes</v>
      </c>
    </row>
    <row r="2182" spans="1:12" x14ac:dyDescent="0.35">
      <c r="A2182" t="s">
        <v>285</v>
      </c>
      <c r="B2182">
        <v>31</v>
      </c>
      <c r="C2182">
        <v>11</v>
      </c>
      <c r="D2182" t="s">
        <v>2381</v>
      </c>
      <c r="E2182" t="str">
        <f>PROPER(Medical_Examinations[[#This Row],[Heart Issues]])</f>
        <v>Yes</v>
      </c>
      <c r="F2182" t="s">
        <v>2379</v>
      </c>
      <c r="G2182" t="s">
        <v>2379</v>
      </c>
      <c r="H2182">
        <v>0</v>
      </c>
      <c r="I2182" t="s">
        <v>2381</v>
      </c>
      <c r="J2182" t="str">
        <f>PROPER(Medical_Examinations[[#This Row],[smoker]])</f>
        <v>Yes</v>
      </c>
      <c r="K2182" s="7" t="str">
        <f t="shared" si="68"/>
        <v>Obesity</v>
      </c>
      <c r="L2182" t="str">
        <f t="shared" si="69"/>
        <v>Diabetes</v>
      </c>
    </row>
    <row r="2183" spans="1:12" x14ac:dyDescent="0.35">
      <c r="A2183" t="s">
        <v>300</v>
      </c>
      <c r="B2183">
        <v>24</v>
      </c>
      <c r="C2183">
        <v>8</v>
      </c>
      <c r="D2183" t="s">
        <v>2379</v>
      </c>
      <c r="E2183" t="str">
        <f>PROPER(Medical_Examinations[[#This Row],[Heart Issues]])</f>
        <v>No</v>
      </c>
      <c r="F2183" t="s">
        <v>2379</v>
      </c>
      <c r="G2183" t="s">
        <v>2379</v>
      </c>
      <c r="H2183">
        <v>0</v>
      </c>
      <c r="I2183" t="s">
        <v>2381</v>
      </c>
      <c r="J2183" t="str">
        <f>PROPER(Medical_Examinations[[#This Row],[smoker]])</f>
        <v>Yes</v>
      </c>
      <c r="K2183" s="7" t="str">
        <f t="shared" si="68"/>
        <v>Normal Weight</v>
      </c>
      <c r="L2183" t="str">
        <f t="shared" si="69"/>
        <v>Diabetes</v>
      </c>
    </row>
    <row r="2184" spans="1:12" x14ac:dyDescent="0.35">
      <c r="A2184" t="s">
        <v>302</v>
      </c>
      <c r="B2184">
        <v>19</v>
      </c>
      <c r="C2184">
        <v>8</v>
      </c>
      <c r="D2184" t="s">
        <v>2379</v>
      </c>
      <c r="E2184" t="str">
        <f>PROPER(Medical_Examinations[[#This Row],[Heart Issues]])</f>
        <v>No</v>
      </c>
      <c r="F2184" t="s">
        <v>2379</v>
      </c>
      <c r="G2184" t="s">
        <v>2379</v>
      </c>
      <c r="H2184">
        <v>0</v>
      </c>
      <c r="I2184" t="s">
        <v>2381</v>
      </c>
      <c r="J2184" t="str">
        <f>PROPER(Medical_Examinations[[#This Row],[smoker]])</f>
        <v>Yes</v>
      </c>
      <c r="K2184" s="7" t="str">
        <f t="shared" si="68"/>
        <v>Normal Weight</v>
      </c>
      <c r="L2184" t="str">
        <f t="shared" si="69"/>
        <v>Diabetes</v>
      </c>
    </row>
    <row r="2185" spans="1:12" x14ac:dyDescent="0.35">
      <c r="A2185" t="s">
        <v>320</v>
      </c>
      <c r="B2185">
        <v>18</v>
      </c>
      <c r="C2185">
        <v>10</v>
      </c>
      <c r="D2185" t="s">
        <v>2379</v>
      </c>
      <c r="E2185" t="str">
        <f>PROPER(Medical_Examinations[[#This Row],[Heart Issues]])</f>
        <v>No</v>
      </c>
      <c r="F2185" t="s">
        <v>2379</v>
      </c>
      <c r="G2185" t="s">
        <v>2379</v>
      </c>
      <c r="H2185">
        <v>0</v>
      </c>
      <c r="I2185" t="s">
        <v>2381</v>
      </c>
      <c r="J2185" t="str">
        <f>PROPER(Medical_Examinations[[#This Row],[smoker]])</f>
        <v>Yes</v>
      </c>
      <c r="K2185" s="7" t="str">
        <f t="shared" si="68"/>
        <v>Underweight</v>
      </c>
      <c r="L2185" t="str">
        <f t="shared" si="69"/>
        <v>Diabetes</v>
      </c>
    </row>
    <row r="2186" spans="1:12" x14ac:dyDescent="0.35">
      <c r="A2186" t="s">
        <v>323</v>
      </c>
      <c r="B2186">
        <v>22</v>
      </c>
      <c r="C2186">
        <v>10</v>
      </c>
      <c r="D2186" t="s">
        <v>2381</v>
      </c>
      <c r="E2186" t="str">
        <f>PROPER(Medical_Examinations[[#This Row],[Heart Issues]])</f>
        <v>Yes</v>
      </c>
      <c r="F2186" t="s">
        <v>2379</v>
      </c>
      <c r="G2186" t="s">
        <v>2379</v>
      </c>
      <c r="H2186">
        <v>0</v>
      </c>
      <c r="I2186" t="s">
        <v>2381</v>
      </c>
      <c r="J2186" t="str">
        <f>PROPER(Medical_Examinations[[#This Row],[smoker]])</f>
        <v>Yes</v>
      </c>
      <c r="K2186" s="7" t="str">
        <f t="shared" si="68"/>
        <v>Normal Weight</v>
      </c>
      <c r="L2186" t="str">
        <f t="shared" si="69"/>
        <v>Diabetes</v>
      </c>
    </row>
    <row r="2187" spans="1:12" x14ac:dyDescent="0.35">
      <c r="A2187" t="s">
        <v>330</v>
      </c>
      <c r="B2187">
        <v>24</v>
      </c>
      <c r="C2187">
        <v>12</v>
      </c>
      <c r="D2187" t="s">
        <v>2381</v>
      </c>
      <c r="E2187" t="str">
        <f>PROPER(Medical_Examinations[[#This Row],[Heart Issues]])</f>
        <v>Yes</v>
      </c>
      <c r="F2187" t="s">
        <v>2379</v>
      </c>
      <c r="G2187" t="s">
        <v>2379</v>
      </c>
      <c r="H2187">
        <v>0</v>
      </c>
      <c r="I2187" t="s">
        <v>2381</v>
      </c>
      <c r="J2187" t="str">
        <f>PROPER(Medical_Examinations[[#This Row],[smoker]])</f>
        <v>Yes</v>
      </c>
      <c r="K2187" s="7" t="str">
        <f t="shared" si="68"/>
        <v>Normal Weight</v>
      </c>
      <c r="L2187" t="str">
        <f t="shared" si="69"/>
        <v>Diabetes</v>
      </c>
    </row>
    <row r="2188" spans="1:12" x14ac:dyDescent="0.35">
      <c r="A2188" t="s">
        <v>339</v>
      </c>
      <c r="B2188">
        <v>16</v>
      </c>
      <c r="C2188">
        <v>11</v>
      </c>
      <c r="D2188" t="s">
        <v>2379</v>
      </c>
      <c r="E2188" t="str">
        <f>PROPER(Medical_Examinations[[#This Row],[Heart Issues]])</f>
        <v>No</v>
      </c>
      <c r="F2188" t="s">
        <v>2379</v>
      </c>
      <c r="G2188" t="s">
        <v>2379</v>
      </c>
      <c r="H2188">
        <v>0</v>
      </c>
      <c r="I2188" t="s">
        <v>2381</v>
      </c>
      <c r="J2188" t="str">
        <f>PROPER(Medical_Examinations[[#This Row],[smoker]])</f>
        <v>Yes</v>
      </c>
      <c r="K2188" s="7" t="str">
        <f t="shared" si="68"/>
        <v>Underweight</v>
      </c>
      <c r="L2188" t="str">
        <f t="shared" si="69"/>
        <v>Diabetes</v>
      </c>
    </row>
    <row r="2189" spans="1:12" x14ac:dyDescent="0.35">
      <c r="A2189" t="s">
        <v>343</v>
      </c>
      <c r="B2189">
        <v>17</v>
      </c>
      <c r="C2189">
        <v>9</v>
      </c>
      <c r="D2189" t="s">
        <v>2379</v>
      </c>
      <c r="E2189" t="str">
        <f>PROPER(Medical_Examinations[[#This Row],[Heart Issues]])</f>
        <v>No</v>
      </c>
      <c r="F2189" t="s">
        <v>2379</v>
      </c>
      <c r="G2189" t="s">
        <v>2379</v>
      </c>
      <c r="H2189">
        <v>0</v>
      </c>
      <c r="I2189" t="s">
        <v>2381</v>
      </c>
      <c r="J2189" t="str">
        <f>PROPER(Medical_Examinations[[#This Row],[smoker]])</f>
        <v>Yes</v>
      </c>
      <c r="K2189" s="7" t="str">
        <f t="shared" si="68"/>
        <v>Underweight</v>
      </c>
      <c r="L2189" t="str">
        <f t="shared" si="69"/>
        <v>Diabetes</v>
      </c>
    </row>
    <row r="2190" spans="1:12" x14ac:dyDescent="0.35">
      <c r="A2190" t="s">
        <v>358</v>
      </c>
      <c r="B2190">
        <v>27</v>
      </c>
      <c r="C2190">
        <v>8</v>
      </c>
      <c r="D2190" t="s">
        <v>2379</v>
      </c>
      <c r="E2190" t="str">
        <f>PROPER(Medical_Examinations[[#This Row],[Heart Issues]])</f>
        <v>No</v>
      </c>
      <c r="F2190" t="s">
        <v>2379</v>
      </c>
      <c r="G2190" t="s">
        <v>2379</v>
      </c>
      <c r="H2190">
        <v>0</v>
      </c>
      <c r="I2190" t="s">
        <v>2381</v>
      </c>
      <c r="J2190" t="str">
        <f>PROPER(Medical_Examinations[[#This Row],[smoker]])</f>
        <v>Yes</v>
      </c>
      <c r="K2190" s="7" t="str">
        <f t="shared" si="68"/>
        <v>Overweight</v>
      </c>
      <c r="L2190" t="str">
        <f t="shared" si="69"/>
        <v>Diabetes</v>
      </c>
    </row>
    <row r="2191" spans="1:12" x14ac:dyDescent="0.35">
      <c r="A2191" t="s">
        <v>365</v>
      </c>
      <c r="B2191">
        <v>26</v>
      </c>
      <c r="C2191">
        <v>7</v>
      </c>
      <c r="D2191" t="s">
        <v>2379</v>
      </c>
      <c r="E2191" t="str">
        <f>PROPER(Medical_Examinations[[#This Row],[Heart Issues]])</f>
        <v>No</v>
      </c>
      <c r="F2191" t="s">
        <v>2379</v>
      </c>
      <c r="G2191" t="s">
        <v>2379</v>
      </c>
      <c r="H2191">
        <v>0</v>
      </c>
      <c r="I2191" t="s">
        <v>2381</v>
      </c>
      <c r="J2191" t="str">
        <f>PROPER(Medical_Examinations[[#This Row],[smoker]])</f>
        <v>Yes</v>
      </c>
      <c r="K2191" s="7" t="str">
        <f t="shared" si="68"/>
        <v>Overweight</v>
      </c>
      <c r="L2191" t="str">
        <f t="shared" si="69"/>
        <v>Diabetes</v>
      </c>
    </row>
    <row r="2192" spans="1:12" x14ac:dyDescent="0.35">
      <c r="A2192" t="s">
        <v>373</v>
      </c>
      <c r="B2192">
        <v>30</v>
      </c>
      <c r="C2192">
        <v>12</v>
      </c>
      <c r="D2192" t="s">
        <v>2379</v>
      </c>
      <c r="E2192" t="str">
        <f>PROPER(Medical_Examinations[[#This Row],[Heart Issues]])</f>
        <v>No</v>
      </c>
      <c r="F2192" t="s">
        <v>2379</v>
      </c>
      <c r="G2192" t="s">
        <v>2379</v>
      </c>
      <c r="H2192">
        <v>0</v>
      </c>
      <c r="I2192" t="s">
        <v>2381</v>
      </c>
      <c r="J2192" t="str">
        <f>PROPER(Medical_Examinations[[#This Row],[smoker]])</f>
        <v>Yes</v>
      </c>
      <c r="K2192" s="7" t="str">
        <f t="shared" si="68"/>
        <v>Obesity</v>
      </c>
      <c r="L2192" t="str">
        <f t="shared" si="69"/>
        <v>Diabetes</v>
      </c>
    </row>
    <row r="2193" spans="1:12" x14ac:dyDescent="0.35">
      <c r="A2193" t="s">
        <v>374</v>
      </c>
      <c r="B2193">
        <v>16</v>
      </c>
      <c r="C2193">
        <v>7</v>
      </c>
      <c r="D2193" t="s">
        <v>2381</v>
      </c>
      <c r="E2193" t="str">
        <f>PROPER(Medical_Examinations[[#This Row],[Heart Issues]])</f>
        <v>Yes</v>
      </c>
      <c r="F2193" t="s">
        <v>2379</v>
      </c>
      <c r="G2193" t="s">
        <v>2379</v>
      </c>
      <c r="H2193">
        <v>0</v>
      </c>
      <c r="I2193" t="s">
        <v>2381</v>
      </c>
      <c r="J2193" t="str">
        <f>PROPER(Medical_Examinations[[#This Row],[smoker]])</f>
        <v>Yes</v>
      </c>
      <c r="K2193" s="7" t="str">
        <f t="shared" si="68"/>
        <v>Underweight</v>
      </c>
      <c r="L2193" t="str">
        <f t="shared" si="69"/>
        <v>Diabetes</v>
      </c>
    </row>
    <row r="2194" spans="1:12" x14ac:dyDescent="0.35">
      <c r="A2194" t="s">
        <v>380</v>
      </c>
      <c r="B2194">
        <v>29</v>
      </c>
      <c r="C2194">
        <v>8</v>
      </c>
      <c r="D2194" t="s">
        <v>2379</v>
      </c>
      <c r="E2194" t="str">
        <f>PROPER(Medical_Examinations[[#This Row],[Heart Issues]])</f>
        <v>No</v>
      </c>
      <c r="F2194" t="s">
        <v>2379</v>
      </c>
      <c r="G2194" t="s">
        <v>2379</v>
      </c>
      <c r="H2194">
        <v>0</v>
      </c>
      <c r="I2194" t="s">
        <v>2381</v>
      </c>
      <c r="J2194" t="str">
        <f>PROPER(Medical_Examinations[[#This Row],[smoker]])</f>
        <v>Yes</v>
      </c>
      <c r="K2194" s="7" t="str">
        <f t="shared" si="68"/>
        <v>Overweight</v>
      </c>
      <c r="L2194" t="str">
        <f t="shared" si="69"/>
        <v>Diabetes</v>
      </c>
    </row>
    <row r="2195" spans="1:12" x14ac:dyDescent="0.35">
      <c r="A2195" t="s">
        <v>387</v>
      </c>
      <c r="B2195">
        <v>32</v>
      </c>
      <c r="C2195">
        <v>9</v>
      </c>
      <c r="D2195" t="s">
        <v>2379</v>
      </c>
      <c r="E2195" t="str">
        <f>PROPER(Medical_Examinations[[#This Row],[Heart Issues]])</f>
        <v>No</v>
      </c>
      <c r="F2195" t="s">
        <v>2379</v>
      </c>
      <c r="G2195" t="s">
        <v>2379</v>
      </c>
      <c r="H2195">
        <v>0</v>
      </c>
      <c r="I2195" t="s">
        <v>2381</v>
      </c>
      <c r="J2195" t="str">
        <f>PROPER(Medical_Examinations[[#This Row],[smoker]])</f>
        <v>Yes</v>
      </c>
      <c r="K2195" s="7" t="str">
        <f t="shared" si="68"/>
        <v>Obesity</v>
      </c>
      <c r="L2195" t="str">
        <f t="shared" si="69"/>
        <v>Diabetes</v>
      </c>
    </row>
    <row r="2196" spans="1:12" x14ac:dyDescent="0.35">
      <c r="A2196" t="s">
        <v>397</v>
      </c>
      <c r="B2196">
        <v>24</v>
      </c>
      <c r="C2196">
        <v>11</v>
      </c>
      <c r="D2196" t="s">
        <v>2379</v>
      </c>
      <c r="E2196" t="str">
        <f>PROPER(Medical_Examinations[[#This Row],[Heart Issues]])</f>
        <v>No</v>
      </c>
      <c r="F2196" t="s">
        <v>2379</v>
      </c>
      <c r="G2196" t="s">
        <v>2379</v>
      </c>
      <c r="H2196">
        <v>0</v>
      </c>
      <c r="I2196" t="s">
        <v>2381</v>
      </c>
      <c r="J2196" t="str">
        <f>PROPER(Medical_Examinations[[#This Row],[smoker]])</f>
        <v>Yes</v>
      </c>
      <c r="K2196" s="7" t="str">
        <f t="shared" si="68"/>
        <v>Normal Weight</v>
      </c>
      <c r="L2196" t="str">
        <f t="shared" si="69"/>
        <v>Diabetes</v>
      </c>
    </row>
    <row r="2197" spans="1:12" x14ac:dyDescent="0.35">
      <c r="A2197" t="s">
        <v>406</v>
      </c>
      <c r="B2197">
        <v>25</v>
      </c>
      <c r="C2197">
        <v>7</v>
      </c>
      <c r="D2197" t="s">
        <v>2379</v>
      </c>
      <c r="E2197" t="str">
        <f>PROPER(Medical_Examinations[[#This Row],[Heart Issues]])</f>
        <v>No</v>
      </c>
      <c r="F2197" t="s">
        <v>2379</v>
      </c>
      <c r="G2197" t="s">
        <v>2379</v>
      </c>
      <c r="H2197">
        <v>0</v>
      </c>
      <c r="I2197" t="s">
        <v>2381</v>
      </c>
      <c r="J2197" t="str">
        <f>PROPER(Medical_Examinations[[#This Row],[smoker]])</f>
        <v>Yes</v>
      </c>
      <c r="K2197" s="7" t="str">
        <f t="shared" si="68"/>
        <v>Overweight</v>
      </c>
      <c r="L2197" t="str">
        <f t="shared" si="69"/>
        <v>Diabetes</v>
      </c>
    </row>
    <row r="2198" spans="1:12" x14ac:dyDescent="0.35">
      <c r="A2198" t="s">
        <v>430</v>
      </c>
      <c r="B2198">
        <v>26</v>
      </c>
      <c r="C2198">
        <v>10</v>
      </c>
      <c r="D2198" t="s">
        <v>2379</v>
      </c>
      <c r="E2198" t="str">
        <f>PROPER(Medical_Examinations[[#This Row],[Heart Issues]])</f>
        <v>No</v>
      </c>
      <c r="F2198" t="s">
        <v>2379</v>
      </c>
      <c r="G2198" t="s">
        <v>2379</v>
      </c>
      <c r="H2198">
        <v>0</v>
      </c>
      <c r="I2198" t="s">
        <v>2381</v>
      </c>
      <c r="J2198" t="str">
        <f>PROPER(Medical_Examinations[[#This Row],[smoker]])</f>
        <v>Yes</v>
      </c>
      <c r="K2198" s="7" t="str">
        <f t="shared" si="68"/>
        <v>Overweight</v>
      </c>
      <c r="L2198" t="str">
        <f t="shared" si="69"/>
        <v>Diabetes</v>
      </c>
    </row>
    <row r="2199" spans="1:12" x14ac:dyDescent="0.35">
      <c r="A2199" t="s">
        <v>433</v>
      </c>
      <c r="B2199">
        <v>25</v>
      </c>
      <c r="C2199">
        <v>7</v>
      </c>
      <c r="D2199" t="s">
        <v>2379</v>
      </c>
      <c r="E2199" t="str">
        <f>PROPER(Medical_Examinations[[#This Row],[Heart Issues]])</f>
        <v>No</v>
      </c>
      <c r="F2199" t="s">
        <v>2379</v>
      </c>
      <c r="G2199" t="s">
        <v>2379</v>
      </c>
      <c r="H2199">
        <v>0</v>
      </c>
      <c r="I2199" t="s">
        <v>2381</v>
      </c>
      <c r="J2199" t="str">
        <f>PROPER(Medical_Examinations[[#This Row],[smoker]])</f>
        <v>Yes</v>
      </c>
      <c r="K2199" s="7" t="str">
        <f t="shared" si="68"/>
        <v>Overweight</v>
      </c>
      <c r="L2199" t="str">
        <f t="shared" si="69"/>
        <v>Diabetes</v>
      </c>
    </row>
    <row r="2200" spans="1:12" x14ac:dyDescent="0.35">
      <c r="A2200" t="s">
        <v>436</v>
      </c>
      <c r="B2200">
        <v>28</v>
      </c>
      <c r="C2200">
        <v>11</v>
      </c>
      <c r="D2200" t="s">
        <v>2379</v>
      </c>
      <c r="E2200" t="str">
        <f>PROPER(Medical_Examinations[[#This Row],[Heart Issues]])</f>
        <v>No</v>
      </c>
      <c r="F2200" t="s">
        <v>2379</v>
      </c>
      <c r="G2200" t="s">
        <v>2379</v>
      </c>
      <c r="H2200">
        <v>0</v>
      </c>
      <c r="I2200" t="s">
        <v>2381</v>
      </c>
      <c r="J2200" t="str">
        <f>PROPER(Medical_Examinations[[#This Row],[smoker]])</f>
        <v>Yes</v>
      </c>
      <c r="K2200" s="7" t="str">
        <f t="shared" si="68"/>
        <v>Overweight</v>
      </c>
      <c r="L2200" t="str">
        <f t="shared" si="69"/>
        <v>Diabetes</v>
      </c>
    </row>
    <row r="2201" spans="1:12" x14ac:dyDescent="0.35">
      <c r="A2201" t="s">
        <v>452</v>
      </c>
      <c r="B2201">
        <v>23</v>
      </c>
      <c r="C2201">
        <v>7</v>
      </c>
      <c r="D2201" t="s">
        <v>2379</v>
      </c>
      <c r="E2201" t="str">
        <f>PROPER(Medical_Examinations[[#This Row],[Heart Issues]])</f>
        <v>No</v>
      </c>
      <c r="F2201" t="s">
        <v>2379</v>
      </c>
      <c r="G2201" t="s">
        <v>2379</v>
      </c>
      <c r="H2201">
        <v>0</v>
      </c>
      <c r="I2201" t="s">
        <v>2381</v>
      </c>
      <c r="J2201" t="str">
        <f>PROPER(Medical_Examinations[[#This Row],[smoker]])</f>
        <v>Yes</v>
      </c>
      <c r="K2201" s="7" t="str">
        <f t="shared" si="68"/>
        <v>Normal Weight</v>
      </c>
      <c r="L2201" t="str">
        <f t="shared" si="69"/>
        <v>Diabetes</v>
      </c>
    </row>
    <row r="2202" spans="1:12" x14ac:dyDescent="0.35">
      <c r="A2202" t="s">
        <v>472</v>
      </c>
      <c r="B2202">
        <v>24</v>
      </c>
      <c r="C2202">
        <v>7</v>
      </c>
      <c r="D2202" t="s">
        <v>2379</v>
      </c>
      <c r="E2202" t="str">
        <f>PROPER(Medical_Examinations[[#This Row],[Heart Issues]])</f>
        <v>No</v>
      </c>
      <c r="F2202" t="s">
        <v>2379</v>
      </c>
      <c r="G2202" t="s">
        <v>2379</v>
      </c>
      <c r="H2202">
        <v>0</v>
      </c>
      <c r="I2202" t="s">
        <v>2381</v>
      </c>
      <c r="J2202" t="str">
        <f>PROPER(Medical_Examinations[[#This Row],[smoker]])</f>
        <v>Yes</v>
      </c>
      <c r="K2202" s="7" t="str">
        <f t="shared" si="68"/>
        <v>Normal Weight</v>
      </c>
      <c r="L2202" t="str">
        <f t="shared" si="69"/>
        <v>Diabetes</v>
      </c>
    </row>
    <row r="2203" spans="1:12" x14ac:dyDescent="0.35">
      <c r="A2203" t="s">
        <v>493</v>
      </c>
      <c r="B2203">
        <v>22</v>
      </c>
      <c r="C2203">
        <v>11</v>
      </c>
      <c r="D2203" t="s">
        <v>2379</v>
      </c>
      <c r="E2203" t="str">
        <f>PROPER(Medical_Examinations[[#This Row],[Heart Issues]])</f>
        <v>No</v>
      </c>
      <c r="F2203" t="s">
        <v>2379</v>
      </c>
      <c r="G2203" t="s">
        <v>2379</v>
      </c>
      <c r="H2203">
        <v>0</v>
      </c>
      <c r="I2203" t="s">
        <v>2381</v>
      </c>
      <c r="J2203" t="str">
        <f>PROPER(Medical_Examinations[[#This Row],[smoker]])</f>
        <v>Yes</v>
      </c>
      <c r="K2203" s="7" t="str">
        <f t="shared" si="68"/>
        <v>Normal Weight</v>
      </c>
      <c r="L2203" t="str">
        <f t="shared" si="69"/>
        <v>Diabetes</v>
      </c>
    </row>
    <row r="2204" spans="1:12" x14ac:dyDescent="0.35">
      <c r="A2204" t="s">
        <v>503</v>
      </c>
      <c r="B2204">
        <v>20</v>
      </c>
      <c r="C2204">
        <v>7</v>
      </c>
      <c r="D2204" t="s">
        <v>2379</v>
      </c>
      <c r="E2204" t="str">
        <f>PROPER(Medical_Examinations[[#This Row],[Heart Issues]])</f>
        <v>No</v>
      </c>
      <c r="F2204" t="s">
        <v>2379</v>
      </c>
      <c r="G2204" t="s">
        <v>2379</v>
      </c>
      <c r="H2204">
        <v>0</v>
      </c>
      <c r="I2204" t="s">
        <v>2381</v>
      </c>
      <c r="J2204" t="str">
        <f>PROPER(Medical_Examinations[[#This Row],[smoker]])</f>
        <v>Yes</v>
      </c>
      <c r="K2204" s="7" t="str">
        <f t="shared" si="68"/>
        <v>Normal Weight</v>
      </c>
      <c r="L2204" t="str">
        <f t="shared" si="69"/>
        <v>Diabetes</v>
      </c>
    </row>
    <row r="2205" spans="1:12" x14ac:dyDescent="0.35">
      <c r="A2205" t="s">
        <v>563</v>
      </c>
      <c r="B2205">
        <v>28</v>
      </c>
      <c r="C2205">
        <v>7</v>
      </c>
      <c r="D2205" t="s">
        <v>2379</v>
      </c>
      <c r="E2205" t="str">
        <f>PROPER(Medical_Examinations[[#This Row],[Heart Issues]])</f>
        <v>No</v>
      </c>
      <c r="F2205" t="s">
        <v>2379</v>
      </c>
      <c r="G2205" t="s">
        <v>2379</v>
      </c>
      <c r="H2205">
        <v>0</v>
      </c>
      <c r="I2205" t="s">
        <v>2381</v>
      </c>
      <c r="J2205" t="str">
        <f>PROPER(Medical_Examinations[[#This Row],[smoker]])</f>
        <v>Yes</v>
      </c>
      <c r="K2205" s="7" t="str">
        <f t="shared" si="68"/>
        <v>Overweight</v>
      </c>
      <c r="L2205" t="str">
        <f t="shared" si="69"/>
        <v>Diabetes</v>
      </c>
    </row>
    <row r="2206" spans="1:12" x14ac:dyDescent="0.35">
      <c r="A2206" t="s">
        <v>606</v>
      </c>
      <c r="B2206">
        <v>27</v>
      </c>
      <c r="C2206">
        <v>12</v>
      </c>
      <c r="D2206" t="s">
        <v>2379</v>
      </c>
      <c r="E2206" t="str">
        <f>PROPER(Medical_Examinations[[#This Row],[Heart Issues]])</f>
        <v>No</v>
      </c>
      <c r="F2206" t="s">
        <v>2379</v>
      </c>
      <c r="G2206" t="s">
        <v>2379</v>
      </c>
      <c r="H2206">
        <v>0</v>
      </c>
      <c r="I2206" t="s">
        <v>2381</v>
      </c>
      <c r="J2206" t="str">
        <f>PROPER(Medical_Examinations[[#This Row],[smoker]])</f>
        <v>Yes</v>
      </c>
      <c r="K2206" s="7" t="str">
        <f t="shared" si="68"/>
        <v>Overweight</v>
      </c>
      <c r="L2206" t="str">
        <f t="shared" si="69"/>
        <v>Diabetes</v>
      </c>
    </row>
    <row r="2207" spans="1:12" x14ac:dyDescent="0.35">
      <c r="A2207" t="s">
        <v>672</v>
      </c>
      <c r="B2207">
        <v>22</v>
      </c>
      <c r="C2207">
        <v>7</v>
      </c>
      <c r="D2207" t="s">
        <v>2379</v>
      </c>
      <c r="E2207" t="str">
        <f>PROPER(Medical_Examinations[[#This Row],[Heart Issues]])</f>
        <v>No</v>
      </c>
      <c r="F2207" t="s">
        <v>2379</v>
      </c>
      <c r="G2207" t="s">
        <v>2379</v>
      </c>
      <c r="H2207">
        <v>0</v>
      </c>
      <c r="I2207" t="s">
        <v>2381</v>
      </c>
      <c r="J2207" t="str">
        <f>PROPER(Medical_Examinations[[#This Row],[smoker]])</f>
        <v>Yes</v>
      </c>
      <c r="K2207" s="7" t="str">
        <f t="shared" si="68"/>
        <v>Normal Weight</v>
      </c>
      <c r="L2207" t="str">
        <f t="shared" si="69"/>
        <v>Diabetes</v>
      </c>
    </row>
    <row r="2208" spans="1:12" x14ac:dyDescent="0.35">
      <c r="A2208" t="s">
        <v>19</v>
      </c>
      <c r="B2208">
        <v>37</v>
      </c>
      <c r="C2208">
        <v>5</v>
      </c>
      <c r="D2208" t="s">
        <v>2381</v>
      </c>
      <c r="E2208" t="str">
        <f>PROPER(Medical_Examinations[[#This Row],[Heart Issues]])</f>
        <v>Yes</v>
      </c>
      <c r="F2208" t="s">
        <v>2379</v>
      </c>
      <c r="G2208" t="s">
        <v>2379</v>
      </c>
      <c r="H2208">
        <v>1</v>
      </c>
      <c r="I2208" t="s">
        <v>2381</v>
      </c>
      <c r="J2208" t="str">
        <f>PROPER(Medical_Examinations[[#This Row],[smoker]])</f>
        <v>Yes</v>
      </c>
      <c r="K2208" s="7" t="str">
        <f t="shared" si="68"/>
        <v>Obesity</v>
      </c>
      <c r="L2208" t="str">
        <f t="shared" si="69"/>
        <v>Normal</v>
      </c>
    </row>
    <row r="2209" spans="1:12" x14ac:dyDescent="0.35">
      <c r="A2209" t="s">
        <v>28</v>
      </c>
      <c r="B2209">
        <v>37</v>
      </c>
      <c r="C2209">
        <v>5</v>
      </c>
      <c r="D2209" t="s">
        <v>2381</v>
      </c>
      <c r="E2209" t="str">
        <f>PROPER(Medical_Examinations[[#This Row],[Heart Issues]])</f>
        <v>Yes</v>
      </c>
      <c r="F2209" t="s">
        <v>2379</v>
      </c>
      <c r="G2209" t="s">
        <v>2380</v>
      </c>
      <c r="H2209">
        <v>1</v>
      </c>
      <c r="I2209" t="s">
        <v>2381</v>
      </c>
      <c r="J2209" t="str">
        <f>PROPER(Medical_Examinations[[#This Row],[smoker]])</f>
        <v>Yes</v>
      </c>
      <c r="K2209" s="7" t="str">
        <f t="shared" si="68"/>
        <v>Obesity</v>
      </c>
      <c r="L2209" t="str">
        <f t="shared" si="69"/>
        <v>Normal</v>
      </c>
    </row>
    <row r="2210" spans="1:12" x14ac:dyDescent="0.35">
      <c r="A2210" t="s">
        <v>40</v>
      </c>
      <c r="B2210">
        <v>36</v>
      </c>
      <c r="C2210">
        <v>5</v>
      </c>
      <c r="D2210" t="s">
        <v>2379</v>
      </c>
      <c r="E2210" t="str">
        <f>PROPER(Medical_Examinations[[#This Row],[Heart Issues]])</f>
        <v>No</v>
      </c>
      <c r="F2210" t="s">
        <v>2379</v>
      </c>
      <c r="G2210" t="s">
        <v>2380</v>
      </c>
      <c r="H2210">
        <v>1</v>
      </c>
      <c r="I2210" t="s">
        <v>2381</v>
      </c>
      <c r="J2210" t="str">
        <f>PROPER(Medical_Examinations[[#This Row],[smoker]])</f>
        <v>Yes</v>
      </c>
      <c r="K2210" s="7" t="str">
        <f t="shared" si="68"/>
        <v>Obesity</v>
      </c>
      <c r="L2210" t="str">
        <f t="shared" si="69"/>
        <v>Normal</v>
      </c>
    </row>
    <row r="2211" spans="1:12" x14ac:dyDescent="0.35">
      <c r="A2211" t="s">
        <v>46</v>
      </c>
      <c r="B2211">
        <v>30</v>
      </c>
      <c r="C2211">
        <v>5</v>
      </c>
      <c r="D2211" t="s">
        <v>2381</v>
      </c>
      <c r="E2211" t="str">
        <f>PROPER(Medical_Examinations[[#This Row],[Heart Issues]])</f>
        <v>Yes</v>
      </c>
      <c r="F2211" t="s">
        <v>2379</v>
      </c>
      <c r="G2211" t="s">
        <v>2379</v>
      </c>
      <c r="H2211">
        <v>1</v>
      </c>
      <c r="I2211" t="s">
        <v>2381</v>
      </c>
      <c r="J2211" t="str">
        <f>PROPER(Medical_Examinations[[#This Row],[smoker]])</f>
        <v>Yes</v>
      </c>
      <c r="K2211" s="7" t="str">
        <f t="shared" si="68"/>
        <v>Obesity</v>
      </c>
      <c r="L2211" t="str">
        <f t="shared" si="69"/>
        <v>Normal</v>
      </c>
    </row>
    <row r="2212" spans="1:12" x14ac:dyDescent="0.35">
      <c r="A2212" t="s">
        <v>53</v>
      </c>
      <c r="B2212">
        <v>34</v>
      </c>
      <c r="C2212">
        <v>5</v>
      </c>
      <c r="D2212" t="s">
        <v>2381</v>
      </c>
      <c r="E2212" t="str">
        <f>PROPER(Medical_Examinations[[#This Row],[Heart Issues]])</f>
        <v>Yes</v>
      </c>
      <c r="F2212" t="s">
        <v>2379</v>
      </c>
      <c r="G2212" t="s">
        <v>2380</v>
      </c>
      <c r="H2212">
        <v>1</v>
      </c>
      <c r="I2212" t="s">
        <v>2381</v>
      </c>
      <c r="J2212" t="str">
        <f>PROPER(Medical_Examinations[[#This Row],[smoker]])</f>
        <v>Yes</v>
      </c>
      <c r="K2212" s="7" t="str">
        <f t="shared" si="68"/>
        <v>Obesity</v>
      </c>
      <c r="L2212" t="str">
        <f t="shared" si="69"/>
        <v>Normal</v>
      </c>
    </row>
    <row r="2213" spans="1:12" x14ac:dyDescent="0.35">
      <c r="A2213" t="s">
        <v>68</v>
      </c>
      <c r="B2213">
        <v>46</v>
      </c>
      <c r="C2213">
        <v>5</v>
      </c>
      <c r="D2213" t="s">
        <v>2381</v>
      </c>
      <c r="E2213" t="str">
        <f>PROPER(Medical_Examinations[[#This Row],[Heart Issues]])</f>
        <v>Yes</v>
      </c>
      <c r="F2213" t="s">
        <v>2379</v>
      </c>
      <c r="G2213" t="s">
        <v>2380</v>
      </c>
      <c r="H2213">
        <v>1</v>
      </c>
      <c r="I2213" t="s">
        <v>2381</v>
      </c>
      <c r="J2213" t="str">
        <f>PROPER(Medical_Examinations[[#This Row],[smoker]])</f>
        <v>Yes</v>
      </c>
      <c r="K2213" s="7" t="str">
        <f t="shared" si="68"/>
        <v>Obesity</v>
      </c>
      <c r="L2213" t="str">
        <f t="shared" si="69"/>
        <v>Normal</v>
      </c>
    </row>
    <row r="2214" spans="1:12" x14ac:dyDescent="0.35">
      <c r="A2214" t="s">
        <v>81</v>
      </c>
      <c r="B2214">
        <v>46</v>
      </c>
      <c r="C2214">
        <v>5</v>
      </c>
      <c r="D2214" t="s">
        <v>2381</v>
      </c>
      <c r="E2214" t="str">
        <f>PROPER(Medical_Examinations[[#This Row],[Heart Issues]])</f>
        <v>Yes</v>
      </c>
      <c r="F2214" t="s">
        <v>2379</v>
      </c>
      <c r="G2214" t="s">
        <v>2379</v>
      </c>
      <c r="H2214">
        <v>1</v>
      </c>
      <c r="I2214" t="s">
        <v>2381</v>
      </c>
      <c r="J2214" t="str">
        <f>PROPER(Medical_Examinations[[#This Row],[smoker]])</f>
        <v>Yes</v>
      </c>
      <c r="K2214" s="7" t="str">
        <f t="shared" si="68"/>
        <v>Obesity</v>
      </c>
      <c r="L2214" t="str">
        <f t="shared" si="69"/>
        <v>Normal</v>
      </c>
    </row>
    <row r="2215" spans="1:12" x14ac:dyDescent="0.35">
      <c r="A2215" t="s">
        <v>90</v>
      </c>
      <c r="B2215">
        <v>33</v>
      </c>
      <c r="C2215">
        <v>5</v>
      </c>
      <c r="D2215" t="s">
        <v>2379</v>
      </c>
      <c r="E2215" t="str">
        <f>PROPER(Medical_Examinations[[#This Row],[Heart Issues]])</f>
        <v>No</v>
      </c>
      <c r="F2215" t="s">
        <v>2379</v>
      </c>
      <c r="G2215" t="s">
        <v>2380</v>
      </c>
      <c r="H2215">
        <v>1</v>
      </c>
      <c r="I2215" t="s">
        <v>2381</v>
      </c>
      <c r="J2215" t="str">
        <f>PROPER(Medical_Examinations[[#This Row],[smoker]])</f>
        <v>Yes</v>
      </c>
      <c r="K2215" s="7" t="str">
        <f t="shared" si="68"/>
        <v>Obesity</v>
      </c>
      <c r="L2215" t="str">
        <f t="shared" si="69"/>
        <v>Normal</v>
      </c>
    </row>
    <row r="2216" spans="1:12" x14ac:dyDescent="0.35">
      <c r="A2216" t="s">
        <v>103</v>
      </c>
      <c r="B2216">
        <v>49</v>
      </c>
      <c r="C2216">
        <v>5</v>
      </c>
      <c r="D2216" t="s">
        <v>2379</v>
      </c>
      <c r="E2216" t="str">
        <f>PROPER(Medical_Examinations[[#This Row],[Heart Issues]])</f>
        <v>No</v>
      </c>
      <c r="F2216" t="s">
        <v>2379</v>
      </c>
      <c r="G2216" t="s">
        <v>2380</v>
      </c>
      <c r="H2216">
        <v>1</v>
      </c>
      <c r="I2216" t="s">
        <v>2381</v>
      </c>
      <c r="J2216" t="str">
        <f>PROPER(Medical_Examinations[[#This Row],[smoker]])</f>
        <v>Yes</v>
      </c>
      <c r="K2216" s="7" t="str">
        <f t="shared" si="68"/>
        <v>Obesity</v>
      </c>
      <c r="L2216" t="str">
        <f t="shared" si="69"/>
        <v>Normal</v>
      </c>
    </row>
    <row r="2217" spans="1:12" x14ac:dyDescent="0.35">
      <c r="A2217" t="s">
        <v>109</v>
      </c>
      <c r="B2217">
        <v>34</v>
      </c>
      <c r="C2217">
        <v>5</v>
      </c>
      <c r="D2217" t="s">
        <v>2379</v>
      </c>
      <c r="E2217" t="str">
        <f>PROPER(Medical_Examinations[[#This Row],[Heart Issues]])</f>
        <v>No</v>
      </c>
      <c r="F2217" t="s">
        <v>2379</v>
      </c>
      <c r="G2217" t="s">
        <v>2379</v>
      </c>
      <c r="H2217">
        <v>1</v>
      </c>
      <c r="I2217" t="s">
        <v>2381</v>
      </c>
      <c r="J2217" t="str">
        <f>PROPER(Medical_Examinations[[#This Row],[smoker]])</f>
        <v>Yes</v>
      </c>
      <c r="K2217" s="7" t="str">
        <f t="shared" si="68"/>
        <v>Obesity</v>
      </c>
      <c r="L2217" t="str">
        <f t="shared" si="69"/>
        <v>Normal</v>
      </c>
    </row>
    <row r="2218" spans="1:12" x14ac:dyDescent="0.35">
      <c r="A2218" t="s">
        <v>114</v>
      </c>
      <c r="B2218">
        <v>37</v>
      </c>
      <c r="C2218">
        <v>5</v>
      </c>
      <c r="D2218" t="s">
        <v>2379</v>
      </c>
      <c r="E2218" t="str">
        <f>PROPER(Medical_Examinations[[#This Row],[Heart Issues]])</f>
        <v>No</v>
      </c>
      <c r="F2218" t="s">
        <v>2379</v>
      </c>
      <c r="G2218" t="s">
        <v>2379</v>
      </c>
      <c r="H2218">
        <v>1</v>
      </c>
      <c r="I2218" t="s">
        <v>2381</v>
      </c>
      <c r="J2218" t="str">
        <f>PROPER(Medical_Examinations[[#This Row],[smoker]])</f>
        <v>Yes</v>
      </c>
      <c r="K2218" s="7" t="str">
        <f t="shared" si="68"/>
        <v>Obesity</v>
      </c>
      <c r="L2218" t="str">
        <f t="shared" si="69"/>
        <v>Normal</v>
      </c>
    </row>
    <row r="2219" spans="1:12" x14ac:dyDescent="0.35">
      <c r="A2219" t="s">
        <v>120</v>
      </c>
      <c r="B2219">
        <v>42</v>
      </c>
      <c r="C2219">
        <v>5</v>
      </c>
      <c r="D2219" t="s">
        <v>2381</v>
      </c>
      <c r="E2219" t="str">
        <f>PROPER(Medical_Examinations[[#This Row],[Heart Issues]])</f>
        <v>Yes</v>
      </c>
      <c r="F2219" t="s">
        <v>2379</v>
      </c>
      <c r="G2219" t="s">
        <v>2379</v>
      </c>
      <c r="H2219">
        <v>1</v>
      </c>
      <c r="I2219" t="s">
        <v>2381</v>
      </c>
      <c r="J2219" t="str">
        <f>PROPER(Medical_Examinations[[#This Row],[smoker]])</f>
        <v>Yes</v>
      </c>
      <c r="K2219" s="7" t="str">
        <f t="shared" si="68"/>
        <v>Obesity</v>
      </c>
      <c r="L2219" t="str">
        <f t="shared" si="69"/>
        <v>Normal</v>
      </c>
    </row>
    <row r="2220" spans="1:12" x14ac:dyDescent="0.35">
      <c r="A2220" t="s">
        <v>135</v>
      </c>
      <c r="B2220">
        <v>38</v>
      </c>
      <c r="C2220">
        <v>5</v>
      </c>
      <c r="D2220" t="s">
        <v>2381</v>
      </c>
      <c r="E2220" t="str">
        <f>PROPER(Medical_Examinations[[#This Row],[Heart Issues]])</f>
        <v>Yes</v>
      </c>
      <c r="F2220" t="s">
        <v>2379</v>
      </c>
      <c r="G2220" t="s">
        <v>2379</v>
      </c>
      <c r="H2220">
        <v>1</v>
      </c>
      <c r="I2220" t="s">
        <v>2381</v>
      </c>
      <c r="J2220" t="str">
        <f>PROPER(Medical_Examinations[[#This Row],[smoker]])</f>
        <v>Yes</v>
      </c>
      <c r="K2220" s="7" t="str">
        <f t="shared" si="68"/>
        <v>Obesity</v>
      </c>
      <c r="L2220" t="str">
        <f t="shared" si="69"/>
        <v>Normal</v>
      </c>
    </row>
    <row r="2221" spans="1:12" x14ac:dyDescent="0.35">
      <c r="A2221" t="s">
        <v>156</v>
      </c>
      <c r="B2221">
        <v>46</v>
      </c>
      <c r="C2221">
        <v>5</v>
      </c>
      <c r="D2221" t="s">
        <v>2381</v>
      </c>
      <c r="E2221" t="str">
        <f>PROPER(Medical_Examinations[[#This Row],[Heart Issues]])</f>
        <v>Yes</v>
      </c>
      <c r="F2221" t="s">
        <v>2379</v>
      </c>
      <c r="G2221" t="s">
        <v>2380</v>
      </c>
      <c r="H2221">
        <v>1</v>
      </c>
      <c r="I2221" t="s">
        <v>2381</v>
      </c>
      <c r="J2221" t="str">
        <f>PROPER(Medical_Examinations[[#This Row],[smoker]])</f>
        <v>Yes</v>
      </c>
      <c r="K2221" s="7" t="str">
        <f t="shared" si="68"/>
        <v>Obesity</v>
      </c>
      <c r="L2221" t="str">
        <f t="shared" si="69"/>
        <v>Normal</v>
      </c>
    </row>
    <row r="2222" spans="1:12" x14ac:dyDescent="0.35">
      <c r="A2222" t="s">
        <v>159</v>
      </c>
      <c r="B2222">
        <v>32</v>
      </c>
      <c r="C2222">
        <v>5</v>
      </c>
      <c r="D2222" t="s">
        <v>2381</v>
      </c>
      <c r="E2222" t="str">
        <f>PROPER(Medical_Examinations[[#This Row],[Heart Issues]])</f>
        <v>Yes</v>
      </c>
      <c r="F2222" t="s">
        <v>2379</v>
      </c>
      <c r="G2222" t="s">
        <v>2379</v>
      </c>
      <c r="H2222">
        <v>1</v>
      </c>
      <c r="I2222" t="s">
        <v>2381</v>
      </c>
      <c r="J2222" t="str">
        <f>PROPER(Medical_Examinations[[#This Row],[smoker]])</f>
        <v>Yes</v>
      </c>
      <c r="K2222" s="7" t="str">
        <f t="shared" si="68"/>
        <v>Obesity</v>
      </c>
      <c r="L2222" t="str">
        <f t="shared" si="69"/>
        <v>Normal</v>
      </c>
    </row>
    <row r="2223" spans="1:12" x14ac:dyDescent="0.35">
      <c r="A2223" t="s">
        <v>165</v>
      </c>
      <c r="B2223">
        <v>43</v>
      </c>
      <c r="C2223">
        <v>5</v>
      </c>
      <c r="D2223" t="s">
        <v>2379</v>
      </c>
      <c r="E2223" t="str">
        <f>PROPER(Medical_Examinations[[#This Row],[Heart Issues]])</f>
        <v>No</v>
      </c>
      <c r="F2223" t="s">
        <v>2379</v>
      </c>
      <c r="G2223" t="s">
        <v>2380</v>
      </c>
      <c r="H2223">
        <v>1</v>
      </c>
      <c r="I2223" t="s">
        <v>2381</v>
      </c>
      <c r="J2223" t="str">
        <f>PROPER(Medical_Examinations[[#This Row],[smoker]])</f>
        <v>Yes</v>
      </c>
      <c r="K2223" s="7" t="str">
        <f t="shared" si="68"/>
        <v>Obesity</v>
      </c>
      <c r="L2223" t="str">
        <f t="shared" si="69"/>
        <v>Normal</v>
      </c>
    </row>
    <row r="2224" spans="1:12" x14ac:dyDescent="0.35">
      <c r="A2224" t="s">
        <v>175</v>
      </c>
      <c r="B2224">
        <v>54</v>
      </c>
      <c r="C2224">
        <v>5</v>
      </c>
      <c r="D2224" t="s">
        <v>2379</v>
      </c>
      <c r="E2224" t="str">
        <f>PROPER(Medical_Examinations[[#This Row],[Heart Issues]])</f>
        <v>No</v>
      </c>
      <c r="F2224" t="s">
        <v>2379</v>
      </c>
      <c r="G2224" t="s">
        <v>2379</v>
      </c>
      <c r="H2224">
        <v>1</v>
      </c>
      <c r="I2224" t="s">
        <v>2381</v>
      </c>
      <c r="J2224" t="str">
        <f>PROPER(Medical_Examinations[[#This Row],[smoker]])</f>
        <v>Yes</v>
      </c>
      <c r="K2224" s="7" t="str">
        <f t="shared" si="68"/>
        <v>Obesity</v>
      </c>
      <c r="L2224" t="str">
        <f t="shared" si="69"/>
        <v>Normal</v>
      </c>
    </row>
    <row r="2225" spans="1:12" x14ac:dyDescent="0.35">
      <c r="A2225" t="s">
        <v>176</v>
      </c>
      <c r="B2225">
        <v>36</v>
      </c>
      <c r="C2225">
        <v>5</v>
      </c>
      <c r="D2225" t="s">
        <v>2379</v>
      </c>
      <c r="E2225" t="str">
        <f>PROPER(Medical_Examinations[[#This Row],[Heart Issues]])</f>
        <v>No</v>
      </c>
      <c r="F2225" t="s">
        <v>2379</v>
      </c>
      <c r="G2225" t="s">
        <v>2379</v>
      </c>
      <c r="H2225">
        <v>1</v>
      </c>
      <c r="I2225" t="s">
        <v>2381</v>
      </c>
      <c r="J2225" t="str">
        <f>PROPER(Medical_Examinations[[#This Row],[smoker]])</f>
        <v>Yes</v>
      </c>
      <c r="K2225" s="7" t="str">
        <f t="shared" si="68"/>
        <v>Obesity</v>
      </c>
      <c r="L2225" t="str">
        <f t="shared" si="69"/>
        <v>Normal</v>
      </c>
    </row>
    <row r="2226" spans="1:12" x14ac:dyDescent="0.35">
      <c r="A2226" t="s">
        <v>193</v>
      </c>
      <c r="B2226">
        <v>52</v>
      </c>
      <c r="C2226">
        <v>5</v>
      </c>
      <c r="D2226" t="s">
        <v>2379</v>
      </c>
      <c r="E2226" t="str">
        <f>PROPER(Medical_Examinations[[#This Row],[Heart Issues]])</f>
        <v>No</v>
      </c>
      <c r="F2226" t="s">
        <v>2379</v>
      </c>
      <c r="G2226" t="s">
        <v>2379</v>
      </c>
      <c r="H2226">
        <v>1</v>
      </c>
      <c r="I2226" t="s">
        <v>2381</v>
      </c>
      <c r="J2226" t="str">
        <f>PROPER(Medical_Examinations[[#This Row],[smoker]])</f>
        <v>Yes</v>
      </c>
      <c r="K2226" s="7" t="str">
        <f t="shared" si="68"/>
        <v>Obesity</v>
      </c>
      <c r="L2226" t="str">
        <f t="shared" si="69"/>
        <v>Normal</v>
      </c>
    </row>
    <row r="2227" spans="1:12" x14ac:dyDescent="0.35">
      <c r="A2227" t="s">
        <v>194</v>
      </c>
      <c r="B2227">
        <v>38</v>
      </c>
      <c r="C2227">
        <v>5</v>
      </c>
      <c r="D2227" t="s">
        <v>2379</v>
      </c>
      <c r="E2227" t="str">
        <f>PROPER(Medical_Examinations[[#This Row],[Heart Issues]])</f>
        <v>No</v>
      </c>
      <c r="F2227" t="s">
        <v>2381</v>
      </c>
      <c r="G2227" t="s">
        <v>2379</v>
      </c>
      <c r="H2227">
        <v>1</v>
      </c>
      <c r="I2227" t="s">
        <v>2381</v>
      </c>
      <c r="J2227" t="str">
        <f>PROPER(Medical_Examinations[[#This Row],[smoker]])</f>
        <v>Yes</v>
      </c>
      <c r="K2227" s="7" t="str">
        <f t="shared" si="68"/>
        <v>Obesity</v>
      </c>
      <c r="L2227" t="str">
        <f t="shared" si="69"/>
        <v>Normal</v>
      </c>
    </row>
    <row r="2228" spans="1:12" x14ac:dyDescent="0.35">
      <c r="A2228" t="s">
        <v>196</v>
      </c>
      <c r="B2228">
        <v>34</v>
      </c>
      <c r="C2228">
        <v>5</v>
      </c>
      <c r="D2228" t="s">
        <v>2379</v>
      </c>
      <c r="E2228" t="str">
        <f>PROPER(Medical_Examinations[[#This Row],[Heart Issues]])</f>
        <v>No</v>
      </c>
      <c r="F2228" t="s">
        <v>2379</v>
      </c>
      <c r="G2228" t="s">
        <v>2380</v>
      </c>
      <c r="H2228">
        <v>1</v>
      </c>
      <c r="I2228" t="s">
        <v>2381</v>
      </c>
      <c r="J2228" t="str">
        <f>PROPER(Medical_Examinations[[#This Row],[smoker]])</f>
        <v>Yes</v>
      </c>
      <c r="K2228" s="7" t="str">
        <f t="shared" si="68"/>
        <v>Obesity</v>
      </c>
      <c r="L2228" t="str">
        <f t="shared" si="69"/>
        <v>Normal</v>
      </c>
    </row>
    <row r="2229" spans="1:12" x14ac:dyDescent="0.35">
      <c r="A2229" t="s">
        <v>200</v>
      </c>
      <c r="B2229">
        <v>33</v>
      </c>
      <c r="C2229">
        <v>5</v>
      </c>
      <c r="D2229" t="s">
        <v>2381</v>
      </c>
      <c r="E2229" t="str">
        <f>PROPER(Medical_Examinations[[#This Row],[Heart Issues]])</f>
        <v>Yes</v>
      </c>
      <c r="F2229" t="s">
        <v>2379</v>
      </c>
      <c r="G2229" t="s">
        <v>2380</v>
      </c>
      <c r="H2229">
        <v>1</v>
      </c>
      <c r="I2229" t="s">
        <v>2381</v>
      </c>
      <c r="J2229" t="str">
        <f>PROPER(Medical_Examinations[[#This Row],[smoker]])</f>
        <v>Yes</v>
      </c>
      <c r="K2229" s="7" t="str">
        <f t="shared" si="68"/>
        <v>Obesity</v>
      </c>
      <c r="L2229" t="str">
        <f t="shared" si="69"/>
        <v>Normal</v>
      </c>
    </row>
    <row r="2230" spans="1:12" x14ac:dyDescent="0.35">
      <c r="A2230" t="s">
        <v>210</v>
      </c>
      <c r="B2230">
        <v>31</v>
      </c>
      <c r="C2230">
        <v>5</v>
      </c>
      <c r="D2230" t="s">
        <v>2379</v>
      </c>
      <c r="E2230" t="str">
        <f>PROPER(Medical_Examinations[[#This Row],[Heart Issues]])</f>
        <v>No</v>
      </c>
      <c r="F2230" t="s">
        <v>2381</v>
      </c>
      <c r="G2230" t="s">
        <v>2379</v>
      </c>
      <c r="H2230">
        <v>1</v>
      </c>
      <c r="I2230" t="s">
        <v>2381</v>
      </c>
      <c r="J2230" t="str">
        <f>PROPER(Medical_Examinations[[#This Row],[smoker]])</f>
        <v>Yes</v>
      </c>
      <c r="K2230" s="7" t="str">
        <f t="shared" si="68"/>
        <v>Obesity</v>
      </c>
      <c r="L2230" t="str">
        <f t="shared" si="69"/>
        <v>Normal</v>
      </c>
    </row>
    <row r="2231" spans="1:12" x14ac:dyDescent="0.35">
      <c r="A2231" t="s">
        <v>217</v>
      </c>
      <c r="B2231">
        <v>31</v>
      </c>
      <c r="C2231">
        <v>5</v>
      </c>
      <c r="D2231" t="s">
        <v>2381</v>
      </c>
      <c r="E2231" t="str">
        <f>PROPER(Medical_Examinations[[#This Row],[Heart Issues]])</f>
        <v>Yes</v>
      </c>
      <c r="F2231" t="s">
        <v>2379</v>
      </c>
      <c r="G2231" t="s">
        <v>2379</v>
      </c>
      <c r="H2231">
        <v>1</v>
      </c>
      <c r="I2231" t="s">
        <v>2381</v>
      </c>
      <c r="J2231" t="str">
        <f>PROPER(Medical_Examinations[[#This Row],[smoker]])</f>
        <v>Yes</v>
      </c>
      <c r="K2231" s="7" t="str">
        <f t="shared" si="68"/>
        <v>Obesity</v>
      </c>
      <c r="L2231" t="str">
        <f t="shared" si="69"/>
        <v>Normal</v>
      </c>
    </row>
    <row r="2232" spans="1:12" x14ac:dyDescent="0.35">
      <c r="A2232" t="s">
        <v>222</v>
      </c>
      <c r="B2232">
        <v>28</v>
      </c>
      <c r="C2232">
        <v>5</v>
      </c>
      <c r="D2232" t="s">
        <v>2379</v>
      </c>
      <c r="E2232" t="str">
        <f>PROPER(Medical_Examinations[[#This Row],[Heart Issues]])</f>
        <v>No</v>
      </c>
      <c r="F2232" t="s">
        <v>2379</v>
      </c>
      <c r="G2232" t="s">
        <v>2379</v>
      </c>
      <c r="H2232">
        <v>1</v>
      </c>
      <c r="I2232" t="s">
        <v>2381</v>
      </c>
      <c r="J2232" t="str">
        <f>PROPER(Medical_Examinations[[#This Row],[smoker]])</f>
        <v>Yes</v>
      </c>
      <c r="K2232" s="7" t="str">
        <f t="shared" si="68"/>
        <v>Overweight</v>
      </c>
      <c r="L2232" t="str">
        <f t="shared" si="69"/>
        <v>Normal</v>
      </c>
    </row>
    <row r="2233" spans="1:12" x14ac:dyDescent="0.35">
      <c r="A2233" t="s">
        <v>226</v>
      </c>
      <c r="B2233">
        <v>52</v>
      </c>
      <c r="C2233">
        <v>5</v>
      </c>
      <c r="D2233" t="s">
        <v>2381</v>
      </c>
      <c r="E2233" t="str">
        <f>PROPER(Medical_Examinations[[#This Row],[Heart Issues]])</f>
        <v>Yes</v>
      </c>
      <c r="F2233" t="s">
        <v>2379</v>
      </c>
      <c r="G2233" t="s">
        <v>2380</v>
      </c>
      <c r="H2233">
        <v>1</v>
      </c>
      <c r="I2233" t="s">
        <v>2381</v>
      </c>
      <c r="J2233" t="str">
        <f>PROPER(Medical_Examinations[[#This Row],[smoker]])</f>
        <v>Yes</v>
      </c>
      <c r="K2233" s="7" t="str">
        <f t="shared" si="68"/>
        <v>Obesity</v>
      </c>
      <c r="L2233" t="str">
        <f t="shared" si="69"/>
        <v>Normal</v>
      </c>
    </row>
    <row r="2234" spans="1:12" x14ac:dyDescent="0.35">
      <c r="A2234" t="s">
        <v>229</v>
      </c>
      <c r="B2234">
        <v>37</v>
      </c>
      <c r="C2234">
        <v>5</v>
      </c>
      <c r="D2234" t="s">
        <v>2381</v>
      </c>
      <c r="E2234" t="str">
        <f>PROPER(Medical_Examinations[[#This Row],[Heart Issues]])</f>
        <v>Yes</v>
      </c>
      <c r="F2234" t="s">
        <v>2379</v>
      </c>
      <c r="G2234" t="s">
        <v>2380</v>
      </c>
      <c r="H2234">
        <v>1</v>
      </c>
      <c r="I2234" t="s">
        <v>2381</v>
      </c>
      <c r="J2234" t="str">
        <f>PROPER(Medical_Examinations[[#This Row],[smoker]])</f>
        <v>Yes</v>
      </c>
      <c r="K2234" s="7" t="str">
        <f t="shared" si="68"/>
        <v>Obesity</v>
      </c>
      <c r="L2234" t="str">
        <f t="shared" si="69"/>
        <v>Normal</v>
      </c>
    </row>
    <row r="2235" spans="1:12" x14ac:dyDescent="0.35">
      <c r="A2235" t="s">
        <v>230</v>
      </c>
      <c r="B2235">
        <v>31</v>
      </c>
      <c r="C2235">
        <v>5</v>
      </c>
      <c r="D2235" t="s">
        <v>2381</v>
      </c>
      <c r="E2235" t="str">
        <f>PROPER(Medical_Examinations[[#This Row],[Heart Issues]])</f>
        <v>Yes</v>
      </c>
      <c r="F2235" t="s">
        <v>2379</v>
      </c>
      <c r="G2235" t="s">
        <v>2379</v>
      </c>
      <c r="H2235">
        <v>1</v>
      </c>
      <c r="I2235" t="s">
        <v>2381</v>
      </c>
      <c r="J2235" t="str">
        <f>PROPER(Medical_Examinations[[#This Row],[smoker]])</f>
        <v>Yes</v>
      </c>
      <c r="K2235" s="7" t="str">
        <f t="shared" si="68"/>
        <v>Obesity</v>
      </c>
      <c r="L2235" t="str">
        <f t="shared" si="69"/>
        <v>Normal</v>
      </c>
    </row>
    <row r="2236" spans="1:12" x14ac:dyDescent="0.35">
      <c r="A2236" t="s">
        <v>232</v>
      </c>
      <c r="B2236">
        <v>31</v>
      </c>
      <c r="C2236">
        <v>5</v>
      </c>
      <c r="D2236" t="s">
        <v>2381</v>
      </c>
      <c r="E2236" t="str">
        <f>PROPER(Medical_Examinations[[#This Row],[Heart Issues]])</f>
        <v>Yes</v>
      </c>
      <c r="F2236" t="s">
        <v>2379</v>
      </c>
      <c r="G2236" t="s">
        <v>2379</v>
      </c>
      <c r="H2236">
        <v>1</v>
      </c>
      <c r="I2236" t="s">
        <v>2381</v>
      </c>
      <c r="J2236" t="str">
        <f>PROPER(Medical_Examinations[[#This Row],[smoker]])</f>
        <v>Yes</v>
      </c>
      <c r="K2236" s="7" t="str">
        <f t="shared" si="68"/>
        <v>Obesity</v>
      </c>
      <c r="L2236" t="str">
        <f t="shared" si="69"/>
        <v>Normal</v>
      </c>
    </row>
    <row r="2237" spans="1:12" x14ac:dyDescent="0.35">
      <c r="A2237" t="s">
        <v>240</v>
      </c>
      <c r="B2237">
        <v>36</v>
      </c>
      <c r="C2237">
        <v>5</v>
      </c>
      <c r="D2237" t="s">
        <v>2379</v>
      </c>
      <c r="E2237" t="str">
        <f>PROPER(Medical_Examinations[[#This Row],[Heart Issues]])</f>
        <v>No</v>
      </c>
      <c r="F2237" t="s">
        <v>2379</v>
      </c>
      <c r="G2237" t="s">
        <v>2379</v>
      </c>
      <c r="H2237">
        <v>1</v>
      </c>
      <c r="I2237" t="s">
        <v>2381</v>
      </c>
      <c r="J2237" t="str">
        <f>PROPER(Medical_Examinations[[#This Row],[smoker]])</f>
        <v>Yes</v>
      </c>
      <c r="K2237" s="7" t="str">
        <f t="shared" si="68"/>
        <v>Obesity</v>
      </c>
      <c r="L2237" t="str">
        <f t="shared" si="69"/>
        <v>Normal</v>
      </c>
    </row>
    <row r="2238" spans="1:12" x14ac:dyDescent="0.35">
      <c r="A2238" t="s">
        <v>243</v>
      </c>
      <c r="B2238">
        <v>49</v>
      </c>
      <c r="C2238">
        <v>5</v>
      </c>
      <c r="D2238" t="s">
        <v>2381</v>
      </c>
      <c r="E2238" t="str">
        <f>PROPER(Medical_Examinations[[#This Row],[Heart Issues]])</f>
        <v>Yes</v>
      </c>
      <c r="F2238" t="s">
        <v>2379</v>
      </c>
      <c r="G2238" t="s">
        <v>2379</v>
      </c>
      <c r="H2238">
        <v>1</v>
      </c>
      <c r="I2238" t="s">
        <v>2381</v>
      </c>
      <c r="J2238" t="str">
        <f>PROPER(Medical_Examinations[[#This Row],[smoker]])</f>
        <v>Yes</v>
      </c>
      <c r="K2238" s="7" t="str">
        <f t="shared" si="68"/>
        <v>Obesity</v>
      </c>
      <c r="L2238" t="str">
        <f t="shared" si="69"/>
        <v>Normal</v>
      </c>
    </row>
    <row r="2239" spans="1:12" x14ac:dyDescent="0.35">
      <c r="A2239" t="s">
        <v>244</v>
      </c>
      <c r="B2239">
        <v>31</v>
      </c>
      <c r="C2239">
        <v>5</v>
      </c>
      <c r="D2239" t="s">
        <v>2379</v>
      </c>
      <c r="E2239" t="str">
        <f>PROPER(Medical_Examinations[[#This Row],[Heart Issues]])</f>
        <v>No</v>
      </c>
      <c r="F2239" t="s">
        <v>2379</v>
      </c>
      <c r="G2239" t="s">
        <v>2379</v>
      </c>
      <c r="H2239">
        <v>1</v>
      </c>
      <c r="I2239" t="s">
        <v>2381</v>
      </c>
      <c r="J2239" t="str">
        <f>PROPER(Medical_Examinations[[#This Row],[smoker]])</f>
        <v>Yes</v>
      </c>
      <c r="K2239" s="7" t="str">
        <f t="shared" si="68"/>
        <v>Obesity</v>
      </c>
      <c r="L2239" t="str">
        <f t="shared" si="69"/>
        <v>Normal</v>
      </c>
    </row>
    <row r="2240" spans="1:12" x14ac:dyDescent="0.35">
      <c r="A2240" t="s">
        <v>256</v>
      </c>
      <c r="B2240">
        <v>32</v>
      </c>
      <c r="C2240">
        <v>5</v>
      </c>
      <c r="D2240" t="s">
        <v>2379</v>
      </c>
      <c r="E2240" t="str">
        <f>PROPER(Medical_Examinations[[#This Row],[Heart Issues]])</f>
        <v>No</v>
      </c>
      <c r="F2240" t="s">
        <v>2379</v>
      </c>
      <c r="G2240" t="s">
        <v>2380</v>
      </c>
      <c r="H2240">
        <v>1</v>
      </c>
      <c r="I2240" t="s">
        <v>2381</v>
      </c>
      <c r="J2240" t="str">
        <f>PROPER(Medical_Examinations[[#This Row],[smoker]])</f>
        <v>Yes</v>
      </c>
      <c r="K2240" s="7" t="str">
        <f t="shared" si="68"/>
        <v>Obesity</v>
      </c>
      <c r="L2240" t="str">
        <f t="shared" si="69"/>
        <v>Normal</v>
      </c>
    </row>
    <row r="2241" spans="1:12" x14ac:dyDescent="0.35">
      <c r="A2241" t="s">
        <v>259</v>
      </c>
      <c r="B2241">
        <v>53</v>
      </c>
      <c r="C2241">
        <v>5</v>
      </c>
      <c r="D2241" t="s">
        <v>2379</v>
      </c>
      <c r="E2241" t="str">
        <f>PROPER(Medical_Examinations[[#This Row],[Heart Issues]])</f>
        <v>No</v>
      </c>
      <c r="F2241" t="s">
        <v>2379</v>
      </c>
      <c r="G2241" t="s">
        <v>2380</v>
      </c>
      <c r="H2241">
        <v>1</v>
      </c>
      <c r="I2241" t="s">
        <v>2381</v>
      </c>
      <c r="J2241" t="str">
        <f>PROPER(Medical_Examinations[[#This Row],[smoker]])</f>
        <v>Yes</v>
      </c>
      <c r="K2241" s="7" t="str">
        <f t="shared" si="68"/>
        <v>Obesity</v>
      </c>
      <c r="L2241" t="str">
        <f t="shared" si="69"/>
        <v>Normal</v>
      </c>
    </row>
    <row r="2242" spans="1:12" x14ac:dyDescent="0.35">
      <c r="A2242" t="s">
        <v>272</v>
      </c>
      <c r="B2242">
        <v>45</v>
      </c>
      <c r="C2242">
        <v>5</v>
      </c>
      <c r="D2242" t="s">
        <v>2381</v>
      </c>
      <c r="E2242" t="str">
        <f>PROPER(Medical_Examinations[[#This Row],[Heart Issues]])</f>
        <v>Yes</v>
      </c>
      <c r="F2242" t="s">
        <v>2379</v>
      </c>
      <c r="G2242" t="s">
        <v>2379</v>
      </c>
      <c r="H2242">
        <v>1</v>
      </c>
      <c r="I2242" t="s">
        <v>2381</v>
      </c>
      <c r="J2242" t="str">
        <f>PROPER(Medical_Examinations[[#This Row],[smoker]])</f>
        <v>Yes</v>
      </c>
      <c r="K2242" s="7" t="str">
        <f t="shared" si="68"/>
        <v>Obesity</v>
      </c>
      <c r="L2242" t="str">
        <f t="shared" si="69"/>
        <v>Normal</v>
      </c>
    </row>
    <row r="2243" spans="1:12" x14ac:dyDescent="0.35">
      <c r="A2243" t="s">
        <v>275</v>
      </c>
      <c r="B2243">
        <v>44</v>
      </c>
      <c r="C2243">
        <v>5</v>
      </c>
      <c r="D2243" t="s">
        <v>2381</v>
      </c>
      <c r="E2243" t="str">
        <f>PROPER(Medical_Examinations[[#This Row],[Heart Issues]])</f>
        <v>Yes</v>
      </c>
      <c r="F2243" t="s">
        <v>2379</v>
      </c>
      <c r="G2243" t="s">
        <v>2379</v>
      </c>
      <c r="H2243">
        <v>1</v>
      </c>
      <c r="I2243" t="s">
        <v>2381</v>
      </c>
      <c r="J2243" t="str">
        <f>PROPER(Medical_Examinations[[#This Row],[smoker]])</f>
        <v>Yes</v>
      </c>
      <c r="K2243" s="7" t="str">
        <f t="shared" ref="K2243:K2306" si="70">IF(B2243&lt;18.5,"Underweight",IF(B2243&lt;25,"Normal Weight",IF(B2243&lt;30,"Overweight","Obesity")))</f>
        <v>Obesity</v>
      </c>
      <c r="L2243" t="str">
        <f t="shared" ref="L2243:L2306" si="71">IF(C2243&lt;5.7,"Normal",IF(C2243&lt;6.5,"Prediabetes","Diabetes"))</f>
        <v>Normal</v>
      </c>
    </row>
    <row r="2244" spans="1:12" x14ac:dyDescent="0.35">
      <c r="A2244" t="s">
        <v>293</v>
      </c>
      <c r="B2244">
        <v>41</v>
      </c>
      <c r="C2244">
        <v>5</v>
      </c>
      <c r="D2244" t="s">
        <v>2379</v>
      </c>
      <c r="E2244" t="str">
        <f>PROPER(Medical_Examinations[[#This Row],[Heart Issues]])</f>
        <v>No</v>
      </c>
      <c r="F2244" t="s">
        <v>2379</v>
      </c>
      <c r="G2244" t="s">
        <v>2380</v>
      </c>
      <c r="H2244">
        <v>1</v>
      </c>
      <c r="I2244" t="s">
        <v>2381</v>
      </c>
      <c r="J2244" t="str">
        <f>PROPER(Medical_Examinations[[#This Row],[smoker]])</f>
        <v>Yes</v>
      </c>
      <c r="K2244" s="7" t="str">
        <f t="shared" si="70"/>
        <v>Obesity</v>
      </c>
      <c r="L2244" t="str">
        <f t="shared" si="71"/>
        <v>Normal</v>
      </c>
    </row>
    <row r="2245" spans="1:12" x14ac:dyDescent="0.35">
      <c r="A2245" t="s">
        <v>296</v>
      </c>
      <c r="B2245">
        <v>29</v>
      </c>
      <c r="C2245">
        <v>5</v>
      </c>
      <c r="D2245" t="s">
        <v>2379</v>
      </c>
      <c r="E2245" t="str">
        <f>PROPER(Medical_Examinations[[#This Row],[Heart Issues]])</f>
        <v>No</v>
      </c>
      <c r="F2245" t="s">
        <v>2379</v>
      </c>
      <c r="G2245" t="s">
        <v>2379</v>
      </c>
      <c r="H2245">
        <v>1</v>
      </c>
      <c r="I2245" t="s">
        <v>2381</v>
      </c>
      <c r="J2245" t="str">
        <f>PROPER(Medical_Examinations[[#This Row],[smoker]])</f>
        <v>Yes</v>
      </c>
      <c r="K2245" s="7" t="str">
        <f t="shared" si="70"/>
        <v>Overweight</v>
      </c>
      <c r="L2245" t="str">
        <f t="shared" si="71"/>
        <v>Normal</v>
      </c>
    </row>
    <row r="2246" spans="1:12" x14ac:dyDescent="0.35">
      <c r="A2246" t="s">
        <v>301</v>
      </c>
      <c r="B2246">
        <v>40</v>
      </c>
      <c r="C2246">
        <v>5</v>
      </c>
      <c r="D2246" t="s">
        <v>2381</v>
      </c>
      <c r="E2246" t="str">
        <f>PROPER(Medical_Examinations[[#This Row],[Heart Issues]])</f>
        <v>Yes</v>
      </c>
      <c r="F2246" t="s">
        <v>2379</v>
      </c>
      <c r="G2246" t="s">
        <v>2379</v>
      </c>
      <c r="H2246">
        <v>1</v>
      </c>
      <c r="I2246" t="s">
        <v>2381</v>
      </c>
      <c r="J2246" t="str">
        <f>PROPER(Medical_Examinations[[#This Row],[smoker]])</f>
        <v>Yes</v>
      </c>
      <c r="K2246" s="7" t="str">
        <f t="shared" si="70"/>
        <v>Obesity</v>
      </c>
      <c r="L2246" t="str">
        <f t="shared" si="71"/>
        <v>Normal</v>
      </c>
    </row>
    <row r="2247" spans="1:12" x14ac:dyDescent="0.35">
      <c r="A2247" t="s">
        <v>306</v>
      </c>
      <c r="B2247">
        <v>28</v>
      </c>
      <c r="C2247">
        <v>5</v>
      </c>
      <c r="D2247" t="s">
        <v>2381</v>
      </c>
      <c r="E2247" t="str">
        <f>PROPER(Medical_Examinations[[#This Row],[Heart Issues]])</f>
        <v>Yes</v>
      </c>
      <c r="F2247" t="s">
        <v>2379</v>
      </c>
      <c r="G2247" t="s">
        <v>2379</v>
      </c>
      <c r="H2247">
        <v>1</v>
      </c>
      <c r="I2247" t="s">
        <v>2381</v>
      </c>
      <c r="J2247" t="str">
        <f>PROPER(Medical_Examinations[[#This Row],[smoker]])</f>
        <v>Yes</v>
      </c>
      <c r="K2247" s="7" t="str">
        <f t="shared" si="70"/>
        <v>Overweight</v>
      </c>
      <c r="L2247" t="str">
        <f t="shared" si="71"/>
        <v>Normal</v>
      </c>
    </row>
    <row r="2248" spans="1:12" x14ac:dyDescent="0.35">
      <c r="A2248" t="s">
        <v>314</v>
      </c>
      <c r="B2248">
        <v>17</v>
      </c>
      <c r="C2248">
        <v>5</v>
      </c>
      <c r="D2248" t="s">
        <v>2381</v>
      </c>
      <c r="E2248" t="str">
        <f>PROPER(Medical_Examinations[[#This Row],[Heart Issues]])</f>
        <v>Yes</v>
      </c>
      <c r="F2248" t="s">
        <v>2379</v>
      </c>
      <c r="G2248" t="s">
        <v>2380</v>
      </c>
      <c r="H2248">
        <v>1</v>
      </c>
      <c r="I2248" t="s">
        <v>2381</v>
      </c>
      <c r="J2248" t="str">
        <f>PROPER(Medical_Examinations[[#This Row],[smoker]])</f>
        <v>Yes</v>
      </c>
      <c r="K2248" s="7" t="str">
        <f t="shared" si="70"/>
        <v>Underweight</v>
      </c>
      <c r="L2248" t="str">
        <f t="shared" si="71"/>
        <v>Normal</v>
      </c>
    </row>
    <row r="2249" spans="1:12" x14ac:dyDescent="0.35">
      <c r="A2249" t="s">
        <v>321</v>
      </c>
      <c r="B2249">
        <v>21</v>
      </c>
      <c r="C2249">
        <v>5</v>
      </c>
      <c r="D2249" t="s">
        <v>2379</v>
      </c>
      <c r="E2249" t="str">
        <f>PROPER(Medical_Examinations[[#This Row],[Heart Issues]])</f>
        <v>No</v>
      </c>
      <c r="F2249" t="s">
        <v>2379</v>
      </c>
      <c r="G2249" t="s">
        <v>2380</v>
      </c>
      <c r="H2249">
        <v>1</v>
      </c>
      <c r="I2249" t="s">
        <v>2381</v>
      </c>
      <c r="J2249" t="str">
        <f>PROPER(Medical_Examinations[[#This Row],[smoker]])</f>
        <v>Yes</v>
      </c>
      <c r="K2249" s="7" t="str">
        <f t="shared" si="70"/>
        <v>Normal Weight</v>
      </c>
      <c r="L2249" t="str">
        <f t="shared" si="71"/>
        <v>Normal</v>
      </c>
    </row>
    <row r="2250" spans="1:12" x14ac:dyDescent="0.35">
      <c r="A2250" t="s">
        <v>326</v>
      </c>
      <c r="B2250">
        <v>26</v>
      </c>
      <c r="C2250">
        <v>5</v>
      </c>
      <c r="D2250" t="s">
        <v>2381</v>
      </c>
      <c r="E2250" t="str">
        <f>PROPER(Medical_Examinations[[#This Row],[Heart Issues]])</f>
        <v>Yes</v>
      </c>
      <c r="F2250" t="s">
        <v>2379</v>
      </c>
      <c r="G2250" t="s">
        <v>2379</v>
      </c>
      <c r="H2250">
        <v>1</v>
      </c>
      <c r="I2250" t="s">
        <v>2381</v>
      </c>
      <c r="J2250" t="str">
        <f>PROPER(Medical_Examinations[[#This Row],[smoker]])</f>
        <v>Yes</v>
      </c>
      <c r="K2250" s="7" t="str">
        <f t="shared" si="70"/>
        <v>Overweight</v>
      </c>
      <c r="L2250" t="str">
        <f t="shared" si="71"/>
        <v>Normal</v>
      </c>
    </row>
    <row r="2251" spans="1:12" x14ac:dyDescent="0.35">
      <c r="A2251" t="s">
        <v>346</v>
      </c>
      <c r="B2251">
        <v>39</v>
      </c>
      <c r="C2251">
        <v>5</v>
      </c>
      <c r="D2251" t="s">
        <v>2379</v>
      </c>
      <c r="E2251" t="str">
        <f>PROPER(Medical_Examinations[[#This Row],[Heart Issues]])</f>
        <v>No</v>
      </c>
      <c r="F2251" t="s">
        <v>2379</v>
      </c>
      <c r="G2251" t="s">
        <v>2380</v>
      </c>
      <c r="H2251">
        <v>1</v>
      </c>
      <c r="I2251" t="s">
        <v>2381</v>
      </c>
      <c r="J2251" t="str">
        <f>PROPER(Medical_Examinations[[#This Row],[smoker]])</f>
        <v>Yes</v>
      </c>
      <c r="K2251" s="7" t="str">
        <f t="shared" si="70"/>
        <v>Obesity</v>
      </c>
      <c r="L2251" t="str">
        <f t="shared" si="71"/>
        <v>Normal</v>
      </c>
    </row>
    <row r="2252" spans="1:12" x14ac:dyDescent="0.35">
      <c r="A2252" t="s">
        <v>394</v>
      </c>
      <c r="B2252">
        <v>32</v>
      </c>
      <c r="C2252">
        <v>5</v>
      </c>
      <c r="D2252" t="s">
        <v>2379</v>
      </c>
      <c r="E2252" t="str">
        <f>PROPER(Medical_Examinations[[#This Row],[Heart Issues]])</f>
        <v>No</v>
      </c>
      <c r="F2252" t="s">
        <v>2381</v>
      </c>
      <c r="G2252" t="s">
        <v>2379</v>
      </c>
      <c r="H2252">
        <v>1</v>
      </c>
      <c r="I2252" t="s">
        <v>2381</v>
      </c>
      <c r="J2252" t="str">
        <f>PROPER(Medical_Examinations[[#This Row],[smoker]])</f>
        <v>Yes</v>
      </c>
      <c r="K2252" s="7" t="str">
        <f t="shared" si="70"/>
        <v>Obesity</v>
      </c>
      <c r="L2252" t="str">
        <f t="shared" si="71"/>
        <v>Normal</v>
      </c>
    </row>
    <row r="2253" spans="1:12" x14ac:dyDescent="0.35">
      <c r="A2253" t="s">
        <v>409</v>
      </c>
      <c r="B2253">
        <v>24</v>
      </c>
      <c r="C2253">
        <v>5</v>
      </c>
      <c r="D2253" t="s">
        <v>2379</v>
      </c>
      <c r="E2253" t="str">
        <f>PROPER(Medical_Examinations[[#This Row],[Heart Issues]])</f>
        <v>No</v>
      </c>
      <c r="F2253" t="s">
        <v>2379</v>
      </c>
      <c r="G2253" t="s">
        <v>2379</v>
      </c>
      <c r="H2253">
        <v>1</v>
      </c>
      <c r="I2253" t="s">
        <v>2381</v>
      </c>
      <c r="J2253" t="str">
        <f>PROPER(Medical_Examinations[[#This Row],[smoker]])</f>
        <v>Yes</v>
      </c>
      <c r="K2253" s="7" t="str">
        <f t="shared" si="70"/>
        <v>Normal Weight</v>
      </c>
      <c r="L2253" t="str">
        <f t="shared" si="71"/>
        <v>Normal</v>
      </c>
    </row>
    <row r="2254" spans="1:12" x14ac:dyDescent="0.35">
      <c r="A2254" t="s">
        <v>447</v>
      </c>
      <c r="B2254">
        <v>27</v>
      </c>
      <c r="C2254">
        <v>5</v>
      </c>
      <c r="D2254" t="s">
        <v>2379</v>
      </c>
      <c r="E2254" t="str">
        <f>PROPER(Medical_Examinations[[#This Row],[Heart Issues]])</f>
        <v>No</v>
      </c>
      <c r="F2254" t="s">
        <v>2379</v>
      </c>
      <c r="G2254" t="s">
        <v>2380</v>
      </c>
      <c r="H2254">
        <v>1</v>
      </c>
      <c r="I2254" t="s">
        <v>2381</v>
      </c>
      <c r="J2254" t="str">
        <f>PROPER(Medical_Examinations[[#This Row],[smoker]])</f>
        <v>Yes</v>
      </c>
      <c r="K2254" s="7" t="str">
        <f t="shared" si="70"/>
        <v>Overweight</v>
      </c>
      <c r="L2254" t="str">
        <f t="shared" si="71"/>
        <v>Normal</v>
      </c>
    </row>
    <row r="2255" spans="1:12" x14ac:dyDescent="0.35">
      <c r="A2255" t="s">
        <v>461</v>
      </c>
      <c r="B2255">
        <v>27</v>
      </c>
      <c r="C2255">
        <v>5</v>
      </c>
      <c r="D2255" t="s">
        <v>2379</v>
      </c>
      <c r="E2255" t="str">
        <f>PROPER(Medical_Examinations[[#This Row],[Heart Issues]])</f>
        <v>No</v>
      </c>
      <c r="F2255" t="s">
        <v>2379</v>
      </c>
      <c r="G2255" t="s">
        <v>2380</v>
      </c>
      <c r="H2255">
        <v>1</v>
      </c>
      <c r="I2255" t="s">
        <v>2381</v>
      </c>
      <c r="J2255" t="str">
        <f>PROPER(Medical_Examinations[[#This Row],[smoker]])</f>
        <v>Yes</v>
      </c>
      <c r="K2255" s="7" t="str">
        <f t="shared" si="70"/>
        <v>Overweight</v>
      </c>
      <c r="L2255" t="str">
        <f t="shared" si="71"/>
        <v>Normal</v>
      </c>
    </row>
    <row r="2256" spans="1:12" x14ac:dyDescent="0.35">
      <c r="A2256" t="s">
        <v>462</v>
      </c>
      <c r="B2256">
        <v>25</v>
      </c>
      <c r="C2256">
        <v>5</v>
      </c>
      <c r="D2256" t="s">
        <v>2379</v>
      </c>
      <c r="E2256" t="str">
        <f>PROPER(Medical_Examinations[[#This Row],[Heart Issues]])</f>
        <v>No</v>
      </c>
      <c r="F2256" t="s">
        <v>2379</v>
      </c>
      <c r="G2256" t="s">
        <v>2380</v>
      </c>
      <c r="H2256">
        <v>1</v>
      </c>
      <c r="I2256" t="s">
        <v>2381</v>
      </c>
      <c r="J2256" t="str">
        <f>PROPER(Medical_Examinations[[#This Row],[smoker]])</f>
        <v>Yes</v>
      </c>
      <c r="K2256" s="7" t="str">
        <f t="shared" si="70"/>
        <v>Overweight</v>
      </c>
      <c r="L2256" t="str">
        <f t="shared" si="71"/>
        <v>Normal</v>
      </c>
    </row>
    <row r="2257" spans="1:12" x14ac:dyDescent="0.35">
      <c r="A2257" t="s">
        <v>473</v>
      </c>
      <c r="B2257">
        <v>21</v>
      </c>
      <c r="C2257">
        <v>5</v>
      </c>
      <c r="D2257" t="s">
        <v>2381</v>
      </c>
      <c r="E2257" t="str">
        <f>PROPER(Medical_Examinations[[#This Row],[Heart Issues]])</f>
        <v>Yes</v>
      </c>
      <c r="F2257" t="s">
        <v>2379</v>
      </c>
      <c r="G2257" t="s">
        <v>2380</v>
      </c>
      <c r="H2257">
        <v>1</v>
      </c>
      <c r="I2257" t="s">
        <v>2381</v>
      </c>
      <c r="J2257" t="str">
        <f>PROPER(Medical_Examinations[[#This Row],[smoker]])</f>
        <v>Yes</v>
      </c>
      <c r="K2257" s="7" t="str">
        <f t="shared" si="70"/>
        <v>Normal Weight</v>
      </c>
      <c r="L2257" t="str">
        <f t="shared" si="71"/>
        <v>Normal</v>
      </c>
    </row>
    <row r="2258" spans="1:12" x14ac:dyDescent="0.35">
      <c r="A2258" t="s">
        <v>475</v>
      </c>
      <c r="B2258">
        <v>28</v>
      </c>
      <c r="C2258">
        <v>5</v>
      </c>
      <c r="D2258" t="s">
        <v>2381</v>
      </c>
      <c r="E2258" t="str">
        <f>PROPER(Medical_Examinations[[#This Row],[Heart Issues]])</f>
        <v>Yes</v>
      </c>
      <c r="F2258" t="s">
        <v>2379</v>
      </c>
      <c r="G2258" t="s">
        <v>2380</v>
      </c>
      <c r="H2258">
        <v>1</v>
      </c>
      <c r="I2258" t="s">
        <v>2381</v>
      </c>
      <c r="J2258" t="str">
        <f>PROPER(Medical_Examinations[[#This Row],[smoker]])</f>
        <v>Yes</v>
      </c>
      <c r="K2258" s="7" t="str">
        <f t="shared" si="70"/>
        <v>Overweight</v>
      </c>
      <c r="L2258" t="str">
        <f t="shared" si="71"/>
        <v>Normal</v>
      </c>
    </row>
    <row r="2259" spans="1:12" x14ac:dyDescent="0.35">
      <c r="A2259" t="s">
        <v>494</v>
      </c>
      <c r="B2259">
        <v>26</v>
      </c>
      <c r="C2259">
        <v>5</v>
      </c>
      <c r="D2259" t="s">
        <v>2381</v>
      </c>
      <c r="E2259" t="str">
        <f>PROPER(Medical_Examinations[[#This Row],[Heart Issues]])</f>
        <v>Yes</v>
      </c>
      <c r="F2259" t="s">
        <v>2379</v>
      </c>
      <c r="G2259" t="s">
        <v>2380</v>
      </c>
      <c r="H2259">
        <v>1</v>
      </c>
      <c r="I2259" t="s">
        <v>2381</v>
      </c>
      <c r="J2259" t="str">
        <f>PROPER(Medical_Examinations[[#This Row],[smoker]])</f>
        <v>Yes</v>
      </c>
      <c r="K2259" s="7" t="str">
        <f t="shared" si="70"/>
        <v>Overweight</v>
      </c>
      <c r="L2259" t="str">
        <f t="shared" si="71"/>
        <v>Normal</v>
      </c>
    </row>
    <row r="2260" spans="1:12" x14ac:dyDescent="0.35">
      <c r="A2260" t="s">
        <v>520</v>
      </c>
      <c r="B2260">
        <v>18</v>
      </c>
      <c r="C2260">
        <v>5</v>
      </c>
      <c r="D2260" t="s">
        <v>2381</v>
      </c>
      <c r="E2260" t="str">
        <f>PROPER(Medical_Examinations[[#This Row],[Heart Issues]])</f>
        <v>Yes</v>
      </c>
      <c r="F2260" t="s">
        <v>2379</v>
      </c>
      <c r="G2260" t="s">
        <v>2380</v>
      </c>
      <c r="H2260">
        <v>1</v>
      </c>
      <c r="I2260" t="s">
        <v>2381</v>
      </c>
      <c r="J2260" t="str">
        <f>PROPER(Medical_Examinations[[#This Row],[smoker]])</f>
        <v>Yes</v>
      </c>
      <c r="K2260" s="7" t="str">
        <f t="shared" si="70"/>
        <v>Underweight</v>
      </c>
      <c r="L2260" t="str">
        <f t="shared" si="71"/>
        <v>Normal</v>
      </c>
    </row>
    <row r="2261" spans="1:12" x14ac:dyDescent="0.35">
      <c r="A2261" t="s">
        <v>521</v>
      </c>
      <c r="B2261">
        <v>25</v>
      </c>
      <c r="C2261">
        <v>5</v>
      </c>
      <c r="D2261" t="s">
        <v>2381</v>
      </c>
      <c r="E2261" t="str">
        <f>PROPER(Medical_Examinations[[#This Row],[Heart Issues]])</f>
        <v>Yes</v>
      </c>
      <c r="F2261" t="s">
        <v>2379</v>
      </c>
      <c r="G2261" t="s">
        <v>2379</v>
      </c>
      <c r="H2261">
        <v>1</v>
      </c>
      <c r="I2261" t="s">
        <v>2381</v>
      </c>
      <c r="J2261" t="str">
        <f>PROPER(Medical_Examinations[[#This Row],[smoker]])</f>
        <v>Yes</v>
      </c>
      <c r="K2261" s="7" t="str">
        <f t="shared" si="70"/>
        <v>Overweight</v>
      </c>
      <c r="L2261" t="str">
        <f t="shared" si="71"/>
        <v>Normal</v>
      </c>
    </row>
    <row r="2262" spans="1:12" x14ac:dyDescent="0.35">
      <c r="A2262" t="s">
        <v>533</v>
      </c>
      <c r="B2262">
        <v>24</v>
      </c>
      <c r="C2262">
        <v>5</v>
      </c>
      <c r="D2262" t="s">
        <v>2379</v>
      </c>
      <c r="E2262" t="str">
        <f>PROPER(Medical_Examinations[[#This Row],[Heart Issues]])</f>
        <v>No</v>
      </c>
      <c r="F2262" t="s">
        <v>2379</v>
      </c>
      <c r="G2262" t="s">
        <v>2379</v>
      </c>
      <c r="H2262">
        <v>1</v>
      </c>
      <c r="I2262" t="s">
        <v>2381</v>
      </c>
      <c r="J2262" t="str">
        <f>PROPER(Medical_Examinations[[#This Row],[smoker]])</f>
        <v>Yes</v>
      </c>
      <c r="K2262" s="7" t="str">
        <f t="shared" si="70"/>
        <v>Normal Weight</v>
      </c>
      <c r="L2262" t="str">
        <f t="shared" si="71"/>
        <v>Normal</v>
      </c>
    </row>
    <row r="2263" spans="1:12" x14ac:dyDescent="0.35">
      <c r="A2263" t="s">
        <v>541</v>
      </c>
      <c r="B2263">
        <v>24</v>
      </c>
      <c r="C2263">
        <v>5</v>
      </c>
      <c r="D2263" t="s">
        <v>2379</v>
      </c>
      <c r="E2263" t="str">
        <f>PROPER(Medical_Examinations[[#This Row],[Heart Issues]])</f>
        <v>No</v>
      </c>
      <c r="F2263" t="s">
        <v>2379</v>
      </c>
      <c r="G2263" t="s">
        <v>2379</v>
      </c>
      <c r="H2263">
        <v>1</v>
      </c>
      <c r="I2263" t="s">
        <v>2381</v>
      </c>
      <c r="J2263" t="str">
        <f>PROPER(Medical_Examinations[[#This Row],[smoker]])</f>
        <v>Yes</v>
      </c>
      <c r="K2263" s="7" t="str">
        <f t="shared" si="70"/>
        <v>Normal Weight</v>
      </c>
      <c r="L2263" t="str">
        <f t="shared" si="71"/>
        <v>Normal</v>
      </c>
    </row>
    <row r="2264" spans="1:12" x14ac:dyDescent="0.35">
      <c r="A2264" t="s">
        <v>543</v>
      </c>
      <c r="B2264">
        <v>27</v>
      </c>
      <c r="C2264">
        <v>5</v>
      </c>
      <c r="D2264" t="s">
        <v>2379</v>
      </c>
      <c r="E2264" t="str">
        <f>PROPER(Medical_Examinations[[#This Row],[Heart Issues]])</f>
        <v>No</v>
      </c>
      <c r="F2264" t="s">
        <v>2381</v>
      </c>
      <c r="G2264" t="s">
        <v>2379</v>
      </c>
      <c r="H2264">
        <v>1</v>
      </c>
      <c r="I2264" t="s">
        <v>2381</v>
      </c>
      <c r="J2264" t="str">
        <f>PROPER(Medical_Examinations[[#This Row],[smoker]])</f>
        <v>Yes</v>
      </c>
      <c r="K2264" s="7" t="str">
        <f t="shared" si="70"/>
        <v>Overweight</v>
      </c>
      <c r="L2264" t="str">
        <f t="shared" si="71"/>
        <v>Normal</v>
      </c>
    </row>
    <row r="2265" spans="1:12" x14ac:dyDescent="0.35">
      <c r="A2265" t="s">
        <v>559</v>
      </c>
      <c r="B2265">
        <v>29</v>
      </c>
      <c r="C2265">
        <v>5</v>
      </c>
      <c r="D2265" t="s">
        <v>2379</v>
      </c>
      <c r="E2265" t="str">
        <f>PROPER(Medical_Examinations[[#This Row],[Heart Issues]])</f>
        <v>No</v>
      </c>
      <c r="F2265" t="s">
        <v>2379</v>
      </c>
      <c r="G2265" t="s">
        <v>2380</v>
      </c>
      <c r="H2265">
        <v>1</v>
      </c>
      <c r="I2265" t="s">
        <v>2381</v>
      </c>
      <c r="J2265" t="str">
        <f>PROPER(Medical_Examinations[[#This Row],[smoker]])</f>
        <v>Yes</v>
      </c>
      <c r="K2265" s="7" t="str">
        <f t="shared" si="70"/>
        <v>Overweight</v>
      </c>
      <c r="L2265" t="str">
        <f t="shared" si="71"/>
        <v>Normal</v>
      </c>
    </row>
    <row r="2266" spans="1:12" x14ac:dyDescent="0.35">
      <c r="A2266" t="s">
        <v>571</v>
      </c>
      <c r="B2266">
        <v>29</v>
      </c>
      <c r="C2266">
        <v>5</v>
      </c>
      <c r="D2266" t="s">
        <v>2379</v>
      </c>
      <c r="E2266" t="str">
        <f>PROPER(Medical_Examinations[[#This Row],[Heart Issues]])</f>
        <v>No</v>
      </c>
      <c r="F2266" t="s">
        <v>2379</v>
      </c>
      <c r="G2266" t="s">
        <v>2380</v>
      </c>
      <c r="H2266">
        <v>1</v>
      </c>
      <c r="I2266" t="s">
        <v>2381</v>
      </c>
      <c r="J2266" t="str">
        <f>PROPER(Medical_Examinations[[#This Row],[smoker]])</f>
        <v>Yes</v>
      </c>
      <c r="K2266" s="7" t="str">
        <f t="shared" si="70"/>
        <v>Overweight</v>
      </c>
      <c r="L2266" t="str">
        <f t="shared" si="71"/>
        <v>Normal</v>
      </c>
    </row>
    <row r="2267" spans="1:12" x14ac:dyDescent="0.35">
      <c r="A2267" t="s">
        <v>575</v>
      </c>
      <c r="B2267">
        <v>27</v>
      </c>
      <c r="C2267">
        <v>5</v>
      </c>
      <c r="D2267" t="s">
        <v>2379</v>
      </c>
      <c r="E2267" t="str">
        <f>PROPER(Medical_Examinations[[#This Row],[Heart Issues]])</f>
        <v>No</v>
      </c>
      <c r="F2267" t="s">
        <v>2381</v>
      </c>
      <c r="G2267" t="s">
        <v>2379</v>
      </c>
      <c r="H2267">
        <v>1</v>
      </c>
      <c r="I2267" t="s">
        <v>2381</v>
      </c>
      <c r="J2267" t="str">
        <f>PROPER(Medical_Examinations[[#This Row],[smoker]])</f>
        <v>Yes</v>
      </c>
      <c r="K2267" s="7" t="str">
        <f t="shared" si="70"/>
        <v>Overweight</v>
      </c>
      <c r="L2267" t="str">
        <f t="shared" si="71"/>
        <v>Normal</v>
      </c>
    </row>
    <row r="2268" spans="1:12" x14ac:dyDescent="0.35">
      <c r="A2268" t="s">
        <v>592</v>
      </c>
      <c r="B2268">
        <v>22</v>
      </c>
      <c r="C2268">
        <v>5</v>
      </c>
      <c r="D2268" t="s">
        <v>2379</v>
      </c>
      <c r="E2268" t="str">
        <f>PROPER(Medical_Examinations[[#This Row],[Heart Issues]])</f>
        <v>No</v>
      </c>
      <c r="F2268" t="s">
        <v>2379</v>
      </c>
      <c r="G2268" t="s">
        <v>2380</v>
      </c>
      <c r="H2268">
        <v>1</v>
      </c>
      <c r="I2268" t="s">
        <v>2381</v>
      </c>
      <c r="J2268" t="str">
        <f>PROPER(Medical_Examinations[[#This Row],[smoker]])</f>
        <v>Yes</v>
      </c>
      <c r="K2268" s="7" t="str">
        <f t="shared" si="70"/>
        <v>Normal Weight</v>
      </c>
      <c r="L2268" t="str">
        <f t="shared" si="71"/>
        <v>Normal</v>
      </c>
    </row>
    <row r="2269" spans="1:12" x14ac:dyDescent="0.35">
      <c r="A2269" t="s">
        <v>601</v>
      </c>
      <c r="B2269">
        <v>20</v>
      </c>
      <c r="C2269">
        <v>5</v>
      </c>
      <c r="D2269" t="s">
        <v>2381</v>
      </c>
      <c r="E2269" t="str">
        <f>PROPER(Medical_Examinations[[#This Row],[Heart Issues]])</f>
        <v>Yes</v>
      </c>
      <c r="F2269" t="s">
        <v>2379</v>
      </c>
      <c r="G2269" t="s">
        <v>2379</v>
      </c>
      <c r="H2269">
        <v>1</v>
      </c>
      <c r="I2269" t="s">
        <v>2381</v>
      </c>
      <c r="J2269" t="str">
        <f>PROPER(Medical_Examinations[[#This Row],[smoker]])</f>
        <v>Yes</v>
      </c>
      <c r="K2269" s="7" t="str">
        <f t="shared" si="70"/>
        <v>Normal Weight</v>
      </c>
      <c r="L2269" t="str">
        <f t="shared" si="71"/>
        <v>Normal</v>
      </c>
    </row>
    <row r="2270" spans="1:12" x14ac:dyDescent="0.35">
      <c r="A2270" t="s">
        <v>625</v>
      </c>
      <c r="B2270">
        <v>24</v>
      </c>
      <c r="C2270">
        <v>5</v>
      </c>
      <c r="D2270" t="s">
        <v>2381</v>
      </c>
      <c r="E2270" t="str">
        <f>PROPER(Medical_Examinations[[#This Row],[Heart Issues]])</f>
        <v>Yes</v>
      </c>
      <c r="F2270" t="s">
        <v>2379</v>
      </c>
      <c r="G2270" t="s">
        <v>2380</v>
      </c>
      <c r="H2270">
        <v>1</v>
      </c>
      <c r="I2270" t="s">
        <v>2381</v>
      </c>
      <c r="J2270" t="str">
        <f>PROPER(Medical_Examinations[[#This Row],[smoker]])</f>
        <v>Yes</v>
      </c>
      <c r="K2270" s="7" t="str">
        <f t="shared" si="70"/>
        <v>Normal Weight</v>
      </c>
      <c r="L2270" t="str">
        <f t="shared" si="71"/>
        <v>Normal</v>
      </c>
    </row>
    <row r="2271" spans="1:12" x14ac:dyDescent="0.35">
      <c r="A2271" t="s">
        <v>660</v>
      </c>
      <c r="B2271">
        <v>18</v>
      </c>
      <c r="C2271">
        <v>5</v>
      </c>
      <c r="D2271" t="s">
        <v>2381</v>
      </c>
      <c r="E2271" t="str">
        <f>PROPER(Medical_Examinations[[#This Row],[Heart Issues]])</f>
        <v>Yes</v>
      </c>
      <c r="F2271" t="s">
        <v>2379</v>
      </c>
      <c r="G2271" t="s">
        <v>2379</v>
      </c>
      <c r="H2271">
        <v>1</v>
      </c>
      <c r="I2271" t="s">
        <v>2381</v>
      </c>
      <c r="J2271" t="str">
        <f>PROPER(Medical_Examinations[[#This Row],[smoker]])</f>
        <v>Yes</v>
      </c>
      <c r="K2271" s="7" t="str">
        <f t="shared" si="70"/>
        <v>Underweight</v>
      </c>
      <c r="L2271" t="str">
        <f t="shared" si="71"/>
        <v>Normal</v>
      </c>
    </row>
    <row r="2272" spans="1:12" x14ac:dyDescent="0.35">
      <c r="A2272" t="s">
        <v>683</v>
      </c>
      <c r="B2272">
        <v>21</v>
      </c>
      <c r="C2272">
        <v>5</v>
      </c>
      <c r="D2272" t="s">
        <v>2379</v>
      </c>
      <c r="E2272" t="str">
        <f>PROPER(Medical_Examinations[[#This Row],[Heart Issues]])</f>
        <v>No</v>
      </c>
      <c r="F2272" t="s">
        <v>2379</v>
      </c>
      <c r="G2272" t="s">
        <v>2379</v>
      </c>
      <c r="H2272">
        <v>1</v>
      </c>
      <c r="I2272" t="s">
        <v>2381</v>
      </c>
      <c r="J2272" t="str">
        <f>PROPER(Medical_Examinations[[#This Row],[smoker]])</f>
        <v>Yes</v>
      </c>
      <c r="K2272" s="7" t="str">
        <f t="shared" si="70"/>
        <v>Normal Weight</v>
      </c>
      <c r="L2272" t="str">
        <f t="shared" si="71"/>
        <v>Normal</v>
      </c>
    </row>
    <row r="2273" spans="1:12" x14ac:dyDescent="0.35">
      <c r="A2273" t="s">
        <v>736</v>
      </c>
      <c r="B2273">
        <v>22</v>
      </c>
      <c r="C2273">
        <v>5</v>
      </c>
      <c r="D2273" t="s">
        <v>2379</v>
      </c>
      <c r="E2273" t="str">
        <f>PROPER(Medical_Examinations[[#This Row],[Heart Issues]])</f>
        <v>No</v>
      </c>
      <c r="F2273" t="s">
        <v>2379</v>
      </c>
      <c r="G2273" t="s">
        <v>2380</v>
      </c>
      <c r="H2273">
        <v>1</v>
      </c>
      <c r="I2273" t="s">
        <v>2381</v>
      </c>
      <c r="J2273" t="str">
        <f>PROPER(Medical_Examinations[[#This Row],[smoker]])</f>
        <v>Yes</v>
      </c>
      <c r="K2273" s="7" t="str">
        <f t="shared" si="70"/>
        <v>Normal Weight</v>
      </c>
      <c r="L2273" t="str">
        <f t="shared" si="71"/>
        <v>Normal</v>
      </c>
    </row>
    <row r="2274" spans="1:12" x14ac:dyDescent="0.35">
      <c r="A2274" t="s">
        <v>742</v>
      </c>
      <c r="B2274">
        <v>22</v>
      </c>
      <c r="C2274">
        <v>5</v>
      </c>
      <c r="D2274" t="s">
        <v>2379</v>
      </c>
      <c r="E2274" t="str">
        <f>PROPER(Medical_Examinations[[#This Row],[Heart Issues]])</f>
        <v>No</v>
      </c>
      <c r="F2274" t="s">
        <v>2381</v>
      </c>
      <c r="G2274" t="s">
        <v>2379</v>
      </c>
      <c r="H2274">
        <v>1</v>
      </c>
      <c r="I2274" t="s">
        <v>2381</v>
      </c>
      <c r="J2274" t="str">
        <f>PROPER(Medical_Examinations[[#This Row],[smoker]])</f>
        <v>Yes</v>
      </c>
      <c r="K2274" s="7" t="str">
        <f t="shared" si="70"/>
        <v>Normal Weight</v>
      </c>
      <c r="L2274" t="str">
        <f t="shared" si="71"/>
        <v>Normal</v>
      </c>
    </row>
    <row r="2275" spans="1:12" x14ac:dyDescent="0.35">
      <c r="A2275" t="s">
        <v>824</v>
      </c>
      <c r="B2275">
        <v>17</v>
      </c>
      <c r="C2275">
        <v>5</v>
      </c>
      <c r="D2275" t="s">
        <v>2379</v>
      </c>
      <c r="E2275" t="str">
        <f>PROPER(Medical_Examinations[[#This Row],[Heart Issues]])</f>
        <v>No</v>
      </c>
      <c r="F2275" t="s">
        <v>2381</v>
      </c>
      <c r="G2275" t="s">
        <v>2379</v>
      </c>
      <c r="H2275">
        <v>1</v>
      </c>
      <c r="I2275" t="s">
        <v>2381</v>
      </c>
      <c r="J2275" t="str">
        <f>PROPER(Medical_Examinations[[#This Row],[smoker]])</f>
        <v>Yes</v>
      </c>
      <c r="K2275" s="7" t="str">
        <f t="shared" si="70"/>
        <v>Underweight</v>
      </c>
      <c r="L2275" t="str">
        <f t="shared" si="71"/>
        <v>Normal</v>
      </c>
    </row>
    <row r="2276" spans="1:12" x14ac:dyDescent="0.35">
      <c r="A2276" t="s">
        <v>5</v>
      </c>
      <c r="B2276">
        <v>36</v>
      </c>
      <c r="C2276">
        <v>5</v>
      </c>
      <c r="D2276" t="s">
        <v>2379</v>
      </c>
      <c r="E2276" t="str">
        <f>PROPER(Medical_Examinations[[#This Row],[Heart Issues]])</f>
        <v>No</v>
      </c>
      <c r="F2276" t="s">
        <v>2379</v>
      </c>
      <c r="G2276" t="s">
        <v>2379</v>
      </c>
      <c r="H2276">
        <v>0</v>
      </c>
      <c r="I2276" t="s">
        <v>2381</v>
      </c>
      <c r="J2276" t="str">
        <f>PROPER(Medical_Examinations[[#This Row],[smoker]])</f>
        <v>Yes</v>
      </c>
      <c r="K2276" s="7" t="str">
        <f t="shared" si="70"/>
        <v>Obesity</v>
      </c>
      <c r="L2276" t="str">
        <f t="shared" si="71"/>
        <v>Normal</v>
      </c>
    </row>
    <row r="2277" spans="1:12" x14ac:dyDescent="0.35">
      <c r="A2277" t="s">
        <v>32</v>
      </c>
      <c r="B2277">
        <v>42</v>
      </c>
      <c r="C2277">
        <v>5</v>
      </c>
      <c r="D2277" t="s">
        <v>2381</v>
      </c>
      <c r="E2277" t="str">
        <f>PROPER(Medical_Examinations[[#This Row],[Heart Issues]])</f>
        <v>Yes</v>
      </c>
      <c r="F2277" t="s">
        <v>2379</v>
      </c>
      <c r="G2277" t="s">
        <v>2379</v>
      </c>
      <c r="H2277">
        <v>0</v>
      </c>
      <c r="I2277" t="s">
        <v>2381</v>
      </c>
      <c r="J2277" t="str">
        <f>PROPER(Medical_Examinations[[#This Row],[smoker]])</f>
        <v>Yes</v>
      </c>
      <c r="K2277" s="7" t="str">
        <f t="shared" si="70"/>
        <v>Obesity</v>
      </c>
      <c r="L2277" t="str">
        <f t="shared" si="71"/>
        <v>Normal</v>
      </c>
    </row>
    <row r="2278" spans="1:12" x14ac:dyDescent="0.35">
      <c r="A2278" t="s">
        <v>49</v>
      </c>
      <c r="B2278">
        <v>53</v>
      </c>
      <c r="C2278">
        <v>5</v>
      </c>
      <c r="D2278" t="s">
        <v>2381</v>
      </c>
      <c r="E2278" t="str">
        <f>PROPER(Medical_Examinations[[#This Row],[Heart Issues]])</f>
        <v>Yes</v>
      </c>
      <c r="F2278" t="s">
        <v>2379</v>
      </c>
      <c r="G2278" t="s">
        <v>2379</v>
      </c>
      <c r="H2278">
        <v>2</v>
      </c>
      <c r="I2278" t="s">
        <v>2381</v>
      </c>
      <c r="J2278" t="str">
        <f>PROPER(Medical_Examinations[[#This Row],[smoker]])</f>
        <v>Yes</v>
      </c>
      <c r="K2278" s="7" t="str">
        <f t="shared" si="70"/>
        <v>Obesity</v>
      </c>
      <c r="L2278" t="str">
        <f t="shared" si="71"/>
        <v>Normal</v>
      </c>
    </row>
    <row r="2279" spans="1:12" x14ac:dyDescent="0.35">
      <c r="A2279" t="s">
        <v>72</v>
      </c>
      <c r="B2279">
        <v>32</v>
      </c>
      <c r="C2279">
        <v>5</v>
      </c>
      <c r="D2279" t="s">
        <v>2379</v>
      </c>
      <c r="E2279" t="str">
        <f>PROPER(Medical_Examinations[[#This Row],[Heart Issues]])</f>
        <v>No</v>
      </c>
      <c r="F2279" t="s">
        <v>2379</v>
      </c>
      <c r="G2279" t="s">
        <v>2379</v>
      </c>
      <c r="H2279">
        <v>2</v>
      </c>
      <c r="I2279" t="s">
        <v>2381</v>
      </c>
      <c r="J2279" t="str">
        <f>PROPER(Medical_Examinations[[#This Row],[smoker]])</f>
        <v>Yes</v>
      </c>
      <c r="K2279" s="7" t="str">
        <f t="shared" si="70"/>
        <v>Obesity</v>
      </c>
      <c r="L2279" t="str">
        <f t="shared" si="71"/>
        <v>Normal</v>
      </c>
    </row>
    <row r="2280" spans="1:12" x14ac:dyDescent="0.35">
      <c r="A2280" t="s">
        <v>82</v>
      </c>
      <c r="B2280">
        <v>53</v>
      </c>
      <c r="C2280">
        <v>5</v>
      </c>
      <c r="D2280" t="s">
        <v>2379</v>
      </c>
      <c r="E2280" t="str">
        <f>PROPER(Medical_Examinations[[#This Row],[Heart Issues]])</f>
        <v>No</v>
      </c>
      <c r="F2280" t="s">
        <v>2379</v>
      </c>
      <c r="G2280" t="s">
        <v>2379</v>
      </c>
      <c r="H2280">
        <v>0</v>
      </c>
      <c r="I2280" t="s">
        <v>2381</v>
      </c>
      <c r="J2280" t="str">
        <f>PROPER(Medical_Examinations[[#This Row],[smoker]])</f>
        <v>Yes</v>
      </c>
      <c r="K2280" s="7" t="str">
        <f t="shared" si="70"/>
        <v>Obesity</v>
      </c>
      <c r="L2280" t="str">
        <f t="shared" si="71"/>
        <v>Normal</v>
      </c>
    </row>
    <row r="2281" spans="1:12" x14ac:dyDescent="0.35">
      <c r="A2281" t="s">
        <v>86</v>
      </c>
      <c r="B2281">
        <v>51</v>
      </c>
      <c r="C2281">
        <v>5</v>
      </c>
      <c r="D2281" t="s">
        <v>2379</v>
      </c>
      <c r="E2281" t="str">
        <f>PROPER(Medical_Examinations[[#This Row],[Heart Issues]])</f>
        <v>No</v>
      </c>
      <c r="F2281" t="s">
        <v>2379</v>
      </c>
      <c r="G2281" t="s">
        <v>2379</v>
      </c>
      <c r="H2281">
        <v>2</v>
      </c>
      <c r="I2281" t="s">
        <v>2381</v>
      </c>
      <c r="J2281" t="str">
        <f>PROPER(Medical_Examinations[[#This Row],[smoker]])</f>
        <v>Yes</v>
      </c>
      <c r="K2281" s="7" t="str">
        <f t="shared" si="70"/>
        <v>Obesity</v>
      </c>
      <c r="L2281" t="str">
        <f t="shared" si="71"/>
        <v>Normal</v>
      </c>
    </row>
    <row r="2282" spans="1:12" x14ac:dyDescent="0.35">
      <c r="A2282" t="s">
        <v>93</v>
      </c>
      <c r="B2282">
        <v>51</v>
      </c>
      <c r="C2282">
        <v>5</v>
      </c>
      <c r="D2282" t="s">
        <v>2379</v>
      </c>
      <c r="E2282" t="str">
        <f>PROPER(Medical_Examinations[[#This Row],[Heart Issues]])</f>
        <v>No</v>
      </c>
      <c r="F2282" t="s">
        <v>2379</v>
      </c>
      <c r="G2282" t="s">
        <v>2379</v>
      </c>
      <c r="H2282">
        <v>2</v>
      </c>
      <c r="I2282" t="s">
        <v>2381</v>
      </c>
      <c r="J2282" t="str">
        <f>PROPER(Medical_Examinations[[#This Row],[smoker]])</f>
        <v>Yes</v>
      </c>
      <c r="K2282" s="7" t="str">
        <f t="shared" si="70"/>
        <v>Obesity</v>
      </c>
      <c r="L2282" t="str">
        <f t="shared" si="71"/>
        <v>Normal</v>
      </c>
    </row>
    <row r="2283" spans="1:12" x14ac:dyDescent="0.35">
      <c r="A2283" t="s">
        <v>94</v>
      </c>
      <c r="B2283">
        <v>30</v>
      </c>
      <c r="C2283">
        <v>5</v>
      </c>
      <c r="D2283" t="s">
        <v>2381</v>
      </c>
      <c r="E2283" t="str">
        <f>PROPER(Medical_Examinations[[#This Row],[Heart Issues]])</f>
        <v>Yes</v>
      </c>
      <c r="F2283" t="s">
        <v>2379</v>
      </c>
      <c r="G2283" t="s">
        <v>2379</v>
      </c>
      <c r="H2283">
        <v>0</v>
      </c>
      <c r="I2283" t="s">
        <v>2381</v>
      </c>
      <c r="J2283" t="str">
        <f>PROPER(Medical_Examinations[[#This Row],[smoker]])</f>
        <v>Yes</v>
      </c>
      <c r="K2283" s="7" t="str">
        <f t="shared" si="70"/>
        <v>Obesity</v>
      </c>
      <c r="L2283" t="str">
        <f t="shared" si="71"/>
        <v>Normal</v>
      </c>
    </row>
    <row r="2284" spans="1:12" x14ac:dyDescent="0.35">
      <c r="A2284" t="s">
        <v>100</v>
      </c>
      <c r="B2284">
        <v>48</v>
      </c>
      <c r="C2284">
        <v>5</v>
      </c>
      <c r="D2284" t="s">
        <v>2379</v>
      </c>
      <c r="E2284" t="str">
        <f>PROPER(Medical_Examinations[[#This Row],[Heart Issues]])</f>
        <v>No</v>
      </c>
      <c r="F2284" t="s">
        <v>2379</v>
      </c>
      <c r="G2284" t="s">
        <v>2379</v>
      </c>
      <c r="H2284">
        <v>0</v>
      </c>
      <c r="I2284" t="s">
        <v>2381</v>
      </c>
      <c r="J2284" t="str">
        <f>PROPER(Medical_Examinations[[#This Row],[smoker]])</f>
        <v>Yes</v>
      </c>
      <c r="K2284" s="7" t="str">
        <f t="shared" si="70"/>
        <v>Obesity</v>
      </c>
      <c r="L2284" t="str">
        <f t="shared" si="71"/>
        <v>Normal</v>
      </c>
    </row>
    <row r="2285" spans="1:12" x14ac:dyDescent="0.35">
      <c r="A2285" t="s">
        <v>113</v>
      </c>
      <c r="B2285">
        <v>35</v>
      </c>
      <c r="C2285">
        <v>5</v>
      </c>
      <c r="D2285" t="s">
        <v>2381</v>
      </c>
      <c r="E2285" t="str">
        <f>PROPER(Medical_Examinations[[#This Row],[Heart Issues]])</f>
        <v>Yes</v>
      </c>
      <c r="F2285" t="s">
        <v>2379</v>
      </c>
      <c r="G2285" t="s">
        <v>2379</v>
      </c>
      <c r="H2285">
        <v>0</v>
      </c>
      <c r="I2285" t="s">
        <v>2381</v>
      </c>
      <c r="J2285" t="str">
        <f>PROPER(Medical_Examinations[[#This Row],[smoker]])</f>
        <v>Yes</v>
      </c>
      <c r="K2285" s="7" t="str">
        <f t="shared" si="70"/>
        <v>Obesity</v>
      </c>
      <c r="L2285" t="str">
        <f t="shared" si="71"/>
        <v>Normal</v>
      </c>
    </row>
    <row r="2286" spans="1:12" x14ac:dyDescent="0.35">
      <c r="A2286" t="s">
        <v>119</v>
      </c>
      <c r="B2286">
        <v>46</v>
      </c>
      <c r="C2286">
        <v>5</v>
      </c>
      <c r="D2286" t="s">
        <v>2379</v>
      </c>
      <c r="E2286" t="str">
        <f>PROPER(Medical_Examinations[[#This Row],[Heart Issues]])</f>
        <v>No</v>
      </c>
      <c r="F2286" t="s">
        <v>2379</v>
      </c>
      <c r="G2286" t="s">
        <v>2379</v>
      </c>
      <c r="H2286">
        <v>0</v>
      </c>
      <c r="I2286" t="s">
        <v>2381</v>
      </c>
      <c r="J2286" t="str">
        <f>PROPER(Medical_Examinations[[#This Row],[smoker]])</f>
        <v>Yes</v>
      </c>
      <c r="K2286" s="7" t="str">
        <f t="shared" si="70"/>
        <v>Obesity</v>
      </c>
      <c r="L2286" t="str">
        <f t="shared" si="71"/>
        <v>Normal</v>
      </c>
    </row>
    <row r="2287" spans="1:12" x14ac:dyDescent="0.35">
      <c r="A2287" t="s">
        <v>123</v>
      </c>
      <c r="B2287">
        <v>41</v>
      </c>
      <c r="C2287">
        <v>5</v>
      </c>
      <c r="D2287" t="s">
        <v>2381</v>
      </c>
      <c r="E2287" t="str">
        <f>PROPER(Medical_Examinations[[#This Row],[Heart Issues]])</f>
        <v>Yes</v>
      </c>
      <c r="F2287" t="s">
        <v>2379</v>
      </c>
      <c r="G2287" t="s">
        <v>2379</v>
      </c>
      <c r="H2287">
        <v>2</v>
      </c>
      <c r="I2287" t="s">
        <v>2381</v>
      </c>
      <c r="J2287" t="str">
        <f>PROPER(Medical_Examinations[[#This Row],[smoker]])</f>
        <v>Yes</v>
      </c>
      <c r="K2287" s="7" t="str">
        <f t="shared" si="70"/>
        <v>Obesity</v>
      </c>
      <c r="L2287" t="str">
        <f t="shared" si="71"/>
        <v>Normal</v>
      </c>
    </row>
    <row r="2288" spans="1:12" x14ac:dyDescent="0.35">
      <c r="A2288" t="s">
        <v>125</v>
      </c>
      <c r="B2288">
        <v>49</v>
      </c>
      <c r="C2288">
        <v>5</v>
      </c>
      <c r="D2288" t="s">
        <v>2379</v>
      </c>
      <c r="E2288" t="str">
        <f>PROPER(Medical_Examinations[[#This Row],[Heart Issues]])</f>
        <v>No</v>
      </c>
      <c r="F2288" t="s">
        <v>2379</v>
      </c>
      <c r="G2288" t="s">
        <v>2379</v>
      </c>
      <c r="H2288">
        <v>0</v>
      </c>
      <c r="I2288" t="s">
        <v>2381</v>
      </c>
      <c r="J2288" t="str">
        <f>PROPER(Medical_Examinations[[#This Row],[smoker]])</f>
        <v>Yes</v>
      </c>
      <c r="K2288" s="7" t="str">
        <f t="shared" si="70"/>
        <v>Obesity</v>
      </c>
      <c r="L2288" t="str">
        <f t="shared" si="71"/>
        <v>Normal</v>
      </c>
    </row>
    <row r="2289" spans="1:12" x14ac:dyDescent="0.35">
      <c r="A2289" t="s">
        <v>128</v>
      </c>
      <c r="B2289">
        <v>33</v>
      </c>
      <c r="C2289">
        <v>5</v>
      </c>
      <c r="D2289" t="s">
        <v>2379</v>
      </c>
      <c r="E2289" t="str">
        <f>PROPER(Medical_Examinations[[#This Row],[Heart Issues]])</f>
        <v>No</v>
      </c>
      <c r="F2289" t="s">
        <v>2379</v>
      </c>
      <c r="G2289" t="s">
        <v>2379</v>
      </c>
      <c r="H2289">
        <v>0</v>
      </c>
      <c r="I2289" t="s">
        <v>2381</v>
      </c>
      <c r="J2289" t="str">
        <f>PROPER(Medical_Examinations[[#This Row],[smoker]])</f>
        <v>Yes</v>
      </c>
      <c r="K2289" s="7" t="str">
        <f t="shared" si="70"/>
        <v>Obesity</v>
      </c>
      <c r="L2289" t="str">
        <f t="shared" si="71"/>
        <v>Normal</v>
      </c>
    </row>
    <row r="2290" spans="1:12" x14ac:dyDescent="0.35">
      <c r="A2290" t="s">
        <v>139</v>
      </c>
      <c r="B2290">
        <v>43</v>
      </c>
      <c r="C2290">
        <v>5</v>
      </c>
      <c r="D2290" t="s">
        <v>2381</v>
      </c>
      <c r="E2290" t="str">
        <f>PROPER(Medical_Examinations[[#This Row],[Heart Issues]])</f>
        <v>Yes</v>
      </c>
      <c r="F2290" t="s">
        <v>2379</v>
      </c>
      <c r="G2290" t="s">
        <v>2379</v>
      </c>
      <c r="H2290">
        <v>0</v>
      </c>
      <c r="I2290" t="s">
        <v>2381</v>
      </c>
      <c r="J2290" t="str">
        <f>PROPER(Medical_Examinations[[#This Row],[smoker]])</f>
        <v>Yes</v>
      </c>
      <c r="K2290" s="7" t="str">
        <f t="shared" si="70"/>
        <v>Obesity</v>
      </c>
      <c r="L2290" t="str">
        <f t="shared" si="71"/>
        <v>Normal</v>
      </c>
    </row>
    <row r="2291" spans="1:12" x14ac:dyDescent="0.35">
      <c r="A2291" t="s">
        <v>140</v>
      </c>
      <c r="B2291">
        <v>36</v>
      </c>
      <c r="C2291">
        <v>5</v>
      </c>
      <c r="D2291" t="s">
        <v>2379</v>
      </c>
      <c r="E2291" t="str">
        <f>PROPER(Medical_Examinations[[#This Row],[Heart Issues]])</f>
        <v>No</v>
      </c>
      <c r="F2291" t="s">
        <v>2379</v>
      </c>
      <c r="G2291" t="s">
        <v>2379</v>
      </c>
      <c r="H2291">
        <v>0</v>
      </c>
      <c r="I2291" t="s">
        <v>2381</v>
      </c>
      <c r="J2291" t="str">
        <f>PROPER(Medical_Examinations[[#This Row],[smoker]])</f>
        <v>Yes</v>
      </c>
      <c r="K2291" s="7" t="str">
        <f t="shared" si="70"/>
        <v>Obesity</v>
      </c>
      <c r="L2291" t="str">
        <f t="shared" si="71"/>
        <v>Normal</v>
      </c>
    </row>
    <row r="2292" spans="1:12" x14ac:dyDescent="0.35">
      <c r="A2292" t="s">
        <v>142</v>
      </c>
      <c r="B2292">
        <v>54</v>
      </c>
      <c r="C2292">
        <v>5</v>
      </c>
      <c r="D2292" t="s">
        <v>2379</v>
      </c>
      <c r="E2292" t="str">
        <f>PROPER(Medical_Examinations[[#This Row],[Heart Issues]])</f>
        <v>No</v>
      </c>
      <c r="F2292" t="s">
        <v>2379</v>
      </c>
      <c r="G2292" t="s">
        <v>2379</v>
      </c>
      <c r="H2292">
        <v>0</v>
      </c>
      <c r="I2292" t="s">
        <v>2381</v>
      </c>
      <c r="J2292" t="str">
        <f>PROPER(Medical_Examinations[[#This Row],[smoker]])</f>
        <v>Yes</v>
      </c>
      <c r="K2292" s="7" t="str">
        <f t="shared" si="70"/>
        <v>Obesity</v>
      </c>
      <c r="L2292" t="str">
        <f t="shared" si="71"/>
        <v>Normal</v>
      </c>
    </row>
    <row r="2293" spans="1:12" x14ac:dyDescent="0.35">
      <c r="A2293" t="s">
        <v>150</v>
      </c>
      <c r="B2293">
        <v>26</v>
      </c>
      <c r="C2293">
        <v>5</v>
      </c>
      <c r="D2293" t="s">
        <v>2379</v>
      </c>
      <c r="E2293" t="str">
        <f>PROPER(Medical_Examinations[[#This Row],[Heart Issues]])</f>
        <v>No</v>
      </c>
      <c r="F2293" t="s">
        <v>2379</v>
      </c>
      <c r="G2293" t="s">
        <v>2379</v>
      </c>
      <c r="H2293">
        <v>0</v>
      </c>
      <c r="I2293" t="s">
        <v>2381</v>
      </c>
      <c r="J2293" t="str">
        <f>PROPER(Medical_Examinations[[#This Row],[smoker]])</f>
        <v>Yes</v>
      </c>
      <c r="K2293" s="7" t="str">
        <f t="shared" si="70"/>
        <v>Overweight</v>
      </c>
      <c r="L2293" t="str">
        <f t="shared" si="71"/>
        <v>Normal</v>
      </c>
    </row>
    <row r="2294" spans="1:12" x14ac:dyDescent="0.35">
      <c r="A2294" t="s">
        <v>162</v>
      </c>
      <c r="B2294">
        <v>34</v>
      </c>
      <c r="C2294">
        <v>5</v>
      </c>
      <c r="D2294" t="s">
        <v>2379</v>
      </c>
      <c r="E2294" t="str">
        <f>PROPER(Medical_Examinations[[#This Row],[Heart Issues]])</f>
        <v>No</v>
      </c>
      <c r="F2294" t="s">
        <v>2379</v>
      </c>
      <c r="G2294" t="s">
        <v>2379</v>
      </c>
      <c r="H2294">
        <v>0</v>
      </c>
      <c r="I2294" t="s">
        <v>2381</v>
      </c>
      <c r="J2294" t="str">
        <f>PROPER(Medical_Examinations[[#This Row],[smoker]])</f>
        <v>Yes</v>
      </c>
      <c r="K2294" s="7" t="str">
        <f t="shared" si="70"/>
        <v>Obesity</v>
      </c>
      <c r="L2294" t="str">
        <f t="shared" si="71"/>
        <v>Normal</v>
      </c>
    </row>
    <row r="2295" spans="1:12" x14ac:dyDescent="0.35">
      <c r="A2295" t="s">
        <v>168</v>
      </c>
      <c r="B2295">
        <v>31</v>
      </c>
      <c r="C2295">
        <v>5</v>
      </c>
      <c r="D2295" t="s">
        <v>2381</v>
      </c>
      <c r="E2295" t="str">
        <f>PROPER(Medical_Examinations[[#This Row],[Heart Issues]])</f>
        <v>Yes</v>
      </c>
      <c r="F2295" t="s">
        <v>2379</v>
      </c>
      <c r="G2295" t="s">
        <v>2379</v>
      </c>
      <c r="H2295">
        <v>0</v>
      </c>
      <c r="I2295" t="s">
        <v>2381</v>
      </c>
      <c r="J2295" t="str">
        <f>PROPER(Medical_Examinations[[#This Row],[smoker]])</f>
        <v>Yes</v>
      </c>
      <c r="K2295" s="7" t="str">
        <f t="shared" si="70"/>
        <v>Obesity</v>
      </c>
      <c r="L2295" t="str">
        <f t="shared" si="71"/>
        <v>Normal</v>
      </c>
    </row>
    <row r="2296" spans="1:12" x14ac:dyDescent="0.35">
      <c r="A2296" t="s">
        <v>172</v>
      </c>
      <c r="B2296">
        <v>34</v>
      </c>
      <c r="C2296">
        <v>5</v>
      </c>
      <c r="D2296" t="s">
        <v>2379</v>
      </c>
      <c r="E2296" t="str">
        <f>PROPER(Medical_Examinations[[#This Row],[Heart Issues]])</f>
        <v>No</v>
      </c>
      <c r="F2296" t="s">
        <v>2379</v>
      </c>
      <c r="G2296" t="s">
        <v>2379</v>
      </c>
      <c r="H2296">
        <v>0</v>
      </c>
      <c r="I2296" t="s">
        <v>2381</v>
      </c>
      <c r="J2296" t="str">
        <f>PROPER(Medical_Examinations[[#This Row],[smoker]])</f>
        <v>Yes</v>
      </c>
      <c r="K2296" s="7" t="str">
        <f t="shared" si="70"/>
        <v>Obesity</v>
      </c>
      <c r="L2296" t="str">
        <f t="shared" si="71"/>
        <v>Normal</v>
      </c>
    </row>
    <row r="2297" spans="1:12" x14ac:dyDescent="0.35">
      <c r="A2297" t="s">
        <v>204</v>
      </c>
      <c r="B2297">
        <v>33</v>
      </c>
      <c r="C2297">
        <v>5</v>
      </c>
      <c r="D2297" t="s">
        <v>2379</v>
      </c>
      <c r="E2297" t="str">
        <f>PROPER(Medical_Examinations[[#This Row],[Heart Issues]])</f>
        <v>No</v>
      </c>
      <c r="F2297" t="s">
        <v>2379</v>
      </c>
      <c r="G2297" t="s">
        <v>2379</v>
      </c>
      <c r="H2297">
        <v>0</v>
      </c>
      <c r="I2297" t="s">
        <v>2381</v>
      </c>
      <c r="J2297" t="str">
        <f>PROPER(Medical_Examinations[[#This Row],[smoker]])</f>
        <v>Yes</v>
      </c>
      <c r="K2297" s="7" t="str">
        <f t="shared" si="70"/>
        <v>Obesity</v>
      </c>
      <c r="L2297" t="str">
        <f t="shared" si="71"/>
        <v>Normal</v>
      </c>
    </row>
    <row r="2298" spans="1:12" x14ac:dyDescent="0.35">
      <c r="A2298" t="s">
        <v>207</v>
      </c>
      <c r="B2298">
        <v>35</v>
      </c>
      <c r="C2298">
        <v>5</v>
      </c>
      <c r="D2298" t="s">
        <v>2381</v>
      </c>
      <c r="E2298" t="str">
        <f>PROPER(Medical_Examinations[[#This Row],[Heart Issues]])</f>
        <v>Yes</v>
      </c>
      <c r="F2298" t="s">
        <v>2379</v>
      </c>
      <c r="G2298" t="s">
        <v>2379</v>
      </c>
      <c r="H2298">
        <v>0</v>
      </c>
      <c r="I2298" t="s">
        <v>2381</v>
      </c>
      <c r="J2298" t="str">
        <f>PROPER(Medical_Examinations[[#This Row],[smoker]])</f>
        <v>Yes</v>
      </c>
      <c r="K2298" s="7" t="str">
        <f t="shared" si="70"/>
        <v>Obesity</v>
      </c>
      <c r="L2298" t="str">
        <f t="shared" si="71"/>
        <v>Normal</v>
      </c>
    </row>
    <row r="2299" spans="1:12" x14ac:dyDescent="0.35">
      <c r="A2299" t="s">
        <v>225</v>
      </c>
      <c r="B2299">
        <v>36</v>
      </c>
      <c r="C2299">
        <v>5</v>
      </c>
      <c r="D2299" t="s">
        <v>2379</v>
      </c>
      <c r="E2299" t="str">
        <f>PROPER(Medical_Examinations[[#This Row],[Heart Issues]])</f>
        <v>No</v>
      </c>
      <c r="F2299" t="s">
        <v>2379</v>
      </c>
      <c r="G2299" t="s">
        <v>2379</v>
      </c>
      <c r="H2299">
        <v>0</v>
      </c>
      <c r="I2299" t="s">
        <v>2381</v>
      </c>
      <c r="J2299" t="str">
        <f>PROPER(Medical_Examinations[[#This Row],[smoker]])</f>
        <v>Yes</v>
      </c>
      <c r="K2299" s="7" t="str">
        <f t="shared" si="70"/>
        <v>Obesity</v>
      </c>
      <c r="L2299" t="str">
        <f t="shared" si="71"/>
        <v>Normal</v>
      </c>
    </row>
    <row r="2300" spans="1:12" x14ac:dyDescent="0.35">
      <c r="A2300" t="s">
        <v>236</v>
      </c>
      <c r="B2300">
        <v>32</v>
      </c>
      <c r="C2300">
        <v>5</v>
      </c>
      <c r="D2300" t="s">
        <v>2381</v>
      </c>
      <c r="E2300" t="str">
        <f>PROPER(Medical_Examinations[[#This Row],[Heart Issues]])</f>
        <v>Yes</v>
      </c>
      <c r="F2300" t="s">
        <v>2379</v>
      </c>
      <c r="G2300" t="s">
        <v>2379</v>
      </c>
      <c r="H2300">
        <v>0</v>
      </c>
      <c r="I2300" t="s">
        <v>2381</v>
      </c>
      <c r="J2300" t="str">
        <f>PROPER(Medical_Examinations[[#This Row],[smoker]])</f>
        <v>Yes</v>
      </c>
      <c r="K2300" s="7" t="str">
        <f t="shared" si="70"/>
        <v>Obesity</v>
      </c>
      <c r="L2300" t="str">
        <f t="shared" si="71"/>
        <v>Normal</v>
      </c>
    </row>
    <row r="2301" spans="1:12" x14ac:dyDescent="0.35">
      <c r="A2301" t="s">
        <v>238</v>
      </c>
      <c r="B2301">
        <v>41</v>
      </c>
      <c r="C2301">
        <v>5</v>
      </c>
      <c r="D2301" t="s">
        <v>2379</v>
      </c>
      <c r="E2301" t="str">
        <f>PROPER(Medical_Examinations[[#This Row],[Heart Issues]])</f>
        <v>No</v>
      </c>
      <c r="F2301" t="s">
        <v>2379</v>
      </c>
      <c r="G2301" t="s">
        <v>2379</v>
      </c>
      <c r="H2301">
        <v>0</v>
      </c>
      <c r="I2301" t="s">
        <v>2381</v>
      </c>
      <c r="J2301" t="str">
        <f>PROPER(Medical_Examinations[[#This Row],[smoker]])</f>
        <v>Yes</v>
      </c>
      <c r="K2301" s="7" t="str">
        <f t="shared" si="70"/>
        <v>Obesity</v>
      </c>
      <c r="L2301" t="str">
        <f t="shared" si="71"/>
        <v>Normal</v>
      </c>
    </row>
    <row r="2302" spans="1:12" x14ac:dyDescent="0.35">
      <c r="A2302" t="s">
        <v>248</v>
      </c>
      <c r="B2302">
        <v>31</v>
      </c>
      <c r="C2302">
        <v>5</v>
      </c>
      <c r="D2302" t="s">
        <v>2379</v>
      </c>
      <c r="E2302" t="str">
        <f>PROPER(Medical_Examinations[[#This Row],[Heart Issues]])</f>
        <v>No</v>
      </c>
      <c r="F2302" t="s">
        <v>2379</v>
      </c>
      <c r="G2302" t="s">
        <v>2379</v>
      </c>
      <c r="H2302">
        <v>0</v>
      </c>
      <c r="I2302" t="s">
        <v>2381</v>
      </c>
      <c r="J2302" t="str">
        <f>PROPER(Medical_Examinations[[#This Row],[smoker]])</f>
        <v>Yes</v>
      </c>
      <c r="K2302" s="7" t="str">
        <f t="shared" si="70"/>
        <v>Obesity</v>
      </c>
      <c r="L2302" t="str">
        <f t="shared" si="71"/>
        <v>Normal</v>
      </c>
    </row>
    <row r="2303" spans="1:12" x14ac:dyDescent="0.35">
      <c r="A2303" t="s">
        <v>254</v>
      </c>
      <c r="B2303">
        <v>51</v>
      </c>
      <c r="C2303">
        <v>5</v>
      </c>
      <c r="D2303" t="s">
        <v>2381</v>
      </c>
      <c r="E2303" t="str">
        <f>PROPER(Medical_Examinations[[#This Row],[Heart Issues]])</f>
        <v>Yes</v>
      </c>
      <c r="F2303" t="s">
        <v>2381</v>
      </c>
      <c r="G2303" t="s">
        <v>2379</v>
      </c>
      <c r="H2303">
        <v>2</v>
      </c>
      <c r="I2303" t="s">
        <v>2381</v>
      </c>
      <c r="J2303" t="str">
        <f>PROPER(Medical_Examinations[[#This Row],[smoker]])</f>
        <v>Yes</v>
      </c>
      <c r="K2303" s="7" t="str">
        <f t="shared" si="70"/>
        <v>Obesity</v>
      </c>
      <c r="L2303" t="str">
        <f t="shared" si="71"/>
        <v>Normal</v>
      </c>
    </row>
    <row r="2304" spans="1:12" x14ac:dyDescent="0.35">
      <c r="A2304" t="s">
        <v>270</v>
      </c>
      <c r="B2304">
        <v>44</v>
      </c>
      <c r="C2304">
        <v>5</v>
      </c>
      <c r="D2304" t="s">
        <v>2379</v>
      </c>
      <c r="E2304" t="str">
        <f>PROPER(Medical_Examinations[[#This Row],[Heart Issues]])</f>
        <v>No</v>
      </c>
      <c r="F2304" t="s">
        <v>2379</v>
      </c>
      <c r="G2304" t="s">
        <v>2379</v>
      </c>
      <c r="H2304">
        <v>0</v>
      </c>
      <c r="I2304" t="s">
        <v>2381</v>
      </c>
      <c r="J2304" t="str">
        <f>PROPER(Medical_Examinations[[#This Row],[smoker]])</f>
        <v>Yes</v>
      </c>
      <c r="K2304" s="7" t="str">
        <f t="shared" si="70"/>
        <v>Obesity</v>
      </c>
      <c r="L2304" t="str">
        <f t="shared" si="71"/>
        <v>Normal</v>
      </c>
    </row>
    <row r="2305" spans="1:12" x14ac:dyDescent="0.35">
      <c r="A2305" t="s">
        <v>276</v>
      </c>
      <c r="B2305">
        <v>28</v>
      </c>
      <c r="C2305">
        <v>5</v>
      </c>
      <c r="D2305" t="s">
        <v>2379</v>
      </c>
      <c r="E2305" t="str">
        <f>PROPER(Medical_Examinations[[#This Row],[Heart Issues]])</f>
        <v>No</v>
      </c>
      <c r="F2305" t="s">
        <v>2379</v>
      </c>
      <c r="G2305" t="s">
        <v>2379</v>
      </c>
      <c r="H2305">
        <v>0</v>
      </c>
      <c r="I2305" t="s">
        <v>2381</v>
      </c>
      <c r="J2305" t="str">
        <f>PROPER(Medical_Examinations[[#This Row],[smoker]])</f>
        <v>Yes</v>
      </c>
      <c r="K2305" s="7" t="str">
        <f t="shared" si="70"/>
        <v>Overweight</v>
      </c>
      <c r="L2305" t="str">
        <f t="shared" si="71"/>
        <v>Normal</v>
      </c>
    </row>
    <row r="2306" spans="1:12" x14ac:dyDescent="0.35">
      <c r="A2306" t="s">
        <v>277</v>
      </c>
      <c r="B2306">
        <v>25</v>
      </c>
      <c r="C2306">
        <v>5</v>
      </c>
      <c r="D2306" t="s">
        <v>2379</v>
      </c>
      <c r="E2306" t="str">
        <f>PROPER(Medical_Examinations[[#This Row],[Heart Issues]])</f>
        <v>No</v>
      </c>
      <c r="F2306" t="s">
        <v>2379</v>
      </c>
      <c r="G2306" t="s">
        <v>2379</v>
      </c>
      <c r="H2306">
        <v>2</v>
      </c>
      <c r="I2306" t="s">
        <v>2381</v>
      </c>
      <c r="J2306" t="str">
        <f>PROPER(Medical_Examinations[[#This Row],[smoker]])</f>
        <v>Yes</v>
      </c>
      <c r="K2306" s="7" t="str">
        <f t="shared" si="70"/>
        <v>Overweight</v>
      </c>
      <c r="L2306" t="str">
        <f t="shared" si="71"/>
        <v>Normal</v>
      </c>
    </row>
    <row r="2307" spans="1:12" x14ac:dyDescent="0.35">
      <c r="A2307" t="s">
        <v>286</v>
      </c>
      <c r="B2307">
        <v>26</v>
      </c>
      <c r="C2307">
        <v>5</v>
      </c>
      <c r="D2307" t="s">
        <v>2381</v>
      </c>
      <c r="E2307" t="str">
        <f>PROPER(Medical_Examinations[[#This Row],[Heart Issues]])</f>
        <v>Yes</v>
      </c>
      <c r="F2307" t="s">
        <v>2379</v>
      </c>
      <c r="G2307" t="s">
        <v>2379</v>
      </c>
      <c r="H2307">
        <v>0</v>
      </c>
      <c r="I2307" t="s">
        <v>2381</v>
      </c>
      <c r="J2307" t="str">
        <f>PROPER(Medical_Examinations[[#This Row],[smoker]])</f>
        <v>Yes</v>
      </c>
      <c r="K2307" s="7" t="str">
        <f t="shared" ref="K2307:K2336" si="72">IF(B2307&lt;18.5,"Underweight",IF(B2307&lt;25,"Normal Weight",IF(B2307&lt;30,"Overweight","Obesity")))</f>
        <v>Overweight</v>
      </c>
      <c r="L2307" t="str">
        <f t="shared" ref="L2307:L2336" si="73">IF(C2307&lt;5.7,"Normal",IF(C2307&lt;6.5,"Prediabetes","Diabetes"))</f>
        <v>Normal</v>
      </c>
    </row>
    <row r="2308" spans="1:12" x14ac:dyDescent="0.35">
      <c r="A2308" t="s">
        <v>297</v>
      </c>
      <c r="B2308">
        <v>23</v>
      </c>
      <c r="C2308">
        <v>5</v>
      </c>
      <c r="D2308" t="s">
        <v>2379</v>
      </c>
      <c r="E2308" t="str">
        <f>PROPER(Medical_Examinations[[#This Row],[Heart Issues]])</f>
        <v>No</v>
      </c>
      <c r="F2308" t="s">
        <v>2379</v>
      </c>
      <c r="G2308" t="s">
        <v>2379</v>
      </c>
      <c r="H2308">
        <v>0</v>
      </c>
      <c r="I2308" t="s">
        <v>2381</v>
      </c>
      <c r="J2308" t="str">
        <f>PROPER(Medical_Examinations[[#This Row],[smoker]])</f>
        <v>Yes</v>
      </c>
      <c r="K2308" s="7" t="str">
        <f t="shared" si="72"/>
        <v>Normal Weight</v>
      </c>
      <c r="L2308" t="str">
        <f t="shared" si="73"/>
        <v>Normal</v>
      </c>
    </row>
    <row r="2309" spans="1:12" x14ac:dyDescent="0.35">
      <c r="A2309" t="s">
        <v>335</v>
      </c>
      <c r="B2309">
        <v>28</v>
      </c>
      <c r="C2309">
        <v>5</v>
      </c>
      <c r="D2309" t="s">
        <v>2381</v>
      </c>
      <c r="E2309" t="str">
        <f>PROPER(Medical_Examinations[[#This Row],[Heart Issues]])</f>
        <v>Yes</v>
      </c>
      <c r="F2309" t="s">
        <v>2379</v>
      </c>
      <c r="G2309" t="s">
        <v>2379</v>
      </c>
      <c r="H2309">
        <v>2</v>
      </c>
      <c r="I2309" t="s">
        <v>2381</v>
      </c>
      <c r="J2309" t="str">
        <f>PROPER(Medical_Examinations[[#This Row],[smoker]])</f>
        <v>Yes</v>
      </c>
      <c r="K2309" s="7" t="str">
        <f t="shared" si="72"/>
        <v>Overweight</v>
      </c>
      <c r="L2309" t="str">
        <f t="shared" si="73"/>
        <v>Normal</v>
      </c>
    </row>
    <row r="2310" spans="1:12" x14ac:dyDescent="0.35">
      <c r="A2310" t="s">
        <v>347</v>
      </c>
      <c r="B2310">
        <v>27</v>
      </c>
      <c r="C2310">
        <v>5</v>
      </c>
      <c r="D2310" t="s">
        <v>2381</v>
      </c>
      <c r="E2310" t="str">
        <f>PROPER(Medical_Examinations[[#This Row],[Heart Issues]])</f>
        <v>Yes</v>
      </c>
      <c r="F2310" t="s">
        <v>2379</v>
      </c>
      <c r="G2310" t="s">
        <v>2379</v>
      </c>
      <c r="H2310">
        <v>2</v>
      </c>
      <c r="I2310" t="s">
        <v>2381</v>
      </c>
      <c r="J2310" t="str">
        <f>PROPER(Medical_Examinations[[#This Row],[smoker]])</f>
        <v>Yes</v>
      </c>
      <c r="K2310" s="7" t="str">
        <f t="shared" si="72"/>
        <v>Overweight</v>
      </c>
      <c r="L2310" t="str">
        <f t="shared" si="73"/>
        <v>Normal</v>
      </c>
    </row>
    <row r="2311" spans="1:12" x14ac:dyDescent="0.35">
      <c r="A2311" t="s">
        <v>357</v>
      </c>
      <c r="B2311">
        <v>34</v>
      </c>
      <c r="C2311">
        <v>5</v>
      </c>
      <c r="D2311" t="s">
        <v>2379</v>
      </c>
      <c r="E2311" t="str">
        <f>PROPER(Medical_Examinations[[#This Row],[Heart Issues]])</f>
        <v>No</v>
      </c>
      <c r="F2311" t="s">
        <v>2379</v>
      </c>
      <c r="G2311" t="s">
        <v>2379</v>
      </c>
      <c r="H2311">
        <v>0</v>
      </c>
      <c r="I2311" t="s">
        <v>2381</v>
      </c>
      <c r="J2311" t="str">
        <f>PROPER(Medical_Examinations[[#This Row],[smoker]])</f>
        <v>Yes</v>
      </c>
      <c r="K2311" s="7" t="str">
        <f t="shared" si="72"/>
        <v>Obesity</v>
      </c>
      <c r="L2311" t="str">
        <f t="shared" si="73"/>
        <v>Normal</v>
      </c>
    </row>
    <row r="2312" spans="1:12" x14ac:dyDescent="0.35">
      <c r="A2312" t="s">
        <v>359</v>
      </c>
      <c r="B2312">
        <v>18</v>
      </c>
      <c r="C2312">
        <v>5</v>
      </c>
      <c r="D2312" t="s">
        <v>2381</v>
      </c>
      <c r="E2312" t="str">
        <f>PROPER(Medical_Examinations[[#This Row],[Heart Issues]])</f>
        <v>Yes</v>
      </c>
      <c r="F2312" t="s">
        <v>2379</v>
      </c>
      <c r="G2312" t="s">
        <v>2379</v>
      </c>
      <c r="H2312">
        <v>0</v>
      </c>
      <c r="I2312" t="s">
        <v>2381</v>
      </c>
      <c r="J2312" t="str">
        <f>PROPER(Medical_Examinations[[#This Row],[smoker]])</f>
        <v>Yes</v>
      </c>
      <c r="K2312" s="7" t="str">
        <f t="shared" si="72"/>
        <v>Underweight</v>
      </c>
      <c r="L2312" t="str">
        <f t="shared" si="73"/>
        <v>Normal</v>
      </c>
    </row>
    <row r="2313" spans="1:12" x14ac:dyDescent="0.35">
      <c r="A2313" t="s">
        <v>360</v>
      </c>
      <c r="B2313">
        <v>33</v>
      </c>
      <c r="C2313">
        <v>5</v>
      </c>
      <c r="D2313" t="s">
        <v>2379</v>
      </c>
      <c r="E2313" t="str">
        <f>PROPER(Medical_Examinations[[#This Row],[Heart Issues]])</f>
        <v>No</v>
      </c>
      <c r="F2313" t="s">
        <v>2379</v>
      </c>
      <c r="G2313" t="s">
        <v>2379</v>
      </c>
      <c r="H2313">
        <v>0</v>
      </c>
      <c r="I2313" t="s">
        <v>2381</v>
      </c>
      <c r="J2313" t="str">
        <f>PROPER(Medical_Examinations[[#This Row],[smoker]])</f>
        <v>Yes</v>
      </c>
      <c r="K2313" s="7" t="str">
        <f t="shared" si="72"/>
        <v>Obesity</v>
      </c>
      <c r="L2313" t="str">
        <f t="shared" si="73"/>
        <v>Normal</v>
      </c>
    </row>
    <row r="2314" spans="1:12" x14ac:dyDescent="0.35">
      <c r="A2314" t="s">
        <v>363</v>
      </c>
      <c r="B2314">
        <v>21</v>
      </c>
      <c r="C2314">
        <v>5</v>
      </c>
      <c r="D2314" t="s">
        <v>2379</v>
      </c>
      <c r="E2314" t="str">
        <f>PROPER(Medical_Examinations[[#This Row],[Heart Issues]])</f>
        <v>No</v>
      </c>
      <c r="F2314" t="s">
        <v>2379</v>
      </c>
      <c r="G2314" t="s">
        <v>2379</v>
      </c>
      <c r="H2314">
        <v>0</v>
      </c>
      <c r="I2314" t="s">
        <v>2381</v>
      </c>
      <c r="J2314" t="str">
        <f>PROPER(Medical_Examinations[[#This Row],[smoker]])</f>
        <v>Yes</v>
      </c>
      <c r="K2314" s="7" t="str">
        <f t="shared" si="72"/>
        <v>Normal Weight</v>
      </c>
      <c r="L2314" t="str">
        <f t="shared" si="73"/>
        <v>Normal</v>
      </c>
    </row>
    <row r="2315" spans="1:12" x14ac:dyDescent="0.35">
      <c r="A2315" t="s">
        <v>364</v>
      </c>
      <c r="B2315">
        <v>18</v>
      </c>
      <c r="C2315">
        <v>5</v>
      </c>
      <c r="D2315" t="s">
        <v>2381</v>
      </c>
      <c r="E2315" t="str">
        <f>PROPER(Medical_Examinations[[#This Row],[Heart Issues]])</f>
        <v>Yes</v>
      </c>
      <c r="F2315" t="s">
        <v>2379</v>
      </c>
      <c r="G2315" t="s">
        <v>2379</v>
      </c>
      <c r="H2315">
        <v>0</v>
      </c>
      <c r="I2315" t="s">
        <v>2381</v>
      </c>
      <c r="J2315" t="str">
        <f>PROPER(Medical_Examinations[[#This Row],[smoker]])</f>
        <v>Yes</v>
      </c>
      <c r="K2315" s="7" t="str">
        <f t="shared" si="72"/>
        <v>Underweight</v>
      </c>
      <c r="L2315" t="str">
        <f t="shared" si="73"/>
        <v>Normal</v>
      </c>
    </row>
    <row r="2316" spans="1:12" x14ac:dyDescent="0.35">
      <c r="A2316" t="s">
        <v>375</v>
      </c>
      <c r="B2316">
        <v>16</v>
      </c>
      <c r="C2316">
        <v>5</v>
      </c>
      <c r="D2316" t="s">
        <v>2381</v>
      </c>
      <c r="E2316" t="str">
        <f>PROPER(Medical_Examinations[[#This Row],[Heart Issues]])</f>
        <v>Yes</v>
      </c>
      <c r="F2316" t="s">
        <v>2379</v>
      </c>
      <c r="G2316" t="s">
        <v>2379</v>
      </c>
      <c r="H2316">
        <v>0</v>
      </c>
      <c r="I2316" t="s">
        <v>2381</v>
      </c>
      <c r="J2316" t="str">
        <f>PROPER(Medical_Examinations[[#This Row],[smoker]])</f>
        <v>Yes</v>
      </c>
      <c r="K2316" s="7" t="str">
        <f t="shared" si="72"/>
        <v>Underweight</v>
      </c>
      <c r="L2316" t="str">
        <f t="shared" si="73"/>
        <v>Normal</v>
      </c>
    </row>
    <row r="2317" spans="1:12" x14ac:dyDescent="0.35">
      <c r="A2317" t="s">
        <v>379</v>
      </c>
      <c r="B2317">
        <v>31</v>
      </c>
      <c r="C2317">
        <v>5</v>
      </c>
      <c r="D2317" t="s">
        <v>2379</v>
      </c>
      <c r="E2317" t="str">
        <f>PROPER(Medical_Examinations[[#This Row],[Heart Issues]])</f>
        <v>No</v>
      </c>
      <c r="F2317" t="s">
        <v>2379</v>
      </c>
      <c r="G2317" t="s">
        <v>2379</v>
      </c>
      <c r="H2317">
        <v>0</v>
      </c>
      <c r="I2317" t="s">
        <v>2381</v>
      </c>
      <c r="J2317" t="str">
        <f>PROPER(Medical_Examinations[[#This Row],[smoker]])</f>
        <v>Yes</v>
      </c>
      <c r="K2317" s="7" t="str">
        <f t="shared" si="72"/>
        <v>Obesity</v>
      </c>
      <c r="L2317" t="str">
        <f t="shared" si="73"/>
        <v>Normal</v>
      </c>
    </row>
    <row r="2318" spans="1:12" x14ac:dyDescent="0.35">
      <c r="A2318" t="s">
        <v>382</v>
      </c>
      <c r="B2318">
        <v>20</v>
      </c>
      <c r="C2318">
        <v>5</v>
      </c>
      <c r="D2318" t="s">
        <v>2379</v>
      </c>
      <c r="E2318" t="str">
        <f>PROPER(Medical_Examinations[[#This Row],[Heart Issues]])</f>
        <v>No</v>
      </c>
      <c r="F2318" t="s">
        <v>2379</v>
      </c>
      <c r="G2318" t="s">
        <v>2379</v>
      </c>
      <c r="H2318">
        <v>0</v>
      </c>
      <c r="I2318" t="s">
        <v>2381</v>
      </c>
      <c r="J2318" t="str">
        <f>PROPER(Medical_Examinations[[#This Row],[smoker]])</f>
        <v>Yes</v>
      </c>
      <c r="K2318" s="7" t="str">
        <f t="shared" si="72"/>
        <v>Normal Weight</v>
      </c>
      <c r="L2318" t="str">
        <f t="shared" si="73"/>
        <v>Normal</v>
      </c>
    </row>
    <row r="2319" spans="1:12" x14ac:dyDescent="0.35">
      <c r="A2319" t="s">
        <v>398</v>
      </c>
      <c r="B2319">
        <v>27</v>
      </c>
      <c r="C2319">
        <v>5</v>
      </c>
      <c r="D2319" t="s">
        <v>2381</v>
      </c>
      <c r="E2319" t="str">
        <f>PROPER(Medical_Examinations[[#This Row],[Heart Issues]])</f>
        <v>Yes</v>
      </c>
      <c r="F2319" t="s">
        <v>2379</v>
      </c>
      <c r="G2319" t="s">
        <v>2379</v>
      </c>
      <c r="H2319">
        <v>2</v>
      </c>
      <c r="I2319" t="s">
        <v>2381</v>
      </c>
      <c r="J2319" t="str">
        <f>PROPER(Medical_Examinations[[#This Row],[smoker]])</f>
        <v>Yes</v>
      </c>
      <c r="K2319" s="7" t="str">
        <f t="shared" si="72"/>
        <v>Overweight</v>
      </c>
      <c r="L2319" t="str">
        <f t="shared" si="73"/>
        <v>Normal</v>
      </c>
    </row>
    <row r="2320" spans="1:12" x14ac:dyDescent="0.35">
      <c r="A2320" t="s">
        <v>404</v>
      </c>
      <c r="B2320">
        <v>28</v>
      </c>
      <c r="C2320">
        <v>5</v>
      </c>
      <c r="D2320" t="s">
        <v>2381</v>
      </c>
      <c r="E2320" t="str">
        <f>PROPER(Medical_Examinations[[#This Row],[Heart Issues]])</f>
        <v>Yes</v>
      </c>
      <c r="F2320" t="s">
        <v>2379</v>
      </c>
      <c r="G2320" t="s">
        <v>2379</v>
      </c>
      <c r="H2320">
        <v>0</v>
      </c>
      <c r="I2320" t="s">
        <v>2381</v>
      </c>
      <c r="J2320" t="str">
        <f>PROPER(Medical_Examinations[[#This Row],[smoker]])</f>
        <v>Yes</v>
      </c>
      <c r="K2320" s="7" t="str">
        <f t="shared" si="72"/>
        <v>Overweight</v>
      </c>
      <c r="L2320" t="str">
        <f t="shared" si="73"/>
        <v>Normal</v>
      </c>
    </row>
    <row r="2321" spans="1:12" x14ac:dyDescent="0.35">
      <c r="A2321" t="s">
        <v>423</v>
      </c>
      <c r="B2321">
        <v>28</v>
      </c>
      <c r="C2321">
        <v>5</v>
      </c>
      <c r="D2321" t="s">
        <v>2379</v>
      </c>
      <c r="E2321" t="str">
        <f>PROPER(Medical_Examinations[[#This Row],[Heart Issues]])</f>
        <v>No</v>
      </c>
      <c r="F2321" t="s">
        <v>2379</v>
      </c>
      <c r="G2321" t="s">
        <v>2379</v>
      </c>
      <c r="H2321">
        <v>2</v>
      </c>
      <c r="I2321" t="s">
        <v>2381</v>
      </c>
      <c r="J2321" t="str">
        <f>PROPER(Medical_Examinations[[#This Row],[smoker]])</f>
        <v>Yes</v>
      </c>
      <c r="K2321" s="7" t="str">
        <f t="shared" si="72"/>
        <v>Overweight</v>
      </c>
      <c r="L2321" t="str">
        <f t="shared" si="73"/>
        <v>Normal</v>
      </c>
    </row>
    <row r="2322" spans="1:12" x14ac:dyDescent="0.35">
      <c r="A2322" t="s">
        <v>451</v>
      </c>
      <c r="B2322">
        <v>28</v>
      </c>
      <c r="C2322">
        <v>5</v>
      </c>
      <c r="D2322" t="s">
        <v>2379</v>
      </c>
      <c r="E2322" t="str">
        <f>PROPER(Medical_Examinations[[#This Row],[Heart Issues]])</f>
        <v>No</v>
      </c>
      <c r="F2322" t="s">
        <v>2379</v>
      </c>
      <c r="G2322" t="s">
        <v>2379</v>
      </c>
      <c r="H2322">
        <v>0</v>
      </c>
      <c r="I2322" t="s">
        <v>2381</v>
      </c>
      <c r="J2322" t="str">
        <f>PROPER(Medical_Examinations[[#This Row],[smoker]])</f>
        <v>Yes</v>
      </c>
      <c r="K2322" s="7" t="str">
        <f t="shared" si="72"/>
        <v>Overweight</v>
      </c>
      <c r="L2322" t="str">
        <f t="shared" si="73"/>
        <v>Normal</v>
      </c>
    </row>
    <row r="2323" spans="1:12" x14ac:dyDescent="0.35">
      <c r="A2323" t="s">
        <v>455</v>
      </c>
      <c r="B2323">
        <v>17</v>
      </c>
      <c r="C2323">
        <v>5</v>
      </c>
      <c r="D2323" t="s">
        <v>2381</v>
      </c>
      <c r="E2323" t="str">
        <f>PROPER(Medical_Examinations[[#This Row],[Heart Issues]])</f>
        <v>Yes</v>
      </c>
      <c r="F2323" t="s">
        <v>2379</v>
      </c>
      <c r="G2323" t="s">
        <v>2379</v>
      </c>
      <c r="H2323">
        <v>0</v>
      </c>
      <c r="I2323" t="s">
        <v>2381</v>
      </c>
      <c r="J2323" t="str">
        <f>PROPER(Medical_Examinations[[#This Row],[smoker]])</f>
        <v>Yes</v>
      </c>
      <c r="K2323" s="7" t="str">
        <f t="shared" si="72"/>
        <v>Underweight</v>
      </c>
      <c r="L2323" t="str">
        <f t="shared" si="73"/>
        <v>Normal</v>
      </c>
    </row>
    <row r="2324" spans="1:12" x14ac:dyDescent="0.35">
      <c r="A2324" t="s">
        <v>463</v>
      </c>
      <c r="B2324">
        <v>24</v>
      </c>
      <c r="C2324">
        <v>5</v>
      </c>
      <c r="D2324" t="s">
        <v>2381</v>
      </c>
      <c r="E2324" t="str">
        <f>PROPER(Medical_Examinations[[#This Row],[Heart Issues]])</f>
        <v>Yes</v>
      </c>
      <c r="F2324" t="s">
        <v>2379</v>
      </c>
      <c r="G2324" t="s">
        <v>2379</v>
      </c>
      <c r="H2324">
        <v>0</v>
      </c>
      <c r="I2324" t="s">
        <v>2381</v>
      </c>
      <c r="J2324" t="str">
        <f>PROPER(Medical_Examinations[[#This Row],[smoker]])</f>
        <v>Yes</v>
      </c>
      <c r="K2324" s="7" t="str">
        <f t="shared" si="72"/>
        <v>Normal Weight</v>
      </c>
      <c r="L2324" t="str">
        <f t="shared" si="73"/>
        <v>Normal</v>
      </c>
    </row>
    <row r="2325" spans="1:12" x14ac:dyDescent="0.35">
      <c r="A2325" t="s">
        <v>468</v>
      </c>
      <c r="B2325">
        <v>27</v>
      </c>
      <c r="C2325">
        <v>5</v>
      </c>
      <c r="D2325" t="s">
        <v>2379</v>
      </c>
      <c r="E2325" t="str">
        <f>PROPER(Medical_Examinations[[#This Row],[Heart Issues]])</f>
        <v>No</v>
      </c>
      <c r="F2325" t="s">
        <v>2379</v>
      </c>
      <c r="G2325" t="s">
        <v>2379</v>
      </c>
      <c r="H2325">
        <v>0</v>
      </c>
      <c r="I2325" t="s">
        <v>2381</v>
      </c>
      <c r="J2325" t="str">
        <f>PROPER(Medical_Examinations[[#This Row],[smoker]])</f>
        <v>Yes</v>
      </c>
      <c r="K2325" s="7" t="str">
        <f t="shared" si="72"/>
        <v>Overweight</v>
      </c>
      <c r="L2325" t="str">
        <f t="shared" si="73"/>
        <v>Normal</v>
      </c>
    </row>
    <row r="2326" spans="1:12" x14ac:dyDescent="0.35">
      <c r="A2326" t="s">
        <v>470</v>
      </c>
      <c r="B2326">
        <v>25</v>
      </c>
      <c r="C2326">
        <v>5</v>
      </c>
      <c r="D2326" t="s">
        <v>2379</v>
      </c>
      <c r="E2326" t="str">
        <f>PROPER(Medical_Examinations[[#This Row],[Heart Issues]])</f>
        <v>No</v>
      </c>
      <c r="F2326" t="s">
        <v>2379</v>
      </c>
      <c r="G2326" t="s">
        <v>2379</v>
      </c>
      <c r="H2326">
        <v>0</v>
      </c>
      <c r="I2326" t="s">
        <v>2381</v>
      </c>
      <c r="J2326" t="str">
        <f>PROPER(Medical_Examinations[[#This Row],[smoker]])</f>
        <v>Yes</v>
      </c>
      <c r="K2326" s="7" t="str">
        <f t="shared" si="72"/>
        <v>Overweight</v>
      </c>
      <c r="L2326" t="str">
        <f t="shared" si="73"/>
        <v>Normal</v>
      </c>
    </row>
    <row r="2327" spans="1:12" x14ac:dyDescent="0.35">
      <c r="A2327" t="s">
        <v>501</v>
      </c>
      <c r="B2327">
        <v>29</v>
      </c>
      <c r="C2327">
        <v>5</v>
      </c>
      <c r="D2327" t="s">
        <v>2379</v>
      </c>
      <c r="E2327" t="str">
        <f>PROPER(Medical_Examinations[[#This Row],[Heart Issues]])</f>
        <v>No</v>
      </c>
      <c r="F2327" t="s">
        <v>2379</v>
      </c>
      <c r="G2327" t="s">
        <v>2379</v>
      </c>
      <c r="H2327">
        <v>0</v>
      </c>
      <c r="I2327" t="s">
        <v>2381</v>
      </c>
      <c r="J2327" t="str">
        <f>PROPER(Medical_Examinations[[#This Row],[smoker]])</f>
        <v>Yes</v>
      </c>
      <c r="K2327" s="7" t="str">
        <f t="shared" si="72"/>
        <v>Overweight</v>
      </c>
      <c r="L2327" t="str">
        <f t="shared" si="73"/>
        <v>Normal</v>
      </c>
    </row>
    <row r="2328" spans="1:12" x14ac:dyDescent="0.35">
      <c r="A2328" t="s">
        <v>505</v>
      </c>
      <c r="B2328">
        <v>26</v>
      </c>
      <c r="C2328">
        <v>5</v>
      </c>
      <c r="D2328" t="s">
        <v>2381</v>
      </c>
      <c r="E2328" t="str">
        <f>PROPER(Medical_Examinations[[#This Row],[Heart Issues]])</f>
        <v>Yes</v>
      </c>
      <c r="F2328" t="s">
        <v>2379</v>
      </c>
      <c r="G2328" t="s">
        <v>2379</v>
      </c>
      <c r="H2328">
        <v>0</v>
      </c>
      <c r="I2328" t="s">
        <v>2381</v>
      </c>
      <c r="J2328" t="str">
        <f>PROPER(Medical_Examinations[[#This Row],[smoker]])</f>
        <v>Yes</v>
      </c>
      <c r="K2328" s="7" t="str">
        <f t="shared" si="72"/>
        <v>Overweight</v>
      </c>
      <c r="L2328" t="str">
        <f t="shared" si="73"/>
        <v>Normal</v>
      </c>
    </row>
    <row r="2329" spans="1:12" x14ac:dyDescent="0.35">
      <c r="A2329" t="s">
        <v>516</v>
      </c>
      <c r="B2329">
        <v>26</v>
      </c>
      <c r="C2329">
        <v>5</v>
      </c>
      <c r="D2329" t="s">
        <v>2379</v>
      </c>
      <c r="E2329" t="str">
        <f>PROPER(Medical_Examinations[[#This Row],[Heart Issues]])</f>
        <v>No</v>
      </c>
      <c r="F2329" t="s">
        <v>2379</v>
      </c>
      <c r="G2329" t="s">
        <v>2379</v>
      </c>
      <c r="H2329">
        <v>0</v>
      </c>
      <c r="I2329" t="s">
        <v>2381</v>
      </c>
      <c r="J2329" t="str">
        <f>PROPER(Medical_Examinations[[#This Row],[smoker]])</f>
        <v>Yes</v>
      </c>
      <c r="K2329" s="7" t="str">
        <f t="shared" si="72"/>
        <v>Overweight</v>
      </c>
      <c r="L2329" t="str">
        <f t="shared" si="73"/>
        <v>Normal</v>
      </c>
    </row>
    <row r="2330" spans="1:12" x14ac:dyDescent="0.35">
      <c r="A2330" t="s">
        <v>539</v>
      </c>
      <c r="B2330">
        <v>28</v>
      </c>
      <c r="C2330">
        <v>5</v>
      </c>
      <c r="D2330" t="s">
        <v>2379</v>
      </c>
      <c r="E2330" t="str">
        <f>PROPER(Medical_Examinations[[#This Row],[Heart Issues]])</f>
        <v>No</v>
      </c>
      <c r="F2330" t="s">
        <v>2379</v>
      </c>
      <c r="G2330" t="s">
        <v>2379</v>
      </c>
      <c r="H2330">
        <v>0</v>
      </c>
      <c r="I2330" t="s">
        <v>2381</v>
      </c>
      <c r="J2330" t="str">
        <f>PROPER(Medical_Examinations[[#This Row],[smoker]])</f>
        <v>Yes</v>
      </c>
      <c r="K2330" s="7" t="str">
        <f t="shared" si="72"/>
        <v>Overweight</v>
      </c>
      <c r="L2330" t="str">
        <f t="shared" si="73"/>
        <v>Normal</v>
      </c>
    </row>
    <row r="2331" spans="1:12" x14ac:dyDescent="0.35">
      <c r="A2331" t="s">
        <v>552</v>
      </c>
      <c r="B2331">
        <v>25</v>
      </c>
      <c r="C2331">
        <v>5</v>
      </c>
      <c r="D2331" t="s">
        <v>2379</v>
      </c>
      <c r="E2331" t="str">
        <f>PROPER(Medical_Examinations[[#This Row],[Heart Issues]])</f>
        <v>No</v>
      </c>
      <c r="F2331" t="s">
        <v>2379</v>
      </c>
      <c r="G2331" t="s">
        <v>2379</v>
      </c>
      <c r="H2331">
        <v>0</v>
      </c>
      <c r="I2331" t="s">
        <v>2381</v>
      </c>
      <c r="J2331" t="str">
        <f>PROPER(Medical_Examinations[[#This Row],[smoker]])</f>
        <v>Yes</v>
      </c>
      <c r="K2331" s="7" t="str">
        <f t="shared" si="72"/>
        <v>Overweight</v>
      </c>
      <c r="L2331" t="str">
        <f t="shared" si="73"/>
        <v>Normal</v>
      </c>
    </row>
    <row r="2332" spans="1:12" x14ac:dyDescent="0.35">
      <c r="A2332" t="s">
        <v>567</v>
      </c>
      <c r="B2332">
        <v>25</v>
      </c>
      <c r="C2332">
        <v>5</v>
      </c>
      <c r="D2332" t="s">
        <v>2379</v>
      </c>
      <c r="E2332" t="str">
        <f>PROPER(Medical_Examinations[[#This Row],[Heart Issues]])</f>
        <v>No</v>
      </c>
      <c r="F2332" t="s">
        <v>2379</v>
      </c>
      <c r="G2332" t="s">
        <v>2379</v>
      </c>
      <c r="H2332">
        <v>0</v>
      </c>
      <c r="I2332" t="s">
        <v>2381</v>
      </c>
      <c r="J2332" t="str">
        <f>PROPER(Medical_Examinations[[#This Row],[smoker]])</f>
        <v>Yes</v>
      </c>
      <c r="K2332" s="7" t="str">
        <f t="shared" si="72"/>
        <v>Overweight</v>
      </c>
      <c r="L2332" t="str">
        <f t="shared" si="73"/>
        <v>Normal</v>
      </c>
    </row>
    <row r="2333" spans="1:12" x14ac:dyDescent="0.35">
      <c r="A2333" t="s">
        <v>574</v>
      </c>
      <c r="B2333">
        <v>20</v>
      </c>
      <c r="C2333">
        <v>5</v>
      </c>
      <c r="D2333" t="s">
        <v>2379</v>
      </c>
      <c r="E2333" t="str">
        <f>PROPER(Medical_Examinations[[#This Row],[Heart Issues]])</f>
        <v>No</v>
      </c>
      <c r="F2333" t="s">
        <v>2379</v>
      </c>
      <c r="G2333" t="s">
        <v>2379</v>
      </c>
      <c r="H2333">
        <v>0</v>
      </c>
      <c r="I2333" t="s">
        <v>2381</v>
      </c>
      <c r="J2333" t="str">
        <f>PROPER(Medical_Examinations[[#This Row],[smoker]])</f>
        <v>Yes</v>
      </c>
      <c r="K2333" s="7" t="str">
        <f t="shared" si="72"/>
        <v>Normal Weight</v>
      </c>
      <c r="L2333" t="str">
        <f t="shared" si="73"/>
        <v>Normal</v>
      </c>
    </row>
    <row r="2334" spans="1:12" x14ac:dyDescent="0.35">
      <c r="A2334" t="s">
        <v>689</v>
      </c>
      <c r="B2334">
        <v>17</v>
      </c>
      <c r="C2334">
        <v>5</v>
      </c>
      <c r="D2334" t="s">
        <v>2381</v>
      </c>
      <c r="E2334" t="str">
        <f>PROPER(Medical_Examinations[[#This Row],[Heart Issues]])</f>
        <v>Yes</v>
      </c>
      <c r="F2334" t="s">
        <v>2379</v>
      </c>
      <c r="G2334" t="s">
        <v>2379</v>
      </c>
      <c r="H2334">
        <v>0</v>
      </c>
      <c r="I2334" t="s">
        <v>2381</v>
      </c>
      <c r="J2334" t="str">
        <f>PROPER(Medical_Examinations[[#This Row],[smoker]])</f>
        <v>Yes</v>
      </c>
      <c r="K2334" s="7" t="str">
        <f t="shared" si="72"/>
        <v>Underweight</v>
      </c>
      <c r="L2334" t="str">
        <f t="shared" si="73"/>
        <v>Normal</v>
      </c>
    </row>
    <row r="2335" spans="1:12" x14ac:dyDescent="0.35">
      <c r="A2335" t="s">
        <v>560</v>
      </c>
      <c r="B2335">
        <v>24</v>
      </c>
      <c r="C2335">
        <v>5</v>
      </c>
      <c r="D2335" t="s">
        <v>2379</v>
      </c>
      <c r="E2335" t="str">
        <f>PROPER(Medical_Examinations[[#This Row],[Heart Issues]])</f>
        <v>No</v>
      </c>
      <c r="F2335" t="s">
        <v>2379</v>
      </c>
      <c r="G2335" t="s">
        <v>2379</v>
      </c>
      <c r="H2335">
        <v>0</v>
      </c>
      <c r="I2335" t="s">
        <v>2355</v>
      </c>
      <c r="J2335" t="str">
        <f>PROPER(Medical_Examinations[[#This Row],[smoker]])</f>
        <v>Unknown</v>
      </c>
      <c r="K2335" s="7" t="str">
        <f t="shared" si="72"/>
        <v>Normal Weight</v>
      </c>
      <c r="L2335" t="str">
        <f t="shared" si="73"/>
        <v>Normal</v>
      </c>
    </row>
    <row r="2336" spans="1:12" x14ac:dyDescent="0.35">
      <c r="A2336" t="s">
        <v>635</v>
      </c>
      <c r="B2336">
        <v>25</v>
      </c>
      <c r="C2336">
        <v>5</v>
      </c>
      <c r="D2336" t="s">
        <v>2379</v>
      </c>
      <c r="E2336" t="str">
        <f>PROPER(Medical_Examinations[[#This Row],[Heart Issues]])</f>
        <v>No</v>
      </c>
      <c r="F2336" t="s">
        <v>2381</v>
      </c>
      <c r="G2336" t="s">
        <v>2379</v>
      </c>
      <c r="H2336">
        <v>1</v>
      </c>
      <c r="I2336" t="s">
        <v>2355</v>
      </c>
      <c r="J2336" t="str">
        <f>PROPER(Medical_Examinations[[#This Row],[smoker]])</f>
        <v>Unknown</v>
      </c>
      <c r="K2336" s="10" t="str">
        <f t="shared" si="72"/>
        <v>Overweight</v>
      </c>
      <c r="L2336" t="str">
        <f t="shared" si="73"/>
        <v>Normal</v>
      </c>
    </row>
    <row r="2337" spans="11:11" x14ac:dyDescent="0.35">
      <c r="K2337" s="8"/>
    </row>
    <row r="2338" spans="11:11" x14ac:dyDescent="0.35">
      <c r="K2338" s="8"/>
    </row>
    <row r="2339" spans="11:11" x14ac:dyDescent="0.35">
      <c r="K2339" s="8"/>
    </row>
    <row r="2340" spans="11:11" x14ac:dyDescent="0.35">
      <c r="K2340" s="8"/>
    </row>
    <row r="2341" spans="11:11" x14ac:dyDescent="0.35">
      <c r="K2341" s="8"/>
    </row>
    <row r="2342" spans="11:11" x14ac:dyDescent="0.35">
      <c r="K2342" s="8"/>
    </row>
    <row r="2343" spans="11:11" x14ac:dyDescent="0.35">
      <c r="K2343" s="8"/>
    </row>
    <row r="2344" spans="11:11" x14ac:dyDescent="0.35">
      <c r="K2344" s="8"/>
    </row>
    <row r="2345" spans="11:11" x14ac:dyDescent="0.35">
      <c r="K2345" s="8"/>
    </row>
    <row r="2346" spans="11:11" x14ac:dyDescent="0.35">
      <c r="K2346" s="8"/>
    </row>
    <row r="2347" spans="11:11" x14ac:dyDescent="0.35">
      <c r="K2347" s="8"/>
    </row>
    <row r="2348" spans="11:11" x14ac:dyDescent="0.35">
      <c r="K2348" s="8"/>
    </row>
    <row r="2349" spans="11:11" x14ac:dyDescent="0.35">
      <c r="K2349" s="8"/>
    </row>
    <row r="2350" spans="11:11" x14ac:dyDescent="0.35">
      <c r="K2350" s="8"/>
    </row>
    <row r="2351" spans="11:11" x14ac:dyDescent="0.35">
      <c r="K2351" s="8"/>
    </row>
    <row r="2352" spans="11:11" x14ac:dyDescent="0.35">
      <c r="K2352" s="8"/>
    </row>
    <row r="2353" spans="11:11" x14ac:dyDescent="0.35">
      <c r="K2353" s="8"/>
    </row>
    <row r="2354" spans="11:11" x14ac:dyDescent="0.35">
      <c r="K2354" s="8"/>
    </row>
    <row r="2355" spans="11:11" x14ac:dyDescent="0.35">
      <c r="K2355" s="8"/>
    </row>
    <row r="2356" spans="11:11" x14ac:dyDescent="0.35">
      <c r="K2356" s="8"/>
    </row>
    <row r="2357" spans="11:11" x14ac:dyDescent="0.35">
      <c r="K2357" s="8"/>
    </row>
    <row r="2358" spans="11:11" x14ac:dyDescent="0.35">
      <c r="K2358" s="8"/>
    </row>
    <row r="2359" spans="11:11" x14ac:dyDescent="0.35">
      <c r="K2359" s="8"/>
    </row>
    <row r="2360" spans="11:11" x14ac:dyDescent="0.35">
      <c r="K2360" s="8"/>
    </row>
    <row r="2361" spans="11:11" x14ac:dyDescent="0.35">
      <c r="K2361" s="8"/>
    </row>
    <row r="2362" spans="11:11" x14ac:dyDescent="0.35">
      <c r="K2362" s="8"/>
    </row>
    <row r="2363" spans="11:11" x14ac:dyDescent="0.35">
      <c r="K2363" s="8"/>
    </row>
    <row r="2364" spans="11:11" x14ac:dyDescent="0.35">
      <c r="K2364" s="8"/>
    </row>
    <row r="2365" spans="11:11" x14ac:dyDescent="0.35">
      <c r="K2365" s="8"/>
    </row>
    <row r="2366" spans="11:11" x14ac:dyDescent="0.35">
      <c r="K2366" s="8"/>
    </row>
    <row r="2367" spans="11:11" x14ac:dyDescent="0.35">
      <c r="K2367" s="8"/>
    </row>
    <row r="2368" spans="11:11" x14ac:dyDescent="0.35">
      <c r="K2368" s="8"/>
    </row>
    <row r="2369" spans="11:11" x14ac:dyDescent="0.35">
      <c r="K2369" s="8"/>
    </row>
    <row r="2370" spans="11:11" x14ac:dyDescent="0.35">
      <c r="K2370" s="8"/>
    </row>
    <row r="2371" spans="11:11" x14ac:dyDescent="0.35">
      <c r="K2371" s="8"/>
    </row>
    <row r="2372" spans="11:11" x14ac:dyDescent="0.35">
      <c r="K2372" s="8"/>
    </row>
    <row r="2373" spans="11:11" x14ac:dyDescent="0.35">
      <c r="K2373" s="8"/>
    </row>
    <row r="2374" spans="11:11" x14ac:dyDescent="0.35">
      <c r="K2374" s="8"/>
    </row>
    <row r="2375" spans="11:11" x14ac:dyDescent="0.35">
      <c r="K2375" s="8"/>
    </row>
    <row r="2376" spans="11:11" x14ac:dyDescent="0.35">
      <c r="K2376" s="8"/>
    </row>
    <row r="2377" spans="11:11" x14ac:dyDescent="0.35">
      <c r="K2377" s="8"/>
    </row>
    <row r="2378" spans="11:11" x14ac:dyDescent="0.35">
      <c r="K2378" s="8"/>
    </row>
  </sheetData>
  <phoneticPr fontId="2" type="noConversion"/>
  <pageMargins left="0.7" right="0.7" top="0.75" bottom="0.75" header="0.3" footer="0.3"/>
  <pageSetup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34C29-C5A3-4DAD-BE1B-D2F841EF91E2}">
  <dimension ref="A1:Q2336"/>
  <sheetViews>
    <sheetView zoomScaleNormal="100" workbookViewId="0">
      <selection activeCell="F12" sqref="F12"/>
    </sheetView>
  </sheetViews>
  <sheetFormatPr defaultRowHeight="14.5" x14ac:dyDescent="0.35"/>
  <cols>
    <col min="1" max="1" width="13.54296875" bestFit="1" customWidth="1"/>
    <col min="2" max="2" width="9.453125" customWidth="1"/>
    <col min="5" max="5" width="13.08984375" customWidth="1"/>
    <col min="6" max="6" width="8.08984375" customWidth="1"/>
    <col min="7" max="7" width="8" customWidth="1"/>
    <col min="8" max="8" width="5.6328125" customWidth="1"/>
    <col min="9" max="9" width="6.36328125" customWidth="1"/>
    <col min="10" max="10" width="10.453125" customWidth="1"/>
    <col min="11" max="11" width="7.36328125" customWidth="1"/>
    <col min="12" max="12" width="13.54296875" customWidth="1"/>
    <col min="13" max="13" width="9.453125" customWidth="1"/>
    <col min="14" max="14" width="13.08984375" customWidth="1"/>
    <col min="15" max="15" width="9.36328125" customWidth="1"/>
    <col min="16" max="16" width="9.453125" customWidth="1"/>
  </cols>
  <sheetData>
    <row r="1" spans="1:17" x14ac:dyDescent="0.35">
      <c r="A1" s="13" t="s">
        <v>0</v>
      </c>
      <c r="B1" s="13" t="s">
        <v>5984</v>
      </c>
      <c r="C1" s="13" t="s">
        <v>2373</v>
      </c>
      <c r="D1" s="13" t="s">
        <v>2374</v>
      </c>
      <c r="E1" s="13" t="s">
        <v>2375</v>
      </c>
      <c r="F1" s="13" t="s">
        <v>2376</v>
      </c>
      <c r="G1" s="13" t="s">
        <v>6000</v>
      </c>
      <c r="H1" s="13" t="s">
        <v>6001</v>
      </c>
      <c r="I1" s="13" t="s">
        <v>6002</v>
      </c>
      <c r="J1" s="13" t="s">
        <v>5995</v>
      </c>
      <c r="K1" s="13" t="s">
        <v>5997</v>
      </c>
      <c r="L1" s="13" t="s">
        <v>5998</v>
      </c>
      <c r="M1" s="13" t="s">
        <v>6004</v>
      </c>
      <c r="N1" s="13" t="s">
        <v>2341</v>
      </c>
      <c r="O1" s="13" t="s">
        <v>2342</v>
      </c>
      <c r="P1" s="13" t="s">
        <v>2343</v>
      </c>
      <c r="Q1" s="13" t="s">
        <v>5999</v>
      </c>
    </row>
    <row r="2" spans="1:17" x14ac:dyDescent="0.35">
      <c r="A2" t="s">
        <v>1</v>
      </c>
      <c r="B2" t="str">
        <f>VLOOKUP(Customer_Names[[#This Row],[Customer ID]],Customer_Names[#All],2,FALSE)</f>
        <v>Hawks</v>
      </c>
      <c r="C2">
        <f>VLOOKUP(Medical_Examinations[[#This Row],[Customer ID]],'Medical Examinations'!$A$1:$L$2336,2,FALSE)</f>
        <v>38</v>
      </c>
      <c r="D2">
        <f>VLOOKUP(Medical_Examinations[[#This Row],[Customer ID]],'Medical Examinations'!$A$1:$L$2336,3,FALSE)</f>
        <v>5</v>
      </c>
      <c r="E2" t="str">
        <f>VLOOKUP(Medical_Examinations[[#This Row],[Customer ID]],'Medical Examinations'!$A$1:$L$2336,4,FALSE)</f>
        <v>No</v>
      </c>
      <c r="F2" t="str">
        <f>VLOOKUP(Medical_Examinations[[#This Row],[Customer ID]],'Medical Examinations'!$A$1:$L$2336,6,FALSE)</f>
        <v>No</v>
      </c>
      <c r="G2" t="str">
        <f>VLOOKUP(Medical_Examinations[[#This Row],[Customer ID]],'Medical Examinations'!$A$1:$L$2336,7,FALSE)</f>
        <v>No</v>
      </c>
      <c r="H2">
        <f>VLOOKUP(Medical_Examinations[[#This Row],[Customer ID]],'Medical Examinations'!$A$1:$L$2336,8,FALSE)</f>
        <v>1</v>
      </c>
      <c r="I2" t="str">
        <f>VLOOKUP(Medical_Examinations[[#This Row],[Customer ID]],'Medical Examinations'!$A$1:$L$2336,9,FALSE)</f>
        <v>No</v>
      </c>
      <c r="J2" t="str">
        <f>VLOOKUP(Medical_Examinations[[#This Row],[Customer ID]],'Medical Examinations'!A1:L2336,11,FALSE)</f>
        <v>Obesity</v>
      </c>
      <c r="K2" t="str">
        <f>VLOOKUP(Medical_Examinations[[#This Row],[Customer ID]],'Medical Examinations'!A1:L2336,12,FALSE)</f>
        <v>Normal</v>
      </c>
      <c r="L2" t="str">
        <f>VLOOKUP(Hospitalisation_Details[[#This Row],[Customer ID]],'Hospitalisation Details'!A1:K2342,10,FALSE)</f>
        <v>10 Jun 2004</v>
      </c>
      <c r="M2">
        <f>VLOOKUP(Hospitalisation_Details[[#This Row],[Customer ID]],'Hospitalisation Details'!$A$1:$K$2342,6,FALSE)</f>
        <v>1147</v>
      </c>
      <c r="N2" t="str">
        <f>VLOOKUP(Hospitalisation_Details[[#This Row],[Customer ID]],'Hospitalisation Details'!A1:K2342,7,FALSE)</f>
        <v>tier - 2</v>
      </c>
      <c r="O2" t="str">
        <f>VLOOKUP(Hospitalisation_Details[[#This Row],[Customer ID]],'Hospitalisation Details'!A1:K2342,8,FALSE)</f>
        <v>tier - 2</v>
      </c>
      <c r="P2" t="str">
        <f>VLOOKUP(Hospitalisation_Details[[#This Row],[Customer ID]],'Hospitalisation Details'!A1:K2342,9,FALSE)</f>
        <v>R1013</v>
      </c>
      <c r="Q2">
        <f>VLOOKUP(Hospitalisation_Details[[#This Row],[Customer ID]],'Hospitalisation Details'!$A$1:$K$2342,11,FALSE)</f>
        <v>18</v>
      </c>
    </row>
    <row r="3" spans="1:17" x14ac:dyDescent="0.35">
      <c r="A3" t="s">
        <v>2</v>
      </c>
      <c r="B3" t="str">
        <f>VLOOKUP(Customer_Names[[#This Row],[Customer ID]],Customer_Names[#All],2,FALSE)</f>
        <v>Lehner</v>
      </c>
      <c r="C3">
        <f>VLOOKUP(Medical_Examinations[[#This Row],[Customer ID]],'Medical Examinations'!$A$1:$L$2336,2,FALSE)</f>
        <v>31</v>
      </c>
      <c r="D3">
        <f>VLOOKUP(Medical_Examinations[[#This Row],[Customer ID]],'Medical Examinations'!$A$1:$L$2336,3,FALSE)</f>
        <v>5</v>
      </c>
      <c r="E3" t="str">
        <f>VLOOKUP(Medical_Examinations[[#This Row],[Customer ID]],'Medical Examinations'!$A$1:$L$2336,4,FALSE)</f>
        <v>No</v>
      </c>
      <c r="F3" t="str">
        <f>VLOOKUP(Medical_Examinations[[#This Row],[Customer ID]],'Medical Examinations'!$A$1:$L$2336,6,FALSE)</f>
        <v>No</v>
      </c>
      <c r="G3" t="str">
        <f>VLOOKUP(Medical_Examinations[[#This Row],[Customer ID]],'Medical Examinations'!$A$1:$L$2336,7,FALSE)</f>
        <v>Yes</v>
      </c>
      <c r="H3">
        <f>VLOOKUP(Medical_Examinations[[#This Row],[Customer ID]],'Medical Examinations'!$A$1:$L$2336,8,FALSE)</f>
        <v>1</v>
      </c>
      <c r="I3" t="str">
        <f>VLOOKUP(Medical_Examinations[[#This Row],[Customer ID]],'Medical Examinations'!$A$1:$L$2336,9,FALSE)</f>
        <v>No</v>
      </c>
      <c r="J3" t="str">
        <f>VLOOKUP(Medical_Examinations[[#This Row],[Customer ID]],'Medical Examinations'!A2:L2337,11,FALSE)</f>
        <v>Obesity</v>
      </c>
      <c r="K3" t="str">
        <f>VLOOKUP(Medical_Examinations[[#This Row],[Customer ID]],'Medical Examinations'!A2:L2337,12,FALSE)</f>
        <v>Normal</v>
      </c>
      <c r="L3" t="str">
        <f>VLOOKUP(Hospitalisation_Details[[#This Row],[Customer ID]],'Hospitalisation Details'!A2:K2343,10,FALSE)</f>
        <v>18 Jul 2004</v>
      </c>
      <c r="M3">
        <f>VLOOKUP(Hospitalisation_Details[[#This Row],[Customer ID]],'Hospitalisation Details'!$A$1:$K$2342,6,FALSE)</f>
        <v>1149</v>
      </c>
      <c r="N3" t="str">
        <f>VLOOKUP(Hospitalisation_Details[[#This Row],[Customer ID]],'Hospitalisation Details'!A2:K2343,7,FALSE)</f>
        <v>tier - 2</v>
      </c>
      <c r="O3" t="str">
        <f>VLOOKUP(Hospitalisation_Details[[#This Row],[Customer ID]],'Hospitalisation Details'!A2:K2343,8,FALSE)</f>
        <v>tier - 2</v>
      </c>
      <c r="P3" t="str">
        <f>VLOOKUP(Hospitalisation_Details[[#This Row],[Customer ID]],'Hospitalisation Details'!A2:K2343,9,FALSE)</f>
        <v>R1013</v>
      </c>
      <c r="Q3">
        <f>VLOOKUP(Hospitalisation_Details[[#This Row],[Customer ID]],'Hospitalisation Details'!$A$1:$K$2342,11,FALSE)</f>
        <v>18</v>
      </c>
    </row>
    <row r="4" spans="1:17" x14ac:dyDescent="0.35">
      <c r="A4" t="s">
        <v>3</v>
      </c>
      <c r="B4" t="str">
        <f>VLOOKUP(Customer_Names[[#This Row],[Customer ID]],Customer_Names[#All],2,FALSE)</f>
        <v>Lu</v>
      </c>
      <c r="C4">
        <f>VLOOKUP(Medical_Examinations[[#This Row],[Customer ID]],'Medical Examinations'!$A$1:$L$2336,2,FALSE)</f>
        <v>30</v>
      </c>
      <c r="D4">
        <f>VLOOKUP(Medical_Examinations[[#This Row],[Customer ID]],'Medical Examinations'!$A$1:$L$2336,3,FALSE)</f>
        <v>5</v>
      </c>
      <c r="E4" t="str">
        <f>VLOOKUP(Medical_Examinations[[#This Row],[Customer ID]],'Medical Examinations'!$A$1:$L$2336,4,FALSE)</f>
        <v>No</v>
      </c>
      <c r="F4" t="str">
        <f>VLOOKUP(Medical_Examinations[[#This Row],[Customer ID]],'Medical Examinations'!$A$1:$L$2336,6,FALSE)</f>
        <v>No</v>
      </c>
      <c r="G4" t="str">
        <f>VLOOKUP(Medical_Examinations[[#This Row],[Customer ID]],'Medical Examinations'!$A$1:$L$2336,7,FALSE)</f>
        <v>Yes</v>
      </c>
      <c r="H4">
        <f>VLOOKUP(Medical_Examinations[[#This Row],[Customer ID]],'Medical Examinations'!$A$1:$L$2336,8,FALSE)</f>
        <v>1</v>
      </c>
      <c r="I4" t="str">
        <f>VLOOKUP(Medical_Examinations[[#This Row],[Customer ID]],'Medical Examinations'!$A$1:$L$2336,9,FALSE)</f>
        <v>No</v>
      </c>
      <c r="J4" t="str">
        <f>VLOOKUP(Medical_Examinations[[#This Row],[Customer ID]],'Medical Examinations'!A3:L2338,11,FALSE)</f>
        <v>Obesity</v>
      </c>
      <c r="K4" t="str">
        <f>VLOOKUP(Medical_Examinations[[#This Row],[Customer ID]],'Medical Examinations'!A3:L2338,12,FALSE)</f>
        <v>Normal</v>
      </c>
      <c r="L4" t="str">
        <f>VLOOKUP(Hospitalisation_Details[[#This Row],[Customer ID]],'Hospitalisation Details'!A3:K2344,10,FALSE)</f>
        <v>28 Jun 1997</v>
      </c>
      <c r="M4">
        <f>VLOOKUP(Hospitalisation_Details[[#This Row],[Customer ID]],'Hospitalisation Details'!$A$1:$K$2342,6,FALSE)</f>
        <v>1178</v>
      </c>
      <c r="N4" t="str">
        <f>VLOOKUP(Hospitalisation_Details[[#This Row],[Customer ID]],'Hospitalisation Details'!A3:K2344,7,FALSE)</f>
        <v>tier - 2</v>
      </c>
      <c r="O4" t="str">
        <f>VLOOKUP(Hospitalisation_Details[[#This Row],[Customer ID]],'Hospitalisation Details'!A3:K2344,8,FALSE)</f>
        <v>tier - 2</v>
      </c>
      <c r="P4" t="str">
        <f>VLOOKUP(Hospitalisation_Details[[#This Row],[Customer ID]],'Hospitalisation Details'!A3:K2344,9,FALSE)</f>
        <v>R1013</v>
      </c>
      <c r="Q4">
        <f>VLOOKUP(Hospitalisation_Details[[#This Row],[Customer ID]],'Hospitalisation Details'!$A$1:$K$2342,11,FALSE)</f>
        <v>25</v>
      </c>
    </row>
    <row r="5" spans="1:17" x14ac:dyDescent="0.35">
      <c r="A5" t="s">
        <v>4</v>
      </c>
      <c r="B5" t="str">
        <f>VLOOKUP(Customer_Names[[#This Row],[Customer ID]],Customer_Names[#All],2,FALSE)</f>
        <v>Osborne</v>
      </c>
      <c r="C5">
        <f>VLOOKUP(Medical_Examinations[[#This Row],[Customer ID]],'Medical Examinations'!$A$1:$L$2336,2,FALSE)</f>
        <v>33</v>
      </c>
      <c r="D5">
        <f>VLOOKUP(Medical_Examinations[[#This Row],[Customer ID]],'Medical Examinations'!$A$1:$L$2336,3,FALSE)</f>
        <v>5</v>
      </c>
      <c r="E5" t="str">
        <f>VLOOKUP(Medical_Examinations[[#This Row],[Customer ID]],'Medical Examinations'!$A$1:$L$2336,4,FALSE)</f>
        <v>No</v>
      </c>
      <c r="F5" t="str">
        <f>VLOOKUP(Medical_Examinations[[#This Row],[Customer ID]],'Medical Examinations'!$A$1:$L$2336,6,FALSE)</f>
        <v>No</v>
      </c>
      <c r="G5" t="str">
        <f>VLOOKUP(Medical_Examinations[[#This Row],[Customer ID]],'Medical Examinations'!$A$1:$L$2336,7,FALSE)</f>
        <v>Yes</v>
      </c>
      <c r="H5">
        <f>VLOOKUP(Medical_Examinations[[#This Row],[Customer ID]],'Medical Examinations'!$A$1:$L$2336,8,FALSE)</f>
        <v>1</v>
      </c>
      <c r="I5" t="str">
        <f>VLOOKUP(Medical_Examinations[[#This Row],[Customer ID]],'Medical Examinations'!$A$1:$L$2336,9,FALSE)</f>
        <v>No</v>
      </c>
      <c r="J5" t="str">
        <f>VLOOKUP(Medical_Examinations[[#This Row],[Customer ID]],'Medical Examinations'!A4:L2339,11,FALSE)</f>
        <v>Obesity</v>
      </c>
      <c r="K5" t="str">
        <f>VLOOKUP(Medical_Examinations[[#This Row],[Customer ID]],'Medical Examinations'!A4:L2339,12,FALSE)</f>
        <v>Normal</v>
      </c>
      <c r="L5" t="str">
        <f>VLOOKUP(Hospitalisation_Details[[#This Row],[Customer ID]],'Hospitalisation Details'!A4:K2345,10,FALSE)</f>
        <v>12 Dec 2002</v>
      </c>
      <c r="M5">
        <f>VLOOKUP(Hospitalisation_Details[[#This Row],[Customer ID]],'Hospitalisation Details'!$A$1:$K$2342,6,FALSE)</f>
        <v>1237</v>
      </c>
      <c r="N5" t="str">
        <f>VLOOKUP(Hospitalisation_Details[[#This Row],[Customer ID]],'Hospitalisation Details'!A4:K2345,7,FALSE)</f>
        <v>tier - 2</v>
      </c>
      <c r="O5" t="str">
        <f>VLOOKUP(Hospitalisation_Details[[#This Row],[Customer ID]],'Hospitalisation Details'!A4:K2345,8,FALSE)</f>
        <v>tier - 2</v>
      </c>
      <c r="P5" t="str">
        <f>VLOOKUP(Hospitalisation_Details[[#This Row],[Customer ID]],'Hospitalisation Details'!A4:K2345,9,FALSE)</f>
        <v>R1013</v>
      </c>
      <c r="Q5">
        <f>VLOOKUP(Hospitalisation_Details[[#This Row],[Customer ID]],'Hospitalisation Details'!$A$1:$K$2342,11,FALSE)</f>
        <v>20</v>
      </c>
    </row>
    <row r="6" spans="1:17" x14ac:dyDescent="0.35">
      <c r="A6" t="s">
        <v>5</v>
      </c>
      <c r="B6" t="str">
        <f>VLOOKUP(Customer_Names[[#This Row],[Customer ID]],Customer_Names[#All],2,FALSE)</f>
        <v>Kadala</v>
      </c>
      <c r="C6">
        <f>VLOOKUP(Medical_Examinations[[#This Row],[Customer ID]],'Medical Examinations'!$A$1:$L$2336,2,FALSE)</f>
        <v>28</v>
      </c>
      <c r="D6">
        <f>VLOOKUP(Medical_Examinations[[#This Row],[Customer ID]],'Medical Examinations'!$A$1:$L$2336,3,FALSE)</f>
        <v>5</v>
      </c>
      <c r="E6" t="str">
        <f>VLOOKUP(Medical_Examinations[[#This Row],[Customer ID]],'Medical Examinations'!$A$1:$L$2336,4,FALSE)</f>
        <v>No</v>
      </c>
      <c r="F6" t="str">
        <f>VLOOKUP(Medical_Examinations[[#This Row],[Customer ID]],'Medical Examinations'!$A$1:$L$2336,6,FALSE)</f>
        <v>No</v>
      </c>
      <c r="G6" t="str">
        <f>VLOOKUP(Medical_Examinations[[#This Row],[Customer ID]],'Medical Examinations'!$A$1:$L$2336,7,FALSE)</f>
        <v>No</v>
      </c>
      <c r="H6">
        <f>VLOOKUP(Medical_Examinations[[#This Row],[Customer ID]],'Medical Examinations'!$A$1:$L$2336,8,FALSE)</f>
        <v>1</v>
      </c>
      <c r="I6" t="str">
        <f>VLOOKUP(Medical_Examinations[[#This Row],[Customer ID]],'Medical Examinations'!$A$1:$L$2336,9,FALSE)</f>
        <v>No</v>
      </c>
      <c r="J6" t="str">
        <f>VLOOKUP(Medical_Examinations[[#This Row],[Customer ID]],'Medical Examinations'!A5:L2340,11,FALSE)</f>
        <v>Overweight</v>
      </c>
      <c r="K6" t="str">
        <f>VLOOKUP(Medical_Examinations[[#This Row],[Customer ID]],'Medical Examinations'!A5:L2340,12,FALSE)</f>
        <v>Normal</v>
      </c>
      <c r="L6" t="str">
        <f>VLOOKUP(Hospitalisation_Details[[#This Row],[Customer ID]],'Hospitalisation Details'!A5:K2346,10,FALSE)</f>
        <v>1 Jul 2002</v>
      </c>
      <c r="M6">
        <f>VLOOKUP(Hospitalisation_Details[[#This Row],[Customer ID]],'Hospitalisation Details'!$A$1:$K$2342,6,FALSE)</f>
        <v>1241</v>
      </c>
      <c r="N6" t="str">
        <f>VLOOKUP(Hospitalisation_Details[[#This Row],[Customer ID]],'Hospitalisation Details'!A5:K2346,7,FALSE)</f>
        <v>tier - 2</v>
      </c>
      <c r="O6" t="str">
        <f>VLOOKUP(Hospitalisation_Details[[#This Row],[Customer ID]],'Hospitalisation Details'!A5:K2346,8,FALSE)</f>
        <v>tier - 2</v>
      </c>
      <c r="P6" t="str">
        <f>VLOOKUP(Hospitalisation_Details[[#This Row],[Customer ID]],'Hospitalisation Details'!A5:K2346,9,FALSE)</f>
        <v>R1013</v>
      </c>
      <c r="Q6">
        <f>VLOOKUP(Hospitalisation_Details[[#This Row],[Customer ID]],'Hospitalisation Details'!$A$1:$K$2342,11,FALSE)</f>
        <v>20</v>
      </c>
    </row>
    <row r="7" spans="1:17" x14ac:dyDescent="0.35">
      <c r="A7" t="s">
        <v>6</v>
      </c>
      <c r="B7" t="str">
        <f>VLOOKUP(Customer_Names[[#This Row],[Customer ID]],Customer_Names[#All],2,FALSE)</f>
        <v>Baker</v>
      </c>
      <c r="C7">
        <f>VLOOKUP(Medical_Examinations[[#This Row],[Customer ID]],'Medical Examinations'!$A$1:$L$2336,2,FALSE)</f>
        <v>28</v>
      </c>
      <c r="D7">
        <f>VLOOKUP(Medical_Examinations[[#This Row],[Customer ID]],'Medical Examinations'!$A$1:$L$2336,3,FALSE)</f>
        <v>5</v>
      </c>
      <c r="E7" t="str">
        <f>VLOOKUP(Medical_Examinations[[#This Row],[Customer ID]],'Medical Examinations'!$A$1:$L$2336,4,FALSE)</f>
        <v>No</v>
      </c>
      <c r="F7" t="str">
        <f>VLOOKUP(Medical_Examinations[[#This Row],[Customer ID]],'Medical Examinations'!$A$1:$L$2336,6,FALSE)</f>
        <v>No</v>
      </c>
      <c r="G7" t="str">
        <f>VLOOKUP(Medical_Examinations[[#This Row],[Customer ID]],'Medical Examinations'!$A$1:$L$2336,7,FALSE)</f>
        <v>Yes</v>
      </c>
      <c r="H7">
        <f>VLOOKUP(Medical_Examinations[[#This Row],[Customer ID]],'Medical Examinations'!$A$1:$L$2336,8,FALSE)</f>
        <v>1</v>
      </c>
      <c r="I7" t="str">
        <f>VLOOKUP(Medical_Examinations[[#This Row],[Customer ID]],'Medical Examinations'!$A$1:$L$2336,9,FALSE)</f>
        <v>No</v>
      </c>
      <c r="J7" t="str">
        <f>VLOOKUP(Medical_Examinations[[#This Row],[Customer ID]],'Medical Examinations'!A6:L2341,11,FALSE)</f>
        <v>Overweight</v>
      </c>
      <c r="K7" t="str">
        <f>VLOOKUP(Medical_Examinations[[#This Row],[Customer ID]],'Medical Examinations'!A6:L2341,12,FALSE)</f>
        <v>Normal</v>
      </c>
      <c r="L7" t="str">
        <f>VLOOKUP(Hospitalisation_Details[[#This Row],[Customer ID]],'Hospitalisation Details'!A6:K2347,10,FALSE)</f>
        <v>4 Nov 1997</v>
      </c>
      <c r="M7">
        <f>VLOOKUP(Hospitalisation_Details[[#This Row],[Customer ID]],'Hospitalisation Details'!$A$1:$K$2342,6,FALSE)</f>
        <v>1253</v>
      </c>
      <c r="N7" t="str">
        <f>VLOOKUP(Hospitalisation_Details[[#This Row],[Customer ID]],'Hospitalisation Details'!A6:K2347,7,FALSE)</f>
        <v>tier - 2</v>
      </c>
      <c r="O7" t="str">
        <f>VLOOKUP(Hospitalisation_Details[[#This Row],[Customer ID]],'Hospitalisation Details'!A6:K2347,8,FALSE)</f>
        <v>tier - 2</v>
      </c>
      <c r="P7" t="str">
        <f>VLOOKUP(Hospitalisation_Details[[#This Row],[Customer ID]],'Hospitalisation Details'!$A$6:$K$2347,9,FALSE)</f>
        <v>R1013</v>
      </c>
      <c r="Q7">
        <f>VLOOKUP(Hospitalisation_Details[[#This Row],[Customer ID]],'Hospitalisation Details'!$A$1:$K$2342,11,FALSE)</f>
        <v>25</v>
      </c>
    </row>
    <row r="8" spans="1:17" x14ac:dyDescent="0.35">
      <c r="A8" t="s">
        <v>7</v>
      </c>
      <c r="B8" t="str">
        <f>VLOOKUP(Customer_Names[[#This Row],[Customer ID]],Customer_Names[#All],2,FALSE)</f>
        <v>Macpherson</v>
      </c>
      <c r="C8">
        <f>VLOOKUP(Medical_Examinations[[#This Row],[Customer ID]],'Medical Examinations'!$A$1:$L$2336,2,FALSE)</f>
        <v>30</v>
      </c>
      <c r="D8">
        <f>VLOOKUP(Medical_Examinations[[#This Row],[Customer ID]],'Medical Examinations'!$A$1:$L$2336,3,FALSE)</f>
        <v>5</v>
      </c>
      <c r="E8" t="str">
        <f>VLOOKUP(Medical_Examinations[[#This Row],[Customer ID]],'Medical Examinations'!$A$1:$L$2336,4,FALSE)</f>
        <v>No</v>
      </c>
      <c r="F8" t="str">
        <f>VLOOKUP(Medical_Examinations[[#This Row],[Customer ID]],'Medical Examinations'!$A$1:$L$2336,6,FALSE)</f>
        <v>No</v>
      </c>
      <c r="G8" t="str">
        <f>VLOOKUP(Medical_Examinations[[#This Row],[Customer ID]],'Medical Examinations'!$A$1:$L$2336,7,FALSE)</f>
        <v>Yes</v>
      </c>
      <c r="H8">
        <f>VLOOKUP(Medical_Examinations[[#This Row],[Customer ID]],'Medical Examinations'!$A$1:$L$2336,8,FALSE)</f>
        <v>1</v>
      </c>
      <c r="I8" t="str">
        <f>VLOOKUP(Medical_Examinations[[#This Row],[Customer ID]],'Medical Examinations'!$A$1:$L$2336,9,FALSE)</f>
        <v>No</v>
      </c>
      <c r="J8" t="str">
        <f>VLOOKUP(Medical_Examinations[[#This Row],[Customer ID]],'Medical Examinations'!A7:L2342,11,FALSE)</f>
        <v>Obesity</v>
      </c>
      <c r="K8" t="str">
        <f>VLOOKUP(Medical_Examinations[[#This Row],[Customer ID]],'Medical Examinations'!A7:L2342,12,FALSE)</f>
        <v>Normal</v>
      </c>
      <c r="L8" t="str">
        <f>VLOOKUP(Hospitalisation_Details[[#This Row],[Customer ID]],'Hospitalisation Details'!A7:K2348,10,FALSE)</f>
        <v>26 Jun 2000</v>
      </c>
      <c r="M8">
        <f>VLOOKUP(Hospitalisation_Details[[#This Row],[Customer ID]],'Hospitalisation Details'!$A$1:$K$2342,6,FALSE)</f>
        <v>1286</v>
      </c>
      <c r="N8" t="str">
        <f>VLOOKUP(Hospitalisation_Details[[#This Row],[Customer ID]],'Hospitalisation Details'!A7:K2348,7,FALSE)</f>
        <v>tier - 2</v>
      </c>
      <c r="O8" t="str">
        <f>VLOOKUP(Hospitalisation_Details[[#This Row],[Customer ID]],'Hospitalisation Details'!A7:K2348,8,FALSE)</f>
        <v>tier - 2</v>
      </c>
      <c r="P8" t="str">
        <f>VLOOKUP(Hospitalisation_Details[[#This Row],[Customer ID]],'Hospitalisation Details'!A7:K2348,9,FALSE)</f>
        <v>R1013</v>
      </c>
      <c r="Q8">
        <f>VLOOKUP(Hospitalisation_Details[[#This Row],[Customer ID]],'Hospitalisation Details'!$A$1:$K$2342,11,FALSE)</f>
        <v>22</v>
      </c>
    </row>
    <row r="9" spans="1:17" x14ac:dyDescent="0.35">
      <c r="A9" t="s">
        <v>8</v>
      </c>
      <c r="B9" t="str">
        <f>VLOOKUP(Customer_Names[[#This Row],[Customer ID]],Customer_Names[#All],2,FALSE)</f>
        <v>Hallman</v>
      </c>
      <c r="C9">
        <f>VLOOKUP(Medical_Examinations[[#This Row],[Customer ID]],'Medical Examinations'!$A$1:$L$2336,2,FALSE)</f>
        <v>54</v>
      </c>
      <c r="D9">
        <f>VLOOKUP(Medical_Examinations[[#This Row],[Customer ID]],'Medical Examinations'!$A$1:$L$2336,3,FALSE)</f>
        <v>5</v>
      </c>
      <c r="E9" t="str">
        <f>VLOOKUP(Medical_Examinations[[#This Row],[Customer ID]],'Medical Examinations'!$A$1:$L$2336,4,FALSE)</f>
        <v>No</v>
      </c>
      <c r="F9" t="str">
        <f>VLOOKUP(Medical_Examinations[[#This Row],[Customer ID]],'Medical Examinations'!$A$1:$L$2336,6,FALSE)</f>
        <v>No</v>
      </c>
      <c r="G9" t="str">
        <f>VLOOKUP(Medical_Examinations[[#This Row],[Customer ID]],'Medical Examinations'!$A$1:$L$2336,7,FALSE)</f>
        <v>Yes</v>
      </c>
      <c r="H9">
        <f>VLOOKUP(Medical_Examinations[[#This Row],[Customer ID]],'Medical Examinations'!$A$1:$L$2336,8,FALSE)</f>
        <v>1</v>
      </c>
      <c r="I9" t="str">
        <f>VLOOKUP(Medical_Examinations[[#This Row],[Customer ID]],'Medical Examinations'!$A$1:$L$2336,9,FALSE)</f>
        <v>No</v>
      </c>
      <c r="J9" t="str">
        <f>VLOOKUP(Medical_Examinations[[#This Row],[Customer ID]],'Medical Examinations'!A8:L2343,11,FALSE)</f>
        <v>Obesity</v>
      </c>
      <c r="K9" t="str">
        <f>VLOOKUP(Medical_Examinations[[#This Row],[Customer ID]],'Medical Examinations'!A8:L2343,12,FALSE)</f>
        <v>Normal</v>
      </c>
      <c r="L9" t="str">
        <f>VLOOKUP(Hospitalisation_Details[[#This Row],[Customer ID]],'Hospitalisation Details'!A8:K2349,10,FALSE)</f>
        <v>4 Jun 1998</v>
      </c>
      <c r="M9">
        <f>VLOOKUP(Hospitalisation_Details[[#This Row],[Customer ID]],'Hospitalisation Details'!$A$1:$K$2342,6,FALSE)</f>
        <v>1291</v>
      </c>
      <c r="N9" t="str">
        <f>VLOOKUP(Hospitalisation_Details[[#This Row],[Customer ID]],'Hospitalisation Details'!A8:K2349,7,FALSE)</f>
        <v>tier - 2</v>
      </c>
      <c r="O9" t="str">
        <f>VLOOKUP(Hospitalisation_Details[[#This Row],[Customer ID]],'Hospitalisation Details'!A8:K2349,8,FALSE)</f>
        <v>tier - 2</v>
      </c>
      <c r="P9" t="str">
        <f>VLOOKUP(Hospitalisation_Details[[#This Row],[Customer ID]],'Hospitalisation Details'!A8:K2349,9,FALSE)</f>
        <v>R1013</v>
      </c>
      <c r="Q9">
        <f>VLOOKUP(Hospitalisation_Details[[#This Row],[Customer ID]],'Hospitalisation Details'!$A$1:$K$2342,11,FALSE)</f>
        <v>25</v>
      </c>
    </row>
    <row r="10" spans="1:17" x14ac:dyDescent="0.35">
      <c r="A10" t="s">
        <v>9</v>
      </c>
      <c r="B10" t="str">
        <f>VLOOKUP(Customer_Names[[#This Row],[Customer ID]],Customer_Names[#All],2,FALSE)</f>
        <v>Moran</v>
      </c>
      <c r="C10">
        <f>VLOOKUP(Medical_Examinations[[#This Row],[Customer ID]],'Medical Examinations'!$A$1:$L$2336,2,FALSE)</f>
        <v>55</v>
      </c>
      <c r="D10">
        <f>VLOOKUP(Medical_Examinations[[#This Row],[Customer ID]],'Medical Examinations'!$A$1:$L$2336,3,FALSE)</f>
        <v>5</v>
      </c>
      <c r="E10" t="str">
        <f>VLOOKUP(Medical_Examinations[[#This Row],[Customer ID]],'Medical Examinations'!$A$1:$L$2336,4,FALSE)</f>
        <v>No</v>
      </c>
      <c r="F10" t="str">
        <f>VLOOKUP(Medical_Examinations[[#This Row],[Customer ID]],'Medical Examinations'!$A$1:$L$2336,6,FALSE)</f>
        <v>No</v>
      </c>
      <c r="G10" t="str">
        <f>VLOOKUP(Medical_Examinations[[#This Row],[Customer ID]],'Medical Examinations'!$A$1:$L$2336,7,FALSE)</f>
        <v>No</v>
      </c>
      <c r="H10">
        <f>VLOOKUP(Medical_Examinations[[#This Row],[Customer ID]],'Medical Examinations'!$A$1:$L$2336,8,FALSE)</f>
        <v>1</v>
      </c>
      <c r="I10" t="str">
        <f>VLOOKUP(Medical_Examinations[[#This Row],[Customer ID]],'Medical Examinations'!$A$1:$L$2336,9,FALSE)</f>
        <v>No</v>
      </c>
      <c r="J10" t="str">
        <f>VLOOKUP(Medical_Examinations[[#This Row],[Customer ID]],'Medical Examinations'!A9:L2344,11,FALSE)</f>
        <v>Obesity</v>
      </c>
      <c r="K10" t="str">
        <f>VLOOKUP(Medical_Examinations[[#This Row],[Customer ID]],'Medical Examinations'!A9:L2344,12,FALSE)</f>
        <v>Normal</v>
      </c>
      <c r="L10" t="str">
        <f>VLOOKUP(Hospitalisation_Details[[#This Row],[Customer ID]],'Hospitalisation Details'!A9:K2350,10,FALSE)</f>
        <v>2 Dec 1999</v>
      </c>
      <c r="M10">
        <f>VLOOKUP(Hospitalisation_Details[[#This Row],[Customer ID]],'Hospitalisation Details'!$A$1:$K$2342,6,FALSE)</f>
        <v>1304</v>
      </c>
      <c r="N10" t="str">
        <f>VLOOKUP(Hospitalisation_Details[[#This Row],[Customer ID]],'Hospitalisation Details'!A9:K2350,7,FALSE)</f>
        <v>tier - 2</v>
      </c>
      <c r="O10" t="str">
        <f>VLOOKUP(Hospitalisation_Details[[#This Row],[Customer ID]],'Hospitalisation Details'!A9:K2350,8,FALSE)</f>
        <v>tier - 2</v>
      </c>
      <c r="P10" t="str">
        <f>VLOOKUP(Hospitalisation_Details[[#This Row],[Customer ID]],'Hospitalisation Details'!A9:K2350,9,FALSE)</f>
        <v>R1013</v>
      </c>
      <c r="Q10">
        <f>VLOOKUP(Hospitalisation_Details[[#This Row],[Customer ID]],'Hospitalisation Details'!$A$1:$K$2342,11,FALSE)</f>
        <v>23</v>
      </c>
    </row>
    <row r="11" spans="1:17" x14ac:dyDescent="0.35">
      <c r="A11" t="s">
        <v>10</v>
      </c>
      <c r="B11" t="str">
        <f>VLOOKUP(Customer_Names[[#This Row],[Customer ID]],Customer_Names[#All],2,FALSE)</f>
        <v>Benner</v>
      </c>
      <c r="C11">
        <f>VLOOKUP(Medical_Examinations[[#This Row],[Customer ID]],'Medical Examinations'!$A$1:$L$2336,2,FALSE)</f>
        <v>47</v>
      </c>
      <c r="D11">
        <f>VLOOKUP(Medical_Examinations[[#This Row],[Customer ID]],'Medical Examinations'!$A$1:$L$2336,3,FALSE)</f>
        <v>5</v>
      </c>
      <c r="E11" t="str">
        <f>VLOOKUP(Medical_Examinations[[#This Row],[Customer ID]],'Medical Examinations'!$A$1:$L$2336,4,FALSE)</f>
        <v>No</v>
      </c>
      <c r="F11" t="str">
        <f>VLOOKUP(Medical_Examinations[[#This Row],[Customer ID]],'Medical Examinations'!$A$1:$L$2336,6,FALSE)</f>
        <v>No</v>
      </c>
      <c r="G11" t="str">
        <f>VLOOKUP(Medical_Examinations[[#This Row],[Customer ID]],'Medical Examinations'!$A$1:$L$2336,7,FALSE)</f>
        <v>Yes</v>
      </c>
      <c r="H11">
        <f>VLOOKUP(Medical_Examinations[[#This Row],[Customer ID]],'Medical Examinations'!$A$1:$L$2336,8,FALSE)</f>
        <v>1</v>
      </c>
      <c r="I11" t="str">
        <f>VLOOKUP(Medical_Examinations[[#This Row],[Customer ID]],'Medical Examinations'!$A$1:$L$2336,9,FALSE)</f>
        <v>No</v>
      </c>
      <c r="J11" t="str">
        <f>VLOOKUP(Medical_Examinations[[#This Row],[Customer ID]],'Medical Examinations'!A10:L2345,11,FALSE)</f>
        <v>Obesity</v>
      </c>
      <c r="K11" t="str">
        <f>VLOOKUP(Medical_Examinations[[#This Row],[Customer ID]],'Medical Examinations'!A10:L2345,12,FALSE)</f>
        <v>Normal</v>
      </c>
      <c r="L11" t="str">
        <f>VLOOKUP(Hospitalisation_Details[[#This Row],[Customer ID]],'Hospitalisation Details'!A10:K2351,10,FALSE)</f>
        <v>13 Oct 2002</v>
      </c>
      <c r="M11">
        <f>VLOOKUP(Hospitalisation_Details[[#This Row],[Customer ID]],'Hospitalisation Details'!$A$1:$K$2342,6,FALSE)</f>
        <v>1315</v>
      </c>
      <c r="N11" t="str">
        <f>VLOOKUP(Hospitalisation_Details[[#This Row],[Customer ID]],'Hospitalisation Details'!A10:K2351,7,FALSE)</f>
        <v>tier - 2</v>
      </c>
      <c r="O11" t="str">
        <f>VLOOKUP(Hospitalisation_Details[[#This Row],[Customer ID]],'Hospitalisation Details'!A10:K2351,8,FALSE)</f>
        <v>tier - 2</v>
      </c>
      <c r="P11" t="str">
        <f>VLOOKUP(Hospitalisation_Details[[#This Row],[Customer ID]],'Hospitalisation Details'!A10:K2351,9,FALSE)</f>
        <v>R1013</v>
      </c>
      <c r="Q11">
        <f>VLOOKUP(Hospitalisation_Details[[#This Row],[Customer ID]],'Hospitalisation Details'!$A$1:$K$2342,11,FALSE)</f>
        <v>20</v>
      </c>
    </row>
    <row r="12" spans="1:17" x14ac:dyDescent="0.35">
      <c r="A12" t="s">
        <v>11</v>
      </c>
      <c r="B12" t="str">
        <f>VLOOKUP(Customer_Names[[#This Row],[Customer ID]],Customer_Names[#All],2,FALSE)</f>
        <v>Fierro Vargas</v>
      </c>
      <c r="C12">
        <f>VLOOKUP(Medical_Examinations[[#This Row],[Customer ID]],'Medical Examinations'!$A$1:$L$2336,2,FALSE)</f>
        <v>54</v>
      </c>
      <c r="D12">
        <f>VLOOKUP(Medical_Examinations[[#This Row],[Customer ID]],'Medical Examinations'!$A$1:$L$2336,3,FALSE)</f>
        <v>5</v>
      </c>
      <c r="E12" t="str">
        <f>VLOOKUP(Medical_Examinations[[#This Row],[Customer ID]],'Medical Examinations'!$A$1:$L$2336,4,FALSE)</f>
        <v>No</v>
      </c>
      <c r="F12" t="str">
        <f>VLOOKUP(Medical_Examinations[[#This Row],[Customer ID]],'Medical Examinations'!$A$1:$L$2336,6,FALSE)</f>
        <v>No</v>
      </c>
      <c r="G12" t="str">
        <f>VLOOKUP(Medical_Examinations[[#This Row],[Customer ID]],'Medical Examinations'!$A$1:$L$2336,7,FALSE)</f>
        <v>No</v>
      </c>
      <c r="H12">
        <f>VLOOKUP(Medical_Examinations[[#This Row],[Customer ID]],'Medical Examinations'!$A$1:$L$2336,8,FALSE)</f>
        <v>1</v>
      </c>
      <c r="I12" t="str">
        <f>VLOOKUP(Medical_Examinations[[#This Row],[Customer ID]],'Medical Examinations'!$A$1:$L$2336,9,FALSE)</f>
        <v>No</v>
      </c>
      <c r="J12" t="str">
        <f>VLOOKUP(Medical_Examinations[[#This Row],[Customer ID]],'Medical Examinations'!A11:L2346,11,FALSE)</f>
        <v>Obesity</v>
      </c>
      <c r="K12" t="str">
        <f>VLOOKUP(Medical_Examinations[[#This Row],[Customer ID]],'Medical Examinations'!A11:L2346,12,FALSE)</f>
        <v>Normal</v>
      </c>
      <c r="L12" t="str">
        <f>VLOOKUP(Hospitalisation_Details[[#This Row],[Customer ID]],'Hospitalisation Details'!A11:K2352,10,FALSE)</f>
        <v>6 Jul 1999</v>
      </c>
      <c r="M12">
        <f>VLOOKUP(Hospitalisation_Details[[#This Row],[Customer ID]],'Hospitalisation Details'!$A$1:$K$2342,6,FALSE)</f>
        <v>1389</v>
      </c>
      <c r="N12" t="str">
        <f>VLOOKUP(Hospitalisation_Details[[#This Row],[Customer ID]],'Hospitalisation Details'!A11:K2352,7,FALSE)</f>
        <v>tier - 2</v>
      </c>
      <c r="O12" t="str">
        <f>VLOOKUP(Hospitalisation_Details[[#This Row],[Customer ID]],'Hospitalisation Details'!A11:K2352,8,FALSE)</f>
        <v>tier - 2</v>
      </c>
      <c r="P12" t="str">
        <f>VLOOKUP(Hospitalisation_Details[[#This Row],[Customer ID]],'Hospitalisation Details'!A11:K2352,9,FALSE)</f>
        <v>R1013</v>
      </c>
      <c r="Q12">
        <f>VLOOKUP(Hospitalisation_Details[[#This Row],[Customer ID]],'Hospitalisation Details'!$A$1:$K$2342,11,FALSE)</f>
        <v>23</v>
      </c>
    </row>
    <row r="13" spans="1:17" x14ac:dyDescent="0.35">
      <c r="A13" t="s">
        <v>12</v>
      </c>
      <c r="B13" t="str">
        <f>VLOOKUP(Customer_Names[[#This Row],[Customer ID]],Customer_Names[#All],2,FALSE)</f>
        <v>Franz</v>
      </c>
      <c r="C13">
        <f>VLOOKUP(Medical_Examinations[[#This Row],[Customer ID]],'Medical Examinations'!$A$1:$L$2336,2,FALSE)</f>
        <v>42</v>
      </c>
      <c r="D13">
        <f>VLOOKUP(Medical_Examinations[[#This Row],[Customer ID]],'Medical Examinations'!$A$1:$L$2336,3,FALSE)</f>
        <v>5</v>
      </c>
      <c r="E13" t="str">
        <f>VLOOKUP(Medical_Examinations[[#This Row],[Customer ID]],'Medical Examinations'!$A$1:$L$2336,4,FALSE)</f>
        <v>No</v>
      </c>
      <c r="F13" t="str">
        <f>VLOOKUP(Medical_Examinations[[#This Row],[Customer ID]],'Medical Examinations'!$A$1:$L$2336,6,FALSE)</f>
        <v>No</v>
      </c>
      <c r="G13" t="str">
        <f>VLOOKUP(Medical_Examinations[[#This Row],[Customer ID]],'Medical Examinations'!$A$1:$L$2336,7,FALSE)</f>
        <v>No</v>
      </c>
      <c r="H13">
        <f>VLOOKUP(Medical_Examinations[[#This Row],[Customer ID]],'Medical Examinations'!$A$1:$L$2336,8,FALSE)</f>
        <v>1</v>
      </c>
      <c r="I13" t="str">
        <f>VLOOKUP(Medical_Examinations[[#This Row],[Customer ID]],'Medical Examinations'!$A$1:$L$2336,9,FALSE)</f>
        <v>No</v>
      </c>
      <c r="J13" t="str">
        <f>VLOOKUP(Medical_Examinations[[#This Row],[Customer ID]],'Medical Examinations'!A12:L2347,11,FALSE)</f>
        <v>Obesity</v>
      </c>
      <c r="K13" t="str">
        <f>VLOOKUP(Medical_Examinations[[#This Row],[Customer ID]],'Medical Examinations'!A12:L2347,12,FALSE)</f>
        <v>Normal</v>
      </c>
      <c r="L13" t="str">
        <f>VLOOKUP(Hospitalisation_Details[[#This Row],[Customer ID]],'Hospitalisation Details'!A12:K2353,10,FALSE)</f>
        <v>14 Nov 2002</v>
      </c>
      <c r="M13">
        <f>VLOOKUP(Hospitalisation_Details[[#This Row],[Customer ID]],'Hospitalisation Details'!$A$1:$K$2342,6,FALSE)</f>
        <v>1390</v>
      </c>
      <c r="N13" t="str">
        <f>VLOOKUP(Hospitalisation_Details[[#This Row],[Customer ID]],'Hospitalisation Details'!A12:K2353,7,FALSE)</f>
        <v>tier - 2</v>
      </c>
      <c r="O13" t="str">
        <f>VLOOKUP(Hospitalisation_Details[[#This Row],[Customer ID]],'Hospitalisation Details'!A12:K2353,8,FALSE)</f>
        <v>tier - 2</v>
      </c>
      <c r="P13" t="str">
        <f>VLOOKUP(Hospitalisation_Details[[#This Row],[Customer ID]],'Hospitalisation Details'!A12:K2353,9,FALSE)</f>
        <v>R1013</v>
      </c>
      <c r="Q13">
        <f>VLOOKUP(Hospitalisation_Details[[#This Row],[Customer ID]],'Hospitalisation Details'!$A$1:$K$2342,11,FALSE)</f>
        <v>20</v>
      </c>
    </row>
    <row r="14" spans="1:17" x14ac:dyDescent="0.35">
      <c r="A14" t="s">
        <v>13</v>
      </c>
      <c r="B14" t="str">
        <f>VLOOKUP(Customer_Names[[#This Row],[Customer ID]],Customer_Names[#All],2,FALSE)</f>
        <v>Foster</v>
      </c>
      <c r="C14">
        <f>VLOOKUP(Medical_Examinations[[#This Row],[Customer ID]],'Medical Examinations'!$A$1:$L$2336,2,FALSE)</f>
        <v>41</v>
      </c>
      <c r="D14">
        <f>VLOOKUP(Medical_Examinations[[#This Row],[Customer ID]],'Medical Examinations'!$A$1:$L$2336,3,FALSE)</f>
        <v>5</v>
      </c>
      <c r="E14" t="str">
        <f>VLOOKUP(Medical_Examinations[[#This Row],[Customer ID]],'Medical Examinations'!$A$1:$L$2336,4,FALSE)</f>
        <v>No</v>
      </c>
      <c r="F14" t="str">
        <f>VLOOKUP(Medical_Examinations[[#This Row],[Customer ID]],'Medical Examinations'!$A$1:$L$2336,6,FALSE)</f>
        <v>No</v>
      </c>
      <c r="G14" t="str">
        <f>VLOOKUP(Medical_Examinations[[#This Row],[Customer ID]],'Medical Examinations'!$A$1:$L$2336,7,FALSE)</f>
        <v>No</v>
      </c>
      <c r="H14">
        <f>VLOOKUP(Medical_Examinations[[#This Row],[Customer ID]],'Medical Examinations'!$A$1:$L$2336,8,FALSE)</f>
        <v>1</v>
      </c>
      <c r="I14" t="str">
        <f>VLOOKUP(Medical_Examinations[[#This Row],[Customer ID]],'Medical Examinations'!$A$1:$L$2336,9,FALSE)</f>
        <v>No</v>
      </c>
      <c r="J14" t="str">
        <f>VLOOKUP(Medical_Examinations[[#This Row],[Customer ID]],'Medical Examinations'!A13:L2348,11,FALSE)</f>
        <v>Obesity</v>
      </c>
      <c r="K14" t="str">
        <f>VLOOKUP(Medical_Examinations[[#This Row],[Customer ID]],'Medical Examinations'!A13:L2348,12,FALSE)</f>
        <v>Normal</v>
      </c>
      <c r="L14" t="str">
        <f>VLOOKUP(Hospitalisation_Details[[#This Row],[Customer ID]],'Hospitalisation Details'!A13:K2354,10,FALSE)</f>
        <v>5 Sep 1998</v>
      </c>
      <c r="M14">
        <f>VLOOKUP(Hospitalisation_Details[[#This Row],[Customer ID]],'Hospitalisation Details'!$A$1:$K$2342,6,FALSE)</f>
        <v>1400</v>
      </c>
      <c r="N14" t="str">
        <f>VLOOKUP(Hospitalisation_Details[[#This Row],[Customer ID]],'Hospitalisation Details'!A13:K2354,7,FALSE)</f>
        <v>tier - 2</v>
      </c>
      <c r="O14" t="str">
        <f>VLOOKUP(Hospitalisation_Details[[#This Row],[Customer ID]],'Hospitalisation Details'!A13:K2354,8,FALSE)</f>
        <v>tier - 2</v>
      </c>
      <c r="P14" t="str">
        <f>VLOOKUP(Hospitalisation_Details[[#This Row],[Customer ID]],'Hospitalisation Details'!A13:K2354,9,FALSE)</f>
        <v>R1013</v>
      </c>
      <c r="Q14">
        <f>VLOOKUP(Hospitalisation_Details[[#This Row],[Customer ID]],'Hospitalisation Details'!$A$1:$K$2342,11,FALSE)</f>
        <v>24</v>
      </c>
    </row>
    <row r="15" spans="1:17" x14ac:dyDescent="0.35">
      <c r="A15" t="s">
        <v>14</v>
      </c>
      <c r="B15" t="str">
        <f>VLOOKUP(Customer_Names[[#This Row],[Customer ID]],Customer_Names[#All],2,FALSE)</f>
        <v>Tenorio</v>
      </c>
      <c r="C15">
        <f>VLOOKUP(Medical_Examinations[[#This Row],[Customer ID]],'Medical Examinations'!$A$1:$L$2336,2,FALSE)</f>
        <v>53</v>
      </c>
      <c r="D15">
        <f>VLOOKUP(Medical_Examinations[[#This Row],[Customer ID]],'Medical Examinations'!$A$1:$L$2336,3,FALSE)</f>
        <v>5</v>
      </c>
      <c r="E15" t="str">
        <f>VLOOKUP(Medical_Examinations[[#This Row],[Customer ID]],'Medical Examinations'!$A$1:$L$2336,4,FALSE)</f>
        <v>No</v>
      </c>
      <c r="F15" t="str">
        <f>VLOOKUP(Medical_Examinations[[#This Row],[Customer ID]],'Medical Examinations'!$A$1:$L$2336,6,FALSE)</f>
        <v>No</v>
      </c>
      <c r="G15" t="str">
        <f>VLOOKUP(Medical_Examinations[[#This Row],[Customer ID]],'Medical Examinations'!$A$1:$L$2336,7,FALSE)</f>
        <v>Yes</v>
      </c>
      <c r="H15">
        <f>VLOOKUP(Medical_Examinations[[#This Row],[Customer ID]],'Medical Examinations'!$A$1:$L$2336,8,FALSE)</f>
        <v>1</v>
      </c>
      <c r="I15" t="str">
        <f>VLOOKUP(Medical_Examinations[[#This Row],[Customer ID]],'Medical Examinations'!$A$1:$L$2336,9,FALSE)</f>
        <v>No</v>
      </c>
      <c r="J15" t="str">
        <f>VLOOKUP(Medical_Examinations[[#This Row],[Customer ID]],'Medical Examinations'!A14:L2349,11,FALSE)</f>
        <v>Obesity</v>
      </c>
      <c r="K15" t="str">
        <f>VLOOKUP(Medical_Examinations[[#This Row],[Customer ID]],'Medical Examinations'!A14:L2349,12,FALSE)</f>
        <v>Normal</v>
      </c>
      <c r="L15" t="str">
        <f>VLOOKUP(Hospitalisation_Details[[#This Row],[Customer ID]],'Hospitalisation Details'!A14:K2355,10,FALSE)</f>
        <v>23 Aug 2001</v>
      </c>
      <c r="M15">
        <f>VLOOKUP(Hospitalisation_Details[[#This Row],[Customer ID]],'Hospitalisation Details'!$A$1:$K$2342,6,FALSE)</f>
        <v>1421</v>
      </c>
      <c r="N15" t="str">
        <f>VLOOKUP(Hospitalisation_Details[[#This Row],[Customer ID]],'Hospitalisation Details'!A14:K2355,7,FALSE)</f>
        <v>tier - 2</v>
      </c>
      <c r="O15" t="str">
        <f>VLOOKUP(Hospitalisation_Details[[#This Row],[Customer ID]],'Hospitalisation Details'!A14:K2355,8,FALSE)</f>
        <v>tier - 2</v>
      </c>
      <c r="P15" t="str">
        <f>VLOOKUP(Hospitalisation_Details[[#This Row],[Customer ID]],'Hospitalisation Details'!A14:K2355,9,FALSE)</f>
        <v>R1013</v>
      </c>
      <c r="Q15">
        <f>VLOOKUP(Hospitalisation_Details[[#This Row],[Customer ID]],'Hospitalisation Details'!$A$1:$K$2342,11,FALSE)</f>
        <v>21</v>
      </c>
    </row>
    <row r="16" spans="1:17" x14ac:dyDescent="0.35">
      <c r="A16" t="s">
        <v>15</v>
      </c>
      <c r="B16" t="str">
        <f>VLOOKUP(Customer_Names[[#This Row],[Customer ID]],Customer_Names[#All],2,FALSE)</f>
        <v>Rios</v>
      </c>
      <c r="C16">
        <f>VLOOKUP(Medical_Examinations[[#This Row],[Customer ID]],'Medical Examinations'!$A$1:$L$2336,2,FALSE)</f>
        <v>27</v>
      </c>
      <c r="D16">
        <f>VLOOKUP(Medical_Examinations[[#This Row],[Customer ID]],'Medical Examinations'!$A$1:$L$2336,3,FALSE)</f>
        <v>5</v>
      </c>
      <c r="E16" t="str">
        <f>VLOOKUP(Medical_Examinations[[#This Row],[Customer ID]],'Medical Examinations'!$A$1:$L$2336,4,FALSE)</f>
        <v>No</v>
      </c>
      <c r="F16" t="str">
        <f>VLOOKUP(Medical_Examinations[[#This Row],[Customer ID]],'Medical Examinations'!$A$1:$L$2336,6,FALSE)</f>
        <v>No</v>
      </c>
      <c r="G16" t="str">
        <f>VLOOKUP(Medical_Examinations[[#This Row],[Customer ID]],'Medical Examinations'!$A$1:$L$2336,7,FALSE)</f>
        <v>No</v>
      </c>
      <c r="H16">
        <f>VLOOKUP(Medical_Examinations[[#This Row],[Customer ID]],'Medical Examinations'!$A$1:$L$2336,8,FALSE)</f>
        <v>1</v>
      </c>
      <c r="I16" t="str">
        <f>VLOOKUP(Medical_Examinations[[#This Row],[Customer ID]],'Medical Examinations'!$A$1:$L$2336,9,FALSE)</f>
        <v>No</v>
      </c>
      <c r="J16" t="str">
        <f>VLOOKUP(Medical_Examinations[[#This Row],[Customer ID]],'Medical Examinations'!A15:L2350,11,FALSE)</f>
        <v>Overweight</v>
      </c>
      <c r="K16" t="str">
        <f>VLOOKUP(Medical_Examinations[[#This Row],[Customer ID]],'Medical Examinations'!A15:L2350,12,FALSE)</f>
        <v>Normal</v>
      </c>
      <c r="L16" t="str">
        <f>VLOOKUP(Hospitalisation_Details[[#This Row],[Customer ID]],'Hospitalisation Details'!A15:K2356,10,FALSE)</f>
        <v>5 Dec 1997</v>
      </c>
      <c r="M16">
        <f>VLOOKUP(Hospitalisation_Details[[#This Row],[Customer ID]],'Hospitalisation Details'!$A$1:$K$2342,6,FALSE)</f>
        <v>1422</v>
      </c>
      <c r="N16" t="str">
        <f>VLOOKUP(Hospitalisation_Details[[#This Row],[Customer ID]],'Hospitalisation Details'!A15:K2356,7,FALSE)</f>
        <v>tier - 2</v>
      </c>
      <c r="O16" t="str">
        <f>VLOOKUP(Hospitalisation_Details[[#This Row],[Customer ID]],'Hospitalisation Details'!A15:K2356,8,FALSE)</f>
        <v>tier - 2</v>
      </c>
      <c r="P16" t="str">
        <f>VLOOKUP(Hospitalisation_Details[[#This Row],[Customer ID]],'Hospitalisation Details'!A15:K2356,9,FALSE)</f>
        <v>R1013</v>
      </c>
      <c r="Q16">
        <f>VLOOKUP(Hospitalisation_Details[[#This Row],[Customer ID]],'Hospitalisation Details'!$A$1:$K$2342,11,FALSE)</f>
        <v>25</v>
      </c>
    </row>
    <row r="17" spans="1:17" x14ac:dyDescent="0.35">
      <c r="A17" t="s">
        <v>16</v>
      </c>
      <c r="B17" t="str">
        <f>VLOOKUP(Customer_Names[[#This Row],[Customer ID]],Customer_Names[#All],2,FALSE)</f>
        <v>Viau-Dupuis</v>
      </c>
      <c r="C17">
        <f>VLOOKUP(Medical_Examinations[[#This Row],[Customer ID]],'Medical Examinations'!$A$1:$L$2336,2,FALSE)</f>
        <v>37</v>
      </c>
      <c r="D17">
        <f>VLOOKUP(Medical_Examinations[[#This Row],[Customer ID]],'Medical Examinations'!$A$1:$L$2336,3,FALSE)</f>
        <v>5</v>
      </c>
      <c r="E17" t="str">
        <f>VLOOKUP(Medical_Examinations[[#This Row],[Customer ID]],'Medical Examinations'!$A$1:$L$2336,4,FALSE)</f>
        <v>No</v>
      </c>
      <c r="F17" t="str">
        <f>VLOOKUP(Medical_Examinations[[#This Row],[Customer ID]],'Medical Examinations'!$A$1:$L$2336,6,FALSE)</f>
        <v>No</v>
      </c>
      <c r="G17" t="str">
        <f>VLOOKUP(Medical_Examinations[[#This Row],[Customer ID]],'Medical Examinations'!$A$1:$L$2336,7,FALSE)</f>
        <v>Yes</v>
      </c>
      <c r="H17">
        <f>VLOOKUP(Medical_Examinations[[#This Row],[Customer ID]],'Medical Examinations'!$A$1:$L$2336,8,FALSE)</f>
        <v>1</v>
      </c>
      <c r="I17" t="str">
        <f>VLOOKUP(Medical_Examinations[[#This Row],[Customer ID]],'Medical Examinations'!$A$1:$L$2336,9,FALSE)</f>
        <v>No</v>
      </c>
      <c r="J17" t="str">
        <f>VLOOKUP(Medical_Examinations[[#This Row],[Customer ID]],'Medical Examinations'!A16:L2351,11,FALSE)</f>
        <v>Obesity</v>
      </c>
      <c r="K17" t="str">
        <f>VLOOKUP(Medical_Examinations[[#This Row],[Customer ID]],'Medical Examinations'!A16:L2351,12,FALSE)</f>
        <v>Normal</v>
      </c>
      <c r="L17" t="str">
        <f>VLOOKUP(Hospitalisation_Details[[#This Row],[Customer ID]],'Hospitalisation Details'!A16:K2357,10,FALSE)</f>
        <v>1 Sep 2000</v>
      </c>
      <c r="M17">
        <f>VLOOKUP(Hospitalisation_Details[[#This Row],[Customer ID]],'Hospitalisation Details'!$A$1:$K$2342,6,FALSE)</f>
        <v>1438</v>
      </c>
      <c r="N17" t="str">
        <f>VLOOKUP(Hospitalisation_Details[[#This Row],[Customer ID]],'Hospitalisation Details'!A16:K2357,7,FALSE)</f>
        <v>tier - 2</v>
      </c>
      <c r="O17" t="str">
        <f>VLOOKUP(Hospitalisation_Details[[#This Row],[Customer ID]],'Hospitalisation Details'!A16:K2357,8,FALSE)</f>
        <v>tier - 2</v>
      </c>
      <c r="P17" t="str">
        <f>VLOOKUP(Hospitalisation_Details[[#This Row],[Customer ID]],'Hospitalisation Details'!A16:K2357,9,FALSE)</f>
        <v>R1013</v>
      </c>
      <c r="Q17">
        <f>VLOOKUP(Hospitalisation_Details[[#This Row],[Customer ID]],'Hospitalisation Details'!$A$1:$K$2342,11,FALSE)</f>
        <v>22</v>
      </c>
    </row>
    <row r="18" spans="1:17" x14ac:dyDescent="0.35">
      <c r="A18" t="s">
        <v>17</v>
      </c>
      <c r="B18" t="str">
        <f>VLOOKUP(Customer_Names[[#This Row],[Customer ID]],Customer_Names[#All],2,FALSE)</f>
        <v>Cronin</v>
      </c>
      <c r="C18">
        <f>VLOOKUP(Medical_Examinations[[#This Row],[Customer ID]],'Medical Examinations'!$A$1:$L$2336,2,FALSE)</f>
        <v>50</v>
      </c>
      <c r="D18">
        <f>VLOOKUP(Medical_Examinations[[#This Row],[Customer ID]],'Medical Examinations'!$A$1:$L$2336,3,FALSE)</f>
        <v>5</v>
      </c>
      <c r="E18" t="str">
        <f>VLOOKUP(Medical_Examinations[[#This Row],[Customer ID]],'Medical Examinations'!$A$1:$L$2336,4,FALSE)</f>
        <v>No</v>
      </c>
      <c r="F18" t="str">
        <f>VLOOKUP(Medical_Examinations[[#This Row],[Customer ID]],'Medical Examinations'!$A$1:$L$2336,6,FALSE)</f>
        <v>No</v>
      </c>
      <c r="G18" t="str">
        <f>VLOOKUP(Medical_Examinations[[#This Row],[Customer ID]],'Medical Examinations'!$A$1:$L$2336,7,FALSE)</f>
        <v>Yes</v>
      </c>
      <c r="H18">
        <f>VLOOKUP(Medical_Examinations[[#This Row],[Customer ID]],'Medical Examinations'!$A$1:$L$2336,8,FALSE)</f>
        <v>1</v>
      </c>
      <c r="I18" t="str">
        <f>VLOOKUP(Medical_Examinations[[#This Row],[Customer ID]],'Medical Examinations'!$A$1:$L$2336,9,FALSE)</f>
        <v>No</v>
      </c>
      <c r="J18" t="str">
        <f>VLOOKUP(Medical_Examinations[[#This Row],[Customer ID]],'Medical Examinations'!A17:L2352,11,FALSE)</f>
        <v>Obesity</v>
      </c>
      <c r="K18" t="str">
        <f>VLOOKUP(Medical_Examinations[[#This Row],[Customer ID]],'Medical Examinations'!A17:L2352,12,FALSE)</f>
        <v>Normal</v>
      </c>
      <c r="L18" t="str">
        <f>VLOOKUP(Hospitalisation_Details[[#This Row],[Customer ID]],'Hospitalisation Details'!A17:K2358,10,FALSE)</f>
        <v>20 Jun 2003</v>
      </c>
      <c r="M18">
        <f>VLOOKUP(Hospitalisation_Details[[#This Row],[Customer ID]],'Hospitalisation Details'!$A$1:$K$2342,6,FALSE)</f>
        <v>1467</v>
      </c>
      <c r="N18" t="str">
        <f>VLOOKUP(Hospitalisation_Details[[#This Row],[Customer ID]],'Hospitalisation Details'!A17:K2358,7,FALSE)</f>
        <v>tier - 2</v>
      </c>
      <c r="O18" t="str">
        <f>VLOOKUP(Hospitalisation_Details[[#This Row],[Customer ID]],'Hospitalisation Details'!A17:K2358,8,FALSE)</f>
        <v>tier - 2</v>
      </c>
      <c r="P18" t="str">
        <f>VLOOKUP(Hospitalisation_Details[[#This Row],[Customer ID]],'Hospitalisation Details'!A17:K2358,9,FALSE)</f>
        <v>R1013</v>
      </c>
      <c r="Q18">
        <f>VLOOKUP(Hospitalisation_Details[[#This Row],[Customer ID]],'Hospitalisation Details'!$A$1:$K$2342,11,FALSE)</f>
        <v>19</v>
      </c>
    </row>
    <row r="19" spans="1:17" x14ac:dyDescent="0.35">
      <c r="A19" t="s">
        <v>18</v>
      </c>
      <c r="B19" t="str">
        <f>VLOOKUP(Customer_Names[[#This Row],[Customer ID]],Customer_Names[#All],2,FALSE)</f>
        <v>Noordstar</v>
      </c>
      <c r="C19">
        <f>VLOOKUP(Medical_Examinations[[#This Row],[Customer ID]],'Medical Examinations'!$A$1:$L$2336,2,FALSE)</f>
        <v>43</v>
      </c>
      <c r="D19">
        <f>VLOOKUP(Medical_Examinations[[#This Row],[Customer ID]],'Medical Examinations'!$A$1:$L$2336,3,FALSE)</f>
        <v>5</v>
      </c>
      <c r="E19" t="str">
        <f>VLOOKUP(Medical_Examinations[[#This Row],[Customer ID]],'Medical Examinations'!$A$1:$L$2336,4,FALSE)</f>
        <v>No</v>
      </c>
      <c r="F19" t="str">
        <f>VLOOKUP(Medical_Examinations[[#This Row],[Customer ID]],'Medical Examinations'!$A$1:$L$2336,6,FALSE)</f>
        <v>No</v>
      </c>
      <c r="G19" t="str">
        <f>VLOOKUP(Medical_Examinations[[#This Row],[Customer ID]],'Medical Examinations'!$A$1:$L$2336,7,FALSE)</f>
        <v>No</v>
      </c>
      <c r="H19">
        <f>VLOOKUP(Medical_Examinations[[#This Row],[Customer ID]],'Medical Examinations'!$A$1:$L$2336,8,FALSE)</f>
        <v>1</v>
      </c>
      <c r="I19" t="str">
        <f>VLOOKUP(Medical_Examinations[[#This Row],[Customer ID]],'Medical Examinations'!$A$1:$L$2336,9,FALSE)</f>
        <v>No</v>
      </c>
      <c r="J19" t="str">
        <f>VLOOKUP(Medical_Examinations[[#This Row],[Customer ID]],'Medical Examinations'!A18:L2353,11,FALSE)</f>
        <v>Obesity</v>
      </c>
      <c r="K19" t="str">
        <f>VLOOKUP(Medical_Examinations[[#This Row],[Customer ID]],'Medical Examinations'!A18:L2353,12,FALSE)</f>
        <v>Normal</v>
      </c>
      <c r="L19" t="str">
        <f>VLOOKUP(Hospitalisation_Details[[#This Row],[Customer ID]],'Hospitalisation Details'!A18:K2359,10,FALSE)</f>
        <v>19 Jun 1998</v>
      </c>
      <c r="M19">
        <f>VLOOKUP(Hospitalisation_Details[[#This Row],[Customer ID]],'Hospitalisation Details'!$A$1:$K$2342,6,FALSE)</f>
        <v>1497</v>
      </c>
      <c r="N19" t="str">
        <f>VLOOKUP(Hospitalisation_Details[[#This Row],[Customer ID]],'Hospitalisation Details'!A18:K2359,7,FALSE)</f>
        <v>tier - 2</v>
      </c>
      <c r="O19" t="str">
        <f>VLOOKUP(Hospitalisation_Details[[#This Row],[Customer ID]],'Hospitalisation Details'!A18:K2359,8,FALSE)</f>
        <v>tier - 2</v>
      </c>
      <c r="P19" t="str">
        <f>VLOOKUP(Hospitalisation_Details[[#This Row],[Customer ID]],'Hospitalisation Details'!A18:K2359,9,FALSE)</f>
        <v>R1013</v>
      </c>
      <c r="Q19">
        <f>VLOOKUP(Hospitalisation_Details[[#This Row],[Customer ID]],'Hospitalisation Details'!$A$1:$K$2342,11,FALSE)</f>
        <v>24</v>
      </c>
    </row>
    <row r="20" spans="1:17" x14ac:dyDescent="0.35">
      <c r="A20" t="s">
        <v>19</v>
      </c>
      <c r="B20" t="str">
        <f>VLOOKUP(Customer_Names[[#This Row],[Customer ID]],Customer_Names[#All],2,FALSE)</f>
        <v>Boudalia</v>
      </c>
      <c r="C20">
        <f>VLOOKUP(Medical_Examinations[[#This Row],[Customer ID]],'Medical Examinations'!$A$1:$L$2336,2,FALSE)</f>
        <v>45</v>
      </c>
      <c r="D20">
        <f>VLOOKUP(Medical_Examinations[[#This Row],[Customer ID]],'Medical Examinations'!$A$1:$L$2336,3,FALSE)</f>
        <v>5</v>
      </c>
      <c r="E20" t="str">
        <f>VLOOKUP(Medical_Examinations[[#This Row],[Customer ID]],'Medical Examinations'!$A$1:$L$2336,4,FALSE)</f>
        <v>No</v>
      </c>
      <c r="F20" t="str">
        <f>VLOOKUP(Medical_Examinations[[#This Row],[Customer ID]],'Medical Examinations'!$A$1:$L$2336,6,FALSE)</f>
        <v>No</v>
      </c>
      <c r="G20" t="str">
        <f>VLOOKUP(Medical_Examinations[[#This Row],[Customer ID]],'Medical Examinations'!$A$1:$L$2336,7,FALSE)</f>
        <v>No</v>
      </c>
      <c r="H20">
        <f>VLOOKUP(Medical_Examinations[[#This Row],[Customer ID]],'Medical Examinations'!$A$1:$L$2336,8,FALSE)</f>
        <v>1</v>
      </c>
      <c r="I20" t="str">
        <f>VLOOKUP(Medical_Examinations[[#This Row],[Customer ID]],'Medical Examinations'!$A$1:$L$2336,9,FALSE)</f>
        <v>No</v>
      </c>
      <c r="J20" t="str">
        <f>VLOOKUP(Medical_Examinations[[#This Row],[Customer ID]],'Medical Examinations'!A19:L2354,11,FALSE)</f>
        <v>Obesity</v>
      </c>
      <c r="K20" t="str">
        <f>VLOOKUP(Medical_Examinations[[#This Row],[Customer ID]],'Medical Examinations'!A19:L2354,12,FALSE)</f>
        <v>Normal</v>
      </c>
      <c r="L20" t="str">
        <f>VLOOKUP(Hospitalisation_Details[[#This Row],[Customer ID]],'Hospitalisation Details'!A19:K2360,10,FALSE)</f>
        <v>2 Jun 2001</v>
      </c>
      <c r="M20">
        <f>VLOOKUP(Hospitalisation_Details[[#This Row],[Customer ID]],'Hospitalisation Details'!$A$1:$K$2342,6,FALSE)</f>
        <v>1532</v>
      </c>
      <c r="N20" t="str">
        <f>VLOOKUP(Hospitalisation_Details[[#This Row],[Customer ID]],'Hospitalisation Details'!A19:K2360,7,FALSE)</f>
        <v>tier - 2</v>
      </c>
      <c r="O20" t="str">
        <f>VLOOKUP(Hospitalisation_Details[[#This Row],[Customer ID]],'Hospitalisation Details'!A19:K2360,8,FALSE)</f>
        <v>tier - 2</v>
      </c>
      <c r="P20" t="str">
        <f>VLOOKUP(Hospitalisation_Details[[#This Row],[Customer ID]],'Hospitalisation Details'!A19:K2360,9,FALSE)</f>
        <v>R1013</v>
      </c>
      <c r="Q20">
        <f>VLOOKUP(Hospitalisation_Details[[#This Row],[Customer ID]],'Hospitalisation Details'!$A$1:$K$2342,11,FALSE)</f>
        <v>22</v>
      </c>
    </row>
    <row r="21" spans="1:17" x14ac:dyDescent="0.35">
      <c r="A21" t="s">
        <v>20</v>
      </c>
      <c r="B21" t="str">
        <f>VLOOKUP(Customer_Names[[#This Row],[Customer ID]],Customer_Names[#All],2,FALSE)</f>
        <v>Flor</v>
      </c>
      <c r="C21">
        <f>VLOOKUP(Medical_Examinations[[#This Row],[Customer ID]],'Medical Examinations'!$A$1:$L$2336,2,FALSE)</f>
        <v>42</v>
      </c>
      <c r="D21">
        <f>VLOOKUP(Medical_Examinations[[#This Row],[Customer ID]],'Medical Examinations'!$A$1:$L$2336,3,FALSE)</f>
        <v>5</v>
      </c>
      <c r="E21" t="str">
        <f>VLOOKUP(Medical_Examinations[[#This Row],[Customer ID]],'Medical Examinations'!$A$1:$L$2336,4,FALSE)</f>
        <v>No</v>
      </c>
      <c r="F21" t="str">
        <f>VLOOKUP(Medical_Examinations[[#This Row],[Customer ID]],'Medical Examinations'!$A$1:$L$2336,6,FALSE)</f>
        <v>No</v>
      </c>
      <c r="G21" t="str">
        <f>VLOOKUP(Medical_Examinations[[#This Row],[Customer ID]],'Medical Examinations'!$A$1:$L$2336,7,FALSE)</f>
        <v>No</v>
      </c>
      <c r="H21">
        <f>VLOOKUP(Medical_Examinations[[#This Row],[Customer ID]],'Medical Examinations'!$A$1:$L$2336,8,FALSE)</f>
        <v>1</v>
      </c>
      <c r="I21" t="str">
        <f>VLOOKUP(Medical_Examinations[[#This Row],[Customer ID]],'Medical Examinations'!$A$1:$L$2336,9,FALSE)</f>
        <v>No</v>
      </c>
      <c r="J21" t="str">
        <f>VLOOKUP(Medical_Examinations[[#This Row],[Customer ID]],'Medical Examinations'!A20:L2355,11,FALSE)</f>
        <v>Obesity</v>
      </c>
      <c r="K21" t="str">
        <f>VLOOKUP(Medical_Examinations[[#This Row],[Customer ID]],'Medical Examinations'!A20:L2355,12,FALSE)</f>
        <v>Normal</v>
      </c>
      <c r="L21" t="str">
        <f>VLOOKUP(Hospitalisation_Details[[#This Row],[Customer ID]],'Hospitalisation Details'!A20:K2361,10,FALSE)</f>
        <v>5 Dec 2001</v>
      </c>
      <c r="M21">
        <f>VLOOKUP(Hospitalisation_Details[[#This Row],[Customer ID]],'Hospitalisation Details'!$A$1:$K$2342,6,FALSE)</f>
        <v>1534</v>
      </c>
      <c r="N21" t="str">
        <f>VLOOKUP(Hospitalisation_Details[[#This Row],[Customer ID]],'Hospitalisation Details'!A20:K2361,7,FALSE)</f>
        <v>tier - 2</v>
      </c>
      <c r="O21" t="str">
        <f>VLOOKUP(Hospitalisation_Details[[#This Row],[Customer ID]],'Hospitalisation Details'!A20:K2361,8,FALSE)</f>
        <v>tier - 2</v>
      </c>
      <c r="P21" t="str">
        <f>VLOOKUP(Hospitalisation_Details[[#This Row],[Customer ID]],'Hospitalisation Details'!A20:K2361,9,FALSE)</f>
        <v>R1013</v>
      </c>
      <c r="Q21">
        <f>VLOOKUP(Hospitalisation_Details[[#This Row],[Customer ID]],'Hospitalisation Details'!$A$1:$K$2342,11,FALSE)</f>
        <v>21</v>
      </c>
    </row>
    <row r="22" spans="1:17" x14ac:dyDescent="0.35">
      <c r="A22" t="s">
        <v>21</v>
      </c>
      <c r="B22" t="str">
        <f>VLOOKUP(Customer_Names[[#This Row],[Customer ID]],Customer_Names[#All],2,FALSE)</f>
        <v>Fennon</v>
      </c>
      <c r="C22">
        <f>VLOOKUP(Medical_Examinations[[#This Row],[Customer ID]],'Medical Examinations'!$A$1:$L$2336,2,FALSE)</f>
        <v>33</v>
      </c>
      <c r="D22">
        <f>VLOOKUP(Medical_Examinations[[#This Row],[Customer ID]],'Medical Examinations'!$A$1:$L$2336,3,FALSE)</f>
        <v>5</v>
      </c>
      <c r="E22" t="str">
        <f>VLOOKUP(Medical_Examinations[[#This Row],[Customer ID]],'Medical Examinations'!$A$1:$L$2336,4,FALSE)</f>
        <v>No</v>
      </c>
      <c r="F22" t="str">
        <f>VLOOKUP(Medical_Examinations[[#This Row],[Customer ID]],'Medical Examinations'!$A$1:$L$2336,6,FALSE)</f>
        <v>No</v>
      </c>
      <c r="G22" t="str">
        <f>VLOOKUP(Medical_Examinations[[#This Row],[Customer ID]],'Medical Examinations'!$A$1:$L$2336,7,FALSE)</f>
        <v>No</v>
      </c>
      <c r="H22">
        <f>VLOOKUP(Medical_Examinations[[#This Row],[Customer ID]],'Medical Examinations'!$A$1:$L$2336,8,FALSE)</f>
        <v>1</v>
      </c>
      <c r="I22" t="str">
        <f>VLOOKUP(Medical_Examinations[[#This Row],[Customer ID]],'Medical Examinations'!$A$1:$L$2336,9,FALSE)</f>
        <v>No</v>
      </c>
      <c r="J22" t="str">
        <f>VLOOKUP(Medical_Examinations[[#This Row],[Customer ID]],'Medical Examinations'!A21:L2356,11,FALSE)</f>
        <v>Obesity</v>
      </c>
      <c r="K22" t="str">
        <f>VLOOKUP(Medical_Examinations[[#This Row],[Customer ID]],'Medical Examinations'!A21:L2356,12,FALSE)</f>
        <v>Normal</v>
      </c>
      <c r="L22" t="str">
        <f>VLOOKUP(Hospitalisation_Details[[#This Row],[Customer ID]],'Hospitalisation Details'!A21:K2362,10,FALSE)</f>
        <v>21 Aug 2004</v>
      </c>
      <c r="M22">
        <f>VLOOKUP(Hospitalisation_Details[[#This Row],[Customer ID]],'Hospitalisation Details'!$A$1:$K$2342,6,FALSE)</f>
        <v>1622</v>
      </c>
      <c r="N22" t="str">
        <f>VLOOKUP(Hospitalisation_Details[[#This Row],[Customer ID]],'Hospitalisation Details'!A21:K2362,7,FALSE)</f>
        <v>tier - 2</v>
      </c>
      <c r="O22" t="str">
        <f>VLOOKUP(Hospitalisation_Details[[#This Row],[Customer ID]],'Hospitalisation Details'!A21:K2362,8,FALSE)</f>
        <v>tier - 2</v>
      </c>
      <c r="P22" t="str">
        <f>VLOOKUP(Hospitalisation_Details[[#This Row],[Customer ID]],'Hospitalisation Details'!A21:K2362,9,FALSE)</f>
        <v>R1013</v>
      </c>
      <c r="Q22">
        <f>VLOOKUP(Hospitalisation_Details[[#This Row],[Customer ID]],'Hospitalisation Details'!$A$1:$K$2342,11,FALSE)</f>
        <v>18</v>
      </c>
    </row>
    <row r="23" spans="1:17" x14ac:dyDescent="0.35">
      <c r="A23" t="s">
        <v>22</v>
      </c>
      <c r="B23" t="str">
        <f>VLOOKUP(Customer_Names[[#This Row],[Customer ID]],Customer_Names[#All],2,FALSE)</f>
        <v>Hribar</v>
      </c>
      <c r="C23">
        <f>VLOOKUP(Medical_Examinations[[#This Row],[Customer ID]],'Medical Examinations'!$A$1:$L$2336,2,FALSE)</f>
        <v>34</v>
      </c>
      <c r="D23">
        <f>VLOOKUP(Medical_Examinations[[#This Row],[Customer ID]],'Medical Examinations'!$A$1:$L$2336,3,FALSE)</f>
        <v>5</v>
      </c>
      <c r="E23" t="str">
        <f>VLOOKUP(Medical_Examinations[[#This Row],[Customer ID]],'Medical Examinations'!$A$1:$L$2336,4,FALSE)</f>
        <v>No</v>
      </c>
      <c r="F23" t="str">
        <f>VLOOKUP(Medical_Examinations[[#This Row],[Customer ID]],'Medical Examinations'!$A$1:$L$2336,6,FALSE)</f>
        <v>No</v>
      </c>
      <c r="G23" t="str">
        <f>VLOOKUP(Medical_Examinations[[#This Row],[Customer ID]],'Medical Examinations'!$A$1:$L$2336,7,FALSE)</f>
        <v>Yes</v>
      </c>
      <c r="H23">
        <f>VLOOKUP(Medical_Examinations[[#This Row],[Customer ID]],'Medical Examinations'!$A$1:$L$2336,8,FALSE)</f>
        <v>1</v>
      </c>
      <c r="I23" t="str">
        <f>VLOOKUP(Medical_Examinations[[#This Row],[Customer ID]],'Medical Examinations'!$A$1:$L$2336,9,FALSE)</f>
        <v>No</v>
      </c>
      <c r="J23" t="str">
        <f>VLOOKUP(Medical_Examinations[[#This Row],[Customer ID]],'Medical Examinations'!A22:L2357,11,FALSE)</f>
        <v>Obesity</v>
      </c>
      <c r="K23" t="str">
        <f>VLOOKUP(Medical_Examinations[[#This Row],[Customer ID]],'Medical Examinations'!A22:L2357,12,FALSE)</f>
        <v>Normal</v>
      </c>
      <c r="L23" t="str">
        <f>VLOOKUP(Hospitalisation_Details[[#This Row],[Customer ID]],'Hospitalisation Details'!A22:K2363,10,FALSE)</f>
        <v>4 Oct 2004</v>
      </c>
      <c r="M23">
        <f>VLOOKUP(Hospitalisation_Details[[#This Row],[Customer ID]],'Hospitalisation Details'!$A$1:$K$2342,6,FALSE)</f>
        <v>1630</v>
      </c>
      <c r="N23" t="str">
        <f>VLOOKUP(Hospitalisation_Details[[#This Row],[Customer ID]],'Hospitalisation Details'!A22:K2363,7,FALSE)</f>
        <v>tier - 2</v>
      </c>
      <c r="O23" t="str">
        <f>VLOOKUP(Hospitalisation_Details[[#This Row],[Customer ID]],'Hospitalisation Details'!A22:K2363,8,FALSE)</f>
        <v>tier - 2</v>
      </c>
      <c r="P23" t="str">
        <f>VLOOKUP(Hospitalisation_Details[[#This Row],[Customer ID]],'Hospitalisation Details'!A22:K2363,9,FALSE)</f>
        <v>R1013</v>
      </c>
      <c r="Q23">
        <f>VLOOKUP(Hospitalisation_Details[[#This Row],[Customer ID]],'Hospitalisation Details'!$A$1:$K$2342,11,FALSE)</f>
        <v>18</v>
      </c>
    </row>
    <row r="24" spans="1:17" x14ac:dyDescent="0.35">
      <c r="A24" t="s">
        <v>23</v>
      </c>
      <c r="B24" t="str">
        <f>VLOOKUP(Customer_Names[[#This Row],[Customer ID]],Customer_Names[#All],2,FALSE)</f>
        <v>Tassello</v>
      </c>
      <c r="C24">
        <f>VLOOKUP(Medical_Examinations[[#This Row],[Customer ID]],'Medical Examinations'!$A$1:$L$2336,2,FALSE)</f>
        <v>39</v>
      </c>
      <c r="D24">
        <f>VLOOKUP(Medical_Examinations[[#This Row],[Customer ID]],'Medical Examinations'!$A$1:$L$2336,3,FALSE)</f>
        <v>5</v>
      </c>
      <c r="E24" t="str">
        <f>VLOOKUP(Medical_Examinations[[#This Row],[Customer ID]],'Medical Examinations'!$A$1:$L$2336,4,FALSE)</f>
        <v>No</v>
      </c>
      <c r="F24" t="str">
        <f>VLOOKUP(Medical_Examinations[[#This Row],[Customer ID]],'Medical Examinations'!$A$1:$L$2336,6,FALSE)</f>
        <v>No</v>
      </c>
      <c r="G24" t="str">
        <f>VLOOKUP(Medical_Examinations[[#This Row],[Customer ID]],'Medical Examinations'!$A$1:$L$2336,7,FALSE)</f>
        <v>Yes</v>
      </c>
      <c r="H24">
        <f>VLOOKUP(Medical_Examinations[[#This Row],[Customer ID]],'Medical Examinations'!$A$1:$L$2336,8,FALSE)</f>
        <v>1</v>
      </c>
      <c r="I24" t="str">
        <f>VLOOKUP(Medical_Examinations[[#This Row],[Customer ID]],'Medical Examinations'!$A$1:$L$2336,9,FALSE)</f>
        <v>No</v>
      </c>
      <c r="J24" t="str">
        <f>VLOOKUP(Medical_Examinations[[#This Row],[Customer ID]],'Medical Examinations'!A23:L2358,11,FALSE)</f>
        <v>Obesity</v>
      </c>
      <c r="K24" t="str">
        <f>VLOOKUP(Medical_Examinations[[#This Row],[Customer ID]],'Medical Examinations'!A23:L2358,12,FALSE)</f>
        <v>Normal</v>
      </c>
      <c r="L24" t="str">
        <f>VLOOKUP(Hospitalisation_Details[[#This Row],[Customer ID]],'Hospitalisation Details'!A23:K2364,10,FALSE)</f>
        <v>13 Dec 2004</v>
      </c>
      <c r="M24">
        <f>VLOOKUP(Hospitalisation_Details[[#This Row],[Customer ID]],'Hospitalisation Details'!$A$1:$K$2342,6,FALSE)</f>
        <v>1633</v>
      </c>
      <c r="N24" t="str">
        <f>VLOOKUP(Hospitalisation_Details[[#This Row],[Customer ID]],'Hospitalisation Details'!A23:K2364,7,FALSE)</f>
        <v>tier - 2</v>
      </c>
      <c r="O24" t="str">
        <f>VLOOKUP(Hospitalisation_Details[[#This Row],[Customer ID]],'Hospitalisation Details'!A23:K2364,8,FALSE)</f>
        <v>tier - 2</v>
      </c>
      <c r="P24" t="str">
        <f>VLOOKUP(Hospitalisation_Details[[#This Row],[Customer ID]],'Hospitalisation Details'!A23:K2364,9,FALSE)</f>
        <v>R1013</v>
      </c>
      <c r="Q24">
        <f>VLOOKUP(Hospitalisation_Details[[#This Row],[Customer ID]],'Hospitalisation Details'!$A$1:$K$2342,11,FALSE)</f>
        <v>18</v>
      </c>
    </row>
    <row r="25" spans="1:17" x14ac:dyDescent="0.35">
      <c r="A25" t="s">
        <v>24</v>
      </c>
      <c r="B25" t="str">
        <f>VLOOKUP(Customer_Names[[#This Row],[Customer ID]],Customer_Names[#All],2,FALSE)</f>
        <v>Mauricette</v>
      </c>
      <c r="C25">
        <f>VLOOKUP(Medical_Examinations[[#This Row],[Customer ID]],'Medical Examinations'!$A$1:$L$2336,2,FALSE)</f>
        <v>31</v>
      </c>
      <c r="D25">
        <f>VLOOKUP(Medical_Examinations[[#This Row],[Customer ID]],'Medical Examinations'!$A$1:$L$2336,3,FALSE)</f>
        <v>5</v>
      </c>
      <c r="E25" t="str">
        <f>VLOOKUP(Medical_Examinations[[#This Row],[Customer ID]],'Medical Examinations'!$A$1:$L$2336,4,FALSE)</f>
        <v>No</v>
      </c>
      <c r="F25" t="str">
        <f>VLOOKUP(Medical_Examinations[[#This Row],[Customer ID]],'Medical Examinations'!$A$1:$L$2336,6,FALSE)</f>
        <v>No</v>
      </c>
      <c r="G25" t="str">
        <f>VLOOKUP(Medical_Examinations[[#This Row],[Customer ID]],'Medical Examinations'!$A$1:$L$2336,7,FALSE)</f>
        <v>Yes</v>
      </c>
      <c r="H25">
        <f>VLOOKUP(Medical_Examinations[[#This Row],[Customer ID]],'Medical Examinations'!$A$1:$L$2336,8,FALSE)</f>
        <v>1</v>
      </c>
      <c r="I25" t="str">
        <f>VLOOKUP(Medical_Examinations[[#This Row],[Customer ID]],'Medical Examinations'!$A$1:$L$2336,9,FALSE)</f>
        <v>No</v>
      </c>
      <c r="J25" t="str">
        <f>VLOOKUP(Medical_Examinations[[#This Row],[Customer ID]],'Medical Examinations'!A24:L2359,11,FALSE)</f>
        <v>Obesity</v>
      </c>
      <c r="K25" t="str">
        <f>VLOOKUP(Medical_Examinations[[#This Row],[Customer ID]],'Medical Examinations'!A24:L2359,12,FALSE)</f>
        <v>Normal</v>
      </c>
      <c r="L25" t="str">
        <f>VLOOKUP(Hospitalisation_Details[[#This Row],[Customer ID]],'Hospitalisation Details'!A24:K2365,10,FALSE)</f>
        <v>13 Jun 2004</v>
      </c>
      <c r="M25">
        <f>VLOOKUP(Hospitalisation_Details[[#This Row],[Customer ID]],'Hospitalisation Details'!$A$1:$K$2342,6,FALSE)</f>
        <v>1635</v>
      </c>
      <c r="N25" t="str">
        <f>VLOOKUP(Hospitalisation_Details[[#This Row],[Customer ID]],'Hospitalisation Details'!A24:K2365,7,FALSE)</f>
        <v>tier - 2</v>
      </c>
      <c r="O25" t="str">
        <f>VLOOKUP(Hospitalisation_Details[[#This Row],[Customer ID]],'Hospitalisation Details'!A24:K2365,8,FALSE)</f>
        <v>tier - 2</v>
      </c>
      <c r="P25" t="str">
        <f>VLOOKUP(Hospitalisation_Details[[#This Row],[Customer ID]],'Hospitalisation Details'!A24:K2365,9,FALSE)</f>
        <v>R1013</v>
      </c>
      <c r="Q25">
        <f>VLOOKUP(Hospitalisation_Details[[#This Row],[Customer ID]],'Hospitalisation Details'!$A$1:$K$2342,11,FALSE)</f>
        <v>18</v>
      </c>
    </row>
    <row r="26" spans="1:17" x14ac:dyDescent="0.35">
      <c r="A26" t="s">
        <v>25</v>
      </c>
      <c r="B26" t="str">
        <f>VLOOKUP(Customer_Names[[#This Row],[Customer ID]],Customer_Names[#All],2,FALSE)</f>
        <v>Garcia</v>
      </c>
      <c r="C26">
        <f>VLOOKUP(Medical_Examinations[[#This Row],[Customer ID]],'Medical Examinations'!$A$1:$L$2336,2,FALSE)</f>
        <v>37</v>
      </c>
      <c r="D26">
        <f>VLOOKUP(Medical_Examinations[[#This Row],[Customer ID]],'Medical Examinations'!$A$1:$L$2336,3,FALSE)</f>
        <v>5</v>
      </c>
      <c r="E26" t="str">
        <f>VLOOKUP(Medical_Examinations[[#This Row],[Customer ID]],'Medical Examinations'!$A$1:$L$2336,4,FALSE)</f>
        <v>No</v>
      </c>
      <c r="F26" t="str">
        <f>VLOOKUP(Medical_Examinations[[#This Row],[Customer ID]],'Medical Examinations'!$A$1:$L$2336,6,FALSE)</f>
        <v>No</v>
      </c>
      <c r="G26" t="str">
        <f>VLOOKUP(Medical_Examinations[[#This Row],[Customer ID]],'Medical Examinations'!$A$1:$L$2336,7,FALSE)</f>
        <v>Yes</v>
      </c>
      <c r="H26">
        <f>VLOOKUP(Medical_Examinations[[#This Row],[Customer ID]],'Medical Examinations'!$A$1:$L$2336,8,FALSE)</f>
        <v>1</v>
      </c>
      <c r="I26" t="str">
        <f>VLOOKUP(Medical_Examinations[[#This Row],[Customer ID]],'Medical Examinations'!$A$1:$L$2336,9,FALSE)</f>
        <v>No</v>
      </c>
      <c r="J26" t="str">
        <f>VLOOKUP(Medical_Examinations[[#This Row],[Customer ID]],'Medical Examinations'!A25:L2360,11,FALSE)</f>
        <v>Obesity</v>
      </c>
      <c r="K26" t="str">
        <f>VLOOKUP(Medical_Examinations[[#This Row],[Customer ID]],'Medical Examinations'!A25:L2360,12,FALSE)</f>
        <v>Normal</v>
      </c>
      <c r="L26" t="str">
        <f>VLOOKUP(Hospitalisation_Details[[#This Row],[Customer ID]],'Hospitalisation Details'!A25:K2366,10,FALSE)</f>
        <v>23 Oct 2000</v>
      </c>
      <c r="M26">
        <f>VLOOKUP(Hospitalisation_Details[[#This Row],[Customer ID]],'Hospitalisation Details'!$A$1:$K$2342,6,FALSE)</f>
        <v>1665</v>
      </c>
      <c r="N26" t="str">
        <f>VLOOKUP(Hospitalisation_Details[[#This Row],[Customer ID]],'Hospitalisation Details'!A25:K2366,7,FALSE)</f>
        <v>tier - 2</v>
      </c>
      <c r="O26" t="str">
        <f>VLOOKUP(Hospitalisation_Details[[#This Row],[Customer ID]],'Hospitalisation Details'!A25:K2366,8,FALSE)</f>
        <v>tier - 2</v>
      </c>
      <c r="P26" t="str">
        <f>VLOOKUP(Hospitalisation_Details[[#This Row],[Customer ID]],'Hospitalisation Details'!A25:K2366,9,FALSE)</f>
        <v>R1013</v>
      </c>
      <c r="Q26">
        <f>VLOOKUP(Hospitalisation_Details[[#This Row],[Customer ID]],'Hospitalisation Details'!$A$1:$K$2342,11,FALSE)</f>
        <v>22</v>
      </c>
    </row>
    <row r="27" spans="1:17" x14ac:dyDescent="0.35">
      <c r="A27" t="s">
        <v>26</v>
      </c>
      <c r="B27" t="str">
        <f>VLOOKUP(Customer_Names[[#This Row],[Customer ID]],Customer_Names[#All],2,FALSE)</f>
        <v>Airoldi</v>
      </c>
      <c r="C27">
        <f>VLOOKUP(Medical_Examinations[[#This Row],[Customer ID]],'Medical Examinations'!$A$1:$L$2336,2,FALSE)</f>
        <v>37</v>
      </c>
      <c r="D27">
        <f>VLOOKUP(Medical_Examinations[[#This Row],[Customer ID]],'Medical Examinations'!$A$1:$L$2336,3,FALSE)</f>
        <v>5</v>
      </c>
      <c r="E27" t="str">
        <f>VLOOKUP(Medical_Examinations[[#This Row],[Customer ID]],'Medical Examinations'!$A$1:$L$2336,4,FALSE)</f>
        <v>No</v>
      </c>
      <c r="F27" t="str">
        <f>VLOOKUP(Medical_Examinations[[#This Row],[Customer ID]],'Medical Examinations'!$A$1:$L$2336,6,FALSE)</f>
        <v>No</v>
      </c>
      <c r="G27" t="str">
        <f>VLOOKUP(Medical_Examinations[[#This Row],[Customer ID]],'Medical Examinations'!$A$1:$L$2336,7,FALSE)</f>
        <v>Yes</v>
      </c>
      <c r="H27">
        <f>VLOOKUP(Medical_Examinations[[#This Row],[Customer ID]],'Medical Examinations'!$A$1:$L$2336,8,FALSE)</f>
        <v>1</v>
      </c>
      <c r="I27" t="str">
        <f>VLOOKUP(Medical_Examinations[[#This Row],[Customer ID]],'Medical Examinations'!$A$1:$L$2336,9,FALSE)</f>
        <v>No</v>
      </c>
      <c r="J27" t="str">
        <f>VLOOKUP(Medical_Examinations[[#This Row],[Customer ID]],'Medical Examinations'!A26:L2361,11,FALSE)</f>
        <v>Obesity</v>
      </c>
      <c r="K27" t="str">
        <f>VLOOKUP(Medical_Examinations[[#This Row],[Customer ID]],'Medical Examinations'!A26:L2361,12,FALSE)</f>
        <v>Normal</v>
      </c>
      <c r="L27" t="str">
        <f>VLOOKUP(Hospitalisation_Details[[#This Row],[Customer ID]],'Hospitalisation Details'!A26:K2367,10,FALSE)</f>
        <v>10 Jun 2000</v>
      </c>
      <c r="M27">
        <f>VLOOKUP(Hospitalisation_Details[[#This Row],[Customer ID]],'Hospitalisation Details'!$A$1:$K$2342,6,FALSE)</f>
        <v>1675</v>
      </c>
      <c r="N27" t="str">
        <f>VLOOKUP(Hospitalisation_Details[[#This Row],[Customer ID]],'Hospitalisation Details'!A26:K2367,7,FALSE)</f>
        <v>tier - 2</v>
      </c>
      <c r="O27" t="str">
        <f>VLOOKUP(Hospitalisation_Details[[#This Row],[Customer ID]],'Hospitalisation Details'!A26:K2367,8,FALSE)</f>
        <v>tier - 2</v>
      </c>
      <c r="P27" t="str">
        <f>VLOOKUP(Hospitalisation_Details[[#This Row],[Customer ID]],'Hospitalisation Details'!A26:K2367,9,FALSE)</f>
        <v>R1013</v>
      </c>
      <c r="Q27">
        <f>VLOOKUP(Hospitalisation_Details[[#This Row],[Customer ID]],'Hospitalisation Details'!$A$1:$K$2342,11,FALSE)</f>
        <v>22</v>
      </c>
    </row>
    <row r="28" spans="1:17" x14ac:dyDescent="0.35">
      <c r="A28" t="s">
        <v>27</v>
      </c>
      <c r="B28" t="str">
        <f>VLOOKUP(Customer_Names[[#This Row],[Customer ID]],Customer_Names[#All],2,FALSE)</f>
        <v>Cater-Cyker</v>
      </c>
      <c r="C28">
        <f>VLOOKUP(Medical_Examinations[[#This Row],[Customer ID]],'Medical Examinations'!$A$1:$L$2336,2,FALSE)</f>
        <v>35</v>
      </c>
      <c r="D28">
        <f>VLOOKUP(Medical_Examinations[[#This Row],[Customer ID]],'Medical Examinations'!$A$1:$L$2336,3,FALSE)</f>
        <v>5</v>
      </c>
      <c r="E28" t="str">
        <f>VLOOKUP(Medical_Examinations[[#This Row],[Customer ID]],'Medical Examinations'!$A$1:$L$2336,4,FALSE)</f>
        <v>No</v>
      </c>
      <c r="F28" t="str">
        <f>VLOOKUP(Medical_Examinations[[#This Row],[Customer ID]],'Medical Examinations'!$A$1:$L$2336,6,FALSE)</f>
        <v>No</v>
      </c>
      <c r="G28" t="str">
        <f>VLOOKUP(Medical_Examinations[[#This Row],[Customer ID]],'Medical Examinations'!$A$1:$L$2336,7,FALSE)</f>
        <v>Yes</v>
      </c>
      <c r="H28">
        <f>VLOOKUP(Medical_Examinations[[#This Row],[Customer ID]],'Medical Examinations'!$A$1:$L$2336,8,FALSE)</f>
        <v>1</v>
      </c>
      <c r="I28" t="str">
        <f>VLOOKUP(Medical_Examinations[[#This Row],[Customer ID]],'Medical Examinations'!$A$1:$L$2336,9,FALSE)</f>
        <v>No</v>
      </c>
      <c r="J28" t="str">
        <f>VLOOKUP(Medical_Examinations[[#This Row],[Customer ID]],'Medical Examinations'!A27:L2362,11,FALSE)</f>
        <v>Obesity</v>
      </c>
      <c r="K28" t="str">
        <f>VLOOKUP(Medical_Examinations[[#This Row],[Customer ID]],'Medical Examinations'!A27:L2362,12,FALSE)</f>
        <v>Normal</v>
      </c>
      <c r="L28" t="str">
        <f>VLOOKUP(Hospitalisation_Details[[#This Row],[Customer ID]],'Hospitalisation Details'!A27:K2368,10,FALSE)</f>
        <v>10 Dec 2000</v>
      </c>
      <c r="M28">
        <f>VLOOKUP(Hospitalisation_Details[[#This Row],[Customer ID]],'Hospitalisation Details'!$A$1:$K$2342,6,FALSE)</f>
        <v>2157</v>
      </c>
      <c r="N28" t="str">
        <f>VLOOKUP(Hospitalisation_Details[[#This Row],[Customer ID]],'Hospitalisation Details'!A27:K2368,7,FALSE)</f>
        <v>tier - 2</v>
      </c>
      <c r="O28" t="str">
        <f>VLOOKUP(Hospitalisation_Details[[#This Row],[Customer ID]],'Hospitalisation Details'!A27:K2368,8,FALSE)</f>
        <v>tier - 2</v>
      </c>
      <c r="P28" t="str">
        <f>VLOOKUP(Hospitalisation_Details[[#This Row],[Customer ID]],'Hospitalisation Details'!A27:K2368,9,FALSE)</f>
        <v>R1013</v>
      </c>
      <c r="Q28">
        <f>VLOOKUP(Hospitalisation_Details[[#This Row],[Customer ID]],'Hospitalisation Details'!$A$1:$K$2342,11,FALSE)</f>
        <v>22</v>
      </c>
    </row>
    <row r="29" spans="1:17" x14ac:dyDescent="0.35">
      <c r="A29" t="s">
        <v>28</v>
      </c>
      <c r="B29" t="str">
        <f>VLOOKUP(Customer_Names[[#This Row],[Customer ID]],Customer_Names[#All],2,FALSE)</f>
        <v>Hamm</v>
      </c>
      <c r="C29">
        <f>VLOOKUP(Medical_Examinations[[#This Row],[Customer ID]],'Medical Examinations'!$A$1:$L$2336,2,FALSE)</f>
        <v>30</v>
      </c>
      <c r="D29">
        <f>VLOOKUP(Medical_Examinations[[#This Row],[Customer ID]],'Medical Examinations'!$A$1:$L$2336,3,FALSE)</f>
        <v>5</v>
      </c>
      <c r="E29" t="str">
        <f>VLOOKUP(Medical_Examinations[[#This Row],[Customer ID]],'Medical Examinations'!$A$1:$L$2336,4,FALSE)</f>
        <v>No</v>
      </c>
      <c r="F29" t="str">
        <f>VLOOKUP(Medical_Examinations[[#This Row],[Customer ID]],'Medical Examinations'!$A$1:$L$2336,6,FALSE)</f>
        <v>No</v>
      </c>
      <c r="G29" t="str">
        <f>VLOOKUP(Medical_Examinations[[#This Row],[Customer ID]],'Medical Examinations'!$A$1:$L$2336,7,FALSE)</f>
        <v>Yes</v>
      </c>
      <c r="H29">
        <f>VLOOKUP(Medical_Examinations[[#This Row],[Customer ID]],'Medical Examinations'!$A$1:$L$2336,8,FALSE)</f>
        <v>1</v>
      </c>
      <c r="I29" t="str">
        <f>VLOOKUP(Medical_Examinations[[#This Row],[Customer ID]],'Medical Examinations'!$A$1:$L$2336,9,FALSE)</f>
        <v>No</v>
      </c>
      <c r="J29" t="str">
        <f>VLOOKUP(Medical_Examinations[[#This Row],[Customer ID]],'Medical Examinations'!A28:L2363,11,FALSE)</f>
        <v>Obesity</v>
      </c>
      <c r="K29" t="str">
        <f>VLOOKUP(Medical_Examinations[[#This Row],[Customer ID]],'Medical Examinations'!A28:L2363,12,FALSE)</f>
        <v>Normal</v>
      </c>
      <c r="L29" t="str">
        <f>VLOOKUP(Hospitalisation_Details[[#This Row],[Customer ID]],'Hospitalisation Details'!A28:K2369,10,FALSE)</f>
        <v>27 Sep 1994</v>
      </c>
      <c r="M29">
        <f>VLOOKUP(Hospitalisation_Details[[#This Row],[Customer ID]],'Hospitalisation Details'!$A$1:$K$2342,6,FALSE)</f>
        <v>2170</v>
      </c>
      <c r="N29" t="str">
        <f>VLOOKUP(Hospitalisation_Details[[#This Row],[Customer ID]],'Hospitalisation Details'!A28:K2369,7,FALSE)</f>
        <v>tier - 2</v>
      </c>
      <c r="O29" t="str">
        <f>VLOOKUP(Hospitalisation_Details[[#This Row],[Customer ID]],'Hospitalisation Details'!A28:K2369,8,FALSE)</f>
        <v>tier - 2</v>
      </c>
      <c r="P29" t="str">
        <f>VLOOKUP(Hospitalisation_Details[[#This Row],[Customer ID]],'Hospitalisation Details'!A28:K2369,9,FALSE)</f>
        <v>R1013</v>
      </c>
      <c r="Q29">
        <f>VLOOKUP(Hospitalisation_Details[[#This Row],[Customer ID]],'Hospitalisation Details'!$A$1:$K$2342,11,FALSE)</f>
        <v>28</v>
      </c>
    </row>
    <row r="30" spans="1:17" x14ac:dyDescent="0.35">
      <c r="A30" t="s">
        <v>29</v>
      </c>
      <c r="B30" t="str">
        <f>VLOOKUP(Customer_Names[[#This Row],[Customer ID]],Customer_Names[#All],2,FALSE)</f>
        <v>Cox</v>
      </c>
      <c r="C30">
        <f>VLOOKUP(Medical_Examinations[[#This Row],[Customer ID]],'Medical Examinations'!$A$1:$L$2336,2,FALSE)</f>
        <v>28</v>
      </c>
      <c r="D30">
        <f>VLOOKUP(Medical_Examinations[[#This Row],[Customer ID]],'Medical Examinations'!$A$1:$L$2336,3,FALSE)</f>
        <v>5</v>
      </c>
      <c r="E30" t="str">
        <f>VLOOKUP(Medical_Examinations[[#This Row],[Customer ID]],'Medical Examinations'!$A$1:$L$2336,4,FALSE)</f>
        <v>No</v>
      </c>
      <c r="F30" t="str">
        <f>VLOOKUP(Medical_Examinations[[#This Row],[Customer ID]],'Medical Examinations'!$A$1:$L$2336,6,FALSE)</f>
        <v>No</v>
      </c>
      <c r="G30" t="str">
        <f>VLOOKUP(Medical_Examinations[[#This Row],[Customer ID]],'Medical Examinations'!$A$1:$L$2336,7,FALSE)</f>
        <v>No</v>
      </c>
      <c r="H30">
        <f>VLOOKUP(Medical_Examinations[[#This Row],[Customer ID]],'Medical Examinations'!$A$1:$L$2336,8,FALSE)</f>
        <v>1</v>
      </c>
      <c r="I30" t="str">
        <f>VLOOKUP(Medical_Examinations[[#This Row],[Customer ID]],'Medical Examinations'!$A$1:$L$2336,9,FALSE)</f>
        <v>No</v>
      </c>
      <c r="J30" t="str">
        <f>VLOOKUP(Medical_Examinations[[#This Row],[Customer ID]],'Medical Examinations'!A29:L2364,11,FALSE)</f>
        <v>Overweight</v>
      </c>
      <c r="K30" t="str">
        <f>VLOOKUP(Medical_Examinations[[#This Row],[Customer ID]],'Medical Examinations'!A29:L2364,12,FALSE)</f>
        <v>Normal</v>
      </c>
      <c r="L30" t="str">
        <f>VLOOKUP(Hospitalisation_Details[[#This Row],[Customer ID]],'Hospitalisation Details'!A29:K2370,10,FALSE)</f>
        <v>17 Nov 1994</v>
      </c>
      <c r="M30">
        <f>VLOOKUP(Hospitalisation_Details[[#This Row],[Customer ID]],'Hospitalisation Details'!$A$1:$K$2342,6,FALSE)</f>
        <v>2213</v>
      </c>
      <c r="N30" t="str">
        <f>VLOOKUP(Hospitalisation_Details[[#This Row],[Customer ID]],'Hospitalisation Details'!A29:K2370,7,FALSE)</f>
        <v>tier - 2</v>
      </c>
      <c r="O30" t="str">
        <f>VLOOKUP(Hospitalisation_Details[[#This Row],[Customer ID]],'Hospitalisation Details'!A29:K2370,8,FALSE)</f>
        <v>tier - 2</v>
      </c>
      <c r="P30" t="str">
        <f>VLOOKUP(Hospitalisation_Details[[#This Row],[Customer ID]],'Hospitalisation Details'!A29:K2370,9,FALSE)</f>
        <v>R1013</v>
      </c>
      <c r="Q30">
        <f>VLOOKUP(Hospitalisation_Details[[#This Row],[Customer ID]],'Hospitalisation Details'!$A$1:$K$2342,11,FALSE)</f>
        <v>28</v>
      </c>
    </row>
    <row r="31" spans="1:17" x14ac:dyDescent="0.35">
      <c r="A31" t="s">
        <v>30</v>
      </c>
      <c r="B31" t="str">
        <f>VLOOKUP(Customer_Names[[#This Row],[Customer ID]],Customer_Names[#All],2,FALSE)</f>
        <v>Sachrajda</v>
      </c>
      <c r="C31">
        <f>VLOOKUP(Medical_Examinations[[#This Row],[Customer ID]],'Medical Examinations'!$A$1:$L$2336,2,FALSE)</f>
        <v>35</v>
      </c>
      <c r="D31">
        <f>VLOOKUP(Medical_Examinations[[#This Row],[Customer ID]],'Medical Examinations'!$A$1:$L$2336,3,FALSE)</f>
        <v>5</v>
      </c>
      <c r="E31" t="str">
        <f>VLOOKUP(Medical_Examinations[[#This Row],[Customer ID]],'Medical Examinations'!$A$1:$L$2336,4,FALSE)</f>
        <v>No</v>
      </c>
      <c r="F31" t="str">
        <f>VLOOKUP(Medical_Examinations[[#This Row],[Customer ID]],'Medical Examinations'!$A$1:$L$2336,6,FALSE)</f>
        <v>No</v>
      </c>
      <c r="G31" t="str">
        <f>VLOOKUP(Medical_Examinations[[#This Row],[Customer ID]],'Medical Examinations'!$A$1:$L$2336,7,FALSE)</f>
        <v>Yes</v>
      </c>
      <c r="H31">
        <f>VLOOKUP(Medical_Examinations[[#This Row],[Customer ID]],'Medical Examinations'!$A$1:$L$2336,8,FALSE)</f>
        <v>1</v>
      </c>
      <c r="I31" t="str">
        <f>VLOOKUP(Medical_Examinations[[#This Row],[Customer ID]],'Medical Examinations'!$A$1:$L$2336,9,FALSE)</f>
        <v>No</v>
      </c>
      <c r="J31" t="str">
        <f>VLOOKUP(Medical_Examinations[[#This Row],[Customer ID]],'Medical Examinations'!A30:L2365,11,FALSE)</f>
        <v>Obesity</v>
      </c>
      <c r="K31" t="str">
        <f>VLOOKUP(Medical_Examinations[[#This Row],[Customer ID]],'Medical Examinations'!A30:L2365,12,FALSE)</f>
        <v>Normal</v>
      </c>
      <c r="L31" t="str">
        <f>VLOOKUP(Hospitalisation_Details[[#This Row],[Customer ID]],'Hospitalisation Details'!A30:K2371,10,FALSE)</f>
        <v>20 Jun 1998</v>
      </c>
      <c r="M31">
        <f>VLOOKUP(Hospitalisation_Details[[#This Row],[Customer ID]],'Hospitalisation Details'!$A$1:$K$2342,6,FALSE)</f>
        <v>2481</v>
      </c>
      <c r="N31" t="str">
        <f>VLOOKUP(Hospitalisation_Details[[#This Row],[Customer ID]],'Hospitalisation Details'!A30:K2371,7,FALSE)</f>
        <v>tier - 2</v>
      </c>
      <c r="O31" t="str">
        <f>VLOOKUP(Hospitalisation_Details[[#This Row],[Customer ID]],'Hospitalisation Details'!A30:K2371,8,FALSE)</f>
        <v>tier - 2</v>
      </c>
      <c r="P31" t="str">
        <f>VLOOKUP(Hospitalisation_Details[[#This Row],[Customer ID]],'Hospitalisation Details'!A30:K2371,9,FALSE)</f>
        <v>R1013</v>
      </c>
      <c r="Q31">
        <f>VLOOKUP(Hospitalisation_Details[[#This Row],[Customer ID]],'Hospitalisation Details'!$A$1:$K$2342,11,FALSE)</f>
        <v>24</v>
      </c>
    </row>
    <row r="32" spans="1:17" x14ac:dyDescent="0.35">
      <c r="A32" t="s">
        <v>31</v>
      </c>
      <c r="B32" t="str">
        <f>VLOOKUP(Customer_Names[[#This Row],[Customer ID]],Customer_Names[#All],2,FALSE)</f>
        <v>Gareri</v>
      </c>
      <c r="C32">
        <f>VLOOKUP(Medical_Examinations[[#This Row],[Customer ID]],'Medical Examinations'!$A$1:$L$2336,2,FALSE)</f>
        <v>19</v>
      </c>
      <c r="D32">
        <f>VLOOKUP(Medical_Examinations[[#This Row],[Customer ID]],'Medical Examinations'!$A$1:$L$2336,3,FALSE)</f>
        <v>5</v>
      </c>
      <c r="E32" t="str">
        <f>VLOOKUP(Medical_Examinations[[#This Row],[Customer ID]],'Medical Examinations'!$A$1:$L$2336,4,FALSE)</f>
        <v>No</v>
      </c>
      <c r="F32" t="str">
        <f>VLOOKUP(Medical_Examinations[[#This Row],[Customer ID]],'Medical Examinations'!$A$1:$L$2336,6,FALSE)</f>
        <v>No</v>
      </c>
      <c r="G32" t="str">
        <f>VLOOKUP(Medical_Examinations[[#This Row],[Customer ID]],'Medical Examinations'!$A$1:$L$2336,7,FALSE)</f>
        <v>No</v>
      </c>
      <c r="H32">
        <f>VLOOKUP(Medical_Examinations[[#This Row],[Customer ID]],'Medical Examinations'!$A$1:$L$2336,8,FALSE)</f>
        <v>1</v>
      </c>
      <c r="I32" t="str">
        <f>VLOOKUP(Medical_Examinations[[#This Row],[Customer ID]],'Medical Examinations'!$A$1:$L$2336,9,FALSE)</f>
        <v>No</v>
      </c>
      <c r="J32" t="str">
        <f>VLOOKUP(Medical_Examinations[[#This Row],[Customer ID]],'Medical Examinations'!A31:L2366,11,FALSE)</f>
        <v>Normal Weight</v>
      </c>
      <c r="K32" t="str">
        <f>VLOOKUP(Medical_Examinations[[#This Row],[Customer ID]],'Medical Examinations'!A31:L2366,12,FALSE)</f>
        <v>Normal</v>
      </c>
      <c r="L32" t="str">
        <f>VLOOKUP(Hospitalisation_Details[[#This Row],[Customer ID]],'Hospitalisation Details'!A31:K2372,10,FALSE)</f>
        <v>17 Sep 1994</v>
      </c>
      <c r="M32">
        <f>VLOOKUP(Hospitalisation_Details[[#This Row],[Customer ID]],'Hospitalisation Details'!$A$1:$K$2342,6,FALSE)</f>
        <v>2685</v>
      </c>
      <c r="N32" t="str">
        <f>VLOOKUP(Hospitalisation_Details[[#This Row],[Customer ID]],'Hospitalisation Details'!A31:K2372,7,FALSE)</f>
        <v>tier - 2</v>
      </c>
      <c r="O32" t="str">
        <f>VLOOKUP(Hospitalisation_Details[[#This Row],[Customer ID]],'Hospitalisation Details'!A31:K2372,8,FALSE)</f>
        <v>tier - 2</v>
      </c>
      <c r="P32" t="str">
        <f>VLOOKUP(Hospitalisation_Details[[#This Row],[Customer ID]],'Hospitalisation Details'!A31:K2372,9,FALSE)</f>
        <v>R1013</v>
      </c>
      <c r="Q32">
        <f>VLOOKUP(Hospitalisation_Details[[#This Row],[Customer ID]],'Hospitalisation Details'!$A$1:$K$2342,11,FALSE)</f>
        <v>28</v>
      </c>
    </row>
    <row r="33" spans="1:17" x14ac:dyDescent="0.35">
      <c r="A33" t="s">
        <v>32</v>
      </c>
      <c r="B33" t="str">
        <f>VLOOKUP(Customer_Names[[#This Row],[Customer ID]],Customer_Names[#All],2,FALSE)</f>
        <v>Welch</v>
      </c>
      <c r="C33">
        <f>VLOOKUP(Medical_Examinations[[#This Row],[Customer ID]],'Medical Examinations'!$A$1:$L$2336,2,FALSE)</f>
        <v>21</v>
      </c>
      <c r="D33">
        <f>VLOOKUP(Medical_Examinations[[#This Row],[Customer ID]],'Medical Examinations'!$A$1:$L$2336,3,FALSE)</f>
        <v>5</v>
      </c>
      <c r="E33" t="str">
        <f>VLOOKUP(Medical_Examinations[[#This Row],[Customer ID]],'Medical Examinations'!$A$1:$L$2336,4,FALSE)</f>
        <v>No</v>
      </c>
      <c r="F33" t="str">
        <f>VLOOKUP(Medical_Examinations[[#This Row],[Customer ID]],'Medical Examinations'!$A$1:$L$2336,6,FALSE)</f>
        <v>No</v>
      </c>
      <c r="G33" t="str">
        <f>VLOOKUP(Medical_Examinations[[#This Row],[Customer ID]],'Medical Examinations'!$A$1:$L$2336,7,FALSE)</f>
        <v>No</v>
      </c>
      <c r="H33">
        <f>VLOOKUP(Medical_Examinations[[#This Row],[Customer ID]],'Medical Examinations'!$A$1:$L$2336,8,FALSE)</f>
        <v>1</v>
      </c>
      <c r="I33" t="str">
        <f>VLOOKUP(Medical_Examinations[[#This Row],[Customer ID]],'Medical Examinations'!$A$1:$L$2336,9,FALSE)</f>
        <v>No</v>
      </c>
      <c r="J33" t="str">
        <f>VLOOKUP(Medical_Examinations[[#This Row],[Customer ID]],'Medical Examinations'!A32:L2367,11,FALSE)</f>
        <v>Normal Weight</v>
      </c>
      <c r="K33" t="str">
        <f>VLOOKUP(Medical_Examinations[[#This Row],[Customer ID]],'Medical Examinations'!A32:L2367,12,FALSE)</f>
        <v>Normal</v>
      </c>
      <c r="L33" t="str">
        <f>VLOOKUP(Hospitalisation_Details[[#This Row],[Customer ID]],'Hospitalisation Details'!A32:K2373,10,FALSE)</f>
        <v>7 Oct 1993</v>
      </c>
      <c r="M33">
        <f>VLOOKUP(Hospitalisation_Details[[#This Row],[Customer ID]],'Hospitalisation Details'!$A$1:$K$2342,6,FALSE)</f>
        <v>3367</v>
      </c>
      <c r="N33" t="str">
        <f>VLOOKUP(Hospitalisation_Details[[#This Row],[Customer ID]],'Hospitalisation Details'!A32:K2373,7,FALSE)</f>
        <v>tier - 2</v>
      </c>
      <c r="O33" t="str">
        <f>VLOOKUP(Hospitalisation_Details[[#This Row],[Customer ID]],'Hospitalisation Details'!A32:K2373,8,FALSE)</f>
        <v>tier - 2</v>
      </c>
      <c r="P33" t="str">
        <f>VLOOKUP(Hospitalisation_Details[[#This Row],[Customer ID]],'Hospitalisation Details'!A32:K2373,9,FALSE)</f>
        <v>R1013</v>
      </c>
      <c r="Q33">
        <f>VLOOKUP(Hospitalisation_Details[[#This Row],[Customer ID]],'Hospitalisation Details'!$A$1:$K$2342,11,FALSE)</f>
        <v>29</v>
      </c>
    </row>
    <row r="34" spans="1:17" x14ac:dyDescent="0.35">
      <c r="A34" t="s">
        <v>33</v>
      </c>
      <c r="B34" t="str">
        <f>VLOOKUP(Customer_Names[[#This Row],[Customer ID]],Customer_Names[#All],2,FALSE)</f>
        <v>Prindiville</v>
      </c>
      <c r="C34">
        <f>VLOOKUP(Medical_Examinations[[#This Row],[Customer ID]],'Medical Examinations'!$A$1:$L$2336,2,FALSE)</f>
        <v>41</v>
      </c>
      <c r="D34">
        <f>VLOOKUP(Medical_Examinations[[#This Row],[Customer ID]],'Medical Examinations'!$A$1:$L$2336,3,FALSE)</f>
        <v>5</v>
      </c>
      <c r="E34" t="str">
        <f>VLOOKUP(Medical_Examinations[[#This Row],[Customer ID]],'Medical Examinations'!$A$1:$L$2336,4,FALSE)</f>
        <v>No</v>
      </c>
      <c r="F34" t="str">
        <f>VLOOKUP(Medical_Examinations[[#This Row],[Customer ID]],'Medical Examinations'!$A$1:$L$2336,6,FALSE)</f>
        <v>No</v>
      </c>
      <c r="G34" t="str">
        <f>VLOOKUP(Medical_Examinations[[#This Row],[Customer ID]],'Medical Examinations'!$A$1:$L$2336,7,FALSE)</f>
        <v>Yes</v>
      </c>
      <c r="H34">
        <f>VLOOKUP(Medical_Examinations[[#This Row],[Customer ID]],'Medical Examinations'!$A$1:$L$2336,8,FALSE)</f>
        <v>1</v>
      </c>
      <c r="I34" t="str">
        <f>VLOOKUP(Medical_Examinations[[#This Row],[Customer ID]],'Medical Examinations'!$A$1:$L$2336,9,FALSE)</f>
        <v>No</v>
      </c>
      <c r="J34" t="str">
        <f>VLOOKUP(Medical_Examinations[[#This Row],[Customer ID]],'Medical Examinations'!A33:L2368,11,FALSE)</f>
        <v>Obesity</v>
      </c>
      <c r="K34" t="str">
        <f>VLOOKUP(Medical_Examinations[[#This Row],[Customer ID]],'Medical Examinations'!A33:L2368,12,FALSE)</f>
        <v>Normal</v>
      </c>
      <c r="L34" t="str">
        <f>VLOOKUP(Hospitalisation_Details[[#This Row],[Customer ID]],'Hospitalisation Details'!A33:K2374,10,FALSE)</f>
        <v>2 Dec 1989</v>
      </c>
      <c r="M34">
        <f>VLOOKUP(Hospitalisation_Details[[#This Row],[Customer ID]],'Hospitalisation Details'!$A$1:$K$2342,6,FALSE)</f>
        <v>3704</v>
      </c>
      <c r="N34" t="str">
        <f>VLOOKUP(Hospitalisation_Details[[#This Row],[Customer ID]],'Hospitalisation Details'!A33:K2374,7,FALSE)</f>
        <v>tier - 2</v>
      </c>
      <c r="O34" t="str">
        <f>VLOOKUP(Hospitalisation_Details[[#This Row],[Customer ID]],'Hospitalisation Details'!A33:K2374,8,FALSE)</f>
        <v>tier - 2</v>
      </c>
      <c r="P34" t="str">
        <f>VLOOKUP(Hospitalisation_Details[[#This Row],[Customer ID]],'Hospitalisation Details'!A33:K2374,9,FALSE)</f>
        <v>R1013</v>
      </c>
      <c r="Q34">
        <f>VLOOKUP(Hospitalisation_Details[[#This Row],[Customer ID]],'Hospitalisation Details'!$A$1:$K$2342,11,FALSE)</f>
        <v>33</v>
      </c>
    </row>
    <row r="35" spans="1:17" x14ac:dyDescent="0.35">
      <c r="A35" t="s">
        <v>34</v>
      </c>
      <c r="B35" t="str">
        <f>VLOOKUP(Customer_Names[[#This Row],[Customer ID]],Customer_Names[#All],2,FALSE)</f>
        <v>Kincaid</v>
      </c>
      <c r="C35">
        <f>VLOOKUP(Medical_Examinations[[#This Row],[Customer ID]],'Medical Examinations'!$A$1:$L$2336,2,FALSE)</f>
        <v>28</v>
      </c>
      <c r="D35">
        <f>VLOOKUP(Medical_Examinations[[#This Row],[Customer ID]],'Medical Examinations'!$A$1:$L$2336,3,FALSE)</f>
        <v>5</v>
      </c>
      <c r="E35" t="str">
        <f>VLOOKUP(Medical_Examinations[[#This Row],[Customer ID]],'Medical Examinations'!$A$1:$L$2336,4,FALSE)</f>
        <v>No</v>
      </c>
      <c r="F35" t="str">
        <f>VLOOKUP(Medical_Examinations[[#This Row],[Customer ID]],'Medical Examinations'!$A$1:$L$2336,6,FALSE)</f>
        <v>No</v>
      </c>
      <c r="G35" t="str">
        <f>VLOOKUP(Medical_Examinations[[#This Row],[Customer ID]],'Medical Examinations'!$A$1:$L$2336,7,FALSE)</f>
        <v>No</v>
      </c>
      <c r="H35">
        <f>VLOOKUP(Medical_Examinations[[#This Row],[Customer ID]],'Medical Examinations'!$A$1:$L$2336,8,FALSE)</f>
        <v>1</v>
      </c>
      <c r="I35" t="str">
        <f>VLOOKUP(Medical_Examinations[[#This Row],[Customer ID]],'Medical Examinations'!$A$1:$L$2336,9,FALSE)</f>
        <v>No</v>
      </c>
      <c r="J35" t="str">
        <f>VLOOKUP(Medical_Examinations[[#This Row],[Customer ID]],'Medical Examinations'!A34:L2369,11,FALSE)</f>
        <v>Overweight</v>
      </c>
      <c r="K35" t="str">
        <f>VLOOKUP(Medical_Examinations[[#This Row],[Customer ID]],'Medical Examinations'!A34:L2369,12,FALSE)</f>
        <v>Normal</v>
      </c>
      <c r="L35" t="str">
        <f>VLOOKUP(Hospitalisation_Details[[#This Row],[Customer ID]],'Hospitalisation Details'!A34:K2375,10,FALSE)</f>
        <v>28 Oct 1991</v>
      </c>
      <c r="M35">
        <f>VLOOKUP(Hospitalisation_Details[[#This Row],[Customer ID]],'Hospitalisation Details'!$A$1:$K$2342,6,FALSE)</f>
        <v>3757</v>
      </c>
      <c r="N35" t="str">
        <f>VLOOKUP(Hospitalisation_Details[[#This Row],[Customer ID]],'Hospitalisation Details'!A34:K2375,7,FALSE)</f>
        <v>tier - 2</v>
      </c>
      <c r="O35" t="str">
        <f>VLOOKUP(Hospitalisation_Details[[#This Row],[Customer ID]],'Hospitalisation Details'!A34:K2375,8,FALSE)</f>
        <v>tier - 2</v>
      </c>
      <c r="P35" t="str">
        <f>VLOOKUP(Hospitalisation_Details[[#This Row],[Customer ID]],'Hospitalisation Details'!A34:K2375,9,FALSE)</f>
        <v>R1013</v>
      </c>
      <c r="Q35">
        <f>VLOOKUP(Hospitalisation_Details[[#This Row],[Customer ID]],'Hospitalisation Details'!$A$1:$K$2342,11,FALSE)</f>
        <v>31</v>
      </c>
    </row>
    <row r="36" spans="1:17" x14ac:dyDescent="0.35">
      <c r="A36" t="s">
        <v>35</v>
      </c>
      <c r="B36" t="str">
        <f>VLOOKUP(Customer_Names[[#This Row],[Customer ID]],Customer_Names[#All],2,FALSE)</f>
        <v>Bruestle</v>
      </c>
      <c r="C36">
        <f>VLOOKUP(Medical_Examinations[[#This Row],[Customer ID]],'Medical Examinations'!$A$1:$L$2336,2,FALSE)</f>
        <v>28</v>
      </c>
      <c r="D36">
        <f>VLOOKUP(Medical_Examinations[[#This Row],[Customer ID]],'Medical Examinations'!$A$1:$L$2336,3,FALSE)</f>
        <v>5</v>
      </c>
      <c r="E36" t="str">
        <f>VLOOKUP(Medical_Examinations[[#This Row],[Customer ID]],'Medical Examinations'!$A$1:$L$2336,4,FALSE)</f>
        <v>No</v>
      </c>
      <c r="F36" t="str">
        <f>VLOOKUP(Medical_Examinations[[#This Row],[Customer ID]],'Medical Examinations'!$A$1:$L$2336,6,FALSE)</f>
        <v>No</v>
      </c>
      <c r="G36" t="str">
        <f>VLOOKUP(Medical_Examinations[[#This Row],[Customer ID]],'Medical Examinations'!$A$1:$L$2336,7,FALSE)</f>
        <v>No</v>
      </c>
      <c r="H36">
        <f>VLOOKUP(Medical_Examinations[[#This Row],[Customer ID]],'Medical Examinations'!$A$1:$L$2336,8,FALSE)</f>
        <v>1</v>
      </c>
      <c r="I36" t="str">
        <f>VLOOKUP(Medical_Examinations[[#This Row],[Customer ID]],'Medical Examinations'!$A$1:$L$2336,9,FALSE)</f>
        <v>No</v>
      </c>
      <c r="J36" t="str">
        <f>VLOOKUP(Medical_Examinations[[#This Row],[Customer ID]],'Medical Examinations'!A35:L2370,11,FALSE)</f>
        <v>Overweight</v>
      </c>
      <c r="K36" t="str">
        <f>VLOOKUP(Medical_Examinations[[#This Row],[Customer ID]],'Medical Examinations'!A35:L2370,12,FALSE)</f>
        <v>Normal</v>
      </c>
      <c r="L36" t="str">
        <f>VLOOKUP(Hospitalisation_Details[[#This Row],[Customer ID]],'Hospitalisation Details'!A35:K2376,10,FALSE)</f>
        <v>1 Nov 1990</v>
      </c>
      <c r="M36">
        <f>VLOOKUP(Hospitalisation_Details[[#This Row],[Customer ID]],'Hospitalisation Details'!$A$1:$K$2342,6,FALSE)</f>
        <v>3994</v>
      </c>
      <c r="N36" t="str">
        <f>VLOOKUP(Hospitalisation_Details[[#This Row],[Customer ID]],'Hospitalisation Details'!A35:K2376,7,FALSE)</f>
        <v>tier - 2</v>
      </c>
      <c r="O36" t="str">
        <f>VLOOKUP(Hospitalisation_Details[[#This Row],[Customer ID]],'Hospitalisation Details'!A35:K2376,8,FALSE)</f>
        <v>tier - 2</v>
      </c>
      <c r="P36" t="str">
        <f>VLOOKUP(Hospitalisation_Details[[#This Row],[Customer ID]],'Hospitalisation Details'!A35:K2376,9,FALSE)</f>
        <v>R1013</v>
      </c>
      <c r="Q36">
        <f>VLOOKUP(Hospitalisation_Details[[#This Row],[Customer ID]],'Hospitalisation Details'!$A$1:$K$2342,11,FALSE)</f>
        <v>32</v>
      </c>
    </row>
    <row r="37" spans="1:17" x14ac:dyDescent="0.35">
      <c r="A37" t="s">
        <v>36</v>
      </c>
      <c r="B37" t="str">
        <f>VLOOKUP(Customer_Names[[#This Row],[Customer ID]],Customer_Names[#All],2,FALSE)</f>
        <v>Lachance</v>
      </c>
      <c r="C37">
        <f>VLOOKUP(Medical_Examinations[[#This Row],[Customer ID]],'Medical Examinations'!$A$1:$L$2336,2,FALSE)</f>
        <v>24</v>
      </c>
      <c r="D37">
        <f>VLOOKUP(Medical_Examinations[[#This Row],[Customer ID]],'Medical Examinations'!$A$1:$L$2336,3,FALSE)</f>
        <v>5</v>
      </c>
      <c r="E37" t="str">
        <f>VLOOKUP(Medical_Examinations[[#This Row],[Customer ID]],'Medical Examinations'!$A$1:$L$2336,4,FALSE)</f>
        <v>No</v>
      </c>
      <c r="F37" t="str">
        <f>VLOOKUP(Medical_Examinations[[#This Row],[Customer ID]],'Medical Examinations'!$A$1:$L$2336,6,FALSE)</f>
        <v>No</v>
      </c>
      <c r="G37" t="str">
        <f>VLOOKUP(Medical_Examinations[[#This Row],[Customer ID]],'Medical Examinations'!$A$1:$L$2336,7,FALSE)</f>
        <v>No</v>
      </c>
      <c r="H37">
        <f>VLOOKUP(Medical_Examinations[[#This Row],[Customer ID]],'Medical Examinations'!$A$1:$L$2336,8,FALSE)</f>
        <v>1</v>
      </c>
      <c r="I37" t="str">
        <f>VLOOKUP(Medical_Examinations[[#This Row],[Customer ID]],'Medical Examinations'!$A$1:$L$2336,9,FALSE)</f>
        <v>No</v>
      </c>
      <c r="J37" t="str">
        <f>VLOOKUP(Medical_Examinations[[#This Row],[Customer ID]],'Medical Examinations'!A36:L2371,11,FALSE)</f>
        <v>Normal Weight</v>
      </c>
      <c r="K37" t="str">
        <f>VLOOKUP(Medical_Examinations[[#This Row],[Customer ID]],'Medical Examinations'!A36:L2371,12,FALSE)</f>
        <v>Normal</v>
      </c>
      <c r="L37" t="str">
        <f>VLOOKUP(Hospitalisation_Details[[#This Row],[Customer ID]],'Hospitalisation Details'!A36:K2377,10,FALSE)</f>
        <v>11 Sep 1974</v>
      </c>
      <c r="M37">
        <f>VLOOKUP(Hospitalisation_Details[[#This Row],[Customer ID]],'Hospitalisation Details'!$A$1:$K$2342,6,FALSE)</f>
        <v>4845</v>
      </c>
      <c r="N37" t="str">
        <f>VLOOKUP(Hospitalisation_Details[[#This Row],[Customer ID]],'Hospitalisation Details'!A36:K2377,7,FALSE)</f>
        <v>tier - 2</v>
      </c>
      <c r="O37" t="str">
        <f>VLOOKUP(Hospitalisation_Details[[#This Row],[Customer ID]],'Hospitalisation Details'!A36:K2377,8,FALSE)</f>
        <v>tier - 2</v>
      </c>
      <c r="P37" t="str">
        <f>VLOOKUP(Hospitalisation_Details[[#This Row],[Customer ID]],'Hospitalisation Details'!A36:K2377,9,FALSE)</f>
        <v>R1013</v>
      </c>
      <c r="Q37">
        <f>VLOOKUP(Hospitalisation_Details[[#This Row],[Customer ID]],'Hospitalisation Details'!$A$1:$K$2342,11,FALSE)</f>
        <v>48</v>
      </c>
    </row>
    <row r="38" spans="1:17" x14ac:dyDescent="0.35">
      <c r="A38" t="s">
        <v>37</v>
      </c>
      <c r="B38" t="str">
        <f>VLOOKUP(Customer_Names[[#This Row],[Customer ID]],Customer_Names[#All],2,FALSE)</f>
        <v>Eason</v>
      </c>
      <c r="C38">
        <f>VLOOKUP(Medical_Examinations[[#This Row],[Customer ID]],'Medical Examinations'!$A$1:$L$2336,2,FALSE)</f>
        <v>31</v>
      </c>
      <c r="D38">
        <f>VLOOKUP(Medical_Examinations[[#This Row],[Customer ID]],'Medical Examinations'!$A$1:$L$2336,3,FALSE)</f>
        <v>5</v>
      </c>
      <c r="E38" t="str">
        <f>VLOOKUP(Medical_Examinations[[#This Row],[Customer ID]],'Medical Examinations'!$A$1:$L$2336,4,FALSE)</f>
        <v>No</v>
      </c>
      <c r="F38" t="str">
        <f>VLOOKUP(Medical_Examinations[[#This Row],[Customer ID]],'Medical Examinations'!$A$1:$L$2336,6,FALSE)</f>
        <v>No</v>
      </c>
      <c r="G38" t="str">
        <f>VLOOKUP(Medical_Examinations[[#This Row],[Customer ID]],'Medical Examinations'!$A$1:$L$2336,7,FALSE)</f>
        <v>No</v>
      </c>
      <c r="H38">
        <f>VLOOKUP(Medical_Examinations[[#This Row],[Customer ID]],'Medical Examinations'!$A$1:$L$2336,8,FALSE)</f>
        <v>1</v>
      </c>
      <c r="I38" t="str">
        <f>VLOOKUP(Medical_Examinations[[#This Row],[Customer ID]],'Medical Examinations'!$A$1:$L$2336,9,FALSE)</f>
        <v>No</v>
      </c>
      <c r="J38" t="str">
        <f>VLOOKUP(Medical_Examinations[[#This Row],[Customer ID]],'Medical Examinations'!A37:L2372,11,FALSE)</f>
        <v>Obesity</v>
      </c>
      <c r="K38" t="str">
        <f>VLOOKUP(Medical_Examinations[[#This Row],[Customer ID]],'Medical Examinations'!A37:L2372,12,FALSE)</f>
        <v>Normal</v>
      </c>
      <c r="L38" t="str">
        <f>VLOOKUP(Hospitalisation_Details[[#This Row],[Customer ID]],'Hospitalisation Details'!A37:K2378,10,FALSE)</f>
        <v>26 Jun 1974</v>
      </c>
      <c r="M38">
        <f>VLOOKUP(Hospitalisation_Details[[#This Row],[Customer ID]],'Hospitalisation Details'!$A$1:$K$2342,6,FALSE)</f>
        <v>4942</v>
      </c>
      <c r="N38" t="str">
        <f>VLOOKUP(Hospitalisation_Details[[#This Row],[Customer ID]],'Hospitalisation Details'!A37:K2378,7,FALSE)</f>
        <v>tier - 2</v>
      </c>
      <c r="O38" t="str">
        <f>VLOOKUP(Hospitalisation_Details[[#This Row],[Customer ID]],'Hospitalisation Details'!A37:K2378,8,FALSE)</f>
        <v>tier - 2</v>
      </c>
      <c r="P38" t="str">
        <f>VLOOKUP(Hospitalisation_Details[[#This Row],[Customer ID]],'Hospitalisation Details'!A37:K2378,9,FALSE)</f>
        <v>R1013</v>
      </c>
      <c r="Q38">
        <f>VLOOKUP(Hospitalisation_Details[[#This Row],[Customer ID]],'Hospitalisation Details'!$A$1:$K$2342,11,FALSE)</f>
        <v>48</v>
      </c>
    </row>
    <row r="39" spans="1:17" x14ac:dyDescent="0.35">
      <c r="A39" t="s">
        <v>38</v>
      </c>
      <c r="B39" t="str">
        <f>VLOOKUP(Customer_Names[[#This Row],[Customer ID]],Customer_Names[#All],2,FALSE)</f>
        <v>Grummon</v>
      </c>
      <c r="C39">
        <f>VLOOKUP(Medical_Examinations[[#This Row],[Customer ID]],'Medical Examinations'!$A$1:$L$2336,2,FALSE)</f>
        <v>37</v>
      </c>
      <c r="D39">
        <f>VLOOKUP(Medical_Examinations[[#This Row],[Customer ID]],'Medical Examinations'!$A$1:$L$2336,3,FALSE)</f>
        <v>5</v>
      </c>
      <c r="E39" t="str">
        <f>VLOOKUP(Medical_Examinations[[#This Row],[Customer ID]],'Medical Examinations'!$A$1:$L$2336,4,FALSE)</f>
        <v>No</v>
      </c>
      <c r="F39" t="str">
        <f>VLOOKUP(Medical_Examinations[[#This Row],[Customer ID]],'Medical Examinations'!$A$1:$L$2336,6,FALSE)</f>
        <v>No</v>
      </c>
      <c r="G39" t="str">
        <f>VLOOKUP(Medical_Examinations[[#This Row],[Customer ID]],'Medical Examinations'!$A$1:$L$2336,7,FALSE)</f>
        <v>No</v>
      </c>
      <c r="H39">
        <f>VLOOKUP(Medical_Examinations[[#This Row],[Customer ID]],'Medical Examinations'!$A$1:$L$2336,8,FALSE)</f>
        <v>1</v>
      </c>
      <c r="I39" t="str">
        <f>VLOOKUP(Medical_Examinations[[#This Row],[Customer ID]],'Medical Examinations'!$A$1:$L$2336,9,FALSE)</f>
        <v>No</v>
      </c>
      <c r="J39" t="str">
        <f>VLOOKUP(Medical_Examinations[[#This Row],[Customer ID]],'Medical Examinations'!A38:L2373,11,FALSE)</f>
        <v>Obesity</v>
      </c>
      <c r="K39" t="str">
        <f>VLOOKUP(Medical_Examinations[[#This Row],[Customer ID]],'Medical Examinations'!A38:L2373,12,FALSE)</f>
        <v>Normal</v>
      </c>
      <c r="L39" t="str">
        <f>VLOOKUP(Hospitalisation_Details[[#This Row],[Customer ID]],'Hospitalisation Details'!A38:K2379,10,FALSE)</f>
        <v>3 Sep 1984</v>
      </c>
      <c r="M39">
        <f>VLOOKUP(Hospitalisation_Details[[#This Row],[Customer ID]],'Hospitalisation Details'!$A$1:$K$2342,6,FALSE)</f>
        <v>5398</v>
      </c>
      <c r="N39" t="str">
        <f>VLOOKUP(Hospitalisation_Details[[#This Row],[Customer ID]],'Hospitalisation Details'!A38:K2379,7,FALSE)</f>
        <v>tier - 2</v>
      </c>
      <c r="O39" t="str">
        <f>VLOOKUP(Hospitalisation_Details[[#This Row],[Customer ID]],'Hospitalisation Details'!A38:K2379,8,FALSE)</f>
        <v>tier - 2</v>
      </c>
      <c r="P39" t="str">
        <f>VLOOKUP(Hospitalisation_Details[[#This Row],[Customer ID]],'Hospitalisation Details'!A38:K2379,9,FALSE)</f>
        <v>R1013</v>
      </c>
      <c r="Q39">
        <f>VLOOKUP(Hospitalisation_Details[[#This Row],[Customer ID]],'Hospitalisation Details'!$A$1:$K$2342,11,FALSE)</f>
        <v>38</v>
      </c>
    </row>
    <row r="40" spans="1:17" x14ac:dyDescent="0.35">
      <c r="A40" t="s">
        <v>39</v>
      </c>
      <c r="B40" t="str">
        <f>VLOOKUP(Customer_Names[[#This Row],[Customer ID]],Customer_Names[#All],2,FALSE)</f>
        <v>Vanwechel</v>
      </c>
      <c r="C40">
        <f>VLOOKUP(Medical_Examinations[[#This Row],[Customer ID]],'Medical Examinations'!$A$1:$L$2336,2,FALSE)</f>
        <v>28</v>
      </c>
      <c r="D40">
        <f>VLOOKUP(Medical_Examinations[[#This Row],[Customer ID]],'Medical Examinations'!$A$1:$L$2336,3,FALSE)</f>
        <v>5</v>
      </c>
      <c r="E40" t="str">
        <f>VLOOKUP(Medical_Examinations[[#This Row],[Customer ID]],'Medical Examinations'!$A$1:$L$2336,4,FALSE)</f>
        <v>No</v>
      </c>
      <c r="F40" t="str">
        <f>VLOOKUP(Medical_Examinations[[#This Row],[Customer ID]],'Medical Examinations'!$A$1:$L$2336,6,FALSE)</f>
        <v>No</v>
      </c>
      <c r="G40" t="str">
        <f>VLOOKUP(Medical_Examinations[[#This Row],[Customer ID]],'Medical Examinations'!$A$1:$L$2336,7,FALSE)</f>
        <v>No</v>
      </c>
      <c r="H40">
        <f>VLOOKUP(Medical_Examinations[[#This Row],[Customer ID]],'Medical Examinations'!$A$1:$L$2336,8,FALSE)</f>
        <v>1</v>
      </c>
      <c r="I40" t="str">
        <f>VLOOKUP(Medical_Examinations[[#This Row],[Customer ID]],'Medical Examinations'!$A$1:$L$2336,9,FALSE)</f>
        <v>No</v>
      </c>
      <c r="J40" t="str">
        <f>VLOOKUP(Medical_Examinations[[#This Row],[Customer ID]],'Medical Examinations'!A39:L2374,11,FALSE)</f>
        <v>Overweight</v>
      </c>
      <c r="K40" t="str">
        <f>VLOOKUP(Medical_Examinations[[#This Row],[Customer ID]],'Medical Examinations'!A39:L2374,12,FALSE)</f>
        <v>Normal</v>
      </c>
      <c r="L40" t="str">
        <f>VLOOKUP(Hospitalisation_Details[[#This Row],[Customer ID]],'Hospitalisation Details'!A39:K2380,10,FALSE)</f>
        <v>1 Aug 1984</v>
      </c>
      <c r="M40">
        <f>VLOOKUP(Hospitalisation_Details[[#This Row],[Customer ID]],'Hospitalisation Details'!$A$1:$K$2342,6,FALSE)</f>
        <v>5401</v>
      </c>
      <c r="N40" t="str">
        <f>VLOOKUP(Hospitalisation_Details[[#This Row],[Customer ID]],'Hospitalisation Details'!A39:K2380,7,FALSE)</f>
        <v>tier - 2</v>
      </c>
      <c r="O40" t="str">
        <f>VLOOKUP(Hospitalisation_Details[[#This Row],[Customer ID]],'Hospitalisation Details'!A39:K2380,8,FALSE)</f>
        <v>tier - 2</v>
      </c>
      <c r="P40" t="str">
        <f>VLOOKUP(Hospitalisation_Details[[#This Row],[Customer ID]],'Hospitalisation Details'!A39:K2380,9,FALSE)</f>
        <v>R1013</v>
      </c>
      <c r="Q40">
        <f>VLOOKUP(Hospitalisation_Details[[#This Row],[Customer ID]],'Hospitalisation Details'!$A$1:$K$2342,11,FALSE)</f>
        <v>38</v>
      </c>
    </row>
    <row r="41" spans="1:17" x14ac:dyDescent="0.35">
      <c r="A41" t="s">
        <v>40</v>
      </c>
      <c r="B41" t="str">
        <f>VLOOKUP(Customer_Names[[#This Row],[Customer ID]],Customer_Names[#All],2,FALSE)</f>
        <v>Fisher</v>
      </c>
      <c r="C41">
        <f>VLOOKUP(Medical_Examinations[[#This Row],[Customer ID]],'Medical Examinations'!$A$1:$L$2336,2,FALSE)</f>
        <v>31</v>
      </c>
      <c r="D41">
        <f>VLOOKUP(Medical_Examinations[[#This Row],[Customer ID]],'Medical Examinations'!$A$1:$L$2336,3,FALSE)</f>
        <v>5</v>
      </c>
      <c r="E41" t="str">
        <f>VLOOKUP(Medical_Examinations[[#This Row],[Customer ID]],'Medical Examinations'!$A$1:$L$2336,4,FALSE)</f>
        <v>No</v>
      </c>
      <c r="F41" t="str">
        <f>VLOOKUP(Medical_Examinations[[#This Row],[Customer ID]],'Medical Examinations'!$A$1:$L$2336,6,FALSE)</f>
        <v>No</v>
      </c>
      <c r="G41" t="str">
        <f>VLOOKUP(Medical_Examinations[[#This Row],[Customer ID]],'Medical Examinations'!$A$1:$L$2336,7,FALSE)</f>
        <v>No</v>
      </c>
      <c r="H41">
        <f>VLOOKUP(Medical_Examinations[[#This Row],[Customer ID]],'Medical Examinations'!$A$1:$L$2336,8,FALSE)</f>
        <v>1</v>
      </c>
      <c r="I41" t="str">
        <f>VLOOKUP(Medical_Examinations[[#This Row],[Customer ID]],'Medical Examinations'!$A$1:$L$2336,9,FALSE)</f>
        <v>No</v>
      </c>
      <c r="J41" t="str">
        <f>VLOOKUP(Medical_Examinations[[#This Row],[Customer ID]],'Medical Examinations'!A40:L2375,11,FALSE)</f>
        <v>Obesity</v>
      </c>
      <c r="K41" t="str">
        <f>VLOOKUP(Medical_Examinations[[#This Row],[Customer ID]],'Medical Examinations'!A40:L2375,12,FALSE)</f>
        <v>Normal</v>
      </c>
      <c r="L41" t="str">
        <f>VLOOKUP(Hospitalisation_Details[[#This Row],[Customer ID]],'Hospitalisation Details'!A40:K2381,10,FALSE)</f>
        <v>24 Oct 1973</v>
      </c>
      <c r="M41">
        <f>VLOOKUP(Hospitalisation_Details[[#This Row],[Customer ID]],'Hospitalisation Details'!$A$1:$K$2342,6,FALSE)</f>
        <v>5467</v>
      </c>
      <c r="N41" t="str">
        <f>VLOOKUP(Hospitalisation_Details[[#This Row],[Customer ID]],'Hospitalisation Details'!A40:K2381,7,FALSE)</f>
        <v>tier - 2</v>
      </c>
      <c r="O41" t="str">
        <f>VLOOKUP(Hospitalisation_Details[[#This Row],[Customer ID]],'Hospitalisation Details'!A40:K2381,8,FALSE)</f>
        <v>tier - 2</v>
      </c>
      <c r="P41" t="str">
        <f>VLOOKUP(Hospitalisation_Details[[#This Row],[Customer ID]],'Hospitalisation Details'!A40:K2381,9,FALSE)</f>
        <v>R1013</v>
      </c>
      <c r="Q41">
        <f>VLOOKUP(Hospitalisation_Details[[#This Row],[Customer ID]],'Hospitalisation Details'!$A$1:$K$2342,11,FALSE)</f>
        <v>49</v>
      </c>
    </row>
    <row r="42" spans="1:17" x14ac:dyDescent="0.35">
      <c r="A42" t="s">
        <v>41</v>
      </c>
      <c r="B42" t="str">
        <f>VLOOKUP(Customer_Names[[#This Row],[Customer ID]],Customer_Names[#All],2,FALSE)</f>
        <v>Jenkins</v>
      </c>
      <c r="C42">
        <f>VLOOKUP(Medical_Examinations[[#This Row],[Customer ID]],'Medical Examinations'!$A$1:$L$2336,2,FALSE)</f>
        <v>29</v>
      </c>
      <c r="D42">
        <f>VLOOKUP(Medical_Examinations[[#This Row],[Customer ID]],'Medical Examinations'!$A$1:$L$2336,3,FALSE)</f>
        <v>5</v>
      </c>
      <c r="E42" t="str">
        <f>VLOOKUP(Medical_Examinations[[#This Row],[Customer ID]],'Medical Examinations'!$A$1:$L$2336,4,FALSE)</f>
        <v>No</v>
      </c>
      <c r="F42" t="str">
        <f>VLOOKUP(Medical_Examinations[[#This Row],[Customer ID]],'Medical Examinations'!$A$1:$L$2336,6,FALSE)</f>
        <v>No</v>
      </c>
      <c r="G42" t="str">
        <f>VLOOKUP(Medical_Examinations[[#This Row],[Customer ID]],'Medical Examinations'!$A$1:$L$2336,7,FALSE)</f>
        <v>No</v>
      </c>
      <c r="H42">
        <f>VLOOKUP(Medical_Examinations[[#This Row],[Customer ID]],'Medical Examinations'!$A$1:$L$2336,8,FALSE)</f>
        <v>1</v>
      </c>
      <c r="I42" t="str">
        <f>VLOOKUP(Medical_Examinations[[#This Row],[Customer ID]],'Medical Examinations'!$A$1:$L$2336,9,FALSE)</f>
        <v>No</v>
      </c>
      <c r="J42" t="str">
        <f>VLOOKUP(Medical_Examinations[[#This Row],[Customer ID]],'Medical Examinations'!A41:L2376,11,FALSE)</f>
        <v>Overweight</v>
      </c>
      <c r="K42" t="str">
        <f>VLOOKUP(Medical_Examinations[[#This Row],[Customer ID]],'Medical Examinations'!A41:L2376,12,FALSE)</f>
        <v>Normal</v>
      </c>
      <c r="L42" t="str">
        <f>VLOOKUP(Hospitalisation_Details[[#This Row],[Customer ID]],'Hospitalisation Details'!A41:K2382,10,FALSE)</f>
        <v>2 Nov 1972</v>
      </c>
      <c r="M42">
        <f>VLOOKUP(Hospitalisation_Details[[#This Row],[Customer ID]],'Hospitalisation Details'!$A$1:$K$2342,6,FALSE)</f>
        <v>5813</v>
      </c>
      <c r="N42" t="str">
        <f>VLOOKUP(Hospitalisation_Details[[#This Row],[Customer ID]],'Hospitalisation Details'!A41:K2382,7,FALSE)</f>
        <v>tier - 2</v>
      </c>
      <c r="O42" t="str">
        <f>VLOOKUP(Hospitalisation_Details[[#This Row],[Customer ID]],'Hospitalisation Details'!A41:K2382,8,FALSE)</f>
        <v>tier - 2</v>
      </c>
      <c r="P42" t="str">
        <f>VLOOKUP(Hospitalisation_Details[[#This Row],[Customer ID]],'Hospitalisation Details'!A41:K2382,9,FALSE)</f>
        <v>R1013</v>
      </c>
      <c r="Q42">
        <f>VLOOKUP(Hospitalisation_Details[[#This Row],[Customer ID]],'Hospitalisation Details'!$A$1:$K$2342,11,FALSE)</f>
        <v>50</v>
      </c>
    </row>
    <row r="43" spans="1:17" x14ac:dyDescent="0.35">
      <c r="A43" t="s">
        <v>42</v>
      </c>
      <c r="B43" t="str">
        <f>VLOOKUP(Customer_Names[[#This Row],[Customer ID]],Customer_Names[#All],2,FALSE)</f>
        <v>Peters</v>
      </c>
      <c r="C43">
        <f>VLOOKUP(Medical_Examinations[[#This Row],[Customer ID]],'Medical Examinations'!$A$1:$L$2336,2,FALSE)</f>
        <v>34</v>
      </c>
      <c r="D43">
        <f>VLOOKUP(Medical_Examinations[[#This Row],[Customer ID]],'Medical Examinations'!$A$1:$L$2336,3,FALSE)</f>
        <v>5</v>
      </c>
      <c r="E43" t="str">
        <f>VLOOKUP(Medical_Examinations[[#This Row],[Customer ID]],'Medical Examinations'!$A$1:$L$2336,4,FALSE)</f>
        <v>No</v>
      </c>
      <c r="F43" t="str">
        <f>VLOOKUP(Medical_Examinations[[#This Row],[Customer ID]],'Medical Examinations'!$A$1:$L$2336,6,FALSE)</f>
        <v>No</v>
      </c>
      <c r="G43" t="str">
        <f>VLOOKUP(Medical_Examinations[[#This Row],[Customer ID]],'Medical Examinations'!$A$1:$L$2336,7,FALSE)</f>
        <v>No</v>
      </c>
      <c r="H43">
        <f>VLOOKUP(Medical_Examinations[[#This Row],[Customer ID]],'Medical Examinations'!$A$1:$L$2336,8,FALSE)</f>
        <v>1</v>
      </c>
      <c r="I43" t="str">
        <f>VLOOKUP(Medical_Examinations[[#This Row],[Customer ID]],'Medical Examinations'!$A$1:$L$2336,9,FALSE)</f>
        <v>No</v>
      </c>
      <c r="J43" t="str">
        <f>VLOOKUP(Medical_Examinations[[#This Row],[Customer ID]],'Medical Examinations'!A42:L2377,11,FALSE)</f>
        <v>Obesity</v>
      </c>
      <c r="K43" t="str">
        <f>VLOOKUP(Medical_Examinations[[#This Row],[Customer ID]],'Medical Examinations'!A42:L2377,12,FALSE)</f>
        <v>Normal</v>
      </c>
      <c r="L43" t="str">
        <f>VLOOKUP(Hospitalisation_Details[[#This Row],[Customer ID]],'Hospitalisation Details'!A42:K2383,10,FALSE)</f>
        <v>17 Aug 1974</v>
      </c>
      <c r="M43">
        <f>VLOOKUP(Hospitalisation_Details[[#This Row],[Customer ID]],'Hospitalisation Details'!$A$1:$K$2342,6,FALSE)</f>
        <v>5990</v>
      </c>
      <c r="N43" t="str">
        <f>VLOOKUP(Hospitalisation_Details[[#This Row],[Customer ID]],'Hospitalisation Details'!A42:K2383,7,FALSE)</f>
        <v>tier - 2</v>
      </c>
      <c r="O43" t="str">
        <f>VLOOKUP(Hospitalisation_Details[[#This Row],[Customer ID]],'Hospitalisation Details'!A42:K2383,8,FALSE)</f>
        <v>tier - 2</v>
      </c>
      <c r="P43" t="str">
        <f>VLOOKUP(Hospitalisation_Details[[#This Row],[Customer ID]],'Hospitalisation Details'!A42:K2383,9,FALSE)</f>
        <v>R1013</v>
      </c>
      <c r="Q43">
        <f>VLOOKUP(Hospitalisation_Details[[#This Row],[Customer ID]],'Hospitalisation Details'!$A$1:$K$2342,11,FALSE)</f>
        <v>48</v>
      </c>
    </row>
    <row r="44" spans="1:17" x14ac:dyDescent="0.35">
      <c r="A44" t="s">
        <v>43</v>
      </c>
      <c r="B44" t="str">
        <f>VLOOKUP(Customer_Names[[#This Row],[Customer ID]],Customer_Names[#All],2,FALSE)</f>
        <v>Aha</v>
      </c>
      <c r="C44">
        <f>VLOOKUP(Medical_Examinations[[#This Row],[Customer ID]],'Medical Examinations'!$A$1:$L$2336,2,FALSE)</f>
        <v>29</v>
      </c>
      <c r="D44">
        <f>VLOOKUP(Medical_Examinations[[#This Row],[Customer ID]],'Medical Examinations'!$A$1:$L$2336,3,FALSE)</f>
        <v>5</v>
      </c>
      <c r="E44" t="str">
        <f>VLOOKUP(Medical_Examinations[[#This Row],[Customer ID]],'Medical Examinations'!$A$1:$L$2336,4,FALSE)</f>
        <v>No</v>
      </c>
      <c r="F44" t="str">
        <f>VLOOKUP(Medical_Examinations[[#This Row],[Customer ID]],'Medical Examinations'!$A$1:$L$2336,6,FALSE)</f>
        <v>No</v>
      </c>
      <c r="G44" t="str">
        <f>VLOOKUP(Medical_Examinations[[#This Row],[Customer ID]],'Medical Examinations'!$A$1:$L$2336,7,FALSE)</f>
        <v>No</v>
      </c>
      <c r="H44">
        <f>VLOOKUP(Medical_Examinations[[#This Row],[Customer ID]],'Medical Examinations'!$A$1:$L$2336,8,FALSE)</f>
        <v>1</v>
      </c>
      <c r="I44" t="str">
        <f>VLOOKUP(Medical_Examinations[[#This Row],[Customer ID]],'Medical Examinations'!$A$1:$L$2336,9,FALSE)</f>
        <v>No</v>
      </c>
      <c r="J44" t="str">
        <f>VLOOKUP(Medical_Examinations[[#This Row],[Customer ID]],'Medical Examinations'!A43:L2378,11,FALSE)</f>
        <v>Overweight</v>
      </c>
      <c r="K44" t="str">
        <f>VLOOKUP(Medical_Examinations[[#This Row],[Customer ID]],'Medical Examinations'!A43:L2378,12,FALSE)</f>
        <v>Normal</v>
      </c>
      <c r="L44" t="str">
        <f>VLOOKUP(Hospitalisation_Details[[#This Row],[Customer ID]],'Hospitalisation Details'!A43:K2384,10,FALSE)</f>
        <v>9 Jun 1970</v>
      </c>
      <c r="M44">
        <f>VLOOKUP(Hospitalisation_Details[[#This Row],[Customer ID]],'Hospitalisation Details'!$A$1:$K$2342,6,FALSE)</f>
        <v>6098</v>
      </c>
      <c r="N44" t="str">
        <f>VLOOKUP(Hospitalisation_Details[[#This Row],[Customer ID]],'Hospitalisation Details'!A43:K2384,7,FALSE)</f>
        <v>tier - 2</v>
      </c>
      <c r="O44" t="str">
        <f>VLOOKUP(Hospitalisation_Details[[#This Row],[Customer ID]],'Hospitalisation Details'!A43:K2384,8,FALSE)</f>
        <v>tier - 2</v>
      </c>
      <c r="P44" t="str">
        <f>VLOOKUP(Hospitalisation_Details[[#This Row],[Customer ID]],'Hospitalisation Details'!A43:K2384,9,FALSE)</f>
        <v>R1013</v>
      </c>
      <c r="Q44">
        <f>VLOOKUP(Hospitalisation_Details[[#This Row],[Customer ID]],'Hospitalisation Details'!$A$1:$K$2342,11,FALSE)</f>
        <v>52</v>
      </c>
    </row>
    <row r="45" spans="1:17" x14ac:dyDescent="0.35">
      <c r="A45" t="s">
        <v>44</v>
      </c>
      <c r="B45" t="str">
        <f>VLOOKUP(Customer_Names[[#This Row],[Customer ID]],Customer_Names[#All],2,FALSE)</f>
        <v>McElwain</v>
      </c>
      <c r="C45">
        <f>VLOOKUP(Medical_Examinations[[#This Row],[Customer ID]],'Medical Examinations'!$A$1:$L$2336,2,FALSE)</f>
        <v>20</v>
      </c>
      <c r="D45">
        <f>VLOOKUP(Medical_Examinations[[#This Row],[Customer ID]],'Medical Examinations'!$A$1:$L$2336,3,FALSE)</f>
        <v>5</v>
      </c>
      <c r="E45" t="str">
        <f>VLOOKUP(Medical_Examinations[[#This Row],[Customer ID]],'Medical Examinations'!$A$1:$L$2336,4,FALSE)</f>
        <v>No</v>
      </c>
      <c r="F45" t="str">
        <f>VLOOKUP(Medical_Examinations[[#This Row],[Customer ID]],'Medical Examinations'!$A$1:$L$2336,6,FALSE)</f>
        <v>No</v>
      </c>
      <c r="G45" t="str">
        <f>VLOOKUP(Medical_Examinations[[#This Row],[Customer ID]],'Medical Examinations'!$A$1:$L$2336,7,FALSE)</f>
        <v>No</v>
      </c>
      <c r="H45">
        <f>VLOOKUP(Medical_Examinations[[#This Row],[Customer ID]],'Medical Examinations'!$A$1:$L$2336,8,FALSE)</f>
        <v>1</v>
      </c>
      <c r="I45" t="str">
        <f>VLOOKUP(Medical_Examinations[[#This Row],[Customer ID]],'Medical Examinations'!$A$1:$L$2336,9,FALSE)</f>
        <v>No</v>
      </c>
      <c r="J45" t="str">
        <f>VLOOKUP(Medical_Examinations[[#This Row],[Customer ID]],'Medical Examinations'!A44:L2379,11,FALSE)</f>
        <v>Normal Weight</v>
      </c>
      <c r="K45" t="str">
        <f>VLOOKUP(Medical_Examinations[[#This Row],[Customer ID]],'Medical Examinations'!A44:L2379,12,FALSE)</f>
        <v>Normal</v>
      </c>
      <c r="L45" t="str">
        <f>VLOOKUP(Hospitalisation_Details[[#This Row],[Customer ID]],'Hospitalisation Details'!A44:K2385,10,FALSE)</f>
        <v>29 Jun 1972</v>
      </c>
      <c r="M45">
        <f>VLOOKUP(Hospitalisation_Details[[#This Row],[Customer ID]],'Hospitalisation Details'!$A$1:$K$2342,6,FALSE)</f>
        <v>6220</v>
      </c>
      <c r="N45" t="str">
        <f>VLOOKUP(Hospitalisation_Details[[#This Row],[Customer ID]],'Hospitalisation Details'!A44:K2385,7,FALSE)</f>
        <v>tier - 2</v>
      </c>
      <c r="O45" t="str">
        <f>VLOOKUP(Hospitalisation_Details[[#This Row],[Customer ID]],'Hospitalisation Details'!A44:K2385,8,FALSE)</f>
        <v>tier - 2</v>
      </c>
      <c r="P45" t="str">
        <f>VLOOKUP(Hospitalisation_Details[[#This Row],[Customer ID]],'Hospitalisation Details'!A44:K2385,9,FALSE)</f>
        <v>R1013</v>
      </c>
      <c r="Q45">
        <f>VLOOKUP(Hospitalisation_Details[[#This Row],[Customer ID]],'Hospitalisation Details'!$A$1:$K$2342,11,FALSE)</f>
        <v>50</v>
      </c>
    </row>
    <row r="46" spans="1:17" x14ac:dyDescent="0.35">
      <c r="A46" t="s">
        <v>45</v>
      </c>
      <c r="B46" t="str">
        <f>VLOOKUP(Customer_Names[[#This Row],[Customer ID]],Customer_Names[#All],2,FALSE)</f>
        <v>Januszewski</v>
      </c>
      <c r="C46">
        <f>VLOOKUP(Medical_Examinations[[#This Row],[Customer ID]],'Medical Examinations'!$A$1:$L$2336,2,FALSE)</f>
        <v>43</v>
      </c>
      <c r="D46">
        <f>VLOOKUP(Medical_Examinations[[#This Row],[Customer ID]],'Medical Examinations'!$A$1:$L$2336,3,FALSE)</f>
        <v>5</v>
      </c>
      <c r="E46" t="str">
        <f>VLOOKUP(Medical_Examinations[[#This Row],[Customer ID]],'Medical Examinations'!$A$1:$L$2336,4,FALSE)</f>
        <v>No</v>
      </c>
      <c r="F46" t="str">
        <f>VLOOKUP(Medical_Examinations[[#This Row],[Customer ID]],'Medical Examinations'!$A$1:$L$2336,6,FALSE)</f>
        <v>No</v>
      </c>
      <c r="G46" t="str">
        <f>VLOOKUP(Medical_Examinations[[#This Row],[Customer ID]],'Medical Examinations'!$A$1:$L$2336,7,FALSE)</f>
        <v>No</v>
      </c>
      <c r="H46">
        <f>VLOOKUP(Medical_Examinations[[#This Row],[Customer ID]],'Medical Examinations'!$A$1:$L$2336,8,FALSE)</f>
        <v>1</v>
      </c>
      <c r="I46" t="str">
        <f>VLOOKUP(Medical_Examinations[[#This Row],[Customer ID]],'Medical Examinations'!$A$1:$L$2336,9,FALSE)</f>
        <v>No</v>
      </c>
      <c r="J46" t="str">
        <f>VLOOKUP(Medical_Examinations[[#This Row],[Customer ID]],'Medical Examinations'!A45:L2380,11,FALSE)</f>
        <v>Obesity</v>
      </c>
      <c r="K46" t="str">
        <f>VLOOKUP(Medical_Examinations[[#This Row],[Customer ID]],'Medical Examinations'!A45:L2380,12,FALSE)</f>
        <v>Normal</v>
      </c>
      <c r="L46" t="str">
        <f>VLOOKUP(Hospitalisation_Details[[#This Row],[Customer ID]],'Hospitalisation Details'!A45:K2386,10,FALSE)</f>
        <v>11 Nov 1972</v>
      </c>
      <c r="M46">
        <f>VLOOKUP(Hospitalisation_Details[[#This Row],[Customer ID]],'Hospitalisation Details'!$A$1:$K$2342,6,FALSE)</f>
        <v>6254</v>
      </c>
      <c r="N46" t="str">
        <f>VLOOKUP(Hospitalisation_Details[[#This Row],[Customer ID]],'Hospitalisation Details'!A45:K2386,7,FALSE)</f>
        <v>tier - 2</v>
      </c>
      <c r="O46" t="str">
        <f>VLOOKUP(Hospitalisation_Details[[#This Row],[Customer ID]],'Hospitalisation Details'!A45:K2386,8,FALSE)</f>
        <v>tier - 2</v>
      </c>
      <c r="P46" t="str">
        <f>VLOOKUP(Hospitalisation_Details[[#This Row],[Customer ID]],'Hospitalisation Details'!A45:K2386,9,FALSE)</f>
        <v>R1013</v>
      </c>
      <c r="Q46">
        <f>VLOOKUP(Hospitalisation_Details[[#This Row],[Customer ID]],'Hospitalisation Details'!$A$1:$K$2342,11,FALSE)</f>
        <v>50</v>
      </c>
    </row>
    <row r="47" spans="1:17" x14ac:dyDescent="0.35">
      <c r="A47" t="s">
        <v>46</v>
      </c>
      <c r="B47" t="str">
        <f>VLOOKUP(Customer_Names[[#This Row],[Customer ID]],Customer_Names[#All],2,FALSE)</f>
        <v>Rohne</v>
      </c>
      <c r="C47">
        <f>VLOOKUP(Medical_Examinations[[#This Row],[Customer ID]],'Medical Examinations'!$A$1:$L$2336,2,FALSE)</f>
        <v>31</v>
      </c>
      <c r="D47">
        <f>VLOOKUP(Medical_Examinations[[#This Row],[Customer ID]],'Medical Examinations'!$A$1:$L$2336,3,FALSE)</f>
        <v>5</v>
      </c>
      <c r="E47" t="str">
        <f>VLOOKUP(Medical_Examinations[[#This Row],[Customer ID]],'Medical Examinations'!$A$1:$L$2336,4,FALSE)</f>
        <v>No</v>
      </c>
      <c r="F47" t="str">
        <f>VLOOKUP(Medical_Examinations[[#This Row],[Customer ID]],'Medical Examinations'!$A$1:$L$2336,6,FALSE)</f>
        <v>No</v>
      </c>
      <c r="G47" t="str">
        <f>VLOOKUP(Medical_Examinations[[#This Row],[Customer ID]],'Medical Examinations'!$A$1:$L$2336,7,FALSE)</f>
        <v>Yes</v>
      </c>
      <c r="H47">
        <f>VLOOKUP(Medical_Examinations[[#This Row],[Customer ID]],'Medical Examinations'!$A$1:$L$2336,8,FALSE)</f>
        <v>1</v>
      </c>
      <c r="I47" t="str">
        <f>VLOOKUP(Medical_Examinations[[#This Row],[Customer ID]],'Medical Examinations'!$A$1:$L$2336,9,FALSE)</f>
        <v>No</v>
      </c>
      <c r="J47" t="str">
        <f>VLOOKUP(Medical_Examinations[[#This Row],[Customer ID]],'Medical Examinations'!A46:L2381,11,FALSE)</f>
        <v>Obesity</v>
      </c>
      <c r="K47" t="str">
        <f>VLOOKUP(Medical_Examinations[[#This Row],[Customer ID]],'Medical Examinations'!A46:L2381,12,FALSE)</f>
        <v>Normal</v>
      </c>
      <c r="L47" t="str">
        <f>VLOOKUP(Hospitalisation_Details[[#This Row],[Customer ID]],'Hospitalisation Details'!A46:K2387,10,FALSE)</f>
        <v>11 Oct 1970</v>
      </c>
      <c r="M47">
        <f>VLOOKUP(Hospitalisation_Details[[#This Row],[Customer ID]],'Hospitalisation Details'!$A$1:$K$2342,6,FALSE)</f>
        <v>6255</v>
      </c>
      <c r="N47" t="str">
        <f>VLOOKUP(Hospitalisation_Details[[#This Row],[Customer ID]],'Hospitalisation Details'!A46:K2387,7,FALSE)</f>
        <v>tier - 2</v>
      </c>
      <c r="O47" t="str">
        <f>VLOOKUP(Hospitalisation_Details[[#This Row],[Customer ID]],'Hospitalisation Details'!A46:K2387,8,FALSE)</f>
        <v>tier - 2</v>
      </c>
      <c r="P47" t="str">
        <f>VLOOKUP(Hospitalisation_Details[[#This Row],[Customer ID]],'Hospitalisation Details'!A46:K2387,9,FALSE)</f>
        <v>R1013</v>
      </c>
      <c r="Q47">
        <f>VLOOKUP(Hospitalisation_Details[[#This Row],[Customer ID]],'Hospitalisation Details'!$A$1:$K$2342,11,FALSE)</f>
        <v>52</v>
      </c>
    </row>
    <row r="48" spans="1:17" x14ac:dyDescent="0.35">
      <c r="A48" t="s">
        <v>47</v>
      </c>
      <c r="B48" t="str">
        <f>VLOOKUP(Customer_Names[[#This Row],[Customer ID]],Customer_Names[#All],2,FALSE)</f>
        <v>O'Grady</v>
      </c>
      <c r="C48">
        <f>VLOOKUP(Medical_Examinations[[#This Row],[Customer ID]],'Medical Examinations'!$A$1:$L$2336,2,FALSE)</f>
        <v>22</v>
      </c>
      <c r="D48">
        <f>VLOOKUP(Medical_Examinations[[#This Row],[Customer ID]],'Medical Examinations'!$A$1:$L$2336,3,FALSE)</f>
        <v>5</v>
      </c>
      <c r="E48" t="str">
        <f>VLOOKUP(Medical_Examinations[[#This Row],[Customer ID]],'Medical Examinations'!$A$1:$L$2336,4,FALSE)</f>
        <v>No</v>
      </c>
      <c r="F48" t="str">
        <f>VLOOKUP(Medical_Examinations[[#This Row],[Customer ID]],'Medical Examinations'!$A$1:$L$2336,6,FALSE)</f>
        <v>No</v>
      </c>
      <c r="G48" t="str">
        <f>VLOOKUP(Medical_Examinations[[#This Row],[Customer ID]],'Medical Examinations'!$A$1:$L$2336,7,FALSE)</f>
        <v>No</v>
      </c>
      <c r="H48">
        <f>VLOOKUP(Medical_Examinations[[#This Row],[Customer ID]],'Medical Examinations'!$A$1:$L$2336,8,FALSE)</f>
        <v>1</v>
      </c>
      <c r="I48" t="str">
        <f>VLOOKUP(Medical_Examinations[[#This Row],[Customer ID]],'Medical Examinations'!$A$1:$L$2336,9,FALSE)</f>
        <v>No</v>
      </c>
      <c r="J48" t="str">
        <f>VLOOKUP(Medical_Examinations[[#This Row],[Customer ID]],'Medical Examinations'!A47:L2382,11,FALSE)</f>
        <v>Normal Weight</v>
      </c>
      <c r="K48" t="str">
        <f>VLOOKUP(Medical_Examinations[[#This Row],[Customer ID]],'Medical Examinations'!A47:L2382,12,FALSE)</f>
        <v>Normal</v>
      </c>
      <c r="L48" t="str">
        <f>VLOOKUP(Hospitalisation_Details[[#This Row],[Customer ID]],'Hospitalisation Details'!A47:K2388,10,FALSE)</f>
        <v>1 Dec 1970</v>
      </c>
      <c r="M48">
        <f>VLOOKUP(Hospitalisation_Details[[#This Row],[Customer ID]],'Hospitalisation Details'!$A$1:$K$2342,6,FALSE)</f>
        <v>6482</v>
      </c>
      <c r="N48" t="str">
        <f>VLOOKUP(Hospitalisation_Details[[#This Row],[Customer ID]],'Hospitalisation Details'!A47:K2388,7,FALSE)</f>
        <v>tier - 2</v>
      </c>
      <c r="O48" t="str">
        <f>VLOOKUP(Hospitalisation_Details[[#This Row],[Customer ID]],'Hospitalisation Details'!A47:K2388,8,FALSE)</f>
        <v>tier - 2</v>
      </c>
      <c r="P48" t="str">
        <f>VLOOKUP(Hospitalisation_Details[[#This Row],[Customer ID]],'Hospitalisation Details'!A47:K2388,9,FALSE)</f>
        <v>R1013</v>
      </c>
      <c r="Q48">
        <f>VLOOKUP(Hospitalisation_Details[[#This Row],[Customer ID]],'Hospitalisation Details'!$A$1:$K$2342,11,FALSE)</f>
        <v>52</v>
      </c>
    </row>
    <row r="49" spans="1:17" x14ac:dyDescent="0.35">
      <c r="A49" t="s">
        <v>48</v>
      </c>
      <c r="B49" t="str">
        <f>VLOOKUP(Customer_Names[[#This Row],[Customer ID]],Customer_Names[#All],2,FALSE)</f>
        <v>Peters</v>
      </c>
      <c r="C49">
        <f>VLOOKUP(Medical_Examinations[[#This Row],[Customer ID]],'Medical Examinations'!$A$1:$L$2336,2,FALSE)</f>
        <v>31</v>
      </c>
      <c r="D49">
        <f>VLOOKUP(Medical_Examinations[[#This Row],[Customer ID]],'Medical Examinations'!$A$1:$L$2336,3,FALSE)</f>
        <v>5</v>
      </c>
      <c r="E49" t="str">
        <f>VLOOKUP(Medical_Examinations[[#This Row],[Customer ID]],'Medical Examinations'!$A$1:$L$2336,4,FALSE)</f>
        <v>No</v>
      </c>
      <c r="F49" t="str">
        <f>VLOOKUP(Medical_Examinations[[#This Row],[Customer ID]],'Medical Examinations'!$A$1:$L$2336,6,FALSE)</f>
        <v>No</v>
      </c>
      <c r="G49" t="str">
        <f>VLOOKUP(Medical_Examinations[[#This Row],[Customer ID]],'Medical Examinations'!$A$1:$L$2336,7,FALSE)</f>
        <v>No</v>
      </c>
      <c r="H49">
        <f>VLOOKUP(Medical_Examinations[[#This Row],[Customer ID]],'Medical Examinations'!$A$1:$L$2336,8,FALSE)</f>
        <v>1</v>
      </c>
      <c r="I49" t="str">
        <f>VLOOKUP(Medical_Examinations[[#This Row],[Customer ID]],'Medical Examinations'!$A$1:$L$2336,9,FALSE)</f>
        <v>No</v>
      </c>
      <c r="J49" t="str">
        <f>VLOOKUP(Medical_Examinations[[#This Row],[Customer ID]],'Medical Examinations'!A48:L2383,11,FALSE)</f>
        <v>Obesity</v>
      </c>
      <c r="K49" t="str">
        <f>VLOOKUP(Medical_Examinations[[#This Row],[Customer ID]],'Medical Examinations'!A48:L2383,12,FALSE)</f>
        <v>Normal</v>
      </c>
      <c r="L49" t="str">
        <f>VLOOKUP(Hospitalisation_Details[[#This Row],[Customer ID]],'Hospitalisation Details'!A48:K2389,10,FALSE)</f>
        <v>23 Oct 1969</v>
      </c>
      <c r="M49">
        <f>VLOOKUP(Hospitalisation_Details[[#This Row],[Customer ID]],'Hospitalisation Details'!$A$1:$K$2342,6,FALSE)</f>
        <v>6868</v>
      </c>
      <c r="N49" t="str">
        <f>VLOOKUP(Hospitalisation_Details[[#This Row],[Customer ID]],'Hospitalisation Details'!A48:K2389,7,FALSE)</f>
        <v>tier - 2</v>
      </c>
      <c r="O49" t="str">
        <f>VLOOKUP(Hospitalisation_Details[[#This Row],[Customer ID]],'Hospitalisation Details'!A48:K2389,8,FALSE)</f>
        <v>tier - 2</v>
      </c>
      <c r="P49" t="str">
        <f>VLOOKUP(Hospitalisation_Details[[#This Row],[Customer ID]],'Hospitalisation Details'!A48:K2389,9,FALSE)</f>
        <v>R1013</v>
      </c>
      <c r="Q49">
        <f>VLOOKUP(Hospitalisation_Details[[#This Row],[Customer ID]],'Hospitalisation Details'!$A$1:$K$2342,11,FALSE)</f>
        <v>53</v>
      </c>
    </row>
    <row r="50" spans="1:17" x14ac:dyDescent="0.35">
      <c r="A50" t="s">
        <v>49</v>
      </c>
      <c r="B50" t="str">
        <f>VLOOKUP(Customer_Names[[#This Row],[Customer ID]],Customer_Names[#All],2,FALSE)</f>
        <v>De Simone</v>
      </c>
      <c r="C50">
        <f>VLOOKUP(Medical_Examinations[[#This Row],[Customer ID]],'Medical Examinations'!$A$1:$L$2336,2,FALSE)</f>
        <v>28</v>
      </c>
      <c r="D50">
        <f>VLOOKUP(Medical_Examinations[[#This Row],[Customer ID]],'Medical Examinations'!$A$1:$L$2336,3,FALSE)</f>
        <v>5</v>
      </c>
      <c r="E50" t="str">
        <f>VLOOKUP(Medical_Examinations[[#This Row],[Customer ID]],'Medical Examinations'!$A$1:$L$2336,4,FALSE)</f>
        <v>No</v>
      </c>
      <c r="F50" t="str">
        <f>VLOOKUP(Medical_Examinations[[#This Row],[Customer ID]],'Medical Examinations'!$A$1:$L$2336,6,FALSE)</f>
        <v>No</v>
      </c>
      <c r="G50" t="str">
        <f>VLOOKUP(Medical_Examinations[[#This Row],[Customer ID]],'Medical Examinations'!$A$1:$L$2336,7,FALSE)</f>
        <v>No</v>
      </c>
      <c r="H50">
        <f>VLOOKUP(Medical_Examinations[[#This Row],[Customer ID]],'Medical Examinations'!$A$1:$L$2336,8,FALSE)</f>
        <v>1</v>
      </c>
      <c r="I50" t="str">
        <f>VLOOKUP(Medical_Examinations[[#This Row],[Customer ID]],'Medical Examinations'!$A$1:$L$2336,9,FALSE)</f>
        <v>No</v>
      </c>
      <c r="J50" t="str">
        <f>VLOOKUP(Medical_Examinations[[#This Row],[Customer ID]],'Medical Examinations'!A49:L2384,11,FALSE)</f>
        <v>Overweight</v>
      </c>
      <c r="K50" t="str">
        <f>VLOOKUP(Medical_Examinations[[#This Row],[Customer ID]],'Medical Examinations'!A49:L2384,12,FALSE)</f>
        <v>Normal</v>
      </c>
      <c r="L50" t="str">
        <f>VLOOKUP(Hospitalisation_Details[[#This Row],[Customer ID]],'Hospitalisation Details'!A49:K2390,10,FALSE)</f>
        <v>25 Oct 1973</v>
      </c>
      <c r="M50">
        <f>VLOOKUP(Hospitalisation_Details[[#This Row],[Customer ID]],'Hospitalisation Details'!$A$1:$K$2342,6,FALSE)</f>
        <v>7266</v>
      </c>
      <c r="N50" t="str">
        <f>VLOOKUP(Hospitalisation_Details[[#This Row],[Customer ID]],'Hospitalisation Details'!A49:K2390,7,FALSE)</f>
        <v>tier - 2</v>
      </c>
      <c r="O50" t="str">
        <f>VLOOKUP(Hospitalisation_Details[[#This Row],[Customer ID]],'Hospitalisation Details'!A49:K2390,8,FALSE)</f>
        <v>tier - 2</v>
      </c>
      <c r="P50" t="str">
        <f>VLOOKUP(Hospitalisation_Details[[#This Row],[Customer ID]],'Hospitalisation Details'!A49:K2390,9,FALSE)</f>
        <v>R1013</v>
      </c>
      <c r="Q50">
        <f>VLOOKUP(Hospitalisation_Details[[#This Row],[Customer ID]],'Hospitalisation Details'!$A$1:$K$2342,11,FALSE)</f>
        <v>49</v>
      </c>
    </row>
    <row r="51" spans="1:17" x14ac:dyDescent="0.35">
      <c r="A51" t="s">
        <v>50</v>
      </c>
      <c r="B51" t="str">
        <f>VLOOKUP(Customer_Names[[#This Row],[Customer ID]],Customer_Names[#All],2,FALSE)</f>
        <v>Beckett</v>
      </c>
      <c r="C51">
        <f>VLOOKUP(Medical_Examinations[[#This Row],[Customer ID]],'Medical Examinations'!$A$1:$L$2336,2,FALSE)</f>
        <v>37</v>
      </c>
      <c r="D51">
        <f>VLOOKUP(Medical_Examinations[[#This Row],[Customer ID]],'Medical Examinations'!$A$1:$L$2336,3,FALSE)</f>
        <v>5</v>
      </c>
      <c r="E51" t="str">
        <f>VLOOKUP(Medical_Examinations[[#This Row],[Customer ID]],'Medical Examinations'!$A$1:$L$2336,4,FALSE)</f>
        <v>No</v>
      </c>
      <c r="F51" t="str">
        <f>VLOOKUP(Medical_Examinations[[#This Row],[Customer ID]],'Medical Examinations'!$A$1:$L$2336,6,FALSE)</f>
        <v>No</v>
      </c>
      <c r="G51" t="str">
        <f>VLOOKUP(Medical_Examinations[[#This Row],[Customer ID]],'Medical Examinations'!$A$1:$L$2336,7,FALSE)</f>
        <v>No</v>
      </c>
      <c r="H51">
        <f>VLOOKUP(Medical_Examinations[[#This Row],[Customer ID]],'Medical Examinations'!$A$1:$L$2336,8,FALSE)</f>
        <v>1</v>
      </c>
      <c r="I51" t="str">
        <f>VLOOKUP(Medical_Examinations[[#This Row],[Customer ID]],'Medical Examinations'!$A$1:$L$2336,9,FALSE)</f>
        <v>No</v>
      </c>
      <c r="J51" t="str">
        <f>VLOOKUP(Medical_Examinations[[#This Row],[Customer ID]],'Medical Examinations'!A50:L2385,11,FALSE)</f>
        <v>Obesity</v>
      </c>
      <c r="K51" t="str">
        <f>VLOOKUP(Medical_Examinations[[#This Row],[Customer ID]],'Medical Examinations'!A50:L2385,12,FALSE)</f>
        <v>Normal</v>
      </c>
      <c r="L51" t="str">
        <f>VLOOKUP(Hospitalisation_Details[[#This Row],[Customer ID]],'Hospitalisation Details'!A50:K2391,10,FALSE)</f>
        <v>19 Jun 1970</v>
      </c>
      <c r="M51">
        <f>VLOOKUP(Hospitalisation_Details[[#This Row],[Customer ID]],'Hospitalisation Details'!$A$1:$K$2342,6,FALSE)</f>
        <v>7958</v>
      </c>
      <c r="N51" t="str">
        <f>VLOOKUP(Hospitalisation_Details[[#This Row],[Customer ID]],'Hospitalisation Details'!A50:K2391,7,FALSE)</f>
        <v>tier - 2</v>
      </c>
      <c r="O51" t="str">
        <f>VLOOKUP(Hospitalisation_Details[[#This Row],[Customer ID]],'Hospitalisation Details'!A50:K2391,8,FALSE)</f>
        <v>tier - 2</v>
      </c>
      <c r="P51" t="str">
        <f>VLOOKUP(Hospitalisation_Details[[#This Row],[Customer ID]],'Hospitalisation Details'!A50:K2391,9,FALSE)</f>
        <v>R1013</v>
      </c>
      <c r="Q51">
        <f>VLOOKUP(Hospitalisation_Details[[#This Row],[Customer ID]],'Hospitalisation Details'!$A$1:$K$2342,11,FALSE)</f>
        <v>52</v>
      </c>
    </row>
    <row r="52" spans="1:17" x14ac:dyDescent="0.35">
      <c r="A52" t="s">
        <v>51</v>
      </c>
      <c r="B52" t="str">
        <f>VLOOKUP(Customer_Names[[#This Row],[Customer ID]],Customer_Names[#All],2,FALSE)</f>
        <v>Sobrilsky</v>
      </c>
      <c r="C52">
        <f>VLOOKUP(Medical_Examinations[[#This Row],[Customer ID]],'Medical Examinations'!$A$1:$L$2336,2,FALSE)</f>
        <v>28</v>
      </c>
      <c r="D52">
        <f>VLOOKUP(Medical_Examinations[[#This Row],[Customer ID]],'Medical Examinations'!$A$1:$L$2336,3,FALSE)</f>
        <v>5</v>
      </c>
      <c r="E52" t="str">
        <f>VLOOKUP(Medical_Examinations[[#This Row],[Customer ID]],'Medical Examinations'!$A$1:$L$2336,4,FALSE)</f>
        <v>No</v>
      </c>
      <c r="F52" t="str">
        <f>VLOOKUP(Medical_Examinations[[#This Row],[Customer ID]],'Medical Examinations'!$A$1:$L$2336,6,FALSE)</f>
        <v>No</v>
      </c>
      <c r="G52" t="str">
        <f>VLOOKUP(Medical_Examinations[[#This Row],[Customer ID]],'Medical Examinations'!$A$1:$L$2336,7,FALSE)</f>
        <v>No</v>
      </c>
      <c r="H52">
        <f>VLOOKUP(Medical_Examinations[[#This Row],[Customer ID]],'Medical Examinations'!$A$1:$L$2336,8,FALSE)</f>
        <v>1</v>
      </c>
      <c r="I52" t="str">
        <f>VLOOKUP(Medical_Examinations[[#This Row],[Customer ID]],'Medical Examinations'!$A$1:$L$2336,9,FALSE)</f>
        <v>No</v>
      </c>
      <c r="J52" t="str">
        <f>VLOOKUP(Medical_Examinations[[#This Row],[Customer ID]],'Medical Examinations'!A51:L2386,11,FALSE)</f>
        <v>Overweight</v>
      </c>
      <c r="K52" t="str">
        <f>VLOOKUP(Medical_Examinations[[#This Row],[Customer ID]],'Medical Examinations'!A51:L2386,12,FALSE)</f>
        <v>Normal</v>
      </c>
      <c r="L52" t="str">
        <f>VLOOKUP(Hospitalisation_Details[[#This Row],[Customer ID]],'Hospitalisation Details'!A51:K2392,10,FALSE)</f>
        <v>23 Nov 1972</v>
      </c>
      <c r="M52">
        <f>VLOOKUP(Hospitalisation_Details[[#This Row],[Customer ID]],'Hospitalisation Details'!$A$1:$K$2342,6,FALSE)</f>
        <v>7980</v>
      </c>
      <c r="N52" t="str">
        <f>VLOOKUP(Hospitalisation_Details[[#This Row],[Customer ID]],'Hospitalisation Details'!A51:K2392,7,FALSE)</f>
        <v>tier - 2</v>
      </c>
      <c r="O52" t="str">
        <f>VLOOKUP(Hospitalisation_Details[[#This Row],[Customer ID]],'Hospitalisation Details'!A51:K2392,8,FALSE)</f>
        <v>tier - 2</v>
      </c>
      <c r="P52" t="str">
        <f>VLOOKUP(Hospitalisation_Details[[#This Row],[Customer ID]],'Hospitalisation Details'!A51:K2392,9,FALSE)</f>
        <v>R1013</v>
      </c>
      <c r="Q52">
        <f>VLOOKUP(Hospitalisation_Details[[#This Row],[Customer ID]],'Hospitalisation Details'!$A$1:$K$2342,11,FALSE)</f>
        <v>50</v>
      </c>
    </row>
    <row r="53" spans="1:17" x14ac:dyDescent="0.35">
      <c r="A53" t="s">
        <v>52</v>
      </c>
      <c r="B53" t="str">
        <f>VLOOKUP(Customer_Names[[#This Row],[Customer ID]],Customer_Names[#All],2,FALSE)</f>
        <v>Wang</v>
      </c>
      <c r="C53">
        <f>VLOOKUP(Medical_Examinations[[#This Row],[Customer ID]],'Medical Examinations'!$A$1:$L$2336,2,FALSE)</f>
        <v>34</v>
      </c>
      <c r="D53">
        <f>VLOOKUP(Medical_Examinations[[#This Row],[Customer ID]],'Medical Examinations'!$A$1:$L$2336,3,FALSE)</f>
        <v>5</v>
      </c>
      <c r="E53" t="str">
        <f>VLOOKUP(Medical_Examinations[[#This Row],[Customer ID]],'Medical Examinations'!$A$1:$L$2336,4,FALSE)</f>
        <v>No</v>
      </c>
      <c r="F53" t="str">
        <f>VLOOKUP(Medical_Examinations[[#This Row],[Customer ID]],'Medical Examinations'!$A$1:$L$2336,6,FALSE)</f>
        <v>No</v>
      </c>
      <c r="G53" t="str">
        <f>VLOOKUP(Medical_Examinations[[#This Row],[Customer ID]],'Medical Examinations'!$A$1:$L$2336,7,FALSE)</f>
        <v>No</v>
      </c>
      <c r="H53">
        <f>VLOOKUP(Medical_Examinations[[#This Row],[Customer ID]],'Medical Examinations'!$A$1:$L$2336,8,FALSE)</f>
        <v>1</v>
      </c>
      <c r="I53" t="str">
        <f>VLOOKUP(Medical_Examinations[[#This Row],[Customer ID]],'Medical Examinations'!$A$1:$L$2336,9,FALSE)</f>
        <v>No</v>
      </c>
      <c r="J53" t="str">
        <f>VLOOKUP(Medical_Examinations[[#This Row],[Customer ID]],'Medical Examinations'!A52:L2387,11,FALSE)</f>
        <v>Obesity</v>
      </c>
      <c r="K53" t="str">
        <f>VLOOKUP(Medical_Examinations[[#This Row],[Customer ID]],'Medical Examinations'!A52:L2387,12,FALSE)</f>
        <v>Normal</v>
      </c>
      <c r="L53" t="str">
        <f>VLOOKUP(Hospitalisation_Details[[#This Row],[Customer ID]],'Hospitalisation Details'!A52:K2393,10,FALSE)</f>
        <v>11 Oct 1973</v>
      </c>
      <c r="M53">
        <f>VLOOKUP(Hospitalisation_Details[[#This Row],[Customer ID]],'Hospitalisation Details'!$A$1:$K$2342,6,FALSE)</f>
        <v>8113</v>
      </c>
      <c r="N53" t="str">
        <f>VLOOKUP(Hospitalisation_Details[[#This Row],[Customer ID]],'Hospitalisation Details'!A52:K2393,7,FALSE)</f>
        <v>tier - 2</v>
      </c>
      <c r="O53" t="str">
        <f>VLOOKUP(Hospitalisation_Details[[#This Row],[Customer ID]],'Hospitalisation Details'!A52:K2393,8,FALSE)</f>
        <v>tier - 2</v>
      </c>
      <c r="P53" t="str">
        <f>VLOOKUP(Hospitalisation_Details[[#This Row],[Customer ID]],'Hospitalisation Details'!A52:K2393,9,FALSE)</f>
        <v>R1013</v>
      </c>
      <c r="Q53">
        <f>VLOOKUP(Hospitalisation_Details[[#This Row],[Customer ID]],'Hospitalisation Details'!$A$1:$K$2342,11,FALSE)</f>
        <v>49</v>
      </c>
    </row>
    <row r="54" spans="1:17" x14ac:dyDescent="0.35">
      <c r="A54" t="s">
        <v>53</v>
      </c>
      <c r="B54" t="str">
        <f>VLOOKUP(Customer_Names[[#This Row],[Customer ID]],Customer_Names[#All],2,FALSE)</f>
        <v>Campa</v>
      </c>
      <c r="C54">
        <f>VLOOKUP(Medical_Examinations[[#This Row],[Customer ID]],'Medical Examinations'!$A$1:$L$2336,2,FALSE)</f>
        <v>31</v>
      </c>
      <c r="D54">
        <f>VLOOKUP(Medical_Examinations[[#This Row],[Customer ID]],'Medical Examinations'!$A$1:$L$2336,3,FALSE)</f>
        <v>5</v>
      </c>
      <c r="E54" t="str">
        <f>VLOOKUP(Medical_Examinations[[#This Row],[Customer ID]],'Medical Examinations'!$A$1:$L$2336,4,FALSE)</f>
        <v>No</v>
      </c>
      <c r="F54" t="str">
        <f>VLOOKUP(Medical_Examinations[[#This Row],[Customer ID]],'Medical Examinations'!$A$1:$L$2336,6,FALSE)</f>
        <v>No</v>
      </c>
      <c r="G54" t="str">
        <f>VLOOKUP(Medical_Examinations[[#This Row],[Customer ID]],'Medical Examinations'!$A$1:$L$2336,7,FALSE)</f>
        <v>No</v>
      </c>
      <c r="H54">
        <f>VLOOKUP(Medical_Examinations[[#This Row],[Customer ID]],'Medical Examinations'!$A$1:$L$2336,8,FALSE)</f>
        <v>1</v>
      </c>
      <c r="I54" t="str">
        <f>VLOOKUP(Medical_Examinations[[#This Row],[Customer ID]],'Medical Examinations'!$A$1:$L$2336,9,FALSE)</f>
        <v>No</v>
      </c>
      <c r="J54" t="str">
        <f>VLOOKUP(Medical_Examinations[[#This Row],[Customer ID]],'Medical Examinations'!A53:L2388,11,FALSE)</f>
        <v>Obesity</v>
      </c>
      <c r="K54" t="str">
        <f>VLOOKUP(Medical_Examinations[[#This Row],[Customer ID]],'Medical Examinations'!A53:L2388,12,FALSE)</f>
        <v>Normal</v>
      </c>
      <c r="L54" t="str">
        <f>VLOOKUP(Hospitalisation_Details[[#This Row],[Customer ID]],'Hospitalisation Details'!A53:K2394,10,FALSE)</f>
        <v>3 Sep 1973</v>
      </c>
      <c r="M54">
        <f>VLOOKUP(Hospitalisation_Details[[#This Row],[Customer ID]],'Hospitalisation Details'!$A$1:$K$2342,6,FALSE)</f>
        <v>8126</v>
      </c>
      <c r="N54" t="str">
        <f>VLOOKUP(Hospitalisation_Details[[#This Row],[Customer ID]],'Hospitalisation Details'!A53:K2394,7,FALSE)</f>
        <v>tier - 2</v>
      </c>
      <c r="O54" t="str">
        <f>VLOOKUP(Hospitalisation_Details[[#This Row],[Customer ID]],'Hospitalisation Details'!A53:K2394,8,FALSE)</f>
        <v>tier - 2</v>
      </c>
      <c r="P54" t="str">
        <f>VLOOKUP(Hospitalisation_Details[[#This Row],[Customer ID]],'Hospitalisation Details'!A53:K2394,9,FALSE)</f>
        <v>R1013</v>
      </c>
      <c r="Q54">
        <f>VLOOKUP(Hospitalisation_Details[[#This Row],[Customer ID]],'Hospitalisation Details'!$A$1:$K$2342,11,FALSE)</f>
        <v>49</v>
      </c>
    </row>
    <row r="55" spans="1:17" x14ac:dyDescent="0.35">
      <c r="A55" t="s">
        <v>54</v>
      </c>
      <c r="B55" t="str">
        <f>VLOOKUP(Customer_Names[[#This Row],[Customer ID]],Customer_Names[#All],2,FALSE)</f>
        <v>Clifford</v>
      </c>
      <c r="C55">
        <f>VLOOKUP(Medical_Examinations[[#This Row],[Customer ID]],'Medical Examinations'!$A$1:$L$2336,2,FALSE)</f>
        <v>21</v>
      </c>
      <c r="D55">
        <f>VLOOKUP(Medical_Examinations[[#This Row],[Customer ID]],'Medical Examinations'!$A$1:$L$2336,3,FALSE)</f>
        <v>5</v>
      </c>
      <c r="E55" t="str">
        <f>VLOOKUP(Medical_Examinations[[#This Row],[Customer ID]],'Medical Examinations'!$A$1:$L$2336,4,FALSE)</f>
        <v>No</v>
      </c>
      <c r="F55" t="str">
        <f>VLOOKUP(Medical_Examinations[[#This Row],[Customer ID]],'Medical Examinations'!$A$1:$L$2336,6,FALSE)</f>
        <v>No</v>
      </c>
      <c r="G55" t="str">
        <f>VLOOKUP(Medical_Examinations[[#This Row],[Customer ID]],'Medical Examinations'!$A$1:$L$2336,7,FALSE)</f>
        <v>No</v>
      </c>
      <c r="H55">
        <f>VLOOKUP(Medical_Examinations[[#This Row],[Customer ID]],'Medical Examinations'!$A$1:$L$2336,8,FALSE)</f>
        <v>1</v>
      </c>
      <c r="I55" t="str">
        <f>VLOOKUP(Medical_Examinations[[#This Row],[Customer ID]],'Medical Examinations'!$A$1:$L$2336,9,FALSE)</f>
        <v>No</v>
      </c>
      <c r="J55" t="str">
        <f>VLOOKUP(Medical_Examinations[[#This Row],[Customer ID]],'Medical Examinations'!A54:L2389,11,FALSE)</f>
        <v>Normal Weight</v>
      </c>
      <c r="K55" t="str">
        <f>VLOOKUP(Medical_Examinations[[#This Row],[Customer ID]],'Medical Examinations'!A54:L2389,12,FALSE)</f>
        <v>Normal</v>
      </c>
      <c r="L55" t="str">
        <f>VLOOKUP(Hospitalisation_Details[[#This Row],[Customer ID]],'Hospitalisation Details'!A54:K2395,10,FALSE)</f>
        <v>22 Dec 1974</v>
      </c>
      <c r="M55">
        <f>VLOOKUP(Hospitalisation_Details[[#This Row],[Customer ID]],'Hospitalisation Details'!$A$1:$K$2342,6,FALSE)</f>
        <v>8281</v>
      </c>
      <c r="N55" t="str">
        <f>VLOOKUP(Hospitalisation_Details[[#This Row],[Customer ID]],'Hospitalisation Details'!A54:K2395,7,FALSE)</f>
        <v>tier - 2</v>
      </c>
      <c r="O55" t="str">
        <f>VLOOKUP(Hospitalisation_Details[[#This Row],[Customer ID]],'Hospitalisation Details'!A54:K2395,8,FALSE)</f>
        <v>tier - 2</v>
      </c>
      <c r="P55" t="str">
        <f>VLOOKUP(Hospitalisation_Details[[#This Row],[Customer ID]],'Hospitalisation Details'!A54:K2395,9,FALSE)</f>
        <v>R1013</v>
      </c>
      <c r="Q55">
        <f>VLOOKUP(Hospitalisation_Details[[#This Row],[Customer ID]],'Hospitalisation Details'!$A$1:$K$2342,11,FALSE)</f>
        <v>48</v>
      </c>
    </row>
    <row r="56" spans="1:17" x14ac:dyDescent="0.35">
      <c r="A56" t="s">
        <v>55</v>
      </c>
      <c r="B56" t="str">
        <f>VLOOKUP(Customer_Names[[#This Row],[Customer ID]],Customer_Names[#All],2,FALSE)</f>
        <v>Dalmata</v>
      </c>
      <c r="C56">
        <f>VLOOKUP(Medical_Examinations[[#This Row],[Customer ID]],'Medical Examinations'!$A$1:$L$2336,2,FALSE)</f>
        <v>39</v>
      </c>
      <c r="D56">
        <f>VLOOKUP(Medical_Examinations[[#This Row],[Customer ID]],'Medical Examinations'!$A$1:$L$2336,3,FALSE)</f>
        <v>5</v>
      </c>
      <c r="E56" t="str">
        <f>VLOOKUP(Medical_Examinations[[#This Row],[Customer ID]],'Medical Examinations'!$A$1:$L$2336,4,FALSE)</f>
        <v>No</v>
      </c>
      <c r="F56" t="str">
        <f>VLOOKUP(Medical_Examinations[[#This Row],[Customer ID]],'Medical Examinations'!$A$1:$L$2336,6,FALSE)</f>
        <v>No</v>
      </c>
      <c r="G56" t="str">
        <f>VLOOKUP(Medical_Examinations[[#This Row],[Customer ID]],'Medical Examinations'!$A$1:$L$2336,7,FALSE)</f>
        <v>Yes</v>
      </c>
      <c r="H56">
        <f>VLOOKUP(Medical_Examinations[[#This Row],[Customer ID]],'Medical Examinations'!$A$1:$L$2336,8,FALSE)</f>
        <v>1</v>
      </c>
      <c r="I56" t="str">
        <f>VLOOKUP(Medical_Examinations[[#This Row],[Customer ID]],'Medical Examinations'!$A$1:$L$2336,9,FALSE)</f>
        <v>No</v>
      </c>
      <c r="J56" t="str">
        <f>VLOOKUP(Medical_Examinations[[#This Row],[Customer ID]],'Medical Examinations'!A55:L2390,11,FALSE)</f>
        <v>Obesity</v>
      </c>
      <c r="K56" t="str">
        <f>VLOOKUP(Medical_Examinations[[#This Row],[Customer ID]],'Medical Examinations'!A55:L2390,12,FALSE)</f>
        <v>Normal</v>
      </c>
      <c r="L56" t="str">
        <f>VLOOKUP(Hospitalisation_Details[[#This Row],[Customer ID]],'Hospitalisation Details'!A55:K2396,10,FALSE)</f>
        <v>4 Jun 1969</v>
      </c>
      <c r="M56">
        <f>VLOOKUP(Hospitalisation_Details[[#This Row],[Customer ID]],'Hospitalisation Details'!$A$1:$K$2342,6,FALSE)</f>
        <v>9488</v>
      </c>
      <c r="N56" t="str">
        <f>VLOOKUP(Hospitalisation_Details[[#This Row],[Customer ID]],'Hospitalisation Details'!A55:K2396,7,FALSE)</f>
        <v>tier - 2</v>
      </c>
      <c r="O56" t="str">
        <f>VLOOKUP(Hospitalisation_Details[[#This Row],[Customer ID]],'Hospitalisation Details'!A55:K2396,8,FALSE)</f>
        <v>tier - 2</v>
      </c>
      <c r="P56" t="str">
        <f>VLOOKUP(Hospitalisation_Details[[#This Row],[Customer ID]],'Hospitalisation Details'!A55:K2396,9,FALSE)</f>
        <v>R1013</v>
      </c>
      <c r="Q56">
        <f>VLOOKUP(Hospitalisation_Details[[#This Row],[Customer ID]],'Hospitalisation Details'!$A$1:$K$2342,11,FALSE)</f>
        <v>54</v>
      </c>
    </row>
    <row r="57" spans="1:17" x14ac:dyDescent="0.35">
      <c r="A57" t="s">
        <v>56</v>
      </c>
      <c r="B57" t="str">
        <f>VLOOKUP(Customer_Names[[#This Row],[Customer ID]],Customer_Names[#All],2,FALSE)</f>
        <v>Vishik</v>
      </c>
      <c r="C57">
        <f>VLOOKUP(Medical_Examinations[[#This Row],[Customer ID]],'Medical Examinations'!$A$1:$L$2336,2,FALSE)</f>
        <v>24</v>
      </c>
      <c r="D57">
        <f>VLOOKUP(Medical_Examinations[[#This Row],[Customer ID]],'Medical Examinations'!$A$1:$L$2336,3,FALSE)</f>
        <v>5</v>
      </c>
      <c r="E57" t="str">
        <f>VLOOKUP(Medical_Examinations[[#This Row],[Customer ID]],'Medical Examinations'!$A$1:$L$2336,4,FALSE)</f>
        <v>No</v>
      </c>
      <c r="F57" t="str">
        <f>VLOOKUP(Medical_Examinations[[#This Row],[Customer ID]],'Medical Examinations'!$A$1:$L$2336,6,FALSE)</f>
        <v>No</v>
      </c>
      <c r="G57" t="str">
        <f>VLOOKUP(Medical_Examinations[[#This Row],[Customer ID]],'Medical Examinations'!$A$1:$L$2336,7,FALSE)</f>
        <v>No</v>
      </c>
      <c r="H57">
        <f>VLOOKUP(Medical_Examinations[[#This Row],[Customer ID]],'Medical Examinations'!$A$1:$L$2336,8,FALSE)</f>
        <v>1</v>
      </c>
      <c r="I57" t="str">
        <f>VLOOKUP(Medical_Examinations[[#This Row],[Customer ID]],'Medical Examinations'!$A$1:$L$2336,9,FALSE)</f>
        <v>No</v>
      </c>
      <c r="J57" t="str">
        <f>VLOOKUP(Medical_Examinations[[#This Row],[Customer ID]],'Medical Examinations'!A56:L2391,11,FALSE)</f>
        <v>Normal Weight</v>
      </c>
      <c r="K57" t="str">
        <f>VLOOKUP(Medical_Examinations[[#This Row],[Customer ID]],'Medical Examinations'!A56:L2391,12,FALSE)</f>
        <v>Normal</v>
      </c>
      <c r="L57" t="str">
        <f>VLOOKUP(Hospitalisation_Details[[#This Row],[Customer ID]],'Hospitalisation Details'!A56:K2397,10,FALSE)</f>
        <v>7 Jul 1959</v>
      </c>
      <c r="M57">
        <f>VLOOKUP(Hospitalisation_Details[[#This Row],[Customer ID]],'Hospitalisation Details'!$A$1:$K$2342,6,FALSE)</f>
        <v>13888</v>
      </c>
      <c r="N57" t="str">
        <f>VLOOKUP(Hospitalisation_Details[[#This Row],[Customer ID]],'Hospitalisation Details'!A56:K2397,7,FALSE)</f>
        <v>tier - 2</v>
      </c>
      <c r="O57" t="str">
        <f>VLOOKUP(Hospitalisation_Details[[#This Row],[Customer ID]],'Hospitalisation Details'!A56:K2397,8,FALSE)</f>
        <v>tier - 2</v>
      </c>
      <c r="P57" t="str">
        <f>VLOOKUP(Hospitalisation_Details[[#This Row],[Customer ID]],'Hospitalisation Details'!A56:K2397,9,FALSE)</f>
        <v>R1013</v>
      </c>
      <c r="Q57">
        <f>VLOOKUP(Hospitalisation_Details[[#This Row],[Customer ID]],'Hospitalisation Details'!$A$1:$K$2342,11,FALSE)</f>
        <v>63</v>
      </c>
    </row>
    <row r="58" spans="1:17" x14ac:dyDescent="0.35">
      <c r="A58" t="s">
        <v>57</v>
      </c>
      <c r="B58" t="str">
        <f>VLOOKUP(Customer_Names[[#This Row],[Customer ID]],Customer_Names[#All],2,FALSE)</f>
        <v>Schorr</v>
      </c>
      <c r="C58">
        <f>VLOOKUP(Medical_Examinations[[#This Row],[Customer ID]],'Medical Examinations'!$A$1:$L$2336,2,FALSE)</f>
        <v>20</v>
      </c>
      <c r="D58">
        <f>VLOOKUP(Medical_Examinations[[#This Row],[Customer ID]],'Medical Examinations'!$A$1:$L$2336,3,FALSE)</f>
        <v>5</v>
      </c>
      <c r="E58" t="str">
        <f>VLOOKUP(Medical_Examinations[[#This Row],[Customer ID]],'Medical Examinations'!$A$1:$L$2336,4,FALSE)</f>
        <v>No</v>
      </c>
      <c r="F58" t="str">
        <f>VLOOKUP(Medical_Examinations[[#This Row],[Customer ID]],'Medical Examinations'!$A$1:$L$2336,6,FALSE)</f>
        <v>No</v>
      </c>
      <c r="G58" t="str">
        <f>VLOOKUP(Medical_Examinations[[#This Row],[Customer ID]],'Medical Examinations'!$A$1:$L$2336,7,FALSE)</f>
        <v>Yes</v>
      </c>
      <c r="H58">
        <f>VLOOKUP(Medical_Examinations[[#This Row],[Customer ID]],'Medical Examinations'!$A$1:$L$2336,8,FALSE)</f>
        <v>1</v>
      </c>
      <c r="I58" t="str">
        <f>VLOOKUP(Medical_Examinations[[#This Row],[Customer ID]],'Medical Examinations'!$A$1:$L$2336,9,FALSE)</f>
        <v>No</v>
      </c>
      <c r="J58" t="str">
        <f>VLOOKUP(Medical_Examinations[[#This Row],[Customer ID]],'Medical Examinations'!A57:L2392,11,FALSE)</f>
        <v>Normal Weight</v>
      </c>
      <c r="K58" t="str">
        <f>VLOOKUP(Medical_Examinations[[#This Row],[Customer ID]],'Medical Examinations'!A57:L2392,12,FALSE)</f>
        <v>Normal</v>
      </c>
      <c r="L58" t="str">
        <f>VLOOKUP(Hospitalisation_Details[[#This Row],[Customer ID]],'Hospitalisation Details'!A57:K2398,10,FALSE)</f>
        <v>9 Sep 1975</v>
      </c>
      <c r="M58">
        <f>VLOOKUP(Hospitalisation_Details[[#This Row],[Customer ID]],'Hospitalisation Details'!$A$1:$K$2342,6,FALSE)</f>
        <v>23065</v>
      </c>
      <c r="N58" t="str">
        <f>VLOOKUP(Hospitalisation_Details[[#This Row],[Customer ID]],'Hospitalisation Details'!A57:K2398,7,FALSE)</f>
        <v>tier - 2</v>
      </c>
      <c r="O58" t="str">
        <f>VLOOKUP(Hospitalisation_Details[[#This Row],[Customer ID]],'Hospitalisation Details'!A57:K2398,8,FALSE)</f>
        <v>tier - 2</v>
      </c>
      <c r="P58" t="str">
        <f>VLOOKUP(Hospitalisation_Details[[#This Row],[Customer ID]],'Hospitalisation Details'!A57:K2398,9,FALSE)</f>
        <v>R1013</v>
      </c>
      <c r="Q58">
        <f>VLOOKUP(Hospitalisation_Details[[#This Row],[Customer ID]],'Hospitalisation Details'!$A$1:$K$2342,11,FALSE)</f>
        <v>47</v>
      </c>
    </row>
    <row r="59" spans="1:17" x14ac:dyDescent="0.35">
      <c r="A59" t="s">
        <v>58</v>
      </c>
      <c r="B59" t="str">
        <f>VLOOKUP(Customer_Names[[#This Row],[Customer ID]],Customer_Names[#All],2,FALSE)</f>
        <v>Lusardi</v>
      </c>
      <c r="C59">
        <f>VLOOKUP(Medical_Examinations[[#This Row],[Customer ID]],'Medical Examinations'!$A$1:$L$2336,2,FALSE)</f>
        <v>30</v>
      </c>
      <c r="D59">
        <f>VLOOKUP(Medical_Examinations[[#This Row],[Customer ID]],'Medical Examinations'!$A$1:$L$2336,3,FALSE)</f>
        <v>5</v>
      </c>
      <c r="E59" t="str">
        <f>VLOOKUP(Medical_Examinations[[#This Row],[Customer ID]],'Medical Examinations'!$A$1:$L$2336,4,FALSE)</f>
        <v>No</v>
      </c>
      <c r="F59" t="str">
        <f>VLOOKUP(Medical_Examinations[[#This Row],[Customer ID]],'Medical Examinations'!$A$1:$L$2336,6,FALSE)</f>
        <v>No</v>
      </c>
      <c r="G59" t="str">
        <f>VLOOKUP(Medical_Examinations[[#This Row],[Customer ID]],'Medical Examinations'!$A$1:$L$2336,7,FALSE)</f>
        <v>No</v>
      </c>
      <c r="H59">
        <f>VLOOKUP(Medical_Examinations[[#This Row],[Customer ID]],'Medical Examinations'!$A$1:$L$2336,8,FALSE)</f>
        <v>1</v>
      </c>
      <c r="I59" t="str">
        <f>VLOOKUP(Medical_Examinations[[#This Row],[Customer ID]],'Medical Examinations'!$A$1:$L$2336,9,FALSE)</f>
        <v>No</v>
      </c>
      <c r="J59" t="str">
        <f>VLOOKUP(Medical_Examinations[[#This Row],[Customer ID]],'Medical Examinations'!A58:L2393,11,FALSE)</f>
        <v>Obesity</v>
      </c>
      <c r="K59" t="str">
        <f>VLOOKUP(Medical_Examinations[[#This Row],[Customer ID]],'Medical Examinations'!A58:L2393,12,FALSE)</f>
        <v>Normal</v>
      </c>
      <c r="L59" t="str">
        <f>VLOOKUP(Hospitalisation_Details[[#This Row],[Customer ID]],'Hospitalisation Details'!A58:K2399,10,FALSE)</f>
        <v>21 Oct 1961</v>
      </c>
      <c r="M59">
        <f>VLOOKUP(Hospitalisation_Details[[#This Row],[Customer ID]],'Hospitalisation Details'!$A$1:$K$2342,6,FALSE)</f>
        <v>24513</v>
      </c>
      <c r="N59" t="str">
        <f>VLOOKUP(Hospitalisation_Details[[#This Row],[Customer ID]],'Hospitalisation Details'!A58:K2399,7,FALSE)</f>
        <v>tier - 2</v>
      </c>
      <c r="O59" t="str">
        <f>VLOOKUP(Hospitalisation_Details[[#This Row],[Customer ID]],'Hospitalisation Details'!A58:K2399,8,FALSE)</f>
        <v>tier - 2</v>
      </c>
      <c r="P59" t="str">
        <f>VLOOKUP(Hospitalisation_Details[[#This Row],[Customer ID]],'Hospitalisation Details'!A58:K2399,9,FALSE)</f>
        <v>R1013</v>
      </c>
      <c r="Q59">
        <f>VLOOKUP(Hospitalisation_Details[[#This Row],[Customer ID]],'Hospitalisation Details'!$A$1:$K$2342,11,FALSE)</f>
        <v>61</v>
      </c>
    </row>
    <row r="60" spans="1:17" x14ac:dyDescent="0.35">
      <c r="A60" t="s">
        <v>59</v>
      </c>
      <c r="B60" t="str">
        <f>VLOOKUP(Customer_Names[[#This Row],[Customer ID]],Customer_Names[#All],2,FALSE)</f>
        <v>Rayner</v>
      </c>
      <c r="C60">
        <f>VLOOKUP(Medical_Examinations[[#This Row],[Customer ID]],'Medical Examinations'!$A$1:$L$2336,2,FALSE)</f>
        <v>28</v>
      </c>
      <c r="D60">
        <f>VLOOKUP(Medical_Examinations[[#This Row],[Customer ID]],'Medical Examinations'!$A$1:$L$2336,3,FALSE)</f>
        <v>5</v>
      </c>
      <c r="E60" t="str">
        <f>VLOOKUP(Medical_Examinations[[#This Row],[Customer ID]],'Medical Examinations'!$A$1:$L$2336,4,FALSE)</f>
        <v>No</v>
      </c>
      <c r="F60" t="str">
        <f>VLOOKUP(Medical_Examinations[[#This Row],[Customer ID]],'Medical Examinations'!$A$1:$L$2336,6,FALSE)</f>
        <v>No</v>
      </c>
      <c r="G60" t="str">
        <f>VLOOKUP(Medical_Examinations[[#This Row],[Customer ID]],'Medical Examinations'!$A$1:$L$2336,7,FALSE)</f>
        <v>No</v>
      </c>
      <c r="H60">
        <f>VLOOKUP(Medical_Examinations[[#This Row],[Customer ID]],'Medical Examinations'!$A$1:$L$2336,8,FALSE)</f>
        <v>1</v>
      </c>
      <c r="I60" t="str">
        <f>VLOOKUP(Medical_Examinations[[#This Row],[Customer ID]],'Medical Examinations'!$A$1:$L$2336,9,FALSE)</f>
        <v>No</v>
      </c>
      <c r="J60" t="str">
        <f>VLOOKUP(Medical_Examinations[[#This Row],[Customer ID]],'Medical Examinations'!A59:L2394,11,FALSE)</f>
        <v>Overweight</v>
      </c>
      <c r="K60" t="str">
        <f>VLOOKUP(Medical_Examinations[[#This Row],[Customer ID]],'Medical Examinations'!A59:L2394,12,FALSE)</f>
        <v>Normal</v>
      </c>
      <c r="L60" t="str">
        <f>VLOOKUP(Hospitalisation_Details[[#This Row],[Customer ID]],'Hospitalisation Details'!A59:K2400,10,FALSE)</f>
        <v>14 Jun 1998</v>
      </c>
      <c r="M60">
        <f>VLOOKUP(Hospitalisation_Details[[#This Row],[Customer ID]],'Hospitalisation Details'!$A$1:$K$2342,6,FALSE)</f>
        <v>25082</v>
      </c>
      <c r="N60" t="str">
        <f>VLOOKUP(Hospitalisation_Details[[#This Row],[Customer ID]],'Hospitalisation Details'!A59:K2400,7,FALSE)</f>
        <v>tier - 2</v>
      </c>
      <c r="O60" t="str">
        <f>VLOOKUP(Hospitalisation_Details[[#This Row],[Customer ID]],'Hospitalisation Details'!A59:K2400,8,FALSE)</f>
        <v>tier - 2</v>
      </c>
      <c r="P60" t="str">
        <f>VLOOKUP(Hospitalisation_Details[[#This Row],[Customer ID]],'Hospitalisation Details'!A59:K2400,9,FALSE)</f>
        <v>R1013</v>
      </c>
      <c r="Q60">
        <f>VLOOKUP(Hospitalisation_Details[[#This Row],[Customer ID]],'Hospitalisation Details'!$A$1:$K$2342,11,FALSE)</f>
        <v>24</v>
      </c>
    </row>
    <row r="61" spans="1:17" x14ac:dyDescent="0.35">
      <c r="A61" t="s">
        <v>60</v>
      </c>
      <c r="B61" t="str">
        <f>VLOOKUP(Customer_Names[[#This Row],[Customer ID]],Customer_Names[#All],2,FALSE)</f>
        <v>Voghel</v>
      </c>
      <c r="C61">
        <f>VLOOKUP(Medical_Examinations[[#This Row],[Customer ID]],'Medical Examinations'!$A$1:$L$2336,2,FALSE)</f>
        <v>27</v>
      </c>
      <c r="D61">
        <f>VLOOKUP(Medical_Examinations[[#This Row],[Customer ID]],'Medical Examinations'!$A$1:$L$2336,3,FALSE)</f>
        <v>5</v>
      </c>
      <c r="E61" t="str">
        <f>VLOOKUP(Medical_Examinations[[#This Row],[Customer ID]],'Medical Examinations'!$A$1:$L$2336,4,FALSE)</f>
        <v>No</v>
      </c>
      <c r="F61" t="str">
        <f>VLOOKUP(Medical_Examinations[[#This Row],[Customer ID]],'Medical Examinations'!$A$1:$L$2336,6,FALSE)</f>
        <v>No</v>
      </c>
      <c r="G61" t="str">
        <f>VLOOKUP(Medical_Examinations[[#This Row],[Customer ID]],'Medical Examinations'!$A$1:$L$2336,7,FALSE)</f>
        <v>No</v>
      </c>
      <c r="H61">
        <f>VLOOKUP(Medical_Examinations[[#This Row],[Customer ID]],'Medical Examinations'!$A$1:$L$2336,8,FALSE)</f>
        <v>1</v>
      </c>
      <c r="I61" t="str">
        <f>VLOOKUP(Medical_Examinations[[#This Row],[Customer ID]],'Medical Examinations'!$A$1:$L$2336,9,FALSE)</f>
        <v>No</v>
      </c>
      <c r="J61" t="str">
        <f>VLOOKUP(Medical_Examinations[[#This Row],[Customer ID]],'Medical Examinations'!A60:L2395,11,FALSE)</f>
        <v>Overweight</v>
      </c>
      <c r="K61" t="str">
        <f>VLOOKUP(Medical_Examinations[[#This Row],[Customer ID]],'Medical Examinations'!A60:L2395,12,FALSE)</f>
        <v>Normal</v>
      </c>
      <c r="L61" t="str">
        <f>VLOOKUP(Hospitalisation_Details[[#This Row],[Customer ID]],'Hospitalisation Details'!A60:K2401,10,FALSE)</f>
        <v>30 Jun 1958</v>
      </c>
      <c r="M61">
        <f>VLOOKUP(Hospitalisation_Details[[#This Row],[Customer ID]],'Hospitalisation Details'!$A$1:$K$2342,6,FALSE)</f>
        <v>27038</v>
      </c>
      <c r="N61" t="str">
        <f>VLOOKUP(Hospitalisation_Details[[#This Row],[Customer ID]],'Hospitalisation Details'!A60:K2401,7,FALSE)</f>
        <v>tier - 2</v>
      </c>
      <c r="O61" t="str">
        <f>VLOOKUP(Hospitalisation_Details[[#This Row],[Customer ID]],'Hospitalisation Details'!A60:K2401,8,FALSE)</f>
        <v>tier - 2</v>
      </c>
      <c r="P61" t="str">
        <f>VLOOKUP(Hospitalisation_Details[[#This Row],[Customer ID]],'Hospitalisation Details'!A60:K2401,9,FALSE)</f>
        <v>R1013</v>
      </c>
      <c r="Q61">
        <f>VLOOKUP(Hospitalisation_Details[[#This Row],[Customer ID]],'Hospitalisation Details'!$A$1:$K$2342,11,FALSE)</f>
        <v>64</v>
      </c>
    </row>
    <row r="62" spans="1:17" x14ac:dyDescent="0.35">
      <c r="A62" t="s">
        <v>61</v>
      </c>
      <c r="B62" t="str">
        <f>VLOOKUP(Customer_Names[[#This Row],[Customer ID]],Customer_Names[#All],2,FALSE)</f>
        <v>Rieth</v>
      </c>
      <c r="C62">
        <f>VLOOKUP(Medical_Examinations[[#This Row],[Customer ID]],'Medical Examinations'!$A$1:$L$2336,2,FALSE)</f>
        <v>23</v>
      </c>
      <c r="D62">
        <f>VLOOKUP(Medical_Examinations[[#This Row],[Customer ID]],'Medical Examinations'!$A$1:$L$2336,3,FALSE)</f>
        <v>5</v>
      </c>
      <c r="E62" t="str">
        <f>VLOOKUP(Medical_Examinations[[#This Row],[Customer ID]],'Medical Examinations'!$A$1:$L$2336,4,FALSE)</f>
        <v>No</v>
      </c>
      <c r="F62" t="str">
        <f>VLOOKUP(Medical_Examinations[[#This Row],[Customer ID]],'Medical Examinations'!$A$1:$L$2336,6,FALSE)</f>
        <v>No</v>
      </c>
      <c r="G62" t="str">
        <f>VLOOKUP(Medical_Examinations[[#This Row],[Customer ID]],'Medical Examinations'!$A$1:$L$2336,7,FALSE)</f>
        <v>No</v>
      </c>
      <c r="H62">
        <f>VLOOKUP(Medical_Examinations[[#This Row],[Customer ID]],'Medical Examinations'!$A$1:$L$2336,8,FALSE)</f>
        <v>1</v>
      </c>
      <c r="I62" t="str">
        <f>VLOOKUP(Medical_Examinations[[#This Row],[Customer ID]],'Medical Examinations'!$A$1:$L$2336,9,FALSE)</f>
        <v>No</v>
      </c>
      <c r="J62" t="str">
        <f>VLOOKUP(Medical_Examinations[[#This Row],[Customer ID]],'Medical Examinations'!A61:L2396,11,FALSE)</f>
        <v>Normal Weight</v>
      </c>
      <c r="K62" t="str">
        <f>VLOOKUP(Medical_Examinations[[#This Row],[Customer ID]],'Medical Examinations'!A61:L2396,12,FALSE)</f>
        <v>Normal</v>
      </c>
      <c r="L62" t="str">
        <f>VLOOKUP(Hospitalisation_Details[[#This Row],[Customer ID]],'Hospitalisation Details'!A61:K2402,10,FALSE)</f>
        <v>2 Oct 1970</v>
      </c>
      <c r="M62">
        <f>VLOOKUP(Hospitalisation_Details[[#This Row],[Customer ID]],'Hospitalisation Details'!$A$1:$K$2342,6,FALSE)</f>
        <v>27118</v>
      </c>
      <c r="N62" t="str">
        <f>VLOOKUP(Hospitalisation_Details[[#This Row],[Customer ID]],'Hospitalisation Details'!A61:K2402,7,FALSE)</f>
        <v>tier - 2</v>
      </c>
      <c r="O62" t="str">
        <f>VLOOKUP(Hospitalisation_Details[[#This Row],[Customer ID]],'Hospitalisation Details'!A61:K2402,8,FALSE)</f>
        <v>tier - 2</v>
      </c>
      <c r="P62" t="str">
        <f>VLOOKUP(Hospitalisation_Details[[#This Row],[Customer ID]],'Hospitalisation Details'!A61:K2402,9,FALSE)</f>
        <v>R1013</v>
      </c>
      <c r="Q62">
        <f>VLOOKUP(Hospitalisation_Details[[#This Row],[Customer ID]],'Hospitalisation Details'!$A$1:$K$2342,11,FALSE)</f>
        <v>52</v>
      </c>
    </row>
    <row r="63" spans="1:17" x14ac:dyDescent="0.35">
      <c r="A63" t="s">
        <v>62</v>
      </c>
      <c r="B63" t="str">
        <f>VLOOKUP(Customer_Names[[#This Row],[Customer ID]],Customer_Names[#All],2,FALSE)</f>
        <v>Gollotto</v>
      </c>
      <c r="C63">
        <f>VLOOKUP(Medical_Examinations[[#This Row],[Customer ID]],'Medical Examinations'!$A$1:$L$2336,2,FALSE)</f>
        <v>22</v>
      </c>
      <c r="D63">
        <f>VLOOKUP(Medical_Examinations[[#This Row],[Customer ID]],'Medical Examinations'!$A$1:$L$2336,3,FALSE)</f>
        <v>5</v>
      </c>
      <c r="E63" t="str">
        <f>VLOOKUP(Medical_Examinations[[#This Row],[Customer ID]],'Medical Examinations'!$A$1:$L$2336,4,FALSE)</f>
        <v>No</v>
      </c>
      <c r="F63" t="str">
        <f>VLOOKUP(Medical_Examinations[[#This Row],[Customer ID]],'Medical Examinations'!$A$1:$L$2336,6,FALSE)</f>
        <v>No</v>
      </c>
      <c r="G63" t="str">
        <f>VLOOKUP(Medical_Examinations[[#This Row],[Customer ID]],'Medical Examinations'!$A$1:$L$2336,7,FALSE)</f>
        <v>No</v>
      </c>
      <c r="H63">
        <f>VLOOKUP(Medical_Examinations[[#This Row],[Customer ID]],'Medical Examinations'!$A$1:$L$2336,8,FALSE)</f>
        <v>1</v>
      </c>
      <c r="I63" t="str">
        <f>VLOOKUP(Medical_Examinations[[#This Row],[Customer ID]],'Medical Examinations'!$A$1:$L$2336,9,FALSE)</f>
        <v>No</v>
      </c>
      <c r="J63" t="str">
        <f>VLOOKUP(Medical_Examinations[[#This Row],[Customer ID]],'Medical Examinations'!A62:L2397,11,FALSE)</f>
        <v>Normal Weight</v>
      </c>
      <c r="K63" t="str">
        <f>VLOOKUP(Medical_Examinations[[#This Row],[Customer ID]],'Medical Examinations'!A62:L2397,12,FALSE)</f>
        <v>Normal</v>
      </c>
      <c r="L63" t="str">
        <f>VLOOKUP(Hospitalisation_Details[[#This Row],[Customer ID]],'Hospitalisation Details'!A62:K2403,10,FALSE)</f>
        <v>16 Oct 1969</v>
      </c>
      <c r="M63">
        <f>VLOOKUP(Hospitalisation_Details[[#This Row],[Customer ID]],'Hospitalisation Details'!$A$1:$K$2342,6,FALSE)</f>
        <v>27346</v>
      </c>
      <c r="N63" t="str">
        <f>VLOOKUP(Hospitalisation_Details[[#This Row],[Customer ID]],'Hospitalisation Details'!A62:K2403,7,FALSE)</f>
        <v>tier - 2</v>
      </c>
      <c r="O63" t="str">
        <f>VLOOKUP(Hospitalisation_Details[[#This Row],[Customer ID]],'Hospitalisation Details'!A62:K2403,8,FALSE)</f>
        <v>tier - 2</v>
      </c>
      <c r="P63" t="str">
        <f>VLOOKUP(Hospitalisation_Details[[#This Row],[Customer ID]],'Hospitalisation Details'!A62:K2403,9,FALSE)</f>
        <v>R1013</v>
      </c>
      <c r="Q63">
        <f>VLOOKUP(Hospitalisation_Details[[#This Row],[Customer ID]],'Hospitalisation Details'!$A$1:$K$2342,11,FALSE)</f>
        <v>53</v>
      </c>
    </row>
    <row r="64" spans="1:17" x14ac:dyDescent="0.35">
      <c r="A64" t="s">
        <v>63</v>
      </c>
      <c r="B64" t="str">
        <f>VLOOKUP(Customer_Names[[#This Row],[Customer ID]],Customer_Names[#All],2,FALSE)</f>
        <v>Dunn</v>
      </c>
      <c r="C64">
        <f>VLOOKUP(Medical_Examinations[[#This Row],[Customer ID]],'Medical Examinations'!$A$1:$L$2336,2,FALSE)</f>
        <v>35</v>
      </c>
      <c r="D64">
        <f>VLOOKUP(Medical_Examinations[[#This Row],[Customer ID]],'Medical Examinations'!$A$1:$L$2336,3,FALSE)</f>
        <v>5</v>
      </c>
      <c r="E64" t="str">
        <f>VLOOKUP(Medical_Examinations[[#This Row],[Customer ID]],'Medical Examinations'!$A$1:$L$2336,4,FALSE)</f>
        <v>No</v>
      </c>
      <c r="F64" t="str">
        <f>VLOOKUP(Medical_Examinations[[#This Row],[Customer ID]],'Medical Examinations'!$A$1:$L$2336,6,FALSE)</f>
        <v>No</v>
      </c>
      <c r="G64" t="str">
        <f>VLOOKUP(Medical_Examinations[[#This Row],[Customer ID]],'Medical Examinations'!$A$1:$L$2336,7,FALSE)</f>
        <v>Yes</v>
      </c>
      <c r="H64">
        <f>VLOOKUP(Medical_Examinations[[#This Row],[Customer ID]],'Medical Examinations'!$A$1:$L$2336,8,FALSE)</f>
        <v>1</v>
      </c>
      <c r="I64" t="str">
        <f>VLOOKUP(Medical_Examinations[[#This Row],[Customer ID]],'Medical Examinations'!$A$1:$L$2336,9,FALSE)</f>
        <v>No</v>
      </c>
      <c r="J64" t="str">
        <f>VLOOKUP(Medical_Examinations[[#This Row],[Customer ID]],'Medical Examinations'!A63:L2398,11,FALSE)</f>
        <v>Obesity</v>
      </c>
      <c r="K64" t="str">
        <f>VLOOKUP(Medical_Examinations[[#This Row],[Customer ID]],'Medical Examinations'!A63:L2398,12,FALSE)</f>
        <v>Normal</v>
      </c>
      <c r="L64" t="str">
        <f>VLOOKUP(Hospitalisation_Details[[#This Row],[Customer ID]],'Hospitalisation Details'!A63:K2404,10,FALSE)</f>
        <v>30 Aug 2004</v>
      </c>
      <c r="M64">
        <f>VLOOKUP(Hospitalisation_Details[[#This Row],[Customer ID]],'Hospitalisation Details'!$A$1:$K$2342,6,FALSE)</f>
        <v>36149</v>
      </c>
      <c r="N64" t="str">
        <f>VLOOKUP(Hospitalisation_Details[[#This Row],[Customer ID]],'Hospitalisation Details'!A63:K2404,7,FALSE)</f>
        <v>tier - 2</v>
      </c>
      <c r="O64" t="str">
        <f>VLOOKUP(Hospitalisation_Details[[#This Row],[Customer ID]],'Hospitalisation Details'!A63:K2404,8,FALSE)</f>
        <v>tier - 2</v>
      </c>
      <c r="P64" t="str">
        <f>VLOOKUP(Hospitalisation_Details[[#This Row],[Customer ID]],'Hospitalisation Details'!A63:K2404,9,FALSE)</f>
        <v>R1013</v>
      </c>
      <c r="Q64">
        <f>VLOOKUP(Hospitalisation_Details[[#This Row],[Customer ID]],'Hospitalisation Details'!$A$1:$K$2342,11,FALSE)</f>
        <v>18</v>
      </c>
    </row>
    <row r="65" spans="1:17" x14ac:dyDescent="0.35">
      <c r="A65" t="s">
        <v>64</v>
      </c>
      <c r="B65" t="str">
        <f>VLOOKUP(Customer_Names[[#This Row],[Customer ID]],Customer_Names[#All],2,FALSE)</f>
        <v>Blitzer</v>
      </c>
      <c r="C65">
        <f>VLOOKUP(Medical_Examinations[[#This Row],[Customer ID]],'Medical Examinations'!$A$1:$L$2336,2,FALSE)</f>
        <v>17</v>
      </c>
      <c r="D65">
        <f>VLOOKUP(Medical_Examinations[[#This Row],[Customer ID]],'Medical Examinations'!$A$1:$L$2336,3,FALSE)</f>
        <v>5</v>
      </c>
      <c r="E65" t="str">
        <f>VLOOKUP(Medical_Examinations[[#This Row],[Customer ID]],'Medical Examinations'!$A$1:$L$2336,4,FALSE)</f>
        <v>No</v>
      </c>
      <c r="F65" t="str">
        <f>VLOOKUP(Medical_Examinations[[#This Row],[Customer ID]],'Medical Examinations'!$A$1:$L$2336,6,FALSE)</f>
        <v>No</v>
      </c>
      <c r="G65" t="str">
        <f>VLOOKUP(Medical_Examinations[[#This Row],[Customer ID]],'Medical Examinations'!$A$1:$L$2336,7,FALSE)</f>
        <v>Yes</v>
      </c>
      <c r="H65">
        <f>VLOOKUP(Medical_Examinations[[#This Row],[Customer ID]],'Medical Examinations'!$A$1:$L$2336,8,FALSE)</f>
        <v>1</v>
      </c>
      <c r="I65" t="str">
        <f>VLOOKUP(Medical_Examinations[[#This Row],[Customer ID]],'Medical Examinations'!$A$1:$L$2336,9,FALSE)</f>
        <v>No</v>
      </c>
      <c r="J65" t="str">
        <f>VLOOKUP(Medical_Examinations[[#This Row],[Customer ID]],'Medical Examinations'!A64:L2399,11,FALSE)</f>
        <v>Underweight</v>
      </c>
      <c r="K65" t="str">
        <f>VLOOKUP(Medical_Examinations[[#This Row],[Customer ID]],'Medical Examinations'!A64:L2399,12,FALSE)</f>
        <v>Normal</v>
      </c>
      <c r="L65" t="str">
        <f>VLOOKUP(Hospitalisation_Details[[#This Row],[Customer ID]],'Hospitalisation Details'!A64:K2405,10,FALSE)</f>
        <v>30 Oct 1995</v>
      </c>
      <c r="M65">
        <f>VLOOKUP(Hospitalisation_Details[[#This Row],[Customer ID]],'Hospitalisation Details'!$A$1:$K$2342,6,FALSE)</f>
        <v>37134</v>
      </c>
      <c r="N65" t="str">
        <f>VLOOKUP(Hospitalisation_Details[[#This Row],[Customer ID]],'Hospitalisation Details'!A64:K2405,7,FALSE)</f>
        <v>tier - 2</v>
      </c>
      <c r="O65" t="str">
        <f>VLOOKUP(Hospitalisation_Details[[#This Row],[Customer ID]],'Hospitalisation Details'!A64:K2405,8,FALSE)</f>
        <v>tier - 2</v>
      </c>
      <c r="P65" t="str">
        <f>VLOOKUP(Hospitalisation_Details[[#This Row],[Customer ID]],'Hospitalisation Details'!A64:K2405,9,FALSE)</f>
        <v>R1013</v>
      </c>
      <c r="Q65">
        <f>VLOOKUP(Hospitalisation_Details[[#This Row],[Customer ID]],'Hospitalisation Details'!$A$1:$K$2342,11,FALSE)</f>
        <v>27</v>
      </c>
    </row>
    <row r="66" spans="1:17" x14ac:dyDescent="0.35">
      <c r="A66" t="s">
        <v>65</v>
      </c>
      <c r="B66" t="str">
        <f>VLOOKUP(Customer_Names[[#This Row],[Customer ID]],Customer_Names[#All],2,FALSE)</f>
        <v>Smith</v>
      </c>
      <c r="C66">
        <f>VLOOKUP(Medical_Examinations[[#This Row],[Customer ID]],'Medical Examinations'!$A$1:$L$2336,2,FALSE)</f>
        <v>30</v>
      </c>
      <c r="D66">
        <f>VLOOKUP(Medical_Examinations[[#This Row],[Customer ID]],'Medical Examinations'!$A$1:$L$2336,3,FALSE)</f>
        <v>5</v>
      </c>
      <c r="E66" t="str">
        <f>VLOOKUP(Medical_Examinations[[#This Row],[Customer ID]],'Medical Examinations'!$A$1:$L$2336,4,FALSE)</f>
        <v>No</v>
      </c>
      <c r="F66" t="str">
        <f>VLOOKUP(Medical_Examinations[[#This Row],[Customer ID]],'Medical Examinations'!$A$1:$L$2336,6,FALSE)</f>
        <v>No</v>
      </c>
      <c r="G66" t="str">
        <f>VLOOKUP(Medical_Examinations[[#This Row],[Customer ID]],'Medical Examinations'!$A$1:$L$2336,7,FALSE)</f>
        <v>No</v>
      </c>
      <c r="H66">
        <f>VLOOKUP(Medical_Examinations[[#This Row],[Customer ID]],'Medical Examinations'!$A$1:$L$2336,8,FALSE)</f>
        <v>1</v>
      </c>
      <c r="I66" t="str">
        <f>VLOOKUP(Medical_Examinations[[#This Row],[Customer ID]],'Medical Examinations'!$A$1:$L$2336,9,FALSE)</f>
        <v>No</v>
      </c>
      <c r="J66" t="str">
        <f>VLOOKUP(Medical_Examinations[[#This Row],[Customer ID]],'Medical Examinations'!A65:L2400,11,FALSE)</f>
        <v>Obesity</v>
      </c>
      <c r="K66" t="str">
        <f>VLOOKUP(Medical_Examinations[[#This Row],[Customer ID]],'Medical Examinations'!A65:L2400,12,FALSE)</f>
        <v>Normal</v>
      </c>
      <c r="L66" t="str">
        <f>VLOOKUP(Hospitalisation_Details[[#This Row],[Customer ID]],'Hospitalisation Details'!A65:K2406,10,FALSE)</f>
        <v>5 Dec 2004</v>
      </c>
      <c r="M66">
        <f>VLOOKUP(Hospitalisation_Details[[#This Row],[Customer ID]],'Hospitalisation Details'!$A$1:$K$2342,6,FALSE)</f>
        <v>38793</v>
      </c>
      <c r="N66" t="str">
        <f>VLOOKUP(Hospitalisation_Details[[#This Row],[Customer ID]],'Hospitalisation Details'!A65:K2406,7,FALSE)</f>
        <v>tier - 2</v>
      </c>
      <c r="O66" t="str">
        <f>VLOOKUP(Hospitalisation_Details[[#This Row],[Customer ID]],'Hospitalisation Details'!A65:K2406,8,FALSE)</f>
        <v>tier - 2</v>
      </c>
      <c r="P66" t="str">
        <f>VLOOKUP(Hospitalisation_Details[[#This Row],[Customer ID]],'Hospitalisation Details'!A65:K2406,9,FALSE)</f>
        <v>R1013</v>
      </c>
      <c r="Q66">
        <f>VLOOKUP(Hospitalisation_Details[[#This Row],[Customer ID]],'Hospitalisation Details'!$A$1:$K$2342,11,FALSE)</f>
        <v>18</v>
      </c>
    </row>
    <row r="67" spans="1:17" x14ac:dyDescent="0.35">
      <c r="A67" t="s">
        <v>66</v>
      </c>
      <c r="B67" t="str">
        <f>VLOOKUP(Customer_Names[[#This Row],[Customer ID]],Customer_Names[#All],2,FALSE)</f>
        <v>Hyland</v>
      </c>
      <c r="C67">
        <f>VLOOKUP(Medical_Examinations[[#This Row],[Customer ID]],'Medical Examinations'!$A$1:$L$2336,2,FALSE)</f>
        <v>32</v>
      </c>
      <c r="D67">
        <f>VLOOKUP(Medical_Examinations[[#This Row],[Customer ID]],'Medical Examinations'!$A$1:$L$2336,3,FALSE)</f>
        <v>5</v>
      </c>
      <c r="E67" t="str">
        <f>VLOOKUP(Medical_Examinations[[#This Row],[Customer ID]],'Medical Examinations'!$A$1:$L$2336,4,FALSE)</f>
        <v>No</v>
      </c>
      <c r="F67" t="str">
        <f>VLOOKUP(Medical_Examinations[[#This Row],[Customer ID]],'Medical Examinations'!$A$1:$L$2336,6,FALSE)</f>
        <v>No</v>
      </c>
      <c r="G67" t="str">
        <f>VLOOKUP(Medical_Examinations[[#This Row],[Customer ID]],'Medical Examinations'!$A$1:$L$2336,7,FALSE)</f>
        <v>Yes</v>
      </c>
      <c r="H67">
        <f>VLOOKUP(Medical_Examinations[[#This Row],[Customer ID]],'Medical Examinations'!$A$1:$L$2336,8,FALSE)</f>
        <v>1</v>
      </c>
      <c r="I67" t="str">
        <f>VLOOKUP(Medical_Examinations[[#This Row],[Customer ID]],'Medical Examinations'!$A$1:$L$2336,9,FALSE)</f>
        <v>No</v>
      </c>
      <c r="J67" t="str">
        <f>VLOOKUP(Medical_Examinations[[#This Row],[Customer ID]],'Medical Examinations'!A66:L2401,11,FALSE)</f>
        <v>Obesity</v>
      </c>
      <c r="K67" t="str">
        <f>VLOOKUP(Medical_Examinations[[#This Row],[Customer ID]],'Medical Examinations'!A66:L2401,12,FALSE)</f>
        <v>Normal</v>
      </c>
      <c r="L67" t="str">
        <f>VLOOKUP(Hospitalisation_Details[[#This Row],[Customer ID]],'Hospitalisation Details'!A66:K2407,10,FALSE)</f>
        <v>29 Oct 1971</v>
      </c>
      <c r="M67">
        <f>VLOOKUP(Hospitalisation_Details[[#This Row],[Customer ID]],'Hospitalisation Details'!$A$1:$K$2342,6,FALSE)</f>
        <v>44400</v>
      </c>
      <c r="N67" t="str">
        <f>VLOOKUP(Hospitalisation_Details[[#This Row],[Customer ID]],'Hospitalisation Details'!A66:K2407,7,FALSE)</f>
        <v>tier - 2</v>
      </c>
      <c r="O67" t="str">
        <f>VLOOKUP(Hospitalisation_Details[[#This Row],[Customer ID]],'Hospitalisation Details'!A66:K2407,8,FALSE)</f>
        <v>tier - 2</v>
      </c>
      <c r="P67" t="str">
        <f>VLOOKUP(Hospitalisation_Details[[#This Row],[Customer ID]],'Hospitalisation Details'!A66:K2407,9,FALSE)</f>
        <v>R1013</v>
      </c>
      <c r="Q67">
        <f>VLOOKUP(Hospitalisation_Details[[#This Row],[Customer ID]],'Hospitalisation Details'!$A$1:$K$2342,11,FALSE)</f>
        <v>51</v>
      </c>
    </row>
    <row r="68" spans="1:17" x14ac:dyDescent="0.35">
      <c r="A68" t="s">
        <v>67</v>
      </c>
      <c r="B68" t="str">
        <f>VLOOKUP(Customer_Names[[#This Row],[Customer ID]],Customer_Names[#All],2,FALSE)</f>
        <v>Ducharme</v>
      </c>
      <c r="C68">
        <f>VLOOKUP(Medical_Examinations[[#This Row],[Customer ID]],'Medical Examinations'!$A$1:$L$2336,2,FALSE)</f>
        <v>32</v>
      </c>
      <c r="D68">
        <f>VLOOKUP(Medical_Examinations[[#This Row],[Customer ID]],'Medical Examinations'!$A$1:$L$2336,3,FALSE)</f>
        <v>5</v>
      </c>
      <c r="E68" t="str">
        <f>VLOOKUP(Medical_Examinations[[#This Row],[Customer ID]],'Medical Examinations'!$A$1:$L$2336,4,FALSE)</f>
        <v>No</v>
      </c>
      <c r="F68" t="str">
        <f>VLOOKUP(Medical_Examinations[[#This Row],[Customer ID]],'Medical Examinations'!$A$1:$L$2336,6,FALSE)</f>
        <v>No</v>
      </c>
      <c r="G68" t="str">
        <f>VLOOKUP(Medical_Examinations[[#This Row],[Customer ID]],'Medical Examinations'!$A$1:$L$2336,7,FALSE)</f>
        <v>Yes</v>
      </c>
      <c r="H68">
        <f>VLOOKUP(Medical_Examinations[[#This Row],[Customer ID]],'Medical Examinations'!$A$1:$L$2336,8,FALSE)</f>
        <v>1</v>
      </c>
      <c r="I68" t="str">
        <f>VLOOKUP(Medical_Examinations[[#This Row],[Customer ID]],'Medical Examinations'!$A$1:$L$2336,9,FALSE)</f>
        <v>No</v>
      </c>
      <c r="J68" t="str">
        <f>VLOOKUP(Medical_Examinations[[#This Row],[Customer ID]],'Medical Examinations'!A67:L2402,11,FALSE)</f>
        <v>Obesity</v>
      </c>
      <c r="K68" t="str">
        <f>VLOOKUP(Medical_Examinations[[#This Row],[Customer ID]],'Medical Examinations'!A67:L2402,12,FALSE)</f>
        <v>Normal</v>
      </c>
      <c r="L68" t="str">
        <f>VLOOKUP(Hospitalisation_Details[[#This Row],[Customer ID]],'Hospitalisation Details'!A67:K2408,10,FALSE)</f>
        <v>17 Dec 1962</v>
      </c>
      <c r="M68">
        <f>VLOOKUP(Hospitalisation_Details[[#This Row],[Customer ID]],'Hospitalisation Details'!$A$1:$K$2342,6,FALSE)</f>
        <v>45009</v>
      </c>
      <c r="N68" t="str">
        <f>VLOOKUP(Hospitalisation_Details[[#This Row],[Customer ID]],'Hospitalisation Details'!A67:K2408,7,FALSE)</f>
        <v>tier - 2</v>
      </c>
      <c r="O68" t="str">
        <f>VLOOKUP(Hospitalisation_Details[[#This Row],[Customer ID]],'Hospitalisation Details'!A67:K2408,8,FALSE)</f>
        <v>tier - 2</v>
      </c>
      <c r="P68" t="str">
        <f>VLOOKUP(Hospitalisation_Details[[#This Row],[Customer ID]],'Hospitalisation Details'!A67:K2408,9,FALSE)</f>
        <v>R1013</v>
      </c>
      <c r="Q68">
        <f>VLOOKUP(Hospitalisation_Details[[#This Row],[Customer ID]],'Hospitalisation Details'!$A$1:$K$2342,11,FALSE)</f>
        <v>60</v>
      </c>
    </row>
    <row r="69" spans="1:17" x14ac:dyDescent="0.35">
      <c r="A69" t="s">
        <v>68</v>
      </c>
      <c r="B69" t="str">
        <f>VLOOKUP(Customer_Names[[#This Row],[Customer ID]],Customer_Names[#All],2,FALSE)</f>
        <v>Johnson</v>
      </c>
      <c r="C69">
        <f>VLOOKUP(Medical_Examinations[[#This Row],[Customer ID]],'Medical Examinations'!$A$1:$L$2336,2,FALSE)</f>
        <v>26</v>
      </c>
      <c r="D69">
        <f>VLOOKUP(Medical_Examinations[[#This Row],[Customer ID]],'Medical Examinations'!$A$1:$L$2336,3,FALSE)</f>
        <v>5</v>
      </c>
      <c r="E69" t="str">
        <f>VLOOKUP(Medical_Examinations[[#This Row],[Customer ID]],'Medical Examinations'!$A$1:$L$2336,4,FALSE)</f>
        <v>No</v>
      </c>
      <c r="F69" t="str">
        <f>VLOOKUP(Medical_Examinations[[#This Row],[Customer ID]],'Medical Examinations'!$A$1:$L$2336,6,FALSE)</f>
        <v>No</v>
      </c>
      <c r="G69" t="str">
        <f>VLOOKUP(Medical_Examinations[[#This Row],[Customer ID]],'Medical Examinations'!$A$1:$L$2336,7,FALSE)</f>
        <v>No</v>
      </c>
      <c r="H69">
        <f>VLOOKUP(Medical_Examinations[[#This Row],[Customer ID]],'Medical Examinations'!$A$1:$L$2336,8,FALSE)</f>
        <v>1</v>
      </c>
      <c r="I69" t="str">
        <f>VLOOKUP(Medical_Examinations[[#This Row],[Customer ID]],'Medical Examinations'!$A$1:$L$2336,9,FALSE)</f>
        <v>No</v>
      </c>
      <c r="J69" t="str">
        <f>VLOOKUP(Medical_Examinations[[#This Row],[Customer ID]],'Medical Examinations'!A68:L2403,11,FALSE)</f>
        <v>Overweight</v>
      </c>
      <c r="K69" t="str">
        <f>VLOOKUP(Medical_Examinations[[#This Row],[Customer ID]],'Medical Examinations'!A68:L2403,12,FALSE)</f>
        <v>Normal</v>
      </c>
      <c r="L69" t="str">
        <f>VLOOKUP(Hospitalisation_Details[[#This Row],[Customer ID]],'Hospitalisation Details'!A68:K2409,10,FALSE)</f>
        <v>9 Jul 1992</v>
      </c>
      <c r="M69">
        <f>VLOOKUP(Hospitalisation_Details[[#This Row],[Customer ID]],'Hospitalisation Details'!$A$1:$K$2342,6,FALSE)</f>
        <v>564</v>
      </c>
      <c r="N69" t="str">
        <f>VLOOKUP(Hospitalisation_Details[[#This Row],[Customer ID]],'Hospitalisation Details'!A68:K2409,7,FALSE)</f>
        <v>tier - 2</v>
      </c>
      <c r="O69" t="str">
        <f>VLOOKUP(Hospitalisation_Details[[#This Row],[Customer ID]],'Hospitalisation Details'!A68:K2409,8,FALSE)</f>
        <v>tier - 3</v>
      </c>
      <c r="P69" t="str">
        <f>VLOOKUP(Hospitalisation_Details[[#This Row],[Customer ID]],'Hospitalisation Details'!A68:K2409,9,FALSE)</f>
        <v>R1013</v>
      </c>
      <c r="Q69">
        <f>VLOOKUP(Hospitalisation_Details[[#This Row],[Customer ID]],'Hospitalisation Details'!$A$1:$K$2342,11,FALSE)</f>
        <v>30</v>
      </c>
    </row>
    <row r="70" spans="1:17" x14ac:dyDescent="0.35">
      <c r="A70" t="s">
        <v>69</v>
      </c>
      <c r="B70" t="str">
        <f>VLOOKUP(Customer_Names[[#This Row],[Customer ID]],Customer_Names[#All],2,FALSE)</f>
        <v>Mutz</v>
      </c>
      <c r="C70">
        <f>VLOOKUP(Medical_Examinations[[#This Row],[Customer ID]],'Medical Examinations'!$A$1:$L$2336,2,FALSE)</f>
        <v>28</v>
      </c>
      <c r="D70">
        <f>VLOOKUP(Medical_Examinations[[#This Row],[Customer ID]],'Medical Examinations'!$A$1:$L$2336,3,FALSE)</f>
        <v>5</v>
      </c>
      <c r="E70" t="str">
        <f>VLOOKUP(Medical_Examinations[[#This Row],[Customer ID]],'Medical Examinations'!$A$1:$L$2336,4,FALSE)</f>
        <v>No</v>
      </c>
      <c r="F70" t="str">
        <f>VLOOKUP(Medical_Examinations[[#This Row],[Customer ID]],'Medical Examinations'!$A$1:$L$2336,6,FALSE)</f>
        <v>No</v>
      </c>
      <c r="G70" t="str">
        <f>VLOOKUP(Medical_Examinations[[#This Row],[Customer ID]],'Medical Examinations'!$A$1:$L$2336,7,FALSE)</f>
        <v>No</v>
      </c>
      <c r="H70">
        <f>VLOOKUP(Medical_Examinations[[#This Row],[Customer ID]],'Medical Examinations'!$A$1:$L$2336,8,FALSE)</f>
        <v>1</v>
      </c>
      <c r="I70" t="str">
        <f>VLOOKUP(Medical_Examinations[[#This Row],[Customer ID]],'Medical Examinations'!$A$1:$L$2336,9,FALSE)</f>
        <v>No</v>
      </c>
      <c r="J70" t="str">
        <f>VLOOKUP(Medical_Examinations[[#This Row],[Customer ID]],'Medical Examinations'!A69:L2404,11,FALSE)</f>
        <v>Overweight</v>
      </c>
      <c r="K70" t="str">
        <f>VLOOKUP(Medical_Examinations[[#This Row],[Customer ID]],'Medical Examinations'!A69:L2404,12,FALSE)</f>
        <v>Normal</v>
      </c>
      <c r="L70" t="str">
        <f>VLOOKUP(Hospitalisation_Details[[#This Row],[Customer ID]],'Hospitalisation Details'!A69:K2410,10,FALSE)</f>
        <v>30 Nov 1992</v>
      </c>
      <c r="M70">
        <f>VLOOKUP(Hospitalisation_Details[[#This Row],[Customer ID]],'Hospitalisation Details'!$A$1:$K$2342,6,FALSE)</f>
        <v>571</v>
      </c>
      <c r="N70" t="str">
        <f>VLOOKUP(Hospitalisation_Details[[#This Row],[Customer ID]],'Hospitalisation Details'!A69:K2410,7,FALSE)</f>
        <v>tier - 2</v>
      </c>
      <c r="O70" t="str">
        <f>VLOOKUP(Hospitalisation_Details[[#This Row],[Customer ID]],'Hospitalisation Details'!A69:K2410,8,FALSE)</f>
        <v>tier - 1</v>
      </c>
      <c r="P70" t="str">
        <f>VLOOKUP(Hospitalisation_Details[[#This Row],[Customer ID]],'Hospitalisation Details'!A69:K2410,9,FALSE)</f>
        <v>R1013</v>
      </c>
      <c r="Q70">
        <f>VLOOKUP(Hospitalisation_Details[[#This Row],[Customer ID]],'Hospitalisation Details'!$A$1:$K$2342,11,FALSE)</f>
        <v>30</v>
      </c>
    </row>
    <row r="71" spans="1:17" x14ac:dyDescent="0.35">
      <c r="A71" t="s">
        <v>70</v>
      </c>
      <c r="B71" t="str">
        <f>VLOOKUP(Customer_Names[[#This Row],[Customer ID]],Customer_Names[#All],2,FALSE)</f>
        <v>Lee</v>
      </c>
      <c r="C71">
        <f>VLOOKUP(Medical_Examinations[[#This Row],[Customer ID]],'Medical Examinations'!$A$1:$L$2336,2,FALSE)</f>
        <v>33</v>
      </c>
      <c r="D71">
        <f>VLOOKUP(Medical_Examinations[[#This Row],[Customer ID]],'Medical Examinations'!$A$1:$L$2336,3,FALSE)</f>
        <v>5</v>
      </c>
      <c r="E71" t="str">
        <f>VLOOKUP(Medical_Examinations[[#This Row],[Customer ID]],'Medical Examinations'!$A$1:$L$2336,4,FALSE)</f>
        <v>No</v>
      </c>
      <c r="F71" t="str">
        <f>VLOOKUP(Medical_Examinations[[#This Row],[Customer ID]],'Medical Examinations'!$A$1:$L$2336,6,FALSE)</f>
        <v>No</v>
      </c>
      <c r="G71" t="str">
        <f>VLOOKUP(Medical_Examinations[[#This Row],[Customer ID]],'Medical Examinations'!$A$1:$L$2336,7,FALSE)</f>
        <v>No</v>
      </c>
      <c r="H71">
        <f>VLOOKUP(Medical_Examinations[[#This Row],[Customer ID]],'Medical Examinations'!$A$1:$L$2336,8,FALSE)</f>
        <v>1</v>
      </c>
      <c r="I71" t="str">
        <f>VLOOKUP(Medical_Examinations[[#This Row],[Customer ID]],'Medical Examinations'!$A$1:$L$2336,9,FALSE)</f>
        <v>No</v>
      </c>
      <c r="J71" t="str">
        <f>VLOOKUP(Medical_Examinations[[#This Row],[Customer ID]],'Medical Examinations'!A70:L2405,11,FALSE)</f>
        <v>Obesity</v>
      </c>
      <c r="K71" t="str">
        <f>VLOOKUP(Medical_Examinations[[#This Row],[Customer ID]],'Medical Examinations'!A70:L2405,12,FALSE)</f>
        <v>Normal</v>
      </c>
      <c r="L71" t="str">
        <f>VLOOKUP(Hospitalisation_Details[[#This Row],[Customer ID]],'Hospitalisation Details'!A70:K2411,10,FALSE)</f>
        <v>30 Jun 1993</v>
      </c>
      <c r="M71">
        <f>VLOOKUP(Hospitalisation_Details[[#This Row],[Customer ID]],'Hospitalisation Details'!$A$1:$K$2342,6,FALSE)</f>
        <v>600</v>
      </c>
      <c r="N71" t="str">
        <f>VLOOKUP(Hospitalisation_Details[[#This Row],[Customer ID]],'Hospitalisation Details'!A70:K2411,7,FALSE)</f>
        <v>tier - 2</v>
      </c>
      <c r="O71" t="str">
        <f>VLOOKUP(Hospitalisation_Details[[#This Row],[Customer ID]],'Hospitalisation Details'!A70:K2411,8,FALSE)</f>
        <v>tier - 1</v>
      </c>
      <c r="P71" t="str">
        <f>VLOOKUP(Hospitalisation_Details[[#This Row],[Customer ID]],'Hospitalisation Details'!A70:K2411,9,FALSE)</f>
        <v>R1013</v>
      </c>
      <c r="Q71">
        <f>VLOOKUP(Hospitalisation_Details[[#This Row],[Customer ID]],'Hospitalisation Details'!$A$1:$K$2342,11,FALSE)</f>
        <v>29</v>
      </c>
    </row>
    <row r="72" spans="1:17" x14ac:dyDescent="0.35">
      <c r="A72" t="s">
        <v>71</v>
      </c>
      <c r="B72" t="str">
        <f>VLOOKUP(Customer_Names[[#This Row],[Customer ID]],Customer_Names[#All],2,FALSE)</f>
        <v>Turner</v>
      </c>
      <c r="C72">
        <f>VLOOKUP(Medical_Examinations[[#This Row],[Customer ID]],'Medical Examinations'!$A$1:$L$2336,2,FALSE)</f>
        <v>32</v>
      </c>
      <c r="D72">
        <f>VLOOKUP(Medical_Examinations[[#This Row],[Customer ID]],'Medical Examinations'!$A$1:$L$2336,3,FALSE)</f>
        <v>5</v>
      </c>
      <c r="E72" t="str">
        <f>VLOOKUP(Medical_Examinations[[#This Row],[Customer ID]],'Medical Examinations'!$A$1:$L$2336,4,FALSE)</f>
        <v>No</v>
      </c>
      <c r="F72" t="str">
        <f>VLOOKUP(Medical_Examinations[[#This Row],[Customer ID]],'Medical Examinations'!$A$1:$L$2336,6,FALSE)</f>
        <v>No</v>
      </c>
      <c r="G72" t="str">
        <f>VLOOKUP(Medical_Examinations[[#This Row],[Customer ID]],'Medical Examinations'!$A$1:$L$2336,7,FALSE)</f>
        <v>No</v>
      </c>
      <c r="H72">
        <f>VLOOKUP(Medical_Examinations[[#This Row],[Customer ID]],'Medical Examinations'!$A$1:$L$2336,8,FALSE)</f>
        <v>1</v>
      </c>
      <c r="I72" t="str">
        <f>VLOOKUP(Medical_Examinations[[#This Row],[Customer ID]],'Medical Examinations'!$A$1:$L$2336,9,FALSE)</f>
        <v>No</v>
      </c>
      <c r="J72" t="str">
        <f>VLOOKUP(Medical_Examinations[[#This Row],[Customer ID]],'Medical Examinations'!A71:L2406,11,FALSE)</f>
        <v>Obesity</v>
      </c>
      <c r="K72" t="str">
        <f>VLOOKUP(Medical_Examinations[[#This Row],[Customer ID]],'Medical Examinations'!A71:L2406,12,FALSE)</f>
        <v>Normal</v>
      </c>
      <c r="L72" t="str">
        <f>VLOOKUP(Hospitalisation_Details[[#This Row],[Customer ID]],'Hospitalisation Details'!A71:K2412,10,FALSE)</f>
        <v>26 Jul 1994</v>
      </c>
      <c r="M72">
        <f>VLOOKUP(Hospitalisation_Details[[#This Row],[Customer ID]],'Hospitalisation Details'!$A$1:$K$2342,6,FALSE)</f>
        <v>1158</v>
      </c>
      <c r="N72" t="str">
        <f>VLOOKUP(Hospitalisation_Details[[#This Row],[Customer ID]],'Hospitalisation Details'!A71:K2412,7,FALSE)</f>
        <v>tier - 2</v>
      </c>
      <c r="O72" t="str">
        <f>VLOOKUP(Hospitalisation_Details[[#This Row],[Customer ID]],'Hospitalisation Details'!A71:K2412,8,FALSE)</f>
        <v>tier - 1</v>
      </c>
      <c r="P72" t="str">
        <f>VLOOKUP(Hospitalisation_Details[[#This Row],[Customer ID]],'Hospitalisation Details'!A71:K2412,9,FALSE)</f>
        <v>R1013</v>
      </c>
      <c r="Q72">
        <f>VLOOKUP(Hospitalisation_Details[[#This Row],[Customer ID]],'Hospitalisation Details'!$A$1:$K$2342,11,FALSE)</f>
        <v>28</v>
      </c>
    </row>
    <row r="73" spans="1:17" x14ac:dyDescent="0.35">
      <c r="A73" t="s">
        <v>72</v>
      </c>
      <c r="B73" t="str">
        <f>VLOOKUP(Customer_Names[[#This Row],[Customer ID]],Customer_Names[#All],2,FALSE)</f>
        <v>Rangel</v>
      </c>
      <c r="C73">
        <f>VLOOKUP(Medical_Examinations[[#This Row],[Customer ID]],'Medical Examinations'!$A$1:$L$2336,2,FALSE)</f>
        <v>37</v>
      </c>
      <c r="D73">
        <f>VLOOKUP(Medical_Examinations[[#This Row],[Customer ID]],'Medical Examinations'!$A$1:$L$2336,3,FALSE)</f>
        <v>5</v>
      </c>
      <c r="E73" t="str">
        <f>VLOOKUP(Medical_Examinations[[#This Row],[Customer ID]],'Medical Examinations'!$A$1:$L$2336,4,FALSE)</f>
        <v>No</v>
      </c>
      <c r="F73" t="str">
        <f>VLOOKUP(Medical_Examinations[[#This Row],[Customer ID]],'Medical Examinations'!$A$1:$L$2336,6,FALSE)</f>
        <v>No</v>
      </c>
      <c r="G73" t="str">
        <f>VLOOKUP(Medical_Examinations[[#This Row],[Customer ID]],'Medical Examinations'!$A$1:$L$2336,7,FALSE)</f>
        <v>Yes</v>
      </c>
      <c r="H73">
        <f>VLOOKUP(Medical_Examinations[[#This Row],[Customer ID]],'Medical Examinations'!$A$1:$L$2336,8,FALSE)</f>
        <v>1</v>
      </c>
      <c r="I73" t="str">
        <f>VLOOKUP(Medical_Examinations[[#This Row],[Customer ID]],'Medical Examinations'!$A$1:$L$2336,9,FALSE)</f>
        <v>No</v>
      </c>
      <c r="J73" t="str">
        <f>VLOOKUP(Medical_Examinations[[#This Row],[Customer ID]],'Medical Examinations'!A72:L2407,11,FALSE)</f>
        <v>Obesity</v>
      </c>
      <c r="K73" t="str">
        <f>VLOOKUP(Medical_Examinations[[#This Row],[Customer ID]],'Medical Examinations'!A72:L2407,12,FALSE)</f>
        <v>Normal</v>
      </c>
      <c r="L73" t="str">
        <f>VLOOKUP(Hospitalisation_Details[[#This Row],[Customer ID]],'Hospitalisation Details'!A72:K2413,10,FALSE)</f>
        <v>11 Nov 2004</v>
      </c>
      <c r="M73">
        <f>VLOOKUP(Hospitalisation_Details[[#This Row],[Customer ID]],'Hospitalisation Details'!$A$1:$K$2342,6,FALSE)</f>
        <v>1163</v>
      </c>
      <c r="N73" t="str">
        <f>VLOOKUP(Hospitalisation_Details[[#This Row],[Customer ID]],'Hospitalisation Details'!A72:K2413,7,FALSE)</f>
        <v>tier - 2</v>
      </c>
      <c r="O73" t="str">
        <f>VLOOKUP(Hospitalisation_Details[[#This Row],[Customer ID]],'Hospitalisation Details'!A72:K2413,8,FALSE)</f>
        <v>tier - 3</v>
      </c>
      <c r="P73" t="str">
        <f>VLOOKUP(Hospitalisation_Details[[#This Row],[Customer ID]],'Hospitalisation Details'!A72:K2413,9,FALSE)</f>
        <v>R1013</v>
      </c>
      <c r="Q73">
        <f>VLOOKUP(Hospitalisation_Details[[#This Row],[Customer ID]],'Hospitalisation Details'!$A$1:$K$2342,11,FALSE)</f>
        <v>18</v>
      </c>
    </row>
    <row r="74" spans="1:17" x14ac:dyDescent="0.35">
      <c r="A74" t="s">
        <v>73</v>
      </c>
      <c r="B74" t="str">
        <f>VLOOKUP(Customer_Names[[#This Row],[Customer ID]],Customer_Names[#All],2,FALSE)</f>
        <v>Lacey</v>
      </c>
      <c r="C74">
        <f>VLOOKUP(Medical_Examinations[[#This Row],[Customer ID]],'Medical Examinations'!$A$1:$L$2336,2,FALSE)</f>
        <v>19</v>
      </c>
      <c r="D74">
        <f>VLOOKUP(Medical_Examinations[[#This Row],[Customer ID]],'Medical Examinations'!$A$1:$L$2336,3,FALSE)</f>
        <v>5</v>
      </c>
      <c r="E74" t="str">
        <f>VLOOKUP(Medical_Examinations[[#This Row],[Customer ID]],'Medical Examinations'!$A$1:$L$2336,4,FALSE)</f>
        <v>No</v>
      </c>
      <c r="F74" t="str">
        <f>VLOOKUP(Medical_Examinations[[#This Row],[Customer ID]],'Medical Examinations'!$A$1:$L$2336,6,FALSE)</f>
        <v>No</v>
      </c>
      <c r="G74" t="str">
        <f>VLOOKUP(Medical_Examinations[[#This Row],[Customer ID]],'Medical Examinations'!$A$1:$L$2336,7,FALSE)</f>
        <v>No</v>
      </c>
      <c r="H74">
        <f>VLOOKUP(Medical_Examinations[[#This Row],[Customer ID]],'Medical Examinations'!$A$1:$L$2336,8,FALSE)</f>
        <v>1</v>
      </c>
      <c r="I74" t="str">
        <f>VLOOKUP(Medical_Examinations[[#This Row],[Customer ID]],'Medical Examinations'!$A$1:$L$2336,9,FALSE)</f>
        <v>No</v>
      </c>
      <c r="J74" t="str">
        <f>VLOOKUP(Medical_Examinations[[#This Row],[Customer ID]],'Medical Examinations'!A73:L2408,11,FALSE)</f>
        <v>Normal Weight</v>
      </c>
      <c r="K74" t="str">
        <f>VLOOKUP(Medical_Examinations[[#This Row],[Customer ID]],'Medical Examinations'!A73:L2408,12,FALSE)</f>
        <v>Normal</v>
      </c>
      <c r="L74" t="str">
        <f>VLOOKUP(Hospitalisation_Details[[#This Row],[Customer ID]],'Hospitalisation Details'!A73:K2414,10,FALSE)</f>
        <v>12 Nov 2001</v>
      </c>
      <c r="M74">
        <f>VLOOKUP(Hospitalisation_Details[[#This Row],[Customer ID]],'Hospitalisation Details'!$A$1:$K$2342,6,FALSE)</f>
        <v>1167</v>
      </c>
      <c r="N74" t="str">
        <f>VLOOKUP(Hospitalisation_Details[[#This Row],[Customer ID]],'Hospitalisation Details'!A73:K2414,7,FALSE)</f>
        <v>tier - 2</v>
      </c>
      <c r="O74" t="str">
        <f>VLOOKUP(Hospitalisation_Details[[#This Row],[Customer ID]],'Hospitalisation Details'!A73:K2414,8,FALSE)</f>
        <v>tier - 1</v>
      </c>
      <c r="P74" t="str">
        <f>VLOOKUP(Hospitalisation_Details[[#This Row],[Customer ID]],'Hospitalisation Details'!A73:K2414,9,FALSE)</f>
        <v>R1013</v>
      </c>
      <c r="Q74">
        <f>VLOOKUP(Hospitalisation_Details[[#This Row],[Customer ID]],'Hospitalisation Details'!$A$1:$K$2342,11,FALSE)</f>
        <v>21</v>
      </c>
    </row>
    <row r="75" spans="1:17" x14ac:dyDescent="0.35">
      <c r="A75" t="s">
        <v>74</v>
      </c>
      <c r="B75" t="str">
        <f>VLOOKUP(Customer_Names[[#This Row],[Customer ID]],Customer_Names[#All],2,FALSE)</f>
        <v>Stiger</v>
      </c>
      <c r="C75">
        <f>VLOOKUP(Medical_Examinations[[#This Row],[Customer ID]],'Medical Examinations'!$A$1:$L$2336,2,FALSE)</f>
        <v>32</v>
      </c>
      <c r="D75">
        <f>VLOOKUP(Medical_Examinations[[#This Row],[Customer ID]],'Medical Examinations'!$A$1:$L$2336,3,FALSE)</f>
        <v>5</v>
      </c>
      <c r="E75" t="str">
        <f>VLOOKUP(Medical_Examinations[[#This Row],[Customer ID]],'Medical Examinations'!$A$1:$L$2336,4,FALSE)</f>
        <v>No</v>
      </c>
      <c r="F75" t="str">
        <f>VLOOKUP(Medical_Examinations[[#This Row],[Customer ID]],'Medical Examinations'!$A$1:$L$2336,6,FALSE)</f>
        <v>No</v>
      </c>
      <c r="G75" t="str">
        <f>VLOOKUP(Medical_Examinations[[#This Row],[Customer ID]],'Medical Examinations'!$A$1:$L$2336,7,FALSE)</f>
        <v>Yes</v>
      </c>
      <c r="H75">
        <f>VLOOKUP(Medical_Examinations[[#This Row],[Customer ID]],'Medical Examinations'!$A$1:$L$2336,8,FALSE)</f>
        <v>1</v>
      </c>
      <c r="I75" t="str">
        <f>VLOOKUP(Medical_Examinations[[#This Row],[Customer ID]],'Medical Examinations'!$A$1:$L$2336,9,FALSE)</f>
        <v>No</v>
      </c>
      <c r="J75" t="str">
        <f>VLOOKUP(Medical_Examinations[[#This Row],[Customer ID]],'Medical Examinations'!A74:L2409,11,FALSE)</f>
        <v>Obesity</v>
      </c>
      <c r="K75" t="str">
        <f>VLOOKUP(Medical_Examinations[[#This Row],[Customer ID]],'Medical Examinations'!A74:L2409,12,FALSE)</f>
        <v>Normal</v>
      </c>
      <c r="L75" t="str">
        <f>VLOOKUP(Hospitalisation_Details[[#This Row],[Customer ID]],'Hospitalisation Details'!A74:K2415,10,FALSE)</f>
        <v>11 Aug 1996</v>
      </c>
      <c r="M75">
        <f>VLOOKUP(Hospitalisation_Details[[#This Row],[Customer ID]],'Hospitalisation Details'!$A$1:$K$2342,6,FALSE)</f>
        <v>1178</v>
      </c>
      <c r="N75" t="str">
        <f>VLOOKUP(Hospitalisation_Details[[#This Row],[Customer ID]],'Hospitalisation Details'!A74:K2415,7,FALSE)</f>
        <v>tier - 2</v>
      </c>
      <c r="O75" t="str">
        <f>VLOOKUP(Hospitalisation_Details[[#This Row],[Customer ID]],'Hospitalisation Details'!A74:K2415,8,FALSE)</f>
        <v>tier - 3</v>
      </c>
      <c r="P75" t="str">
        <f>VLOOKUP(Hospitalisation_Details[[#This Row],[Customer ID]],'Hospitalisation Details'!A74:K2415,9,FALSE)</f>
        <v>R1013</v>
      </c>
      <c r="Q75">
        <f>VLOOKUP(Hospitalisation_Details[[#This Row],[Customer ID]],'Hospitalisation Details'!$A$1:$K$2342,11,FALSE)</f>
        <v>26</v>
      </c>
    </row>
    <row r="76" spans="1:17" x14ac:dyDescent="0.35">
      <c r="A76" t="s">
        <v>75</v>
      </c>
      <c r="B76" t="str">
        <f>VLOOKUP(Customer_Names[[#This Row],[Customer ID]],Customer_Names[#All],2,FALSE)</f>
        <v>Caldwell</v>
      </c>
      <c r="C76">
        <f>VLOOKUP(Medical_Examinations[[#This Row],[Customer ID]],'Medical Examinations'!$A$1:$L$2336,2,FALSE)</f>
        <v>16</v>
      </c>
      <c r="D76">
        <f>VLOOKUP(Medical_Examinations[[#This Row],[Customer ID]],'Medical Examinations'!$A$1:$L$2336,3,FALSE)</f>
        <v>5</v>
      </c>
      <c r="E76" t="str">
        <f>VLOOKUP(Medical_Examinations[[#This Row],[Customer ID]],'Medical Examinations'!$A$1:$L$2336,4,FALSE)</f>
        <v>No</v>
      </c>
      <c r="F76" t="str">
        <f>VLOOKUP(Medical_Examinations[[#This Row],[Customer ID]],'Medical Examinations'!$A$1:$L$2336,6,FALSE)</f>
        <v>No</v>
      </c>
      <c r="G76" t="str">
        <f>VLOOKUP(Medical_Examinations[[#This Row],[Customer ID]],'Medical Examinations'!$A$1:$L$2336,7,FALSE)</f>
        <v>No</v>
      </c>
      <c r="H76">
        <f>VLOOKUP(Medical_Examinations[[#This Row],[Customer ID]],'Medical Examinations'!$A$1:$L$2336,8,FALSE)</f>
        <v>1</v>
      </c>
      <c r="I76" t="str">
        <f>VLOOKUP(Medical_Examinations[[#This Row],[Customer ID]],'Medical Examinations'!$A$1:$L$2336,9,FALSE)</f>
        <v>No</v>
      </c>
      <c r="J76" t="str">
        <f>VLOOKUP(Medical_Examinations[[#This Row],[Customer ID]],'Medical Examinations'!A75:L2410,11,FALSE)</f>
        <v>Underweight</v>
      </c>
      <c r="K76" t="str">
        <f>VLOOKUP(Medical_Examinations[[#This Row],[Customer ID]],'Medical Examinations'!A75:L2410,12,FALSE)</f>
        <v>Normal</v>
      </c>
      <c r="L76" t="str">
        <f>VLOOKUP(Hospitalisation_Details[[#This Row],[Customer ID]],'Hospitalisation Details'!A75:K2416,10,FALSE)</f>
        <v>26 Aug 2002</v>
      </c>
      <c r="M76">
        <f>VLOOKUP(Hospitalisation_Details[[#This Row],[Customer ID]],'Hospitalisation Details'!$A$1:$K$2342,6,FALSE)</f>
        <v>1191</v>
      </c>
      <c r="N76" t="str">
        <f>VLOOKUP(Hospitalisation_Details[[#This Row],[Customer ID]],'Hospitalisation Details'!A75:K2416,7,FALSE)</f>
        <v>tier - 2</v>
      </c>
      <c r="O76" t="str">
        <f>VLOOKUP(Hospitalisation_Details[[#This Row],[Customer ID]],'Hospitalisation Details'!A75:K2416,8,FALSE)</f>
        <v>tier - 1</v>
      </c>
      <c r="P76" t="str">
        <f>VLOOKUP(Hospitalisation_Details[[#This Row],[Customer ID]],'Hospitalisation Details'!A75:K2416,9,FALSE)</f>
        <v>R1013</v>
      </c>
      <c r="Q76">
        <f>VLOOKUP(Hospitalisation_Details[[#This Row],[Customer ID]],'Hospitalisation Details'!$A$1:$K$2342,11,FALSE)</f>
        <v>20</v>
      </c>
    </row>
    <row r="77" spans="1:17" x14ac:dyDescent="0.35">
      <c r="A77" t="s">
        <v>76</v>
      </c>
      <c r="B77" t="str">
        <f>VLOOKUP(Customer_Names[[#This Row],[Customer ID]],Customer_Names[#All],2,FALSE)</f>
        <v>Marmillod</v>
      </c>
      <c r="C77">
        <f>VLOOKUP(Medical_Examinations[[#This Row],[Customer ID]],'Medical Examinations'!$A$1:$L$2336,2,FALSE)</f>
        <v>33</v>
      </c>
      <c r="D77">
        <f>VLOOKUP(Medical_Examinations[[#This Row],[Customer ID]],'Medical Examinations'!$A$1:$L$2336,3,FALSE)</f>
        <v>5</v>
      </c>
      <c r="E77" t="str">
        <f>VLOOKUP(Medical_Examinations[[#This Row],[Customer ID]],'Medical Examinations'!$A$1:$L$2336,4,FALSE)</f>
        <v>No</v>
      </c>
      <c r="F77" t="str">
        <f>VLOOKUP(Medical_Examinations[[#This Row],[Customer ID]],'Medical Examinations'!$A$1:$L$2336,6,FALSE)</f>
        <v>No</v>
      </c>
      <c r="G77" t="str">
        <f>VLOOKUP(Medical_Examinations[[#This Row],[Customer ID]],'Medical Examinations'!$A$1:$L$2336,7,FALSE)</f>
        <v>Yes</v>
      </c>
      <c r="H77">
        <f>VLOOKUP(Medical_Examinations[[#This Row],[Customer ID]],'Medical Examinations'!$A$1:$L$2336,8,FALSE)</f>
        <v>1</v>
      </c>
      <c r="I77" t="str">
        <f>VLOOKUP(Medical_Examinations[[#This Row],[Customer ID]],'Medical Examinations'!$A$1:$L$2336,9,FALSE)</f>
        <v>No</v>
      </c>
      <c r="J77" t="str">
        <f>VLOOKUP(Medical_Examinations[[#This Row],[Customer ID]],'Medical Examinations'!A76:L2411,11,FALSE)</f>
        <v>Obesity</v>
      </c>
      <c r="K77" t="str">
        <f>VLOOKUP(Medical_Examinations[[#This Row],[Customer ID]],'Medical Examinations'!A76:L2411,12,FALSE)</f>
        <v>Normal</v>
      </c>
      <c r="L77" t="str">
        <f>VLOOKUP(Hospitalisation_Details[[#This Row],[Customer ID]],'Hospitalisation Details'!A76:K2417,10,FALSE)</f>
        <v>6 Oct 1992</v>
      </c>
      <c r="M77">
        <f>VLOOKUP(Hospitalisation_Details[[#This Row],[Customer ID]],'Hospitalisation Details'!$A$1:$K$2342,6,FALSE)</f>
        <v>1201</v>
      </c>
      <c r="N77" t="str">
        <f>VLOOKUP(Hospitalisation_Details[[#This Row],[Customer ID]],'Hospitalisation Details'!A76:K2417,7,FALSE)</f>
        <v>tier - 2</v>
      </c>
      <c r="O77" t="str">
        <f>VLOOKUP(Hospitalisation_Details[[#This Row],[Customer ID]],'Hospitalisation Details'!A76:K2417,8,FALSE)</f>
        <v>tier - 3</v>
      </c>
      <c r="P77" t="str">
        <f>VLOOKUP(Hospitalisation_Details[[#This Row],[Customer ID]],'Hospitalisation Details'!A76:K2417,9,FALSE)</f>
        <v>R1013</v>
      </c>
      <c r="Q77">
        <f>VLOOKUP(Hospitalisation_Details[[#This Row],[Customer ID]],'Hospitalisation Details'!$A$1:$K$2342,11,FALSE)</f>
        <v>30</v>
      </c>
    </row>
    <row r="78" spans="1:17" x14ac:dyDescent="0.35">
      <c r="A78" t="s">
        <v>77</v>
      </c>
      <c r="B78" t="str">
        <f>VLOOKUP(Customer_Names[[#This Row],[Customer ID]],Customer_Names[#All],2,FALSE)</f>
        <v>Cloutier-Simons</v>
      </c>
      <c r="C78">
        <f>VLOOKUP(Medical_Examinations[[#This Row],[Customer ID]],'Medical Examinations'!$A$1:$L$2336,2,FALSE)</f>
        <v>31</v>
      </c>
      <c r="D78">
        <f>VLOOKUP(Medical_Examinations[[#This Row],[Customer ID]],'Medical Examinations'!$A$1:$L$2336,3,FALSE)</f>
        <v>5</v>
      </c>
      <c r="E78" t="str">
        <f>VLOOKUP(Medical_Examinations[[#This Row],[Customer ID]],'Medical Examinations'!$A$1:$L$2336,4,FALSE)</f>
        <v>No</v>
      </c>
      <c r="F78" t="str">
        <f>VLOOKUP(Medical_Examinations[[#This Row],[Customer ID]],'Medical Examinations'!$A$1:$L$2336,6,FALSE)</f>
        <v>No</v>
      </c>
      <c r="G78" t="str">
        <f>VLOOKUP(Medical_Examinations[[#This Row],[Customer ID]],'Medical Examinations'!$A$1:$L$2336,7,FALSE)</f>
        <v>Yes</v>
      </c>
      <c r="H78">
        <f>VLOOKUP(Medical_Examinations[[#This Row],[Customer ID]],'Medical Examinations'!$A$1:$L$2336,8,FALSE)</f>
        <v>1</v>
      </c>
      <c r="I78" t="str">
        <f>VLOOKUP(Medical_Examinations[[#This Row],[Customer ID]],'Medical Examinations'!$A$1:$L$2336,9,FALSE)</f>
        <v>No</v>
      </c>
      <c r="J78" t="str">
        <f>VLOOKUP(Medical_Examinations[[#This Row],[Customer ID]],'Medical Examinations'!A77:L2412,11,FALSE)</f>
        <v>Obesity</v>
      </c>
      <c r="K78" t="str">
        <f>VLOOKUP(Medical_Examinations[[#This Row],[Customer ID]],'Medical Examinations'!A77:L2412,12,FALSE)</f>
        <v>Normal</v>
      </c>
      <c r="L78" t="str">
        <f>VLOOKUP(Hospitalisation_Details[[#This Row],[Customer ID]],'Hospitalisation Details'!A77:K2418,10,FALSE)</f>
        <v>2 Jun 2004</v>
      </c>
      <c r="M78">
        <f>VLOOKUP(Hospitalisation_Details[[#This Row],[Customer ID]],'Hospitalisation Details'!$A$1:$K$2342,6,FALSE)</f>
        <v>1210</v>
      </c>
      <c r="N78" t="str">
        <f>VLOOKUP(Hospitalisation_Details[[#This Row],[Customer ID]],'Hospitalisation Details'!A77:K2418,7,FALSE)</f>
        <v>tier - 2</v>
      </c>
      <c r="O78" t="str">
        <f>VLOOKUP(Hospitalisation_Details[[#This Row],[Customer ID]],'Hospitalisation Details'!A77:K2418,8,FALSE)</f>
        <v>tier - 1</v>
      </c>
      <c r="P78" t="str">
        <f>VLOOKUP(Hospitalisation_Details[[#This Row],[Customer ID]],'Hospitalisation Details'!A77:K2418,9,FALSE)</f>
        <v>R1013</v>
      </c>
      <c r="Q78">
        <f>VLOOKUP(Hospitalisation_Details[[#This Row],[Customer ID]],'Hospitalisation Details'!$A$1:$K$2342,11,FALSE)</f>
        <v>19</v>
      </c>
    </row>
    <row r="79" spans="1:17" x14ac:dyDescent="0.35">
      <c r="A79" t="s">
        <v>78</v>
      </c>
      <c r="B79" t="str">
        <f>VLOOKUP(Customer_Names[[#This Row],[Customer ID]],Customer_Names[#All],2,FALSE)</f>
        <v>Vegas</v>
      </c>
      <c r="C79">
        <f>VLOOKUP(Medical_Examinations[[#This Row],[Customer ID]],'Medical Examinations'!$A$1:$L$2336,2,FALSE)</f>
        <v>18</v>
      </c>
      <c r="D79">
        <f>VLOOKUP(Medical_Examinations[[#This Row],[Customer ID]],'Medical Examinations'!$A$1:$L$2336,3,FALSE)</f>
        <v>5</v>
      </c>
      <c r="E79" t="str">
        <f>VLOOKUP(Medical_Examinations[[#This Row],[Customer ID]],'Medical Examinations'!$A$1:$L$2336,4,FALSE)</f>
        <v>No</v>
      </c>
      <c r="F79" t="str">
        <f>VLOOKUP(Medical_Examinations[[#This Row],[Customer ID]],'Medical Examinations'!$A$1:$L$2336,6,FALSE)</f>
        <v>No</v>
      </c>
      <c r="G79" t="str">
        <f>VLOOKUP(Medical_Examinations[[#This Row],[Customer ID]],'Medical Examinations'!$A$1:$L$2336,7,FALSE)</f>
        <v>No</v>
      </c>
      <c r="H79">
        <f>VLOOKUP(Medical_Examinations[[#This Row],[Customer ID]],'Medical Examinations'!$A$1:$L$2336,8,FALSE)</f>
        <v>1</v>
      </c>
      <c r="I79" t="str">
        <f>VLOOKUP(Medical_Examinations[[#This Row],[Customer ID]],'Medical Examinations'!$A$1:$L$2336,9,FALSE)</f>
        <v>No</v>
      </c>
      <c r="J79" t="str">
        <f>VLOOKUP(Medical_Examinations[[#This Row],[Customer ID]],'Medical Examinations'!A78:L2413,11,FALSE)</f>
        <v>Underweight</v>
      </c>
      <c r="K79" t="str">
        <f>VLOOKUP(Medical_Examinations[[#This Row],[Customer ID]],'Medical Examinations'!A78:L2413,12,FALSE)</f>
        <v>Normal</v>
      </c>
      <c r="L79" t="str">
        <f>VLOOKUP(Hospitalisation_Details[[#This Row],[Customer ID]],'Hospitalisation Details'!A78:K2419,10,FALSE)</f>
        <v>9 Jul 2004</v>
      </c>
      <c r="M79">
        <f>VLOOKUP(Hospitalisation_Details[[#This Row],[Customer ID]],'Hospitalisation Details'!$A$1:$K$2342,6,FALSE)</f>
        <v>1224</v>
      </c>
      <c r="N79" t="str">
        <f>VLOOKUP(Hospitalisation_Details[[#This Row],[Customer ID]],'Hospitalisation Details'!A78:K2419,7,FALSE)</f>
        <v>tier - 2</v>
      </c>
      <c r="O79" t="str">
        <f>VLOOKUP(Hospitalisation_Details[[#This Row],[Customer ID]],'Hospitalisation Details'!A78:K2419,8,FALSE)</f>
        <v>tier - 1</v>
      </c>
      <c r="P79" t="str">
        <f>VLOOKUP(Hospitalisation_Details[[#This Row],[Customer ID]],'Hospitalisation Details'!A78:K2419,9,FALSE)</f>
        <v>R1013</v>
      </c>
      <c r="Q79">
        <f>VLOOKUP(Hospitalisation_Details[[#This Row],[Customer ID]],'Hospitalisation Details'!$A$1:$K$2342,11,FALSE)</f>
        <v>18</v>
      </c>
    </row>
    <row r="80" spans="1:17" x14ac:dyDescent="0.35">
      <c r="A80" t="s">
        <v>79</v>
      </c>
      <c r="B80" t="str">
        <f>VLOOKUP(Customer_Names[[#This Row],[Customer ID]],Customer_Names[#All],2,FALSE)</f>
        <v>Cochran</v>
      </c>
      <c r="C80">
        <f>VLOOKUP(Medical_Examinations[[#This Row],[Customer ID]],'Medical Examinations'!$A$1:$L$2336,2,FALSE)</f>
        <v>36</v>
      </c>
      <c r="D80">
        <f>VLOOKUP(Medical_Examinations[[#This Row],[Customer ID]],'Medical Examinations'!$A$1:$L$2336,3,FALSE)</f>
        <v>5</v>
      </c>
      <c r="E80" t="str">
        <f>VLOOKUP(Medical_Examinations[[#This Row],[Customer ID]],'Medical Examinations'!$A$1:$L$2336,4,FALSE)</f>
        <v>No</v>
      </c>
      <c r="F80" t="str">
        <f>VLOOKUP(Medical_Examinations[[#This Row],[Customer ID]],'Medical Examinations'!$A$1:$L$2336,6,FALSE)</f>
        <v>No</v>
      </c>
      <c r="G80" t="str">
        <f>VLOOKUP(Medical_Examinations[[#This Row],[Customer ID]],'Medical Examinations'!$A$1:$L$2336,7,FALSE)</f>
        <v>Yes</v>
      </c>
      <c r="H80">
        <f>VLOOKUP(Medical_Examinations[[#This Row],[Customer ID]],'Medical Examinations'!$A$1:$L$2336,8,FALSE)</f>
        <v>1</v>
      </c>
      <c r="I80" t="str">
        <f>VLOOKUP(Medical_Examinations[[#This Row],[Customer ID]],'Medical Examinations'!$A$1:$L$2336,9,FALSE)</f>
        <v>No</v>
      </c>
      <c r="J80" t="str">
        <f>VLOOKUP(Medical_Examinations[[#This Row],[Customer ID]],'Medical Examinations'!A79:L2414,11,FALSE)</f>
        <v>Obesity</v>
      </c>
      <c r="K80" t="str">
        <f>VLOOKUP(Medical_Examinations[[#This Row],[Customer ID]],'Medical Examinations'!A79:L2414,12,FALSE)</f>
        <v>Normal</v>
      </c>
      <c r="L80" t="str">
        <f>VLOOKUP(Hospitalisation_Details[[#This Row],[Customer ID]],'Hospitalisation Details'!A79:K2420,10,FALSE)</f>
        <v>13 Jul 1998</v>
      </c>
      <c r="M80">
        <f>VLOOKUP(Hospitalisation_Details[[#This Row],[Customer ID]],'Hospitalisation Details'!$A$1:$K$2342,6,FALSE)</f>
        <v>1234</v>
      </c>
      <c r="N80" t="str">
        <f>VLOOKUP(Hospitalisation_Details[[#This Row],[Customer ID]],'Hospitalisation Details'!A79:K2420,7,FALSE)</f>
        <v>tier - 2</v>
      </c>
      <c r="O80" t="str">
        <f>VLOOKUP(Hospitalisation_Details[[#This Row],[Customer ID]],'Hospitalisation Details'!A79:K2420,8,FALSE)</f>
        <v>tier - 1</v>
      </c>
      <c r="P80" t="str">
        <f>VLOOKUP(Hospitalisation_Details[[#This Row],[Customer ID]],'Hospitalisation Details'!A79:K2420,9,FALSE)</f>
        <v>R1013</v>
      </c>
      <c r="Q80">
        <f>VLOOKUP(Hospitalisation_Details[[#This Row],[Customer ID]],'Hospitalisation Details'!$A$1:$K$2342,11,FALSE)</f>
        <v>24</v>
      </c>
    </row>
    <row r="81" spans="1:17" x14ac:dyDescent="0.35">
      <c r="A81" t="s">
        <v>80</v>
      </c>
      <c r="B81" t="str">
        <f>VLOOKUP(Customer_Names[[#This Row],[Customer ID]],Customer_Names[#All],2,FALSE)</f>
        <v>Holtzapple</v>
      </c>
      <c r="C81">
        <f>VLOOKUP(Medical_Examinations[[#This Row],[Customer ID]],'Medical Examinations'!$A$1:$L$2336,2,FALSE)</f>
        <v>26</v>
      </c>
      <c r="D81">
        <f>VLOOKUP(Medical_Examinations[[#This Row],[Customer ID]],'Medical Examinations'!$A$1:$L$2336,3,FALSE)</f>
        <v>5</v>
      </c>
      <c r="E81" t="str">
        <f>VLOOKUP(Medical_Examinations[[#This Row],[Customer ID]],'Medical Examinations'!$A$1:$L$2336,4,FALSE)</f>
        <v>No</v>
      </c>
      <c r="F81" t="str">
        <f>VLOOKUP(Medical_Examinations[[#This Row],[Customer ID]],'Medical Examinations'!$A$1:$L$2336,6,FALSE)</f>
        <v>No</v>
      </c>
      <c r="G81" t="str">
        <f>VLOOKUP(Medical_Examinations[[#This Row],[Customer ID]],'Medical Examinations'!$A$1:$L$2336,7,FALSE)</f>
        <v>Yes</v>
      </c>
      <c r="H81">
        <f>VLOOKUP(Medical_Examinations[[#This Row],[Customer ID]],'Medical Examinations'!$A$1:$L$2336,8,FALSE)</f>
        <v>1</v>
      </c>
      <c r="I81" t="str">
        <f>VLOOKUP(Medical_Examinations[[#This Row],[Customer ID]],'Medical Examinations'!$A$1:$L$2336,9,FALSE)</f>
        <v>No</v>
      </c>
      <c r="J81" t="str">
        <f>VLOOKUP(Medical_Examinations[[#This Row],[Customer ID]],'Medical Examinations'!A80:L2415,11,FALSE)</f>
        <v>Overweight</v>
      </c>
      <c r="K81" t="str">
        <f>VLOOKUP(Medical_Examinations[[#This Row],[Customer ID]],'Medical Examinations'!A80:L2415,12,FALSE)</f>
        <v>Normal</v>
      </c>
      <c r="L81" t="str">
        <f>VLOOKUP(Hospitalisation_Details[[#This Row],[Customer ID]],'Hospitalisation Details'!A80:K2421,10,FALSE)</f>
        <v>4 Dec 2002</v>
      </c>
      <c r="M81">
        <f>VLOOKUP(Hospitalisation_Details[[#This Row],[Customer ID]],'Hospitalisation Details'!$A$1:$K$2342,6,FALSE)</f>
        <v>1267</v>
      </c>
      <c r="N81" t="str">
        <f>VLOOKUP(Hospitalisation_Details[[#This Row],[Customer ID]],'Hospitalisation Details'!A80:K2421,7,FALSE)</f>
        <v>tier - 2</v>
      </c>
      <c r="O81" t="str">
        <f>VLOOKUP(Hospitalisation_Details[[#This Row],[Customer ID]],'Hospitalisation Details'!A80:K2421,8,FALSE)</f>
        <v>tier - 1</v>
      </c>
      <c r="P81" t="str">
        <f>VLOOKUP(Hospitalisation_Details[[#This Row],[Customer ID]],'Hospitalisation Details'!A80:K2421,9,FALSE)</f>
        <v>R1013</v>
      </c>
      <c r="Q81">
        <f>VLOOKUP(Hospitalisation_Details[[#This Row],[Customer ID]],'Hospitalisation Details'!$A$1:$K$2342,11,FALSE)</f>
        <v>20</v>
      </c>
    </row>
    <row r="82" spans="1:17" x14ac:dyDescent="0.35">
      <c r="A82" t="s">
        <v>81</v>
      </c>
      <c r="B82" t="str">
        <f>VLOOKUP(Customer_Names[[#This Row],[Customer ID]],Customer_Names[#All],2,FALSE)</f>
        <v>Meyer</v>
      </c>
      <c r="C82">
        <f>VLOOKUP(Medical_Examinations[[#This Row],[Customer ID]],'Medical Examinations'!$A$1:$L$2336,2,FALSE)</f>
        <v>31</v>
      </c>
      <c r="D82">
        <f>VLOOKUP(Medical_Examinations[[#This Row],[Customer ID]],'Medical Examinations'!$A$1:$L$2336,3,FALSE)</f>
        <v>5</v>
      </c>
      <c r="E82" t="str">
        <f>VLOOKUP(Medical_Examinations[[#This Row],[Customer ID]],'Medical Examinations'!$A$1:$L$2336,4,FALSE)</f>
        <v>No</v>
      </c>
      <c r="F82" t="str">
        <f>VLOOKUP(Medical_Examinations[[#This Row],[Customer ID]],'Medical Examinations'!$A$1:$L$2336,6,FALSE)</f>
        <v>No</v>
      </c>
      <c r="G82" t="str">
        <f>VLOOKUP(Medical_Examinations[[#This Row],[Customer ID]],'Medical Examinations'!$A$1:$L$2336,7,FALSE)</f>
        <v>Yes</v>
      </c>
      <c r="H82">
        <f>VLOOKUP(Medical_Examinations[[#This Row],[Customer ID]],'Medical Examinations'!$A$1:$L$2336,8,FALSE)</f>
        <v>1</v>
      </c>
      <c r="I82" t="str">
        <f>VLOOKUP(Medical_Examinations[[#This Row],[Customer ID]],'Medical Examinations'!$A$1:$L$2336,9,FALSE)</f>
        <v>No</v>
      </c>
      <c r="J82" t="str">
        <f>VLOOKUP(Medical_Examinations[[#This Row],[Customer ID]],'Medical Examinations'!A81:L2416,11,FALSE)</f>
        <v>Obesity</v>
      </c>
      <c r="K82" t="str">
        <f>VLOOKUP(Medical_Examinations[[#This Row],[Customer ID]],'Medical Examinations'!A81:L2416,12,FALSE)</f>
        <v>Normal</v>
      </c>
      <c r="L82" t="str">
        <f>VLOOKUP(Hospitalisation_Details[[#This Row],[Customer ID]],'Hospitalisation Details'!A81:K2422,10,FALSE)</f>
        <v>30 Sep 2004</v>
      </c>
      <c r="M82">
        <f>VLOOKUP(Hospitalisation_Details[[#This Row],[Customer ID]],'Hospitalisation Details'!$A$1:$K$2342,6,FALSE)</f>
        <v>1283</v>
      </c>
      <c r="N82" t="str">
        <f>VLOOKUP(Hospitalisation_Details[[#This Row],[Customer ID]],'Hospitalisation Details'!A81:K2422,7,FALSE)</f>
        <v>tier - 2</v>
      </c>
      <c r="O82" t="str">
        <f>VLOOKUP(Hospitalisation_Details[[#This Row],[Customer ID]],'Hospitalisation Details'!A81:K2422,8,FALSE)</f>
        <v>tier - 1</v>
      </c>
      <c r="P82" t="str">
        <f>VLOOKUP(Hospitalisation_Details[[#This Row],[Customer ID]],'Hospitalisation Details'!A81:K2422,9,FALSE)</f>
        <v>R1013</v>
      </c>
      <c r="Q82">
        <f>VLOOKUP(Hospitalisation_Details[[#This Row],[Customer ID]],'Hospitalisation Details'!$A$1:$K$2342,11,FALSE)</f>
        <v>18</v>
      </c>
    </row>
    <row r="83" spans="1:17" x14ac:dyDescent="0.35">
      <c r="A83" t="s">
        <v>82</v>
      </c>
      <c r="B83" t="str">
        <f>VLOOKUP(Customer_Names[[#This Row],[Customer ID]],Customer_Names[#All],2,FALSE)</f>
        <v>Brickley</v>
      </c>
      <c r="C83">
        <f>VLOOKUP(Medical_Examinations[[#This Row],[Customer ID]],'Medical Examinations'!$A$1:$L$2336,2,FALSE)</f>
        <v>31</v>
      </c>
      <c r="D83">
        <f>VLOOKUP(Medical_Examinations[[#This Row],[Customer ID]],'Medical Examinations'!$A$1:$L$2336,3,FALSE)</f>
        <v>5</v>
      </c>
      <c r="E83" t="str">
        <f>VLOOKUP(Medical_Examinations[[#This Row],[Customer ID]],'Medical Examinations'!$A$1:$L$2336,4,FALSE)</f>
        <v>No</v>
      </c>
      <c r="F83" t="str">
        <f>VLOOKUP(Medical_Examinations[[#This Row],[Customer ID]],'Medical Examinations'!$A$1:$L$2336,6,FALSE)</f>
        <v>No</v>
      </c>
      <c r="G83" t="str">
        <f>VLOOKUP(Medical_Examinations[[#This Row],[Customer ID]],'Medical Examinations'!$A$1:$L$2336,7,FALSE)</f>
        <v>Yes</v>
      </c>
      <c r="H83">
        <f>VLOOKUP(Medical_Examinations[[#This Row],[Customer ID]],'Medical Examinations'!$A$1:$L$2336,8,FALSE)</f>
        <v>1</v>
      </c>
      <c r="I83" t="str">
        <f>VLOOKUP(Medical_Examinations[[#This Row],[Customer ID]],'Medical Examinations'!$A$1:$L$2336,9,FALSE)</f>
        <v>No</v>
      </c>
      <c r="J83" t="str">
        <f>VLOOKUP(Medical_Examinations[[#This Row],[Customer ID]],'Medical Examinations'!A82:L2417,11,FALSE)</f>
        <v>Obesity</v>
      </c>
      <c r="K83" t="str">
        <f>VLOOKUP(Medical_Examinations[[#This Row],[Customer ID]],'Medical Examinations'!A82:L2417,12,FALSE)</f>
        <v>Normal</v>
      </c>
      <c r="L83" t="str">
        <f>VLOOKUP(Hospitalisation_Details[[#This Row],[Customer ID]],'Hospitalisation Details'!A82:K2423,10,FALSE)</f>
        <v>28 Jul 2004</v>
      </c>
      <c r="M83">
        <f>VLOOKUP(Hospitalisation_Details[[#This Row],[Customer ID]],'Hospitalisation Details'!$A$1:$K$2342,6,FALSE)</f>
        <v>1285</v>
      </c>
      <c r="N83" t="str">
        <f>VLOOKUP(Hospitalisation_Details[[#This Row],[Customer ID]],'Hospitalisation Details'!A82:K2423,7,FALSE)</f>
        <v>tier - 2</v>
      </c>
      <c r="O83" t="str">
        <f>VLOOKUP(Hospitalisation_Details[[#This Row],[Customer ID]],'Hospitalisation Details'!A82:K2423,8,FALSE)</f>
        <v>tier - 3</v>
      </c>
      <c r="P83" t="str">
        <f>VLOOKUP(Hospitalisation_Details[[#This Row],[Customer ID]],'Hospitalisation Details'!A82:K2423,9,FALSE)</f>
        <v>R1013</v>
      </c>
      <c r="Q83">
        <f>VLOOKUP(Hospitalisation_Details[[#This Row],[Customer ID]],'Hospitalisation Details'!$A$1:$K$2342,11,FALSE)</f>
        <v>18</v>
      </c>
    </row>
    <row r="84" spans="1:17" x14ac:dyDescent="0.35">
      <c r="A84" t="s">
        <v>83</v>
      </c>
      <c r="B84" t="str">
        <f>VLOOKUP(Customer_Names[[#This Row],[Customer ID]],Customer_Names[#All],2,FALSE)</f>
        <v>Magee</v>
      </c>
      <c r="C84">
        <f>VLOOKUP(Medical_Examinations[[#This Row],[Customer ID]],'Medical Examinations'!$A$1:$L$2336,2,FALSE)</f>
        <v>30</v>
      </c>
      <c r="D84">
        <f>VLOOKUP(Medical_Examinations[[#This Row],[Customer ID]],'Medical Examinations'!$A$1:$L$2336,3,FALSE)</f>
        <v>5</v>
      </c>
      <c r="E84" t="str">
        <f>VLOOKUP(Medical_Examinations[[#This Row],[Customer ID]],'Medical Examinations'!$A$1:$L$2336,4,FALSE)</f>
        <v>No</v>
      </c>
      <c r="F84" t="str">
        <f>VLOOKUP(Medical_Examinations[[#This Row],[Customer ID]],'Medical Examinations'!$A$1:$L$2336,6,FALSE)</f>
        <v>No</v>
      </c>
      <c r="G84" t="str">
        <f>VLOOKUP(Medical_Examinations[[#This Row],[Customer ID]],'Medical Examinations'!$A$1:$L$2336,7,FALSE)</f>
        <v>No</v>
      </c>
      <c r="H84">
        <f>VLOOKUP(Medical_Examinations[[#This Row],[Customer ID]],'Medical Examinations'!$A$1:$L$2336,8,FALSE)</f>
        <v>1</v>
      </c>
      <c r="I84" t="str">
        <f>VLOOKUP(Medical_Examinations[[#This Row],[Customer ID]],'Medical Examinations'!$A$1:$L$2336,9,FALSE)</f>
        <v>No</v>
      </c>
      <c r="J84" t="str">
        <f>VLOOKUP(Medical_Examinations[[#This Row],[Customer ID]],'Medical Examinations'!A83:L2418,11,FALSE)</f>
        <v>Obesity</v>
      </c>
      <c r="K84" t="str">
        <f>VLOOKUP(Medical_Examinations[[#This Row],[Customer ID]],'Medical Examinations'!A83:L2418,12,FALSE)</f>
        <v>Normal</v>
      </c>
      <c r="L84" t="str">
        <f>VLOOKUP(Hospitalisation_Details[[#This Row],[Customer ID]],'Hospitalisation Details'!A83:K2424,10,FALSE)</f>
        <v>14 Oct 1999</v>
      </c>
      <c r="M84">
        <f>VLOOKUP(Hospitalisation_Details[[#This Row],[Customer ID]],'Hospitalisation Details'!$A$1:$K$2342,6,FALSE)</f>
        <v>1329</v>
      </c>
      <c r="N84" t="str">
        <f>VLOOKUP(Hospitalisation_Details[[#This Row],[Customer ID]],'Hospitalisation Details'!A83:K2424,7,FALSE)</f>
        <v>tier - 2</v>
      </c>
      <c r="O84" t="str">
        <f>VLOOKUP(Hospitalisation_Details[[#This Row],[Customer ID]],'Hospitalisation Details'!A83:K2424,8,FALSE)</f>
        <v>tier - 3</v>
      </c>
      <c r="P84" t="str">
        <f>VLOOKUP(Hospitalisation_Details[[#This Row],[Customer ID]],'Hospitalisation Details'!A83:K2424,9,FALSE)</f>
        <v>R1013</v>
      </c>
      <c r="Q84">
        <f>VLOOKUP(Hospitalisation_Details[[#This Row],[Customer ID]],'Hospitalisation Details'!$A$1:$K$2342,11,FALSE)</f>
        <v>23</v>
      </c>
    </row>
    <row r="85" spans="1:17" x14ac:dyDescent="0.35">
      <c r="A85" t="s">
        <v>84</v>
      </c>
      <c r="B85" t="str">
        <f>VLOOKUP(Customer_Names[[#This Row],[Customer ID]],Customer_Names[#All],2,FALSE)</f>
        <v>Thoma</v>
      </c>
      <c r="C85">
        <f>VLOOKUP(Medical_Examinations[[#This Row],[Customer ID]],'Medical Examinations'!$A$1:$L$2336,2,FALSE)</f>
        <v>32</v>
      </c>
      <c r="D85">
        <f>VLOOKUP(Medical_Examinations[[#This Row],[Customer ID]],'Medical Examinations'!$A$1:$L$2336,3,FALSE)</f>
        <v>5</v>
      </c>
      <c r="E85" t="str">
        <f>VLOOKUP(Medical_Examinations[[#This Row],[Customer ID]],'Medical Examinations'!$A$1:$L$2336,4,FALSE)</f>
        <v>No</v>
      </c>
      <c r="F85" t="str">
        <f>VLOOKUP(Medical_Examinations[[#This Row],[Customer ID]],'Medical Examinations'!$A$1:$L$2336,6,FALSE)</f>
        <v>No</v>
      </c>
      <c r="G85" t="str">
        <f>VLOOKUP(Medical_Examinations[[#This Row],[Customer ID]],'Medical Examinations'!$A$1:$L$2336,7,FALSE)</f>
        <v>Yes</v>
      </c>
      <c r="H85">
        <f>VLOOKUP(Medical_Examinations[[#This Row],[Customer ID]],'Medical Examinations'!$A$1:$L$2336,8,FALSE)</f>
        <v>1</v>
      </c>
      <c r="I85" t="str">
        <f>VLOOKUP(Medical_Examinations[[#This Row],[Customer ID]],'Medical Examinations'!$A$1:$L$2336,9,FALSE)</f>
        <v>No</v>
      </c>
      <c r="J85" t="str">
        <f>VLOOKUP(Medical_Examinations[[#This Row],[Customer ID]],'Medical Examinations'!A84:L2419,11,FALSE)</f>
        <v>Obesity</v>
      </c>
      <c r="K85" t="str">
        <f>VLOOKUP(Medical_Examinations[[#This Row],[Customer ID]],'Medical Examinations'!A84:L2419,12,FALSE)</f>
        <v>Normal</v>
      </c>
      <c r="L85" t="str">
        <f>VLOOKUP(Hospitalisation_Details[[#This Row],[Customer ID]],'Hospitalisation Details'!A84:K2425,10,FALSE)</f>
        <v>12 Jul 1998</v>
      </c>
      <c r="M85">
        <f>VLOOKUP(Hospitalisation_Details[[#This Row],[Customer ID]],'Hospitalisation Details'!$A$1:$K$2342,6,FALSE)</f>
        <v>1333</v>
      </c>
      <c r="N85" t="str">
        <f>VLOOKUP(Hospitalisation_Details[[#This Row],[Customer ID]],'Hospitalisation Details'!A84:K2425,7,FALSE)</f>
        <v>tier - 2</v>
      </c>
      <c r="O85" t="str">
        <f>VLOOKUP(Hospitalisation_Details[[#This Row],[Customer ID]],'Hospitalisation Details'!A84:K2425,8,FALSE)</f>
        <v>tier - 3</v>
      </c>
      <c r="P85" t="str">
        <f>VLOOKUP(Hospitalisation_Details[[#This Row],[Customer ID]],'Hospitalisation Details'!A84:K2425,9,FALSE)</f>
        <v>R1013</v>
      </c>
      <c r="Q85">
        <f>VLOOKUP(Hospitalisation_Details[[#This Row],[Customer ID]],'Hospitalisation Details'!$A$1:$K$2342,11,FALSE)</f>
        <v>24</v>
      </c>
    </row>
    <row r="86" spans="1:17" x14ac:dyDescent="0.35">
      <c r="A86" t="s">
        <v>85</v>
      </c>
      <c r="B86" t="str">
        <f>VLOOKUP(Customer_Names[[#This Row],[Customer ID]],Customer_Names[#All],2,FALSE)</f>
        <v>Heagy</v>
      </c>
      <c r="C86">
        <f>VLOOKUP(Medical_Examinations[[#This Row],[Customer ID]],'Medical Examinations'!$A$1:$L$2336,2,FALSE)</f>
        <v>39</v>
      </c>
      <c r="D86">
        <f>VLOOKUP(Medical_Examinations[[#This Row],[Customer ID]],'Medical Examinations'!$A$1:$L$2336,3,FALSE)</f>
        <v>5</v>
      </c>
      <c r="E86" t="str">
        <f>VLOOKUP(Medical_Examinations[[#This Row],[Customer ID]],'Medical Examinations'!$A$1:$L$2336,4,FALSE)</f>
        <v>No</v>
      </c>
      <c r="F86" t="str">
        <f>VLOOKUP(Medical_Examinations[[#This Row],[Customer ID]],'Medical Examinations'!$A$1:$L$2336,6,FALSE)</f>
        <v>No</v>
      </c>
      <c r="G86" t="str">
        <f>VLOOKUP(Medical_Examinations[[#This Row],[Customer ID]],'Medical Examinations'!$A$1:$L$2336,7,FALSE)</f>
        <v>No</v>
      </c>
      <c r="H86">
        <f>VLOOKUP(Medical_Examinations[[#This Row],[Customer ID]],'Medical Examinations'!$A$1:$L$2336,8,FALSE)</f>
        <v>1</v>
      </c>
      <c r="I86" t="str">
        <f>VLOOKUP(Medical_Examinations[[#This Row],[Customer ID]],'Medical Examinations'!$A$1:$L$2336,9,FALSE)</f>
        <v>No</v>
      </c>
      <c r="J86" t="str">
        <f>VLOOKUP(Medical_Examinations[[#This Row],[Customer ID]],'Medical Examinations'!A85:L2420,11,FALSE)</f>
        <v>Obesity</v>
      </c>
      <c r="K86" t="str">
        <f>VLOOKUP(Medical_Examinations[[#This Row],[Customer ID]],'Medical Examinations'!A85:L2420,12,FALSE)</f>
        <v>Normal</v>
      </c>
      <c r="L86" t="str">
        <f>VLOOKUP(Hospitalisation_Details[[#This Row],[Customer ID]],'Hospitalisation Details'!A85:K2426,10,FALSE)</f>
        <v>3 Dec 1998</v>
      </c>
      <c r="M86">
        <f>VLOOKUP(Hospitalisation_Details[[#This Row],[Customer ID]],'Hospitalisation Details'!$A$1:$K$2342,6,FALSE)</f>
        <v>1359</v>
      </c>
      <c r="N86" t="str">
        <f>VLOOKUP(Hospitalisation_Details[[#This Row],[Customer ID]],'Hospitalisation Details'!A85:K2426,7,FALSE)</f>
        <v>tier - 2</v>
      </c>
      <c r="O86" t="str">
        <f>VLOOKUP(Hospitalisation_Details[[#This Row],[Customer ID]],'Hospitalisation Details'!A85:K2426,8,FALSE)</f>
        <v>tier - 1</v>
      </c>
      <c r="P86" t="str">
        <f>VLOOKUP(Hospitalisation_Details[[#This Row],[Customer ID]],'Hospitalisation Details'!A85:K2426,9,FALSE)</f>
        <v>R1013</v>
      </c>
      <c r="Q86">
        <f>VLOOKUP(Hospitalisation_Details[[#This Row],[Customer ID]],'Hospitalisation Details'!$A$1:$K$2342,11,FALSE)</f>
        <v>24</v>
      </c>
    </row>
    <row r="87" spans="1:17" x14ac:dyDescent="0.35">
      <c r="A87" t="s">
        <v>86</v>
      </c>
      <c r="B87" t="str">
        <f>VLOOKUP(Customer_Names[[#This Row],[Customer ID]],Customer_Names[#All],2,FALSE)</f>
        <v>Regnier</v>
      </c>
      <c r="C87">
        <f>VLOOKUP(Medical_Examinations[[#This Row],[Customer ID]],'Medical Examinations'!$A$1:$L$2336,2,FALSE)</f>
        <v>34</v>
      </c>
      <c r="D87">
        <f>VLOOKUP(Medical_Examinations[[#This Row],[Customer ID]],'Medical Examinations'!$A$1:$L$2336,3,FALSE)</f>
        <v>5</v>
      </c>
      <c r="E87" t="str">
        <f>VLOOKUP(Medical_Examinations[[#This Row],[Customer ID]],'Medical Examinations'!$A$1:$L$2336,4,FALSE)</f>
        <v>No</v>
      </c>
      <c r="F87" t="str">
        <f>VLOOKUP(Medical_Examinations[[#This Row],[Customer ID]],'Medical Examinations'!$A$1:$L$2336,6,FALSE)</f>
        <v>No</v>
      </c>
      <c r="G87" t="str">
        <f>VLOOKUP(Medical_Examinations[[#This Row],[Customer ID]],'Medical Examinations'!$A$1:$L$2336,7,FALSE)</f>
        <v>No</v>
      </c>
      <c r="H87">
        <f>VLOOKUP(Medical_Examinations[[#This Row],[Customer ID]],'Medical Examinations'!$A$1:$L$2336,8,FALSE)</f>
        <v>1</v>
      </c>
      <c r="I87" t="str">
        <f>VLOOKUP(Medical_Examinations[[#This Row],[Customer ID]],'Medical Examinations'!$A$1:$L$2336,9,FALSE)</f>
        <v>No</v>
      </c>
      <c r="J87" t="str">
        <f>VLOOKUP(Medical_Examinations[[#This Row],[Customer ID]],'Medical Examinations'!A86:L2421,11,FALSE)</f>
        <v>Obesity</v>
      </c>
      <c r="K87" t="str">
        <f>VLOOKUP(Medical_Examinations[[#This Row],[Customer ID]],'Medical Examinations'!A86:L2421,12,FALSE)</f>
        <v>Normal</v>
      </c>
      <c r="L87" t="str">
        <f>VLOOKUP(Hospitalisation_Details[[#This Row],[Customer ID]],'Hospitalisation Details'!A86:K2427,10,FALSE)</f>
        <v>15 Aug 2002</v>
      </c>
      <c r="M87">
        <f>VLOOKUP(Hospitalisation_Details[[#This Row],[Customer ID]],'Hospitalisation Details'!$A$1:$K$2342,6,FALSE)</f>
        <v>1382</v>
      </c>
      <c r="N87" t="str">
        <f>VLOOKUP(Hospitalisation_Details[[#This Row],[Customer ID]],'Hospitalisation Details'!A86:K2427,7,FALSE)</f>
        <v>tier - 2</v>
      </c>
      <c r="O87" t="str">
        <f>VLOOKUP(Hospitalisation_Details[[#This Row],[Customer ID]],'Hospitalisation Details'!A86:K2427,8,FALSE)</f>
        <v>tier - 1</v>
      </c>
      <c r="P87" t="str">
        <f>VLOOKUP(Hospitalisation_Details[[#This Row],[Customer ID]],'Hospitalisation Details'!A86:K2427,9,FALSE)</f>
        <v>R1013</v>
      </c>
      <c r="Q87">
        <f>VLOOKUP(Hospitalisation_Details[[#This Row],[Customer ID]],'Hospitalisation Details'!$A$1:$K$2342,11,FALSE)</f>
        <v>20</v>
      </c>
    </row>
    <row r="88" spans="1:17" x14ac:dyDescent="0.35">
      <c r="A88" t="s">
        <v>87</v>
      </c>
      <c r="B88" t="str">
        <f>VLOOKUP(Customer_Names[[#This Row],[Customer ID]],Customer_Names[#All],2,FALSE)</f>
        <v>Parendo</v>
      </c>
      <c r="C88">
        <f>VLOOKUP(Medical_Examinations[[#This Row],[Customer ID]],'Medical Examinations'!$A$1:$L$2336,2,FALSE)</f>
        <v>26</v>
      </c>
      <c r="D88">
        <f>VLOOKUP(Medical_Examinations[[#This Row],[Customer ID]],'Medical Examinations'!$A$1:$L$2336,3,FALSE)</f>
        <v>5</v>
      </c>
      <c r="E88" t="str">
        <f>VLOOKUP(Medical_Examinations[[#This Row],[Customer ID]],'Medical Examinations'!$A$1:$L$2336,4,FALSE)</f>
        <v>No</v>
      </c>
      <c r="F88" t="str">
        <f>VLOOKUP(Medical_Examinations[[#This Row],[Customer ID]],'Medical Examinations'!$A$1:$L$2336,6,FALSE)</f>
        <v>No</v>
      </c>
      <c r="G88" t="str">
        <f>VLOOKUP(Medical_Examinations[[#This Row],[Customer ID]],'Medical Examinations'!$A$1:$L$2336,7,FALSE)</f>
        <v>Yes</v>
      </c>
      <c r="H88">
        <f>VLOOKUP(Medical_Examinations[[#This Row],[Customer ID]],'Medical Examinations'!$A$1:$L$2336,8,FALSE)</f>
        <v>1</v>
      </c>
      <c r="I88" t="str">
        <f>VLOOKUP(Medical_Examinations[[#This Row],[Customer ID]],'Medical Examinations'!$A$1:$L$2336,9,FALSE)</f>
        <v>No</v>
      </c>
      <c r="J88" t="str">
        <f>VLOOKUP(Medical_Examinations[[#This Row],[Customer ID]],'Medical Examinations'!A87:L2422,11,FALSE)</f>
        <v>Overweight</v>
      </c>
      <c r="K88" t="str">
        <f>VLOOKUP(Medical_Examinations[[#This Row],[Customer ID]],'Medical Examinations'!A87:L2422,12,FALSE)</f>
        <v>Normal</v>
      </c>
      <c r="L88" t="str">
        <f>VLOOKUP(Hospitalisation_Details[[#This Row],[Customer ID]],'Hospitalisation Details'!A87:K2428,10,FALSE)</f>
        <v>22 Dec 2002</v>
      </c>
      <c r="M88">
        <f>VLOOKUP(Hospitalisation_Details[[#This Row],[Customer ID]],'Hospitalisation Details'!$A$1:$K$2342,6,FALSE)</f>
        <v>1392</v>
      </c>
      <c r="N88" t="str">
        <f>VLOOKUP(Hospitalisation_Details[[#This Row],[Customer ID]],'Hospitalisation Details'!A87:K2428,7,FALSE)</f>
        <v>tier - 2</v>
      </c>
      <c r="O88" t="str">
        <f>VLOOKUP(Hospitalisation_Details[[#This Row],[Customer ID]],'Hospitalisation Details'!A87:K2428,8,FALSE)</f>
        <v>tier - 1</v>
      </c>
      <c r="P88" t="str">
        <f>VLOOKUP(Hospitalisation_Details[[#This Row],[Customer ID]],'Hospitalisation Details'!A87:K2428,9,FALSE)</f>
        <v>R1013</v>
      </c>
      <c r="Q88">
        <f>VLOOKUP(Hospitalisation_Details[[#This Row],[Customer ID]],'Hospitalisation Details'!$A$1:$K$2342,11,FALSE)</f>
        <v>20</v>
      </c>
    </row>
    <row r="89" spans="1:17" x14ac:dyDescent="0.35">
      <c r="A89" t="s">
        <v>88</v>
      </c>
      <c r="B89" t="str">
        <f>VLOOKUP(Customer_Names[[#This Row],[Customer ID]],Customer_Names[#All],2,FALSE)</f>
        <v>Schell</v>
      </c>
      <c r="C89">
        <f>VLOOKUP(Medical_Examinations[[#This Row],[Customer ID]],'Medical Examinations'!$A$1:$L$2336,2,FALSE)</f>
        <v>37</v>
      </c>
      <c r="D89">
        <f>VLOOKUP(Medical_Examinations[[#This Row],[Customer ID]],'Medical Examinations'!$A$1:$L$2336,3,FALSE)</f>
        <v>5</v>
      </c>
      <c r="E89" t="str">
        <f>VLOOKUP(Medical_Examinations[[#This Row],[Customer ID]],'Medical Examinations'!$A$1:$L$2336,4,FALSE)</f>
        <v>No</v>
      </c>
      <c r="F89" t="str">
        <f>VLOOKUP(Medical_Examinations[[#This Row],[Customer ID]],'Medical Examinations'!$A$1:$L$2336,6,FALSE)</f>
        <v>No</v>
      </c>
      <c r="G89" t="str">
        <f>VLOOKUP(Medical_Examinations[[#This Row],[Customer ID]],'Medical Examinations'!$A$1:$L$2336,7,FALSE)</f>
        <v>Yes</v>
      </c>
      <c r="H89">
        <f>VLOOKUP(Medical_Examinations[[#This Row],[Customer ID]],'Medical Examinations'!$A$1:$L$2336,8,FALSE)</f>
        <v>1</v>
      </c>
      <c r="I89" t="str">
        <f>VLOOKUP(Medical_Examinations[[#This Row],[Customer ID]],'Medical Examinations'!$A$1:$L$2336,9,FALSE)</f>
        <v>No</v>
      </c>
      <c r="J89" t="str">
        <f>VLOOKUP(Medical_Examinations[[#This Row],[Customer ID]],'Medical Examinations'!A88:L2423,11,FALSE)</f>
        <v>Obesity</v>
      </c>
      <c r="K89" t="str">
        <f>VLOOKUP(Medical_Examinations[[#This Row],[Customer ID]],'Medical Examinations'!A88:L2423,12,FALSE)</f>
        <v>Normal</v>
      </c>
      <c r="L89" t="str">
        <f>VLOOKUP(Hospitalisation_Details[[#This Row],[Customer ID]],'Hospitalisation Details'!A88:K2429,10,FALSE)</f>
        <v>23 Jun 1996</v>
      </c>
      <c r="M89">
        <f>VLOOKUP(Hospitalisation_Details[[#This Row],[Customer ID]],'Hospitalisation Details'!$A$1:$K$2342,6,FALSE)</f>
        <v>1417</v>
      </c>
      <c r="N89" t="str">
        <f>VLOOKUP(Hospitalisation_Details[[#This Row],[Customer ID]],'Hospitalisation Details'!A88:K2429,7,FALSE)</f>
        <v>tier - 2</v>
      </c>
      <c r="O89" t="str">
        <f>VLOOKUP(Hospitalisation_Details[[#This Row],[Customer ID]],'Hospitalisation Details'!A88:K2429,8,FALSE)</f>
        <v>tier - 3</v>
      </c>
      <c r="P89" t="str">
        <f>VLOOKUP(Hospitalisation_Details[[#This Row],[Customer ID]],'Hospitalisation Details'!A88:K2429,9,FALSE)</f>
        <v>R1013</v>
      </c>
      <c r="Q89">
        <f>VLOOKUP(Hospitalisation_Details[[#This Row],[Customer ID]],'Hospitalisation Details'!$A$1:$K$2342,11,FALSE)</f>
        <v>26</v>
      </c>
    </row>
    <row r="90" spans="1:17" x14ac:dyDescent="0.35">
      <c r="A90" t="s">
        <v>89</v>
      </c>
      <c r="B90" t="str">
        <f>VLOOKUP(Customer_Names[[#This Row],[Customer ID]],Customer_Names[#All],2,FALSE)</f>
        <v>Driscoll</v>
      </c>
      <c r="C90">
        <f>VLOOKUP(Medical_Examinations[[#This Row],[Customer ID]],'Medical Examinations'!$A$1:$L$2336,2,FALSE)</f>
        <v>35</v>
      </c>
      <c r="D90">
        <f>VLOOKUP(Medical_Examinations[[#This Row],[Customer ID]],'Medical Examinations'!$A$1:$L$2336,3,FALSE)</f>
        <v>5</v>
      </c>
      <c r="E90" t="str">
        <f>VLOOKUP(Medical_Examinations[[#This Row],[Customer ID]],'Medical Examinations'!$A$1:$L$2336,4,FALSE)</f>
        <v>No</v>
      </c>
      <c r="F90" t="str">
        <f>VLOOKUP(Medical_Examinations[[#This Row],[Customer ID]],'Medical Examinations'!$A$1:$L$2336,6,FALSE)</f>
        <v>No</v>
      </c>
      <c r="G90" t="str">
        <f>VLOOKUP(Medical_Examinations[[#This Row],[Customer ID]],'Medical Examinations'!$A$1:$L$2336,7,FALSE)</f>
        <v>Yes</v>
      </c>
      <c r="H90">
        <f>VLOOKUP(Medical_Examinations[[#This Row],[Customer ID]],'Medical Examinations'!$A$1:$L$2336,8,FALSE)</f>
        <v>1</v>
      </c>
      <c r="I90" t="str">
        <f>VLOOKUP(Medical_Examinations[[#This Row],[Customer ID]],'Medical Examinations'!$A$1:$L$2336,9,FALSE)</f>
        <v>No</v>
      </c>
      <c r="J90" t="str">
        <f>VLOOKUP(Medical_Examinations[[#This Row],[Customer ID]],'Medical Examinations'!A89:L2424,11,FALSE)</f>
        <v>Obesity</v>
      </c>
      <c r="K90" t="str">
        <f>VLOOKUP(Medical_Examinations[[#This Row],[Customer ID]],'Medical Examinations'!A89:L2424,12,FALSE)</f>
        <v>Normal</v>
      </c>
      <c r="L90" t="str">
        <f>VLOOKUP(Hospitalisation_Details[[#This Row],[Customer ID]],'Hospitalisation Details'!A89:K2430,10,FALSE)</f>
        <v>19 Jun 1997</v>
      </c>
      <c r="M90">
        <f>VLOOKUP(Hospitalisation_Details[[#This Row],[Customer ID]],'Hospitalisation Details'!$A$1:$K$2342,6,FALSE)</f>
        <v>1445</v>
      </c>
      <c r="N90" t="str">
        <f>VLOOKUP(Hospitalisation_Details[[#This Row],[Customer ID]],'Hospitalisation Details'!A89:K2430,7,FALSE)</f>
        <v>tier - 2</v>
      </c>
      <c r="O90" t="str">
        <f>VLOOKUP(Hospitalisation_Details[[#This Row],[Customer ID]],'Hospitalisation Details'!A89:K2430,8,FALSE)</f>
        <v>tier - 1</v>
      </c>
      <c r="P90" t="str">
        <f>VLOOKUP(Hospitalisation_Details[[#This Row],[Customer ID]],'Hospitalisation Details'!A89:K2430,9,FALSE)</f>
        <v>R1013</v>
      </c>
      <c r="Q90">
        <f>VLOOKUP(Hospitalisation_Details[[#This Row],[Customer ID]],'Hospitalisation Details'!$A$1:$K$2342,11,FALSE)</f>
        <v>25</v>
      </c>
    </row>
    <row r="91" spans="1:17" x14ac:dyDescent="0.35">
      <c r="A91" t="s">
        <v>90</v>
      </c>
      <c r="B91" t="str">
        <f>VLOOKUP(Customer_Names[[#This Row],[Customer ID]],Customer_Names[#All],2,FALSE)</f>
        <v>Mitchell</v>
      </c>
      <c r="C91">
        <f>VLOOKUP(Medical_Examinations[[#This Row],[Customer ID]],'Medical Examinations'!$A$1:$L$2336,2,FALSE)</f>
        <v>30</v>
      </c>
      <c r="D91">
        <f>VLOOKUP(Medical_Examinations[[#This Row],[Customer ID]],'Medical Examinations'!$A$1:$L$2336,3,FALSE)</f>
        <v>5</v>
      </c>
      <c r="E91" t="str">
        <f>VLOOKUP(Medical_Examinations[[#This Row],[Customer ID]],'Medical Examinations'!$A$1:$L$2336,4,FALSE)</f>
        <v>No</v>
      </c>
      <c r="F91" t="str">
        <f>VLOOKUP(Medical_Examinations[[#This Row],[Customer ID]],'Medical Examinations'!$A$1:$L$2336,6,FALSE)</f>
        <v>No</v>
      </c>
      <c r="G91" t="str">
        <f>VLOOKUP(Medical_Examinations[[#This Row],[Customer ID]],'Medical Examinations'!$A$1:$L$2336,7,FALSE)</f>
        <v>Yes</v>
      </c>
      <c r="H91">
        <f>VLOOKUP(Medical_Examinations[[#This Row],[Customer ID]],'Medical Examinations'!$A$1:$L$2336,8,FALSE)</f>
        <v>1</v>
      </c>
      <c r="I91" t="str">
        <f>VLOOKUP(Medical_Examinations[[#This Row],[Customer ID]],'Medical Examinations'!$A$1:$L$2336,9,FALSE)</f>
        <v>No</v>
      </c>
      <c r="J91" t="str">
        <f>VLOOKUP(Medical_Examinations[[#This Row],[Customer ID]],'Medical Examinations'!A90:L2425,11,FALSE)</f>
        <v>Obesity</v>
      </c>
      <c r="K91" t="str">
        <f>VLOOKUP(Medical_Examinations[[#This Row],[Customer ID]],'Medical Examinations'!A90:L2425,12,FALSE)</f>
        <v>Normal</v>
      </c>
      <c r="L91" t="str">
        <f>VLOOKUP(Hospitalisation_Details[[#This Row],[Customer ID]],'Hospitalisation Details'!A90:K2431,10,FALSE)</f>
        <v>7 Dec 1998</v>
      </c>
      <c r="M91">
        <f>VLOOKUP(Hospitalisation_Details[[#This Row],[Customer ID]],'Hospitalisation Details'!$A$1:$K$2342,6,FALSE)</f>
        <v>1477</v>
      </c>
      <c r="N91" t="str">
        <f>VLOOKUP(Hospitalisation_Details[[#This Row],[Customer ID]],'Hospitalisation Details'!A90:K2431,7,FALSE)</f>
        <v>tier - 2</v>
      </c>
      <c r="O91" t="str">
        <f>VLOOKUP(Hospitalisation_Details[[#This Row],[Customer ID]],'Hospitalisation Details'!A90:K2431,8,FALSE)</f>
        <v>tier - 1</v>
      </c>
      <c r="P91" t="str">
        <f>VLOOKUP(Hospitalisation_Details[[#This Row],[Customer ID]],'Hospitalisation Details'!A90:K2431,9,FALSE)</f>
        <v>R1013</v>
      </c>
      <c r="Q91">
        <f>VLOOKUP(Hospitalisation_Details[[#This Row],[Customer ID]],'Hospitalisation Details'!$A$1:$K$2342,11,FALSE)</f>
        <v>24</v>
      </c>
    </row>
    <row r="92" spans="1:17" x14ac:dyDescent="0.35">
      <c r="A92" t="s">
        <v>91</v>
      </c>
      <c r="B92" t="str">
        <f>VLOOKUP(Customer_Names[[#This Row],[Customer ID]],Customer_Names[#All],2,FALSE)</f>
        <v>Cutler</v>
      </c>
      <c r="C92">
        <f>VLOOKUP(Medical_Examinations[[#This Row],[Customer ID]],'Medical Examinations'!$A$1:$L$2336,2,FALSE)</f>
        <v>21</v>
      </c>
      <c r="D92">
        <f>VLOOKUP(Medical_Examinations[[#This Row],[Customer ID]],'Medical Examinations'!$A$1:$L$2336,3,FALSE)</f>
        <v>5</v>
      </c>
      <c r="E92" t="str">
        <f>VLOOKUP(Medical_Examinations[[#This Row],[Customer ID]],'Medical Examinations'!$A$1:$L$2336,4,FALSE)</f>
        <v>No</v>
      </c>
      <c r="F92" t="str">
        <f>VLOOKUP(Medical_Examinations[[#This Row],[Customer ID]],'Medical Examinations'!$A$1:$L$2336,6,FALSE)</f>
        <v>No</v>
      </c>
      <c r="G92" t="str">
        <f>VLOOKUP(Medical_Examinations[[#This Row],[Customer ID]],'Medical Examinations'!$A$1:$L$2336,7,FALSE)</f>
        <v>Yes</v>
      </c>
      <c r="H92">
        <f>VLOOKUP(Medical_Examinations[[#This Row],[Customer ID]],'Medical Examinations'!$A$1:$L$2336,8,FALSE)</f>
        <v>1</v>
      </c>
      <c r="I92" t="str">
        <f>VLOOKUP(Medical_Examinations[[#This Row],[Customer ID]],'Medical Examinations'!$A$1:$L$2336,9,FALSE)</f>
        <v>No</v>
      </c>
      <c r="J92" t="str">
        <f>VLOOKUP(Medical_Examinations[[#This Row],[Customer ID]],'Medical Examinations'!A91:L2426,11,FALSE)</f>
        <v>Normal Weight</v>
      </c>
      <c r="K92" t="str">
        <f>VLOOKUP(Medical_Examinations[[#This Row],[Customer ID]],'Medical Examinations'!A91:L2426,12,FALSE)</f>
        <v>Normal</v>
      </c>
      <c r="L92" t="str">
        <f>VLOOKUP(Hospitalisation_Details[[#This Row],[Customer ID]],'Hospitalisation Details'!A91:K2432,10,FALSE)</f>
        <v>7 Oct 1995</v>
      </c>
      <c r="M92">
        <f>VLOOKUP(Hospitalisation_Details[[#This Row],[Customer ID]],'Hospitalisation Details'!$A$1:$K$2342,6,FALSE)</f>
        <v>1493</v>
      </c>
      <c r="N92" t="str">
        <f>VLOOKUP(Hospitalisation_Details[[#This Row],[Customer ID]],'Hospitalisation Details'!A91:K2432,7,FALSE)</f>
        <v>tier - 2</v>
      </c>
      <c r="O92" t="str">
        <f>VLOOKUP(Hospitalisation_Details[[#This Row],[Customer ID]],'Hospitalisation Details'!A91:K2432,8,FALSE)</f>
        <v>tier - 3</v>
      </c>
      <c r="P92" t="str">
        <f>VLOOKUP(Hospitalisation_Details[[#This Row],[Customer ID]],'Hospitalisation Details'!A91:K2432,9,FALSE)</f>
        <v>R1013</v>
      </c>
      <c r="Q92">
        <f>VLOOKUP(Hospitalisation_Details[[#This Row],[Customer ID]],'Hospitalisation Details'!$A$1:$K$2342,11,FALSE)</f>
        <v>27</v>
      </c>
    </row>
    <row r="93" spans="1:17" x14ac:dyDescent="0.35">
      <c r="A93" t="s">
        <v>92</v>
      </c>
      <c r="B93" t="str">
        <f>VLOOKUP(Customer_Names[[#This Row],[Customer ID]],Customer_Names[#All],2,FALSE)</f>
        <v>Derian</v>
      </c>
      <c r="C93">
        <f>VLOOKUP(Medical_Examinations[[#This Row],[Customer ID]],'Medical Examinations'!$A$1:$L$2336,2,FALSE)</f>
        <v>40</v>
      </c>
      <c r="D93">
        <f>VLOOKUP(Medical_Examinations[[#This Row],[Customer ID]],'Medical Examinations'!$A$1:$L$2336,3,FALSE)</f>
        <v>5</v>
      </c>
      <c r="E93" t="str">
        <f>VLOOKUP(Medical_Examinations[[#This Row],[Customer ID]],'Medical Examinations'!$A$1:$L$2336,4,FALSE)</f>
        <v>No</v>
      </c>
      <c r="F93" t="str">
        <f>VLOOKUP(Medical_Examinations[[#This Row],[Customer ID]],'Medical Examinations'!$A$1:$L$2336,6,FALSE)</f>
        <v>No</v>
      </c>
      <c r="G93" t="str">
        <f>VLOOKUP(Medical_Examinations[[#This Row],[Customer ID]],'Medical Examinations'!$A$1:$L$2336,7,FALSE)</f>
        <v>Yes</v>
      </c>
      <c r="H93">
        <f>VLOOKUP(Medical_Examinations[[#This Row],[Customer ID]],'Medical Examinations'!$A$1:$L$2336,8,FALSE)</f>
        <v>1</v>
      </c>
      <c r="I93" t="str">
        <f>VLOOKUP(Medical_Examinations[[#This Row],[Customer ID]],'Medical Examinations'!$A$1:$L$2336,9,FALSE)</f>
        <v>No</v>
      </c>
      <c r="J93" t="str">
        <f>VLOOKUP(Medical_Examinations[[#This Row],[Customer ID]],'Medical Examinations'!A92:L2427,11,FALSE)</f>
        <v>Obesity</v>
      </c>
      <c r="K93" t="str">
        <f>VLOOKUP(Medical_Examinations[[#This Row],[Customer ID]],'Medical Examinations'!A92:L2427,12,FALSE)</f>
        <v>Normal</v>
      </c>
      <c r="L93" t="str">
        <f>VLOOKUP(Hospitalisation_Details[[#This Row],[Customer ID]],'Hospitalisation Details'!A92:K2433,10,FALSE)</f>
        <v>25 Aug 2001</v>
      </c>
      <c r="M93">
        <f>VLOOKUP(Hospitalisation_Details[[#This Row],[Customer ID]],'Hospitalisation Details'!$A$1:$K$2342,6,FALSE)</f>
        <v>1515</v>
      </c>
      <c r="N93" t="str">
        <f>VLOOKUP(Hospitalisation_Details[[#This Row],[Customer ID]],'Hospitalisation Details'!A92:K2433,7,FALSE)</f>
        <v>tier - 2</v>
      </c>
      <c r="O93" t="str">
        <f>VLOOKUP(Hospitalisation_Details[[#This Row],[Customer ID]],'Hospitalisation Details'!A92:K2433,8,FALSE)</f>
        <v>tier - 3</v>
      </c>
      <c r="P93" t="str">
        <f>VLOOKUP(Hospitalisation_Details[[#This Row],[Customer ID]],'Hospitalisation Details'!A92:K2433,9,FALSE)</f>
        <v>R1013</v>
      </c>
      <c r="Q93">
        <f>VLOOKUP(Hospitalisation_Details[[#This Row],[Customer ID]],'Hospitalisation Details'!$A$1:$K$2342,11,FALSE)</f>
        <v>21</v>
      </c>
    </row>
    <row r="94" spans="1:17" x14ac:dyDescent="0.35">
      <c r="A94" t="s">
        <v>93</v>
      </c>
      <c r="B94" t="str">
        <f>VLOOKUP(Customer_Names[[#This Row],[Customer ID]],Customer_Names[#All],2,FALSE)</f>
        <v>Farina</v>
      </c>
      <c r="C94">
        <f>VLOOKUP(Medical_Examinations[[#This Row],[Customer ID]],'Medical Examinations'!$A$1:$L$2336,2,FALSE)</f>
        <v>26</v>
      </c>
      <c r="D94">
        <f>VLOOKUP(Medical_Examinations[[#This Row],[Customer ID]],'Medical Examinations'!$A$1:$L$2336,3,FALSE)</f>
        <v>5</v>
      </c>
      <c r="E94" t="str">
        <f>VLOOKUP(Medical_Examinations[[#This Row],[Customer ID]],'Medical Examinations'!$A$1:$L$2336,4,FALSE)</f>
        <v>No</v>
      </c>
      <c r="F94" t="str">
        <f>VLOOKUP(Medical_Examinations[[#This Row],[Customer ID]],'Medical Examinations'!$A$1:$L$2336,6,FALSE)</f>
        <v>No</v>
      </c>
      <c r="G94" t="str">
        <f>VLOOKUP(Medical_Examinations[[#This Row],[Customer ID]],'Medical Examinations'!$A$1:$L$2336,7,FALSE)</f>
        <v>No</v>
      </c>
      <c r="H94">
        <f>VLOOKUP(Medical_Examinations[[#This Row],[Customer ID]],'Medical Examinations'!$A$1:$L$2336,8,FALSE)</f>
        <v>1</v>
      </c>
      <c r="I94" t="str">
        <f>VLOOKUP(Medical_Examinations[[#This Row],[Customer ID]],'Medical Examinations'!$A$1:$L$2336,9,FALSE)</f>
        <v>No</v>
      </c>
      <c r="J94" t="str">
        <f>VLOOKUP(Medical_Examinations[[#This Row],[Customer ID]],'Medical Examinations'!A93:L2428,11,FALSE)</f>
        <v>Overweight</v>
      </c>
      <c r="K94" t="str">
        <f>VLOOKUP(Medical_Examinations[[#This Row],[Customer ID]],'Medical Examinations'!A93:L2428,12,FALSE)</f>
        <v>Normal</v>
      </c>
      <c r="L94" t="str">
        <f>VLOOKUP(Hospitalisation_Details[[#This Row],[Customer ID]],'Hospitalisation Details'!A93:K2434,10,FALSE)</f>
        <v>22 Sep 1992</v>
      </c>
      <c r="M94">
        <f>VLOOKUP(Hospitalisation_Details[[#This Row],[Customer ID]],'Hospitalisation Details'!$A$1:$K$2342,6,FALSE)</f>
        <v>1567</v>
      </c>
      <c r="N94" t="str">
        <f>VLOOKUP(Hospitalisation_Details[[#This Row],[Customer ID]],'Hospitalisation Details'!A93:K2434,7,FALSE)</f>
        <v>tier - 2</v>
      </c>
      <c r="O94" t="str">
        <f>VLOOKUP(Hospitalisation_Details[[#This Row],[Customer ID]],'Hospitalisation Details'!A93:K2434,8,FALSE)</f>
        <v>tier - 1</v>
      </c>
      <c r="P94" t="str">
        <f>VLOOKUP(Hospitalisation_Details[[#This Row],[Customer ID]],'Hospitalisation Details'!A93:K2434,9,FALSE)</f>
        <v>R1013</v>
      </c>
      <c r="Q94">
        <f>VLOOKUP(Hospitalisation_Details[[#This Row],[Customer ID]],'Hospitalisation Details'!$A$1:$K$2342,11,FALSE)</f>
        <v>30</v>
      </c>
    </row>
    <row r="95" spans="1:17" x14ac:dyDescent="0.35">
      <c r="A95" t="s">
        <v>94</v>
      </c>
      <c r="B95" t="str">
        <f>VLOOKUP(Customer_Names[[#This Row],[Customer ID]],Customer_Names[#All],2,FALSE)</f>
        <v>Saunders</v>
      </c>
      <c r="C95">
        <f>VLOOKUP(Medical_Examinations[[#This Row],[Customer ID]],'Medical Examinations'!$A$1:$L$2336,2,FALSE)</f>
        <v>33</v>
      </c>
      <c r="D95">
        <f>VLOOKUP(Medical_Examinations[[#This Row],[Customer ID]],'Medical Examinations'!$A$1:$L$2336,3,FALSE)</f>
        <v>5</v>
      </c>
      <c r="E95" t="str">
        <f>VLOOKUP(Medical_Examinations[[#This Row],[Customer ID]],'Medical Examinations'!$A$1:$L$2336,4,FALSE)</f>
        <v>No</v>
      </c>
      <c r="F95" t="str">
        <f>VLOOKUP(Medical_Examinations[[#This Row],[Customer ID]],'Medical Examinations'!$A$1:$L$2336,6,FALSE)</f>
        <v>No</v>
      </c>
      <c r="G95" t="str">
        <f>VLOOKUP(Medical_Examinations[[#This Row],[Customer ID]],'Medical Examinations'!$A$1:$L$2336,7,FALSE)</f>
        <v>Yes</v>
      </c>
      <c r="H95">
        <f>VLOOKUP(Medical_Examinations[[#This Row],[Customer ID]],'Medical Examinations'!$A$1:$L$2336,8,FALSE)</f>
        <v>1</v>
      </c>
      <c r="I95" t="str">
        <f>VLOOKUP(Medical_Examinations[[#This Row],[Customer ID]],'Medical Examinations'!$A$1:$L$2336,9,FALSE)</f>
        <v>No</v>
      </c>
      <c r="J95" t="str">
        <f>VLOOKUP(Medical_Examinations[[#This Row],[Customer ID]],'Medical Examinations'!A94:L2429,11,FALSE)</f>
        <v>Obesity</v>
      </c>
      <c r="K95" t="str">
        <f>VLOOKUP(Medical_Examinations[[#This Row],[Customer ID]],'Medical Examinations'!A94:L2429,12,FALSE)</f>
        <v>Normal</v>
      </c>
      <c r="L95" t="str">
        <f>VLOOKUP(Hospitalisation_Details[[#This Row],[Customer ID]],'Hospitalisation Details'!A94:K2435,10,FALSE)</f>
        <v>19 Nov 2004</v>
      </c>
      <c r="M95">
        <f>VLOOKUP(Hospitalisation_Details[[#This Row],[Customer ID]],'Hospitalisation Details'!$A$1:$K$2342,6,FALSE)</f>
        <v>1608</v>
      </c>
      <c r="N95" t="str">
        <f>VLOOKUP(Hospitalisation_Details[[#This Row],[Customer ID]],'Hospitalisation Details'!A94:K2435,7,FALSE)</f>
        <v>tier - 2</v>
      </c>
      <c r="O95" t="str">
        <f>VLOOKUP(Hospitalisation_Details[[#This Row],[Customer ID]],'Hospitalisation Details'!A94:K2435,8,FALSE)</f>
        <v>tier - 3</v>
      </c>
      <c r="P95" t="str">
        <f>VLOOKUP(Hospitalisation_Details[[#This Row],[Customer ID]],'Hospitalisation Details'!A94:K2435,9,FALSE)</f>
        <v>R1013</v>
      </c>
      <c r="Q95">
        <f>VLOOKUP(Hospitalisation_Details[[#This Row],[Customer ID]],'Hospitalisation Details'!$A$1:$K$2342,11,FALSE)</f>
        <v>18</v>
      </c>
    </row>
    <row r="96" spans="1:17" x14ac:dyDescent="0.35">
      <c r="A96" t="s">
        <v>95</v>
      </c>
      <c r="B96" t="str">
        <f>VLOOKUP(Customer_Names[[#This Row],[Customer ID]],Customer_Names[#All],2,FALSE)</f>
        <v>Kratz</v>
      </c>
      <c r="C96">
        <f>VLOOKUP(Medical_Examinations[[#This Row],[Customer ID]],'Medical Examinations'!$A$1:$L$2336,2,FALSE)</f>
        <v>25</v>
      </c>
      <c r="D96">
        <f>VLOOKUP(Medical_Examinations[[#This Row],[Customer ID]],'Medical Examinations'!$A$1:$L$2336,3,FALSE)</f>
        <v>5</v>
      </c>
      <c r="E96" t="str">
        <f>VLOOKUP(Medical_Examinations[[#This Row],[Customer ID]],'Medical Examinations'!$A$1:$L$2336,4,FALSE)</f>
        <v>No</v>
      </c>
      <c r="F96" t="str">
        <f>VLOOKUP(Medical_Examinations[[#This Row],[Customer ID]],'Medical Examinations'!$A$1:$L$2336,6,FALSE)</f>
        <v>No</v>
      </c>
      <c r="G96" t="str">
        <f>VLOOKUP(Medical_Examinations[[#This Row],[Customer ID]],'Medical Examinations'!$A$1:$L$2336,7,FALSE)</f>
        <v>Yes</v>
      </c>
      <c r="H96">
        <f>VLOOKUP(Medical_Examinations[[#This Row],[Customer ID]],'Medical Examinations'!$A$1:$L$2336,8,FALSE)</f>
        <v>1</v>
      </c>
      <c r="I96" t="str">
        <f>VLOOKUP(Medical_Examinations[[#This Row],[Customer ID]],'Medical Examinations'!$A$1:$L$2336,9,FALSE)</f>
        <v>No</v>
      </c>
      <c r="J96" t="str">
        <f>VLOOKUP(Medical_Examinations[[#This Row],[Customer ID]],'Medical Examinations'!A95:L2430,11,FALSE)</f>
        <v>Overweight</v>
      </c>
      <c r="K96" t="str">
        <f>VLOOKUP(Medical_Examinations[[#This Row],[Customer ID]],'Medical Examinations'!A95:L2430,12,FALSE)</f>
        <v>Normal</v>
      </c>
      <c r="L96" t="str">
        <f>VLOOKUP(Hospitalisation_Details[[#This Row],[Customer ID]],'Hospitalisation Details'!A95:K2436,10,FALSE)</f>
        <v>22 Jul 2004</v>
      </c>
      <c r="M96">
        <f>VLOOKUP(Hospitalisation_Details[[#This Row],[Customer ID]],'Hospitalisation Details'!$A$1:$K$2342,6,FALSE)</f>
        <v>1616</v>
      </c>
      <c r="N96" t="str">
        <f>VLOOKUP(Hospitalisation_Details[[#This Row],[Customer ID]],'Hospitalisation Details'!A95:K2436,7,FALSE)</f>
        <v>tier - 2</v>
      </c>
      <c r="O96" t="str">
        <f>VLOOKUP(Hospitalisation_Details[[#This Row],[Customer ID]],'Hospitalisation Details'!A95:K2436,8,FALSE)</f>
        <v>tier - 1</v>
      </c>
      <c r="P96" t="str">
        <f>VLOOKUP(Hospitalisation_Details[[#This Row],[Customer ID]],'Hospitalisation Details'!A95:K2436,9,FALSE)</f>
        <v>R1013</v>
      </c>
      <c r="Q96">
        <f>VLOOKUP(Hospitalisation_Details[[#This Row],[Customer ID]],'Hospitalisation Details'!$A$1:$K$2342,11,FALSE)</f>
        <v>18</v>
      </c>
    </row>
    <row r="97" spans="1:17" x14ac:dyDescent="0.35">
      <c r="A97" t="s">
        <v>96</v>
      </c>
      <c r="B97" t="str">
        <f>VLOOKUP(Customer_Names[[#This Row],[Customer ID]],Customer_Names[#All],2,FALSE)</f>
        <v>Boland</v>
      </c>
      <c r="C97">
        <f>VLOOKUP(Medical_Examinations[[#This Row],[Customer ID]],'Medical Examinations'!$A$1:$L$2336,2,FALSE)</f>
        <v>21</v>
      </c>
      <c r="D97">
        <f>VLOOKUP(Medical_Examinations[[#This Row],[Customer ID]],'Medical Examinations'!$A$1:$L$2336,3,FALSE)</f>
        <v>5</v>
      </c>
      <c r="E97" t="str">
        <f>VLOOKUP(Medical_Examinations[[#This Row],[Customer ID]],'Medical Examinations'!$A$1:$L$2336,4,FALSE)</f>
        <v>No</v>
      </c>
      <c r="F97" t="str">
        <f>VLOOKUP(Medical_Examinations[[#This Row],[Customer ID]],'Medical Examinations'!$A$1:$L$2336,6,FALSE)</f>
        <v>No</v>
      </c>
      <c r="G97" t="str">
        <f>VLOOKUP(Medical_Examinations[[#This Row],[Customer ID]],'Medical Examinations'!$A$1:$L$2336,7,FALSE)</f>
        <v>Yes</v>
      </c>
      <c r="H97">
        <f>VLOOKUP(Medical_Examinations[[#This Row],[Customer ID]],'Medical Examinations'!$A$1:$L$2336,8,FALSE)</f>
        <v>1</v>
      </c>
      <c r="I97" t="str">
        <f>VLOOKUP(Medical_Examinations[[#This Row],[Customer ID]],'Medical Examinations'!$A$1:$L$2336,9,FALSE)</f>
        <v>No</v>
      </c>
      <c r="J97" t="str">
        <f>VLOOKUP(Medical_Examinations[[#This Row],[Customer ID]],'Medical Examinations'!A96:L2431,11,FALSE)</f>
        <v>Normal Weight</v>
      </c>
      <c r="K97" t="str">
        <f>VLOOKUP(Medical_Examinations[[#This Row],[Customer ID]],'Medical Examinations'!A96:L2431,12,FALSE)</f>
        <v>Normal</v>
      </c>
      <c r="L97" t="str">
        <f>VLOOKUP(Hospitalisation_Details[[#This Row],[Customer ID]],'Hospitalisation Details'!A96:K2437,10,FALSE)</f>
        <v>5 Aug 1995</v>
      </c>
      <c r="M97">
        <f>VLOOKUP(Hospitalisation_Details[[#This Row],[Customer ID]],'Hospitalisation Details'!$A$1:$K$2342,6,FALSE)</f>
        <v>1617</v>
      </c>
      <c r="N97" t="str">
        <f>VLOOKUP(Hospitalisation_Details[[#This Row],[Customer ID]],'Hospitalisation Details'!A96:K2437,7,FALSE)</f>
        <v>tier - 2</v>
      </c>
      <c r="O97" t="str">
        <f>VLOOKUP(Hospitalisation_Details[[#This Row],[Customer ID]],'Hospitalisation Details'!A96:K2437,8,FALSE)</f>
        <v>tier - 1</v>
      </c>
      <c r="P97" t="str">
        <f>VLOOKUP(Hospitalisation_Details[[#This Row],[Customer ID]],'Hospitalisation Details'!A96:K2437,9,FALSE)</f>
        <v>R1013</v>
      </c>
      <c r="Q97">
        <f>VLOOKUP(Hospitalisation_Details[[#This Row],[Customer ID]],'Hospitalisation Details'!$A$1:$K$2342,11,FALSE)</f>
        <v>27</v>
      </c>
    </row>
    <row r="98" spans="1:17" x14ac:dyDescent="0.35">
      <c r="A98" t="s">
        <v>97</v>
      </c>
      <c r="B98" t="str">
        <f>VLOOKUP(Customer_Names[[#This Row],[Customer ID]],Customer_Names[#All],2,FALSE)</f>
        <v>Van Hout</v>
      </c>
      <c r="C98">
        <f>VLOOKUP(Medical_Examinations[[#This Row],[Customer ID]],'Medical Examinations'!$A$1:$L$2336,2,FALSE)</f>
        <v>19</v>
      </c>
      <c r="D98">
        <f>VLOOKUP(Medical_Examinations[[#This Row],[Customer ID]],'Medical Examinations'!$A$1:$L$2336,3,FALSE)</f>
        <v>5</v>
      </c>
      <c r="E98" t="str">
        <f>VLOOKUP(Medical_Examinations[[#This Row],[Customer ID]],'Medical Examinations'!$A$1:$L$2336,4,FALSE)</f>
        <v>No</v>
      </c>
      <c r="F98" t="str">
        <f>VLOOKUP(Medical_Examinations[[#This Row],[Customer ID]],'Medical Examinations'!$A$1:$L$2336,6,FALSE)</f>
        <v>No</v>
      </c>
      <c r="G98" t="str">
        <f>VLOOKUP(Medical_Examinations[[#This Row],[Customer ID]],'Medical Examinations'!$A$1:$L$2336,7,FALSE)</f>
        <v>Yes</v>
      </c>
      <c r="H98">
        <f>VLOOKUP(Medical_Examinations[[#This Row],[Customer ID]],'Medical Examinations'!$A$1:$L$2336,8,FALSE)</f>
        <v>1</v>
      </c>
      <c r="I98" t="str">
        <f>VLOOKUP(Medical_Examinations[[#This Row],[Customer ID]],'Medical Examinations'!$A$1:$L$2336,9,FALSE)</f>
        <v>No</v>
      </c>
      <c r="J98" t="str">
        <f>VLOOKUP(Medical_Examinations[[#This Row],[Customer ID]],'Medical Examinations'!A97:L2432,11,FALSE)</f>
        <v>Normal Weight</v>
      </c>
      <c r="K98" t="str">
        <f>VLOOKUP(Medical_Examinations[[#This Row],[Customer ID]],'Medical Examinations'!A97:L2432,12,FALSE)</f>
        <v>Normal</v>
      </c>
      <c r="L98" t="str">
        <f>VLOOKUP(Hospitalisation_Details[[#This Row],[Customer ID]],'Hospitalisation Details'!A97:K2438,10,FALSE)</f>
        <v>25 Jul 2004</v>
      </c>
      <c r="M98">
        <f>VLOOKUP(Hospitalisation_Details[[#This Row],[Customer ID]],'Hospitalisation Details'!$A$1:$K$2342,6,FALSE)</f>
        <v>1622</v>
      </c>
      <c r="N98" t="str">
        <f>VLOOKUP(Hospitalisation_Details[[#This Row],[Customer ID]],'Hospitalisation Details'!A97:K2438,7,FALSE)</f>
        <v>tier - 2</v>
      </c>
      <c r="O98" t="str">
        <f>VLOOKUP(Hospitalisation_Details[[#This Row],[Customer ID]],'Hospitalisation Details'!A97:K2438,8,FALSE)</f>
        <v>tier - 1</v>
      </c>
      <c r="P98" t="str">
        <f>VLOOKUP(Hospitalisation_Details[[#This Row],[Customer ID]],'Hospitalisation Details'!A97:K2438,9,FALSE)</f>
        <v>R1013</v>
      </c>
      <c r="Q98">
        <f>VLOOKUP(Hospitalisation_Details[[#This Row],[Customer ID]],'Hospitalisation Details'!$A$1:$K$2342,11,FALSE)</f>
        <v>18</v>
      </c>
    </row>
    <row r="99" spans="1:17" x14ac:dyDescent="0.35">
      <c r="A99" t="s">
        <v>98</v>
      </c>
      <c r="B99" t="str">
        <f>VLOOKUP(Customer_Names[[#This Row],[Customer ID]],Customer_Names[#All],2,FALSE)</f>
        <v>Ramsey</v>
      </c>
      <c r="C99">
        <f>VLOOKUP(Medical_Examinations[[#This Row],[Customer ID]],'Medical Examinations'!$A$1:$L$2336,2,FALSE)</f>
        <v>18</v>
      </c>
      <c r="D99">
        <f>VLOOKUP(Medical_Examinations[[#This Row],[Customer ID]],'Medical Examinations'!$A$1:$L$2336,3,FALSE)</f>
        <v>5</v>
      </c>
      <c r="E99" t="str">
        <f>VLOOKUP(Medical_Examinations[[#This Row],[Customer ID]],'Medical Examinations'!$A$1:$L$2336,4,FALSE)</f>
        <v>No</v>
      </c>
      <c r="F99" t="str">
        <f>VLOOKUP(Medical_Examinations[[#This Row],[Customer ID]],'Medical Examinations'!$A$1:$L$2336,6,FALSE)</f>
        <v>No</v>
      </c>
      <c r="G99" t="str">
        <f>VLOOKUP(Medical_Examinations[[#This Row],[Customer ID]],'Medical Examinations'!$A$1:$L$2336,7,FALSE)</f>
        <v>Yes</v>
      </c>
      <c r="H99">
        <f>VLOOKUP(Medical_Examinations[[#This Row],[Customer ID]],'Medical Examinations'!$A$1:$L$2336,8,FALSE)</f>
        <v>1</v>
      </c>
      <c r="I99" t="str">
        <f>VLOOKUP(Medical_Examinations[[#This Row],[Customer ID]],'Medical Examinations'!$A$1:$L$2336,9,FALSE)</f>
        <v>No</v>
      </c>
      <c r="J99" t="str">
        <f>VLOOKUP(Medical_Examinations[[#This Row],[Customer ID]],'Medical Examinations'!A98:L2433,11,FALSE)</f>
        <v>Underweight</v>
      </c>
      <c r="K99" t="str">
        <f>VLOOKUP(Medical_Examinations[[#This Row],[Customer ID]],'Medical Examinations'!A98:L2433,12,FALSE)</f>
        <v>Normal</v>
      </c>
      <c r="L99" t="str">
        <f>VLOOKUP(Hospitalisation_Details[[#This Row],[Customer ID]],'Hospitalisation Details'!A98:K2439,10,FALSE)</f>
        <v>5 Dec 2004</v>
      </c>
      <c r="M99">
        <f>VLOOKUP(Hospitalisation_Details[[#This Row],[Customer ID]],'Hospitalisation Details'!$A$1:$K$2342,6,FALSE)</f>
        <v>1632</v>
      </c>
      <c r="N99" t="str">
        <f>VLOOKUP(Hospitalisation_Details[[#This Row],[Customer ID]],'Hospitalisation Details'!A98:K2439,7,FALSE)</f>
        <v>tier - 2</v>
      </c>
      <c r="O99" t="str">
        <f>VLOOKUP(Hospitalisation_Details[[#This Row],[Customer ID]],'Hospitalisation Details'!A98:K2439,8,FALSE)</f>
        <v>tier - 3</v>
      </c>
      <c r="P99" t="str">
        <f>VLOOKUP(Hospitalisation_Details[[#This Row],[Customer ID]],'Hospitalisation Details'!A98:K2439,9,FALSE)</f>
        <v>R1013</v>
      </c>
      <c r="Q99">
        <f>VLOOKUP(Hospitalisation_Details[[#This Row],[Customer ID]],'Hospitalisation Details'!$A$1:$K$2342,11,FALSE)</f>
        <v>18</v>
      </c>
    </row>
    <row r="100" spans="1:17" x14ac:dyDescent="0.35">
      <c r="A100" t="s">
        <v>99</v>
      </c>
      <c r="B100" t="str">
        <f>VLOOKUP(Customer_Names[[#This Row],[Customer ID]],Customer_Names[#All],2,FALSE)</f>
        <v>Gage</v>
      </c>
      <c r="C100">
        <f>VLOOKUP(Medical_Examinations[[#This Row],[Customer ID]],'Medical Examinations'!$A$1:$L$2336,2,FALSE)</f>
        <v>17</v>
      </c>
      <c r="D100">
        <f>VLOOKUP(Medical_Examinations[[#This Row],[Customer ID]],'Medical Examinations'!$A$1:$L$2336,3,FALSE)</f>
        <v>5</v>
      </c>
      <c r="E100" t="str">
        <f>VLOOKUP(Medical_Examinations[[#This Row],[Customer ID]],'Medical Examinations'!$A$1:$L$2336,4,FALSE)</f>
        <v>No</v>
      </c>
      <c r="F100" t="str">
        <f>VLOOKUP(Medical_Examinations[[#This Row],[Customer ID]],'Medical Examinations'!$A$1:$L$2336,6,FALSE)</f>
        <v>No</v>
      </c>
      <c r="G100" t="str">
        <f>VLOOKUP(Medical_Examinations[[#This Row],[Customer ID]],'Medical Examinations'!$A$1:$L$2336,7,FALSE)</f>
        <v>Yes</v>
      </c>
      <c r="H100">
        <f>VLOOKUP(Medical_Examinations[[#This Row],[Customer ID]],'Medical Examinations'!$A$1:$L$2336,8,FALSE)</f>
        <v>1</v>
      </c>
      <c r="I100" t="str">
        <f>VLOOKUP(Medical_Examinations[[#This Row],[Customer ID]],'Medical Examinations'!$A$1:$L$2336,9,FALSE)</f>
        <v>No</v>
      </c>
      <c r="J100" t="str">
        <f>VLOOKUP(Medical_Examinations[[#This Row],[Customer ID]],'Medical Examinations'!A99:L2434,11,FALSE)</f>
        <v>Underweight</v>
      </c>
      <c r="K100" t="str">
        <f>VLOOKUP(Medical_Examinations[[#This Row],[Customer ID]],'Medical Examinations'!A99:L2434,12,FALSE)</f>
        <v>Normal</v>
      </c>
      <c r="L100" t="str">
        <f>VLOOKUP(Hospitalisation_Details[[#This Row],[Customer ID]],'Hospitalisation Details'!A99:K2440,10,FALSE)</f>
        <v>9 Jul 2004</v>
      </c>
      <c r="M100">
        <f>VLOOKUP(Hospitalisation_Details[[#This Row],[Customer ID]],'Hospitalisation Details'!$A$1:$K$2342,6,FALSE)</f>
        <v>1632</v>
      </c>
      <c r="N100" t="str">
        <f>VLOOKUP(Hospitalisation_Details[[#This Row],[Customer ID]],'Hospitalisation Details'!A99:K2440,7,FALSE)</f>
        <v>tier - 2</v>
      </c>
      <c r="O100" t="str">
        <f>VLOOKUP(Hospitalisation_Details[[#This Row],[Customer ID]],'Hospitalisation Details'!A99:K2440,8,FALSE)</f>
        <v>tier - 1</v>
      </c>
      <c r="P100" t="str">
        <f>VLOOKUP(Hospitalisation_Details[[#This Row],[Customer ID]],'Hospitalisation Details'!A99:K2440,9,FALSE)</f>
        <v>R1013</v>
      </c>
      <c r="Q100">
        <f>VLOOKUP(Hospitalisation_Details[[#This Row],[Customer ID]],'Hospitalisation Details'!$A$1:$K$2342,11,FALSE)</f>
        <v>18</v>
      </c>
    </row>
    <row r="101" spans="1:17" x14ac:dyDescent="0.35">
      <c r="A101" t="s">
        <v>100</v>
      </c>
      <c r="B101" t="str">
        <f>VLOOKUP(Customer_Names[[#This Row],[Customer ID]],Customer_Names[#All],2,FALSE)</f>
        <v>Gollins</v>
      </c>
      <c r="C101">
        <f>VLOOKUP(Medical_Examinations[[#This Row],[Customer ID]],'Medical Examinations'!$A$1:$L$2336,2,FALSE)</f>
        <v>24</v>
      </c>
      <c r="D101">
        <f>VLOOKUP(Medical_Examinations[[#This Row],[Customer ID]],'Medical Examinations'!$A$1:$L$2336,3,FALSE)</f>
        <v>5</v>
      </c>
      <c r="E101" t="str">
        <f>VLOOKUP(Medical_Examinations[[#This Row],[Customer ID]],'Medical Examinations'!$A$1:$L$2336,4,FALSE)</f>
        <v>No</v>
      </c>
      <c r="F101" t="str">
        <f>VLOOKUP(Medical_Examinations[[#This Row],[Customer ID]],'Medical Examinations'!$A$1:$L$2336,6,FALSE)</f>
        <v>No</v>
      </c>
      <c r="G101" t="str">
        <f>VLOOKUP(Medical_Examinations[[#This Row],[Customer ID]],'Medical Examinations'!$A$1:$L$2336,7,FALSE)</f>
        <v>No</v>
      </c>
      <c r="H101">
        <f>VLOOKUP(Medical_Examinations[[#This Row],[Customer ID]],'Medical Examinations'!$A$1:$L$2336,8,FALSE)</f>
        <v>1</v>
      </c>
      <c r="I101" t="str">
        <f>VLOOKUP(Medical_Examinations[[#This Row],[Customer ID]],'Medical Examinations'!$A$1:$L$2336,9,FALSE)</f>
        <v>No</v>
      </c>
      <c r="J101" t="str">
        <f>VLOOKUP(Medical_Examinations[[#This Row],[Customer ID]],'Medical Examinations'!A100:L2435,11,FALSE)</f>
        <v>Normal Weight</v>
      </c>
      <c r="K101" t="str">
        <f>VLOOKUP(Medical_Examinations[[#This Row],[Customer ID]],'Medical Examinations'!A100:L2435,12,FALSE)</f>
        <v>Normal</v>
      </c>
      <c r="L101" t="str">
        <f>VLOOKUP(Hospitalisation_Details[[#This Row],[Customer ID]],'Hospitalisation Details'!A100:K2441,10,FALSE)</f>
        <v>8 Aug 2004</v>
      </c>
      <c r="M101">
        <f>VLOOKUP(Hospitalisation_Details[[#This Row],[Customer ID]],'Hospitalisation Details'!$A$1:$K$2342,6,FALSE)</f>
        <v>1634</v>
      </c>
      <c r="N101" t="str">
        <f>VLOOKUP(Hospitalisation_Details[[#This Row],[Customer ID]],'Hospitalisation Details'!A100:K2441,7,FALSE)</f>
        <v>tier - 2</v>
      </c>
      <c r="O101" t="str">
        <f>VLOOKUP(Hospitalisation_Details[[#This Row],[Customer ID]],'Hospitalisation Details'!A100:K2441,8,FALSE)</f>
        <v>tier - 1</v>
      </c>
      <c r="P101" t="str">
        <f>VLOOKUP(Hospitalisation_Details[[#This Row],[Customer ID]],'Hospitalisation Details'!A100:K2441,9,FALSE)</f>
        <v>R1013</v>
      </c>
      <c r="Q101">
        <f>VLOOKUP(Hospitalisation_Details[[#This Row],[Customer ID]],'Hospitalisation Details'!$A$1:$K$2342,11,FALSE)</f>
        <v>18</v>
      </c>
    </row>
    <row r="102" spans="1:17" x14ac:dyDescent="0.35">
      <c r="A102" t="s">
        <v>101</v>
      </c>
      <c r="B102" t="str">
        <f>VLOOKUP(Customer_Names[[#This Row],[Customer ID]],Customer_Names[#All],2,FALSE)</f>
        <v>Benestad</v>
      </c>
      <c r="C102">
        <f>VLOOKUP(Medical_Examinations[[#This Row],[Customer ID]],'Medical Examinations'!$A$1:$L$2336,2,FALSE)</f>
        <v>30</v>
      </c>
      <c r="D102">
        <f>VLOOKUP(Medical_Examinations[[#This Row],[Customer ID]],'Medical Examinations'!$A$1:$L$2336,3,FALSE)</f>
        <v>5</v>
      </c>
      <c r="E102" t="str">
        <f>VLOOKUP(Medical_Examinations[[#This Row],[Customer ID]],'Medical Examinations'!$A$1:$L$2336,4,FALSE)</f>
        <v>No</v>
      </c>
      <c r="F102" t="str">
        <f>VLOOKUP(Medical_Examinations[[#This Row],[Customer ID]],'Medical Examinations'!$A$1:$L$2336,6,FALSE)</f>
        <v>No</v>
      </c>
      <c r="G102" t="str">
        <f>VLOOKUP(Medical_Examinations[[#This Row],[Customer ID]],'Medical Examinations'!$A$1:$L$2336,7,FALSE)</f>
        <v>Yes</v>
      </c>
      <c r="H102">
        <f>VLOOKUP(Medical_Examinations[[#This Row],[Customer ID]],'Medical Examinations'!$A$1:$L$2336,8,FALSE)</f>
        <v>1</v>
      </c>
      <c r="I102" t="str">
        <f>VLOOKUP(Medical_Examinations[[#This Row],[Customer ID]],'Medical Examinations'!$A$1:$L$2336,9,FALSE)</f>
        <v>No</v>
      </c>
      <c r="J102" t="str">
        <f>VLOOKUP(Medical_Examinations[[#This Row],[Customer ID]],'Medical Examinations'!A101:L2436,11,FALSE)</f>
        <v>Obesity</v>
      </c>
      <c r="K102" t="str">
        <f>VLOOKUP(Medical_Examinations[[#This Row],[Customer ID]],'Medical Examinations'!A101:L2436,12,FALSE)</f>
        <v>Normal</v>
      </c>
      <c r="L102" t="str">
        <f>VLOOKUP(Hospitalisation_Details[[#This Row],[Customer ID]],'Hospitalisation Details'!A101:K2442,10,FALSE)</f>
        <v>29 Nov 2000</v>
      </c>
      <c r="M102">
        <f>VLOOKUP(Hospitalisation_Details[[#This Row],[Customer ID]],'Hospitalisation Details'!$A$1:$K$2342,6,FALSE)</f>
        <v>2156</v>
      </c>
      <c r="N102" t="str">
        <f>VLOOKUP(Hospitalisation_Details[[#This Row],[Customer ID]],'Hospitalisation Details'!A101:K2442,7,FALSE)</f>
        <v>tier - 2</v>
      </c>
      <c r="O102" t="str">
        <f>VLOOKUP(Hospitalisation_Details[[#This Row],[Customer ID]],'Hospitalisation Details'!A101:K2442,8,FALSE)</f>
        <v>tier - 3</v>
      </c>
      <c r="P102" t="str">
        <f>VLOOKUP(Hospitalisation_Details[[#This Row],[Customer ID]],'Hospitalisation Details'!A101:K2442,9,FALSE)</f>
        <v>R1013</v>
      </c>
      <c r="Q102">
        <f>VLOOKUP(Hospitalisation_Details[[#This Row],[Customer ID]],'Hospitalisation Details'!$A$1:$K$2342,11,FALSE)</f>
        <v>22</v>
      </c>
    </row>
    <row r="103" spans="1:17" x14ac:dyDescent="0.35">
      <c r="A103" t="s">
        <v>102</v>
      </c>
      <c r="B103" t="str">
        <f>VLOOKUP(Customer_Names[[#This Row],[Customer ID]],Customer_Names[#All],2,FALSE)</f>
        <v>Aviv</v>
      </c>
      <c r="C103">
        <f>VLOOKUP(Medical_Examinations[[#This Row],[Customer ID]],'Medical Examinations'!$A$1:$L$2336,2,FALSE)</f>
        <v>29</v>
      </c>
      <c r="D103">
        <f>VLOOKUP(Medical_Examinations[[#This Row],[Customer ID]],'Medical Examinations'!$A$1:$L$2336,3,FALSE)</f>
        <v>5</v>
      </c>
      <c r="E103" t="str">
        <f>VLOOKUP(Medical_Examinations[[#This Row],[Customer ID]],'Medical Examinations'!$A$1:$L$2336,4,FALSE)</f>
        <v>No</v>
      </c>
      <c r="F103" t="str">
        <f>VLOOKUP(Medical_Examinations[[#This Row],[Customer ID]],'Medical Examinations'!$A$1:$L$2336,6,FALSE)</f>
        <v>No</v>
      </c>
      <c r="G103" t="str">
        <f>VLOOKUP(Medical_Examinations[[#This Row],[Customer ID]],'Medical Examinations'!$A$1:$L$2336,7,FALSE)</f>
        <v>Yes</v>
      </c>
      <c r="H103">
        <f>VLOOKUP(Medical_Examinations[[#This Row],[Customer ID]],'Medical Examinations'!$A$1:$L$2336,8,FALSE)</f>
        <v>1</v>
      </c>
      <c r="I103" t="str">
        <f>VLOOKUP(Medical_Examinations[[#This Row],[Customer ID]],'Medical Examinations'!$A$1:$L$2336,9,FALSE)</f>
        <v>No</v>
      </c>
      <c r="J103" t="str">
        <f>VLOOKUP(Medical_Examinations[[#This Row],[Customer ID]],'Medical Examinations'!A102:L2437,11,FALSE)</f>
        <v>Overweight</v>
      </c>
      <c r="K103" t="str">
        <f>VLOOKUP(Medical_Examinations[[#This Row],[Customer ID]],'Medical Examinations'!A102:L2437,12,FALSE)</f>
        <v>Normal</v>
      </c>
      <c r="L103" t="str">
        <f>VLOOKUP(Hospitalisation_Details[[#This Row],[Customer ID]],'Hospitalisation Details'!A102:K2443,10,FALSE)</f>
        <v>17 Dec 1996</v>
      </c>
      <c r="M103">
        <f>VLOOKUP(Hospitalisation_Details[[#This Row],[Customer ID]],'Hospitalisation Details'!$A$1:$K$2342,6,FALSE)</f>
        <v>2323</v>
      </c>
      <c r="N103" t="str">
        <f>VLOOKUP(Hospitalisation_Details[[#This Row],[Customer ID]],'Hospitalisation Details'!A102:K2443,7,FALSE)</f>
        <v>tier - 2</v>
      </c>
      <c r="O103" t="str">
        <f>VLOOKUP(Hospitalisation_Details[[#This Row],[Customer ID]],'Hospitalisation Details'!A102:K2443,8,FALSE)</f>
        <v>tier - 1</v>
      </c>
      <c r="P103" t="str">
        <f>VLOOKUP(Hospitalisation_Details[[#This Row],[Customer ID]],'Hospitalisation Details'!A102:K2443,9,FALSE)</f>
        <v>R1013</v>
      </c>
      <c r="Q103">
        <f>VLOOKUP(Hospitalisation_Details[[#This Row],[Customer ID]],'Hospitalisation Details'!$A$1:$K$2342,11,FALSE)</f>
        <v>26</v>
      </c>
    </row>
    <row r="104" spans="1:17" x14ac:dyDescent="0.35">
      <c r="A104" t="s">
        <v>103</v>
      </c>
      <c r="B104" t="str">
        <f>VLOOKUP(Customer_Names[[#This Row],[Customer ID]],Customer_Names[#All],2,FALSE)</f>
        <v>Burns</v>
      </c>
      <c r="C104">
        <f>VLOOKUP(Medical_Examinations[[#This Row],[Customer ID]],'Medical Examinations'!$A$1:$L$2336,2,FALSE)</f>
        <v>20</v>
      </c>
      <c r="D104">
        <f>VLOOKUP(Medical_Examinations[[#This Row],[Customer ID]],'Medical Examinations'!$A$1:$L$2336,3,FALSE)</f>
        <v>5</v>
      </c>
      <c r="E104" t="str">
        <f>VLOOKUP(Medical_Examinations[[#This Row],[Customer ID]],'Medical Examinations'!$A$1:$L$2336,4,FALSE)</f>
        <v>No</v>
      </c>
      <c r="F104" t="str">
        <f>VLOOKUP(Medical_Examinations[[#This Row],[Customer ID]],'Medical Examinations'!$A$1:$L$2336,6,FALSE)</f>
        <v>No</v>
      </c>
      <c r="G104" t="str">
        <f>VLOOKUP(Medical_Examinations[[#This Row],[Customer ID]],'Medical Examinations'!$A$1:$L$2336,7,FALSE)</f>
        <v>Yes</v>
      </c>
      <c r="H104">
        <f>VLOOKUP(Medical_Examinations[[#This Row],[Customer ID]],'Medical Examinations'!$A$1:$L$2336,8,FALSE)</f>
        <v>1</v>
      </c>
      <c r="I104" t="str">
        <f>VLOOKUP(Medical_Examinations[[#This Row],[Customer ID]],'Medical Examinations'!$A$1:$L$2336,9,FALSE)</f>
        <v>No</v>
      </c>
      <c r="J104" t="str">
        <f>VLOOKUP(Medical_Examinations[[#This Row],[Customer ID]],'Medical Examinations'!A103:L2438,11,FALSE)</f>
        <v>Normal Weight</v>
      </c>
      <c r="K104" t="str">
        <f>VLOOKUP(Medical_Examinations[[#This Row],[Customer ID]],'Medical Examinations'!A103:L2438,12,FALSE)</f>
        <v>Normal</v>
      </c>
      <c r="L104" t="str">
        <f>VLOOKUP(Hospitalisation_Details[[#This Row],[Customer ID]],'Hospitalisation Details'!A103:K2444,10,FALSE)</f>
        <v>17 Aug 1998</v>
      </c>
      <c r="M104">
        <f>VLOOKUP(Hospitalisation_Details[[#This Row],[Customer ID]],'Hospitalisation Details'!$A$1:$K$2342,6,FALSE)</f>
        <v>2465</v>
      </c>
      <c r="N104" t="str">
        <f>VLOOKUP(Hospitalisation_Details[[#This Row],[Customer ID]],'Hospitalisation Details'!A103:K2444,7,FALSE)</f>
        <v>tier - 2</v>
      </c>
      <c r="O104" t="str">
        <f>VLOOKUP(Hospitalisation_Details[[#This Row],[Customer ID]],'Hospitalisation Details'!A103:K2444,8,FALSE)</f>
        <v>tier - 3</v>
      </c>
      <c r="P104" t="str">
        <f>VLOOKUP(Hospitalisation_Details[[#This Row],[Customer ID]],'Hospitalisation Details'!A103:K2444,9,FALSE)</f>
        <v>R1013</v>
      </c>
      <c r="Q104">
        <f>VLOOKUP(Hospitalisation_Details[[#This Row],[Customer ID]],'Hospitalisation Details'!$A$1:$K$2342,11,FALSE)</f>
        <v>24</v>
      </c>
    </row>
    <row r="105" spans="1:17" x14ac:dyDescent="0.35">
      <c r="A105" t="s">
        <v>104</v>
      </c>
      <c r="B105" t="str">
        <f>VLOOKUP(Customer_Names[[#This Row],[Customer ID]],Customer_Names[#All],2,FALSE)</f>
        <v>Maldonado</v>
      </c>
      <c r="C105">
        <f>VLOOKUP(Medical_Examinations[[#This Row],[Customer ID]],'Medical Examinations'!$A$1:$L$2336,2,FALSE)</f>
        <v>19</v>
      </c>
      <c r="D105">
        <f>VLOOKUP(Medical_Examinations[[#This Row],[Customer ID]],'Medical Examinations'!$A$1:$L$2336,3,FALSE)</f>
        <v>5</v>
      </c>
      <c r="E105" t="str">
        <f>VLOOKUP(Medical_Examinations[[#This Row],[Customer ID]],'Medical Examinations'!$A$1:$L$2336,4,FALSE)</f>
        <v>No</v>
      </c>
      <c r="F105" t="str">
        <f>VLOOKUP(Medical_Examinations[[#This Row],[Customer ID]],'Medical Examinations'!$A$1:$L$2336,6,FALSE)</f>
        <v>No</v>
      </c>
      <c r="G105" t="str">
        <f>VLOOKUP(Medical_Examinations[[#This Row],[Customer ID]],'Medical Examinations'!$A$1:$L$2336,7,FALSE)</f>
        <v>No</v>
      </c>
      <c r="H105">
        <f>VLOOKUP(Medical_Examinations[[#This Row],[Customer ID]],'Medical Examinations'!$A$1:$L$2336,8,FALSE)</f>
        <v>1</v>
      </c>
      <c r="I105" t="str">
        <f>VLOOKUP(Medical_Examinations[[#This Row],[Customer ID]],'Medical Examinations'!$A$1:$L$2336,9,FALSE)</f>
        <v>No</v>
      </c>
      <c r="J105" t="str">
        <f>VLOOKUP(Medical_Examinations[[#This Row],[Customer ID]],'Medical Examinations'!A104:L2439,11,FALSE)</f>
        <v>Normal Weight</v>
      </c>
      <c r="K105" t="str">
        <f>VLOOKUP(Medical_Examinations[[#This Row],[Customer ID]],'Medical Examinations'!A104:L2439,12,FALSE)</f>
        <v>Normal</v>
      </c>
      <c r="L105" t="str">
        <f>VLOOKUP(Hospitalisation_Details[[#This Row],[Customer ID]],'Hospitalisation Details'!A104:K2445,10,FALSE)</f>
        <v>2 Jul 1998</v>
      </c>
      <c r="M105">
        <f>VLOOKUP(Hospitalisation_Details[[#This Row],[Customer ID]],'Hospitalisation Details'!$A$1:$K$2342,6,FALSE)</f>
        <v>2473</v>
      </c>
      <c r="N105" t="str">
        <f>VLOOKUP(Hospitalisation_Details[[#This Row],[Customer ID]],'Hospitalisation Details'!A104:K2445,7,FALSE)</f>
        <v>tier - 2</v>
      </c>
      <c r="O105" t="str">
        <f>VLOOKUP(Hospitalisation_Details[[#This Row],[Customer ID]],'Hospitalisation Details'!A104:K2445,8,FALSE)</f>
        <v>tier - 3</v>
      </c>
      <c r="P105" t="str">
        <f>VLOOKUP(Hospitalisation_Details[[#This Row],[Customer ID]],'Hospitalisation Details'!A104:K2445,9,FALSE)</f>
        <v>R1013</v>
      </c>
      <c r="Q105">
        <f>VLOOKUP(Hospitalisation_Details[[#This Row],[Customer ID]],'Hospitalisation Details'!$A$1:$K$2342,11,FALSE)</f>
        <v>24</v>
      </c>
    </row>
    <row r="106" spans="1:17" x14ac:dyDescent="0.35">
      <c r="A106" t="s">
        <v>105</v>
      </c>
      <c r="B106" t="str">
        <f>VLOOKUP(Customer_Names[[#This Row],[Customer ID]],Customer_Names[#All],2,FALSE)</f>
        <v>Yitref</v>
      </c>
      <c r="C106">
        <f>VLOOKUP(Medical_Examinations[[#This Row],[Customer ID]],'Medical Examinations'!$A$1:$L$2336,2,FALSE)</f>
        <v>16</v>
      </c>
      <c r="D106">
        <f>VLOOKUP(Medical_Examinations[[#This Row],[Customer ID]],'Medical Examinations'!$A$1:$L$2336,3,FALSE)</f>
        <v>5</v>
      </c>
      <c r="E106" t="str">
        <f>VLOOKUP(Medical_Examinations[[#This Row],[Customer ID]],'Medical Examinations'!$A$1:$L$2336,4,FALSE)</f>
        <v>No</v>
      </c>
      <c r="F106" t="str">
        <f>VLOOKUP(Medical_Examinations[[#This Row],[Customer ID]],'Medical Examinations'!$A$1:$L$2336,6,FALSE)</f>
        <v>No</v>
      </c>
      <c r="G106" t="str">
        <f>VLOOKUP(Medical_Examinations[[#This Row],[Customer ID]],'Medical Examinations'!$A$1:$L$2336,7,FALSE)</f>
        <v>No</v>
      </c>
      <c r="H106">
        <f>VLOOKUP(Medical_Examinations[[#This Row],[Customer ID]],'Medical Examinations'!$A$1:$L$2336,8,FALSE)</f>
        <v>1</v>
      </c>
      <c r="I106" t="str">
        <f>VLOOKUP(Medical_Examinations[[#This Row],[Customer ID]],'Medical Examinations'!$A$1:$L$2336,9,FALSE)</f>
        <v>No</v>
      </c>
      <c r="J106" t="str">
        <f>VLOOKUP(Medical_Examinations[[#This Row],[Customer ID]],'Medical Examinations'!A105:L2440,11,FALSE)</f>
        <v>Underweight</v>
      </c>
      <c r="K106" t="str">
        <f>VLOOKUP(Medical_Examinations[[#This Row],[Customer ID]],'Medical Examinations'!A105:L2440,12,FALSE)</f>
        <v>Normal</v>
      </c>
      <c r="L106" t="str">
        <f>VLOOKUP(Hospitalisation_Details[[#This Row],[Customer ID]],'Hospitalisation Details'!A105:K2446,10,FALSE)</f>
        <v>25 Sep 1993</v>
      </c>
      <c r="M106">
        <f>VLOOKUP(Hospitalisation_Details[[#This Row],[Customer ID]],'Hospitalisation Details'!$A$1:$K$2342,6,FALSE)</f>
        <v>3162</v>
      </c>
      <c r="N106" t="str">
        <f>VLOOKUP(Hospitalisation_Details[[#This Row],[Customer ID]],'Hospitalisation Details'!A105:K2446,7,FALSE)</f>
        <v>tier - 2</v>
      </c>
      <c r="O106" t="str">
        <f>VLOOKUP(Hospitalisation_Details[[#This Row],[Customer ID]],'Hospitalisation Details'!A105:K2446,8,FALSE)</f>
        <v>tier - 3</v>
      </c>
      <c r="P106" t="str">
        <f>VLOOKUP(Hospitalisation_Details[[#This Row],[Customer ID]],'Hospitalisation Details'!A105:K2446,9,FALSE)</f>
        <v>R1013</v>
      </c>
      <c r="Q106">
        <f>VLOOKUP(Hospitalisation_Details[[#This Row],[Customer ID]],'Hospitalisation Details'!$A$1:$K$2342,11,FALSE)</f>
        <v>29</v>
      </c>
    </row>
    <row r="107" spans="1:17" x14ac:dyDescent="0.35">
      <c r="A107" t="s">
        <v>106</v>
      </c>
      <c r="B107" t="str">
        <f>VLOOKUP(Customer_Names[[#This Row],[Customer ID]],Customer_Names[#All],2,FALSE)</f>
        <v>Loudon-Brown</v>
      </c>
      <c r="C107">
        <f>VLOOKUP(Medical_Examinations[[#This Row],[Customer ID]],'Medical Examinations'!$A$1:$L$2336,2,FALSE)</f>
        <v>16</v>
      </c>
      <c r="D107">
        <f>VLOOKUP(Medical_Examinations[[#This Row],[Customer ID]],'Medical Examinations'!$A$1:$L$2336,3,FALSE)</f>
        <v>5</v>
      </c>
      <c r="E107" t="str">
        <f>VLOOKUP(Medical_Examinations[[#This Row],[Customer ID]],'Medical Examinations'!$A$1:$L$2336,4,FALSE)</f>
        <v>No</v>
      </c>
      <c r="F107" t="str">
        <f>VLOOKUP(Medical_Examinations[[#This Row],[Customer ID]],'Medical Examinations'!$A$1:$L$2336,6,FALSE)</f>
        <v>No</v>
      </c>
      <c r="G107" t="str">
        <f>VLOOKUP(Medical_Examinations[[#This Row],[Customer ID]],'Medical Examinations'!$A$1:$L$2336,7,FALSE)</f>
        <v>Yes</v>
      </c>
      <c r="H107">
        <f>VLOOKUP(Medical_Examinations[[#This Row],[Customer ID]],'Medical Examinations'!$A$1:$L$2336,8,FALSE)</f>
        <v>1</v>
      </c>
      <c r="I107" t="str">
        <f>VLOOKUP(Medical_Examinations[[#This Row],[Customer ID]],'Medical Examinations'!$A$1:$L$2336,9,FALSE)</f>
        <v>No</v>
      </c>
      <c r="J107" t="str">
        <f>VLOOKUP(Medical_Examinations[[#This Row],[Customer ID]],'Medical Examinations'!A106:L2441,11,FALSE)</f>
        <v>Underweight</v>
      </c>
      <c r="K107" t="str">
        <f>VLOOKUP(Medical_Examinations[[#This Row],[Customer ID]],'Medical Examinations'!A106:L2441,12,FALSE)</f>
        <v>Normal</v>
      </c>
      <c r="L107" t="str">
        <f>VLOOKUP(Hospitalisation_Details[[#This Row],[Customer ID]],'Hospitalisation Details'!A106:K2447,10,FALSE)</f>
        <v>25 Oct 1994</v>
      </c>
      <c r="M107">
        <f>VLOOKUP(Hospitalisation_Details[[#This Row],[Customer ID]],'Hospitalisation Details'!$A$1:$K$2342,6,FALSE)</f>
        <v>3172</v>
      </c>
      <c r="N107" t="str">
        <f>VLOOKUP(Hospitalisation_Details[[#This Row],[Customer ID]],'Hospitalisation Details'!A106:K2447,7,FALSE)</f>
        <v>tier - 2</v>
      </c>
      <c r="O107" t="str">
        <f>VLOOKUP(Hospitalisation_Details[[#This Row],[Customer ID]],'Hospitalisation Details'!A106:K2447,8,FALSE)</f>
        <v>tier - 3</v>
      </c>
      <c r="P107" t="str">
        <f>VLOOKUP(Hospitalisation_Details[[#This Row],[Customer ID]],'Hospitalisation Details'!A106:K2447,9,FALSE)</f>
        <v>R1013</v>
      </c>
      <c r="Q107">
        <f>VLOOKUP(Hospitalisation_Details[[#This Row],[Customer ID]],'Hospitalisation Details'!$A$1:$K$2342,11,FALSE)</f>
        <v>28</v>
      </c>
    </row>
    <row r="108" spans="1:17" x14ac:dyDescent="0.35">
      <c r="A108" t="s">
        <v>107</v>
      </c>
      <c r="B108" t="str">
        <f>VLOOKUP(Customer_Names[[#This Row],[Customer ID]],Customer_Names[#All],2,FALSE)</f>
        <v>Sugathadasa</v>
      </c>
      <c r="C108">
        <f>VLOOKUP(Medical_Examinations[[#This Row],[Customer ID]],'Medical Examinations'!$A$1:$L$2336,2,FALSE)</f>
        <v>18</v>
      </c>
      <c r="D108">
        <f>VLOOKUP(Medical_Examinations[[#This Row],[Customer ID]],'Medical Examinations'!$A$1:$L$2336,3,FALSE)</f>
        <v>5</v>
      </c>
      <c r="E108" t="str">
        <f>VLOOKUP(Medical_Examinations[[#This Row],[Customer ID]],'Medical Examinations'!$A$1:$L$2336,4,FALSE)</f>
        <v>No</v>
      </c>
      <c r="F108" t="str">
        <f>VLOOKUP(Medical_Examinations[[#This Row],[Customer ID]],'Medical Examinations'!$A$1:$L$2336,6,FALSE)</f>
        <v>No</v>
      </c>
      <c r="G108" t="str">
        <f>VLOOKUP(Medical_Examinations[[#This Row],[Customer ID]],'Medical Examinations'!$A$1:$L$2336,7,FALSE)</f>
        <v>Yes</v>
      </c>
      <c r="H108">
        <f>VLOOKUP(Medical_Examinations[[#This Row],[Customer ID]],'Medical Examinations'!$A$1:$L$2336,8,FALSE)</f>
        <v>1</v>
      </c>
      <c r="I108" t="str">
        <f>VLOOKUP(Medical_Examinations[[#This Row],[Customer ID]],'Medical Examinations'!$A$1:$L$2336,9,FALSE)</f>
        <v>No</v>
      </c>
      <c r="J108" t="str">
        <f>VLOOKUP(Medical_Examinations[[#This Row],[Customer ID]],'Medical Examinations'!A107:L2442,11,FALSE)</f>
        <v>Underweight</v>
      </c>
      <c r="K108" t="str">
        <f>VLOOKUP(Medical_Examinations[[#This Row],[Customer ID]],'Medical Examinations'!A107:L2442,12,FALSE)</f>
        <v>Normal</v>
      </c>
      <c r="L108" t="str">
        <f>VLOOKUP(Hospitalisation_Details[[#This Row],[Customer ID]],'Hospitalisation Details'!A107:K2448,10,FALSE)</f>
        <v>25 Aug 1991</v>
      </c>
      <c r="M108">
        <f>VLOOKUP(Hospitalisation_Details[[#This Row],[Customer ID]],'Hospitalisation Details'!$A$1:$K$2342,6,FALSE)</f>
        <v>3758</v>
      </c>
      <c r="N108" t="str">
        <f>VLOOKUP(Hospitalisation_Details[[#This Row],[Customer ID]],'Hospitalisation Details'!A107:K2448,7,FALSE)</f>
        <v>tier - 2</v>
      </c>
      <c r="O108" t="str">
        <f>VLOOKUP(Hospitalisation_Details[[#This Row],[Customer ID]],'Hospitalisation Details'!A107:K2448,8,FALSE)</f>
        <v>tier - 1</v>
      </c>
      <c r="P108" t="str">
        <f>VLOOKUP(Hospitalisation_Details[[#This Row],[Customer ID]],'Hospitalisation Details'!A107:K2448,9,FALSE)</f>
        <v>R1013</v>
      </c>
      <c r="Q108">
        <f>VLOOKUP(Hospitalisation_Details[[#This Row],[Customer ID]],'Hospitalisation Details'!$A$1:$K$2342,11,FALSE)</f>
        <v>31</v>
      </c>
    </row>
    <row r="109" spans="1:17" x14ac:dyDescent="0.35">
      <c r="A109" t="s">
        <v>108</v>
      </c>
      <c r="B109" t="str">
        <f>VLOOKUP(Customer_Names[[#This Row],[Customer ID]],Customer_Names[#All],2,FALSE)</f>
        <v>Ganley</v>
      </c>
      <c r="C109">
        <f>VLOOKUP(Medical_Examinations[[#This Row],[Customer ID]],'Medical Examinations'!$A$1:$L$2336,2,FALSE)</f>
        <v>17</v>
      </c>
      <c r="D109">
        <f>VLOOKUP(Medical_Examinations[[#This Row],[Customer ID]],'Medical Examinations'!$A$1:$L$2336,3,FALSE)</f>
        <v>5</v>
      </c>
      <c r="E109" t="str">
        <f>VLOOKUP(Medical_Examinations[[#This Row],[Customer ID]],'Medical Examinations'!$A$1:$L$2336,4,FALSE)</f>
        <v>No</v>
      </c>
      <c r="F109" t="str">
        <f>VLOOKUP(Medical_Examinations[[#This Row],[Customer ID]],'Medical Examinations'!$A$1:$L$2336,6,FALSE)</f>
        <v>No</v>
      </c>
      <c r="G109" t="str">
        <f>VLOOKUP(Medical_Examinations[[#This Row],[Customer ID]],'Medical Examinations'!$A$1:$L$2336,7,FALSE)</f>
        <v>Yes</v>
      </c>
      <c r="H109">
        <f>VLOOKUP(Medical_Examinations[[#This Row],[Customer ID]],'Medical Examinations'!$A$1:$L$2336,8,FALSE)</f>
        <v>1</v>
      </c>
      <c r="I109" t="str">
        <f>VLOOKUP(Medical_Examinations[[#This Row],[Customer ID]],'Medical Examinations'!$A$1:$L$2336,9,FALSE)</f>
        <v>No</v>
      </c>
      <c r="J109" t="str">
        <f>VLOOKUP(Medical_Examinations[[#This Row],[Customer ID]],'Medical Examinations'!A108:L2443,11,FALSE)</f>
        <v>Underweight</v>
      </c>
      <c r="K109" t="str">
        <f>VLOOKUP(Medical_Examinations[[#This Row],[Customer ID]],'Medical Examinations'!A108:L2443,12,FALSE)</f>
        <v>Normal</v>
      </c>
      <c r="L109" t="str">
        <f>VLOOKUP(Hospitalisation_Details[[#This Row],[Customer ID]],'Hospitalisation Details'!A108:K2449,10,FALSE)</f>
        <v>29 Jul 1990</v>
      </c>
      <c r="M109">
        <f>VLOOKUP(Hospitalisation_Details[[#This Row],[Customer ID]],'Hospitalisation Details'!$A$1:$K$2342,6,FALSE)</f>
        <v>3973</v>
      </c>
      <c r="N109" t="str">
        <f>VLOOKUP(Hospitalisation_Details[[#This Row],[Customer ID]],'Hospitalisation Details'!A108:K2449,7,FALSE)</f>
        <v>tier - 2</v>
      </c>
      <c r="O109" t="str">
        <f>VLOOKUP(Hospitalisation_Details[[#This Row],[Customer ID]],'Hospitalisation Details'!A108:K2449,8,FALSE)</f>
        <v>tier - 3</v>
      </c>
      <c r="P109" t="str">
        <f>VLOOKUP(Hospitalisation_Details[[#This Row],[Customer ID]],'Hospitalisation Details'!A108:K2449,9,FALSE)</f>
        <v>R1013</v>
      </c>
      <c r="Q109">
        <f>VLOOKUP(Hospitalisation_Details[[#This Row],[Customer ID]],'Hospitalisation Details'!$A$1:$K$2342,11,FALSE)</f>
        <v>32</v>
      </c>
    </row>
    <row r="110" spans="1:17" x14ac:dyDescent="0.35">
      <c r="A110" t="s">
        <v>109</v>
      </c>
      <c r="B110" t="str">
        <f>VLOOKUP(Customer_Names[[#This Row],[Customer ID]],Customer_Names[#All],2,FALSE)</f>
        <v>Potter</v>
      </c>
      <c r="C110">
        <f>VLOOKUP(Medical_Examinations[[#This Row],[Customer ID]],'Medical Examinations'!$A$1:$L$2336,2,FALSE)</f>
        <v>18</v>
      </c>
      <c r="D110">
        <f>VLOOKUP(Medical_Examinations[[#This Row],[Customer ID]],'Medical Examinations'!$A$1:$L$2336,3,FALSE)</f>
        <v>5</v>
      </c>
      <c r="E110" t="str">
        <f>VLOOKUP(Medical_Examinations[[#This Row],[Customer ID]],'Medical Examinations'!$A$1:$L$2336,4,FALSE)</f>
        <v>No</v>
      </c>
      <c r="F110" t="str">
        <f>VLOOKUP(Medical_Examinations[[#This Row],[Customer ID]],'Medical Examinations'!$A$1:$L$2336,6,FALSE)</f>
        <v>No</v>
      </c>
      <c r="G110" t="str">
        <f>VLOOKUP(Medical_Examinations[[#This Row],[Customer ID]],'Medical Examinations'!$A$1:$L$2336,7,FALSE)</f>
        <v>No</v>
      </c>
      <c r="H110">
        <f>VLOOKUP(Medical_Examinations[[#This Row],[Customer ID]],'Medical Examinations'!$A$1:$L$2336,8,FALSE)</f>
        <v>1</v>
      </c>
      <c r="I110" t="str">
        <f>VLOOKUP(Medical_Examinations[[#This Row],[Customer ID]],'Medical Examinations'!$A$1:$L$2336,9,FALSE)</f>
        <v>No</v>
      </c>
      <c r="J110" t="str">
        <f>VLOOKUP(Medical_Examinations[[#This Row],[Customer ID]],'Medical Examinations'!A109:L2444,11,FALSE)</f>
        <v>Underweight</v>
      </c>
      <c r="K110" t="str">
        <f>VLOOKUP(Medical_Examinations[[#This Row],[Customer ID]],'Medical Examinations'!A109:L2444,12,FALSE)</f>
        <v>Normal</v>
      </c>
      <c r="L110" t="str">
        <f>VLOOKUP(Hospitalisation_Details[[#This Row],[Customer ID]],'Hospitalisation Details'!A109:K2450,10,FALSE)</f>
        <v>25 Jun 1989</v>
      </c>
      <c r="M110">
        <f>VLOOKUP(Hospitalisation_Details[[#This Row],[Customer ID]],'Hospitalisation Details'!$A$1:$K$2342,6,FALSE)</f>
        <v>4185</v>
      </c>
      <c r="N110" t="str">
        <f>VLOOKUP(Hospitalisation_Details[[#This Row],[Customer ID]],'Hospitalisation Details'!A109:K2450,7,FALSE)</f>
        <v>tier - 2</v>
      </c>
      <c r="O110" t="str">
        <f>VLOOKUP(Hospitalisation_Details[[#This Row],[Customer ID]],'Hospitalisation Details'!A109:K2450,8,FALSE)</f>
        <v>tier - 3</v>
      </c>
      <c r="P110" t="str">
        <f>VLOOKUP(Hospitalisation_Details[[#This Row],[Customer ID]],'Hospitalisation Details'!A109:K2450,9,FALSE)</f>
        <v>R1013</v>
      </c>
      <c r="Q110">
        <f>VLOOKUP(Hospitalisation_Details[[#This Row],[Customer ID]],'Hospitalisation Details'!$A$1:$K$2342,11,FALSE)</f>
        <v>33</v>
      </c>
    </row>
    <row r="111" spans="1:17" x14ac:dyDescent="0.35">
      <c r="A111" t="s">
        <v>110</v>
      </c>
      <c r="B111" t="str">
        <f>VLOOKUP(Customer_Names[[#This Row],[Customer ID]],Customer_Names[#All],2,FALSE)</f>
        <v>Rasmussen</v>
      </c>
      <c r="C111">
        <f>VLOOKUP(Medical_Examinations[[#This Row],[Customer ID]],'Medical Examinations'!$A$1:$L$2336,2,FALSE)</f>
        <v>32</v>
      </c>
      <c r="D111">
        <f>VLOOKUP(Medical_Examinations[[#This Row],[Customer ID]],'Medical Examinations'!$A$1:$L$2336,3,FALSE)</f>
        <v>5</v>
      </c>
      <c r="E111" t="str">
        <f>VLOOKUP(Medical_Examinations[[#This Row],[Customer ID]],'Medical Examinations'!$A$1:$L$2336,4,FALSE)</f>
        <v>yes</v>
      </c>
      <c r="F111" t="str">
        <f>VLOOKUP(Medical_Examinations[[#This Row],[Customer ID]],'Medical Examinations'!$A$1:$L$2336,6,FALSE)</f>
        <v>No</v>
      </c>
      <c r="G111" t="str">
        <f>VLOOKUP(Medical_Examinations[[#This Row],[Customer ID]],'Medical Examinations'!$A$1:$L$2336,7,FALSE)</f>
        <v>Yes</v>
      </c>
      <c r="H111">
        <f>VLOOKUP(Medical_Examinations[[#This Row],[Customer ID]],'Medical Examinations'!$A$1:$L$2336,8,FALSE)</f>
        <v>1</v>
      </c>
      <c r="I111" t="str">
        <f>VLOOKUP(Medical_Examinations[[#This Row],[Customer ID]],'Medical Examinations'!$A$1:$L$2336,9,FALSE)</f>
        <v>No</v>
      </c>
      <c r="J111" t="str">
        <f>VLOOKUP(Medical_Examinations[[#This Row],[Customer ID]],'Medical Examinations'!A110:L2445,11,FALSE)</f>
        <v>Obesity</v>
      </c>
      <c r="K111" t="str">
        <f>VLOOKUP(Medical_Examinations[[#This Row],[Customer ID]],'Medical Examinations'!A110:L2445,12,FALSE)</f>
        <v>Normal</v>
      </c>
      <c r="L111" t="str">
        <f>VLOOKUP(Hospitalisation_Details[[#This Row],[Customer ID]],'Hospitalisation Details'!A110:K2451,10,FALSE)</f>
        <v>16 Sep 1988</v>
      </c>
      <c r="M111">
        <f>VLOOKUP(Hospitalisation_Details[[#This Row],[Customer ID]],'Hospitalisation Details'!$A$1:$K$2342,6,FALSE)</f>
        <v>4415</v>
      </c>
      <c r="N111" t="str">
        <f>VLOOKUP(Hospitalisation_Details[[#This Row],[Customer ID]],'Hospitalisation Details'!A110:K2451,7,FALSE)</f>
        <v>tier - 2</v>
      </c>
      <c r="O111" t="str">
        <f>VLOOKUP(Hospitalisation_Details[[#This Row],[Customer ID]],'Hospitalisation Details'!A110:K2451,8,FALSE)</f>
        <v>tier - 1</v>
      </c>
      <c r="P111" t="str">
        <f>VLOOKUP(Hospitalisation_Details[[#This Row],[Customer ID]],'Hospitalisation Details'!A110:K2451,9,FALSE)</f>
        <v>R1013</v>
      </c>
      <c r="Q111">
        <f>VLOOKUP(Hospitalisation_Details[[#This Row],[Customer ID]],'Hospitalisation Details'!$A$1:$K$2342,11,FALSE)</f>
        <v>34</v>
      </c>
    </row>
    <row r="112" spans="1:17" x14ac:dyDescent="0.35">
      <c r="A112" t="s">
        <v>111</v>
      </c>
      <c r="B112" t="str">
        <f>VLOOKUP(Customer_Names[[#This Row],[Customer ID]],Customer_Names[#All],2,FALSE)</f>
        <v>Robinson</v>
      </c>
      <c r="C112">
        <f>VLOOKUP(Medical_Examinations[[#This Row],[Customer ID]],'Medical Examinations'!$A$1:$L$2336,2,FALSE)</f>
        <v>22</v>
      </c>
      <c r="D112">
        <f>VLOOKUP(Medical_Examinations[[#This Row],[Customer ID]],'Medical Examinations'!$A$1:$L$2336,3,FALSE)</f>
        <v>5</v>
      </c>
      <c r="E112" t="str">
        <f>VLOOKUP(Medical_Examinations[[#This Row],[Customer ID]],'Medical Examinations'!$A$1:$L$2336,4,FALSE)</f>
        <v>yes</v>
      </c>
      <c r="F112" t="str">
        <f>VLOOKUP(Medical_Examinations[[#This Row],[Customer ID]],'Medical Examinations'!$A$1:$L$2336,6,FALSE)</f>
        <v>No</v>
      </c>
      <c r="G112" t="str">
        <f>VLOOKUP(Medical_Examinations[[#This Row],[Customer ID]],'Medical Examinations'!$A$1:$L$2336,7,FALSE)</f>
        <v>No</v>
      </c>
      <c r="H112">
        <f>VLOOKUP(Medical_Examinations[[#This Row],[Customer ID]],'Medical Examinations'!$A$1:$L$2336,8,FALSE)</f>
        <v>1</v>
      </c>
      <c r="I112" t="str">
        <f>VLOOKUP(Medical_Examinations[[#This Row],[Customer ID]],'Medical Examinations'!$A$1:$L$2336,9,FALSE)</f>
        <v>No</v>
      </c>
      <c r="J112" t="str">
        <f>VLOOKUP(Medical_Examinations[[#This Row],[Customer ID]],'Medical Examinations'!A111:L2446,11,FALSE)</f>
        <v>Normal Weight</v>
      </c>
      <c r="K112" t="str">
        <f>VLOOKUP(Medical_Examinations[[#This Row],[Customer ID]],'Medical Examinations'!A111:L2446,12,FALSE)</f>
        <v>Normal</v>
      </c>
      <c r="L112" t="str">
        <f>VLOOKUP(Hospitalisation_Details[[#This Row],[Customer ID]],'Hospitalisation Details'!A111:K2452,10,FALSE)</f>
        <v>27 Oct 1986</v>
      </c>
      <c r="M112">
        <f>VLOOKUP(Hospitalisation_Details[[#This Row],[Customer ID]],'Hospitalisation Details'!$A$1:$K$2342,6,FALSE)</f>
        <v>4889</v>
      </c>
      <c r="N112" t="str">
        <f>VLOOKUP(Hospitalisation_Details[[#This Row],[Customer ID]],'Hospitalisation Details'!A111:K2452,7,FALSE)</f>
        <v>tier - 2</v>
      </c>
      <c r="O112" t="str">
        <f>VLOOKUP(Hospitalisation_Details[[#This Row],[Customer ID]],'Hospitalisation Details'!A111:K2452,8,FALSE)</f>
        <v>tier - 1</v>
      </c>
      <c r="P112" t="str">
        <f>VLOOKUP(Hospitalisation_Details[[#This Row],[Customer ID]],'Hospitalisation Details'!A111:K2452,9,FALSE)</f>
        <v>R1013</v>
      </c>
      <c r="Q112">
        <f>VLOOKUP(Hospitalisation_Details[[#This Row],[Customer ID]],'Hospitalisation Details'!$A$1:$K$2342,11,FALSE)</f>
        <v>36</v>
      </c>
    </row>
    <row r="113" spans="1:17" x14ac:dyDescent="0.35">
      <c r="A113" t="s">
        <v>112</v>
      </c>
      <c r="B113" t="str">
        <f>VLOOKUP(Customer_Names[[#This Row],[Customer ID]],Customer_Names[#All],2,FALSE)</f>
        <v>Antonopoulos</v>
      </c>
      <c r="C113">
        <f>VLOOKUP(Medical_Examinations[[#This Row],[Customer ID]],'Medical Examinations'!$A$1:$L$2336,2,FALSE)</f>
        <v>38</v>
      </c>
      <c r="D113">
        <f>VLOOKUP(Medical_Examinations[[#This Row],[Customer ID]],'Medical Examinations'!$A$1:$L$2336,3,FALSE)</f>
        <v>5</v>
      </c>
      <c r="E113" t="str">
        <f>VLOOKUP(Medical_Examinations[[#This Row],[Customer ID]],'Medical Examinations'!$A$1:$L$2336,4,FALSE)</f>
        <v>yes</v>
      </c>
      <c r="F113" t="str">
        <f>VLOOKUP(Medical_Examinations[[#This Row],[Customer ID]],'Medical Examinations'!$A$1:$L$2336,6,FALSE)</f>
        <v>No</v>
      </c>
      <c r="G113" t="str">
        <f>VLOOKUP(Medical_Examinations[[#This Row],[Customer ID]],'Medical Examinations'!$A$1:$L$2336,7,FALSE)</f>
        <v>Yes</v>
      </c>
      <c r="H113">
        <f>VLOOKUP(Medical_Examinations[[#This Row],[Customer ID]],'Medical Examinations'!$A$1:$L$2336,8,FALSE)</f>
        <v>1</v>
      </c>
      <c r="I113" t="str">
        <f>VLOOKUP(Medical_Examinations[[#This Row],[Customer ID]],'Medical Examinations'!$A$1:$L$2336,9,FALSE)</f>
        <v>No</v>
      </c>
      <c r="J113" t="str">
        <f>VLOOKUP(Medical_Examinations[[#This Row],[Customer ID]],'Medical Examinations'!A112:L2447,11,FALSE)</f>
        <v>Obesity</v>
      </c>
      <c r="K113" t="str">
        <f>VLOOKUP(Medical_Examinations[[#This Row],[Customer ID]],'Medical Examinations'!A112:L2447,12,FALSE)</f>
        <v>Normal</v>
      </c>
      <c r="L113" t="str">
        <f>VLOOKUP(Hospitalisation_Details[[#This Row],[Customer ID]],'Hospitalisation Details'!A112:K2453,10,FALSE)</f>
        <v>7 Nov 1973</v>
      </c>
      <c r="M113">
        <f>VLOOKUP(Hospitalisation_Details[[#This Row],[Customer ID]],'Hospitalisation Details'!$A$1:$K$2342,6,FALSE)</f>
        <v>4985</v>
      </c>
      <c r="N113" t="str">
        <f>VLOOKUP(Hospitalisation_Details[[#This Row],[Customer ID]],'Hospitalisation Details'!A112:K2453,7,FALSE)</f>
        <v>tier - 2</v>
      </c>
      <c r="O113" t="str">
        <f>VLOOKUP(Hospitalisation_Details[[#This Row],[Customer ID]],'Hospitalisation Details'!A112:K2453,8,FALSE)</f>
        <v>tier - 3</v>
      </c>
      <c r="P113" t="str">
        <f>VLOOKUP(Hospitalisation_Details[[#This Row],[Customer ID]],'Hospitalisation Details'!A112:K2453,9,FALSE)</f>
        <v>R1013</v>
      </c>
      <c r="Q113">
        <f>VLOOKUP(Hospitalisation_Details[[#This Row],[Customer ID]],'Hospitalisation Details'!$A$1:$K$2342,11,FALSE)</f>
        <v>49</v>
      </c>
    </row>
    <row r="114" spans="1:17" x14ac:dyDescent="0.35">
      <c r="A114" t="s">
        <v>113</v>
      </c>
      <c r="B114" t="str">
        <f>VLOOKUP(Customer_Names[[#This Row],[Customer ID]],Customer_Names[#All],2,FALSE)</f>
        <v>Groner</v>
      </c>
      <c r="C114">
        <f>VLOOKUP(Medical_Examinations[[#This Row],[Customer ID]],'Medical Examinations'!$A$1:$L$2336,2,FALSE)</f>
        <v>52</v>
      </c>
      <c r="D114">
        <f>VLOOKUP(Medical_Examinations[[#This Row],[Customer ID]],'Medical Examinations'!$A$1:$L$2336,3,FALSE)</f>
        <v>5</v>
      </c>
      <c r="E114" t="str">
        <f>VLOOKUP(Medical_Examinations[[#This Row],[Customer ID]],'Medical Examinations'!$A$1:$L$2336,4,FALSE)</f>
        <v>yes</v>
      </c>
      <c r="F114" t="str">
        <f>VLOOKUP(Medical_Examinations[[#This Row],[Customer ID]],'Medical Examinations'!$A$1:$L$2336,6,FALSE)</f>
        <v>No</v>
      </c>
      <c r="G114" t="str">
        <f>VLOOKUP(Medical_Examinations[[#This Row],[Customer ID]],'Medical Examinations'!$A$1:$L$2336,7,FALSE)</f>
        <v>Yes</v>
      </c>
      <c r="H114">
        <f>VLOOKUP(Medical_Examinations[[#This Row],[Customer ID]],'Medical Examinations'!$A$1:$L$2336,8,FALSE)</f>
        <v>1</v>
      </c>
      <c r="I114" t="str">
        <f>VLOOKUP(Medical_Examinations[[#This Row],[Customer ID]],'Medical Examinations'!$A$1:$L$2336,9,FALSE)</f>
        <v>No</v>
      </c>
      <c r="J114" t="str">
        <f>VLOOKUP(Medical_Examinations[[#This Row],[Customer ID]],'Medical Examinations'!A113:L2448,11,FALSE)</f>
        <v>Obesity</v>
      </c>
      <c r="K114" t="str">
        <f>VLOOKUP(Medical_Examinations[[#This Row],[Customer ID]],'Medical Examinations'!A113:L2448,12,FALSE)</f>
        <v>Normal</v>
      </c>
      <c r="L114" t="str">
        <f>VLOOKUP(Hospitalisation_Details[[#This Row],[Customer ID]],'Hospitalisation Details'!A113:K2454,10,FALSE)</f>
        <v>15 Dec 1972</v>
      </c>
      <c r="M114">
        <f>VLOOKUP(Hospitalisation_Details[[#This Row],[Customer ID]],'Hospitalisation Details'!$A$1:$K$2342,6,FALSE)</f>
        <v>5345</v>
      </c>
      <c r="N114" t="str">
        <f>VLOOKUP(Hospitalisation_Details[[#This Row],[Customer ID]],'Hospitalisation Details'!A113:K2454,7,FALSE)</f>
        <v>tier - 2</v>
      </c>
      <c r="O114" t="str">
        <f>VLOOKUP(Hospitalisation_Details[[#This Row],[Customer ID]],'Hospitalisation Details'!A113:K2454,8,FALSE)</f>
        <v>tier - 3</v>
      </c>
      <c r="P114" t="str">
        <f>VLOOKUP(Hospitalisation_Details[[#This Row],[Customer ID]],'Hospitalisation Details'!A113:K2454,9,FALSE)</f>
        <v>R1013</v>
      </c>
      <c r="Q114">
        <f>VLOOKUP(Hospitalisation_Details[[#This Row],[Customer ID]],'Hospitalisation Details'!$A$1:$K$2342,11,FALSE)</f>
        <v>50</v>
      </c>
    </row>
    <row r="115" spans="1:17" x14ac:dyDescent="0.35">
      <c r="A115" t="s">
        <v>114</v>
      </c>
      <c r="B115" t="str">
        <f>VLOOKUP(Customer_Names[[#This Row],[Customer ID]],Customer_Names[#All],2,FALSE)</f>
        <v>Zywicki</v>
      </c>
      <c r="C115">
        <f>VLOOKUP(Medical_Examinations[[#This Row],[Customer ID]],'Medical Examinations'!$A$1:$L$2336,2,FALSE)</f>
        <v>32</v>
      </c>
      <c r="D115">
        <f>VLOOKUP(Medical_Examinations[[#This Row],[Customer ID]],'Medical Examinations'!$A$1:$L$2336,3,FALSE)</f>
        <v>5</v>
      </c>
      <c r="E115" t="str">
        <f>VLOOKUP(Medical_Examinations[[#This Row],[Customer ID]],'Medical Examinations'!$A$1:$L$2336,4,FALSE)</f>
        <v>yes</v>
      </c>
      <c r="F115" t="str">
        <f>VLOOKUP(Medical_Examinations[[#This Row],[Customer ID]],'Medical Examinations'!$A$1:$L$2336,6,FALSE)</f>
        <v>No</v>
      </c>
      <c r="G115" t="str">
        <f>VLOOKUP(Medical_Examinations[[#This Row],[Customer ID]],'Medical Examinations'!$A$1:$L$2336,7,FALSE)</f>
        <v>Yes</v>
      </c>
      <c r="H115">
        <f>VLOOKUP(Medical_Examinations[[#This Row],[Customer ID]],'Medical Examinations'!$A$1:$L$2336,8,FALSE)</f>
        <v>1</v>
      </c>
      <c r="I115" t="str">
        <f>VLOOKUP(Medical_Examinations[[#This Row],[Customer ID]],'Medical Examinations'!$A$1:$L$2336,9,FALSE)</f>
        <v>No</v>
      </c>
      <c r="J115" t="str">
        <f>VLOOKUP(Medical_Examinations[[#This Row],[Customer ID]],'Medical Examinations'!A114:L2449,11,FALSE)</f>
        <v>Obesity</v>
      </c>
      <c r="K115" t="str">
        <f>VLOOKUP(Medical_Examinations[[#This Row],[Customer ID]],'Medical Examinations'!A114:L2449,12,FALSE)</f>
        <v>Normal</v>
      </c>
      <c r="L115" t="str">
        <f>VLOOKUP(Hospitalisation_Details[[#This Row],[Customer ID]],'Hospitalisation Details'!A114:K2455,10,FALSE)</f>
        <v>27 Sep 1982</v>
      </c>
      <c r="M115">
        <f>VLOOKUP(Hospitalisation_Details[[#This Row],[Customer ID]],'Hospitalisation Details'!$A$1:$K$2342,6,FALSE)</f>
        <v>5416</v>
      </c>
      <c r="N115" t="str">
        <f>VLOOKUP(Hospitalisation_Details[[#This Row],[Customer ID]],'Hospitalisation Details'!A114:K2455,7,FALSE)</f>
        <v>tier - 2</v>
      </c>
      <c r="O115" t="str">
        <f>VLOOKUP(Hospitalisation_Details[[#This Row],[Customer ID]],'Hospitalisation Details'!A114:K2455,8,FALSE)</f>
        <v>tier - 3</v>
      </c>
      <c r="P115" t="str">
        <f>VLOOKUP(Hospitalisation_Details[[#This Row],[Customer ID]],'Hospitalisation Details'!A114:K2455,9,FALSE)</f>
        <v>R1013</v>
      </c>
      <c r="Q115">
        <f>VLOOKUP(Hospitalisation_Details[[#This Row],[Customer ID]],'Hospitalisation Details'!$A$1:$K$2342,11,FALSE)</f>
        <v>40</v>
      </c>
    </row>
    <row r="116" spans="1:17" x14ac:dyDescent="0.35">
      <c r="A116" t="s">
        <v>115</v>
      </c>
      <c r="B116" t="str">
        <f>VLOOKUP(Customer_Names[[#This Row],[Customer ID]],Customer_Names[#All],2,FALSE)</f>
        <v>Cardinal</v>
      </c>
      <c r="C116">
        <f>VLOOKUP(Medical_Examinations[[#This Row],[Customer ID]],'Medical Examinations'!$A$1:$L$2336,2,FALSE)</f>
        <v>43</v>
      </c>
      <c r="D116">
        <f>VLOOKUP(Medical_Examinations[[#This Row],[Customer ID]],'Medical Examinations'!$A$1:$L$2336,3,FALSE)</f>
        <v>5</v>
      </c>
      <c r="E116" t="str">
        <f>VLOOKUP(Medical_Examinations[[#This Row],[Customer ID]],'Medical Examinations'!$A$1:$L$2336,4,FALSE)</f>
        <v>yes</v>
      </c>
      <c r="F116" t="str">
        <f>VLOOKUP(Medical_Examinations[[#This Row],[Customer ID]],'Medical Examinations'!$A$1:$L$2336,6,FALSE)</f>
        <v>No</v>
      </c>
      <c r="G116" t="str">
        <f>VLOOKUP(Medical_Examinations[[#This Row],[Customer ID]],'Medical Examinations'!$A$1:$L$2336,7,FALSE)</f>
        <v>No</v>
      </c>
      <c r="H116">
        <f>VLOOKUP(Medical_Examinations[[#This Row],[Customer ID]],'Medical Examinations'!$A$1:$L$2336,8,FALSE)</f>
        <v>1</v>
      </c>
      <c r="I116" t="str">
        <f>VLOOKUP(Medical_Examinations[[#This Row],[Customer ID]],'Medical Examinations'!$A$1:$L$2336,9,FALSE)</f>
        <v>No</v>
      </c>
      <c r="J116" t="str">
        <f>VLOOKUP(Medical_Examinations[[#This Row],[Customer ID]],'Medical Examinations'!A115:L2450,11,FALSE)</f>
        <v>Obesity</v>
      </c>
      <c r="K116" t="str">
        <f>VLOOKUP(Medical_Examinations[[#This Row],[Customer ID]],'Medical Examinations'!A115:L2450,12,FALSE)</f>
        <v>Normal</v>
      </c>
      <c r="L116" t="str">
        <f>VLOOKUP(Hospitalisation_Details[[#This Row],[Customer ID]],'Hospitalisation Details'!A115:K2456,10,FALSE)</f>
        <v>18 Sep 1974</v>
      </c>
      <c r="M116">
        <f>VLOOKUP(Hospitalisation_Details[[#This Row],[Customer ID]],'Hospitalisation Details'!$A$1:$K$2342,6,FALSE)</f>
        <v>5576</v>
      </c>
      <c r="N116" t="str">
        <f>VLOOKUP(Hospitalisation_Details[[#This Row],[Customer ID]],'Hospitalisation Details'!A115:K2456,7,FALSE)</f>
        <v>tier - 2</v>
      </c>
      <c r="O116" t="str">
        <f>VLOOKUP(Hospitalisation_Details[[#This Row],[Customer ID]],'Hospitalisation Details'!A115:K2456,8,FALSE)</f>
        <v>tier - 3</v>
      </c>
      <c r="P116" t="str">
        <f>VLOOKUP(Hospitalisation_Details[[#This Row],[Customer ID]],'Hospitalisation Details'!A115:K2456,9,FALSE)</f>
        <v>R1013</v>
      </c>
      <c r="Q116">
        <f>VLOOKUP(Hospitalisation_Details[[#This Row],[Customer ID]],'Hospitalisation Details'!$A$1:$K$2342,11,FALSE)</f>
        <v>48</v>
      </c>
    </row>
    <row r="117" spans="1:17" x14ac:dyDescent="0.35">
      <c r="A117" t="s">
        <v>116</v>
      </c>
      <c r="B117" t="str">
        <f>VLOOKUP(Customer_Names[[#This Row],[Customer ID]],Customer_Names[#All],2,FALSE)</f>
        <v>Alleman</v>
      </c>
      <c r="C117">
        <f>VLOOKUP(Medical_Examinations[[#This Row],[Customer ID]],'Medical Examinations'!$A$1:$L$2336,2,FALSE)</f>
        <v>54</v>
      </c>
      <c r="D117">
        <f>VLOOKUP(Medical_Examinations[[#This Row],[Customer ID]],'Medical Examinations'!$A$1:$L$2336,3,FALSE)</f>
        <v>5</v>
      </c>
      <c r="E117" t="str">
        <f>VLOOKUP(Medical_Examinations[[#This Row],[Customer ID]],'Medical Examinations'!$A$1:$L$2336,4,FALSE)</f>
        <v>yes</v>
      </c>
      <c r="F117" t="str">
        <f>VLOOKUP(Medical_Examinations[[#This Row],[Customer ID]],'Medical Examinations'!$A$1:$L$2336,6,FALSE)</f>
        <v>No</v>
      </c>
      <c r="G117" t="str">
        <f>VLOOKUP(Medical_Examinations[[#This Row],[Customer ID]],'Medical Examinations'!$A$1:$L$2336,7,FALSE)</f>
        <v>No</v>
      </c>
      <c r="H117">
        <f>VLOOKUP(Medical_Examinations[[#This Row],[Customer ID]],'Medical Examinations'!$A$1:$L$2336,8,FALSE)</f>
        <v>1</v>
      </c>
      <c r="I117" t="str">
        <f>VLOOKUP(Medical_Examinations[[#This Row],[Customer ID]],'Medical Examinations'!$A$1:$L$2336,9,FALSE)</f>
        <v>No</v>
      </c>
      <c r="J117" t="str">
        <f>VLOOKUP(Medical_Examinations[[#This Row],[Customer ID]],'Medical Examinations'!A116:L2451,11,FALSE)</f>
        <v>Obesity</v>
      </c>
      <c r="K117" t="str">
        <f>VLOOKUP(Medical_Examinations[[#This Row],[Customer ID]],'Medical Examinations'!A116:L2451,12,FALSE)</f>
        <v>Normal</v>
      </c>
      <c r="L117" t="str">
        <f>VLOOKUP(Hospitalisation_Details[[#This Row],[Customer ID]],'Hospitalisation Details'!A116:K2457,10,FALSE)</f>
        <v>3 Sep 1983</v>
      </c>
      <c r="M117">
        <f>VLOOKUP(Hospitalisation_Details[[#This Row],[Customer ID]],'Hospitalisation Details'!$A$1:$K$2342,6,FALSE)</f>
        <v>5662</v>
      </c>
      <c r="N117" t="str">
        <f>VLOOKUP(Hospitalisation_Details[[#This Row],[Customer ID]],'Hospitalisation Details'!A116:K2457,7,FALSE)</f>
        <v>tier - 2</v>
      </c>
      <c r="O117" t="str">
        <f>VLOOKUP(Hospitalisation_Details[[#This Row],[Customer ID]],'Hospitalisation Details'!A116:K2457,8,FALSE)</f>
        <v>tier - 1</v>
      </c>
      <c r="P117" t="str">
        <f>VLOOKUP(Hospitalisation_Details[[#This Row],[Customer ID]],'Hospitalisation Details'!A116:K2457,9,FALSE)</f>
        <v>R1013</v>
      </c>
      <c r="Q117">
        <f>VLOOKUP(Hospitalisation_Details[[#This Row],[Customer ID]],'Hospitalisation Details'!$A$1:$K$2342,11,FALSE)</f>
        <v>39</v>
      </c>
    </row>
    <row r="118" spans="1:17" x14ac:dyDescent="0.35">
      <c r="A118" t="s">
        <v>117</v>
      </c>
      <c r="B118" t="str">
        <f>VLOOKUP(Customer_Names[[#This Row],[Customer ID]],Customer_Names[#All],2,FALSE)</f>
        <v>Stroffolino</v>
      </c>
      <c r="C118">
        <f>VLOOKUP(Medical_Examinations[[#This Row],[Customer ID]],'Medical Examinations'!$A$1:$L$2336,2,FALSE)</f>
        <v>54</v>
      </c>
      <c r="D118">
        <f>VLOOKUP(Medical_Examinations[[#This Row],[Customer ID]],'Medical Examinations'!$A$1:$L$2336,3,FALSE)</f>
        <v>5</v>
      </c>
      <c r="E118" t="str">
        <f>VLOOKUP(Medical_Examinations[[#This Row],[Customer ID]],'Medical Examinations'!$A$1:$L$2336,4,FALSE)</f>
        <v>yes</v>
      </c>
      <c r="F118" t="str">
        <f>VLOOKUP(Medical_Examinations[[#This Row],[Customer ID]],'Medical Examinations'!$A$1:$L$2336,6,FALSE)</f>
        <v>No</v>
      </c>
      <c r="G118" t="str">
        <f>VLOOKUP(Medical_Examinations[[#This Row],[Customer ID]],'Medical Examinations'!$A$1:$L$2336,7,FALSE)</f>
        <v>No</v>
      </c>
      <c r="H118">
        <f>VLOOKUP(Medical_Examinations[[#This Row],[Customer ID]],'Medical Examinations'!$A$1:$L$2336,8,FALSE)</f>
        <v>1</v>
      </c>
      <c r="I118" t="str">
        <f>VLOOKUP(Medical_Examinations[[#This Row],[Customer ID]],'Medical Examinations'!$A$1:$L$2336,9,FALSE)</f>
        <v>No</v>
      </c>
      <c r="J118" t="str">
        <f>VLOOKUP(Medical_Examinations[[#This Row],[Customer ID]],'Medical Examinations'!A117:L2452,11,FALSE)</f>
        <v>Obesity</v>
      </c>
      <c r="K118" t="str">
        <f>VLOOKUP(Medical_Examinations[[#This Row],[Customer ID]],'Medical Examinations'!A117:L2452,12,FALSE)</f>
        <v>Normal</v>
      </c>
      <c r="L118" t="str">
        <f>VLOOKUP(Hospitalisation_Details[[#This Row],[Customer ID]],'Hospitalisation Details'!A117:K2458,10,FALSE)</f>
        <v>28 Oct 1972</v>
      </c>
      <c r="M118">
        <f>VLOOKUP(Hospitalisation_Details[[#This Row],[Customer ID]],'Hospitalisation Details'!$A$1:$K$2342,6,FALSE)</f>
        <v>5691</v>
      </c>
      <c r="N118" t="str">
        <f>VLOOKUP(Hospitalisation_Details[[#This Row],[Customer ID]],'Hospitalisation Details'!A117:K2458,7,FALSE)</f>
        <v>tier - 2</v>
      </c>
      <c r="O118" t="str">
        <f>VLOOKUP(Hospitalisation_Details[[#This Row],[Customer ID]],'Hospitalisation Details'!A117:K2458,8,FALSE)</f>
        <v>tier - 1</v>
      </c>
      <c r="P118" t="str">
        <f>VLOOKUP(Hospitalisation_Details[[#This Row],[Customer ID]],'Hospitalisation Details'!A117:K2458,9,FALSE)</f>
        <v>R1013</v>
      </c>
      <c r="Q118">
        <f>VLOOKUP(Hospitalisation_Details[[#This Row],[Customer ID]],'Hospitalisation Details'!$A$1:$K$2342,11,FALSE)</f>
        <v>50</v>
      </c>
    </row>
    <row r="119" spans="1:17" x14ac:dyDescent="0.35">
      <c r="A119" t="s">
        <v>118</v>
      </c>
      <c r="B119" t="str">
        <f>VLOOKUP(Customer_Names[[#This Row],[Customer ID]],Customer_Names[#All],2,FALSE)</f>
        <v>Clubb</v>
      </c>
      <c r="C119">
        <f>VLOOKUP(Medical_Examinations[[#This Row],[Customer ID]],'Medical Examinations'!$A$1:$L$2336,2,FALSE)</f>
        <v>54</v>
      </c>
      <c r="D119">
        <f>VLOOKUP(Medical_Examinations[[#This Row],[Customer ID]],'Medical Examinations'!$A$1:$L$2336,3,FALSE)</f>
        <v>5</v>
      </c>
      <c r="E119" t="str">
        <f>VLOOKUP(Medical_Examinations[[#This Row],[Customer ID]],'Medical Examinations'!$A$1:$L$2336,4,FALSE)</f>
        <v>yes</v>
      </c>
      <c r="F119" t="str">
        <f>VLOOKUP(Medical_Examinations[[#This Row],[Customer ID]],'Medical Examinations'!$A$1:$L$2336,6,FALSE)</f>
        <v>No</v>
      </c>
      <c r="G119" t="str">
        <f>VLOOKUP(Medical_Examinations[[#This Row],[Customer ID]],'Medical Examinations'!$A$1:$L$2336,7,FALSE)</f>
        <v>No</v>
      </c>
      <c r="H119">
        <f>VLOOKUP(Medical_Examinations[[#This Row],[Customer ID]],'Medical Examinations'!$A$1:$L$2336,8,FALSE)</f>
        <v>1</v>
      </c>
      <c r="I119" t="str">
        <f>VLOOKUP(Medical_Examinations[[#This Row],[Customer ID]],'Medical Examinations'!$A$1:$L$2336,9,FALSE)</f>
        <v>No</v>
      </c>
      <c r="J119" t="str">
        <f>VLOOKUP(Medical_Examinations[[#This Row],[Customer ID]],'Medical Examinations'!A118:L2453,11,FALSE)</f>
        <v>Obesity</v>
      </c>
      <c r="K119" t="str">
        <f>VLOOKUP(Medical_Examinations[[#This Row],[Customer ID]],'Medical Examinations'!A118:L2453,12,FALSE)</f>
        <v>Normal</v>
      </c>
      <c r="L119" t="str">
        <f>VLOOKUP(Hospitalisation_Details[[#This Row],[Customer ID]],'Hospitalisation Details'!A118:K2459,10,FALSE)</f>
        <v>15 Jun 1981</v>
      </c>
      <c r="M119">
        <f>VLOOKUP(Hospitalisation_Details[[#This Row],[Customer ID]],'Hospitalisation Details'!$A$1:$K$2342,6,FALSE)</f>
        <v>5700</v>
      </c>
      <c r="N119" t="str">
        <f>VLOOKUP(Hospitalisation_Details[[#This Row],[Customer ID]],'Hospitalisation Details'!A118:K2459,7,FALSE)</f>
        <v>tier - 2</v>
      </c>
      <c r="O119" t="str">
        <f>VLOOKUP(Hospitalisation_Details[[#This Row],[Customer ID]],'Hospitalisation Details'!A118:K2459,8,FALSE)</f>
        <v>tier - 3</v>
      </c>
      <c r="P119" t="str">
        <f>VLOOKUP(Hospitalisation_Details[[#This Row],[Customer ID]],'Hospitalisation Details'!A118:K2459,9,FALSE)</f>
        <v>R1013</v>
      </c>
      <c r="Q119">
        <f>VLOOKUP(Hospitalisation_Details[[#This Row],[Customer ID]],'Hospitalisation Details'!$A$1:$K$2342,11,FALSE)</f>
        <v>41</v>
      </c>
    </row>
    <row r="120" spans="1:17" x14ac:dyDescent="0.35">
      <c r="A120" t="s">
        <v>119</v>
      </c>
      <c r="B120" t="str">
        <f>VLOOKUP(Customer_Names[[#This Row],[Customer ID]],Customer_Names[#All],2,FALSE)</f>
        <v>McGoogan</v>
      </c>
      <c r="C120">
        <f>VLOOKUP(Medical_Examinations[[#This Row],[Customer ID]],'Medical Examinations'!$A$1:$L$2336,2,FALSE)</f>
        <v>38</v>
      </c>
      <c r="D120">
        <f>VLOOKUP(Medical_Examinations[[#This Row],[Customer ID]],'Medical Examinations'!$A$1:$L$2336,3,FALSE)</f>
        <v>5</v>
      </c>
      <c r="E120" t="str">
        <f>VLOOKUP(Medical_Examinations[[#This Row],[Customer ID]],'Medical Examinations'!$A$1:$L$2336,4,FALSE)</f>
        <v>yes</v>
      </c>
      <c r="F120" t="str">
        <f>VLOOKUP(Medical_Examinations[[#This Row],[Customer ID]],'Medical Examinations'!$A$1:$L$2336,6,FALSE)</f>
        <v>No</v>
      </c>
      <c r="G120" t="str">
        <f>VLOOKUP(Medical_Examinations[[#This Row],[Customer ID]],'Medical Examinations'!$A$1:$L$2336,7,FALSE)</f>
        <v>No</v>
      </c>
      <c r="H120">
        <f>VLOOKUP(Medical_Examinations[[#This Row],[Customer ID]],'Medical Examinations'!$A$1:$L$2336,8,FALSE)</f>
        <v>1</v>
      </c>
      <c r="I120" t="str">
        <f>VLOOKUP(Medical_Examinations[[#This Row],[Customer ID]],'Medical Examinations'!$A$1:$L$2336,9,FALSE)</f>
        <v>No</v>
      </c>
      <c r="J120" t="str">
        <f>VLOOKUP(Medical_Examinations[[#This Row],[Customer ID]],'Medical Examinations'!A119:L2454,11,FALSE)</f>
        <v>Obesity</v>
      </c>
      <c r="K120" t="str">
        <f>VLOOKUP(Medical_Examinations[[#This Row],[Customer ID]],'Medical Examinations'!A119:L2454,12,FALSE)</f>
        <v>Normal</v>
      </c>
      <c r="L120" t="str">
        <f>VLOOKUP(Hospitalisation_Details[[#This Row],[Customer ID]],'Hospitalisation Details'!A119:K2460,10,FALSE)</f>
        <v>18 Dec 1971</v>
      </c>
      <c r="M120">
        <f>VLOOKUP(Hospitalisation_Details[[#This Row],[Customer ID]],'Hospitalisation Details'!$A$1:$K$2342,6,FALSE)</f>
        <v>5720</v>
      </c>
      <c r="N120" t="str">
        <f>VLOOKUP(Hospitalisation_Details[[#This Row],[Customer ID]],'Hospitalisation Details'!A119:K2460,7,FALSE)</f>
        <v>tier - 2</v>
      </c>
      <c r="O120" t="str">
        <f>VLOOKUP(Hospitalisation_Details[[#This Row],[Customer ID]],'Hospitalisation Details'!A119:K2460,8,FALSE)</f>
        <v>tier - 1</v>
      </c>
      <c r="P120" t="str">
        <f>VLOOKUP(Hospitalisation_Details[[#This Row],[Customer ID]],'Hospitalisation Details'!A119:K2460,9,FALSE)</f>
        <v>R1013</v>
      </c>
      <c r="Q120">
        <f>VLOOKUP(Hospitalisation_Details[[#This Row],[Customer ID]],'Hospitalisation Details'!$A$1:$K$2342,11,FALSE)</f>
        <v>51</v>
      </c>
    </row>
    <row r="121" spans="1:17" x14ac:dyDescent="0.35">
      <c r="A121" t="s">
        <v>120</v>
      </c>
      <c r="B121" t="str">
        <f>VLOOKUP(Customer_Names[[#This Row],[Customer ID]],Customer_Names[#All],2,FALSE)</f>
        <v>Keflezighi</v>
      </c>
      <c r="C121">
        <f>VLOOKUP(Medical_Examinations[[#This Row],[Customer ID]],'Medical Examinations'!$A$1:$L$2336,2,FALSE)</f>
        <v>51</v>
      </c>
      <c r="D121">
        <f>VLOOKUP(Medical_Examinations[[#This Row],[Customer ID]],'Medical Examinations'!$A$1:$L$2336,3,FALSE)</f>
        <v>5</v>
      </c>
      <c r="E121" t="str">
        <f>VLOOKUP(Medical_Examinations[[#This Row],[Customer ID]],'Medical Examinations'!$A$1:$L$2336,4,FALSE)</f>
        <v>yes</v>
      </c>
      <c r="F121" t="str">
        <f>VLOOKUP(Medical_Examinations[[#This Row],[Customer ID]],'Medical Examinations'!$A$1:$L$2336,6,FALSE)</f>
        <v>No</v>
      </c>
      <c r="G121" t="str">
        <f>VLOOKUP(Medical_Examinations[[#This Row],[Customer ID]],'Medical Examinations'!$A$1:$L$2336,7,FALSE)</f>
        <v>No</v>
      </c>
      <c r="H121">
        <f>VLOOKUP(Medical_Examinations[[#This Row],[Customer ID]],'Medical Examinations'!$A$1:$L$2336,8,FALSE)</f>
        <v>1</v>
      </c>
      <c r="I121" t="str">
        <f>VLOOKUP(Medical_Examinations[[#This Row],[Customer ID]],'Medical Examinations'!$A$1:$L$2336,9,FALSE)</f>
        <v>No</v>
      </c>
      <c r="J121" t="str">
        <f>VLOOKUP(Medical_Examinations[[#This Row],[Customer ID]],'Medical Examinations'!A120:L2455,11,FALSE)</f>
        <v>Obesity</v>
      </c>
      <c r="K121" t="str">
        <f>VLOOKUP(Medical_Examinations[[#This Row],[Customer ID]],'Medical Examinations'!A120:L2455,12,FALSE)</f>
        <v>Normal</v>
      </c>
      <c r="L121" t="str">
        <f>VLOOKUP(Hospitalisation_Details[[#This Row],[Customer ID]],'Hospitalisation Details'!A120:K2461,10,FALSE)</f>
        <v>21 Aug 1972</v>
      </c>
      <c r="M121">
        <f>VLOOKUP(Hospitalisation_Details[[#This Row],[Customer ID]],'Hospitalisation Details'!$A$1:$K$2342,6,FALSE)</f>
        <v>5742</v>
      </c>
      <c r="N121" t="str">
        <f>VLOOKUP(Hospitalisation_Details[[#This Row],[Customer ID]],'Hospitalisation Details'!A120:K2461,7,FALSE)</f>
        <v>tier - 2</v>
      </c>
      <c r="O121" t="str">
        <f>VLOOKUP(Hospitalisation_Details[[#This Row],[Customer ID]],'Hospitalisation Details'!A120:K2461,8,FALSE)</f>
        <v>tier - 3</v>
      </c>
      <c r="P121" t="str">
        <f>VLOOKUP(Hospitalisation_Details[[#This Row],[Customer ID]],'Hospitalisation Details'!A120:K2461,9,FALSE)</f>
        <v>R1013</v>
      </c>
      <c r="Q121">
        <f>VLOOKUP(Hospitalisation_Details[[#This Row],[Customer ID]],'Hospitalisation Details'!$A$1:$K$2342,11,FALSE)</f>
        <v>50</v>
      </c>
    </row>
    <row r="122" spans="1:17" x14ac:dyDescent="0.35">
      <c r="A122" t="s">
        <v>121</v>
      </c>
      <c r="B122" t="str">
        <f>VLOOKUP(Customer_Names[[#This Row],[Customer ID]],Customer_Names[#All],2,FALSE)</f>
        <v>Syed</v>
      </c>
      <c r="C122">
        <f>VLOOKUP(Medical_Examinations[[#This Row],[Customer ID]],'Medical Examinations'!$A$1:$L$2336,2,FALSE)</f>
        <v>40</v>
      </c>
      <c r="D122">
        <f>VLOOKUP(Medical_Examinations[[#This Row],[Customer ID]],'Medical Examinations'!$A$1:$L$2336,3,FALSE)</f>
        <v>5</v>
      </c>
      <c r="E122" t="str">
        <f>VLOOKUP(Medical_Examinations[[#This Row],[Customer ID]],'Medical Examinations'!$A$1:$L$2336,4,FALSE)</f>
        <v>yes</v>
      </c>
      <c r="F122" t="str">
        <f>VLOOKUP(Medical_Examinations[[#This Row],[Customer ID]],'Medical Examinations'!$A$1:$L$2336,6,FALSE)</f>
        <v>No</v>
      </c>
      <c r="G122" t="str">
        <f>VLOOKUP(Medical_Examinations[[#This Row],[Customer ID]],'Medical Examinations'!$A$1:$L$2336,7,FALSE)</f>
        <v>Yes</v>
      </c>
      <c r="H122">
        <f>VLOOKUP(Medical_Examinations[[#This Row],[Customer ID]],'Medical Examinations'!$A$1:$L$2336,8,FALSE)</f>
        <v>1</v>
      </c>
      <c r="I122" t="str">
        <f>VLOOKUP(Medical_Examinations[[#This Row],[Customer ID]],'Medical Examinations'!$A$1:$L$2336,9,FALSE)</f>
        <v>No</v>
      </c>
      <c r="J122" t="str">
        <f>VLOOKUP(Medical_Examinations[[#This Row],[Customer ID]],'Medical Examinations'!A121:L2456,11,FALSE)</f>
        <v>Obesity</v>
      </c>
      <c r="K122" t="str">
        <f>VLOOKUP(Medical_Examinations[[#This Row],[Customer ID]],'Medical Examinations'!A121:L2456,12,FALSE)</f>
        <v>Normal</v>
      </c>
      <c r="L122" t="str">
        <f>VLOOKUP(Hospitalisation_Details[[#This Row],[Customer ID]],'Hospitalisation Details'!A121:K2462,10,FALSE)</f>
        <v>21 Dec 1982</v>
      </c>
      <c r="M122">
        <f>VLOOKUP(Hospitalisation_Details[[#This Row],[Customer ID]],'Hospitalisation Details'!$A$1:$K$2342,6,FALSE)</f>
        <v>5920</v>
      </c>
      <c r="N122" t="str">
        <f>VLOOKUP(Hospitalisation_Details[[#This Row],[Customer ID]],'Hospitalisation Details'!A121:K2462,7,FALSE)</f>
        <v>tier - 2</v>
      </c>
      <c r="O122" t="str">
        <f>VLOOKUP(Hospitalisation_Details[[#This Row],[Customer ID]],'Hospitalisation Details'!A121:K2462,8,FALSE)</f>
        <v>tier - 1</v>
      </c>
      <c r="P122" t="str">
        <f>VLOOKUP(Hospitalisation_Details[[#This Row],[Customer ID]],'Hospitalisation Details'!A121:K2462,9,FALSE)</f>
        <v>R1013</v>
      </c>
      <c r="Q122">
        <f>VLOOKUP(Hospitalisation_Details[[#This Row],[Customer ID]],'Hospitalisation Details'!$A$1:$K$2342,11,FALSE)</f>
        <v>40</v>
      </c>
    </row>
    <row r="123" spans="1:17" x14ac:dyDescent="0.35">
      <c r="A123" t="s">
        <v>122</v>
      </c>
      <c r="B123" t="str">
        <f>VLOOKUP(Customer_Names[[#This Row],[Customer ID]],Customer_Names[#All],2,FALSE)</f>
        <v>Segal</v>
      </c>
      <c r="C123">
        <f>VLOOKUP(Medical_Examinations[[#This Row],[Customer ID]],'Medical Examinations'!$A$1:$L$2336,2,FALSE)</f>
        <v>39</v>
      </c>
      <c r="D123">
        <f>VLOOKUP(Medical_Examinations[[#This Row],[Customer ID]],'Medical Examinations'!$A$1:$L$2336,3,FALSE)</f>
        <v>5</v>
      </c>
      <c r="E123" t="str">
        <f>VLOOKUP(Medical_Examinations[[#This Row],[Customer ID]],'Medical Examinations'!$A$1:$L$2336,4,FALSE)</f>
        <v>yes</v>
      </c>
      <c r="F123" t="str">
        <f>VLOOKUP(Medical_Examinations[[#This Row],[Customer ID]],'Medical Examinations'!$A$1:$L$2336,6,FALSE)</f>
        <v>No</v>
      </c>
      <c r="G123" t="str">
        <f>VLOOKUP(Medical_Examinations[[#This Row],[Customer ID]],'Medical Examinations'!$A$1:$L$2336,7,FALSE)</f>
        <v>Yes</v>
      </c>
      <c r="H123">
        <f>VLOOKUP(Medical_Examinations[[#This Row],[Customer ID]],'Medical Examinations'!$A$1:$L$2336,8,FALSE)</f>
        <v>1</v>
      </c>
      <c r="I123" t="str">
        <f>VLOOKUP(Medical_Examinations[[#This Row],[Customer ID]],'Medical Examinations'!$A$1:$L$2336,9,FALSE)</f>
        <v>No</v>
      </c>
      <c r="J123" t="str">
        <f>VLOOKUP(Medical_Examinations[[#This Row],[Customer ID]],'Medical Examinations'!A122:L2457,11,FALSE)</f>
        <v>Obesity</v>
      </c>
      <c r="K123" t="str">
        <f>VLOOKUP(Medical_Examinations[[#This Row],[Customer ID]],'Medical Examinations'!A122:L2457,12,FALSE)</f>
        <v>Normal</v>
      </c>
      <c r="L123" t="str">
        <f>VLOOKUP(Hospitalisation_Details[[#This Row],[Customer ID]],'Hospitalisation Details'!A122:K2463,10,FALSE)</f>
        <v>5 Aug 1980</v>
      </c>
      <c r="M123">
        <f>VLOOKUP(Hospitalisation_Details[[#This Row],[Customer ID]],'Hospitalisation Details'!$A$1:$K$2342,6,FALSE)</f>
        <v>5967</v>
      </c>
      <c r="N123" t="str">
        <f>VLOOKUP(Hospitalisation_Details[[#This Row],[Customer ID]],'Hospitalisation Details'!A122:K2463,7,FALSE)</f>
        <v>tier - 2</v>
      </c>
      <c r="O123" t="str">
        <f>VLOOKUP(Hospitalisation_Details[[#This Row],[Customer ID]],'Hospitalisation Details'!A122:K2463,8,FALSE)</f>
        <v>tier - 3</v>
      </c>
      <c r="P123" t="str">
        <f>VLOOKUP(Hospitalisation_Details[[#This Row],[Customer ID]],'Hospitalisation Details'!A122:K2463,9,FALSE)</f>
        <v>R1013</v>
      </c>
      <c r="Q123">
        <f>VLOOKUP(Hospitalisation_Details[[#This Row],[Customer ID]],'Hospitalisation Details'!$A$1:$K$2342,11,FALSE)</f>
        <v>42</v>
      </c>
    </row>
    <row r="124" spans="1:17" x14ac:dyDescent="0.35">
      <c r="A124" t="s">
        <v>123</v>
      </c>
      <c r="B124" t="str">
        <f>VLOOKUP(Customer_Names[[#This Row],[Customer ID]],Customer_Names[#All],2,FALSE)</f>
        <v>Defranco</v>
      </c>
      <c r="C124">
        <f>VLOOKUP(Medical_Examinations[[#This Row],[Customer ID]],'Medical Examinations'!$A$1:$L$2336,2,FALSE)</f>
        <v>43</v>
      </c>
      <c r="D124">
        <f>VLOOKUP(Medical_Examinations[[#This Row],[Customer ID]],'Medical Examinations'!$A$1:$L$2336,3,FALSE)</f>
        <v>5</v>
      </c>
      <c r="E124" t="str">
        <f>VLOOKUP(Medical_Examinations[[#This Row],[Customer ID]],'Medical Examinations'!$A$1:$L$2336,4,FALSE)</f>
        <v>yes</v>
      </c>
      <c r="F124" t="str">
        <f>VLOOKUP(Medical_Examinations[[#This Row],[Customer ID]],'Medical Examinations'!$A$1:$L$2336,6,FALSE)</f>
        <v>No</v>
      </c>
      <c r="G124" t="str">
        <f>VLOOKUP(Medical_Examinations[[#This Row],[Customer ID]],'Medical Examinations'!$A$1:$L$2336,7,FALSE)</f>
        <v>Yes</v>
      </c>
      <c r="H124">
        <f>VLOOKUP(Medical_Examinations[[#This Row],[Customer ID]],'Medical Examinations'!$A$1:$L$2336,8,FALSE)</f>
        <v>1</v>
      </c>
      <c r="I124" t="str">
        <f>VLOOKUP(Medical_Examinations[[#This Row],[Customer ID]],'Medical Examinations'!$A$1:$L$2336,9,FALSE)</f>
        <v>No</v>
      </c>
      <c r="J124" t="str">
        <f>VLOOKUP(Medical_Examinations[[#This Row],[Customer ID]],'Medical Examinations'!A123:L2458,11,FALSE)</f>
        <v>Obesity</v>
      </c>
      <c r="K124" t="str">
        <f>VLOOKUP(Medical_Examinations[[#This Row],[Customer ID]],'Medical Examinations'!A123:L2458,12,FALSE)</f>
        <v>Normal</v>
      </c>
      <c r="L124" t="str">
        <f>VLOOKUP(Hospitalisation_Details[[#This Row],[Customer ID]],'Hospitalisation Details'!A123:K2464,10,FALSE)</f>
        <v>25 Jun 1970</v>
      </c>
      <c r="M124">
        <f>VLOOKUP(Hospitalisation_Details[[#This Row],[Customer ID]],'Hospitalisation Details'!$A$1:$K$2342,6,FALSE)</f>
        <v>5980</v>
      </c>
      <c r="N124" t="str">
        <f>VLOOKUP(Hospitalisation_Details[[#This Row],[Customer ID]],'Hospitalisation Details'!A123:K2464,7,FALSE)</f>
        <v>tier - 2</v>
      </c>
      <c r="O124" t="str">
        <f>VLOOKUP(Hospitalisation_Details[[#This Row],[Customer ID]],'Hospitalisation Details'!A123:K2464,8,FALSE)</f>
        <v>tier - 3</v>
      </c>
      <c r="P124" t="str">
        <f>VLOOKUP(Hospitalisation_Details[[#This Row],[Customer ID]],'Hospitalisation Details'!A123:K2464,9,FALSE)</f>
        <v>R1013</v>
      </c>
      <c r="Q124">
        <f>VLOOKUP(Hospitalisation_Details[[#This Row],[Customer ID]],'Hospitalisation Details'!$A$1:$K$2342,11,FALSE)</f>
        <v>52</v>
      </c>
    </row>
    <row r="125" spans="1:17" x14ac:dyDescent="0.35">
      <c r="A125" t="s">
        <v>124</v>
      </c>
      <c r="B125" t="str">
        <f>VLOOKUP(Customer_Names[[#This Row],[Customer ID]],Customer_Names[#All],2,FALSE)</f>
        <v>Kells</v>
      </c>
      <c r="C125">
        <f>VLOOKUP(Medical_Examinations[[#This Row],[Customer ID]],'Medical Examinations'!$A$1:$L$2336,2,FALSE)</f>
        <v>36</v>
      </c>
      <c r="D125">
        <f>VLOOKUP(Medical_Examinations[[#This Row],[Customer ID]],'Medical Examinations'!$A$1:$L$2336,3,FALSE)</f>
        <v>5</v>
      </c>
      <c r="E125" t="str">
        <f>VLOOKUP(Medical_Examinations[[#This Row],[Customer ID]],'Medical Examinations'!$A$1:$L$2336,4,FALSE)</f>
        <v>yes</v>
      </c>
      <c r="F125" t="str">
        <f>VLOOKUP(Medical_Examinations[[#This Row],[Customer ID]],'Medical Examinations'!$A$1:$L$2336,6,FALSE)</f>
        <v>No</v>
      </c>
      <c r="G125" t="str">
        <f>VLOOKUP(Medical_Examinations[[#This Row],[Customer ID]],'Medical Examinations'!$A$1:$L$2336,7,FALSE)</f>
        <v>Yes</v>
      </c>
      <c r="H125">
        <f>VLOOKUP(Medical_Examinations[[#This Row],[Customer ID]],'Medical Examinations'!$A$1:$L$2336,8,FALSE)</f>
        <v>1</v>
      </c>
      <c r="I125" t="str">
        <f>VLOOKUP(Medical_Examinations[[#This Row],[Customer ID]],'Medical Examinations'!$A$1:$L$2336,9,FALSE)</f>
        <v>No</v>
      </c>
      <c r="J125" t="str">
        <f>VLOOKUP(Medical_Examinations[[#This Row],[Customer ID]],'Medical Examinations'!A124:L2459,11,FALSE)</f>
        <v>Obesity</v>
      </c>
      <c r="K125" t="str">
        <f>VLOOKUP(Medical_Examinations[[#This Row],[Customer ID]],'Medical Examinations'!A124:L2459,12,FALSE)</f>
        <v>Normal</v>
      </c>
      <c r="L125" t="str">
        <f>VLOOKUP(Hospitalisation_Details[[#This Row],[Customer ID]],'Hospitalisation Details'!A124:K2465,10,FALSE)</f>
        <v>11 Oct 1974</v>
      </c>
      <c r="M125">
        <f>VLOOKUP(Hospitalisation_Details[[#This Row],[Customer ID]],'Hospitalisation Details'!$A$1:$K$2342,6,FALSE)</f>
        <v>5980</v>
      </c>
      <c r="N125" t="str">
        <f>VLOOKUP(Hospitalisation_Details[[#This Row],[Customer ID]],'Hospitalisation Details'!A124:K2465,7,FALSE)</f>
        <v>tier - 2</v>
      </c>
      <c r="O125" t="str">
        <f>VLOOKUP(Hospitalisation_Details[[#This Row],[Customer ID]],'Hospitalisation Details'!A124:K2465,8,FALSE)</f>
        <v>tier - 3</v>
      </c>
      <c r="P125" t="str">
        <f>VLOOKUP(Hospitalisation_Details[[#This Row],[Customer ID]],'Hospitalisation Details'!A124:K2465,9,FALSE)</f>
        <v>R1013</v>
      </c>
      <c r="Q125">
        <f>VLOOKUP(Hospitalisation_Details[[#This Row],[Customer ID]],'Hospitalisation Details'!$A$1:$K$2342,11,FALSE)</f>
        <v>48</v>
      </c>
    </row>
    <row r="126" spans="1:17" x14ac:dyDescent="0.35">
      <c r="A126" t="s">
        <v>125</v>
      </c>
      <c r="B126" t="str">
        <f>VLOOKUP(Customer_Names[[#This Row],[Customer ID]],Customer_Names[#All],2,FALSE)</f>
        <v>Lawton</v>
      </c>
      <c r="C126">
        <f>VLOOKUP(Medical_Examinations[[#This Row],[Customer ID]],'Medical Examinations'!$A$1:$L$2336,2,FALSE)</f>
        <v>37</v>
      </c>
      <c r="D126">
        <f>VLOOKUP(Medical_Examinations[[#This Row],[Customer ID]],'Medical Examinations'!$A$1:$L$2336,3,FALSE)</f>
        <v>5</v>
      </c>
      <c r="E126" t="str">
        <f>VLOOKUP(Medical_Examinations[[#This Row],[Customer ID]],'Medical Examinations'!$A$1:$L$2336,4,FALSE)</f>
        <v>yes</v>
      </c>
      <c r="F126" t="str">
        <f>VLOOKUP(Medical_Examinations[[#This Row],[Customer ID]],'Medical Examinations'!$A$1:$L$2336,6,FALSE)</f>
        <v>No</v>
      </c>
      <c r="G126" t="str">
        <f>VLOOKUP(Medical_Examinations[[#This Row],[Customer ID]],'Medical Examinations'!$A$1:$L$2336,7,FALSE)</f>
        <v>Yes</v>
      </c>
      <c r="H126">
        <f>VLOOKUP(Medical_Examinations[[#This Row],[Customer ID]],'Medical Examinations'!$A$1:$L$2336,8,FALSE)</f>
        <v>1</v>
      </c>
      <c r="I126" t="str">
        <f>VLOOKUP(Medical_Examinations[[#This Row],[Customer ID]],'Medical Examinations'!$A$1:$L$2336,9,FALSE)</f>
        <v>No</v>
      </c>
      <c r="J126" t="str">
        <f>VLOOKUP(Medical_Examinations[[#This Row],[Customer ID]],'Medical Examinations'!A125:L2460,11,FALSE)</f>
        <v>Obesity</v>
      </c>
      <c r="K126" t="str">
        <f>VLOOKUP(Medical_Examinations[[#This Row],[Customer ID]],'Medical Examinations'!A125:L2460,12,FALSE)</f>
        <v>Normal</v>
      </c>
      <c r="L126" t="str">
        <f>VLOOKUP(Hospitalisation_Details[[#This Row],[Customer ID]],'Hospitalisation Details'!A125:K2466,10,FALSE)</f>
        <v>6 Nov 1973</v>
      </c>
      <c r="M126">
        <f>VLOOKUP(Hospitalisation_Details[[#This Row],[Customer ID]],'Hospitalisation Details'!$A$1:$K$2342,6,FALSE)</f>
        <v>6152</v>
      </c>
      <c r="N126" t="str">
        <f>VLOOKUP(Hospitalisation_Details[[#This Row],[Customer ID]],'Hospitalisation Details'!A125:K2466,7,FALSE)</f>
        <v>tier - 2</v>
      </c>
      <c r="O126" t="str">
        <f>VLOOKUP(Hospitalisation_Details[[#This Row],[Customer ID]],'Hospitalisation Details'!A125:K2466,8,FALSE)</f>
        <v>tier - 3</v>
      </c>
      <c r="P126" t="str">
        <f>VLOOKUP(Hospitalisation_Details[[#This Row],[Customer ID]],'Hospitalisation Details'!A125:K2466,9,FALSE)</f>
        <v>R1013</v>
      </c>
      <c r="Q126">
        <f>VLOOKUP(Hospitalisation_Details[[#This Row],[Customer ID]],'Hospitalisation Details'!$A$1:$K$2342,11,FALSE)</f>
        <v>49</v>
      </c>
    </row>
    <row r="127" spans="1:17" x14ac:dyDescent="0.35">
      <c r="A127" t="s">
        <v>126</v>
      </c>
      <c r="B127" t="str">
        <f>VLOOKUP(Customer_Names[[#This Row],[Customer ID]],Customer_Names[#All],2,FALSE)</f>
        <v>Bejar</v>
      </c>
      <c r="C127">
        <f>VLOOKUP(Medical_Examinations[[#This Row],[Customer ID]],'Medical Examinations'!$A$1:$L$2336,2,FALSE)</f>
        <v>39</v>
      </c>
      <c r="D127">
        <f>VLOOKUP(Medical_Examinations[[#This Row],[Customer ID]],'Medical Examinations'!$A$1:$L$2336,3,FALSE)</f>
        <v>5</v>
      </c>
      <c r="E127" t="str">
        <f>VLOOKUP(Medical_Examinations[[#This Row],[Customer ID]],'Medical Examinations'!$A$1:$L$2336,4,FALSE)</f>
        <v>yes</v>
      </c>
      <c r="F127" t="str">
        <f>VLOOKUP(Medical_Examinations[[#This Row],[Customer ID]],'Medical Examinations'!$A$1:$L$2336,6,FALSE)</f>
        <v>No</v>
      </c>
      <c r="G127" t="str">
        <f>VLOOKUP(Medical_Examinations[[#This Row],[Customer ID]],'Medical Examinations'!$A$1:$L$2336,7,FALSE)</f>
        <v>Yes</v>
      </c>
      <c r="H127">
        <f>VLOOKUP(Medical_Examinations[[#This Row],[Customer ID]],'Medical Examinations'!$A$1:$L$2336,8,FALSE)</f>
        <v>1</v>
      </c>
      <c r="I127" t="str">
        <f>VLOOKUP(Medical_Examinations[[#This Row],[Customer ID]],'Medical Examinations'!$A$1:$L$2336,9,FALSE)</f>
        <v>No</v>
      </c>
      <c r="J127" t="str">
        <f>VLOOKUP(Medical_Examinations[[#This Row],[Customer ID]],'Medical Examinations'!A126:L2461,11,FALSE)</f>
        <v>Obesity</v>
      </c>
      <c r="K127" t="str">
        <f>VLOOKUP(Medical_Examinations[[#This Row],[Customer ID]],'Medical Examinations'!A126:L2461,12,FALSE)</f>
        <v>Normal</v>
      </c>
      <c r="L127" t="str">
        <f>VLOOKUP(Hospitalisation_Details[[#This Row],[Customer ID]],'Hospitalisation Details'!A126:K2467,10,FALSE)</f>
        <v>22 Nov 1981</v>
      </c>
      <c r="M127">
        <f>VLOOKUP(Hospitalisation_Details[[#This Row],[Customer ID]],'Hospitalisation Details'!$A$1:$K$2342,6,FALSE)</f>
        <v>6185</v>
      </c>
      <c r="N127" t="str">
        <f>VLOOKUP(Hospitalisation_Details[[#This Row],[Customer ID]],'Hospitalisation Details'!A126:K2467,7,FALSE)</f>
        <v>tier - 2</v>
      </c>
      <c r="O127" t="str">
        <f>VLOOKUP(Hospitalisation_Details[[#This Row],[Customer ID]],'Hospitalisation Details'!A126:K2467,8,FALSE)</f>
        <v>tier - 1</v>
      </c>
      <c r="P127" t="str">
        <f>VLOOKUP(Hospitalisation_Details[[#This Row],[Customer ID]],'Hospitalisation Details'!A126:K2467,9,FALSE)</f>
        <v>R1013</v>
      </c>
      <c r="Q127">
        <f>VLOOKUP(Hospitalisation_Details[[#This Row],[Customer ID]],'Hospitalisation Details'!$A$1:$K$2342,11,FALSE)</f>
        <v>41</v>
      </c>
    </row>
    <row r="128" spans="1:17" x14ac:dyDescent="0.35">
      <c r="A128" t="s">
        <v>127</v>
      </c>
      <c r="B128" t="str">
        <f>VLOOKUP(Customer_Names[[#This Row],[Customer ID]],Customer_Names[#All],2,FALSE)</f>
        <v>Navarro Castro</v>
      </c>
      <c r="C128">
        <f>VLOOKUP(Medical_Examinations[[#This Row],[Customer ID]],'Medical Examinations'!$A$1:$L$2336,2,FALSE)</f>
        <v>53</v>
      </c>
      <c r="D128">
        <f>VLOOKUP(Medical_Examinations[[#This Row],[Customer ID]],'Medical Examinations'!$A$1:$L$2336,3,FALSE)</f>
        <v>5</v>
      </c>
      <c r="E128" t="str">
        <f>VLOOKUP(Medical_Examinations[[#This Row],[Customer ID]],'Medical Examinations'!$A$1:$L$2336,4,FALSE)</f>
        <v>yes</v>
      </c>
      <c r="F128" t="str">
        <f>VLOOKUP(Medical_Examinations[[#This Row],[Customer ID]],'Medical Examinations'!$A$1:$L$2336,6,FALSE)</f>
        <v>No</v>
      </c>
      <c r="G128" t="str">
        <f>VLOOKUP(Medical_Examinations[[#This Row],[Customer ID]],'Medical Examinations'!$A$1:$L$2336,7,FALSE)</f>
        <v>No</v>
      </c>
      <c r="H128">
        <f>VLOOKUP(Medical_Examinations[[#This Row],[Customer ID]],'Medical Examinations'!$A$1:$L$2336,8,FALSE)</f>
        <v>1</v>
      </c>
      <c r="I128" t="str">
        <f>VLOOKUP(Medical_Examinations[[#This Row],[Customer ID]],'Medical Examinations'!$A$1:$L$2336,9,FALSE)</f>
        <v>No</v>
      </c>
      <c r="J128" t="str">
        <f>VLOOKUP(Medical_Examinations[[#This Row],[Customer ID]],'Medical Examinations'!A127:L2462,11,FALSE)</f>
        <v>Obesity</v>
      </c>
      <c r="K128" t="str">
        <f>VLOOKUP(Medical_Examinations[[#This Row],[Customer ID]],'Medical Examinations'!A127:L2462,12,FALSE)</f>
        <v>Normal</v>
      </c>
      <c r="L128" t="str">
        <f>VLOOKUP(Hospitalisation_Details[[#This Row],[Customer ID]],'Hospitalisation Details'!A127:K2468,10,FALSE)</f>
        <v>17 Sep 1974</v>
      </c>
      <c r="M128">
        <f>VLOOKUP(Hospitalisation_Details[[#This Row],[Customer ID]],'Hospitalisation Details'!$A$1:$K$2342,6,FALSE)</f>
        <v>6302</v>
      </c>
      <c r="N128" t="str">
        <f>VLOOKUP(Hospitalisation_Details[[#This Row],[Customer ID]],'Hospitalisation Details'!A127:K2468,7,FALSE)</f>
        <v>tier - 2</v>
      </c>
      <c r="O128" t="str">
        <f>VLOOKUP(Hospitalisation_Details[[#This Row],[Customer ID]],'Hospitalisation Details'!A127:K2468,8,FALSE)</f>
        <v>tier - 1</v>
      </c>
      <c r="P128" t="str">
        <f>VLOOKUP(Hospitalisation_Details[[#This Row],[Customer ID]],'Hospitalisation Details'!A127:K2468,9,FALSE)</f>
        <v>R1013</v>
      </c>
      <c r="Q128">
        <f>VLOOKUP(Hospitalisation_Details[[#This Row],[Customer ID]],'Hospitalisation Details'!$A$1:$K$2342,11,FALSE)</f>
        <v>48</v>
      </c>
    </row>
    <row r="129" spans="1:17" x14ac:dyDescent="0.35">
      <c r="A129" t="s">
        <v>128</v>
      </c>
      <c r="B129" t="str">
        <f>VLOOKUP(Customer_Names[[#This Row],[Customer ID]],Customer_Names[#All],2,FALSE)</f>
        <v>Tice</v>
      </c>
      <c r="C129">
        <f>VLOOKUP(Medical_Examinations[[#This Row],[Customer ID]],'Medical Examinations'!$A$1:$L$2336,2,FALSE)</f>
        <v>36</v>
      </c>
      <c r="D129">
        <f>VLOOKUP(Medical_Examinations[[#This Row],[Customer ID]],'Medical Examinations'!$A$1:$L$2336,3,FALSE)</f>
        <v>5</v>
      </c>
      <c r="E129" t="str">
        <f>VLOOKUP(Medical_Examinations[[#This Row],[Customer ID]],'Medical Examinations'!$A$1:$L$2336,4,FALSE)</f>
        <v>yes</v>
      </c>
      <c r="F129" t="str">
        <f>VLOOKUP(Medical_Examinations[[#This Row],[Customer ID]],'Medical Examinations'!$A$1:$L$2336,6,FALSE)</f>
        <v>No</v>
      </c>
      <c r="G129" t="str">
        <f>VLOOKUP(Medical_Examinations[[#This Row],[Customer ID]],'Medical Examinations'!$A$1:$L$2336,7,FALSE)</f>
        <v>No</v>
      </c>
      <c r="H129">
        <f>VLOOKUP(Medical_Examinations[[#This Row],[Customer ID]],'Medical Examinations'!$A$1:$L$2336,8,FALSE)</f>
        <v>1</v>
      </c>
      <c r="I129" t="str">
        <f>VLOOKUP(Medical_Examinations[[#This Row],[Customer ID]],'Medical Examinations'!$A$1:$L$2336,9,FALSE)</f>
        <v>No</v>
      </c>
      <c r="J129" t="str">
        <f>VLOOKUP(Medical_Examinations[[#This Row],[Customer ID]],'Medical Examinations'!A128:L2463,11,FALSE)</f>
        <v>Obesity</v>
      </c>
      <c r="K129" t="str">
        <f>VLOOKUP(Medical_Examinations[[#This Row],[Customer ID]],'Medical Examinations'!A128:L2463,12,FALSE)</f>
        <v>Normal</v>
      </c>
      <c r="L129" t="str">
        <f>VLOOKUP(Hospitalisation_Details[[#This Row],[Customer ID]],'Hospitalisation Details'!A128:K2469,10,FALSE)</f>
        <v>9 Nov 1970</v>
      </c>
      <c r="M129">
        <f>VLOOKUP(Hospitalisation_Details[[#This Row],[Customer ID]],'Hospitalisation Details'!$A$1:$K$2342,6,FALSE)</f>
        <v>6367</v>
      </c>
      <c r="N129" t="str">
        <f>VLOOKUP(Hospitalisation_Details[[#This Row],[Customer ID]],'Hospitalisation Details'!A128:K2469,7,FALSE)</f>
        <v>tier - 2</v>
      </c>
      <c r="O129" t="str">
        <f>VLOOKUP(Hospitalisation_Details[[#This Row],[Customer ID]],'Hospitalisation Details'!A128:K2469,8,FALSE)</f>
        <v>tier - 1</v>
      </c>
      <c r="P129" t="str">
        <f>VLOOKUP(Hospitalisation_Details[[#This Row],[Customer ID]],'Hospitalisation Details'!A128:K2469,9,FALSE)</f>
        <v>R1013</v>
      </c>
      <c r="Q129">
        <f>VLOOKUP(Hospitalisation_Details[[#This Row],[Customer ID]],'Hospitalisation Details'!$A$1:$K$2342,11,FALSE)</f>
        <v>52</v>
      </c>
    </row>
    <row r="130" spans="1:17" x14ac:dyDescent="0.35">
      <c r="A130" t="s">
        <v>129</v>
      </c>
      <c r="B130" t="str">
        <f>VLOOKUP(Customer_Names[[#This Row],[Customer ID]],Customer_Names[#All],2,FALSE)</f>
        <v>Wolf</v>
      </c>
      <c r="C130">
        <f>VLOOKUP(Medical_Examinations[[#This Row],[Customer ID]],'Medical Examinations'!$A$1:$L$2336,2,FALSE)</f>
        <v>32</v>
      </c>
      <c r="D130">
        <f>VLOOKUP(Medical_Examinations[[#This Row],[Customer ID]],'Medical Examinations'!$A$1:$L$2336,3,FALSE)</f>
        <v>5</v>
      </c>
      <c r="E130" t="str">
        <f>VLOOKUP(Medical_Examinations[[#This Row],[Customer ID]],'Medical Examinations'!$A$1:$L$2336,4,FALSE)</f>
        <v>yes</v>
      </c>
      <c r="F130" t="str">
        <f>VLOOKUP(Medical_Examinations[[#This Row],[Customer ID]],'Medical Examinations'!$A$1:$L$2336,6,FALSE)</f>
        <v>No</v>
      </c>
      <c r="G130" t="str">
        <f>VLOOKUP(Medical_Examinations[[#This Row],[Customer ID]],'Medical Examinations'!$A$1:$L$2336,7,FALSE)</f>
        <v>No</v>
      </c>
      <c r="H130">
        <f>VLOOKUP(Medical_Examinations[[#This Row],[Customer ID]],'Medical Examinations'!$A$1:$L$2336,8,FALSE)</f>
        <v>1</v>
      </c>
      <c r="I130" t="str">
        <f>VLOOKUP(Medical_Examinations[[#This Row],[Customer ID]],'Medical Examinations'!$A$1:$L$2336,9,FALSE)</f>
        <v>No</v>
      </c>
      <c r="J130" t="str">
        <f>VLOOKUP(Medical_Examinations[[#This Row],[Customer ID]],'Medical Examinations'!A129:L2464,11,FALSE)</f>
        <v>Obesity</v>
      </c>
      <c r="K130" t="str">
        <f>VLOOKUP(Medical_Examinations[[#This Row],[Customer ID]],'Medical Examinations'!A129:L2464,12,FALSE)</f>
        <v>Normal</v>
      </c>
      <c r="L130" t="str">
        <f>VLOOKUP(Hospitalisation_Details[[#This Row],[Customer ID]],'Hospitalisation Details'!A129:K2470,10,FALSE)</f>
        <v>20 Aug 1970</v>
      </c>
      <c r="M130">
        <f>VLOOKUP(Hospitalisation_Details[[#This Row],[Customer ID]],'Hospitalisation Details'!$A$1:$K$2342,6,FALSE)</f>
        <v>6407</v>
      </c>
      <c r="N130" t="str">
        <f>VLOOKUP(Hospitalisation_Details[[#This Row],[Customer ID]],'Hospitalisation Details'!A129:K2470,7,FALSE)</f>
        <v>tier - 2</v>
      </c>
      <c r="O130" t="str">
        <f>VLOOKUP(Hospitalisation_Details[[#This Row],[Customer ID]],'Hospitalisation Details'!A129:K2470,8,FALSE)</f>
        <v>tier - 1</v>
      </c>
      <c r="P130" t="str">
        <f>VLOOKUP(Hospitalisation_Details[[#This Row],[Customer ID]],'Hospitalisation Details'!A129:K2470,9,FALSE)</f>
        <v>R1013</v>
      </c>
      <c r="Q130">
        <f>VLOOKUP(Hospitalisation_Details[[#This Row],[Customer ID]],'Hospitalisation Details'!$A$1:$K$2342,11,FALSE)</f>
        <v>52</v>
      </c>
    </row>
    <row r="131" spans="1:17" x14ac:dyDescent="0.35">
      <c r="A131" t="s">
        <v>130</v>
      </c>
      <c r="B131" t="str">
        <f>VLOOKUP(Customer_Names[[#This Row],[Customer ID]],Customer_Names[#All],2,FALSE)</f>
        <v>Oppedal</v>
      </c>
      <c r="C131">
        <f>VLOOKUP(Medical_Examinations[[#This Row],[Customer ID]],'Medical Examinations'!$A$1:$L$2336,2,FALSE)</f>
        <v>35</v>
      </c>
      <c r="D131">
        <f>VLOOKUP(Medical_Examinations[[#This Row],[Customer ID]],'Medical Examinations'!$A$1:$L$2336,3,FALSE)</f>
        <v>5</v>
      </c>
      <c r="E131" t="str">
        <f>VLOOKUP(Medical_Examinations[[#This Row],[Customer ID]],'Medical Examinations'!$A$1:$L$2336,4,FALSE)</f>
        <v>yes</v>
      </c>
      <c r="F131" t="str">
        <f>VLOOKUP(Medical_Examinations[[#This Row],[Customer ID]],'Medical Examinations'!$A$1:$L$2336,6,FALSE)</f>
        <v>No</v>
      </c>
      <c r="G131" t="str">
        <f>VLOOKUP(Medical_Examinations[[#This Row],[Customer ID]],'Medical Examinations'!$A$1:$L$2336,7,FALSE)</f>
        <v>No</v>
      </c>
      <c r="H131">
        <f>VLOOKUP(Medical_Examinations[[#This Row],[Customer ID]],'Medical Examinations'!$A$1:$L$2336,8,FALSE)</f>
        <v>1</v>
      </c>
      <c r="I131" t="str">
        <f>VLOOKUP(Medical_Examinations[[#This Row],[Customer ID]],'Medical Examinations'!$A$1:$L$2336,9,FALSE)</f>
        <v>No</v>
      </c>
      <c r="J131" t="str">
        <f>VLOOKUP(Medical_Examinations[[#This Row],[Customer ID]],'Medical Examinations'!A130:L2465,11,FALSE)</f>
        <v>Obesity</v>
      </c>
      <c r="K131" t="str">
        <f>VLOOKUP(Medical_Examinations[[#This Row],[Customer ID]],'Medical Examinations'!A130:L2465,12,FALSE)</f>
        <v>Normal</v>
      </c>
      <c r="L131" t="str">
        <f>VLOOKUP(Hospitalisation_Details[[#This Row],[Customer ID]],'Hospitalisation Details'!A130:K2471,10,FALSE)</f>
        <v>22 Aug 1971</v>
      </c>
      <c r="M131">
        <f>VLOOKUP(Hospitalisation_Details[[#This Row],[Customer ID]],'Hospitalisation Details'!$A$1:$K$2342,6,FALSE)</f>
        <v>6412</v>
      </c>
      <c r="N131" t="str">
        <f>VLOOKUP(Hospitalisation_Details[[#This Row],[Customer ID]],'Hospitalisation Details'!A130:K2471,7,FALSE)</f>
        <v>tier - 2</v>
      </c>
      <c r="O131" t="str">
        <f>VLOOKUP(Hospitalisation_Details[[#This Row],[Customer ID]],'Hospitalisation Details'!A130:K2471,8,FALSE)</f>
        <v>tier - 3</v>
      </c>
      <c r="P131" t="str">
        <f>VLOOKUP(Hospitalisation_Details[[#This Row],[Customer ID]],'Hospitalisation Details'!A130:K2471,9,FALSE)</f>
        <v>R1013</v>
      </c>
      <c r="Q131">
        <f>VLOOKUP(Hospitalisation_Details[[#This Row],[Customer ID]],'Hospitalisation Details'!$A$1:$K$2342,11,FALSE)</f>
        <v>51</v>
      </c>
    </row>
    <row r="132" spans="1:17" x14ac:dyDescent="0.35">
      <c r="A132" t="s">
        <v>131</v>
      </c>
      <c r="B132" t="str">
        <f>VLOOKUP(Customer_Names[[#This Row],[Customer ID]],Customer_Names[#All],2,FALSE)</f>
        <v>Wright</v>
      </c>
      <c r="C132">
        <f>VLOOKUP(Medical_Examinations[[#This Row],[Customer ID]],'Medical Examinations'!$A$1:$L$2336,2,FALSE)</f>
        <v>39</v>
      </c>
      <c r="D132">
        <f>VLOOKUP(Medical_Examinations[[#This Row],[Customer ID]],'Medical Examinations'!$A$1:$L$2336,3,FALSE)</f>
        <v>5</v>
      </c>
      <c r="E132" t="str">
        <f>VLOOKUP(Medical_Examinations[[#This Row],[Customer ID]],'Medical Examinations'!$A$1:$L$2336,4,FALSE)</f>
        <v>yes</v>
      </c>
      <c r="F132" t="str">
        <f>VLOOKUP(Medical_Examinations[[#This Row],[Customer ID]],'Medical Examinations'!$A$1:$L$2336,6,FALSE)</f>
        <v>No</v>
      </c>
      <c r="G132" t="str">
        <f>VLOOKUP(Medical_Examinations[[#This Row],[Customer ID]],'Medical Examinations'!$A$1:$L$2336,7,FALSE)</f>
        <v>No</v>
      </c>
      <c r="H132">
        <f>VLOOKUP(Medical_Examinations[[#This Row],[Customer ID]],'Medical Examinations'!$A$1:$L$2336,8,FALSE)</f>
        <v>1</v>
      </c>
      <c r="I132" t="str">
        <f>VLOOKUP(Medical_Examinations[[#This Row],[Customer ID]],'Medical Examinations'!$A$1:$L$2336,9,FALSE)</f>
        <v>No</v>
      </c>
      <c r="J132" t="str">
        <f>VLOOKUP(Medical_Examinations[[#This Row],[Customer ID]],'Medical Examinations'!A131:L2466,11,FALSE)</f>
        <v>Obesity</v>
      </c>
      <c r="K132" t="str">
        <f>VLOOKUP(Medical_Examinations[[#This Row],[Customer ID]],'Medical Examinations'!A131:L2466,12,FALSE)</f>
        <v>Normal</v>
      </c>
      <c r="L132" t="str">
        <f>VLOOKUP(Hospitalisation_Details[[#This Row],[Customer ID]],'Hospitalisation Details'!A131:K2472,10,FALSE)</f>
        <v>3 Dec 1969</v>
      </c>
      <c r="M132">
        <f>VLOOKUP(Hospitalisation_Details[[#This Row],[Customer ID]],'Hospitalisation Details'!$A$1:$K$2342,6,FALSE)</f>
        <v>6546</v>
      </c>
      <c r="N132" t="str">
        <f>VLOOKUP(Hospitalisation_Details[[#This Row],[Customer ID]],'Hospitalisation Details'!A131:K2472,7,FALSE)</f>
        <v>tier - 2</v>
      </c>
      <c r="O132" t="str">
        <f>VLOOKUP(Hospitalisation_Details[[#This Row],[Customer ID]],'Hospitalisation Details'!A131:K2472,8,FALSE)</f>
        <v>tier - 3</v>
      </c>
      <c r="P132" t="str">
        <f>VLOOKUP(Hospitalisation_Details[[#This Row],[Customer ID]],'Hospitalisation Details'!A131:K2472,9,FALSE)</f>
        <v>R1013</v>
      </c>
      <c r="Q132">
        <f>VLOOKUP(Hospitalisation_Details[[#This Row],[Customer ID]],'Hospitalisation Details'!$A$1:$K$2342,11,FALSE)</f>
        <v>53</v>
      </c>
    </row>
    <row r="133" spans="1:17" x14ac:dyDescent="0.35">
      <c r="A133" t="s">
        <v>132</v>
      </c>
      <c r="B133" t="str">
        <f>VLOOKUP(Customer_Names[[#This Row],[Customer ID]],Customer_Names[#All],2,FALSE)</f>
        <v>Ellis</v>
      </c>
      <c r="C133">
        <f>VLOOKUP(Medical_Examinations[[#This Row],[Customer ID]],'Medical Examinations'!$A$1:$L$2336,2,FALSE)</f>
        <v>33</v>
      </c>
      <c r="D133">
        <f>VLOOKUP(Medical_Examinations[[#This Row],[Customer ID]],'Medical Examinations'!$A$1:$L$2336,3,FALSE)</f>
        <v>5</v>
      </c>
      <c r="E133" t="str">
        <f>VLOOKUP(Medical_Examinations[[#This Row],[Customer ID]],'Medical Examinations'!$A$1:$L$2336,4,FALSE)</f>
        <v>yes</v>
      </c>
      <c r="F133" t="str">
        <f>VLOOKUP(Medical_Examinations[[#This Row],[Customer ID]],'Medical Examinations'!$A$1:$L$2336,6,FALSE)</f>
        <v>No</v>
      </c>
      <c r="G133" t="str">
        <f>VLOOKUP(Medical_Examinations[[#This Row],[Customer ID]],'Medical Examinations'!$A$1:$L$2336,7,FALSE)</f>
        <v>No</v>
      </c>
      <c r="H133">
        <f>VLOOKUP(Medical_Examinations[[#This Row],[Customer ID]],'Medical Examinations'!$A$1:$L$2336,8,FALSE)</f>
        <v>1</v>
      </c>
      <c r="I133" t="str">
        <f>VLOOKUP(Medical_Examinations[[#This Row],[Customer ID]],'Medical Examinations'!$A$1:$L$2336,9,FALSE)</f>
        <v>No</v>
      </c>
      <c r="J133" t="str">
        <f>VLOOKUP(Medical_Examinations[[#This Row],[Customer ID]],'Medical Examinations'!A132:L2467,11,FALSE)</f>
        <v>Obesity</v>
      </c>
      <c r="K133" t="str">
        <f>VLOOKUP(Medical_Examinations[[#This Row],[Customer ID]],'Medical Examinations'!A132:L2467,12,FALSE)</f>
        <v>Normal</v>
      </c>
      <c r="L133" t="str">
        <f>VLOOKUP(Hospitalisation_Details[[#This Row],[Customer ID]],'Hospitalisation Details'!A132:K2473,10,FALSE)</f>
        <v>29 Aug 1973</v>
      </c>
      <c r="M133">
        <f>VLOOKUP(Hospitalisation_Details[[#This Row],[Customer ID]],'Hospitalisation Details'!$A$1:$K$2342,6,FALSE)</f>
        <v>6630</v>
      </c>
      <c r="N133" t="str">
        <f>VLOOKUP(Hospitalisation_Details[[#This Row],[Customer ID]],'Hospitalisation Details'!A132:K2473,7,FALSE)</f>
        <v>tier - 2</v>
      </c>
      <c r="O133" t="str">
        <f>VLOOKUP(Hospitalisation_Details[[#This Row],[Customer ID]],'Hospitalisation Details'!A132:K2473,8,FALSE)</f>
        <v>tier - 1</v>
      </c>
      <c r="P133" t="str">
        <f>VLOOKUP(Hospitalisation_Details[[#This Row],[Customer ID]],'Hospitalisation Details'!A132:K2473,9,FALSE)</f>
        <v>R1013</v>
      </c>
      <c r="Q133">
        <f>VLOOKUP(Hospitalisation_Details[[#This Row],[Customer ID]],'Hospitalisation Details'!$A$1:$K$2342,11,FALSE)</f>
        <v>49</v>
      </c>
    </row>
    <row r="134" spans="1:17" x14ac:dyDescent="0.35">
      <c r="A134" t="s">
        <v>133</v>
      </c>
      <c r="B134" t="str">
        <f>VLOOKUP(Customer_Names[[#This Row],[Customer ID]],Customer_Names[#All],2,FALSE)</f>
        <v>Taormina</v>
      </c>
      <c r="C134">
        <f>VLOOKUP(Medical_Examinations[[#This Row],[Customer ID]],'Medical Examinations'!$A$1:$L$2336,2,FALSE)</f>
        <v>27</v>
      </c>
      <c r="D134">
        <f>VLOOKUP(Medical_Examinations[[#This Row],[Customer ID]],'Medical Examinations'!$A$1:$L$2336,3,FALSE)</f>
        <v>5</v>
      </c>
      <c r="E134" t="str">
        <f>VLOOKUP(Medical_Examinations[[#This Row],[Customer ID]],'Medical Examinations'!$A$1:$L$2336,4,FALSE)</f>
        <v>yes</v>
      </c>
      <c r="F134" t="str">
        <f>VLOOKUP(Medical_Examinations[[#This Row],[Customer ID]],'Medical Examinations'!$A$1:$L$2336,6,FALSE)</f>
        <v>No</v>
      </c>
      <c r="G134" t="str">
        <f>VLOOKUP(Medical_Examinations[[#This Row],[Customer ID]],'Medical Examinations'!$A$1:$L$2336,7,FALSE)</f>
        <v>No</v>
      </c>
      <c r="H134">
        <f>VLOOKUP(Medical_Examinations[[#This Row],[Customer ID]],'Medical Examinations'!$A$1:$L$2336,8,FALSE)</f>
        <v>1</v>
      </c>
      <c r="I134" t="str">
        <f>VLOOKUP(Medical_Examinations[[#This Row],[Customer ID]],'Medical Examinations'!$A$1:$L$2336,9,FALSE)</f>
        <v>No</v>
      </c>
      <c r="J134" t="str">
        <f>VLOOKUP(Medical_Examinations[[#This Row],[Customer ID]],'Medical Examinations'!A133:L2468,11,FALSE)</f>
        <v>Overweight</v>
      </c>
      <c r="K134" t="str">
        <f>VLOOKUP(Medical_Examinations[[#This Row],[Customer ID]],'Medical Examinations'!A133:L2468,12,FALSE)</f>
        <v>Normal</v>
      </c>
      <c r="L134" t="str">
        <f>VLOOKUP(Hospitalisation_Details[[#This Row],[Customer ID]],'Hospitalisation Details'!A133:K2474,10,FALSE)</f>
        <v>8 Nov 1970</v>
      </c>
      <c r="M134">
        <f>VLOOKUP(Hospitalisation_Details[[#This Row],[Customer ID]],'Hospitalisation Details'!$A$1:$K$2342,6,FALSE)</f>
        <v>6651</v>
      </c>
      <c r="N134" t="str">
        <f>VLOOKUP(Hospitalisation_Details[[#This Row],[Customer ID]],'Hospitalisation Details'!A133:K2474,7,FALSE)</f>
        <v>tier - 2</v>
      </c>
      <c r="O134" t="str">
        <f>VLOOKUP(Hospitalisation_Details[[#This Row],[Customer ID]],'Hospitalisation Details'!A133:K2474,8,FALSE)</f>
        <v>tier - 3</v>
      </c>
      <c r="P134" t="str">
        <f>VLOOKUP(Hospitalisation_Details[[#This Row],[Customer ID]],'Hospitalisation Details'!A133:K2474,9,FALSE)</f>
        <v>R1013</v>
      </c>
      <c r="Q134">
        <f>VLOOKUP(Hospitalisation_Details[[#This Row],[Customer ID]],'Hospitalisation Details'!$A$1:$K$2342,11,FALSE)</f>
        <v>52</v>
      </c>
    </row>
    <row r="135" spans="1:17" x14ac:dyDescent="0.35">
      <c r="A135" t="s">
        <v>134</v>
      </c>
      <c r="B135" t="str">
        <f>VLOOKUP(Customer_Names[[#This Row],[Customer ID]],Customer_Names[#All],2,FALSE)</f>
        <v>Lynch</v>
      </c>
      <c r="C135">
        <f>VLOOKUP(Medical_Examinations[[#This Row],[Customer ID]],'Medical Examinations'!$A$1:$L$2336,2,FALSE)</f>
        <v>29</v>
      </c>
      <c r="D135">
        <f>VLOOKUP(Medical_Examinations[[#This Row],[Customer ID]],'Medical Examinations'!$A$1:$L$2336,3,FALSE)</f>
        <v>5</v>
      </c>
      <c r="E135" t="str">
        <f>VLOOKUP(Medical_Examinations[[#This Row],[Customer ID]],'Medical Examinations'!$A$1:$L$2336,4,FALSE)</f>
        <v>yes</v>
      </c>
      <c r="F135" t="str">
        <f>VLOOKUP(Medical_Examinations[[#This Row],[Customer ID]],'Medical Examinations'!$A$1:$L$2336,6,FALSE)</f>
        <v>No</v>
      </c>
      <c r="G135" t="str">
        <f>VLOOKUP(Medical_Examinations[[#This Row],[Customer ID]],'Medical Examinations'!$A$1:$L$2336,7,FALSE)</f>
        <v>No</v>
      </c>
      <c r="H135">
        <f>VLOOKUP(Medical_Examinations[[#This Row],[Customer ID]],'Medical Examinations'!$A$1:$L$2336,8,FALSE)</f>
        <v>1</v>
      </c>
      <c r="I135" t="str">
        <f>VLOOKUP(Medical_Examinations[[#This Row],[Customer ID]],'Medical Examinations'!$A$1:$L$2336,9,FALSE)</f>
        <v>No</v>
      </c>
      <c r="J135" t="str">
        <f>VLOOKUP(Medical_Examinations[[#This Row],[Customer ID]],'Medical Examinations'!A134:L2469,11,FALSE)</f>
        <v>Overweight</v>
      </c>
      <c r="K135" t="str">
        <f>VLOOKUP(Medical_Examinations[[#This Row],[Customer ID]],'Medical Examinations'!A134:L2469,12,FALSE)</f>
        <v>Normal</v>
      </c>
      <c r="L135" t="str">
        <f>VLOOKUP(Hospitalisation_Details[[#This Row],[Customer ID]],'Hospitalisation Details'!A134:K2475,10,FALSE)</f>
        <v>12 Dec 1971</v>
      </c>
      <c r="M135">
        <f>VLOOKUP(Hospitalisation_Details[[#This Row],[Customer ID]],'Hospitalisation Details'!$A$1:$K$2342,6,FALSE)</f>
        <v>6706</v>
      </c>
      <c r="N135" t="str">
        <f>VLOOKUP(Hospitalisation_Details[[#This Row],[Customer ID]],'Hospitalisation Details'!A134:K2475,7,FALSE)</f>
        <v>tier - 2</v>
      </c>
      <c r="O135" t="str">
        <f>VLOOKUP(Hospitalisation_Details[[#This Row],[Customer ID]],'Hospitalisation Details'!A134:K2475,8,FALSE)</f>
        <v>tier - 1</v>
      </c>
      <c r="P135" t="str">
        <f>VLOOKUP(Hospitalisation_Details[[#This Row],[Customer ID]],'Hospitalisation Details'!A134:K2475,9,FALSE)</f>
        <v>R1013</v>
      </c>
      <c r="Q135">
        <f>VLOOKUP(Hospitalisation_Details[[#This Row],[Customer ID]],'Hospitalisation Details'!$A$1:$K$2342,11,FALSE)</f>
        <v>51</v>
      </c>
    </row>
    <row r="136" spans="1:17" x14ac:dyDescent="0.35">
      <c r="A136" t="s">
        <v>135</v>
      </c>
      <c r="B136" t="str">
        <f>VLOOKUP(Customer_Names[[#This Row],[Customer ID]],Customer_Names[#All],2,FALSE)</f>
        <v>Tavella</v>
      </c>
      <c r="C136">
        <f>VLOOKUP(Medical_Examinations[[#This Row],[Customer ID]],'Medical Examinations'!$A$1:$L$2336,2,FALSE)</f>
        <v>24</v>
      </c>
      <c r="D136">
        <f>VLOOKUP(Medical_Examinations[[#This Row],[Customer ID]],'Medical Examinations'!$A$1:$L$2336,3,FALSE)</f>
        <v>5</v>
      </c>
      <c r="E136" t="str">
        <f>VLOOKUP(Medical_Examinations[[#This Row],[Customer ID]],'Medical Examinations'!$A$1:$L$2336,4,FALSE)</f>
        <v>yes</v>
      </c>
      <c r="F136" t="str">
        <f>VLOOKUP(Medical_Examinations[[#This Row],[Customer ID]],'Medical Examinations'!$A$1:$L$2336,6,FALSE)</f>
        <v>No</v>
      </c>
      <c r="G136" t="str">
        <f>VLOOKUP(Medical_Examinations[[#This Row],[Customer ID]],'Medical Examinations'!$A$1:$L$2336,7,FALSE)</f>
        <v>Yes</v>
      </c>
      <c r="H136">
        <f>VLOOKUP(Medical_Examinations[[#This Row],[Customer ID]],'Medical Examinations'!$A$1:$L$2336,8,FALSE)</f>
        <v>1</v>
      </c>
      <c r="I136" t="str">
        <f>VLOOKUP(Medical_Examinations[[#This Row],[Customer ID]],'Medical Examinations'!$A$1:$L$2336,9,FALSE)</f>
        <v>No</v>
      </c>
      <c r="J136" t="str">
        <f>VLOOKUP(Medical_Examinations[[#This Row],[Customer ID]],'Medical Examinations'!A135:L2470,11,FALSE)</f>
        <v>Normal Weight</v>
      </c>
      <c r="K136" t="str">
        <f>VLOOKUP(Medical_Examinations[[#This Row],[Customer ID]],'Medical Examinations'!A135:L2470,12,FALSE)</f>
        <v>Normal</v>
      </c>
      <c r="L136" t="str">
        <f>VLOOKUP(Hospitalisation_Details[[#This Row],[Customer ID]],'Hospitalisation Details'!A135:K2476,10,FALSE)</f>
        <v>17 Jun 1970</v>
      </c>
      <c r="M136">
        <f>VLOOKUP(Hospitalisation_Details[[#This Row],[Customer ID]],'Hospitalisation Details'!$A$1:$K$2342,6,FALSE)</f>
        <v>6750</v>
      </c>
      <c r="N136" t="str">
        <f>VLOOKUP(Hospitalisation_Details[[#This Row],[Customer ID]],'Hospitalisation Details'!A135:K2476,7,FALSE)</f>
        <v>tier - 2</v>
      </c>
      <c r="O136" t="str">
        <f>VLOOKUP(Hospitalisation_Details[[#This Row],[Customer ID]],'Hospitalisation Details'!A135:K2476,8,FALSE)</f>
        <v>tier - 1</v>
      </c>
      <c r="P136" t="str">
        <f>VLOOKUP(Hospitalisation_Details[[#This Row],[Customer ID]],'Hospitalisation Details'!A135:K2476,9,FALSE)</f>
        <v>R1013</v>
      </c>
      <c r="Q136">
        <f>VLOOKUP(Hospitalisation_Details[[#This Row],[Customer ID]],'Hospitalisation Details'!$A$1:$K$2342,11,FALSE)</f>
        <v>52</v>
      </c>
    </row>
    <row r="137" spans="1:17" x14ac:dyDescent="0.35">
      <c r="A137" t="s">
        <v>136</v>
      </c>
      <c r="B137" t="str">
        <f>VLOOKUP(Customer_Names[[#This Row],[Customer ID]],Customer_Names[#All],2,FALSE)</f>
        <v>Neufeld</v>
      </c>
      <c r="C137">
        <f>VLOOKUP(Medical_Examinations[[#This Row],[Customer ID]],'Medical Examinations'!$A$1:$L$2336,2,FALSE)</f>
        <v>35</v>
      </c>
      <c r="D137">
        <f>VLOOKUP(Medical_Examinations[[#This Row],[Customer ID]],'Medical Examinations'!$A$1:$L$2336,3,FALSE)</f>
        <v>5</v>
      </c>
      <c r="E137" t="str">
        <f>VLOOKUP(Medical_Examinations[[#This Row],[Customer ID]],'Medical Examinations'!$A$1:$L$2336,4,FALSE)</f>
        <v>yes</v>
      </c>
      <c r="F137" t="str">
        <f>VLOOKUP(Medical_Examinations[[#This Row],[Customer ID]],'Medical Examinations'!$A$1:$L$2336,6,FALSE)</f>
        <v>No</v>
      </c>
      <c r="G137" t="str">
        <f>VLOOKUP(Medical_Examinations[[#This Row],[Customer ID]],'Medical Examinations'!$A$1:$L$2336,7,FALSE)</f>
        <v>Yes</v>
      </c>
      <c r="H137">
        <f>VLOOKUP(Medical_Examinations[[#This Row],[Customer ID]],'Medical Examinations'!$A$1:$L$2336,8,FALSE)</f>
        <v>1</v>
      </c>
      <c r="I137" t="str">
        <f>VLOOKUP(Medical_Examinations[[#This Row],[Customer ID]],'Medical Examinations'!$A$1:$L$2336,9,FALSE)</f>
        <v>No</v>
      </c>
      <c r="J137" t="str">
        <f>VLOOKUP(Medical_Examinations[[#This Row],[Customer ID]],'Medical Examinations'!A136:L2471,11,FALSE)</f>
        <v>Obesity</v>
      </c>
      <c r="K137" t="str">
        <f>VLOOKUP(Medical_Examinations[[#This Row],[Customer ID]],'Medical Examinations'!A136:L2471,12,FALSE)</f>
        <v>Normal</v>
      </c>
      <c r="L137" t="str">
        <f>VLOOKUP(Hospitalisation_Details[[#This Row],[Customer ID]],'Hospitalisation Details'!A136:K2477,10,FALSE)</f>
        <v>6 Jul 1969</v>
      </c>
      <c r="M137">
        <f>VLOOKUP(Hospitalisation_Details[[#This Row],[Customer ID]],'Hospitalisation Details'!$A$1:$K$2342,6,FALSE)</f>
        <v>7003</v>
      </c>
      <c r="N137" t="str">
        <f>VLOOKUP(Hospitalisation_Details[[#This Row],[Customer ID]],'Hospitalisation Details'!A136:K2477,7,FALSE)</f>
        <v>tier - 2</v>
      </c>
      <c r="O137" t="str">
        <f>VLOOKUP(Hospitalisation_Details[[#This Row],[Customer ID]],'Hospitalisation Details'!A136:K2477,8,FALSE)</f>
        <v>tier - 3</v>
      </c>
      <c r="P137" t="str">
        <f>VLOOKUP(Hospitalisation_Details[[#This Row],[Customer ID]],'Hospitalisation Details'!A136:K2477,9,FALSE)</f>
        <v>R1013</v>
      </c>
      <c r="Q137">
        <f>VLOOKUP(Hospitalisation_Details[[#This Row],[Customer ID]],'Hospitalisation Details'!$A$1:$K$2342,11,FALSE)</f>
        <v>53</v>
      </c>
    </row>
    <row r="138" spans="1:17" x14ac:dyDescent="0.35">
      <c r="A138" t="s">
        <v>137</v>
      </c>
      <c r="B138" t="str">
        <f>VLOOKUP(Customer_Names[[#This Row],[Customer ID]],Customer_Names[#All],2,FALSE)</f>
        <v>Walhovd</v>
      </c>
      <c r="C138">
        <f>VLOOKUP(Medical_Examinations[[#This Row],[Customer ID]],'Medical Examinations'!$A$1:$L$2336,2,FALSE)</f>
        <v>50</v>
      </c>
      <c r="D138">
        <f>VLOOKUP(Medical_Examinations[[#This Row],[Customer ID]],'Medical Examinations'!$A$1:$L$2336,3,FALSE)</f>
        <v>5</v>
      </c>
      <c r="E138" t="str">
        <f>VLOOKUP(Medical_Examinations[[#This Row],[Customer ID]],'Medical Examinations'!$A$1:$L$2336,4,FALSE)</f>
        <v>yes</v>
      </c>
      <c r="F138" t="str">
        <f>VLOOKUP(Medical_Examinations[[#This Row],[Customer ID]],'Medical Examinations'!$A$1:$L$2336,6,FALSE)</f>
        <v>No</v>
      </c>
      <c r="G138" t="str">
        <f>VLOOKUP(Medical_Examinations[[#This Row],[Customer ID]],'Medical Examinations'!$A$1:$L$2336,7,FALSE)</f>
        <v>Yes</v>
      </c>
      <c r="H138">
        <f>VLOOKUP(Medical_Examinations[[#This Row],[Customer ID]],'Medical Examinations'!$A$1:$L$2336,8,FALSE)</f>
        <v>1</v>
      </c>
      <c r="I138" t="str">
        <f>VLOOKUP(Medical_Examinations[[#This Row],[Customer ID]],'Medical Examinations'!$A$1:$L$2336,9,FALSE)</f>
        <v>No</v>
      </c>
      <c r="J138" t="str">
        <f>VLOOKUP(Medical_Examinations[[#This Row],[Customer ID]],'Medical Examinations'!A137:L2472,11,FALSE)</f>
        <v>Obesity</v>
      </c>
      <c r="K138" t="str">
        <f>VLOOKUP(Medical_Examinations[[#This Row],[Customer ID]],'Medical Examinations'!A137:L2472,12,FALSE)</f>
        <v>Normal</v>
      </c>
      <c r="L138" t="str">
        <f>VLOOKUP(Hospitalisation_Details[[#This Row],[Customer ID]],'Hospitalisation Details'!A137:K2478,10,FALSE)</f>
        <v>11 Oct 1971</v>
      </c>
      <c r="M138">
        <f>VLOOKUP(Hospitalisation_Details[[#This Row],[Customer ID]],'Hospitalisation Details'!$A$1:$K$2342,6,FALSE)</f>
        <v>7681</v>
      </c>
      <c r="N138" t="str">
        <f>VLOOKUP(Hospitalisation_Details[[#This Row],[Customer ID]],'Hospitalisation Details'!A137:K2478,7,FALSE)</f>
        <v>tier - 2</v>
      </c>
      <c r="O138" t="str">
        <f>VLOOKUP(Hospitalisation_Details[[#This Row],[Customer ID]],'Hospitalisation Details'!A137:K2478,8,FALSE)</f>
        <v>tier - 1</v>
      </c>
      <c r="P138" t="str">
        <f>VLOOKUP(Hospitalisation_Details[[#This Row],[Customer ID]],'Hospitalisation Details'!A137:K2478,9,FALSE)</f>
        <v>R1013</v>
      </c>
      <c r="Q138">
        <f>VLOOKUP(Hospitalisation_Details[[#This Row],[Customer ID]],'Hospitalisation Details'!$A$1:$K$2342,11,FALSE)</f>
        <v>51</v>
      </c>
    </row>
    <row r="139" spans="1:17" x14ac:dyDescent="0.35">
      <c r="A139" t="s">
        <v>138</v>
      </c>
      <c r="B139" t="str">
        <f>VLOOKUP(Customer_Names[[#This Row],[Customer ID]],Customer_Names[#All],2,FALSE)</f>
        <v>Washburn</v>
      </c>
      <c r="C139">
        <f>VLOOKUP(Medical_Examinations[[#This Row],[Customer ID]],'Medical Examinations'!$A$1:$L$2336,2,FALSE)</f>
        <v>49</v>
      </c>
      <c r="D139">
        <f>VLOOKUP(Medical_Examinations[[#This Row],[Customer ID]],'Medical Examinations'!$A$1:$L$2336,3,FALSE)</f>
        <v>5</v>
      </c>
      <c r="E139" t="str">
        <f>VLOOKUP(Medical_Examinations[[#This Row],[Customer ID]],'Medical Examinations'!$A$1:$L$2336,4,FALSE)</f>
        <v>yes</v>
      </c>
      <c r="F139" t="str">
        <f>VLOOKUP(Medical_Examinations[[#This Row],[Customer ID]],'Medical Examinations'!$A$1:$L$2336,6,FALSE)</f>
        <v>No</v>
      </c>
      <c r="G139" t="str">
        <f>VLOOKUP(Medical_Examinations[[#This Row],[Customer ID]],'Medical Examinations'!$A$1:$L$2336,7,FALSE)</f>
        <v>No</v>
      </c>
      <c r="H139">
        <f>VLOOKUP(Medical_Examinations[[#This Row],[Customer ID]],'Medical Examinations'!$A$1:$L$2336,8,FALSE)</f>
        <v>1</v>
      </c>
      <c r="I139" t="str">
        <f>VLOOKUP(Medical_Examinations[[#This Row],[Customer ID]],'Medical Examinations'!$A$1:$L$2336,9,FALSE)</f>
        <v>No</v>
      </c>
      <c r="J139" t="str">
        <f>VLOOKUP(Medical_Examinations[[#This Row],[Customer ID]],'Medical Examinations'!A138:L2473,11,FALSE)</f>
        <v>Obesity</v>
      </c>
      <c r="K139" t="str">
        <f>VLOOKUP(Medical_Examinations[[#This Row],[Customer ID]],'Medical Examinations'!A138:L2473,12,FALSE)</f>
        <v>Normal</v>
      </c>
      <c r="L139" t="str">
        <f>VLOOKUP(Hospitalisation_Details[[#This Row],[Customer ID]],'Hospitalisation Details'!A138:K2479,10,FALSE)</f>
        <v>9 Nov 1974</v>
      </c>
      <c r="M139">
        <f>VLOOKUP(Hospitalisation_Details[[#This Row],[Customer ID]],'Hospitalisation Details'!$A$1:$K$2342,6,FALSE)</f>
        <v>7804</v>
      </c>
      <c r="N139" t="str">
        <f>VLOOKUP(Hospitalisation_Details[[#This Row],[Customer ID]],'Hospitalisation Details'!A138:K2479,7,FALSE)</f>
        <v>tier - 2</v>
      </c>
      <c r="O139" t="str">
        <f>VLOOKUP(Hospitalisation_Details[[#This Row],[Customer ID]],'Hospitalisation Details'!A138:K2479,8,FALSE)</f>
        <v>tier - 3</v>
      </c>
      <c r="P139" t="str">
        <f>VLOOKUP(Hospitalisation_Details[[#This Row],[Customer ID]],'Hospitalisation Details'!A138:K2479,9,FALSE)</f>
        <v>R1013</v>
      </c>
      <c r="Q139">
        <f>VLOOKUP(Hospitalisation_Details[[#This Row],[Customer ID]],'Hospitalisation Details'!$A$1:$K$2342,11,FALSE)</f>
        <v>48</v>
      </c>
    </row>
    <row r="140" spans="1:17" x14ac:dyDescent="0.35">
      <c r="A140" t="s">
        <v>139</v>
      </c>
      <c r="B140" t="str">
        <f>VLOOKUP(Customer_Names[[#This Row],[Customer ID]],Customer_Names[#All],2,FALSE)</f>
        <v>Mroz</v>
      </c>
      <c r="C140">
        <f>VLOOKUP(Medical_Examinations[[#This Row],[Customer ID]],'Medical Examinations'!$A$1:$L$2336,2,FALSE)</f>
        <v>36</v>
      </c>
      <c r="D140">
        <f>VLOOKUP(Medical_Examinations[[#This Row],[Customer ID]],'Medical Examinations'!$A$1:$L$2336,3,FALSE)</f>
        <v>5</v>
      </c>
      <c r="E140" t="str">
        <f>VLOOKUP(Medical_Examinations[[#This Row],[Customer ID]],'Medical Examinations'!$A$1:$L$2336,4,FALSE)</f>
        <v>yes</v>
      </c>
      <c r="F140" t="str">
        <f>VLOOKUP(Medical_Examinations[[#This Row],[Customer ID]],'Medical Examinations'!$A$1:$L$2336,6,FALSE)</f>
        <v>No</v>
      </c>
      <c r="G140" t="str">
        <f>VLOOKUP(Medical_Examinations[[#This Row],[Customer ID]],'Medical Examinations'!$A$1:$L$2336,7,FALSE)</f>
        <v>No</v>
      </c>
      <c r="H140">
        <f>VLOOKUP(Medical_Examinations[[#This Row],[Customer ID]],'Medical Examinations'!$A$1:$L$2336,8,FALSE)</f>
        <v>1</v>
      </c>
      <c r="I140" t="str">
        <f>VLOOKUP(Medical_Examinations[[#This Row],[Customer ID]],'Medical Examinations'!$A$1:$L$2336,9,FALSE)</f>
        <v>No</v>
      </c>
      <c r="J140" t="str">
        <f>VLOOKUP(Medical_Examinations[[#This Row],[Customer ID]],'Medical Examinations'!A139:L2474,11,FALSE)</f>
        <v>Obesity</v>
      </c>
      <c r="K140" t="str">
        <f>VLOOKUP(Medical_Examinations[[#This Row],[Customer ID]],'Medical Examinations'!A139:L2474,12,FALSE)</f>
        <v>Normal</v>
      </c>
      <c r="L140" t="str">
        <f>VLOOKUP(Hospitalisation_Details[[#This Row],[Customer ID]],'Hospitalisation Details'!A139:K2480,10,FALSE)</f>
        <v>12 Dec 1970</v>
      </c>
      <c r="M140">
        <f>VLOOKUP(Hospitalisation_Details[[#This Row],[Customer ID]],'Hospitalisation Details'!$A$1:$K$2342,6,FALSE)</f>
        <v>8062</v>
      </c>
      <c r="N140" t="str">
        <f>VLOOKUP(Hospitalisation_Details[[#This Row],[Customer ID]],'Hospitalisation Details'!A139:K2480,7,FALSE)</f>
        <v>tier - 2</v>
      </c>
      <c r="O140" t="str">
        <f>VLOOKUP(Hospitalisation_Details[[#This Row],[Customer ID]],'Hospitalisation Details'!A139:K2480,8,FALSE)</f>
        <v>tier - 1</v>
      </c>
      <c r="P140" t="str">
        <f>VLOOKUP(Hospitalisation_Details[[#This Row],[Customer ID]],'Hospitalisation Details'!A139:K2480,9,FALSE)</f>
        <v>R1013</v>
      </c>
      <c r="Q140">
        <f>VLOOKUP(Hospitalisation_Details[[#This Row],[Customer ID]],'Hospitalisation Details'!$A$1:$K$2342,11,FALSE)</f>
        <v>52</v>
      </c>
    </row>
    <row r="141" spans="1:17" x14ac:dyDescent="0.35">
      <c r="A141" t="s">
        <v>140</v>
      </c>
      <c r="B141" t="str">
        <f>VLOOKUP(Customer_Names[[#This Row],[Customer ID]],Customer_Names[#All],2,FALSE)</f>
        <v>Canaday</v>
      </c>
      <c r="C141">
        <f>VLOOKUP(Medical_Examinations[[#This Row],[Customer ID]],'Medical Examinations'!$A$1:$L$2336,2,FALSE)</f>
        <v>23</v>
      </c>
      <c r="D141">
        <f>VLOOKUP(Medical_Examinations[[#This Row],[Customer ID]],'Medical Examinations'!$A$1:$L$2336,3,FALSE)</f>
        <v>5</v>
      </c>
      <c r="E141" t="str">
        <f>VLOOKUP(Medical_Examinations[[#This Row],[Customer ID]],'Medical Examinations'!$A$1:$L$2336,4,FALSE)</f>
        <v>yes</v>
      </c>
      <c r="F141" t="str">
        <f>VLOOKUP(Medical_Examinations[[#This Row],[Customer ID]],'Medical Examinations'!$A$1:$L$2336,6,FALSE)</f>
        <v>No</v>
      </c>
      <c r="G141" t="str">
        <f>VLOOKUP(Medical_Examinations[[#This Row],[Customer ID]],'Medical Examinations'!$A$1:$L$2336,7,FALSE)</f>
        <v>No</v>
      </c>
      <c r="H141">
        <f>VLOOKUP(Medical_Examinations[[#This Row],[Customer ID]],'Medical Examinations'!$A$1:$L$2336,8,FALSE)</f>
        <v>1</v>
      </c>
      <c r="I141" t="str">
        <f>VLOOKUP(Medical_Examinations[[#This Row],[Customer ID]],'Medical Examinations'!$A$1:$L$2336,9,FALSE)</f>
        <v>No</v>
      </c>
      <c r="J141" t="str">
        <f>VLOOKUP(Medical_Examinations[[#This Row],[Customer ID]],'Medical Examinations'!A140:L2475,11,FALSE)</f>
        <v>Normal Weight</v>
      </c>
      <c r="K141" t="str">
        <f>VLOOKUP(Medical_Examinations[[#This Row],[Customer ID]],'Medical Examinations'!A140:L2475,12,FALSE)</f>
        <v>Normal</v>
      </c>
      <c r="L141" t="str">
        <f>VLOOKUP(Hospitalisation_Details[[#This Row],[Customer ID]],'Hospitalisation Details'!A140:K2481,10,FALSE)</f>
        <v>6 Jun 1974</v>
      </c>
      <c r="M141">
        <f>VLOOKUP(Hospitalisation_Details[[#This Row],[Customer ID]],'Hospitalisation Details'!$A$1:$K$2342,6,FALSE)</f>
        <v>8284</v>
      </c>
      <c r="N141" t="str">
        <f>VLOOKUP(Hospitalisation_Details[[#This Row],[Customer ID]],'Hospitalisation Details'!A140:K2481,7,FALSE)</f>
        <v>tier - 2</v>
      </c>
      <c r="O141" t="str">
        <f>VLOOKUP(Hospitalisation_Details[[#This Row],[Customer ID]],'Hospitalisation Details'!A140:K2481,8,FALSE)</f>
        <v>tier - 3</v>
      </c>
      <c r="P141" t="str">
        <f>VLOOKUP(Hospitalisation_Details[[#This Row],[Customer ID]],'Hospitalisation Details'!A140:K2481,9,FALSE)</f>
        <v>R1013</v>
      </c>
      <c r="Q141">
        <f>VLOOKUP(Hospitalisation_Details[[#This Row],[Customer ID]],'Hospitalisation Details'!$A$1:$K$2342,11,FALSE)</f>
        <v>49</v>
      </c>
    </row>
    <row r="142" spans="1:17" x14ac:dyDescent="0.35">
      <c r="A142" t="s">
        <v>141</v>
      </c>
      <c r="B142" t="str">
        <f>VLOOKUP(Customer_Names[[#This Row],[Customer ID]],Customer_Names[#All],2,FALSE)</f>
        <v>Atkins</v>
      </c>
      <c r="C142">
        <f>VLOOKUP(Medical_Examinations[[#This Row],[Customer ID]],'Medical Examinations'!$A$1:$L$2336,2,FALSE)</f>
        <v>48</v>
      </c>
      <c r="D142">
        <f>VLOOKUP(Medical_Examinations[[#This Row],[Customer ID]],'Medical Examinations'!$A$1:$L$2336,3,FALSE)</f>
        <v>5</v>
      </c>
      <c r="E142" t="str">
        <f>VLOOKUP(Medical_Examinations[[#This Row],[Customer ID]],'Medical Examinations'!$A$1:$L$2336,4,FALSE)</f>
        <v>yes</v>
      </c>
      <c r="F142" t="str">
        <f>VLOOKUP(Medical_Examinations[[#This Row],[Customer ID]],'Medical Examinations'!$A$1:$L$2336,6,FALSE)</f>
        <v>No</v>
      </c>
      <c r="G142" t="str">
        <f>VLOOKUP(Medical_Examinations[[#This Row],[Customer ID]],'Medical Examinations'!$A$1:$L$2336,7,FALSE)</f>
        <v>No</v>
      </c>
      <c r="H142">
        <f>VLOOKUP(Medical_Examinations[[#This Row],[Customer ID]],'Medical Examinations'!$A$1:$L$2336,8,FALSE)</f>
        <v>1</v>
      </c>
      <c r="I142" t="str">
        <f>VLOOKUP(Medical_Examinations[[#This Row],[Customer ID]],'Medical Examinations'!$A$1:$L$2336,9,FALSE)</f>
        <v>No</v>
      </c>
      <c r="J142" t="str">
        <f>VLOOKUP(Medical_Examinations[[#This Row],[Customer ID]],'Medical Examinations'!A141:L2476,11,FALSE)</f>
        <v>Obesity</v>
      </c>
      <c r="K142" t="str">
        <f>VLOOKUP(Medical_Examinations[[#This Row],[Customer ID]],'Medical Examinations'!A141:L2476,12,FALSE)</f>
        <v>Normal</v>
      </c>
      <c r="L142" t="str">
        <f>VLOOKUP(Hospitalisation_Details[[#This Row],[Customer ID]],'Hospitalisation Details'!A141:K2482,10,FALSE)</f>
        <v>4 Sep 1971</v>
      </c>
      <c r="M142">
        <f>VLOOKUP(Hospitalisation_Details[[#This Row],[Customer ID]],'Hospitalisation Details'!$A$1:$K$2342,6,FALSE)</f>
        <v>8397</v>
      </c>
      <c r="N142" t="str">
        <f>VLOOKUP(Hospitalisation_Details[[#This Row],[Customer ID]],'Hospitalisation Details'!A141:K2482,7,FALSE)</f>
        <v>tier - 2</v>
      </c>
      <c r="O142" t="str">
        <f>VLOOKUP(Hospitalisation_Details[[#This Row],[Customer ID]],'Hospitalisation Details'!A141:K2482,8,FALSE)</f>
        <v>tier - 3</v>
      </c>
      <c r="P142" t="str">
        <f>VLOOKUP(Hospitalisation_Details[[#This Row],[Customer ID]],'Hospitalisation Details'!A141:K2482,9,FALSE)</f>
        <v>R1013</v>
      </c>
      <c r="Q142">
        <f>VLOOKUP(Hospitalisation_Details[[#This Row],[Customer ID]],'Hospitalisation Details'!$A$1:$K$2342,11,FALSE)</f>
        <v>51</v>
      </c>
    </row>
    <row r="143" spans="1:17" x14ac:dyDescent="0.35">
      <c r="A143" t="s">
        <v>142</v>
      </c>
      <c r="B143" t="str">
        <f>VLOOKUP(Customer_Names[[#This Row],[Customer ID]],Customer_Names[#All],2,FALSE)</f>
        <v>Kropelnicki</v>
      </c>
      <c r="C143">
        <f>VLOOKUP(Medical_Examinations[[#This Row],[Customer ID]],'Medical Examinations'!$A$1:$L$2336,2,FALSE)</f>
        <v>37</v>
      </c>
      <c r="D143">
        <f>VLOOKUP(Medical_Examinations[[#This Row],[Customer ID]],'Medical Examinations'!$A$1:$L$2336,3,FALSE)</f>
        <v>5</v>
      </c>
      <c r="E143" t="str">
        <f>VLOOKUP(Medical_Examinations[[#This Row],[Customer ID]],'Medical Examinations'!$A$1:$L$2336,4,FALSE)</f>
        <v>yes</v>
      </c>
      <c r="F143" t="str">
        <f>VLOOKUP(Medical_Examinations[[#This Row],[Customer ID]],'Medical Examinations'!$A$1:$L$2336,6,FALSE)</f>
        <v>No</v>
      </c>
      <c r="G143" t="str">
        <f>VLOOKUP(Medical_Examinations[[#This Row],[Customer ID]],'Medical Examinations'!$A$1:$L$2336,7,FALSE)</f>
        <v>Yes</v>
      </c>
      <c r="H143">
        <f>VLOOKUP(Medical_Examinations[[#This Row],[Customer ID]],'Medical Examinations'!$A$1:$L$2336,8,FALSE)</f>
        <v>1</v>
      </c>
      <c r="I143" t="str">
        <f>VLOOKUP(Medical_Examinations[[#This Row],[Customer ID]],'Medical Examinations'!$A$1:$L$2336,9,FALSE)</f>
        <v>No</v>
      </c>
      <c r="J143" t="str">
        <f>VLOOKUP(Medical_Examinations[[#This Row],[Customer ID]],'Medical Examinations'!A142:L2477,11,FALSE)</f>
        <v>Obesity</v>
      </c>
      <c r="K143" t="str">
        <f>VLOOKUP(Medical_Examinations[[#This Row],[Customer ID]],'Medical Examinations'!A142:L2477,12,FALSE)</f>
        <v>Normal</v>
      </c>
      <c r="L143" t="str">
        <f>VLOOKUP(Hospitalisation_Details[[#This Row],[Customer ID]],'Hospitalisation Details'!A142:K2483,10,FALSE)</f>
        <v>18 Sep 1971</v>
      </c>
      <c r="M143">
        <f>VLOOKUP(Hospitalisation_Details[[#This Row],[Customer ID]],'Hospitalisation Details'!$A$1:$K$2342,6,FALSE)</f>
        <v>8400</v>
      </c>
      <c r="N143" t="str">
        <f>VLOOKUP(Hospitalisation_Details[[#This Row],[Customer ID]],'Hospitalisation Details'!A142:K2483,7,FALSE)</f>
        <v>tier - 2</v>
      </c>
      <c r="O143" t="str">
        <f>VLOOKUP(Hospitalisation_Details[[#This Row],[Customer ID]],'Hospitalisation Details'!A142:K2483,8,FALSE)</f>
        <v>tier - 3</v>
      </c>
      <c r="P143" t="str">
        <f>VLOOKUP(Hospitalisation_Details[[#This Row],[Customer ID]],'Hospitalisation Details'!A142:K2483,9,FALSE)</f>
        <v>R1013</v>
      </c>
      <c r="Q143">
        <f>VLOOKUP(Hospitalisation_Details[[#This Row],[Customer ID]],'Hospitalisation Details'!$A$1:$K$2342,11,FALSE)</f>
        <v>51</v>
      </c>
    </row>
    <row r="144" spans="1:17" x14ac:dyDescent="0.35">
      <c r="A144" t="s">
        <v>143</v>
      </c>
      <c r="B144" t="str">
        <f>VLOOKUP(Customer_Names[[#This Row],[Customer ID]],Customer_Names[#All],2,FALSE)</f>
        <v>Braund</v>
      </c>
      <c r="C144">
        <f>VLOOKUP(Medical_Examinations[[#This Row],[Customer ID]],'Medical Examinations'!$A$1:$L$2336,2,FALSE)</f>
        <v>36</v>
      </c>
      <c r="D144">
        <f>VLOOKUP(Medical_Examinations[[#This Row],[Customer ID]],'Medical Examinations'!$A$1:$L$2336,3,FALSE)</f>
        <v>5</v>
      </c>
      <c r="E144" t="str">
        <f>VLOOKUP(Medical_Examinations[[#This Row],[Customer ID]],'Medical Examinations'!$A$1:$L$2336,4,FALSE)</f>
        <v>yes</v>
      </c>
      <c r="F144" t="str">
        <f>VLOOKUP(Medical_Examinations[[#This Row],[Customer ID]],'Medical Examinations'!$A$1:$L$2336,6,FALSE)</f>
        <v>No</v>
      </c>
      <c r="G144" t="str">
        <f>VLOOKUP(Medical_Examinations[[#This Row],[Customer ID]],'Medical Examinations'!$A$1:$L$2336,7,FALSE)</f>
        <v>Yes</v>
      </c>
      <c r="H144">
        <f>VLOOKUP(Medical_Examinations[[#This Row],[Customer ID]],'Medical Examinations'!$A$1:$L$2336,8,FALSE)</f>
        <v>1</v>
      </c>
      <c r="I144" t="str">
        <f>VLOOKUP(Medical_Examinations[[#This Row],[Customer ID]],'Medical Examinations'!$A$1:$L$2336,9,FALSE)</f>
        <v>No</v>
      </c>
      <c r="J144" t="str">
        <f>VLOOKUP(Medical_Examinations[[#This Row],[Customer ID]],'Medical Examinations'!A143:L2478,11,FALSE)</f>
        <v>Obesity</v>
      </c>
      <c r="K144" t="str">
        <f>VLOOKUP(Medical_Examinations[[#This Row],[Customer ID]],'Medical Examinations'!A143:L2478,12,FALSE)</f>
        <v>Normal</v>
      </c>
      <c r="L144" t="str">
        <f>VLOOKUP(Hospitalisation_Details[[#This Row],[Customer ID]],'Hospitalisation Details'!A143:K2484,10,FALSE)</f>
        <v>9 Sep 1972</v>
      </c>
      <c r="M144">
        <f>VLOOKUP(Hospitalisation_Details[[#This Row],[Customer ID]],'Hospitalisation Details'!$A$1:$K$2342,6,FALSE)</f>
        <v>8443</v>
      </c>
      <c r="N144" t="str">
        <f>VLOOKUP(Hospitalisation_Details[[#This Row],[Customer ID]],'Hospitalisation Details'!A143:K2484,7,FALSE)</f>
        <v>tier - 2</v>
      </c>
      <c r="O144" t="str">
        <f>VLOOKUP(Hospitalisation_Details[[#This Row],[Customer ID]],'Hospitalisation Details'!A143:K2484,8,FALSE)</f>
        <v>tier - 3</v>
      </c>
      <c r="P144" t="str">
        <f>VLOOKUP(Hospitalisation_Details[[#This Row],[Customer ID]],'Hospitalisation Details'!A143:K2484,9,FALSE)</f>
        <v>R1013</v>
      </c>
      <c r="Q144">
        <f>VLOOKUP(Hospitalisation_Details[[#This Row],[Customer ID]],'Hospitalisation Details'!$A$1:$K$2342,11,FALSE)</f>
        <v>50</v>
      </c>
    </row>
    <row r="145" spans="1:17" x14ac:dyDescent="0.35">
      <c r="A145" t="s">
        <v>144</v>
      </c>
      <c r="B145" t="str">
        <f>VLOOKUP(Customer_Names[[#This Row],[Customer ID]],Customer_Names[#All],2,FALSE)</f>
        <v>Anderson</v>
      </c>
      <c r="C145">
        <f>VLOOKUP(Medical_Examinations[[#This Row],[Customer ID]],'Medical Examinations'!$A$1:$L$2336,2,FALSE)</f>
        <v>27</v>
      </c>
      <c r="D145">
        <f>VLOOKUP(Medical_Examinations[[#This Row],[Customer ID]],'Medical Examinations'!$A$1:$L$2336,3,FALSE)</f>
        <v>5</v>
      </c>
      <c r="E145" t="str">
        <f>VLOOKUP(Medical_Examinations[[#This Row],[Customer ID]],'Medical Examinations'!$A$1:$L$2336,4,FALSE)</f>
        <v>yes</v>
      </c>
      <c r="F145" t="str">
        <f>VLOOKUP(Medical_Examinations[[#This Row],[Customer ID]],'Medical Examinations'!$A$1:$L$2336,6,FALSE)</f>
        <v>No</v>
      </c>
      <c r="G145" t="str">
        <f>VLOOKUP(Medical_Examinations[[#This Row],[Customer ID]],'Medical Examinations'!$A$1:$L$2336,7,FALSE)</f>
        <v>Yes</v>
      </c>
      <c r="H145">
        <f>VLOOKUP(Medical_Examinations[[#This Row],[Customer ID]],'Medical Examinations'!$A$1:$L$2336,8,FALSE)</f>
        <v>1</v>
      </c>
      <c r="I145" t="str">
        <f>VLOOKUP(Medical_Examinations[[#This Row],[Customer ID]],'Medical Examinations'!$A$1:$L$2336,9,FALSE)</f>
        <v>No</v>
      </c>
      <c r="J145" t="str">
        <f>VLOOKUP(Medical_Examinations[[#This Row],[Customer ID]],'Medical Examinations'!A144:L2479,11,FALSE)</f>
        <v>Overweight</v>
      </c>
      <c r="K145" t="str">
        <f>VLOOKUP(Medical_Examinations[[#This Row],[Customer ID]],'Medical Examinations'!A144:L2479,12,FALSE)</f>
        <v>Normal</v>
      </c>
      <c r="L145" t="str">
        <f>VLOOKUP(Hospitalisation_Details[[#This Row],[Customer ID]],'Hospitalisation Details'!A144:K2485,10,FALSE)</f>
        <v>11 Jul 1973</v>
      </c>
      <c r="M145">
        <f>VLOOKUP(Hospitalisation_Details[[#This Row],[Customer ID]],'Hospitalisation Details'!$A$1:$K$2342,6,FALSE)</f>
        <v>8601</v>
      </c>
      <c r="N145" t="str">
        <f>VLOOKUP(Hospitalisation_Details[[#This Row],[Customer ID]],'Hospitalisation Details'!A144:K2485,7,FALSE)</f>
        <v>tier - 2</v>
      </c>
      <c r="O145" t="str">
        <f>VLOOKUP(Hospitalisation_Details[[#This Row],[Customer ID]],'Hospitalisation Details'!A144:K2485,8,FALSE)</f>
        <v>tier - 1</v>
      </c>
      <c r="P145" t="str">
        <f>VLOOKUP(Hospitalisation_Details[[#This Row],[Customer ID]],'Hospitalisation Details'!A144:K2485,9,FALSE)</f>
        <v>R1013</v>
      </c>
      <c r="Q145">
        <f>VLOOKUP(Hospitalisation_Details[[#This Row],[Customer ID]],'Hospitalisation Details'!$A$1:$K$2342,11,FALSE)</f>
        <v>49</v>
      </c>
    </row>
    <row r="146" spans="1:17" x14ac:dyDescent="0.35">
      <c r="A146" t="s">
        <v>145</v>
      </c>
      <c r="B146" t="str">
        <f>VLOOKUP(Customer_Names[[#This Row],[Customer ID]],Customer_Names[#All],2,FALSE)</f>
        <v>Bilbrey</v>
      </c>
      <c r="C146">
        <f>VLOOKUP(Medical_Examinations[[#This Row],[Customer ID]],'Medical Examinations'!$A$1:$L$2336,2,FALSE)</f>
        <v>26</v>
      </c>
      <c r="D146">
        <f>VLOOKUP(Medical_Examinations[[#This Row],[Customer ID]],'Medical Examinations'!$A$1:$L$2336,3,FALSE)</f>
        <v>5</v>
      </c>
      <c r="E146" t="str">
        <f>VLOOKUP(Medical_Examinations[[#This Row],[Customer ID]],'Medical Examinations'!$A$1:$L$2336,4,FALSE)</f>
        <v>yes</v>
      </c>
      <c r="F146" t="str">
        <f>VLOOKUP(Medical_Examinations[[#This Row],[Customer ID]],'Medical Examinations'!$A$1:$L$2336,6,FALSE)</f>
        <v>No</v>
      </c>
      <c r="G146" t="str">
        <f>VLOOKUP(Medical_Examinations[[#This Row],[Customer ID]],'Medical Examinations'!$A$1:$L$2336,7,FALSE)</f>
        <v>No</v>
      </c>
      <c r="H146">
        <f>VLOOKUP(Medical_Examinations[[#This Row],[Customer ID]],'Medical Examinations'!$A$1:$L$2336,8,FALSE)</f>
        <v>1</v>
      </c>
      <c r="I146" t="str">
        <f>VLOOKUP(Medical_Examinations[[#This Row],[Customer ID]],'Medical Examinations'!$A$1:$L$2336,9,FALSE)</f>
        <v>No</v>
      </c>
      <c r="J146" t="str">
        <f>VLOOKUP(Medical_Examinations[[#This Row],[Customer ID]],'Medical Examinations'!A145:L2480,11,FALSE)</f>
        <v>Overweight</v>
      </c>
      <c r="K146" t="str">
        <f>VLOOKUP(Medical_Examinations[[#This Row],[Customer ID]],'Medical Examinations'!A145:L2480,12,FALSE)</f>
        <v>Normal</v>
      </c>
      <c r="L146" t="str">
        <f>VLOOKUP(Hospitalisation_Details[[#This Row],[Customer ID]],'Hospitalisation Details'!A145:K2486,10,FALSE)</f>
        <v>10 Aug 1969</v>
      </c>
      <c r="M146">
        <f>VLOOKUP(Hospitalisation_Details[[#This Row],[Customer ID]],'Hospitalisation Details'!$A$1:$K$2342,6,FALSE)</f>
        <v>8665</v>
      </c>
      <c r="N146" t="str">
        <f>VLOOKUP(Hospitalisation_Details[[#This Row],[Customer ID]],'Hospitalisation Details'!A145:K2486,7,FALSE)</f>
        <v>tier - 2</v>
      </c>
      <c r="O146" t="str">
        <f>VLOOKUP(Hospitalisation_Details[[#This Row],[Customer ID]],'Hospitalisation Details'!A145:K2486,8,FALSE)</f>
        <v>tier - 3</v>
      </c>
      <c r="P146" t="str">
        <f>VLOOKUP(Hospitalisation_Details[[#This Row],[Customer ID]],'Hospitalisation Details'!A145:K2486,9,FALSE)</f>
        <v>R1013</v>
      </c>
      <c r="Q146">
        <f>VLOOKUP(Hospitalisation_Details[[#This Row],[Customer ID]],'Hospitalisation Details'!$A$1:$K$2342,11,FALSE)</f>
        <v>53</v>
      </c>
    </row>
    <row r="147" spans="1:17" x14ac:dyDescent="0.35">
      <c r="A147" t="s">
        <v>146</v>
      </c>
      <c r="B147" t="str">
        <f>VLOOKUP(Customer_Names[[#This Row],[Customer ID]],Customer_Names[#All],2,FALSE)</f>
        <v>Curtis</v>
      </c>
      <c r="C147">
        <f>VLOOKUP(Medical_Examinations[[#This Row],[Customer ID]],'Medical Examinations'!$A$1:$L$2336,2,FALSE)</f>
        <v>26</v>
      </c>
      <c r="D147">
        <f>VLOOKUP(Medical_Examinations[[#This Row],[Customer ID]],'Medical Examinations'!$A$1:$L$2336,3,FALSE)</f>
        <v>5</v>
      </c>
      <c r="E147" t="str">
        <f>VLOOKUP(Medical_Examinations[[#This Row],[Customer ID]],'Medical Examinations'!$A$1:$L$2336,4,FALSE)</f>
        <v>yes</v>
      </c>
      <c r="F147" t="str">
        <f>VLOOKUP(Medical_Examinations[[#This Row],[Customer ID]],'Medical Examinations'!$A$1:$L$2336,6,FALSE)</f>
        <v>No</v>
      </c>
      <c r="G147" t="str">
        <f>VLOOKUP(Medical_Examinations[[#This Row],[Customer ID]],'Medical Examinations'!$A$1:$L$2336,7,FALSE)</f>
        <v>No</v>
      </c>
      <c r="H147">
        <f>VLOOKUP(Medical_Examinations[[#This Row],[Customer ID]],'Medical Examinations'!$A$1:$L$2336,8,FALSE)</f>
        <v>1</v>
      </c>
      <c r="I147" t="str">
        <f>VLOOKUP(Medical_Examinations[[#This Row],[Customer ID]],'Medical Examinations'!$A$1:$L$2336,9,FALSE)</f>
        <v>No</v>
      </c>
      <c r="J147" t="str">
        <f>VLOOKUP(Medical_Examinations[[#This Row],[Customer ID]],'Medical Examinations'!A146:L2481,11,FALSE)</f>
        <v>Overweight</v>
      </c>
      <c r="K147" t="str">
        <f>VLOOKUP(Medical_Examinations[[#This Row],[Customer ID]],'Medical Examinations'!A146:L2481,12,FALSE)</f>
        <v>Normal</v>
      </c>
      <c r="L147" t="str">
        <f>VLOOKUP(Hospitalisation_Details[[#This Row],[Customer ID]],'Hospitalisation Details'!A146:K2487,10,FALSE)</f>
        <v>9 Sep 1969</v>
      </c>
      <c r="M147">
        <f>VLOOKUP(Hospitalisation_Details[[#This Row],[Customer ID]],'Hospitalisation Details'!$A$1:$K$2342,6,FALSE)</f>
        <v>8760</v>
      </c>
      <c r="N147" t="str">
        <f>VLOOKUP(Hospitalisation_Details[[#This Row],[Customer ID]],'Hospitalisation Details'!A146:K2487,7,FALSE)</f>
        <v>tier - 2</v>
      </c>
      <c r="O147" t="str">
        <f>VLOOKUP(Hospitalisation_Details[[#This Row],[Customer ID]],'Hospitalisation Details'!A146:K2487,8,FALSE)</f>
        <v>tier - 1</v>
      </c>
      <c r="P147" t="str">
        <f>VLOOKUP(Hospitalisation_Details[[#This Row],[Customer ID]],'Hospitalisation Details'!A146:K2487,9,FALSE)</f>
        <v>R1013</v>
      </c>
      <c r="Q147">
        <f>VLOOKUP(Hospitalisation_Details[[#This Row],[Customer ID]],'Hospitalisation Details'!$A$1:$K$2342,11,FALSE)</f>
        <v>53</v>
      </c>
    </row>
    <row r="148" spans="1:17" x14ac:dyDescent="0.35">
      <c r="A148" t="s">
        <v>147</v>
      </c>
      <c r="B148" t="str">
        <f>VLOOKUP(Customer_Names[[#This Row],[Customer ID]],Customer_Names[#All],2,FALSE)</f>
        <v>Meyer</v>
      </c>
      <c r="C148">
        <f>VLOOKUP(Medical_Examinations[[#This Row],[Customer ID]],'Medical Examinations'!$A$1:$L$2336,2,FALSE)</f>
        <v>27</v>
      </c>
      <c r="D148">
        <f>VLOOKUP(Medical_Examinations[[#This Row],[Customer ID]],'Medical Examinations'!$A$1:$L$2336,3,FALSE)</f>
        <v>5</v>
      </c>
      <c r="E148" t="str">
        <f>VLOOKUP(Medical_Examinations[[#This Row],[Customer ID]],'Medical Examinations'!$A$1:$L$2336,4,FALSE)</f>
        <v>yes</v>
      </c>
      <c r="F148" t="str">
        <f>VLOOKUP(Medical_Examinations[[#This Row],[Customer ID]],'Medical Examinations'!$A$1:$L$2336,6,FALSE)</f>
        <v>No</v>
      </c>
      <c r="G148" t="str">
        <f>VLOOKUP(Medical_Examinations[[#This Row],[Customer ID]],'Medical Examinations'!$A$1:$L$2336,7,FALSE)</f>
        <v>Yes</v>
      </c>
      <c r="H148">
        <f>VLOOKUP(Medical_Examinations[[#This Row],[Customer ID]],'Medical Examinations'!$A$1:$L$2336,8,FALSE)</f>
        <v>1</v>
      </c>
      <c r="I148" t="str">
        <f>VLOOKUP(Medical_Examinations[[#This Row],[Customer ID]],'Medical Examinations'!$A$1:$L$2336,9,FALSE)</f>
        <v>No</v>
      </c>
      <c r="J148" t="str">
        <f>VLOOKUP(Medical_Examinations[[#This Row],[Customer ID]],'Medical Examinations'!A147:L2482,11,FALSE)</f>
        <v>Overweight</v>
      </c>
      <c r="K148" t="str">
        <f>VLOOKUP(Medical_Examinations[[#This Row],[Customer ID]],'Medical Examinations'!A147:L2482,12,FALSE)</f>
        <v>Normal</v>
      </c>
      <c r="L148" t="str">
        <f>VLOOKUP(Hospitalisation_Details[[#This Row],[Customer ID]],'Hospitalisation Details'!A147:K2488,10,FALSE)</f>
        <v>2 Jul 1971</v>
      </c>
      <c r="M148">
        <f>VLOOKUP(Hospitalisation_Details[[#This Row],[Customer ID]],'Hospitalisation Details'!$A$1:$K$2342,6,FALSE)</f>
        <v>9284</v>
      </c>
      <c r="N148" t="str">
        <f>VLOOKUP(Hospitalisation_Details[[#This Row],[Customer ID]],'Hospitalisation Details'!A147:K2488,7,FALSE)</f>
        <v>tier - 2</v>
      </c>
      <c r="O148" t="str">
        <f>VLOOKUP(Hospitalisation_Details[[#This Row],[Customer ID]],'Hospitalisation Details'!A147:K2488,8,FALSE)</f>
        <v>tier - 3</v>
      </c>
      <c r="P148" t="str">
        <f>VLOOKUP(Hospitalisation_Details[[#This Row],[Customer ID]],'Hospitalisation Details'!A147:K2488,9,FALSE)</f>
        <v>R1013</v>
      </c>
      <c r="Q148">
        <f>VLOOKUP(Hospitalisation_Details[[#This Row],[Customer ID]],'Hospitalisation Details'!$A$1:$K$2342,11,FALSE)</f>
        <v>51</v>
      </c>
    </row>
    <row r="149" spans="1:17" x14ac:dyDescent="0.35">
      <c r="A149" t="s">
        <v>148</v>
      </c>
      <c r="B149" t="str">
        <f>VLOOKUP(Customer_Names[[#This Row],[Customer ID]],Customer_Names[#All],2,FALSE)</f>
        <v>Bardeesy</v>
      </c>
      <c r="C149">
        <f>VLOOKUP(Medical_Examinations[[#This Row],[Customer ID]],'Medical Examinations'!$A$1:$L$2336,2,FALSE)</f>
        <v>36</v>
      </c>
      <c r="D149">
        <f>VLOOKUP(Medical_Examinations[[#This Row],[Customer ID]],'Medical Examinations'!$A$1:$L$2336,3,FALSE)</f>
        <v>5</v>
      </c>
      <c r="E149" t="str">
        <f>VLOOKUP(Medical_Examinations[[#This Row],[Customer ID]],'Medical Examinations'!$A$1:$L$2336,4,FALSE)</f>
        <v>yes</v>
      </c>
      <c r="F149" t="str">
        <f>VLOOKUP(Medical_Examinations[[#This Row],[Customer ID]],'Medical Examinations'!$A$1:$L$2336,6,FALSE)</f>
        <v>No</v>
      </c>
      <c r="G149" t="str">
        <f>VLOOKUP(Medical_Examinations[[#This Row],[Customer ID]],'Medical Examinations'!$A$1:$L$2336,7,FALSE)</f>
        <v>Yes</v>
      </c>
      <c r="H149">
        <f>VLOOKUP(Medical_Examinations[[#This Row],[Customer ID]],'Medical Examinations'!$A$1:$L$2336,8,FALSE)</f>
        <v>1</v>
      </c>
      <c r="I149" t="str">
        <f>VLOOKUP(Medical_Examinations[[#This Row],[Customer ID]],'Medical Examinations'!$A$1:$L$2336,9,FALSE)</f>
        <v>No</v>
      </c>
      <c r="J149" t="str">
        <f>VLOOKUP(Medical_Examinations[[#This Row],[Customer ID]],'Medical Examinations'!A148:L2483,11,FALSE)</f>
        <v>Obesity</v>
      </c>
      <c r="K149" t="str">
        <f>VLOOKUP(Medical_Examinations[[#This Row],[Customer ID]],'Medical Examinations'!A148:L2483,12,FALSE)</f>
        <v>Normal</v>
      </c>
      <c r="L149" t="str">
        <f>VLOOKUP(Hospitalisation_Details[[#This Row],[Customer ID]],'Hospitalisation Details'!A148:K2489,10,FALSE)</f>
        <v>26 Nov 1969</v>
      </c>
      <c r="M149">
        <f>VLOOKUP(Hospitalisation_Details[[#This Row],[Customer ID]],'Hospitalisation Details'!$A$1:$K$2342,6,FALSE)</f>
        <v>9286</v>
      </c>
      <c r="N149" t="str">
        <f>VLOOKUP(Hospitalisation_Details[[#This Row],[Customer ID]],'Hospitalisation Details'!A148:K2489,7,FALSE)</f>
        <v>tier - 2</v>
      </c>
      <c r="O149" t="str">
        <f>VLOOKUP(Hospitalisation_Details[[#This Row],[Customer ID]],'Hospitalisation Details'!A148:K2489,8,FALSE)</f>
        <v>tier - 3</v>
      </c>
      <c r="P149" t="str">
        <f>VLOOKUP(Hospitalisation_Details[[#This Row],[Customer ID]],'Hospitalisation Details'!A148:K2489,9,FALSE)</f>
        <v>R1013</v>
      </c>
      <c r="Q149">
        <f>VLOOKUP(Hospitalisation_Details[[#This Row],[Customer ID]],'Hospitalisation Details'!$A$1:$K$2342,11,FALSE)</f>
        <v>53</v>
      </c>
    </row>
    <row r="150" spans="1:17" x14ac:dyDescent="0.35">
      <c r="A150" t="s">
        <v>149</v>
      </c>
      <c r="B150" t="str">
        <f>VLOOKUP(Customer_Names[[#This Row],[Customer ID]],Customer_Names[#All],2,FALSE)</f>
        <v>Shanahan</v>
      </c>
      <c r="C150">
        <f>VLOOKUP(Medical_Examinations[[#This Row],[Customer ID]],'Medical Examinations'!$A$1:$L$2336,2,FALSE)</f>
        <v>29</v>
      </c>
      <c r="D150">
        <f>VLOOKUP(Medical_Examinations[[#This Row],[Customer ID]],'Medical Examinations'!$A$1:$L$2336,3,FALSE)</f>
        <v>5</v>
      </c>
      <c r="E150" t="str">
        <f>VLOOKUP(Medical_Examinations[[#This Row],[Customer ID]],'Medical Examinations'!$A$1:$L$2336,4,FALSE)</f>
        <v>yes</v>
      </c>
      <c r="F150" t="str">
        <f>VLOOKUP(Medical_Examinations[[#This Row],[Customer ID]],'Medical Examinations'!$A$1:$L$2336,6,FALSE)</f>
        <v>No</v>
      </c>
      <c r="G150" t="str">
        <f>VLOOKUP(Medical_Examinations[[#This Row],[Customer ID]],'Medical Examinations'!$A$1:$L$2336,7,FALSE)</f>
        <v>Yes</v>
      </c>
      <c r="H150">
        <f>VLOOKUP(Medical_Examinations[[#This Row],[Customer ID]],'Medical Examinations'!$A$1:$L$2336,8,FALSE)</f>
        <v>1</v>
      </c>
      <c r="I150" t="str">
        <f>VLOOKUP(Medical_Examinations[[#This Row],[Customer ID]],'Medical Examinations'!$A$1:$L$2336,9,FALSE)</f>
        <v>No</v>
      </c>
      <c r="J150" t="str">
        <f>VLOOKUP(Medical_Examinations[[#This Row],[Customer ID]],'Medical Examinations'!A149:L2484,11,FALSE)</f>
        <v>Overweight</v>
      </c>
      <c r="K150" t="str">
        <f>VLOOKUP(Medical_Examinations[[#This Row],[Customer ID]],'Medical Examinations'!A149:L2484,12,FALSE)</f>
        <v>Normal</v>
      </c>
      <c r="L150" t="str">
        <f>VLOOKUP(Hospitalisation_Details[[#This Row],[Customer ID]],'Hospitalisation Details'!A149:K2490,10,FALSE)</f>
        <v>24 Nov 1969</v>
      </c>
      <c r="M150">
        <f>VLOOKUP(Hospitalisation_Details[[#This Row],[Customer ID]],'Hospitalisation Details'!$A$1:$K$2342,6,FALSE)</f>
        <v>9377</v>
      </c>
      <c r="N150" t="str">
        <f>VLOOKUP(Hospitalisation_Details[[#This Row],[Customer ID]],'Hospitalisation Details'!A149:K2490,7,FALSE)</f>
        <v>tier - 2</v>
      </c>
      <c r="O150" t="str">
        <f>VLOOKUP(Hospitalisation_Details[[#This Row],[Customer ID]],'Hospitalisation Details'!A149:K2490,8,FALSE)</f>
        <v>tier - 3</v>
      </c>
      <c r="P150" t="str">
        <f>VLOOKUP(Hospitalisation_Details[[#This Row],[Customer ID]],'Hospitalisation Details'!A149:K2490,9,FALSE)</f>
        <v>R1013</v>
      </c>
      <c r="Q150">
        <f>VLOOKUP(Hospitalisation_Details[[#This Row],[Customer ID]],'Hospitalisation Details'!$A$1:$K$2342,11,FALSE)</f>
        <v>53</v>
      </c>
    </row>
    <row r="151" spans="1:17" x14ac:dyDescent="0.35">
      <c r="A151" t="s">
        <v>150</v>
      </c>
      <c r="B151" t="str">
        <f>VLOOKUP(Customer_Names[[#This Row],[Customer ID]],Customer_Names[#All],2,FALSE)</f>
        <v>Sutter</v>
      </c>
      <c r="C151">
        <f>VLOOKUP(Medical_Examinations[[#This Row],[Customer ID]],'Medical Examinations'!$A$1:$L$2336,2,FALSE)</f>
        <v>41</v>
      </c>
      <c r="D151">
        <f>VLOOKUP(Medical_Examinations[[#This Row],[Customer ID]],'Medical Examinations'!$A$1:$L$2336,3,FALSE)</f>
        <v>5</v>
      </c>
      <c r="E151" t="str">
        <f>VLOOKUP(Medical_Examinations[[#This Row],[Customer ID]],'Medical Examinations'!$A$1:$L$2336,4,FALSE)</f>
        <v>yes</v>
      </c>
      <c r="F151" t="str">
        <f>VLOOKUP(Medical_Examinations[[#This Row],[Customer ID]],'Medical Examinations'!$A$1:$L$2336,6,FALSE)</f>
        <v>No</v>
      </c>
      <c r="G151" t="str">
        <f>VLOOKUP(Medical_Examinations[[#This Row],[Customer ID]],'Medical Examinations'!$A$1:$L$2336,7,FALSE)</f>
        <v>Yes</v>
      </c>
      <c r="H151">
        <f>VLOOKUP(Medical_Examinations[[#This Row],[Customer ID]],'Medical Examinations'!$A$1:$L$2336,8,FALSE)</f>
        <v>1</v>
      </c>
      <c r="I151" t="str">
        <f>VLOOKUP(Medical_Examinations[[#This Row],[Customer ID]],'Medical Examinations'!$A$1:$L$2336,9,FALSE)</f>
        <v>No</v>
      </c>
      <c r="J151" t="str">
        <f>VLOOKUP(Medical_Examinations[[#This Row],[Customer ID]],'Medical Examinations'!A150:L2485,11,FALSE)</f>
        <v>Obesity</v>
      </c>
      <c r="K151" t="str">
        <f>VLOOKUP(Medical_Examinations[[#This Row],[Customer ID]],'Medical Examinations'!A150:L2485,12,FALSE)</f>
        <v>Normal</v>
      </c>
      <c r="L151" t="str">
        <f>VLOOKUP(Hospitalisation_Details[[#This Row],[Customer ID]],'Hospitalisation Details'!A150:K2491,10,FALSE)</f>
        <v>29 Dec 1959</v>
      </c>
      <c r="M151">
        <f>VLOOKUP(Hospitalisation_Details[[#This Row],[Customer ID]],'Hospitalisation Details'!$A$1:$K$2342,6,FALSE)</f>
        <v>13887</v>
      </c>
      <c r="N151" t="str">
        <f>VLOOKUP(Hospitalisation_Details[[#This Row],[Customer ID]],'Hospitalisation Details'!A150:K2491,7,FALSE)</f>
        <v>tier - 2</v>
      </c>
      <c r="O151" t="str">
        <f>VLOOKUP(Hospitalisation_Details[[#This Row],[Customer ID]],'Hospitalisation Details'!A150:K2491,8,FALSE)</f>
        <v>tier - 3</v>
      </c>
      <c r="P151" t="str">
        <f>VLOOKUP(Hospitalisation_Details[[#This Row],[Customer ID]],'Hospitalisation Details'!A150:K2491,9,FALSE)</f>
        <v>R1013</v>
      </c>
      <c r="Q151">
        <f>VLOOKUP(Hospitalisation_Details[[#This Row],[Customer ID]],'Hospitalisation Details'!$A$1:$K$2342,11,FALSE)</f>
        <v>63</v>
      </c>
    </row>
    <row r="152" spans="1:17" x14ac:dyDescent="0.35">
      <c r="A152" t="s">
        <v>151</v>
      </c>
      <c r="B152" t="str">
        <f>VLOOKUP(Customer_Names[[#This Row],[Customer ID]],Customer_Names[#All],2,FALSE)</f>
        <v>Yesian</v>
      </c>
      <c r="C152">
        <f>VLOOKUP(Medical_Examinations[[#This Row],[Customer ID]],'Medical Examinations'!$A$1:$L$2336,2,FALSE)</f>
        <v>44</v>
      </c>
      <c r="D152">
        <f>VLOOKUP(Medical_Examinations[[#This Row],[Customer ID]],'Medical Examinations'!$A$1:$L$2336,3,FALSE)</f>
        <v>5</v>
      </c>
      <c r="E152" t="str">
        <f>VLOOKUP(Medical_Examinations[[#This Row],[Customer ID]],'Medical Examinations'!$A$1:$L$2336,4,FALSE)</f>
        <v>yes</v>
      </c>
      <c r="F152" t="str">
        <f>VLOOKUP(Medical_Examinations[[#This Row],[Customer ID]],'Medical Examinations'!$A$1:$L$2336,6,FALSE)</f>
        <v>No</v>
      </c>
      <c r="G152" t="str">
        <f>VLOOKUP(Medical_Examinations[[#This Row],[Customer ID]],'Medical Examinations'!$A$1:$L$2336,7,FALSE)</f>
        <v>Yes</v>
      </c>
      <c r="H152">
        <f>VLOOKUP(Medical_Examinations[[#This Row],[Customer ID]],'Medical Examinations'!$A$1:$L$2336,8,FALSE)</f>
        <v>1</v>
      </c>
      <c r="I152" t="str">
        <f>VLOOKUP(Medical_Examinations[[#This Row],[Customer ID]],'Medical Examinations'!$A$1:$L$2336,9,FALSE)</f>
        <v>No</v>
      </c>
      <c r="J152" t="str">
        <f>VLOOKUP(Medical_Examinations[[#This Row],[Customer ID]],'Medical Examinations'!A151:L2486,11,FALSE)</f>
        <v>Obesity</v>
      </c>
      <c r="K152" t="str">
        <f>VLOOKUP(Medical_Examinations[[#This Row],[Customer ID]],'Medical Examinations'!A151:L2486,12,FALSE)</f>
        <v>Normal</v>
      </c>
      <c r="L152" t="str">
        <f>VLOOKUP(Hospitalisation_Details[[#This Row],[Customer ID]],'Hospitalisation Details'!A151:K2492,10,FALSE)</f>
        <v>6 Jul 2004</v>
      </c>
      <c r="M152">
        <f>VLOOKUP(Hospitalisation_Details[[#This Row],[Customer ID]],'Hospitalisation Details'!$A$1:$K$2342,6,FALSE)</f>
        <v>14133</v>
      </c>
      <c r="N152" t="str">
        <f>VLOOKUP(Hospitalisation_Details[[#This Row],[Customer ID]],'Hospitalisation Details'!A151:K2492,7,FALSE)</f>
        <v>tier - 2</v>
      </c>
      <c r="O152" t="str">
        <f>VLOOKUP(Hospitalisation_Details[[#This Row],[Customer ID]],'Hospitalisation Details'!A151:K2492,8,FALSE)</f>
        <v>tier - 3</v>
      </c>
      <c r="P152" t="str">
        <f>VLOOKUP(Hospitalisation_Details[[#This Row],[Customer ID]],'Hospitalisation Details'!A151:K2492,9,FALSE)</f>
        <v>R1013</v>
      </c>
      <c r="Q152">
        <f>VLOOKUP(Hospitalisation_Details[[#This Row],[Customer ID]],'Hospitalisation Details'!$A$1:$K$2342,11,FALSE)</f>
        <v>18</v>
      </c>
    </row>
    <row r="153" spans="1:17" x14ac:dyDescent="0.35">
      <c r="A153" t="s">
        <v>152</v>
      </c>
      <c r="B153" t="str">
        <f>VLOOKUP(Customer_Names[[#This Row],[Customer ID]],Customer_Names[#All],2,FALSE)</f>
        <v>Meers</v>
      </c>
      <c r="C153">
        <f>VLOOKUP(Medical_Examinations[[#This Row],[Customer ID]],'Medical Examinations'!$A$1:$L$2336,2,FALSE)</f>
        <v>24</v>
      </c>
      <c r="D153">
        <f>VLOOKUP(Medical_Examinations[[#This Row],[Customer ID]],'Medical Examinations'!$A$1:$L$2336,3,FALSE)</f>
        <v>5</v>
      </c>
      <c r="E153" t="str">
        <f>VLOOKUP(Medical_Examinations[[#This Row],[Customer ID]],'Medical Examinations'!$A$1:$L$2336,4,FALSE)</f>
        <v>yes</v>
      </c>
      <c r="F153" t="str">
        <f>VLOOKUP(Medical_Examinations[[#This Row],[Customer ID]],'Medical Examinations'!$A$1:$L$2336,6,FALSE)</f>
        <v>No</v>
      </c>
      <c r="G153" t="str">
        <f>VLOOKUP(Medical_Examinations[[#This Row],[Customer ID]],'Medical Examinations'!$A$1:$L$2336,7,FALSE)</f>
        <v>Yes</v>
      </c>
      <c r="H153">
        <f>VLOOKUP(Medical_Examinations[[#This Row],[Customer ID]],'Medical Examinations'!$A$1:$L$2336,8,FALSE)</f>
        <v>1</v>
      </c>
      <c r="I153" t="str">
        <f>VLOOKUP(Medical_Examinations[[#This Row],[Customer ID]],'Medical Examinations'!$A$1:$L$2336,9,FALSE)</f>
        <v>No</v>
      </c>
      <c r="J153" t="str">
        <f>VLOOKUP(Medical_Examinations[[#This Row],[Customer ID]],'Medical Examinations'!A152:L2487,11,FALSE)</f>
        <v>Normal Weight</v>
      </c>
      <c r="K153" t="str">
        <f>VLOOKUP(Medical_Examinations[[#This Row],[Customer ID]],'Medical Examinations'!A152:L2487,12,FALSE)</f>
        <v>Normal</v>
      </c>
      <c r="L153" t="str">
        <f>VLOOKUP(Hospitalisation_Details[[#This Row],[Customer ID]],'Hospitalisation Details'!A152:K2493,10,FALSE)</f>
        <v>15 Oct 1958</v>
      </c>
      <c r="M153">
        <f>VLOOKUP(Hospitalisation_Details[[#This Row],[Customer ID]],'Hospitalisation Details'!$A$1:$K$2342,6,FALSE)</f>
        <v>14314</v>
      </c>
      <c r="N153" t="str">
        <f>VLOOKUP(Hospitalisation_Details[[#This Row],[Customer ID]],'Hospitalisation Details'!A152:K2493,7,FALSE)</f>
        <v>tier - 2</v>
      </c>
      <c r="O153" t="str">
        <f>VLOOKUP(Hospitalisation_Details[[#This Row],[Customer ID]],'Hospitalisation Details'!A152:K2493,8,FALSE)</f>
        <v>tier - 3</v>
      </c>
      <c r="P153" t="str">
        <f>VLOOKUP(Hospitalisation_Details[[#This Row],[Customer ID]],'Hospitalisation Details'!A152:K2493,9,FALSE)</f>
        <v>R1013</v>
      </c>
      <c r="Q153">
        <f>VLOOKUP(Hospitalisation_Details[[#This Row],[Customer ID]],'Hospitalisation Details'!$A$1:$K$2342,11,FALSE)</f>
        <v>64</v>
      </c>
    </row>
    <row r="154" spans="1:17" x14ac:dyDescent="0.35">
      <c r="A154" t="s">
        <v>153</v>
      </c>
      <c r="B154" t="str">
        <f>VLOOKUP(Customer_Names[[#This Row],[Customer ID]],Customer_Names[#All],2,FALSE)</f>
        <v>Conlon</v>
      </c>
      <c r="C154">
        <f>VLOOKUP(Medical_Examinations[[#This Row],[Customer ID]],'Medical Examinations'!$A$1:$L$2336,2,FALSE)</f>
        <v>24</v>
      </c>
      <c r="D154">
        <f>VLOOKUP(Medical_Examinations[[#This Row],[Customer ID]],'Medical Examinations'!$A$1:$L$2336,3,FALSE)</f>
        <v>5</v>
      </c>
      <c r="E154" t="str">
        <f>VLOOKUP(Medical_Examinations[[#This Row],[Customer ID]],'Medical Examinations'!$A$1:$L$2336,4,FALSE)</f>
        <v>yes</v>
      </c>
      <c r="F154" t="str">
        <f>VLOOKUP(Medical_Examinations[[#This Row],[Customer ID]],'Medical Examinations'!$A$1:$L$2336,6,FALSE)</f>
        <v>No</v>
      </c>
      <c r="G154" t="str">
        <f>VLOOKUP(Medical_Examinations[[#This Row],[Customer ID]],'Medical Examinations'!$A$1:$L$2336,7,FALSE)</f>
        <v>Yes</v>
      </c>
      <c r="H154">
        <f>VLOOKUP(Medical_Examinations[[#This Row],[Customer ID]],'Medical Examinations'!$A$1:$L$2336,8,FALSE)</f>
        <v>1</v>
      </c>
      <c r="I154" t="str">
        <f>VLOOKUP(Medical_Examinations[[#This Row],[Customer ID]],'Medical Examinations'!$A$1:$L$2336,9,FALSE)</f>
        <v>No</v>
      </c>
      <c r="J154" t="str">
        <f>VLOOKUP(Medical_Examinations[[#This Row],[Customer ID]],'Medical Examinations'!A153:L2488,11,FALSE)</f>
        <v>Normal Weight</v>
      </c>
      <c r="K154" t="str">
        <f>VLOOKUP(Medical_Examinations[[#This Row],[Customer ID]],'Medical Examinations'!A153:L2488,12,FALSE)</f>
        <v>Normal</v>
      </c>
      <c r="L154" t="str">
        <f>VLOOKUP(Hospitalisation_Details[[#This Row],[Customer ID]],'Hospitalisation Details'!A153:K2494,10,FALSE)</f>
        <v>23 Dec 1995</v>
      </c>
      <c r="M154">
        <f>VLOOKUP(Hospitalisation_Details[[#This Row],[Customer ID]],'Hospitalisation Details'!$A$1:$K$2342,6,FALSE)</f>
        <v>16578</v>
      </c>
      <c r="N154" t="str">
        <f>VLOOKUP(Hospitalisation_Details[[#This Row],[Customer ID]],'Hospitalisation Details'!A153:K2494,7,FALSE)</f>
        <v>tier - 2</v>
      </c>
      <c r="O154" t="str">
        <f>VLOOKUP(Hospitalisation_Details[[#This Row],[Customer ID]],'Hospitalisation Details'!A153:K2494,8,FALSE)</f>
        <v>tier - 1</v>
      </c>
      <c r="P154" t="str">
        <f>VLOOKUP(Hospitalisation_Details[[#This Row],[Customer ID]],'Hospitalisation Details'!A153:K2494,9,FALSE)</f>
        <v>R1013</v>
      </c>
      <c r="Q154">
        <f>VLOOKUP(Hospitalisation_Details[[#This Row],[Customer ID]],'Hospitalisation Details'!$A$1:$K$2342,11,FALSE)</f>
        <v>27</v>
      </c>
    </row>
    <row r="155" spans="1:17" x14ac:dyDescent="0.35">
      <c r="A155" t="s">
        <v>154</v>
      </c>
      <c r="B155" t="str">
        <f>VLOOKUP(Customer_Names[[#This Row],[Customer ID]],Customer_Names[#All],2,FALSE)</f>
        <v>Arnstein</v>
      </c>
      <c r="C155">
        <f>VLOOKUP(Medical_Examinations[[#This Row],[Customer ID]],'Medical Examinations'!$A$1:$L$2336,2,FALSE)</f>
        <v>24</v>
      </c>
      <c r="D155">
        <f>VLOOKUP(Medical_Examinations[[#This Row],[Customer ID]],'Medical Examinations'!$A$1:$L$2336,3,FALSE)</f>
        <v>5</v>
      </c>
      <c r="E155" t="str">
        <f>VLOOKUP(Medical_Examinations[[#This Row],[Customer ID]],'Medical Examinations'!$A$1:$L$2336,4,FALSE)</f>
        <v>yes</v>
      </c>
      <c r="F155" t="str">
        <f>VLOOKUP(Medical_Examinations[[#This Row],[Customer ID]],'Medical Examinations'!$A$1:$L$2336,6,FALSE)</f>
        <v>No</v>
      </c>
      <c r="G155" t="str">
        <f>VLOOKUP(Medical_Examinations[[#This Row],[Customer ID]],'Medical Examinations'!$A$1:$L$2336,7,FALSE)</f>
        <v>Yes</v>
      </c>
      <c r="H155">
        <f>VLOOKUP(Medical_Examinations[[#This Row],[Customer ID]],'Medical Examinations'!$A$1:$L$2336,8,FALSE)</f>
        <v>1</v>
      </c>
      <c r="I155" t="str">
        <f>VLOOKUP(Medical_Examinations[[#This Row],[Customer ID]],'Medical Examinations'!$A$1:$L$2336,9,FALSE)</f>
        <v>No</v>
      </c>
      <c r="J155" t="str">
        <f>VLOOKUP(Medical_Examinations[[#This Row],[Customer ID]],'Medical Examinations'!A154:L2489,11,FALSE)</f>
        <v>Normal Weight</v>
      </c>
      <c r="K155" t="str">
        <f>VLOOKUP(Medical_Examinations[[#This Row],[Customer ID]],'Medical Examinations'!A154:L2489,12,FALSE)</f>
        <v>Normal</v>
      </c>
      <c r="L155" t="str">
        <f>VLOOKUP(Hospitalisation_Details[[#This Row],[Customer ID]],'Hospitalisation Details'!A154:K2495,10,FALSE)</f>
        <v>25 Jun 2001</v>
      </c>
      <c r="M155">
        <f>VLOOKUP(Hospitalisation_Details[[#This Row],[Customer ID]],'Hospitalisation Details'!$A$1:$K$2342,6,FALSE)</f>
        <v>16586</v>
      </c>
      <c r="N155" t="str">
        <f>VLOOKUP(Hospitalisation_Details[[#This Row],[Customer ID]],'Hospitalisation Details'!A154:K2495,7,FALSE)</f>
        <v>tier - 2</v>
      </c>
      <c r="O155" t="str">
        <f>VLOOKUP(Hospitalisation_Details[[#This Row],[Customer ID]],'Hospitalisation Details'!A154:K2495,8,FALSE)</f>
        <v>tier - 1</v>
      </c>
      <c r="P155" t="str">
        <f>VLOOKUP(Hospitalisation_Details[[#This Row],[Customer ID]],'Hospitalisation Details'!A154:K2495,9,FALSE)</f>
        <v>R1013</v>
      </c>
      <c r="Q155">
        <f>VLOOKUP(Hospitalisation_Details[[#This Row],[Customer ID]],'Hospitalisation Details'!$A$1:$K$2342,11,FALSE)</f>
        <v>21</v>
      </c>
    </row>
    <row r="156" spans="1:17" x14ac:dyDescent="0.35">
      <c r="A156" t="s">
        <v>155</v>
      </c>
      <c r="B156" t="str">
        <f>VLOOKUP(Customer_Names[[#This Row],[Customer ID]],Customer_Names[#All],2,FALSE)</f>
        <v>Jurek</v>
      </c>
      <c r="C156">
        <f>VLOOKUP(Medical_Examinations[[#This Row],[Customer ID]],'Medical Examinations'!$A$1:$L$2336,2,FALSE)</f>
        <v>32</v>
      </c>
      <c r="D156">
        <f>VLOOKUP(Medical_Examinations[[#This Row],[Customer ID]],'Medical Examinations'!$A$1:$L$2336,3,FALSE)</f>
        <v>5</v>
      </c>
      <c r="E156" t="str">
        <f>VLOOKUP(Medical_Examinations[[#This Row],[Customer ID]],'Medical Examinations'!$A$1:$L$2336,4,FALSE)</f>
        <v>yes</v>
      </c>
      <c r="F156" t="str">
        <f>VLOOKUP(Medical_Examinations[[#This Row],[Customer ID]],'Medical Examinations'!$A$1:$L$2336,6,FALSE)</f>
        <v>No</v>
      </c>
      <c r="G156" t="str">
        <f>VLOOKUP(Medical_Examinations[[#This Row],[Customer ID]],'Medical Examinations'!$A$1:$L$2336,7,FALSE)</f>
        <v>No</v>
      </c>
      <c r="H156">
        <f>VLOOKUP(Medical_Examinations[[#This Row],[Customer ID]],'Medical Examinations'!$A$1:$L$2336,8,FALSE)</f>
        <v>1</v>
      </c>
      <c r="I156" t="str">
        <f>VLOOKUP(Medical_Examinations[[#This Row],[Customer ID]],'Medical Examinations'!$A$1:$L$2336,9,FALSE)</f>
        <v>No</v>
      </c>
      <c r="J156" t="str">
        <f>VLOOKUP(Medical_Examinations[[#This Row],[Customer ID]],'Medical Examinations'!A155:L2490,11,FALSE)</f>
        <v>Obesity</v>
      </c>
      <c r="K156" t="str">
        <f>VLOOKUP(Medical_Examinations[[#This Row],[Customer ID]],'Medical Examinations'!A155:L2490,12,FALSE)</f>
        <v>Normal</v>
      </c>
      <c r="L156" t="str">
        <f>VLOOKUP(Hospitalisation_Details[[#This Row],[Customer ID]],'Hospitalisation Details'!A155:K2496,10,FALSE)</f>
        <v>10 Jun 1996</v>
      </c>
      <c r="M156">
        <f>VLOOKUP(Hospitalisation_Details[[#This Row],[Customer ID]],'Hospitalisation Details'!$A$1:$K$2342,6,FALSE)</f>
        <v>17043</v>
      </c>
      <c r="N156" t="str">
        <f>VLOOKUP(Hospitalisation_Details[[#This Row],[Customer ID]],'Hospitalisation Details'!A155:K2496,7,FALSE)</f>
        <v>tier - 2</v>
      </c>
      <c r="O156" t="str">
        <f>VLOOKUP(Hospitalisation_Details[[#This Row],[Customer ID]],'Hospitalisation Details'!A155:K2496,8,FALSE)</f>
        <v>tier - 3</v>
      </c>
      <c r="P156" t="str">
        <f>VLOOKUP(Hospitalisation_Details[[#This Row],[Customer ID]],'Hospitalisation Details'!A155:K2496,9,FALSE)</f>
        <v>R1013</v>
      </c>
      <c r="Q156">
        <f>VLOOKUP(Hospitalisation_Details[[#This Row],[Customer ID]],'Hospitalisation Details'!$A$1:$K$2342,11,FALSE)</f>
        <v>26</v>
      </c>
    </row>
    <row r="157" spans="1:17" x14ac:dyDescent="0.35">
      <c r="A157" t="s">
        <v>156</v>
      </c>
      <c r="B157" t="str">
        <f>VLOOKUP(Customer_Names[[#This Row],[Customer ID]],Customer_Names[#All],2,FALSE)</f>
        <v>Thill</v>
      </c>
      <c r="C157">
        <f>VLOOKUP(Medical_Examinations[[#This Row],[Customer ID]],'Medical Examinations'!$A$1:$L$2336,2,FALSE)</f>
        <v>26</v>
      </c>
      <c r="D157">
        <f>VLOOKUP(Medical_Examinations[[#This Row],[Customer ID]],'Medical Examinations'!$A$1:$L$2336,3,FALSE)</f>
        <v>5</v>
      </c>
      <c r="E157" t="str">
        <f>VLOOKUP(Medical_Examinations[[#This Row],[Customer ID]],'Medical Examinations'!$A$1:$L$2336,4,FALSE)</f>
        <v>yes</v>
      </c>
      <c r="F157" t="str">
        <f>VLOOKUP(Medical_Examinations[[#This Row],[Customer ID]],'Medical Examinations'!$A$1:$L$2336,6,FALSE)</f>
        <v>No</v>
      </c>
      <c r="G157" t="str">
        <f>VLOOKUP(Medical_Examinations[[#This Row],[Customer ID]],'Medical Examinations'!$A$1:$L$2336,7,FALSE)</f>
        <v>Yes</v>
      </c>
      <c r="H157">
        <f>VLOOKUP(Medical_Examinations[[#This Row],[Customer ID]],'Medical Examinations'!$A$1:$L$2336,8,FALSE)</f>
        <v>1</v>
      </c>
      <c r="I157" t="str">
        <f>VLOOKUP(Medical_Examinations[[#This Row],[Customer ID]],'Medical Examinations'!$A$1:$L$2336,9,FALSE)</f>
        <v>No</v>
      </c>
      <c r="J157" t="str">
        <f>VLOOKUP(Medical_Examinations[[#This Row],[Customer ID]],'Medical Examinations'!A156:L2491,11,FALSE)</f>
        <v>Overweight</v>
      </c>
      <c r="K157" t="str">
        <f>VLOOKUP(Medical_Examinations[[#This Row],[Customer ID]],'Medical Examinations'!A156:L2491,12,FALSE)</f>
        <v>Normal</v>
      </c>
      <c r="L157" t="str">
        <f>VLOOKUP(Hospitalisation_Details[[#This Row],[Customer ID]],'Hospitalisation Details'!A156:K2497,10,FALSE)</f>
        <v>8 Sep 1967</v>
      </c>
      <c r="M157">
        <f>VLOOKUP(Hospitalisation_Details[[#This Row],[Customer ID]],'Hospitalisation Details'!$A$1:$K$2342,6,FALSE)</f>
        <v>20781</v>
      </c>
      <c r="N157" t="str">
        <f>VLOOKUP(Hospitalisation_Details[[#This Row],[Customer ID]],'Hospitalisation Details'!A156:K2497,7,FALSE)</f>
        <v>tier - 2</v>
      </c>
      <c r="O157" t="str">
        <f>VLOOKUP(Hospitalisation_Details[[#This Row],[Customer ID]],'Hospitalisation Details'!A156:K2497,8,FALSE)</f>
        <v>tier - 3</v>
      </c>
      <c r="P157" t="str">
        <f>VLOOKUP(Hospitalisation_Details[[#This Row],[Customer ID]],'Hospitalisation Details'!A156:K2497,9,FALSE)</f>
        <v>R1013</v>
      </c>
      <c r="Q157">
        <f>VLOOKUP(Hospitalisation_Details[[#This Row],[Customer ID]],'Hospitalisation Details'!$A$1:$K$2342,11,FALSE)</f>
        <v>55</v>
      </c>
    </row>
    <row r="158" spans="1:17" x14ac:dyDescent="0.35">
      <c r="A158" t="s">
        <v>157</v>
      </c>
      <c r="B158" t="str">
        <f>VLOOKUP(Customer_Names[[#This Row],[Customer ID]],Customer_Names[#All],2,FALSE)</f>
        <v>Glaz</v>
      </c>
      <c r="C158">
        <f>VLOOKUP(Medical_Examinations[[#This Row],[Customer ID]],'Medical Examinations'!$A$1:$L$2336,2,FALSE)</f>
        <v>39</v>
      </c>
      <c r="D158">
        <f>VLOOKUP(Medical_Examinations[[#This Row],[Customer ID]],'Medical Examinations'!$A$1:$L$2336,3,FALSE)</f>
        <v>5</v>
      </c>
      <c r="E158" t="str">
        <f>VLOOKUP(Medical_Examinations[[#This Row],[Customer ID]],'Medical Examinations'!$A$1:$L$2336,4,FALSE)</f>
        <v>yes</v>
      </c>
      <c r="F158" t="str">
        <f>VLOOKUP(Medical_Examinations[[#This Row],[Customer ID]],'Medical Examinations'!$A$1:$L$2336,6,FALSE)</f>
        <v>No</v>
      </c>
      <c r="G158" t="str">
        <f>VLOOKUP(Medical_Examinations[[#This Row],[Customer ID]],'Medical Examinations'!$A$1:$L$2336,7,FALSE)</f>
        <v>No</v>
      </c>
      <c r="H158">
        <f>VLOOKUP(Medical_Examinations[[#This Row],[Customer ID]],'Medical Examinations'!$A$1:$L$2336,8,FALSE)</f>
        <v>1</v>
      </c>
      <c r="I158" t="str">
        <f>VLOOKUP(Medical_Examinations[[#This Row],[Customer ID]],'Medical Examinations'!$A$1:$L$2336,9,FALSE)</f>
        <v>No</v>
      </c>
      <c r="J158" t="str">
        <f>VLOOKUP(Medical_Examinations[[#This Row],[Customer ID]],'Medical Examinations'!A157:L2492,11,FALSE)</f>
        <v>Obesity</v>
      </c>
      <c r="K158" t="str">
        <f>VLOOKUP(Medical_Examinations[[#This Row],[Customer ID]],'Medical Examinations'!A157:L2492,12,FALSE)</f>
        <v>Normal</v>
      </c>
      <c r="L158" t="str">
        <f>VLOOKUP(Hospitalisation_Details[[#This Row],[Customer ID]],'Hospitalisation Details'!A157:K2498,10,FALSE)</f>
        <v>16 Dec 1964</v>
      </c>
      <c r="M158">
        <f>VLOOKUP(Hospitalisation_Details[[#This Row],[Customer ID]],'Hospitalisation Details'!$A$1:$K$2342,6,FALSE)</f>
        <v>24227</v>
      </c>
      <c r="N158" t="str">
        <f>VLOOKUP(Hospitalisation_Details[[#This Row],[Customer ID]],'Hospitalisation Details'!A157:K2498,7,FALSE)</f>
        <v>tier - 2</v>
      </c>
      <c r="O158" t="str">
        <f>VLOOKUP(Hospitalisation_Details[[#This Row],[Customer ID]],'Hospitalisation Details'!A157:K2498,8,FALSE)</f>
        <v>tier - 1</v>
      </c>
      <c r="P158" t="str">
        <f>VLOOKUP(Hospitalisation_Details[[#This Row],[Customer ID]],'Hospitalisation Details'!A157:K2498,9,FALSE)</f>
        <v>R1013</v>
      </c>
      <c r="Q158">
        <f>VLOOKUP(Hospitalisation_Details[[#This Row],[Customer ID]],'Hospitalisation Details'!$A$1:$K$2342,11,FALSE)</f>
        <v>58</v>
      </c>
    </row>
    <row r="159" spans="1:17" x14ac:dyDescent="0.35">
      <c r="A159" t="s">
        <v>158</v>
      </c>
      <c r="B159" t="str">
        <f>VLOOKUP(Customer_Names[[#This Row],[Customer ID]],Customer_Names[#All],2,FALSE)</f>
        <v>Sampson</v>
      </c>
      <c r="C159">
        <f>VLOOKUP(Medical_Examinations[[#This Row],[Customer ID]],'Medical Examinations'!$A$1:$L$2336,2,FALSE)</f>
        <v>41</v>
      </c>
      <c r="D159">
        <f>VLOOKUP(Medical_Examinations[[#This Row],[Customer ID]],'Medical Examinations'!$A$1:$L$2336,3,FALSE)</f>
        <v>5</v>
      </c>
      <c r="E159" t="str">
        <f>VLOOKUP(Medical_Examinations[[#This Row],[Customer ID]],'Medical Examinations'!$A$1:$L$2336,4,FALSE)</f>
        <v>yes</v>
      </c>
      <c r="F159" t="str">
        <f>VLOOKUP(Medical_Examinations[[#This Row],[Customer ID]],'Medical Examinations'!$A$1:$L$2336,6,FALSE)</f>
        <v>No</v>
      </c>
      <c r="G159" t="str">
        <f>VLOOKUP(Medical_Examinations[[#This Row],[Customer ID]],'Medical Examinations'!$A$1:$L$2336,7,FALSE)</f>
        <v>Yes</v>
      </c>
      <c r="H159">
        <f>VLOOKUP(Medical_Examinations[[#This Row],[Customer ID]],'Medical Examinations'!$A$1:$L$2336,8,FALSE)</f>
        <v>1</v>
      </c>
      <c r="I159" t="str">
        <f>VLOOKUP(Medical_Examinations[[#This Row],[Customer ID]],'Medical Examinations'!$A$1:$L$2336,9,FALSE)</f>
        <v>No</v>
      </c>
      <c r="J159" t="str">
        <f>VLOOKUP(Medical_Examinations[[#This Row],[Customer ID]],'Medical Examinations'!A158:L2493,11,FALSE)</f>
        <v>Obesity</v>
      </c>
      <c r="K159" t="str">
        <f>VLOOKUP(Medical_Examinations[[#This Row],[Customer ID]],'Medical Examinations'!A158:L2493,12,FALSE)</f>
        <v>Normal</v>
      </c>
      <c r="L159" t="str">
        <f>VLOOKUP(Hospitalisation_Details[[#This Row],[Customer ID]],'Hospitalisation Details'!A158:K2499,10,FALSE)</f>
        <v>11 Oct 2002</v>
      </c>
      <c r="M159">
        <f>VLOOKUP(Hospitalisation_Details[[#This Row],[Customer ID]],'Hospitalisation Details'!$A$1:$K$2342,6,FALSE)</f>
        <v>26126</v>
      </c>
      <c r="N159" t="str">
        <f>VLOOKUP(Hospitalisation_Details[[#This Row],[Customer ID]],'Hospitalisation Details'!A158:K2499,7,FALSE)</f>
        <v>tier - 2</v>
      </c>
      <c r="O159" t="str">
        <f>VLOOKUP(Hospitalisation_Details[[#This Row],[Customer ID]],'Hospitalisation Details'!A158:K2499,8,FALSE)</f>
        <v>tier - 1</v>
      </c>
      <c r="P159" t="str">
        <f>VLOOKUP(Hospitalisation_Details[[#This Row],[Customer ID]],'Hospitalisation Details'!A158:K2499,9,FALSE)</f>
        <v>R1013</v>
      </c>
      <c r="Q159">
        <f>VLOOKUP(Hospitalisation_Details[[#This Row],[Customer ID]],'Hospitalisation Details'!$A$1:$K$2342,11,FALSE)</f>
        <v>20</v>
      </c>
    </row>
    <row r="160" spans="1:17" x14ac:dyDescent="0.35">
      <c r="A160" t="s">
        <v>159</v>
      </c>
      <c r="B160" t="str">
        <f>VLOOKUP(Customer_Names[[#This Row],[Customer ID]],Customer_Names[#All],2,FALSE)</f>
        <v>Duliba</v>
      </c>
      <c r="C160">
        <f>VLOOKUP(Medical_Examinations[[#This Row],[Customer ID]],'Medical Examinations'!$A$1:$L$2336,2,FALSE)</f>
        <v>27</v>
      </c>
      <c r="D160">
        <f>VLOOKUP(Medical_Examinations[[#This Row],[Customer ID]],'Medical Examinations'!$A$1:$L$2336,3,FALSE)</f>
        <v>5</v>
      </c>
      <c r="E160" t="str">
        <f>VLOOKUP(Medical_Examinations[[#This Row],[Customer ID]],'Medical Examinations'!$A$1:$L$2336,4,FALSE)</f>
        <v>yes</v>
      </c>
      <c r="F160" t="str">
        <f>VLOOKUP(Medical_Examinations[[#This Row],[Customer ID]],'Medical Examinations'!$A$1:$L$2336,6,FALSE)</f>
        <v>No</v>
      </c>
      <c r="G160" t="str">
        <f>VLOOKUP(Medical_Examinations[[#This Row],[Customer ID]],'Medical Examinations'!$A$1:$L$2336,7,FALSE)</f>
        <v>No</v>
      </c>
      <c r="H160">
        <f>VLOOKUP(Medical_Examinations[[#This Row],[Customer ID]],'Medical Examinations'!$A$1:$L$2336,8,FALSE)</f>
        <v>1</v>
      </c>
      <c r="I160" t="str">
        <f>VLOOKUP(Medical_Examinations[[#This Row],[Customer ID]],'Medical Examinations'!$A$1:$L$2336,9,FALSE)</f>
        <v>No</v>
      </c>
      <c r="J160" t="str">
        <f>VLOOKUP(Medical_Examinations[[#This Row],[Customer ID]],'Medical Examinations'!A159:L2494,11,FALSE)</f>
        <v>Overweight</v>
      </c>
      <c r="K160" t="str">
        <f>VLOOKUP(Medical_Examinations[[#This Row],[Customer ID]],'Medical Examinations'!A159:L2494,12,FALSE)</f>
        <v>Normal</v>
      </c>
      <c r="L160" t="str">
        <f>VLOOKUP(Hospitalisation_Details[[#This Row],[Customer ID]],'Hospitalisation Details'!A159:K2500,10,FALSE)</f>
        <v>25 Dec 1958</v>
      </c>
      <c r="M160">
        <f>VLOOKUP(Hospitalisation_Details[[#This Row],[Customer ID]],'Hospitalisation Details'!$A$1:$K$2342,6,FALSE)</f>
        <v>26927</v>
      </c>
      <c r="N160" t="str">
        <f>VLOOKUP(Hospitalisation_Details[[#This Row],[Customer ID]],'Hospitalisation Details'!A159:K2500,7,FALSE)</f>
        <v>tier - 2</v>
      </c>
      <c r="O160" t="str">
        <f>VLOOKUP(Hospitalisation_Details[[#This Row],[Customer ID]],'Hospitalisation Details'!A159:K2500,8,FALSE)</f>
        <v>tier - 1</v>
      </c>
      <c r="P160" t="str">
        <f>VLOOKUP(Hospitalisation_Details[[#This Row],[Customer ID]],'Hospitalisation Details'!A159:K2500,9,FALSE)</f>
        <v>R1013</v>
      </c>
      <c r="Q160">
        <f>VLOOKUP(Hospitalisation_Details[[#This Row],[Customer ID]],'Hospitalisation Details'!$A$1:$K$2342,11,FALSE)</f>
        <v>64</v>
      </c>
    </row>
    <row r="161" spans="1:17" x14ac:dyDescent="0.35">
      <c r="A161" t="s">
        <v>160</v>
      </c>
      <c r="B161" t="str">
        <f>VLOOKUP(Customer_Names[[#This Row],[Customer ID]],Customer_Names[#All],2,FALSE)</f>
        <v>Tanguay</v>
      </c>
      <c r="C161">
        <f>VLOOKUP(Medical_Examinations[[#This Row],[Customer ID]],'Medical Examinations'!$A$1:$L$2336,2,FALSE)</f>
        <v>32</v>
      </c>
      <c r="D161">
        <f>VLOOKUP(Medical_Examinations[[#This Row],[Customer ID]],'Medical Examinations'!$A$1:$L$2336,3,FALSE)</f>
        <v>5</v>
      </c>
      <c r="E161" t="str">
        <f>VLOOKUP(Medical_Examinations[[#This Row],[Customer ID]],'Medical Examinations'!$A$1:$L$2336,4,FALSE)</f>
        <v>yes</v>
      </c>
      <c r="F161" t="str">
        <f>VLOOKUP(Medical_Examinations[[#This Row],[Customer ID]],'Medical Examinations'!$A$1:$L$2336,6,FALSE)</f>
        <v>No</v>
      </c>
      <c r="G161" t="str">
        <f>VLOOKUP(Medical_Examinations[[#This Row],[Customer ID]],'Medical Examinations'!$A$1:$L$2336,7,FALSE)</f>
        <v>Yes</v>
      </c>
      <c r="H161">
        <f>VLOOKUP(Medical_Examinations[[#This Row],[Customer ID]],'Medical Examinations'!$A$1:$L$2336,8,FALSE)</f>
        <v>1</v>
      </c>
      <c r="I161" t="str">
        <f>VLOOKUP(Medical_Examinations[[#This Row],[Customer ID]],'Medical Examinations'!$A$1:$L$2336,9,FALSE)</f>
        <v>No</v>
      </c>
      <c r="J161" t="str">
        <f>VLOOKUP(Medical_Examinations[[#This Row],[Customer ID]],'Medical Examinations'!A160:L2495,11,FALSE)</f>
        <v>Obesity</v>
      </c>
      <c r="K161" t="str">
        <f>VLOOKUP(Medical_Examinations[[#This Row],[Customer ID]],'Medical Examinations'!A160:L2495,12,FALSE)</f>
        <v>Normal</v>
      </c>
      <c r="L161" t="str">
        <f>VLOOKUP(Hospitalisation_Details[[#This Row],[Customer ID]],'Hospitalisation Details'!A160:K2501,10,FALSE)</f>
        <v>19 Oct 1965</v>
      </c>
      <c r="M161">
        <f>VLOOKUP(Hospitalisation_Details[[#This Row],[Customer ID]],'Hospitalisation Details'!$A$1:$K$2342,6,FALSE)</f>
        <v>27534</v>
      </c>
      <c r="N161" t="str">
        <f>VLOOKUP(Hospitalisation_Details[[#This Row],[Customer ID]],'Hospitalisation Details'!A160:K2501,7,FALSE)</f>
        <v>tier - 2</v>
      </c>
      <c r="O161" t="str">
        <f>VLOOKUP(Hospitalisation_Details[[#This Row],[Customer ID]],'Hospitalisation Details'!A160:K2501,8,FALSE)</f>
        <v>tier - 3</v>
      </c>
      <c r="P161" t="str">
        <f>VLOOKUP(Hospitalisation_Details[[#This Row],[Customer ID]],'Hospitalisation Details'!A160:K2501,9,FALSE)</f>
        <v>R1013</v>
      </c>
      <c r="Q161">
        <f>VLOOKUP(Hospitalisation_Details[[#This Row],[Customer ID]],'Hospitalisation Details'!$A$1:$K$2342,11,FALSE)</f>
        <v>57</v>
      </c>
    </row>
    <row r="162" spans="1:17" x14ac:dyDescent="0.35">
      <c r="A162" t="s">
        <v>161</v>
      </c>
      <c r="B162" t="str">
        <f>VLOOKUP(Customer_Names[[#This Row],[Customer ID]],Customer_Names[#All],2,FALSE)</f>
        <v>McClelland</v>
      </c>
      <c r="C162">
        <f>VLOOKUP(Medical_Examinations[[#This Row],[Customer ID]],'Medical Examinations'!$A$1:$L$2336,2,FALSE)</f>
        <v>26</v>
      </c>
      <c r="D162">
        <f>VLOOKUP(Medical_Examinations[[#This Row],[Customer ID]],'Medical Examinations'!$A$1:$L$2336,3,FALSE)</f>
        <v>5</v>
      </c>
      <c r="E162" t="str">
        <f>VLOOKUP(Medical_Examinations[[#This Row],[Customer ID]],'Medical Examinations'!$A$1:$L$2336,4,FALSE)</f>
        <v>yes</v>
      </c>
      <c r="F162" t="str">
        <f>VLOOKUP(Medical_Examinations[[#This Row],[Customer ID]],'Medical Examinations'!$A$1:$L$2336,6,FALSE)</f>
        <v>No</v>
      </c>
      <c r="G162" t="str">
        <f>VLOOKUP(Medical_Examinations[[#This Row],[Customer ID]],'Medical Examinations'!$A$1:$L$2336,7,FALSE)</f>
        <v>Yes</v>
      </c>
      <c r="H162">
        <f>VLOOKUP(Medical_Examinations[[#This Row],[Customer ID]],'Medical Examinations'!$A$1:$L$2336,8,FALSE)</f>
        <v>1</v>
      </c>
      <c r="I162" t="str">
        <f>VLOOKUP(Medical_Examinations[[#This Row],[Customer ID]],'Medical Examinations'!$A$1:$L$2336,9,FALSE)</f>
        <v>No</v>
      </c>
      <c r="J162" t="str">
        <f>VLOOKUP(Medical_Examinations[[#This Row],[Customer ID]],'Medical Examinations'!A161:L2496,11,FALSE)</f>
        <v>Overweight</v>
      </c>
      <c r="K162" t="str">
        <f>VLOOKUP(Medical_Examinations[[#This Row],[Customer ID]],'Medical Examinations'!A161:L2496,12,FALSE)</f>
        <v>Normal</v>
      </c>
      <c r="L162" t="str">
        <f>VLOOKUP(Hospitalisation_Details[[#This Row],[Customer ID]],'Hospitalisation Details'!A161:K2502,10,FALSE)</f>
        <v>5 Oct 2003</v>
      </c>
      <c r="M162">
        <f>VLOOKUP(Hospitalisation_Details[[#This Row],[Customer ID]],'Hospitalisation Details'!$A$1:$K$2342,6,FALSE)</f>
        <v>34440</v>
      </c>
      <c r="N162" t="str">
        <f>VLOOKUP(Hospitalisation_Details[[#This Row],[Customer ID]],'Hospitalisation Details'!A161:K2502,7,FALSE)</f>
        <v>tier - 2</v>
      </c>
      <c r="O162" t="str">
        <f>VLOOKUP(Hospitalisation_Details[[#This Row],[Customer ID]],'Hospitalisation Details'!A161:K2502,8,FALSE)</f>
        <v>tier - 1</v>
      </c>
      <c r="P162" t="str">
        <f>VLOOKUP(Hospitalisation_Details[[#This Row],[Customer ID]],'Hospitalisation Details'!A161:K2502,9,FALSE)</f>
        <v>R1013</v>
      </c>
      <c r="Q162">
        <f>VLOOKUP(Hospitalisation_Details[[#This Row],[Customer ID]],'Hospitalisation Details'!$A$1:$K$2342,11,FALSE)</f>
        <v>19</v>
      </c>
    </row>
    <row r="163" spans="1:17" x14ac:dyDescent="0.35">
      <c r="A163" t="s">
        <v>162</v>
      </c>
      <c r="B163" t="str">
        <f>VLOOKUP(Customer_Names[[#This Row],[Customer ID]],Customer_Names[#All],2,FALSE)</f>
        <v>Gorman</v>
      </c>
      <c r="C163">
        <f>VLOOKUP(Medical_Examinations[[#This Row],[Customer ID]],'Medical Examinations'!$A$1:$L$2336,2,FALSE)</f>
        <v>37</v>
      </c>
      <c r="D163">
        <f>VLOOKUP(Medical_Examinations[[#This Row],[Customer ID]],'Medical Examinations'!$A$1:$L$2336,3,FALSE)</f>
        <v>5</v>
      </c>
      <c r="E163" t="str">
        <f>VLOOKUP(Medical_Examinations[[#This Row],[Customer ID]],'Medical Examinations'!$A$1:$L$2336,4,FALSE)</f>
        <v>yes</v>
      </c>
      <c r="F163" t="str">
        <f>VLOOKUP(Medical_Examinations[[#This Row],[Customer ID]],'Medical Examinations'!$A$1:$L$2336,6,FALSE)</f>
        <v>No</v>
      </c>
      <c r="G163" t="str">
        <f>VLOOKUP(Medical_Examinations[[#This Row],[Customer ID]],'Medical Examinations'!$A$1:$L$2336,7,FALSE)</f>
        <v>No</v>
      </c>
      <c r="H163">
        <f>VLOOKUP(Medical_Examinations[[#This Row],[Customer ID]],'Medical Examinations'!$A$1:$L$2336,8,FALSE)</f>
        <v>1</v>
      </c>
      <c r="I163" t="str">
        <f>VLOOKUP(Medical_Examinations[[#This Row],[Customer ID]],'Medical Examinations'!$A$1:$L$2336,9,FALSE)</f>
        <v>No</v>
      </c>
      <c r="J163" t="str">
        <f>VLOOKUP(Medical_Examinations[[#This Row],[Customer ID]],'Medical Examinations'!A162:L2497,11,FALSE)</f>
        <v>Obesity</v>
      </c>
      <c r="K163" t="str">
        <f>VLOOKUP(Medical_Examinations[[#This Row],[Customer ID]],'Medical Examinations'!A162:L2497,12,FALSE)</f>
        <v>Normal</v>
      </c>
      <c r="L163" t="str">
        <f>VLOOKUP(Hospitalisation_Details[[#This Row],[Customer ID]],'Hospitalisation Details'!A162:K2503,10,FALSE)</f>
        <v>14 Sep 1967</v>
      </c>
      <c r="M163">
        <f>VLOOKUP(Hospitalisation_Details[[#This Row],[Customer ID]],'Hospitalisation Details'!$A$1:$K$2342,6,FALSE)</f>
        <v>44424</v>
      </c>
      <c r="N163" t="str">
        <f>VLOOKUP(Hospitalisation_Details[[#This Row],[Customer ID]],'Hospitalisation Details'!A162:K2503,7,FALSE)</f>
        <v>tier - 2</v>
      </c>
      <c r="O163" t="str">
        <f>VLOOKUP(Hospitalisation_Details[[#This Row],[Customer ID]],'Hospitalisation Details'!A162:K2503,8,FALSE)</f>
        <v>tier - 3</v>
      </c>
      <c r="P163" t="str">
        <f>VLOOKUP(Hospitalisation_Details[[#This Row],[Customer ID]],'Hospitalisation Details'!A162:K2503,9,FALSE)</f>
        <v>R1013</v>
      </c>
      <c r="Q163">
        <f>VLOOKUP(Hospitalisation_Details[[#This Row],[Customer ID]],'Hospitalisation Details'!$A$1:$K$2342,11,FALSE)</f>
        <v>55</v>
      </c>
    </row>
    <row r="164" spans="1:17" x14ac:dyDescent="0.35">
      <c r="A164" t="s">
        <v>163</v>
      </c>
      <c r="B164" t="str">
        <f>VLOOKUP(Customer_Names[[#This Row],[Customer ID]],Customer_Names[#All],2,FALSE)</f>
        <v>Nishimura</v>
      </c>
      <c r="C164">
        <f>VLOOKUP(Medical_Examinations[[#This Row],[Customer ID]],'Medical Examinations'!$A$1:$L$2336,2,FALSE)</f>
        <v>19</v>
      </c>
      <c r="D164">
        <f>VLOOKUP(Medical_Examinations[[#This Row],[Customer ID]],'Medical Examinations'!$A$1:$L$2336,3,FALSE)</f>
        <v>5</v>
      </c>
      <c r="E164" t="str">
        <f>VLOOKUP(Medical_Examinations[[#This Row],[Customer ID]],'Medical Examinations'!$A$1:$L$2336,4,FALSE)</f>
        <v>yes</v>
      </c>
      <c r="F164" t="str">
        <f>VLOOKUP(Medical_Examinations[[#This Row],[Customer ID]],'Medical Examinations'!$A$1:$L$2336,6,FALSE)</f>
        <v>No</v>
      </c>
      <c r="G164" t="str">
        <f>VLOOKUP(Medical_Examinations[[#This Row],[Customer ID]],'Medical Examinations'!$A$1:$L$2336,7,FALSE)</f>
        <v>Yes</v>
      </c>
      <c r="H164">
        <f>VLOOKUP(Medical_Examinations[[#This Row],[Customer ID]],'Medical Examinations'!$A$1:$L$2336,8,FALSE)</f>
        <v>1</v>
      </c>
      <c r="I164" t="str">
        <f>VLOOKUP(Medical_Examinations[[#This Row],[Customer ID]],'Medical Examinations'!$A$1:$L$2336,9,FALSE)</f>
        <v>No</v>
      </c>
      <c r="J164" t="str">
        <f>VLOOKUP(Medical_Examinations[[#This Row],[Customer ID]],'Medical Examinations'!A163:L2498,11,FALSE)</f>
        <v>Normal Weight</v>
      </c>
      <c r="K164" t="str">
        <f>VLOOKUP(Medical_Examinations[[#This Row],[Customer ID]],'Medical Examinations'!A163:L2498,12,FALSE)</f>
        <v>Normal</v>
      </c>
      <c r="L164" t="str">
        <f>VLOOKUP(Hospitalisation_Details[[#This Row],[Customer ID]],'Hospitalisation Details'!A163:K2504,10,FALSE)</f>
        <v>12 Aug 1979</v>
      </c>
      <c r="M164">
        <f>VLOOKUP(Hospitalisation_Details[[#This Row],[Customer ID]],'Hospitalisation Details'!$A$1:$K$2342,6,FALSE)</f>
        <v>45863</v>
      </c>
      <c r="N164" t="str">
        <f>VLOOKUP(Hospitalisation_Details[[#This Row],[Customer ID]],'Hospitalisation Details'!A163:K2504,7,FALSE)</f>
        <v>tier - 2</v>
      </c>
      <c r="O164" t="str">
        <f>VLOOKUP(Hospitalisation_Details[[#This Row],[Customer ID]],'Hospitalisation Details'!A163:K2504,8,FALSE)</f>
        <v>tier - 1</v>
      </c>
      <c r="P164" t="str">
        <f>VLOOKUP(Hospitalisation_Details[[#This Row],[Customer ID]],'Hospitalisation Details'!A163:K2504,9,FALSE)</f>
        <v>R1013</v>
      </c>
      <c r="Q164">
        <f>VLOOKUP(Hospitalisation_Details[[#This Row],[Customer ID]],'Hospitalisation Details'!$A$1:$K$2342,11,FALSE)</f>
        <v>43</v>
      </c>
    </row>
    <row r="165" spans="1:17" x14ac:dyDescent="0.35">
      <c r="A165" t="s">
        <v>164</v>
      </c>
      <c r="B165" t="str">
        <f>VLOOKUP(Customer_Names[[#This Row],[Customer ID]],Customer_Names[#All],2,FALSE)</f>
        <v>Brimble</v>
      </c>
      <c r="C165">
        <f>VLOOKUP(Medical_Examinations[[#This Row],[Customer ID]],'Medical Examinations'!$A$1:$L$2336,2,FALSE)</f>
        <v>19</v>
      </c>
      <c r="D165">
        <f>VLOOKUP(Medical_Examinations[[#This Row],[Customer ID]],'Medical Examinations'!$A$1:$L$2336,3,FALSE)</f>
        <v>5</v>
      </c>
      <c r="E165" t="str">
        <f>VLOOKUP(Medical_Examinations[[#This Row],[Customer ID]],'Medical Examinations'!$A$1:$L$2336,4,FALSE)</f>
        <v>yes</v>
      </c>
      <c r="F165" t="str">
        <f>VLOOKUP(Medical_Examinations[[#This Row],[Customer ID]],'Medical Examinations'!$A$1:$L$2336,6,FALSE)</f>
        <v>No</v>
      </c>
      <c r="G165" t="str">
        <f>VLOOKUP(Medical_Examinations[[#This Row],[Customer ID]],'Medical Examinations'!$A$1:$L$2336,7,FALSE)</f>
        <v>Yes</v>
      </c>
      <c r="H165">
        <f>VLOOKUP(Medical_Examinations[[#This Row],[Customer ID]],'Medical Examinations'!$A$1:$L$2336,8,FALSE)</f>
        <v>1</v>
      </c>
      <c r="I165" t="str">
        <f>VLOOKUP(Medical_Examinations[[#This Row],[Customer ID]],'Medical Examinations'!$A$1:$L$2336,9,FALSE)</f>
        <v>No</v>
      </c>
      <c r="J165" t="str">
        <f>VLOOKUP(Medical_Examinations[[#This Row],[Customer ID]],'Medical Examinations'!A164:L2499,11,FALSE)</f>
        <v>Normal Weight</v>
      </c>
      <c r="K165" t="str">
        <f>VLOOKUP(Medical_Examinations[[#This Row],[Customer ID]],'Medical Examinations'!A164:L2499,12,FALSE)</f>
        <v>Normal</v>
      </c>
      <c r="L165" t="str">
        <f>VLOOKUP(Hospitalisation_Details[[#This Row],[Customer ID]],'Hospitalisation Details'!A164:K2505,10,FALSE)</f>
        <v>15 Sep 1958</v>
      </c>
      <c r="M165">
        <f>VLOOKUP(Hospitalisation_Details[[#This Row],[Customer ID]],'Hospitalisation Details'!$A$1:$K$2342,6,FALSE)</f>
        <v>46889</v>
      </c>
      <c r="N165" t="str">
        <f>VLOOKUP(Hospitalisation_Details[[#This Row],[Customer ID]],'Hospitalisation Details'!A164:K2505,7,FALSE)</f>
        <v>tier - 2</v>
      </c>
      <c r="O165" t="str">
        <f>VLOOKUP(Hospitalisation_Details[[#This Row],[Customer ID]],'Hospitalisation Details'!A164:K2505,8,FALSE)</f>
        <v>tier - 3</v>
      </c>
      <c r="P165" t="str">
        <f>VLOOKUP(Hospitalisation_Details[[#This Row],[Customer ID]],'Hospitalisation Details'!A164:K2505,9,FALSE)</f>
        <v>R1013</v>
      </c>
      <c r="Q165">
        <f>VLOOKUP(Hospitalisation_Details[[#This Row],[Customer ID]],'Hospitalisation Details'!$A$1:$K$2342,11,FALSE)</f>
        <v>64</v>
      </c>
    </row>
    <row r="166" spans="1:17" x14ac:dyDescent="0.35">
      <c r="A166" t="s">
        <v>165</v>
      </c>
      <c r="B166" t="str">
        <f>VLOOKUP(Customer_Names[[#This Row],[Customer ID]],Customer_Names[#All],2,FALSE)</f>
        <v>Trenk</v>
      </c>
      <c r="C166">
        <f>VLOOKUP(Medical_Examinations[[#This Row],[Customer ID]],'Medical Examinations'!$A$1:$L$2336,2,FALSE)</f>
        <v>19</v>
      </c>
      <c r="D166">
        <f>VLOOKUP(Medical_Examinations[[#This Row],[Customer ID]],'Medical Examinations'!$A$1:$L$2336,3,FALSE)</f>
        <v>5</v>
      </c>
      <c r="E166" t="str">
        <f>VLOOKUP(Medical_Examinations[[#This Row],[Customer ID]],'Medical Examinations'!$A$1:$L$2336,4,FALSE)</f>
        <v>yes</v>
      </c>
      <c r="F166" t="str">
        <f>VLOOKUP(Medical_Examinations[[#This Row],[Customer ID]],'Medical Examinations'!$A$1:$L$2336,6,FALSE)</f>
        <v>No</v>
      </c>
      <c r="G166" t="str">
        <f>VLOOKUP(Medical_Examinations[[#This Row],[Customer ID]],'Medical Examinations'!$A$1:$L$2336,7,FALSE)</f>
        <v>No</v>
      </c>
      <c r="H166">
        <f>VLOOKUP(Medical_Examinations[[#This Row],[Customer ID]],'Medical Examinations'!$A$1:$L$2336,8,FALSE)</f>
        <v>1</v>
      </c>
      <c r="I166" t="str">
        <f>VLOOKUP(Medical_Examinations[[#This Row],[Customer ID]],'Medical Examinations'!$A$1:$L$2336,9,FALSE)</f>
        <v>No</v>
      </c>
      <c r="J166" t="str">
        <f>VLOOKUP(Medical_Examinations[[#This Row],[Customer ID]],'Medical Examinations'!A165:L2500,11,FALSE)</f>
        <v>Normal Weight</v>
      </c>
      <c r="K166" t="str">
        <f>VLOOKUP(Medical_Examinations[[#This Row],[Customer ID]],'Medical Examinations'!A165:L2500,12,FALSE)</f>
        <v>Normal</v>
      </c>
      <c r="L166" t="str">
        <f>VLOOKUP(Hospitalisation_Details[[#This Row],[Customer ID]],'Hospitalisation Details'!A165:K2506,10,FALSE)</f>
        <v>14 Jul 1959</v>
      </c>
      <c r="M166">
        <f>VLOOKUP(Hospitalisation_Details[[#This Row],[Customer ID]],'Hospitalisation Details'!$A$1:$K$2342,6,FALSE)</f>
        <v>47056</v>
      </c>
      <c r="N166" t="str">
        <f>VLOOKUP(Hospitalisation_Details[[#This Row],[Customer ID]],'Hospitalisation Details'!A165:K2506,7,FALSE)</f>
        <v>tier - 2</v>
      </c>
      <c r="O166" t="str">
        <f>VLOOKUP(Hospitalisation_Details[[#This Row],[Customer ID]],'Hospitalisation Details'!A165:K2506,8,FALSE)</f>
        <v>tier - 1</v>
      </c>
      <c r="P166" t="str">
        <f>VLOOKUP(Hospitalisation_Details[[#This Row],[Customer ID]],'Hospitalisation Details'!A165:K2506,9,FALSE)</f>
        <v>R1013</v>
      </c>
      <c r="Q166">
        <f>VLOOKUP(Hospitalisation_Details[[#This Row],[Customer ID]],'Hospitalisation Details'!$A$1:$K$2342,11,FALSE)</f>
        <v>63</v>
      </c>
    </row>
    <row r="167" spans="1:17" x14ac:dyDescent="0.35">
      <c r="A167" t="s">
        <v>166</v>
      </c>
      <c r="B167" t="str">
        <f>VLOOKUP(Customer_Names[[#This Row],[Customer ID]],Customer_Names[#All],2,FALSE)</f>
        <v>Wittmann</v>
      </c>
      <c r="C167">
        <f>VLOOKUP(Medical_Examinations[[#This Row],[Customer ID]],'Medical Examinations'!$A$1:$L$2336,2,FALSE)</f>
        <v>25</v>
      </c>
      <c r="D167">
        <f>VLOOKUP(Medical_Examinations[[#This Row],[Customer ID]],'Medical Examinations'!$A$1:$L$2336,3,FALSE)</f>
        <v>5</v>
      </c>
      <c r="E167" t="str">
        <f>VLOOKUP(Medical_Examinations[[#This Row],[Customer ID]],'Medical Examinations'!$A$1:$L$2336,4,FALSE)</f>
        <v>yes</v>
      </c>
      <c r="F167" t="str">
        <f>VLOOKUP(Medical_Examinations[[#This Row],[Customer ID]],'Medical Examinations'!$A$1:$L$2336,6,FALSE)</f>
        <v>No</v>
      </c>
      <c r="G167" t="str">
        <f>VLOOKUP(Medical_Examinations[[#This Row],[Customer ID]],'Medical Examinations'!$A$1:$L$2336,7,FALSE)</f>
        <v>Yes</v>
      </c>
      <c r="H167">
        <f>VLOOKUP(Medical_Examinations[[#This Row],[Customer ID]],'Medical Examinations'!$A$1:$L$2336,8,FALSE)</f>
        <v>1</v>
      </c>
      <c r="I167" t="str">
        <f>VLOOKUP(Medical_Examinations[[#This Row],[Customer ID]],'Medical Examinations'!$A$1:$L$2336,9,FALSE)</f>
        <v>No</v>
      </c>
      <c r="J167" t="str">
        <f>VLOOKUP(Medical_Examinations[[#This Row],[Customer ID]],'Medical Examinations'!A166:L2501,11,FALSE)</f>
        <v>Overweight</v>
      </c>
      <c r="K167" t="str">
        <f>VLOOKUP(Medical_Examinations[[#This Row],[Customer ID]],'Medical Examinations'!A166:L2501,12,FALSE)</f>
        <v>Normal</v>
      </c>
      <c r="L167" t="str">
        <f>VLOOKUP(Hospitalisation_Details[[#This Row],[Customer ID]],'Hospitalisation Details'!A166:K2507,10,FALSE)</f>
        <v>8 Jun 1977</v>
      </c>
      <c r="M167">
        <f>VLOOKUP(Hospitalisation_Details[[#This Row],[Customer ID]],'Hospitalisation Details'!$A$1:$K$2342,6,FALSE)</f>
        <v>62593</v>
      </c>
      <c r="N167" t="str">
        <f>VLOOKUP(Hospitalisation_Details[[#This Row],[Customer ID]],'Hospitalisation Details'!A166:K2507,7,FALSE)</f>
        <v>tier - 2</v>
      </c>
      <c r="O167" t="str">
        <f>VLOOKUP(Hospitalisation_Details[[#This Row],[Customer ID]],'Hospitalisation Details'!A166:K2507,8,FALSE)</f>
        <v>tier - 3</v>
      </c>
      <c r="P167" t="str">
        <f>VLOOKUP(Hospitalisation_Details[[#This Row],[Customer ID]],'Hospitalisation Details'!A166:K2507,9,FALSE)</f>
        <v>R1013</v>
      </c>
      <c r="Q167">
        <f>VLOOKUP(Hospitalisation_Details[[#This Row],[Customer ID]],'Hospitalisation Details'!$A$1:$K$2342,11,FALSE)</f>
        <v>46</v>
      </c>
    </row>
    <row r="168" spans="1:17" x14ac:dyDescent="0.35">
      <c r="A168" t="s">
        <v>167</v>
      </c>
      <c r="B168" t="str">
        <f>VLOOKUP(Customer_Names[[#This Row],[Customer ID]],Customer_Names[#All],2,FALSE)</f>
        <v>Tremblay</v>
      </c>
      <c r="C168">
        <f>VLOOKUP(Medical_Examinations[[#This Row],[Customer ID]],'Medical Examinations'!$A$1:$L$2336,2,FALSE)</f>
        <v>35</v>
      </c>
      <c r="D168">
        <f>VLOOKUP(Medical_Examinations[[#This Row],[Customer ID]],'Medical Examinations'!$A$1:$L$2336,3,FALSE)</f>
        <v>5</v>
      </c>
      <c r="E168" t="str">
        <f>VLOOKUP(Medical_Examinations[[#This Row],[Customer ID]],'Medical Examinations'!$A$1:$L$2336,4,FALSE)</f>
        <v>yes</v>
      </c>
      <c r="F168" t="str">
        <f>VLOOKUP(Medical_Examinations[[#This Row],[Customer ID]],'Medical Examinations'!$A$1:$L$2336,6,FALSE)</f>
        <v>No</v>
      </c>
      <c r="G168" t="str">
        <f>VLOOKUP(Medical_Examinations[[#This Row],[Customer ID]],'Medical Examinations'!$A$1:$L$2336,7,FALSE)</f>
        <v>Yes</v>
      </c>
      <c r="H168">
        <f>VLOOKUP(Medical_Examinations[[#This Row],[Customer ID]],'Medical Examinations'!$A$1:$L$2336,8,FALSE)</f>
        <v>1</v>
      </c>
      <c r="I168" t="str">
        <f>VLOOKUP(Medical_Examinations[[#This Row],[Customer ID]],'Medical Examinations'!$A$1:$L$2336,9,FALSE)</f>
        <v>No</v>
      </c>
      <c r="J168" t="str">
        <f>VLOOKUP(Medical_Examinations[[#This Row],[Customer ID]],'Medical Examinations'!A167:L2502,11,FALSE)</f>
        <v>Obesity</v>
      </c>
      <c r="K168" t="str">
        <f>VLOOKUP(Medical_Examinations[[#This Row],[Customer ID]],'Medical Examinations'!A167:L2502,12,FALSE)</f>
        <v>Normal</v>
      </c>
      <c r="L168" t="str">
        <f>VLOOKUP(Hospitalisation_Details[[#This Row],[Customer ID]],'Hospitalisation Details'!A167:K2508,10,FALSE)</f>
        <v>13 Sep 1992</v>
      </c>
      <c r="M168">
        <f>VLOOKUP(Hospitalisation_Details[[#This Row],[Customer ID]],'Hospitalisation Details'!$A$1:$K$2342,6,FALSE)</f>
        <v>605</v>
      </c>
      <c r="N168" t="str">
        <f>VLOOKUP(Hospitalisation_Details[[#This Row],[Customer ID]],'Hospitalisation Details'!A167:K2508,7,FALSE)</f>
        <v>tier - 3</v>
      </c>
      <c r="O168" t="str">
        <f>VLOOKUP(Hospitalisation_Details[[#This Row],[Customer ID]],'Hospitalisation Details'!A167:K2508,8,FALSE)</f>
        <v>tier - 3</v>
      </c>
      <c r="P168" t="str">
        <f>VLOOKUP(Hospitalisation_Details[[#This Row],[Customer ID]],'Hospitalisation Details'!A167:K2508,9,FALSE)</f>
        <v>R1013</v>
      </c>
      <c r="Q168">
        <f>VLOOKUP(Hospitalisation_Details[[#This Row],[Customer ID]],'Hospitalisation Details'!$A$1:$K$2342,11,FALSE)</f>
        <v>30</v>
      </c>
    </row>
    <row r="169" spans="1:17" x14ac:dyDescent="0.35">
      <c r="A169" t="s">
        <v>168</v>
      </c>
      <c r="B169" t="str">
        <f>VLOOKUP(Customer_Names[[#This Row],[Customer ID]],Customer_Names[#All],2,FALSE)</f>
        <v>Scofield</v>
      </c>
      <c r="C169">
        <f>VLOOKUP(Medical_Examinations[[#This Row],[Customer ID]],'Medical Examinations'!$A$1:$L$2336,2,FALSE)</f>
        <v>32</v>
      </c>
      <c r="D169">
        <f>VLOOKUP(Medical_Examinations[[#This Row],[Customer ID]],'Medical Examinations'!$A$1:$L$2336,3,FALSE)</f>
        <v>5</v>
      </c>
      <c r="E169" t="str">
        <f>VLOOKUP(Medical_Examinations[[#This Row],[Customer ID]],'Medical Examinations'!$A$1:$L$2336,4,FALSE)</f>
        <v>yes</v>
      </c>
      <c r="F169" t="str">
        <f>VLOOKUP(Medical_Examinations[[#This Row],[Customer ID]],'Medical Examinations'!$A$1:$L$2336,6,FALSE)</f>
        <v>No</v>
      </c>
      <c r="G169" t="str">
        <f>VLOOKUP(Medical_Examinations[[#This Row],[Customer ID]],'Medical Examinations'!$A$1:$L$2336,7,FALSE)</f>
        <v>Yes</v>
      </c>
      <c r="H169">
        <f>VLOOKUP(Medical_Examinations[[#This Row],[Customer ID]],'Medical Examinations'!$A$1:$L$2336,8,FALSE)</f>
        <v>1</v>
      </c>
      <c r="I169" t="str">
        <f>VLOOKUP(Medical_Examinations[[#This Row],[Customer ID]],'Medical Examinations'!$A$1:$L$2336,9,FALSE)</f>
        <v>No</v>
      </c>
      <c r="J169" t="str">
        <f>VLOOKUP(Medical_Examinations[[#This Row],[Customer ID]],'Medical Examinations'!A168:L2503,11,FALSE)</f>
        <v>Obesity</v>
      </c>
      <c r="K169" t="str">
        <f>VLOOKUP(Medical_Examinations[[#This Row],[Customer ID]],'Medical Examinations'!A168:L2503,12,FALSE)</f>
        <v>Normal</v>
      </c>
      <c r="L169" t="str">
        <f>VLOOKUP(Hospitalisation_Details[[#This Row],[Customer ID]],'Hospitalisation Details'!A168:K2509,10,FALSE)</f>
        <v>27 Jul 1998</v>
      </c>
      <c r="M169">
        <f>VLOOKUP(Hospitalisation_Details[[#This Row],[Customer ID]],'Hospitalisation Details'!$A$1:$K$2342,6,FALSE)</f>
        <v>637</v>
      </c>
      <c r="N169" t="str">
        <f>VLOOKUP(Hospitalisation_Details[[#This Row],[Customer ID]],'Hospitalisation Details'!A168:K2509,7,FALSE)</f>
        <v>tier - 3</v>
      </c>
      <c r="O169" t="str">
        <f>VLOOKUP(Hospitalisation_Details[[#This Row],[Customer ID]],'Hospitalisation Details'!A168:K2509,8,FALSE)</f>
        <v>tier - 3</v>
      </c>
      <c r="P169" t="str">
        <f>VLOOKUP(Hospitalisation_Details[[#This Row],[Customer ID]],'Hospitalisation Details'!A168:K2509,9,FALSE)</f>
        <v>R1013</v>
      </c>
      <c r="Q169">
        <f>VLOOKUP(Hospitalisation_Details[[#This Row],[Customer ID]],'Hospitalisation Details'!$A$1:$K$2342,11,FALSE)</f>
        <v>24</v>
      </c>
    </row>
    <row r="170" spans="1:17" x14ac:dyDescent="0.35">
      <c r="A170" t="s">
        <v>169</v>
      </c>
      <c r="B170" t="str">
        <f>VLOOKUP(Customer_Names[[#This Row],[Customer ID]],Customer_Names[#All],2,FALSE)</f>
        <v>Yost</v>
      </c>
      <c r="C170">
        <f>VLOOKUP(Medical_Examinations[[#This Row],[Customer ID]],'Medical Examinations'!$A$1:$L$2336,2,FALSE)</f>
        <v>15</v>
      </c>
      <c r="D170">
        <f>VLOOKUP(Medical_Examinations[[#This Row],[Customer ID]],'Medical Examinations'!$A$1:$L$2336,3,FALSE)</f>
        <v>5</v>
      </c>
      <c r="E170" t="str">
        <f>VLOOKUP(Medical_Examinations[[#This Row],[Customer ID]],'Medical Examinations'!$A$1:$L$2336,4,FALSE)</f>
        <v>yes</v>
      </c>
      <c r="F170" t="str">
        <f>VLOOKUP(Medical_Examinations[[#This Row],[Customer ID]],'Medical Examinations'!$A$1:$L$2336,6,FALSE)</f>
        <v>No</v>
      </c>
      <c r="G170" t="str">
        <f>VLOOKUP(Medical_Examinations[[#This Row],[Customer ID]],'Medical Examinations'!$A$1:$L$2336,7,FALSE)</f>
        <v>Yes</v>
      </c>
      <c r="H170">
        <f>VLOOKUP(Medical_Examinations[[#This Row],[Customer ID]],'Medical Examinations'!$A$1:$L$2336,8,FALSE)</f>
        <v>1</v>
      </c>
      <c r="I170" t="str">
        <f>VLOOKUP(Medical_Examinations[[#This Row],[Customer ID]],'Medical Examinations'!$A$1:$L$2336,9,FALSE)</f>
        <v>No</v>
      </c>
      <c r="J170" t="str">
        <f>VLOOKUP(Medical_Examinations[[#This Row],[Customer ID]],'Medical Examinations'!A169:L2504,11,FALSE)</f>
        <v>Underweight</v>
      </c>
      <c r="K170" t="str">
        <f>VLOOKUP(Medical_Examinations[[#This Row],[Customer ID]],'Medical Examinations'!A169:L2504,12,FALSE)</f>
        <v>Normal</v>
      </c>
      <c r="L170" t="str">
        <f>VLOOKUP(Hospitalisation_Details[[#This Row],[Customer ID]],'Hospitalisation Details'!A169:K2510,10,FALSE)</f>
        <v>1 Jun 1993</v>
      </c>
      <c r="M170">
        <f>VLOOKUP(Hospitalisation_Details[[#This Row],[Customer ID]],'Hospitalisation Details'!$A$1:$K$2342,6,FALSE)</f>
        <v>650</v>
      </c>
      <c r="N170" t="str">
        <f>VLOOKUP(Hospitalisation_Details[[#This Row],[Customer ID]],'Hospitalisation Details'!A169:K2510,7,FALSE)</f>
        <v>tier - 3</v>
      </c>
      <c r="O170" t="str">
        <f>VLOOKUP(Hospitalisation_Details[[#This Row],[Customer ID]],'Hospitalisation Details'!A169:K2510,8,FALSE)</f>
        <v>tier - 3</v>
      </c>
      <c r="P170" t="str">
        <f>VLOOKUP(Hospitalisation_Details[[#This Row],[Customer ID]],'Hospitalisation Details'!A169:K2510,9,FALSE)</f>
        <v>R1013</v>
      </c>
      <c r="Q170">
        <f>VLOOKUP(Hospitalisation_Details[[#This Row],[Customer ID]],'Hospitalisation Details'!$A$1:$K$2342,11,FALSE)</f>
        <v>30</v>
      </c>
    </row>
    <row r="171" spans="1:17" x14ac:dyDescent="0.35">
      <c r="A171" t="s">
        <v>170</v>
      </c>
      <c r="B171" t="str">
        <f>VLOOKUP(Customer_Names[[#This Row],[Customer ID]],Customer_Names[#All],2,FALSE)</f>
        <v>Torphy</v>
      </c>
      <c r="C171">
        <f>VLOOKUP(Medical_Examinations[[#This Row],[Customer ID]],'Medical Examinations'!$A$1:$L$2336,2,FALSE)</f>
        <v>33</v>
      </c>
      <c r="D171">
        <f>VLOOKUP(Medical_Examinations[[#This Row],[Customer ID]],'Medical Examinations'!$A$1:$L$2336,3,FALSE)</f>
        <v>5</v>
      </c>
      <c r="E171" t="str">
        <f>VLOOKUP(Medical_Examinations[[#This Row],[Customer ID]],'Medical Examinations'!$A$1:$L$2336,4,FALSE)</f>
        <v>yes</v>
      </c>
      <c r="F171" t="str">
        <f>VLOOKUP(Medical_Examinations[[#This Row],[Customer ID]],'Medical Examinations'!$A$1:$L$2336,6,FALSE)</f>
        <v>No</v>
      </c>
      <c r="G171" t="str">
        <f>VLOOKUP(Medical_Examinations[[#This Row],[Customer ID]],'Medical Examinations'!$A$1:$L$2336,7,FALSE)</f>
        <v>No</v>
      </c>
      <c r="H171">
        <f>VLOOKUP(Medical_Examinations[[#This Row],[Customer ID]],'Medical Examinations'!$A$1:$L$2336,8,FALSE)</f>
        <v>1</v>
      </c>
      <c r="I171" t="str">
        <f>VLOOKUP(Medical_Examinations[[#This Row],[Customer ID]],'Medical Examinations'!$A$1:$L$2336,9,FALSE)</f>
        <v>No</v>
      </c>
      <c r="J171" t="str">
        <f>VLOOKUP(Medical_Examinations[[#This Row],[Customer ID]],'Medical Examinations'!A170:L2505,11,FALSE)</f>
        <v>Obesity</v>
      </c>
      <c r="K171" t="str">
        <f>VLOOKUP(Medical_Examinations[[#This Row],[Customer ID]],'Medical Examinations'!A170:L2505,12,FALSE)</f>
        <v>Normal</v>
      </c>
      <c r="L171" t="str">
        <f>VLOOKUP(Hospitalisation_Details[[#This Row],[Customer ID]],'Hospitalisation Details'!A170:K2511,10,FALSE)</f>
        <v>4 Jul 1995</v>
      </c>
      <c r="M171">
        <f>VLOOKUP(Hospitalisation_Details[[#This Row],[Customer ID]],'Hospitalisation Details'!$A$1:$K$2342,6,FALSE)</f>
        <v>650</v>
      </c>
      <c r="N171" t="str">
        <f>VLOOKUP(Hospitalisation_Details[[#This Row],[Customer ID]],'Hospitalisation Details'!A170:K2511,7,FALSE)</f>
        <v>tier - 3</v>
      </c>
      <c r="O171" t="str">
        <f>VLOOKUP(Hospitalisation_Details[[#This Row],[Customer ID]],'Hospitalisation Details'!A170:K2511,8,FALSE)</f>
        <v>tier - 3</v>
      </c>
      <c r="P171" t="str">
        <f>VLOOKUP(Hospitalisation_Details[[#This Row],[Customer ID]],'Hospitalisation Details'!A170:K2511,9,FALSE)</f>
        <v>R1013</v>
      </c>
      <c r="Q171">
        <f>VLOOKUP(Hospitalisation_Details[[#This Row],[Customer ID]],'Hospitalisation Details'!$A$1:$K$2342,11,FALSE)</f>
        <v>27</v>
      </c>
    </row>
    <row r="172" spans="1:17" x14ac:dyDescent="0.35">
      <c r="A172" t="s">
        <v>171</v>
      </c>
      <c r="B172" t="str">
        <f>VLOOKUP(Customer_Names[[#This Row],[Customer ID]],Customer_Names[#All],2,FALSE)</f>
        <v>Busby</v>
      </c>
      <c r="C172">
        <f>VLOOKUP(Medical_Examinations[[#This Row],[Customer ID]],'Medical Examinations'!$A$1:$L$2336,2,FALSE)</f>
        <v>32</v>
      </c>
      <c r="D172">
        <f>VLOOKUP(Medical_Examinations[[#This Row],[Customer ID]],'Medical Examinations'!$A$1:$L$2336,3,FALSE)</f>
        <v>5</v>
      </c>
      <c r="E172" t="str">
        <f>VLOOKUP(Medical_Examinations[[#This Row],[Customer ID]],'Medical Examinations'!$A$1:$L$2336,4,FALSE)</f>
        <v>yes</v>
      </c>
      <c r="F172" t="str">
        <f>VLOOKUP(Medical_Examinations[[#This Row],[Customer ID]],'Medical Examinations'!$A$1:$L$2336,6,FALSE)</f>
        <v>No</v>
      </c>
      <c r="G172" t="str">
        <f>VLOOKUP(Medical_Examinations[[#This Row],[Customer ID]],'Medical Examinations'!$A$1:$L$2336,7,FALSE)</f>
        <v>Yes</v>
      </c>
      <c r="H172">
        <f>VLOOKUP(Medical_Examinations[[#This Row],[Customer ID]],'Medical Examinations'!$A$1:$L$2336,8,FALSE)</f>
        <v>1</v>
      </c>
      <c r="I172" t="str">
        <f>VLOOKUP(Medical_Examinations[[#This Row],[Customer ID]],'Medical Examinations'!$A$1:$L$2336,9,FALSE)</f>
        <v>No</v>
      </c>
      <c r="J172" t="str">
        <f>VLOOKUP(Medical_Examinations[[#This Row],[Customer ID]],'Medical Examinations'!A171:L2506,11,FALSE)</f>
        <v>Obesity</v>
      </c>
      <c r="K172" t="str">
        <f>VLOOKUP(Medical_Examinations[[#This Row],[Customer ID]],'Medical Examinations'!A171:L2506,12,FALSE)</f>
        <v>Normal</v>
      </c>
      <c r="L172" t="str">
        <f>VLOOKUP(Hospitalisation_Details[[#This Row],[Customer ID]],'Hospitalisation Details'!A171:K2512,10,FALSE)</f>
        <v>9 Nov 1997</v>
      </c>
      <c r="M172">
        <f>VLOOKUP(Hospitalisation_Details[[#This Row],[Customer ID]],'Hospitalisation Details'!$A$1:$K$2342,6,FALSE)</f>
        <v>670</v>
      </c>
      <c r="N172" t="str">
        <f>VLOOKUP(Hospitalisation_Details[[#This Row],[Customer ID]],'Hospitalisation Details'!A171:K2512,7,FALSE)</f>
        <v>tier - 3</v>
      </c>
      <c r="O172" t="str">
        <f>VLOOKUP(Hospitalisation_Details[[#This Row],[Customer ID]],'Hospitalisation Details'!A171:K2512,8,FALSE)</f>
        <v>tier - 3</v>
      </c>
      <c r="P172" t="str">
        <f>VLOOKUP(Hospitalisation_Details[[#This Row],[Customer ID]],'Hospitalisation Details'!A171:K2512,9,FALSE)</f>
        <v>R1013</v>
      </c>
      <c r="Q172">
        <f>VLOOKUP(Hospitalisation_Details[[#This Row],[Customer ID]],'Hospitalisation Details'!$A$1:$K$2342,11,FALSE)</f>
        <v>25</v>
      </c>
    </row>
    <row r="173" spans="1:17" x14ac:dyDescent="0.35">
      <c r="A173" t="s">
        <v>172</v>
      </c>
      <c r="B173" t="str">
        <f>VLOOKUP(Customer_Names[[#This Row],[Customer ID]],Customer_Names[#All],2,FALSE)</f>
        <v>Nguyen</v>
      </c>
      <c r="C173">
        <f>VLOOKUP(Medical_Examinations[[#This Row],[Customer ID]],'Medical Examinations'!$A$1:$L$2336,2,FALSE)</f>
        <v>38</v>
      </c>
      <c r="D173">
        <f>VLOOKUP(Medical_Examinations[[#This Row],[Customer ID]],'Medical Examinations'!$A$1:$L$2336,3,FALSE)</f>
        <v>5</v>
      </c>
      <c r="E173" t="str">
        <f>VLOOKUP(Medical_Examinations[[#This Row],[Customer ID]],'Medical Examinations'!$A$1:$L$2336,4,FALSE)</f>
        <v>yes</v>
      </c>
      <c r="F173" t="str">
        <f>VLOOKUP(Medical_Examinations[[#This Row],[Customer ID]],'Medical Examinations'!$A$1:$L$2336,6,FALSE)</f>
        <v>No</v>
      </c>
      <c r="G173" t="str">
        <f>VLOOKUP(Medical_Examinations[[#This Row],[Customer ID]],'Medical Examinations'!$A$1:$L$2336,7,FALSE)</f>
        <v>No</v>
      </c>
      <c r="H173">
        <f>VLOOKUP(Medical_Examinations[[#This Row],[Customer ID]],'Medical Examinations'!$A$1:$L$2336,8,FALSE)</f>
        <v>1</v>
      </c>
      <c r="I173" t="str">
        <f>VLOOKUP(Medical_Examinations[[#This Row],[Customer ID]],'Medical Examinations'!$A$1:$L$2336,9,FALSE)</f>
        <v>No</v>
      </c>
      <c r="J173" t="str">
        <f>VLOOKUP(Medical_Examinations[[#This Row],[Customer ID]],'Medical Examinations'!A172:L2507,11,FALSE)</f>
        <v>Obesity</v>
      </c>
      <c r="K173" t="str">
        <f>VLOOKUP(Medical_Examinations[[#This Row],[Customer ID]],'Medical Examinations'!A172:L2507,12,FALSE)</f>
        <v>Normal</v>
      </c>
      <c r="L173" t="str">
        <f>VLOOKUP(Hospitalisation_Details[[#This Row],[Customer ID]],'Hospitalisation Details'!A172:K2513,10,FALSE)</f>
        <v>12 Sep 2001</v>
      </c>
      <c r="M173">
        <f>VLOOKUP(Hospitalisation_Details[[#This Row],[Customer ID]],'Hospitalisation Details'!$A$1:$K$2342,6,FALSE)</f>
        <v>688</v>
      </c>
      <c r="N173" t="str">
        <f>VLOOKUP(Hospitalisation_Details[[#This Row],[Customer ID]],'Hospitalisation Details'!A172:K2513,7,FALSE)</f>
        <v>tier - 3</v>
      </c>
      <c r="O173" t="str">
        <f>VLOOKUP(Hospitalisation_Details[[#This Row],[Customer ID]],'Hospitalisation Details'!A172:K2513,8,FALSE)</f>
        <v>tier - 2</v>
      </c>
      <c r="P173" t="str">
        <f>VLOOKUP(Hospitalisation_Details[[#This Row],[Customer ID]],'Hospitalisation Details'!A172:K2513,9,FALSE)</f>
        <v>R1013</v>
      </c>
      <c r="Q173">
        <f>VLOOKUP(Hospitalisation_Details[[#This Row],[Customer ID]],'Hospitalisation Details'!$A$1:$K$2342,11,FALSE)</f>
        <v>21</v>
      </c>
    </row>
    <row r="174" spans="1:17" x14ac:dyDescent="0.35">
      <c r="A174" t="s">
        <v>173</v>
      </c>
      <c r="B174" t="str">
        <f>VLOOKUP(Customer_Names[[#This Row],[Customer ID]],Customer_Names[#All],2,FALSE)</f>
        <v>Hanley</v>
      </c>
      <c r="C174">
        <f>VLOOKUP(Medical_Examinations[[#This Row],[Customer ID]],'Medical Examinations'!$A$1:$L$2336,2,FALSE)</f>
        <v>16</v>
      </c>
      <c r="D174">
        <f>VLOOKUP(Medical_Examinations[[#This Row],[Customer ID]],'Medical Examinations'!$A$1:$L$2336,3,FALSE)</f>
        <v>5</v>
      </c>
      <c r="E174" t="str">
        <f>VLOOKUP(Medical_Examinations[[#This Row],[Customer ID]],'Medical Examinations'!$A$1:$L$2336,4,FALSE)</f>
        <v>yes</v>
      </c>
      <c r="F174" t="str">
        <f>VLOOKUP(Medical_Examinations[[#This Row],[Customer ID]],'Medical Examinations'!$A$1:$L$2336,6,FALSE)</f>
        <v>No</v>
      </c>
      <c r="G174" t="str">
        <f>VLOOKUP(Medical_Examinations[[#This Row],[Customer ID]],'Medical Examinations'!$A$1:$L$2336,7,FALSE)</f>
        <v>Yes</v>
      </c>
      <c r="H174">
        <f>VLOOKUP(Medical_Examinations[[#This Row],[Customer ID]],'Medical Examinations'!$A$1:$L$2336,8,FALSE)</f>
        <v>1</v>
      </c>
      <c r="I174" t="str">
        <f>VLOOKUP(Medical_Examinations[[#This Row],[Customer ID]],'Medical Examinations'!$A$1:$L$2336,9,FALSE)</f>
        <v>No</v>
      </c>
      <c r="J174" t="str">
        <f>VLOOKUP(Medical_Examinations[[#This Row],[Customer ID]],'Medical Examinations'!A173:L2508,11,FALSE)</f>
        <v>Underweight</v>
      </c>
      <c r="K174" t="str">
        <f>VLOOKUP(Medical_Examinations[[#This Row],[Customer ID]],'Medical Examinations'!A173:L2508,12,FALSE)</f>
        <v>Normal</v>
      </c>
      <c r="L174" t="str">
        <f>VLOOKUP(Hospitalisation_Details[[#This Row],[Customer ID]],'Hospitalisation Details'!A173:K2514,10,FALSE)</f>
        <v>14 Dec 1999</v>
      </c>
      <c r="M174">
        <f>VLOOKUP(Hospitalisation_Details[[#This Row],[Customer ID]],'Hospitalisation Details'!$A$1:$K$2342,6,FALSE)</f>
        <v>723</v>
      </c>
      <c r="N174" t="str">
        <f>VLOOKUP(Hospitalisation_Details[[#This Row],[Customer ID]],'Hospitalisation Details'!A173:K2514,7,FALSE)</f>
        <v>tier - 3</v>
      </c>
      <c r="O174" t="str">
        <f>VLOOKUP(Hospitalisation_Details[[#This Row],[Customer ID]],'Hospitalisation Details'!A173:K2514,8,FALSE)</f>
        <v>tier - 1</v>
      </c>
      <c r="P174" t="str">
        <f>VLOOKUP(Hospitalisation_Details[[#This Row],[Customer ID]],'Hospitalisation Details'!A173:K2514,9,FALSE)</f>
        <v>R1013</v>
      </c>
      <c r="Q174">
        <f>VLOOKUP(Hospitalisation_Details[[#This Row],[Customer ID]],'Hospitalisation Details'!$A$1:$K$2342,11,FALSE)</f>
        <v>23</v>
      </c>
    </row>
    <row r="175" spans="1:17" x14ac:dyDescent="0.35">
      <c r="A175" t="s">
        <v>174</v>
      </c>
      <c r="B175" t="str">
        <f>VLOOKUP(Customer_Names[[#This Row],[Customer ID]],Customer_Names[#All],2,FALSE)</f>
        <v>Scheer</v>
      </c>
      <c r="C175">
        <f>VLOOKUP(Medical_Examinations[[#This Row],[Customer ID]],'Medical Examinations'!$A$1:$L$2336,2,FALSE)</f>
        <v>22</v>
      </c>
      <c r="D175">
        <f>VLOOKUP(Medical_Examinations[[#This Row],[Customer ID]],'Medical Examinations'!$A$1:$L$2336,3,FALSE)</f>
        <v>5</v>
      </c>
      <c r="E175" t="str">
        <f>VLOOKUP(Medical_Examinations[[#This Row],[Customer ID]],'Medical Examinations'!$A$1:$L$2336,4,FALSE)</f>
        <v>yes</v>
      </c>
      <c r="F175" t="str">
        <f>VLOOKUP(Medical_Examinations[[#This Row],[Customer ID]],'Medical Examinations'!$A$1:$L$2336,6,FALSE)</f>
        <v>No</v>
      </c>
      <c r="G175" t="str">
        <f>VLOOKUP(Medical_Examinations[[#This Row],[Customer ID]],'Medical Examinations'!$A$1:$L$2336,7,FALSE)</f>
        <v>Yes</v>
      </c>
      <c r="H175">
        <f>VLOOKUP(Medical_Examinations[[#This Row],[Customer ID]],'Medical Examinations'!$A$1:$L$2336,8,FALSE)</f>
        <v>1</v>
      </c>
      <c r="I175" t="str">
        <f>VLOOKUP(Medical_Examinations[[#This Row],[Customer ID]],'Medical Examinations'!$A$1:$L$2336,9,FALSE)</f>
        <v>No</v>
      </c>
      <c r="J175" t="str">
        <f>VLOOKUP(Medical_Examinations[[#This Row],[Customer ID]],'Medical Examinations'!A174:L2509,11,FALSE)</f>
        <v>Normal Weight</v>
      </c>
      <c r="K175" t="str">
        <f>VLOOKUP(Medical_Examinations[[#This Row],[Customer ID]],'Medical Examinations'!A174:L2509,12,FALSE)</f>
        <v>Normal</v>
      </c>
      <c r="L175" t="str">
        <f>VLOOKUP(Hospitalisation_Details[[#This Row],[Customer ID]],'Hospitalisation Details'!A174:K2515,10,FALSE)</f>
        <v>9 Aug 1993</v>
      </c>
      <c r="M175">
        <f>VLOOKUP(Hospitalisation_Details[[#This Row],[Customer ID]],'Hospitalisation Details'!$A$1:$K$2342,6,FALSE)</f>
        <v>760</v>
      </c>
      <c r="N175" t="str">
        <f>VLOOKUP(Hospitalisation_Details[[#This Row],[Customer ID]],'Hospitalisation Details'!A174:K2515,7,FALSE)</f>
        <v>tier - 3</v>
      </c>
      <c r="O175" t="str">
        <f>VLOOKUP(Hospitalisation_Details[[#This Row],[Customer ID]],'Hospitalisation Details'!A174:K2515,8,FALSE)</f>
        <v>tier - 1</v>
      </c>
      <c r="P175" t="str">
        <f>VLOOKUP(Hospitalisation_Details[[#This Row],[Customer ID]],'Hospitalisation Details'!A174:K2515,9,FALSE)</f>
        <v>R1013</v>
      </c>
      <c r="Q175">
        <f>VLOOKUP(Hospitalisation_Details[[#This Row],[Customer ID]],'Hospitalisation Details'!$A$1:$K$2342,11,FALSE)</f>
        <v>29</v>
      </c>
    </row>
    <row r="176" spans="1:17" x14ac:dyDescent="0.35">
      <c r="A176" t="s">
        <v>175</v>
      </c>
      <c r="B176" t="str">
        <f>VLOOKUP(Customer_Names[[#This Row],[Customer ID]],Customer_Names[#All],2,FALSE)</f>
        <v>Rankin</v>
      </c>
      <c r="C176">
        <f>VLOOKUP(Medical_Examinations[[#This Row],[Customer ID]],'Medical Examinations'!$A$1:$L$2336,2,FALSE)</f>
        <v>21</v>
      </c>
      <c r="D176">
        <f>VLOOKUP(Medical_Examinations[[#This Row],[Customer ID]],'Medical Examinations'!$A$1:$L$2336,3,FALSE)</f>
        <v>5</v>
      </c>
      <c r="E176" t="str">
        <f>VLOOKUP(Medical_Examinations[[#This Row],[Customer ID]],'Medical Examinations'!$A$1:$L$2336,4,FALSE)</f>
        <v>yes</v>
      </c>
      <c r="F176" t="str">
        <f>VLOOKUP(Medical_Examinations[[#This Row],[Customer ID]],'Medical Examinations'!$A$1:$L$2336,6,FALSE)</f>
        <v>No</v>
      </c>
      <c r="G176" t="str">
        <f>VLOOKUP(Medical_Examinations[[#This Row],[Customer ID]],'Medical Examinations'!$A$1:$L$2336,7,FALSE)</f>
        <v>Yes</v>
      </c>
      <c r="H176">
        <f>VLOOKUP(Medical_Examinations[[#This Row],[Customer ID]],'Medical Examinations'!$A$1:$L$2336,8,FALSE)</f>
        <v>1</v>
      </c>
      <c r="I176" t="str">
        <f>VLOOKUP(Medical_Examinations[[#This Row],[Customer ID]],'Medical Examinations'!$A$1:$L$2336,9,FALSE)</f>
        <v>No</v>
      </c>
      <c r="J176" t="str">
        <f>VLOOKUP(Medical_Examinations[[#This Row],[Customer ID]],'Medical Examinations'!A175:L2510,11,FALSE)</f>
        <v>Normal Weight</v>
      </c>
      <c r="K176" t="str">
        <f>VLOOKUP(Medical_Examinations[[#This Row],[Customer ID]],'Medical Examinations'!A175:L2510,12,FALSE)</f>
        <v>Normal</v>
      </c>
      <c r="L176" t="str">
        <f>VLOOKUP(Hospitalisation_Details[[#This Row],[Customer ID]],'Hospitalisation Details'!A175:K2516,10,FALSE)</f>
        <v>22 Oct 1996</v>
      </c>
      <c r="M176">
        <f>VLOOKUP(Hospitalisation_Details[[#This Row],[Customer ID]],'Hospitalisation Details'!$A$1:$K$2342,6,FALSE)</f>
        <v>760</v>
      </c>
      <c r="N176" t="str">
        <f>VLOOKUP(Hospitalisation_Details[[#This Row],[Customer ID]],'Hospitalisation Details'!A175:K2516,7,FALSE)</f>
        <v>tier - 3</v>
      </c>
      <c r="O176" t="str">
        <f>VLOOKUP(Hospitalisation_Details[[#This Row],[Customer ID]],'Hospitalisation Details'!A175:K2516,8,FALSE)</f>
        <v>tier - 3</v>
      </c>
      <c r="P176" t="str">
        <f>VLOOKUP(Hospitalisation_Details[[#This Row],[Customer ID]],'Hospitalisation Details'!A175:K2516,9,FALSE)</f>
        <v>R1013</v>
      </c>
      <c r="Q176">
        <f>VLOOKUP(Hospitalisation_Details[[#This Row],[Customer ID]],'Hospitalisation Details'!$A$1:$K$2342,11,FALSE)</f>
        <v>26</v>
      </c>
    </row>
    <row r="177" spans="1:17" x14ac:dyDescent="0.35">
      <c r="A177" t="s">
        <v>176</v>
      </c>
      <c r="B177" t="str">
        <f>VLOOKUP(Customer_Names[[#This Row],[Customer ID]],Customer_Names[#All],2,FALSE)</f>
        <v>Ricardi</v>
      </c>
      <c r="C177">
        <f>VLOOKUP(Medical_Examinations[[#This Row],[Customer ID]],'Medical Examinations'!$A$1:$L$2336,2,FALSE)</f>
        <v>26</v>
      </c>
      <c r="D177">
        <f>VLOOKUP(Medical_Examinations[[#This Row],[Customer ID]],'Medical Examinations'!$A$1:$L$2336,3,FALSE)</f>
        <v>5</v>
      </c>
      <c r="E177" t="str">
        <f>VLOOKUP(Medical_Examinations[[#This Row],[Customer ID]],'Medical Examinations'!$A$1:$L$2336,4,FALSE)</f>
        <v>yes</v>
      </c>
      <c r="F177" t="str">
        <f>VLOOKUP(Medical_Examinations[[#This Row],[Customer ID]],'Medical Examinations'!$A$1:$L$2336,6,FALSE)</f>
        <v>No</v>
      </c>
      <c r="G177" t="str">
        <f>VLOOKUP(Medical_Examinations[[#This Row],[Customer ID]],'Medical Examinations'!$A$1:$L$2336,7,FALSE)</f>
        <v>No</v>
      </c>
      <c r="H177">
        <f>VLOOKUP(Medical_Examinations[[#This Row],[Customer ID]],'Medical Examinations'!$A$1:$L$2336,8,FALSE)</f>
        <v>1</v>
      </c>
      <c r="I177" t="str">
        <f>VLOOKUP(Medical_Examinations[[#This Row],[Customer ID]],'Medical Examinations'!$A$1:$L$2336,9,FALSE)</f>
        <v>No</v>
      </c>
      <c r="J177" t="str">
        <f>VLOOKUP(Medical_Examinations[[#This Row],[Customer ID]],'Medical Examinations'!A176:L2511,11,FALSE)</f>
        <v>Overweight</v>
      </c>
      <c r="K177" t="str">
        <f>VLOOKUP(Medical_Examinations[[#This Row],[Customer ID]],'Medical Examinations'!A176:L2511,12,FALSE)</f>
        <v>Normal</v>
      </c>
      <c r="L177" t="str">
        <f>VLOOKUP(Hospitalisation_Details[[#This Row],[Customer ID]],'Hospitalisation Details'!A176:K2517,10,FALSE)</f>
        <v>28 Jun 1993</v>
      </c>
      <c r="M177">
        <f>VLOOKUP(Hospitalisation_Details[[#This Row],[Customer ID]],'Hospitalisation Details'!$A$1:$K$2342,6,FALSE)</f>
        <v>770</v>
      </c>
      <c r="N177" t="str">
        <f>VLOOKUP(Hospitalisation_Details[[#This Row],[Customer ID]],'Hospitalisation Details'!A176:K2517,7,FALSE)</f>
        <v>tier - 3</v>
      </c>
      <c r="O177" t="str">
        <f>VLOOKUP(Hospitalisation_Details[[#This Row],[Customer ID]],'Hospitalisation Details'!A176:K2517,8,FALSE)</f>
        <v>tier - 3</v>
      </c>
      <c r="P177" t="str">
        <f>VLOOKUP(Hospitalisation_Details[[#This Row],[Customer ID]],'Hospitalisation Details'!A176:K2517,9,FALSE)</f>
        <v>R1013</v>
      </c>
      <c r="Q177">
        <f>VLOOKUP(Hospitalisation_Details[[#This Row],[Customer ID]],'Hospitalisation Details'!$A$1:$K$2342,11,FALSE)</f>
        <v>29</v>
      </c>
    </row>
    <row r="178" spans="1:17" x14ac:dyDescent="0.35">
      <c r="A178" t="s">
        <v>177</v>
      </c>
      <c r="B178" t="str">
        <f>VLOOKUP(Customer_Names[[#This Row],[Customer ID]],Customer_Names[#All],2,FALSE)</f>
        <v>Karkos</v>
      </c>
      <c r="C178">
        <f>VLOOKUP(Medical_Examinations[[#This Row],[Customer ID]],'Medical Examinations'!$A$1:$L$2336,2,FALSE)</f>
        <v>18</v>
      </c>
      <c r="D178">
        <f>VLOOKUP(Medical_Examinations[[#This Row],[Customer ID]],'Medical Examinations'!$A$1:$L$2336,3,FALSE)</f>
        <v>5</v>
      </c>
      <c r="E178" t="str">
        <f>VLOOKUP(Medical_Examinations[[#This Row],[Customer ID]],'Medical Examinations'!$A$1:$L$2336,4,FALSE)</f>
        <v>yes</v>
      </c>
      <c r="F178" t="str">
        <f>VLOOKUP(Medical_Examinations[[#This Row],[Customer ID]],'Medical Examinations'!$A$1:$L$2336,6,FALSE)</f>
        <v>No</v>
      </c>
      <c r="G178" t="str">
        <f>VLOOKUP(Medical_Examinations[[#This Row],[Customer ID]],'Medical Examinations'!$A$1:$L$2336,7,FALSE)</f>
        <v>Yes</v>
      </c>
      <c r="H178">
        <f>VLOOKUP(Medical_Examinations[[#This Row],[Customer ID]],'Medical Examinations'!$A$1:$L$2336,8,FALSE)</f>
        <v>1</v>
      </c>
      <c r="I178" t="str">
        <f>VLOOKUP(Medical_Examinations[[#This Row],[Customer ID]],'Medical Examinations'!$A$1:$L$2336,9,FALSE)</f>
        <v>No</v>
      </c>
      <c r="J178" t="str">
        <f>VLOOKUP(Medical_Examinations[[#This Row],[Customer ID]],'Medical Examinations'!A177:L2512,11,FALSE)</f>
        <v>Underweight</v>
      </c>
      <c r="K178" t="str">
        <f>VLOOKUP(Medical_Examinations[[#This Row],[Customer ID]],'Medical Examinations'!A177:L2512,12,FALSE)</f>
        <v>Normal</v>
      </c>
      <c r="L178" t="str">
        <f>VLOOKUP(Hospitalisation_Details[[#This Row],[Customer ID]],'Hospitalisation Details'!A177:K2518,10,FALSE)</f>
        <v>7 Dec 1995</v>
      </c>
      <c r="M178">
        <f>VLOOKUP(Hospitalisation_Details[[#This Row],[Customer ID]],'Hospitalisation Details'!$A$1:$K$2342,6,FALSE)</f>
        <v>774</v>
      </c>
      <c r="N178" t="str">
        <f>VLOOKUP(Hospitalisation_Details[[#This Row],[Customer ID]],'Hospitalisation Details'!A177:K2518,7,FALSE)</f>
        <v>tier - 3</v>
      </c>
      <c r="O178" t="str">
        <f>VLOOKUP(Hospitalisation_Details[[#This Row],[Customer ID]],'Hospitalisation Details'!A177:K2518,8,FALSE)</f>
        <v>tier - 2</v>
      </c>
      <c r="P178" t="str">
        <f>VLOOKUP(Hospitalisation_Details[[#This Row],[Customer ID]],'Hospitalisation Details'!A177:K2518,9,FALSE)</f>
        <v>R1013</v>
      </c>
      <c r="Q178">
        <f>VLOOKUP(Hospitalisation_Details[[#This Row],[Customer ID]],'Hospitalisation Details'!$A$1:$K$2342,11,FALSE)</f>
        <v>27</v>
      </c>
    </row>
    <row r="179" spans="1:17" x14ac:dyDescent="0.35">
      <c r="A179" t="s">
        <v>178</v>
      </c>
      <c r="B179" t="str">
        <f>VLOOKUP(Customer_Names[[#This Row],[Customer ID]],Customer_Names[#All],2,FALSE)</f>
        <v>Price-Dierksen</v>
      </c>
      <c r="C179">
        <f>VLOOKUP(Medical_Examinations[[#This Row],[Customer ID]],'Medical Examinations'!$A$1:$L$2336,2,FALSE)</f>
        <v>23</v>
      </c>
      <c r="D179">
        <f>VLOOKUP(Medical_Examinations[[#This Row],[Customer ID]],'Medical Examinations'!$A$1:$L$2336,3,FALSE)</f>
        <v>5</v>
      </c>
      <c r="E179" t="str">
        <f>VLOOKUP(Medical_Examinations[[#This Row],[Customer ID]],'Medical Examinations'!$A$1:$L$2336,4,FALSE)</f>
        <v>yes</v>
      </c>
      <c r="F179" t="str">
        <f>VLOOKUP(Medical_Examinations[[#This Row],[Customer ID]],'Medical Examinations'!$A$1:$L$2336,6,FALSE)</f>
        <v>No</v>
      </c>
      <c r="G179" t="str">
        <f>VLOOKUP(Medical_Examinations[[#This Row],[Customer ID]],'Medical Examinations'!$A$1:$L$2336,7,FALSE)</f>
        <v>No</v>
      </c>
      <c r="H179">
        <f>VLOOKUP(Medical_Examinations[[#This Row],[Customer ID]],'Medical Examinations'!$A$1:$L$2336,8,FALSE)</f>
        <v>1</v>
      </c>
      <c r="I179" t="str">
        <f>VLOOKUP(Medical_Examinations[[#This Row],[Customer ID]],'Medical Examinations'!$A$1:$L$2336,9,FALSE)</f>
        <v>No</v>
      </c>
      <c r="J179" t="str">
        <f>VLOOKUP(Medical_Examinations[[#This Row],[Customer ID]],'Medical Examinations'!A178:L2513,11,FALSE)</f>
        <v>Normal Weight</v>
      </c>
      <c r="K179" t="str">
        <f>VLOOKUP(Medical_Examinations[[#This Row],[Customer ID]],'Medical Examinations'!A178:L2513,12,FALSE)</f>
        <v>Normal</v>
      </c>
      <c r="L179" t="str">
        <f>VLOOKUP(Hospitalisation_Details[[#This Row],[Customer ID]],'Hospitalisation Details'!A178:K2519,10,FALSE)</f>
        <v>18 Nov 2000</v>
      </c>
      <c r="M179">
        <f>VLOOKUP(Hospitalisation_Details[[#This Row],[Customer ID]],'Hospitalisation Details'!$A$1:$K$2342,6,FALSE)</f>
        <v>865</v>
      </c>
      <c r="N179" t="str">
        <f>VLOOKUP(Hospitalisation_Details[[#This Row],[Customer ID]],'Hospitalisation Details'!A178:K2519,7,FALSE)</f>
        <v>tier - 3</v>
      </c>
      <c r="O179" t="str">
        <f>VLOOKUP(Hospitalisation_Details[[#This Row],[Customer ID]],'Hospitalisation Details'!A178:K2519,8,FALSE)</f>
        <v>tier - 1</v>
      </c>
      <c r="P179" t="str">
        <f>VLOOKUP(Hospitalisation_Details[[#This Row],[Customer ID]],'Hospitalisation Details'!A178:K2519,9,FALSE)</f>
        <v>R1013</v>
      </c>
      <c r="Q179">
        <f>VLOOKUP(Hospitalisation_Details[[#This Row],[Customer ID]],'Hospitalisation Details'!$A$1:$K$2342,11,FALSE)</f>
        <v>22</v>
      </c>
    </row>
    <row r="180" spans="1:17" x14ac:dyDescent="0.35">
      <c r="A180" t="s">
        <v>179</v>
      </c>
      <c r="B180" t="str">
        <f>VLOOKUP(Customer_Names[[#This Row],[Customer ID]],Customer_Names[#All],2,FALSE)</f>
        <v>Knispel</v>
      </c>
      <c r="C180">
        <f>VLOOKUP(Medical_Examinations[[#This Row],[Customer ID]],'Medical Examinations'!$A$1:$L$2336,2,FALSE)</f>
        <v>42</v>
      </c>
      <c r="D180">
        <f>VLOOKUP(Medical_Examinations[[#This Row],[Customer ID]],'Medical Examinations'!$A$1:$L$2336,3,FALSE)</f>
        <v>5</v>
      </c>
      <c r="E180" t="str">
        <f>VLOOKUP(Medical_Examinations[[#This Row],[Customer ID]],'Medical Examinations'!$A$1:$L$2336,4,FALSE)</f>
        <v>yes</v>
      </c>
      <c r="F180" t="str">
        <f>VLOOKUP(Medical_Examinations[[#This Row],[Customer ID]],'Medical Examinations'!$A$1:$L$2336,6,FALSE)</f>
        <v>No</v>
      </c>
      <c r="G180" t="str">
        <f>VLOOKUP(Medical_Examinations[[#This Row],[Customer ID]],'Medical Examinations'!$A$1:$L$2336,7,FALSE)</f>
        <v>No</v>
      </c>
      <c r="H180">
        <f>VLOOKUP(Medical_Examinations[[#This Row],[Customer ID]],'Medical Examinations'!$A$1:$L$2336,8,FALSE)</f>
        <v>1</v>
      </c>
      <c r="I180" t="str">
        <f>VLOOKUP(Medical_Examinations[[#This Row],[Customer ID]],'Medical Examinations'!$A$1:$L$2336,9,FALSE)</f>
        <v>No</v>
      </c>
      <c r="J180" t="str">
        <f>VLOOKUP(Medical_Examinations[[#This Row],[Customer ID]],'Medical Examinations'!A179:L2514,11,FALSE)</f>
        <v>Obesity</v>
      </c>
      <c r="K180" t="str">
        <f>VLOOKUP(Medical_Examinations[[#This Row],[Customer ID]],'Medical Examinations'!A179:L2514,12,FALSE)</f>
        <v>Normal</v>
      </c>
      <c r="L180" t="str">
        <f>VLOOKUP(Hospitalisation_Details[[#This Row],[Customer ID]],'Hospitalisation Details'!A179:K2520,10,FALSE)</f>
        <v>27 Nov 1993</v>
      </c>
      <c r="M180">
        <f>VLOOKUP(Hospitalisation_Details[[#This Row],[Customer ID]],'Hospitalisation Details'!$A$1:$K$2342,6,FALSE)</f>
        <v>896</v>
      </c>
      <c r="N180" t="str">
        <f>VLOOKUP(Hospitalisation_Details[[#This Row],[Customer ID]],'Hospitalisation Details'!A179:K2520,7,FALSE)</f>
        <v>tier - 3</v>
      </c>
      <c r="O180" t="str">
        <f>VLOOKUP(Hospitalisation_Details[[#This Row],[Customer ID]],'Hospitalisation Details'!A179:K2520,8,FALSE)</f>
        <v>tier - 1</v>
      </c>
      <c r="P180" t="str">
        <f>VLOOKUP(Hospitalisation_Details[[#This Row],[Customer ID]],'Hospitalisation Details'!A179:K2520,9,FALSE)</f>
        <v>R1013</v>
      </c>
      <c r="Q180">
        <f>VLOOKUP(Hospitalisation_Details[[#This Row],[Customer ID]],'Hospitalisation Details'!$A$1:$K$2342,11,FALSE)</f>
        <v>29</v>
      </c>
    </row>
    <row r="181" spans="1:17" x14ac:dyDescent="0.35">
      <c r="A181" t="s">
        <v>180</v>
      </c>
      <c r="B181" t="str">
        <f>VLOOKUP(Customer_Names[[#This Row],[Customer ID]],Customer_Names[#All],2,FALSE)</f>
        <v>King</v>
      </c>
      <c r="C181">
        <f>VLOOKUP(Medical_Examinations[[#This Row],[Customer ID]],'Medical Examinations'!$A$1:$L$2336,2,FALSE)</f>
        <v>31</v>
      </c>
      <c r="D181">
        <f>VLOOKUP(Medical_Examinations[[#This Row],[Customer ID]],'Medical Examinations'!$A$1:$L$2336,3,FALSE)</f>
        <v>5</v>
      </c>
      <c r="E181" t="str">
        <f>VLOOKUP(Medical_Examinations[[#This Row],[Customer ID]],'Medical Examinations'!$A$1:$L$2336,4,FALSE)</f>
        <v>yes</v>
      </c>
      <c r="F181" t="str">
        <f>VLOOKUP(Medical_Examinations[[#This Row],[Customer ID]],'Medical Examinations'!$A$1:$L$2336,6,FALSE)</f>
        <v>No</v>
      </c>
      <c r="G181" t="str">
        <f>VLOOKUP(Medical_Examinations[[#This Row],[Customer ID]],'Medical Examinations'!$A$1:$L$2336,7,FALSE)</f>
        <v>Yes</v>
      </c>
      <c r="H181">
        <f>VLOOKUP(Medical_Examinations[[#This Row],[Customer ID]],'Medical Examinations'!$A$1:$L$2336,8,FALSE)</f>
        <v>1</v>
      </c>
      <c r="I181" t="str">
        <f>VLOOKUP(Medical_Examinations[[#This Row],[Customer ID]],'Medical Examinations'!$A$1:$L$2336,9,FALSE)</f>
        <v>No</v>
      </c>
      <c r="J181" t="str">
        <f>VLOOKUP(Medical_Examinations[[#This Row],[Customer ID]],'Medical Examinations'!A180:L2515,11,FALSE)</f>
        <v>Obesity</v>
      </c>
      <c r="K181" t="str">
        <f>VLOOKUP(Medical_Examinations[[#This Row],[Customer ID]],'Medical Examinations'!A180:L2515,12,FALSE)</f>
        <v>Normal</v>
      </c>
      <c r="L181" t="str">
        <f>VLOOKUP(Hospitalisation_Details[[#This Row],[Customer ID]],'Hospitalisation Details'!A180:K2521,10,FALSE)</f>
        <v>30 Oct 1994</v>
      </c>
      <c r="M181">
        <f>VLOOKUP(Hospitalisation_Details[[#This Row],[Customer ID]],'Hospitalisation Details'!$A$1:$K$2342,6,FALSE)</f>
        <v>915</v>
      </c>
      <c r="N181" t="str">
        <f>VLOOKUP(Hospitalisation_Details[[#This Row],[Customer ID]],'Hospitalisation Details'!A180:K2521,7,FALSE)</f>
        <v>tier - 3</v>
      </c>
      <c r="O181" t="str">
        <f>VLOOKUP(Hospitalisation_Details[[#This Row],[Customer ID]],'Hospitalisation Details'!A180:K2521,8,FALSE)</f>
        <v>tier - 1</v>
      </c>
      <c r="P181" t="str">
        <f>VLOOKUP(Hospitalisation_Details[[#This Row],[Customer ID]],'Hospitalisation Details'!A180:K2521,9,FALSE)</f>
        <v>R1013</v>
      </c>
      <c r="Q181">
        <f>VLOOKUP(Hospitalisation_Details[[#This Row],[Customer ID]],'Hospitalisation Details'!$A$1:$K$2342,11,FALSE)</f>
        <v>28</v>
      </c>
    </row>
    <row r="182" spans="1:17" x14ac:dyDescent="0.35">
      <c r="A182" t="s">
        <v>181</v>
      </c>
      <c r="B182" t="str">
        <f>VLOOKUP(Customer_Names[[#This Row],[Customer ID]],Customer_Names[#All],2,FALSE)</f>
        <v>Samuelson</v>
      </c>
      <c r="C182">
        <f>VLOOKUP(Medical_Examinations[[#This Row],[Customer ID]],'Medical Examinations'!$A$1:$L$2336,2,FALSE)</f>
        <v>27</v>
      </c>
      <c r="D182">
        <f>VLOOKUP(Medical_Examinations[[#This Row],[Customer ID]],'Medical Examinations'!$A$1:$L$2336,3,FALSE)</f>
        <v>5</v>
      </c>
      <c r="E182" t="str">
        <f>VLOOKUP(Medical_Examinations[[#This Row],[Customer ID]],'Medical Examinations'!$A$1:$L$2336,4,FALSE)</f>
        <v>yes</v>
      </c>
      <c r="F182" t="str">
        <f>VLOOKUP(Medical_Examinations[[#This Row],[Customer ID]],'Medical Examinations'!$A$1:$L$2336,6,FALSE)</f>
        <v>No</v>
      </c>
      <c r="G182" t="str">
        <f>VLOOKUP(Medical_Examinations[[#This Row],[Customer ID]],'Medical Examinations'!$A$1:$L$2336,7,FALSE)</f>
        <v>No</v>
      </c>
      <c r="H182">
        <f>VLOOKUP(Medical_Examinations[[#This Row],[Customer ID]],'Medical Examinations'!$A$1:$L$2336,8,FALSE)</f>
        <v>1</v>
      </c>
      <c r="I182" t="str">
        <f>VLOOKUP(Medical_Examinations[[#This Row],[Customer ID]],'Medical Examinations'!$A$1:$L$2336,9,FALSE)</f>
        <v>No</v>
      </c>
      <c r="J182" t="str">
        <f>VLOOKUP(Medical_Examinations[[#This Row],[Customer ID]],'Medical Examinations'!A181:L2516,11,FALSE)</f>
        <v>Overweight</v>
      </c>
      <c r="K182" t="str">
        <f>VLOOKUP(Medical_Examinations[[#This Row],[Customer ID]],'Medical Examinations'!A181:L2516,12,FALSE)</f>
        <v>Normal</v>
      </c>
      <c r="L182" t="str">
        <f>VLOOKUP(Hospitalisation_Details[[#This Row],[Customer ID]],'Hospitalisation Details'!A181:K2522,10,FALSE)</f>
        <v>28 Oct 1995</v>
      </c>
      <c r="M182">
        <f>VLOOKUP(Hospitalisation_Details[[#This Row],[Customer ID]],'Hospitalisation Details'!$A$1:$K$2342,6,FALSE)</f>
        <v>929</v>
      </c>
      <c r="N182" t="str">
        <f>VLOOKUP(Hospitalisation_Details[[#This Row],[Customer ID]],'Hospitalisation Details'!A181:K2522,7,FALSE)</f>
        <v>tier - 3</v>
      </c>
      <c r="O182" t="str">
        <f>VLOOKUP(Hospitalisation_Details[[#This Row],[Customer ID]],'Hospitalisation Details'!A181:K2522,8,FALSE)</f>
        <v>tier - 1</v>
      </c>
      <c r="P182" t="str">
        <f>VLOOKUP(Hospitalisation_Details[[#This Row],[Customer ID]],'Hospitalisation Details'!A181:K2522,9,FALSE)</f>
        <v>R1013</v>
      </c>
      <c r="Q182">
        <f>VLOOKUP(Hospitalisation_Details[[#This Row],[Customer ID]],'Hospitalisation Details'!$A$1:$K$2342,11,FALSE)</f>
        <v>27</v>
      </c>
    </row>
    <row r="183" spans="1:17" x14ac:dyDescent="0.35">
      <c r="A183" t="s">
        <v>182</v>
      </c>
      <c r="B183" t="str">
        <f>VLOOKUP(Customer_Names[[#This Row],[Customer ID]],Customer_Names[#All],2,FALSE)</f>
        <v>Fredsall</v>
      </c>
      <c r="C183">
        <f>VLOOKUP(Medical_Examinations[[#This Row],[Customer ID]],'Medical Examinations'!$A$1:$L$2336,2,FALSE)</f>
        <v>24</v>
      </c>
      <c r="D183">
        <f>VLOOKUP(Medical_Examinations[[#This Row],[Customer ID]],'Medical Examinations'!$A$1:$L$2336,3,FALSE)</f>
        <v>5</v>
      </c>
      <c r="E183" t="str">
        <f>VLOOKUP(Medical_Examinations[[#This Row],[Customer ID]],'Medical Examinations'!$A$1:$L$2336,4,FALSE)</f>
        <v>yes</v>
      </c>
      <c r="F183" t="str">
        <f>VLOOKUP(Medical_Examinations[[#This Row],[Customer ID]],'Medical Examinations'!$A$1:$L$2336,6,FALSE)</f>
        <v>No</v>
      </c>
      <c r="G183" t="str">
        <f>VLOOKUP(Medical_Examinations[[#This Row],[Customer ID]],'Medical Examinations'!$A$1:$L$2336,7,FALSE)</f>
        <v>No</v>
      </c>
      <c r="H183">
        <f>VLOOKUP(Medical_Examinations[[#This Row],[Customer ID]],'Medical Examinations'!$A$1:$L$2336,8,FALSE)</f>
        <v>1</v>
      </c>
      <c r="I183" t="str">
        <f>VLOOKUP(Medical_Examinations[[#This Row],[Customer ID]],'Medical Examinations'!$A$1:$L$2336,9,FALSE)</f>
        <v>No</v>
      </c>
      <c r="J183" t="str">
        <f>VLOOKUP(Medical_Examinations[[#This Row],[Customer ID]],'Medical Examinations'!A182:L2517,11,FALSE)</f>
        <v>Normal Weight</v>
      </c>
      <c r="K183" t="str">
        <f>VLOOKUP(Medical_Examinations[[#This Row],[Customer ID]],'Medical Examinations'!A182:L2517,12,FALSE)</f>
        <v>Normal</v>
      </c>
      <c r="L183" t="str">
        <f>VLOOKUP(Hospitalisation_Details[[#This Row],[Customer ID]],'Hospitalisation Details'!A182:K2523,10,FALSE)</f>
        <v>19 Aug 2001</v>
      </c>
      <c r="M183">
        <f>VLOOKUP(Hospitalisation_Details[[#This Row],[Customer ID]],'Hospitalisation Details'!$A$1:$K$2342,6,FALSE)</f>
        <v>965</v>
      </c>
      <c r="N183" t="str">
        <f>VLOOKUP(Hospitalisation_Details[[#This Row],[Customer ID]],'Hospitalisation Details'!A182:K2523,7,FALSE)</f>
        <v>tier - 3</v>
      </c>
      <c r="O183" t="str">
        <f>VLOOKUP(Hospitalisation_Details[[#This Row],[Customer ID]],'Hospitalisation Details'!A182:K2523,8,FALSE)</f>
        <v>tier - 2</v>
      </c>
      <c r="P183" t="str">
        <f>VLOOKUP(Hospitalisation_Details[[#This Row],[Customer ID]],'Hospitalisation Details'!A182:K2523,9,FALSE)</f>
        <v>R1013</v>
      </c>
      <c r="Q183">
        <f>VLOOKUP(Hospitalisation_Details[[#This Row],[Customer ID]],'Hospitalisation Details'!$A$1:$K$2342,11,FALSE)</f>
        <v>21</v>
      </c>
    </row>
    <row r="184" spans="1:17" x14ac:dyDescent="0.35">
      <c r="A184" t="s">
        <v>183</v>
      </c>
      <c r="B184" t="str">
        <f>VLOOKUP(Customer_Names[[#This Row],[Customer ID]],Customer_Names[#All],2,FALSE)</f>
        <v>Eggleston</v>
      </c>
      <c r="C184">
        <f>VLOOKUP(Medical_Examinations[[#This Row],[Customer ID]],'Medical Examinations'!$A$1:$L$2336,2,FALSE)</f>
        <v>33</v>
      </c>
      <c r="D184">
        <f>VLOOKUP(Medical_Examinations[[#This Row],[Customer ID]],'Medical Examinations'!$A$1:$L$2336,3,FALSE)</f>
        <v>5</v>
      </c>
      <c r="E184" t="str">
        <f>VLOOKUP(Medical_Examinations[[#This Row],[Customer ID]],'Medical Examinations'!$A$1:$L$2336,4,FALSE)</f>
        <v>yes</v>
      </c>
      <c r="F184" t="str">
        <f>VLOOKUP(Medical_Examinations[[#This Row],[Customer ID]],'Medical Examinations'!$A$1:$L$2336,6,FALSE)</f>
        <v>No</v>
      </c>
      <c r="G184" t="str">
        <f>VLOOKUP(Medical_Examinations[[#This Row],[Customer ID]],'Medical Examinations'!$A$1:$L$2336,7,FALSE)</f>
        <v>No</v>
      </c>
      <c r="H184">
        <f>VLOOKUP(Medical_Examinations[[#This Row],[Customer ID]],'Medical Examinations'!$A$1:$L$2336,8,FALSE)</f>
        <v>1</v>
      </c>
      <c r="I184" t="str">
        <f>VLOOKUP(Medical_Examinations[[#This Row],[Customer ID]],'Medical Examinations'!$A$1:$L$2336,9,FALSE)</f>
        <v>No</v>
      </c>
      <c r="J184" t="str">
        <f>VLOOKUP(Medical_Examinations[[#This Row],[Customer ID]],'Medical Examinations'!A183:L2518,11,FALSE)</f>
        <v>Obesity</v>
      </c>
      <c r="K184" t="str">
        <f>VLOOKUP(Medical_Examinations[[#This Row],[Customer ID]],'Medical Examinations'!A183:L2518,12,FALSE)</f>
        <v>Normal</v>
      </c>
      <c r="L184" t="str">
        <f>VLOOKUP(Hospitalisation_Details[[#This Row],[Customer ID]],'Hospitalisation Details'!A183:K2524,10,FALSE)</f>
        <v>22 Nov 1994</v>
      </c>
      <c r="M184">
        <f>VLOOKUP(Hospitalisation_Details[[#This Row],[Customer ID]],'Hospitalisation Details'!$A$1:$K$2342,6,FALSE)</f>
        <v>1007</v>
      </c>
      <c r="N184" t="str">
        <f>VLOOKUP(Hospitalisation_Details[[#This Row],[Customer ID]],'Hospitalisation Details'!A183:K2524,7,FALSE)</f>
        <v>tier - 3</v>
      </c>
      <c r="O184" t="str">
        <f>VLOOKUP(Hospitalisation_Details[[#This Row],[Customer ID]],'Hospitalisation Details'!A183:K2524,8,FALSE)</f>
        <v>tier - 2</v>
      </c>
      <c r="P184" t="str">
        <f>VLOOKUP(Hospitalisation_Details[[#This Row],[Customer ID]],'Hospitalisation Details'!A183:K2524,9,FALSE)</f>
        <v>R1013</v>
      </c>
      <c r="Q184">
        <f>VLOOKUP(Hospitalisation_Details[[#This Row],[Customer ID]],'Hospitalisation Details'!$A$1:$K$2342,11,FALSE)</f>
        <v>28</v>
      </c>
    </row>
    <row r="185" spans="1:17" x14ac:dyDescent="0.35">
      <c r="A185" t="s">
        <v>184</v>
      </c>
      <c r="B185" t="str">
        <f>VLOOKUP(Customer_Names[[#This Row],[Customer ID]],Customer_Names[#All],2,FALSE)</f>
        <v>Palombaro</v>
      </c>
      <c r="C185">
        <f>VLOOKUP(Medical_Examinations[[#This Row],[Customer ID]],'Medical Examinations'!$A$1:$L$2336,2,FALSE)</f>
        <v>19</v>
      </c>
      <c r="D185">
        <f>VLOOKUP(Medical_Examinations[[#This Row],[Customer ID]],'Medical Examinations'!$A$1:$L$2336,3,FALSE)</f>
        <v>5</v>
      </c>
      <c r="E185" t="str">
        <f>VLOOKUP(Medical_Examinations[[#This Row],[Customer ID]],'Medical Examinations'!$A$1:$L$2336,4,FALSE)</f>
        <v>yes</v>
      </c>
      <c r="F185" t="str">
        <f>VLOOKUP(Medical_Examinations[[#This Row],[Customer ID]],'Medical Examinations'!$A$1:$L$2336,6,FALSE)</f>
        <v>No</v>
      </c>
      <c r="G185" t="str">
        <f>VLOOKUP(Medical_Examinations[[#This Row],[Customer ID]],'Medical Examinations'!$A$1:$L$2336,7,FALSE)</f>
        <v>No</v>
      </c>
      <c r="H185">
        <f>VLOOKUP(Medical_Examinations[[#This Row],[Customer ID]],'Medical Examinations'!$A$1:$L$2336,8,FALSE)</f>
        <v>1</v>
      </c>
      <c r="I185" t="str">
        <f>VLOOKUP(Medical_Examinations[[#This Row],[Customer ID]],'Medical Examinations'!$A$1:$L$2336,9,FALSE)</f>
        <v>No</v>
      </c>
      <c r="J185" t="str">
        <f>VLOOKUP(Medical_Examinations[[#This Row],[Customer ID]],'Medical Examinations'!A184:L2519,11,FALSE)</f>
        <v>Normal Weight</v>
      </c>
      <c r="K185" t="str">
        <f>VLOOKUP(Medical_Examinations[[#This Row],[Customer ID]],'Medical Examinations'!A184:L2519,12,FALSE)</f>
        <v>Normal</v>
      </c>
      <c r="L185" t="str">
        <f>VLOOKUP(Hospitalisation_Details[[#This Row],[Customer ID]],'Hospitalisation Details'!A184:K2525,10,FALSE)</f>
        <v>9 Oct 2000</v>
      </c>
      <c r="M185">
        <f>VLOOKUP(Hospitalisation_Details[[#This Row],[Customer ID]],'Hospitalisation Details'!$A$1:$K$2342,6,FALSE)</f>
        <v>1012</v>
      </c>
      <c r="N185" t="str">
        <f>VLOOKUP(Hospitalisation_Details[[#This Row],[Customer ID]],'Hospitalisation Details'!A184:K2525,7,FALSE)</f>
        <v>tier - 3</v>
      </c>
      <c r="O185" t="str">
        <f>VLOOKUP(Hospitalisation_Details[[#This Row],[Customer ID]],'Hospitalisation Details'!A184:K2525,8,FALSE)</f>
        <v>tier - 2</v>
      </c>
      <c r="P185" t="str">
        <f>VLOOKUP(Hospitalisation_Details[[#This Row],[Customer ID]],'Hospitalisation Details'!A184:K2525,9,FALSE)</f>
        <v>R1013</v>
      </c>
      <c r="Q185">
        <f>VLOOKUP(Hospitalisation_Details[[#This Row],[Customer ID]],'Hospitalisation Details'!$A$1:$K$2342,11,FALSE)</f>
        <v>22</v>
      </c>
    </row>
    <row r="186" spans="1:17" x14ac:dyDescent="0.35">
      <c r="A186" t="s">
        <v>185</v>
      </c>
      <c r="B186" t="str">
        <f>VLOOKUP(Customer_Names[[#This Row],[Customer ID]],Customer_Names[#All],2,FALSE)</f>
        <v>Silva</v>
      </c>
      <c r="C186">
        <f>VLOOKUP(Medical_Examinations[[#This Row],[Customer ID]],'Medical Examinations'!$A$1:$L$2336,2,FALSE)</f>
        <v>43</v>
      </c>
      <c r="D186">
        <f>VLOOKUP(Medical_Examinations[[#This Row],[Customer ID]],'Medical Examinations'!$A$1:$L$2336,3,FALSE)</f>
        <v>5</v>
      </c>
      <c r="E186" t="str">
        <f>VLOOKUP(Medical_Examinations[[#This Row],[Customer ID]],'Medical Examinations'!$A$1:$L$2336,4,FALSE)</f>
        <v>yes</v>
      </c>
      <c r="F186" t="str">
        <f>VLOOKUP(Medical_Examinations[[#This Row],[Customer ID]],'Medical Examinations'!$A$1:$L$2336,6,FALSE)</f>
        <v>No</v>
      </c>
      <c r="G186" t="str">
        <f>VLOOKUP(Medical_Examinations[[#This Row],[Customer ID]],'Medical Examinations'!$A$1:$L$2336,7,FALSE)</f>
        <v>No</v>
      </c>
      <c r="H186">
        <f>VLOOKUP(Medical_Examinations[[#This Row],[Customer ID]],'Medical Examinations'!$A$1:$L$2336,8,FALSE)</f>
        <v>1</v>
      </c>
      <c r="I186" t="str">
        <f>VLOOKUP(Medical_Examinations[[#This Row],[Customer ID]],'Medical Examinations'!$A$1:$L$2336,9,FALSE)</f>
        <v>No</v>
      </c>
      <c r="J186" t="str">
        <f>VLOOKUP(Medical_Examinations[[#This Row],[Customer ID]],'Medical Examinations'!A185:L2520,11,FALSE)</f>
        <v>Obesity</v>
      </c>
      <c r="K186" t="str">
        <f>VLOOKUP(Medical_Examinations[[#This Row],[Customer ID]],'Medical Examinations'!A185:L2520,12,FALSE)</f>
        <v>Normal</v>
      </c>
      <c r="L186" t="str">
        <f>VLOOKUP(Hospitalisation_Details[[#This Row],[Customer ID]],'Hospitalisation Details'!A185:K2526,10,FALSE)</f>
        <v>5 Aug 1999</v>
      </c>
      <c r="M186">
        <f>VLOOKUP(Hospitalisation_Details[[#This Row],[Customer ID]],'Hospitalisation Details'!$A$1:$K$2342,6,FALSE)</f>
        <v>1019</v>
      </c>
      <c r="N186" t="str">
        <f>VLOOKUP(Hospitalisation_Details[[#This Row],[Customer ID]],'Hospitalisation Details'!A185:K2526,7,FALSE)</f>
        <v>tier - 3</v>
      </c>
      <c r="O186" t="str">
        <f>VLOOKUP(Hospitalisation_Details[[#This Row],[Customer ID]],'Hospitalisation Details'!A185:K2526,8,FALSE)</f>
        <v>tier - 2</v>
      </c>
      <c r="P186" t="str">
        <f>VLOOKUP(Hospitalisation_Details[[#This Row],[Customer ID]],'Hospitalisation Details'!A185:K2526,9,FALSE)</f>
        <v>R1013</v>
      </c>
      <c r="Q186">
        <f>VLOOKUP(Hospitalisation_Details[[#This Row],[Customer ID]],'Hospitalisation Details'!$A$1:$K$2342,11,FALSE)</f>
        <v>23</v>
      </c>
    </row>
    <row r="187" spans="1:17" x14ac:dyDescent="0.35">
      <c r="A187" t="s">
        <v>186</v>
      </c>
      <c r="B187" t="str">
        <f>VLOOKUP(Customer_Names[[#This Row],[Customer ID]],Customer_Names[#All],2,FALSE)</f>
        <v>Bugala</v>
      </c>
      <c r="C187">
        <f>VLOOKUP(Medical_Examinations[[#This Row],[Customer ID]],'Medical Examinations'!$A$1:$L$2336,2,FALSE)</f>
        <v>28</v>
      </c>
      <c r="D187">
        <f>VLOOKUP(Medical_Examinations[[#This Row],[Customer ID]],'Medical Examinations'!$A$1:$L$2336,3,FALSE)</f>
        <v>5</v>
      </c>
      <c r="E187" t="str">
        <f>VLOOKUP(Medical_Examinations[[#This Row],[Customer ID]],'Medical Examinations'!$A$1:$L$2336,4,FALSE)</f>
        <v>yes</v>
      </c>
      <c r="F187" t="str">
        <f>VLOOKUP(Medical_Examinations[[#This Row],[Customer ID]],'Medical Examinations'!$A$1:$L$2336,6,FALSE)</f>
        <v>No</v>
      </c>
      <c r="G187" t="str">
        <f>VLOOKUP(Medical_Examinations[[#This Row],[Customer ID]],'Medical Examinations'!$A$1:$L$2336,7,FALSE)</f>
        <v>No</v>
      </c>
      <c r="H187">
        <f>VLOOKUP(Medical_Examinations[[#This Row],[Customer ID]],'Medical Examinations'!$A$1:$L$2336,8,FALSE)</f>
        <v>1</v>
      </c>
      <c r="I187" t="str">
        <f>VLOOKUP(Medical_Examinations[[#This Row],[Customer ID]],'Medical Examinations'!$A$1:$L$2336,9,FALSE)</f>
        <v>No</v>
      </c>
      <c r="J187" t="str">
        <f>VLOOKUP(Medical_Examinations[[#This Row],[Customer ID]],'Medical Examinations'!A186:L2521,11,FALSE)</f>
        <v>Overweight</v>
      </c>
      <c r="K187" t="str">
        <f>VLOOKUP(Medical_Examinations[[#This Row],[Customer ID]],'Medical Examinations'!A186:L2521,12,FALSE)</f>
        <v>Normal</v>
      </c>
      <c r="L187" t="str">
        <f>VLOOKUP(Hospitalisation_Details[[#This Row],[Customer ID]],'Hospitalisation Details'!A186:K2527,10,FALSE)</f>
        <v>5 Oct 1995</v>
      </c>
      <c r="M187">
        <f>VLOOKUP(Hospitalisation_Details[[#This Row],[Customer ID]],'Hospitalisation Details'!$A$1:$K$2342,6,FALSE)</f>
        <v>1034</v>
      </c>
      <c r="N187" t="str">
        <f>VLOOKUP(Hospitalisation_Details[[#This Row],[Customer ID]],'Hospitalisation Details'!A186:K2527,7,FALSE)</f>
        <v>tier - 3</v>
      </c>
      <c r="O187" t="str">
        <f>VLOOKUP(Hospitalisation_Details[[#This Row],[Customer ID]],'Hospitalisation Details'!A186:K2527,8,FALSE)</f>
        <v>tier - 1</v>
      </c>
      <c r="P187" t="str">
        <f>VLOOKUP(Hospitalisation_Details[[#This Row],[Customer ID]],'Hospitalisation Details'!A186:K2527,9,FALSE)</f>
        <v>R1013</v>
      </c>
      <c r="Q187">
        <f>VLOOKUP(Hospitalisation_Details[[#This Row],[Customer ID]],'Hospitalisation Details'!$A$1:$K$2342,11,FALSE)</f>
        <v>27</v>
      </c>
    </row>
    <row r="188" spans="1:17" x14ac:dyDescent="0.35">
      <c r="A188" t="s">
        <v>187</v>
      </c>
      <c r="B188" t="str">
        <f>VLOOKUP(Customer_Names[[#This Row],[Customer ID]],Customer_Names[#All],2,FALSE)</f>
        <v>Dublin</v>
      </c>
      <c r="C188">
        <f>VLOOKUP(Medical_Examinations[[#This Row],[Customer ID]],'Medical Examinations'!$A$1:$L$2336,2,FALSE)</f>
        <v>21</v>
      </c>
      <c r="D188">
        <f>VLOOKUP(Medical_Examinations[[#This Row],[Customer ID]],'Medical Examinations'!$A$1:$L$2336,3,FALSE)</f>
        <v>5</v>
      </c>
      <c r="E188" t="str">
        <f>VLOOKUP(Medical_Examinations[[#This Row],[Customer ID]],'Medical Examinations'!$A$1:$L$2336,4,FALSE)</f>
        <v>yes</v>
      </c>
      <c r="F188" t="str">
        <f>VLOOKUP(Medical_Examinations[[#This Row],[Customer ID]],'Medical Examinations'!$A$1:$L$2336,6,FALSE)</f>
        <v>No</v>
      </c>
      <c r="G188" t="str">
        <f>VLOOKUP(Medical_Examinations[[#This Row],[Customer ID]],'Medical Examinations'!$A$1:$L$2336,7,FALSE)</f>
        <v>No</v>
      </c>
      <c r="H188">
        <f>VLOOKUP(Medical_Examinations[[#This Row],[Customer ID]],'Medical Examinations'!$A$1:$L$2336,8,FALSE)</f>
        <v>1</v>
      </c>
      <c r="I188" t="str">
        <f>VLOOKUP(Medical_Examinations[[#This Row],[Customer ID]],'Medical Examinations'!$A$1:$L$2336,9,FALSE)</f>
        <v>No</v>
      </c>
      <c r="J188" t="str">
        <f>VLOOKUP(Medical_Examinations[[#This Row],[Customer ID]],'Medical Examinations'!A187:L2522,11,FALSE)</f>
        <v>Normal Weight</v>
      </c>
      <c r="K188" t="str">
        <f>VLOOKUP(Medical_Examinations[[#This Row],[Customer ID]],'Medical Examinations'!A187:L2522,12,FALSE)</f>
        <v>Normal</v>
      </c>
      <c r="L188" t="str">
        <f>VLOOKUP(Hospitalisation_Details[[#This Row],[Customer ID]],'Hospitalisation Details'!A187:K2528,10,FALSE)</f>
        <v>17 Nov 1994</v>
      </c>
      <c r="M188">
        <f>VLOOKUP(Hospitalisation_Details[[#This Row],[Customer ID]],'Hospitalisation Details'!$A$1:$K$2342,6,FALSE)</f>
        <v>1044</v>
      </c>
      <c r="N188" t="str">
        <f>VLOOKUP(Hospitalisation_Details[[#This Row],[Customer ID]],'Hospitalisation Details'!A187:K2528,7,FALSE)</f>
        <v>tier - 3</v>
      </c>
      <c r="O188" t="str">
        <f>VLOOKUP(Hospitalisation_Details[[#This Row],[Customer ID]],'Hospitalisation Details'!A187:K2528,8,FALSE)</f>
        <v>tier - 2</v>
      </c>
      <c r="P188" t="str">
        <f>VLOOKUP(Hospitalisation_Details[[#This Row],[Customer ID]],'Hospitalisation Details'!A187:K2528,9,FALSE)</f>
        <v>R1013</v>
      </c>
      <c r="Q188">
        <f>VLOOKUP(Hospitalisation_Details[[#This Row],[Customer ID]],'Hospitalisation Details'!$A$1:$K$2342,11,FALSE)</f>
        <v>28</v>
      </c>
    </row>
    <row r="189" spans="1:17" x14ac:dyDescent="0.35">
      <c r="A189" t="s">
        <v>188</v>
      </c>
      <c r="B189" t="str">
        <f>VLOOKUP(Customer_Names[[#This Row],[Customer ID]],Customer_Names[#All],2,FALSE)</f>
        <v>Cleland</v>
      </c>
      <c r="C189">
        <f>VLOOKUP(Medical_Examinations[[#This Row],[Customer ID]],'Medical Examinations'!$A$1:$L$2336,2,FALSE)</f>
        <v>24</v>
      </c>
      <c r="D189">
        <f>VLOOKUP(Medical_Examinations[[#This Row],[Customer ID]],'Medical Examinations'!$A$1:$L$2336,3,FALSE)</f>
        <v>5</v>
      </c>
      <c r="E189" t="str">
        <f>VLOOKUP(Medical_Examinations[[#This Row],[Customer ID]],'Medical Examinations'!$A$1:$L$2336,4,FALSE)</f>
        <v>yes</v>
      </c>
      <c r="F189" t="str">
        <f>VLOOKUP(Medical_Examinations[[#This Row],[Customer ID]],'Medical Examinations'!$A$1:$L$2336,6,FALSE)</f>
        <v>No</v>
      </c>
      <c r="G189" t="str">
        <f>VLOOKUP(Medical_Examinations[[#This Row],[Customer ID]],'Medical Examinations'!$A$1:$L$2336,7,FALSE)</f>
        <v>Yes</v>
      </c>
      <c r="H189">
        <f>VLOOKUP(Medical_Examinations[[#This Row],[Customer ID]],'Medical Examinations'!$A$1:$L$2336,8,FALSE)</f>
        <v>1</v>
      </c>
      <c r="I189" t="str">
        <f>VLOOKUP(Medical_Examinations[[#This Row],[Customer ID]],'Medical Examinations'!$A$1:$L$2336,9,FALSE)</f>
        <v>No</v>
      </c>
      <c r="J189" t="str">
        <f>VLOOKUP(Medical_Examinations[[#This Row],[Customer ID]],'Medical Examinations'!A188:L2523,11,FALSE)</f>
        <v>Normal Weight</v>
      </c>
      <c r="K189" t="str">
        <f>VLOOKUP(Medical_Examinations[[#This Row],[Customer ID]],'Medical Examinations'!A188:L2523,12,FALSE)</f>
        <v>Normal</v>
      </c>
      <c r="L189" t="str">
        <f>VLOOKUP(Hospitalisation_Details[[#This Row],[Customer ID]],'Hospitalisation Details'!A188:K2529,10,FALSE)</f>
        <v>20 Jul 2002</v>
      </c>
      <c r="M189">
        <f>VLOOKUP(Hospitalisation_Details[[#This Row],[Customer ID]],'Hospitalisation Details'!$A$1:$K$2342,6,FALSE)</f>
        <v>1047</v>
      </c>
      <c r="N189" t="str">
        <f>VLOOKUP(Hospitalisation_Details[[#This Row],[Customer ID]],'Hospitalisation Details'!A188:K2529,7,FALSE)</f>
        <v>tier - 3</v>
      </c>
      <c r="O189" t="str">
        <f>VLOOKUP(Hospitalisation_Details[[#This Row],[Customer ID]],'Hospitalisation Details'!A188:K2529,8,FALSE)</f>
        <v>tier - 1</v>
      </c>
      <c r="P189" t="str">
        <f>VLOOKUP(Hospitalisation_Details[[#This Row],[Customer ID]],'Hospitalisation Details'!A188:K2529,9,FALSE)</f>
        <v>R1013</v>
      </c>
      <c r="Q189">
        <f>VLOOKUP(Hospitalisation_Details[[#This Row],[Customer ID]],'Hospitalisation Details'!$A$1:$K$2342,11,FALSE)</f>
        <v>20</v>
      </c>
    </row>
    <row r="190" spans="1:17" x14ac:dyDescent="0.35">
      <c r="A190" t="s">
        <v>189</v>
      </c>
      <c r="B190" t="str">
        <f>VLOOKUP(Customer_Names[[#This Row],[Customer ID]],Customer_Names[#All],2,FALSE)</f>
        <v>Evans</v>
      </c>
      <c r="C190">
        <f>VLOOKUP(Medical_Examinations[[#This Row],[Customer ID]],'Medical Examinations'!$A$1:$L$2336,2,FALSE)</f>
        <v>36</v>
      </c>
      <c r="D190">
        <f>VLOOKUP(Medical_Examinations[[#This Row],[Customer ID]],'Medical Examinations'!$A$1:$L$2336,3,FALSE)</f>
        <v>5</v>
      </c>
      <c r="E190" t="str">
        <f>VLOOKUP(Medical_Examinations[[#This Row],[Customer ID]],'Medical Examinations'!$A$1:$L$2336,4,FALSE)</f>
        <v>yes</v>
      </c>
      <c r="F190" t="str">
        <f>VLOOKUP(Medical_Examinations[[#This Row],[Customer ID]],'Medical Examinations'!$A$1:$L$2336,6,FALSE)</f>
        <v>No</v>
      </c>
      <c r="G190" t="str">
        <f>VLOOKUP(Medical_Examinations[[#This Row],[Customer ID]],'Medical Examinations'!$A$1:$L$2336,7,FALSE)</f>
        <v>No</v>
      </c>
      <c r="H190">
        <f>VLOOKUP(Medical_Examinations[[#This Row],[Customer ID]],'Medical Examinations'!$A$1:$L$2336,8,FALSE)</f>
        <v>1</v>
      </c>
      <c r="I190" t="str">
        <f>VLOOKUP(Medical_Examinations[[#This Row],[Customer ID]],'Medical Examinations'!$A$1:$L$2336,9,FALSE)</f>
        <v>No</v>
      </c>
      <c r="J190" t="str">
        <f>VLOOKUP(Medical_Examinations[[#This Row],[Customer ID]],'Medical Examinations'!A189:L2524,11,FALSE)</f>
        <v>Obesity</v>
      </c>
      <c r="K190" t="str">
        <f>VLOOKUP(Medical_Examinations[[#This Row],[Customer ID]],'Medical Examinations'!A189:L2524,12,FALSE)</f>
        <v>Normal</v>
      </c>
      <c r="L190" t="str">
        <f>VLOOKUP(Hospitalisation_Details[[#This Row],[Customer ID]],'Hospitalisation Details'!A189:K2530,10,FALSE)</f>
        <v>1 Jun 1995</v>
      </c>
      <c r="M190">
        <f>VLOOKUP(Hospitalisation_Details[[#This Row],[Customer ID]],'Hospitalisation Details'!$A$1:$K$2342,6,FALSE)</f>
        <v>1056</v>
      </c>
      <c r="N190" t="str">
        <f>VLOOKUP(Hospitalisation_Details[[#This Row],[Customer ID]],'Hospitalisation Details'!A189:K2530,7,FALSE)</f>
        <v>tier - 3</v>
      </c>
      <c r="O190" t="str">
        <f>VLOOKUP(Hospitalisation_Details[[#This Row],[Customer ID]],'Hospitalisation Details'!A189:K2530,8,FALSE)</f>
        <v>tier - 2</v>
      </c>
      <c r="P190" t="str">
        <f>VLOOKUP(Hospitalisation_Details[[#This Row],[Customer ID]],'Hospitalisation Details'!A189:K2530,9,FALSE)</f>
        <v>R1013</v>
      </c>
      <c r="Q190">
        <f>VLOOKUP(Hospitalisation_Details[[#This Row],[Customer ID]],'Hospitalisation Details'!$A$1:$K$2342,11,FALSE)</f>
        <v>28</v>
      </c>
    </row>
    <row r="191" spans="1:17" x14ac:dyDescent="0.35">
      <c r="A191" t="s">
        <v>190</v>
      </c>
      <c r="B191" t="str">
        <f>VLOOKUP(Customer_Names[[#This Row],[Customer ID]],Customer_Names[#All],2,FALSE)</f>
        <v>Boyd</v>
      </c>
      <c r="C191">
        <f>VLOOKUP(Medical_Examinations[[#This Row],[Customer ID]],'Medical Examinations'!$A$1:$L$2336,2,FALSE)</f>
        <v>15</v>
      </c>
      <c r="D191">
        <f>VLOOKUP(Medical_Examinations[[#This Row],[Customer ID]],'Medical Examinations'!$A$1:$L$2336,3,FALSE)</f>
        <v>5</v>
      </c>
      <c r="E191" t="str">
        <f>VLOOKUP(Medical_Examinations[[#This Row],[Customer ID]],'Medical Examinations'!$A$1:$L$2336,4,FALSE)</f>
        <v>yes</v>
      </c>
      <c r="F191" t="str">
        <f>VLOOKUP(Medical_Examinations[[#This Row],[Customer ID]],'Medical Examinations'!$A$1:$L$2336,6,FALSE)</f>
        <v>No</v>
      </c>
      <c r="G191" t="str">
        <f>VLOOKUP(Medical_Examinations[[#This Row],[Customer ID]],'Medical Examinations'!$A$1:$L$2336,7,FALSE)</f>
        <v>Yes</v>
      </c>
      <c r="H191">
        <f>VLOOKUP(Medical_Examinations[[#This Row],[Customer ID]],'Medical Examinations'!$A$1:$L$2336,8,FALSE)</f>
        <v>1</v>
      </c>
      <c r="I191" t="str">
        <f>VLOOKUP(Medical_Examinations[[#This Row],[Customer ID]],'Medical Examinations'!$A$1:$L$2336,9,FALSE)</f>
        <v>No</v>
      </c>
      <c r="J191" t="str">
        <f>VLOOKUP(Medical_Examinations[[#This Row],[Customer ID]],'Medical Examinations'!A190:L2525,11,FALSE)</f>
        <v>Underweight</v>
      </c>
      <c r="K191" t="str">
        <f>VLOOKUP(Medical_Examinations[[#This Row],[Customer ID]],'Medical Examinations'!A190:L2525,12,FALSE)</f>
        <v>Normal</v>
      </c>
      <c r="L191" t="str">
        <f>VLOOKUP(Hospitalisation_Details[[#This Row],[Customer ID]],'Hospitalisation Details'!A190:K2531,10,FALSE)</f>
        <v>28 Sep 1993</v>
      </c>
      <c r="M191">
        <f>VLOOKUP(Hospitalisation_Details[[#This Row],[Customer ID]],'Hospitalisation Details'!$A$1:$K$2342,6,FALSE)</f>
        <v>1068</v>
      </c>
      <c r="N191" t="str">
        <f>VLOOKUP(Hospitalisation_Details[[#This Row],[Customer ID]],'Hospitalisation Details'!A190:K2531,7,FALSE)</f>
        <v>tier - 3</v>
      </c>
      <c r="O191" t="str">
        <f>VLOOKUP(Hospitalisation_Details[[#This Row],[Customer ID]],'Hospitalisation Details'!A190:K2531,8,FALSE)</f>
        <v>tier - 1</v>
      </c>
      <c r="P191" t="str">
        <f>VLOOKUP(Hospitalisation_Details[[#This Row],[Customer ID]],'Hospitalisation Details'!A190:K2531,9,FALSE)</f>
        <v>R1013</v>
      </c>
      <c r="Q191">
        <f>VLOOKUP(Hospitalisation_Details[[#This Row],[Customer ID]],'Hospitalisation Details'!$A$1:$K$2342,11,FALSE)</f>
        <v>29</v>
      </c>
    </row>
    <row r="192" spans="1:17" x14ac:dyDescent="0.35">
      <c r="A192" t="s">
        <v>191</v>
      </c>
      <c r="B192" t="str">
        <f>VLOOKUP(Customer_Names[[#This Row],[Customer ID]],Customer_Names[#All],2,FALSE)</f>
        <v>Roulier</v>
      </c>
      <c r="C192">
        <f>VLOOKUP(Medical_Examinations[[#This Row],[Customer ID]],'Medical Examinations'!$A$1:$L$2336,2,FALSE)</f>
        <v>30</v>
      </c>
      <c r="D192">
        <f>VLOOKUP(Medical_Examinations[[#This Row],[Customer ID]],'Medical Examinations'!$A$1:$L$2336,3,FALSE)</f>
        <v>5</v>
      </c>
      <c r="E192" t="str">
        <f>VLOOKUP(Medical_Examinations[[#This Row],[Customer ID]],'Medical Examinations'!$A$1:$L$2336,4,FALSE)</f>
        <v>yes</v>
      </c>
      <c r="F192" t="str">
        <f>VLOOKUP(Medical_Examinations[[#This Row],[Customer ID]],'Medical Examinations'!$A$1:$L$2336,6,FALSE)</f>
        <v>No</v>
      </c>
      <c r="G192" t="str">
        <f>VLOOKUP(Medical_Examinations[[#This Row],[Customer ID]],'Medical Examinations'!$A$1:$L$2336,7,FALSE)</f>
        <v>No</v>
      </c>
      <c r="H192">
        <f>VLOOKUP(Medical_Examinations[[#This Row],[Customer ID]],'Medical Examinations'!$A$1:$L$2336,8,FALSE)</f>
        <v>1</v>
      </c>
      <c r="I192" t="str">
        <f>VLOOKUP(Medical_Examinations[[#This Row],[Customer ID]],'Medical Examinations'!$A$1:$L$2336,9,FALSE)</f>
        <v>No</v>
      </c>
      <c r="J192" t="str">
        <f>VLOOKUP(Medical_Examinations[[#This Row],[Customer ID]],'Medical Examinations'!A191:L2526,11,FALSE)</f>
        <v>Obesity</v>
      </c>
      <c r="K192" t="str">
        <f>VLOOKUP(Medical_Examinations[[#This Row],[Customer ID]],'Medical Examinations'!A191:L2526,12,FALSE)</f>
        <v>Normal</v>
      </c>
      <c r="L192" t="str">
        <f>VLOOKUP(Hospitalisation_Details[[#This Row],[Customer ID]],'Hospitalisation Details'!A191:K2532,10,FALSE)</f>
        <v>24 Aug 2004</v>
      </c>
      <c r="M192">
        <f>VLOOKUP(Hospitalisation_Details[[#This Row],[Customer ID]],'Hospitalisation Details'!$A$1:$K$2342,6,FALSE)</f>
        <v>1070</v>
      </c>
      <c r="N192" t="str">
        <f>VLOOKUP(Hospitalisation_Details[[#This Row],[Customer ID]],'Hospitalisation Details'!A191:K2532,7,FALSE)</f>
        <v>tier - 3</v>
      </c>
      <c r="O192" t="str">
        <f>VLOOKUP(Hospitalisation_Details[[#This Row],[Customer ID]],'Hospitalisation Details'!A191:K2532,8,FALSE)</f>
        <v>tier - 3</v>
      </c>
      <c r="P192" t="str">
        <f>VLOOKUP(Hospitalisation_Details[[#This Row],[Customer ID]],'Hospitalisation Details'!A191:K2532,9,FALSE)</f>
        <v>R1013</v>
      </c>
      <c r="Q192">
        <f>VLOOKUP(Hospitalisation_Details[[#This Row],[Customer ID]],'Hospitalisation Details'!$A$1:$K$2342,11,FALSE)</f>
        <v>18</v>
      </c>
    </row>
    <row r="193" spans="1:17" x14ac:dyDescent="0.35">
      <c r="A193" t="s">
        <v>192</v>
      </c>
      <c r="B193" t="str">
        <f>VLOOKUP(Customer_Names[[#This Row],[Customer ID]],Customer_Names[#All],2,FALSE)</f>
        <v>Mullins</v>
      </c>
      <c r="C193">
        <f>VLOOKUP(Medical_Examinations[[#This Row],[Customer ID]],'Medical Examinations'!$A$1:$L$2336,2,FALSE)</f>
        <v>27</v>
      </c>
      <c r="D193">
        <f>VLOOKUP(Medical_Examinations[[#This Row],[Customer ID]],'Medical Examinations'!$A$1:$L$2336,3,FALSE)</f>
        <v>5</v>
      </c>
      <c r="E193" t="str">
        <f>VLOOKUP(Medical_Examinations[[#This Row],[Customer ID]],'Medical Examinations'!$A$1:$L$2336,4,FALSE)</f>
        <v>yes</v>
      </c>
      <c r="F193" t="str">
        <f>VLOOKUP(Medical_Examinations[[#This Row],[Customer ID]],'Medical Examinations'!$A$1:$L$2336,6,FALSE)</f>
        <v>No</v>
      </c>
      <c r="G193" t="str">
        <f>VLOOKUP(Medical_Examinations[[#This Row],[Customer ID]],'Medical Examinations'!$A$1:$L$2336,7,FALSE)</f>
        <v>Yes</v>
      </c>
      <c r="H193">
        <f>VLOOKUP(Medical_Examinations[[#This Row],[Customer ID]],'Medical Examinations'!$A$1:$L$2336,8,FALSE)</f>
        <v>1</v>
      </c>
      <c r="I193" t="str">
        <f>VLOOKUP(Medical_Examinations[[#This Row],[Customer ID]],'Medical Examinations'!$A$1:$L$2336,9,FALSE)</f>
        <v>No</v>
      </c>
      <c r="J193" t="str">
        <f>VLOOKUP(Medical_Examinations[[#This Row],[Customer ID]],'Medical Examinations'!A192:L2527,11,FALSE)</f>
        <v>Overweight</v>
      </c>
      <c r="K193" t="str">
        <f>VLOOKUP(Medical_Examinations[[#This Row],[Customer ID]],'Medical Examinations'!A192:L2527,12,FALSE)</f>
        <v>Normal</v>
      </c>
      <c r="L193" t="str">
        <f>VLOOKUP(Hospitalisation_Details[[#This Row],[Customer ID]],'Hospitalisation Details'!A192:K2533,10,FALSE)</f>
        <v>13 Aug 1997</v>
      </c>
      <c r="M193">
        <f>VLOOKUP(Hospitalisation_Details[[#This Row],[Customer ID]],'Hospitalisation Details'!$A$1:$K$2342,6,FALSE)</f>
        <v>1071</v>
      </c>
      <c r="N193" t="str">
        <f>VLOOKUP(Hospitalisation_Details[[#This Row],[Customer ID]],'Hospitalisation Details'!A192:K2533,7,FALSE)</f>
        <v>tier - 3</v>
      </c>
      <c r="O193" t="str">
        <f>VLOOKUP(Hospitalisation_Details[[#This Row],[Customer ID]],'Hospitalisation Details'!A192:K2533,8,FALSE)</f>
        <v>tier - 3</v>
      </c>
      <c r="P193" t="str">
        <f>VLOOKUP(Hospitalisation_Details[[#This Row],[Customer ID]],'Hospitalisation Details'!A192:K2533,9,FALSE)</f>
        <v>R1013</v>
      </c>
      <c r="Q193">
        <f>VLOOKUP(Hospitalisation_Details[[#This Row],[Customer ID]],'Hospitalisation Details'!$A$1:$K$2342,11,FALSE)</f>
        <v>25</v>
      </c>
    </row>
    <row r="194" spans="1:17" x14ac:dyDescent="0.35">
      <c r="A194" t="s">
        <v>193</v>
      </c>
      <c r="B194" t="str">
        <f>VLOOKUP(Customer_Names[[#This Row],[Customer ID]],Customer_Names[#All],2,FALSE)</f>
        <v>Hofmann</v>
      </c>
      <c r="C194">
        <f>VLOOKUP(Medical_Examinations[[#This Row],[Customer ID]],'Medical Examinations'!$A$1:$L$2336,2,FALSE)</f>
        <v>33</v>
      </c>
      <c r="D194">
        <f>VLOOKUP(Medical_Examinations[[#This Row],[Customer ID]],'Medical Examinations'!$A$1:$L$2336,3,FALSE)</f>
        <v>5</v>
      </c>
      <c r="E194" t="str">
        <f>VLOOKUP(Medical_Examinations[[#This Row],[Customer ID]],'Medical Examinations'!$A$1:$L$2336,4,FALSE)</f>
        <v>yes</v>
      </c>
      <c r="F194" t="str">
        <f>VLOOKUP(Medical_Examinations[[#This Row],[Customer ID]],'Medical Examinations'!$A$1:$L$2336,6,FALSE)</f>
        <v>No</v>
      </c>
      <c r="G194" t="str">
        <f>VLOOKUP(Medical_Examinations[[#This Row],[Customer ID]],'Medical Examinations'!$A$1:$L$2336,7,FALSE)</f>
        <v>No</v>
      </c>
      <c r="H194">
        <f>VLOOKUP(Medical_Examinations[[#This Row],[Customer ID]],'Medical Examinations'!$A$1:$L$2336,8,FALSE)</f>
        <v>1</v>
      </c>
      <c r="I194" t="str">
        <f>VLOOKUP(Medical_Examinations[[#This Row],[Customer ID]],'Medical Examinations'!$A$1:$L$2336,9,FALSE)</f>
        <v>No</v>
      </c>
      <c r="J194" t="str">
        <f>VLOOKUP(Medical_Examinations[[#This Row],[Customer ID]],'Medical Examinations'!A193:L2528,11,FALSE)</f>
        <v>Obesity</v>
      </c>
      <c r="K194" t="str">
        <f>VLOOKUP(Medical_Examinations[[#This Row],[Customer ID]],'Medical Examinations'!A193:L2528,12,FALSE)</f>
        <v>Normal</v>
      </c>
      <c r="L194" t="str">
        <f>VLOOKUP(Hospitalisation_Details[[#This Row],[Customer ID]],'Hospitalisation Details'!A193:K2534,10,FALSE)</f>
        <v>26 Dec 1998</v>
      </c>
      <c r="M194">
        <f>VLOOKUP(Hospitalisation_Details[[#This Row],[Customer ID]],'Hospitalisation Details'!$A$1:$K$2342,6,FALSE)</f>
        <v>1082</v>
      </c>
      <c r="N194" t="str">
        <f>VLOOKUP(Hospitalisation_Details[[#This Row],[Customer ID]],'Hospitalisation Details'!A193:K2534,7,FALSE)</f>
        <v>tier - 3</v>
      </c>
      <c r="O194" t="str">
        <f>VLOOKUP(Hospitalisation_Details[[#This Row],[Customer ID]],'Hospitalisation Details'!A193:K2534,8,FALSE)</f>
        <v>tier - 2</v>
      </c>
      <c r="P194" t="str">
        <f>VLOOKUP(Hospitalisation_Details[[#This Row],[Customer ID]],'Hospitalisation Details'!A193:K2534,9,FALSE)</f>
        <v>R1013</v>
      </c>
      <c r="Q194">
        <f>VLOOKUP(Hospitalisation_Details[[#This Row],[Customer ID]],'Hospitalisation Details'!$A$1:$K$2342,11,FALSE)</f>
        <v>24</v>
      </c>
    </row>
    <row r="195" spans="1:17" x14ac:dyDescent="0.35">
      <c r="A195" t="s">
        <v>194</v>
      </c>
      <c r="B195" t="str">
        <f>VLOOKUP(Customer_Names[[#This Row],[Customer ID]],Customer_Names[#All],2,FALSE)</f>
        <v>Garcia Garcia</v>
      </c>
      <c r="C195">
        <f>VLOOKUP(Medical_Examinations[[#This Row],[Customer ID]],'Medical Examinations'!$A$1:$L$2336,2,FALSE)</f>
        <v>23</v>
      </c>
      <c r="D195">
        <f>VLOOKUP(Medical_Examinations[[#This Row],[Customer ID]],'Medical Examinations'!$A$1:$L$2336,3,FALSE)</f>
        <v>5</v>
      </c>
      <c r="E195" t="str">
        <f>VLOOKUP(Medical_Examinations[[#This Row],[Customer ID]],'Medical Examinations'!$A$1:$L$2336,4,FALSE)</f>
        <v>yes</v>
      </c>
      <c r="F195" t="str">
        <f>VLOOKUP(Medical_Examinations[[#This Row],[Customer ID]],'Medical Examinations'!$A$1:$L$2336,6,FALSE)</f>
        <v>No</v>
      </c>
      <c r="G195" t="str">
        <f>VLOOKUP(Medical_Examinations[[#This Row],[Customer ID]],'Medical Examinations'!$A$1:$L$2336,7,FALSE)</f>
        <v>Yes</v>
      </c>
      <c r="H195">
        <f>VLOOKUP(Medical_Examinations[[#This Row],[Customer ID]],'Medical Examinations'!$A$1:$L$2336,8,FALSE)</f>
        <v>1</v>
      </c>
      <c r="I195" t="str">
        <f>VLOOKUP(Medical_Examinations[[#This Row],[Customer ID]],'Medical Examinations'!$A$1:$L$2336,9,FALSE)</f>
        <v>No</v>
      </c>
      <c r="J195" t="str">
        <f>VLOOKUP(Medical_Examinations[[#This Row],[Customer ID]],'Medical Examinations'!A194:L2529,11,FALSE)</f>
        <v>Normal Weight</v>
      </c>
      <c r="K195" t="str">
        <f>VLOOKUP(Medical_Examinations[[#This Row],[Customer ID]],'Medical Examinations'!A194:L2529,12,FALSE)</f>
        <v>Normal</v>
      </c>
      <c r="L195" t="str">
        <f>VLOOKUP(Hospitalisation_Details[[#This Row],[Customer ID]],'Hospitalisation Details'!A194:K2535,10,FALSE)</f>
        <v>13 Aug 2002</v>
      </c>
      <c r="M195">
        <f>VLOOKUP(Hospitalisation_Details[[#This Row],[Customer ID]],'Hospitalisation Details'!$A$1:$K$2342,6,FALSE)</f>
        <v>1086</v>
      </c>
      <c r="N195" t="str">
        <f>VLOOKUP(Hospitalisation_Details[[#This Row],[Customer ID]],'Hospitalisation Details'!A194:K2535,7,FALSE)</f>
        <v>tier - 3</v>
      </c>
      <c r="O195" t="str">
        <f>VLOOKUP(Hospitalisation_Details[[#This Row],[Customer ID]],'Hospitalisation Details'!A194:K2535,8,FALSE)</f>
        <v>tier - 3</v>
      </c>
      <c r="P195" t="str">
        <f>VLOOKUP(Hospitalisation_Details[[#This Row],[Customer ID]],'Hospitalisation Details'!A194:K2535,9,FALSE)</f>
        <v>R1013</v>
      </c>
      <c r="Q195">
        <f>VLOOKUP(Hospitalisation_Details[[#This Row],[Customer ID]],'Hospitalisation Details'!$A$1:$K$2342,11,FALSE)</f>
        <v>20</v>
      </c>
    </row>
    <row r="196" spans="1:17" x14ac:dyDescent="0.35">
      <c r="A196" t="s">
        <v>195</v>
      </c>
      <c r="B196" t="str">
        <f>VLOOKUP(Customer_Names[[#This Row],[Customer ID]],Customer_Names[#All],2,FALSE)</f>
        <v>Klecker</v>
      </c>
      <c r="C196">
        <f>VLOOKUP(Medical_Examinations[[#This Row],[Customer ID]],'Medical Examinations'!$A$1:$L$2336,2,FALSE)</f>
        <v>23</v>
      </c>
      <c r="D196">
        <f>VLOOKUP(Medical_Examinations[[#This Row],[Customer ID]],'Medical Examinations'!$A$1:$L$2336,3,FALSE)</f>
        <v>5</v>
      </c>
      <c r="E196" t="str">
        <f>VLOOKUP(Medical_Examinations[[#This Row],[Customer ID]],'Medical Examinations'!$A$1:$L$2336,4,FALSE)</f>
        <v>yes</v>
      </c>
      <c r="F196" t="str">
        <f>VLOOKUP(Medical_Examinations[[#This Row],[Customer ID]],'Medical Examinations'!$A$1:$L$2336,6,FALSE)</f>
        <v>No</v>
      </c>
      <c r="G196" t="str">
        <f>VLOOKUP(Medical_Examinations[[#This Row],[Customer ID]],'Medical Examinations'!$A$1:$L$2336,7,FALSE)</f>
        <v>No</v>
      </c>
      <c r="H196">
        <f>VLOOKUP(Medical_Examinations[[#This Row],[Customer ID]],'Medical Examinations'!$A$1:$L$2336,8,FALSE)</f>
        <v>1</v>
      </c>
      <c r="I196" t="str">
        <f>VLOOKUP(Medical_Examinations[[#This Row],[Customer ID]],'Medical Examinations'!$A$1:$L$2336,9,FALSE)</f>
        <v>No</v>
      </c>
      <c r="J196" t="str">
        <f>VLOOKUP(Medical_Examinations[[#This Row],[Customer ID]],'Medical Examinations'!A195:L2530,11,FALSE)</f>
        <v>Normal Weight</v>
      </c>
      <c r="K196" t="str">
        <f>VLOOKUP(Medical_Examinations[[#This Row],[Customer ID]],'Medical Examinations'!A195:L2530,12,FALSE)</f>
        <v>Normal</v>
      </c>
      <c r="L196" t="str">
        <f>VLOOKUP(Hospitalisation_Details[[#This Row],[Customer ID]],'Hospitalisation Details'!A195:K2536,10,FALSE)</f>
        <v>12 Nov 2004</v>
      </c>
      <c r="M196">
        <f>VLOOKUP(Hospitalisation_Details[[#This Row],[Customer ID]],'Hospitalisation Details'!$A$1:$K$2342,6,FALSE)</f>
        <v>1122</v>
      </c>
      <c r="N196" t="str">
        <f>VLOOKUP(Hospitalisation_Details[[#This Row],[Customer ID]],'Hospitalisation Details'!A195:K2536,7,FALSE)</f>
        <v>tier - 3</v>
      </c>
      <c r="O196" t="str">
        <f>VLOOKUP(Hospitalisation_Details[[#This Row],[Customer ID]],'Hospitalisation Details'!A195:K2536,8,FALSE)</f>
        <v>tier - 1</v>
      </c>
      <c r="P196" t="str">
        <f>VLOOKUP(Hospitalisation_Details[[#This Row],[Customer ID]],'Hospitalisation Details'!A195:K2536,9,FALSE)</f>
        <v>R1013</v>
      </c>
      <c r="Q196">
        <f>VLOOKUP(Hospitalisation_Details[[#This Row],[Customer ID]],'Hospitalisation Details'!$A$1:$K$2342,11,FALSE)</f>
        <v>18</v>
      </c>
    </row>
    <row r="197" spans="1:17" x14ac:dyDescent="0.35">
      <c r="A197" t="s">
        <v>196</v>
      </c>
      <c r="B197" t="str">
        <f>VLOOKUP(Customer_Names[[#This Row],[Customer ID]],Customer_Names[#All],2,FALSE)</f>
        <v>Cancre</v>
      </c>
      <c r="C197">
        <f>VLOOKUP(Medical_Examinations[[#This Row],[Customer ID]],'Medical Examinations'!$A$1:$L$2336,2,FALSE)</f>
        <v>25</v>
      </c>
      <c r="D197">
        <f>VLOOKUP(Medical_Examinations[[#This Row],[Customer ID]],'Medical Examinations'!$A$1:$L$2336,3,FALSE)</f>
        <v>5</v>
      </c>
      <c r="E197" t="str">
        <f>VLOOKUP(Medical_Examinations[[#This Row],[Customer ID]],'Medical Examinations'!$A$1:$L$2336,4,FALSE)</f>
        <v>yes</v>
      </c>
      <c r="F197" t="str">
        <f>VLOOKUP(Medical_Examinations[[#This Row],[Customer ID]],'Medical Examinations'!$A$1:$L$2336,6,FALSE)</f>
        <v>No</v>
      </c>
      <c r="G197" t="str">
        <f>VLOOKUP(Medical_Examinations[[#This Row],[Customer ID]],'Medical Examinations'!$A$1:$L$2336,7,FALSE)</f>
        <v>No</v>
      </c>
      <c r="H197">
        <f>VLOOKUP(Medical_Examinations[[#This Row],[Customer ID]],'Medical Examinations'!$A$1:$L$2336,8,FALSE)</f>
        <v>1</v>
      </c>
      <c r="I197" t="str">
        <f>VLOOKUP(Medical_Examinations[[#This Row],[Customer ID]],'Medical Examinations'!$A$1:$L$2336,9,FALSE)</f>
        <v>No</v>
      </c>
      <c r="J197" t="str">
        <f>VLOOKUP(Medical_Examinations[[#This Row],[Customer ID]],'Medical Examinations'!A196:L2531,11,FALSE)</f>
        <v>Overweight</v>
      </c>
      <c r="K197" t="str">
        <f>VLOOKUP(Medical_Examinations[[#This Row],[Customer ID]],'Medical Examinations'!A196:L2531,12,FALSE)</f>
        <v>Normal</v>
      </c>
      <c r="L197" t="str">
        <f>VLOOKUP(Hospitalisation_Details[[#This Row],[Customer ID]],'Hospitalisation Details'!A196:K2537,10,FALSE)</f>
        <v>14 Jun 2004</v>
      </c>
      <c r="M197">
        <f>VLOOKUP(Hospitalisation_Details[[#This Row],[Customer ID]],'Hospitalisation Details'!$A$1:$K$2342,6,FALSE)</f>
        <v>1132</v>
      </c>
      <c r="N197" t="str">
        <f>VLOOKUP(Hospitalisation_Details[[#This Row],[Customer ID]],'Hospitalisation Details'!A196:K2537,7,FALSE)</f>
        <v>tier - 3</v>
      </c>
      <c r="O197" t="str">
        <f>VLOOKUP(Hospitalisation_Details[[#This Row],[Customer ID]],'Hospitalisation Details'!A196:K2537,8,FALSE)</f>
        <v>tier - 1</v>
      </c>
      <c r="P197" t="str">
        <f>VLOOKUP(Hospitalisation_Details[[#This Row],[Customer ID]],'Hospitalisation Details'!A196:K2537,9,FALSE)</f>
        <v>R1013</v>
      </c>
      <c r="Q197">
        <f>VLOOKUP(Hospitalisation_Details[[#This Row],[Customer ID]],'Hospitalisation Details'!$A$1:$K$2342,11,FALSE)</f>
        <v>18</v>
      </c>
    </row>
    <row r="198" spans="1:17" x14ac:dyDescent="0.35">
      <c r="A198" t="s">
        <v>197</v>
      </c>
      <c r="B198" t="str">
        <f>VLOOKUP(Customer_Names[[#This Row],[Customer ID]],Customer_Names[#All],2,FALSE)</f>
        <v>Denucci</v>
      </c>
      <c r="C198">
        <f>VLOOKUP(Medical_Examinations[[#This Row],[Customer ID]],'Medical Examinations'!$A$1:$L$2336,2,FALSE)</f>
        <v>19</v>
      </c>
      <c r="D198">
        <f>VLOOKUP(Medical_Examinations[[#This Row],[Customer ID]],'Medical Examinations'!$A$1:$L$2336,3,FALSE)</f>
        <v>5</v>
      </c>
      <c r="E198" t="str">
        <f>VLOOKUP(Medical_Examinations[[#This Row],[Customer ID]],'Medical Examinations'!$A$1:$L$2336,4,FALSE)</f>
        <v>yes</v>
      </c>
      <c r="F198" t="str">
        <f>VLOOKUP(Medical_Examinations[[#This Row],[Customer ID]],'Medical Examinations'!$A$1:$L$2336,6,FALSE)</f>
        <v>No</v>
      </c>
      <c r="G198" t="str">
        <f>VLOOKUP(Medical_Examinations[[#This Row],[Customer ID]],'Medical Examinations'!$A$1:$L$2336,7,FALSE)</f>
        <v>No</v>
      </c>
      <c r="H198">
        <f>VLOOKUP(Medical_Examinations[[#This Row],[Customer ID]],'Medical Examinations'!$A$1:$L$2336,8,FALSE)</f>
        <v>1</v>
      </c>
      <c r="I198" t="str">
        <f>VLOOKUP(Medical_Examinations[[#This Row],[Customer ID]],'Medical Examinations'!$A$1:$L$2336,9,FALSE)</f>
        <v>No</v>
      </c>
      <c r="J198" t="str">
        <f>VLOOKUP(Medical_Examinations[[#This Row],[Customer ID]],'Medical Examinations'!A197:L2532,11,FALSE)</f>
        <v>Normal Weight</v>
      </c>
      <c r="K198" t="str">
        <f>VLOOKUP(Medical_Examinations[[#This Row],[Customer ID]],'Medical Examinations'!A197:L2532,12,FALSE)</f>
        <v>Normal</v>
      </c>
      <c r="L198" t="str">
        <f>VLOOKUP(Hospitalisation_Details[[#This Row],[Customer ID]],'Hospitalisation Details'!A197:K2538,10,FALSE)</f>
        <v>19 Jul 2002</v>
      </c>
      <c r="M198">
        <f>VLOOKUP(Hospitalisation_Details[[#This Row],[Customer ID]],'Hospitalisation Details'!$A$1:$K$2342,6,FALSE)</f>
        <v>1132</v>
      </c>
      <c r="N198" t="str">
        <f>VLOOKUP(Hospitalisation_Details[[#This Row],[Customer ID]],'Hospitalisation Details'!A197:K2538,7,FALSE)</f>
        <v>tier - 3</v>
      </c>
      <c r="O198" t="str">
        <f>VLOOKUP(Hospitalisation_Details[[#This Row],[Customer ID]],'Hospitalisation Details'!A197:K2538,8,FALSE)</f>
        <v>tier - 1</v>
      </c>
      <c r="P198" t="str">
        <f>VLOOKUP(Hospitalisation_Details[[#This Row],[Customer ID]],'Hospitalisation Details'!A197:K2538,9,FALSE)</f>
        <v>R1013</v>
      </c>
      <c r="Q198">
        <f>VLOOKUP(Hospitalisation_Details[[#This Row],[Customer ID]],'Hospitalisation Details'!$A$1:$K$2342,11,FALSE)</f>
        <v>20</v>
      </c>
    </row>
    <row r="199" spans="1:17" x14ac:dyDescent="0.35">
      <c r="A199" t="s">
        <v>198</v>
      </c>
      <c r="B199" t="str">
        <f>VLOOKUP(Customer_Names[[#This Row],[Customer ID]],Customer_Names[#All],2,FALSE)</f>
        <v>Saldana</v>
      </c>
      <c r="C199">
        <f>VLOOKUP(Medical_Examinations[[#This Row],[Customer ID]],'Medical Examinations'!$A$1:$L$2336,2,FALSE)</f>
        <v>34</v>
      </c>
      <c r="D199">
        <f>VLOOKUP(Medical_Examinations[[#This Row],[Customer ID]],'Medical Examinations'!$A$1:$L$2336,3,FALSE)</f>
        <v>5</v>
      </c>
      <c r="E199" t="str">
        <f>VLOOKUP(Medical_Examinations[[#This Row],[Customer ID]],'Medical Examinations'!$A$1:$L$2336,4,FALSE)</f>
        <v>yes</v>
      </c>
      <c r="F199" t="str">
        <f>VLOOKUP(Medical_Examinations[[#This Row],[Customer ID]],'Medical Examinations'!$A$1:$L$2336,6,FALSE)</f>
        <v>No</v>
      </c>
      <c r="G199" t="str">
        <f>VLOOKUP(Medical_Examinations[[#This Row],[Customer ID]],'Medical Examinations'!$A$1:$L$2336,7,FALSE)</f>
        <v>Yes</v>
      </c>
      <c r="H199">
        <f>VLOOKUP(Medical_Examinations[[#This Row],[Customer ID]],'Medical Examinations'!$A$1:$L$2336,8,FALSE)</f>
        <v>1</v>
      </c>
      <c r="I199" t="str">
        <f>VLOOKUP(Medical_Examinations[[#This Row],[Customer ID]],'Medical Examinations'!$A$1:$L$2336,9,FALSE)</f>
        <v>No</v>
      </c>
      <c r="J199" t="str">
        <f>VLOOKUP(Medical_Examinations[[#This Row],[Customer ID]],'Medical Examinations'!A198:L2533,11,FALSE)</f>
        <v>Obesity</v>
      </c>
      <c r="K199" t="str">
        <f>VLOOKUP(Medical_Examinations[[#This Row],[Customer ID]],'Medical Examinations'!A198:L2533,12,FALSE)</f>
        <v>Normal</v>
      </c>
      <c r="L199" t="str">
        <f>VLOOKUP(Hospitalisation_Details[[#This Row],[Customer ID]],'Hospitalisation Details'!A198:K2539,10,FALSE)</f>
        <v>6 Oct 2004</v>
      </c>
      <c r="M199">
        <f>VLOOKUP(Hospitalisation_Details[[#This Row],[Customer ID]],'Hospitalisation Details'!$A$1:$K$2342,6,FALSE)</f>
        <v>1135</v>
      </c>
      <c r="N199" t="str">
        <f>VLOOKUP(Hospitalisation_Details[[#This Row],[Customer ID]],'Hospitalisation Details'!A198:K2539,7,FALSE)</f>
        <v>tier - 3</v>
      </c>
      <c r="O199" t="str">
        <f>VLOOKUP(Hospitalisation_Details[[#This Row],[Customer ID]],'Hospitalisation Details'!A198:K2539,8,FALSE)</f>
        <v>tier - 3</v>
      </c>
      <c r="P199" t="str">
        <f>VLOOKUP(Hospitalisation_Details[[#This Row],[Customer ID]],'Hospitalisation Details'!A198:K2539,9,FALSE)</f>
        <v>R1013</v>
      </c>
      <c r="Q199">
        <f>VLOOKUP(Hospitalisation_Details[[#This Row],[Customer ID]],'Hospitalisation Details'!$A$1:$K$2342,11,FALSE)</f>
        <v>18</v>
      </c>
    </row>
    <row r="200" spans="1:17" x14ac:dyDescent="0.35">
      <c r="A200" t="s">
        <v>199</v>
      </c>
      <c r="B200" t="str">
        <f>VLOOKUP(Customer_Names[[#This Row],[Customer ID]],Customer_Names[#All],2,FALSE)</f>
        <v>Weinberg</v>
      </c>
      <c r="C200">
        <f>VLOOKUP(Medical_Examinations[[#This Row],[Customer ID]],'Medical Examinations'!$A$1:$L$2336,2,FALSE)</f>
        <v>26</v>
      </c>
      <c r="D200">
        <f>VLOOKUP(Medical_Examinations[[#This Row],[Customer ID]],'Medical Examinations'!$A$1:$L$2336,3,FALSE)</f>
        <v>5</v>
      </c>
      <c r="E200" t="str">
        <f>VLOOKUP(Medical_Examinations[[#This Row],[Customer ID]],'Medical Examinations'!$A$1:$L$2336,4,FALSE)</f>
        <v>yes</v>
      </c>
      <c r="F200" t="str">
        <f>VLOOKUP(Medical_Examinations[[#This Row],[Customer ID]],'Medical Examinations'!$A$1:$L$2336,6,FALSE)</f>
        <v>No</v>
      </c>
      <c r="G200" t="str">
        <f>VLOOKUP(Medical_Examinations[[#This Row],[Customer ID]],'Medical Examinations'!$A$1:$L$2336,7,FALSE)</f>
        <v>No</v>
      </c>
      <c r="H200">
        <f>VLOOKUP(Medical_Examinations[[#This Row],[Customer ID]],'Medical Examinations'!$A$1:$L$2336,8,FALSE)</f>
        <v>1</v>
      </c>
      <c r="I200" t="str">
        <f>VLOOKUP(Medical_Examinations[[#This Row],[Customer ID]],'Medical Examinations'!$A$1:$L$2336,9,FALSE)</f>
        <v>No</v>
      </c>
      <c r="J200" t="str">
        <f>VLOOKUP(Medical_Examinations[[#This Row],[Customer ID]],'Medical Examinations'!A199:L2534,11,FALSE)</f>
        <v>Overweight</v>
      </c>
      <c r="K200" t="str">
        <f>VLOOKUP(Medical_Examinations[[#This Row],[Customer ID]],'Medical Examinations'!A199:L2534,12,FALSE)</f>
        <v>Normal</v>
      </c>
      <c r="L200" t="str">
        <f>VLOOKUP(Hospitalisation_Details[[#This Row],[Customer ID]],'Hospitalisation Details'!A199:K2540,10,FALSE)</f>
        <v>11 Jun 2004</v>
      </c>
      <c r="M200">
        <f>VLOOKUP(Hospitalisation_Details[[#This Row],[Customer ID]],'Hospitalisation Details'!$A$1:$K$2342,6,FALSE)</f>
        <v>1136</v>
      </c>
      <c r="N200" t="str">
        <f>VLOOKUP(Hospitalisation_Details[[#This Row],[Customer ID]],'Hospitalisation Details'!A199:K2540,7,FALSE)</f>
        <v>tier - 3</v>
      </c>
      <c r="O200" t="str">
        <f>VLOOKUP(Hospitalisation_Details[[#This Row],[Customer ID]],'Hospitalisation Details'!A199:K2540,8,FALSE)</f>
        <v>tier - 3</v>
      </c>
      <c r="P200" t="str">
        <f>VLOOKUP(Hospitalisation_Details[[#This Row],[Customer ID]],'Hospitalisation Details'!A199:K2540,9,FALSE)</f>
        <v>R1013</v>
      </c>
      <c r="Q200">
        <f>VLOOKUP(Hospitalisation_Details[[#This Row],[Customer ID]],'Hospitalisation Details'!$A$1:$K$2342,11,FALSE)</f>
        <v>18</v>
      </c>
    </row>
    <row r="201" spans="1:17" x14ac:dyDescent="0.35">
      <c r="A201" t="s">
        <v>200</v>
      </c>
      <c r="B201" t="str">
        <f>VLOOKUP(Customer_Names[[#This Row],[Customer ID]],Customer_Names[#All],2,FALSE)</f>
        <v>Walsh</v>
      </c>
      <c r="C201">
        <f>VLOOKUP(Medical_Examinations[[#This Row],[Customer ID]],'Medical Examinations'!$A$1:$L$2336,2,FALSE)</f>
        <v>34</v>
      </c>
      <c r="D201">
        <f>VLOOKUP(Medical_Examinations[[#This Row],[Customer ID]],'Medical Examinations'!$A$1:$L$2336,3,FALSE)</f>
        <v>5</v>
      </c>
      <c r="E201" t="str">
        <f>VLOOKUP(Medical_Examinations[[#This Row],[Customer ID]],'Medical Examinations'!$A$1:$L$2336,4,FALSE)</f>
        <v>yes</v>
      </c>
      <c r="F201" t="str">
        <f>VLOOKUP(Medical_Examinations[[#This Row],[Customer ID]],'Medical Examinations'!$A$1:$L$2336,6,FALSE)</f>
        <v>No</v>
      </c>
      <c r="G201" t="str">
        <f>VLOOKUP(Medical_Examinations[[#This Row],[Customer ID]],'Medical Examinations'!$A$1:$L$2336,7,FALSE)</f>
        <v>Yes</v>
      </c>
      <c r="H201">
        <f>VLOOKUP(Medical_Examinations[[#This Row],[Customer ID]],'Medical Examinations'!$A$1:$L$2336,8,FALSE)</f>
        <v>1</v>
      </c>
      <c r="I201" t="str">
        <f>VLOOKUP(Medical_Examinations[[#This Row],[Customer ID]],'Medical Examinations'!$A$1:$L$2336,9,FALSE)</f>
        <v>No</v>
      </c>
      <c r="J201" t="str">
        <f>VLOOKUP(Medical_Examinations[[#This Row],[Customer ID]],'Medical Examinations'!A200:L2535,11,FALSE)</f>
        <v>Obesity</v>
      </c>
      <c r="K201" t="str">
        <f>VLOOKUP(Medical_Examinations[[#This Row],[Customer ID]],'Medical Examinations'!A200:L2535,12,FALSE)</f>
        <v>Normal</v>
      </c>
      <c r="L201" t="str">
        <f>VLOOKUP(Hospitalisation_Details[[#This Row],[Customer ID]],'Hospitalisation Details'!A200:K2541,10,FALSE)</f>
        <v>28 Nov 2004</v>
      </c>
      <c r="M201">
        <f>VLOOKUP(Hospitalisation_Details[[#This Row],[Customer ID]],'Hospitalisation Details'!$A$1:$K$2342,6,FALSE)</f>
        <v>1136</v>
      </c>
      <c r="N201" t="str">
        <f>VLOOKUP(Hospitalisation_Details[[#This Row],[Customer ID]],'Hospitalisation Details'!A200:K2541,7,FALSE)</f>
        <v>tier - 3</v>
      </c>
      <c r="O201" t="str">
        <f>VLOOKUP(Hospitalisation_Details[[#This Row],[Customer ID]],'Hospitalisation Details'!A200:K2541,8,FALSE)</f>
        <v>tier - 3</v>
      </c>
      <c r="P201" t="str">
        <f>VLOOKUP(Hospitalisation_Details[[#This Row],[Customer ID]],'Hospitalisation Details'!A200:K2541,9,FALSE)</f>
        <v>R1013</v>
      </c>
      <c r="Q201">
        <f>VLOOKUP(Hospitalisation_Details[[#This Row],[Customer ID]],'Hospitalisation Details'!$A$1:$K$2342,11,FALSE)</f>
        <v>18</v>
      </c>
    </row>
    <row r="202" spans="1:17" x14ac:dyDescent="0.35">
      <c r="A202" t="s">
        <v>201</v>
      </c>
      <c r="B202" t="str">
        <f>VLOOKUP(Customer_Names[[#This Row],[Customer ID]],Customer_Names[#All],2,FALSE)</f>
        <v>Pasten</v>
      </c>
      <c r="C202">
        <f>VLOOKUP(Medical_Examinations[[#This Row],[Customer ID]],'Medical Examinations'!$A$1:$L$2336,2,FALSE)</f>
        <v>26</v>
      </c>
      <c r="D202">
        <f>VLOOKUP(Medical_Examinations[[#This Row],[Customer ID]],'Medical Examinations'!$A$1:$L$2336,3,FALSE)</f>
        <v>5</v>
      </c>
      <c r="E202" t="str">
        <f>VLOOKUP(Medical_Examinations[[#This Row],[Customer ID]],'Medical Examinations'!$A$1:$L$2336,4,FALSE)</f>
        <v>yes</v>
      </c>
      <c r="F202" t="str">
        <f>VLOOKUP(Medical_Examinations[[#This Row],[Customer ID]],'Medical Examinations'!$A$1:$L$2336,6,FALSE)</f>
        <v>No</v>
      </c>
      <c r="G202" t="str">
        <f>VLOOKUP(Medical_Examinations[[#This Row],[Customer ID]],'Medical Examinations'!$A$1:$L$2336,7,FALSE)</f>
        <v>Yes</v>
      </c>
      <c r="H202">
        <f>VLOOKUP(Medical_Examinations[[#This Row],[Customer ID]],'Medical Examinations'!$A$1:$L$2336,8,FALSE)</f>
        <v>1</v>
      </c>
      <c r="I202" t="str">
        <f>VLOOKUP(Medical_Examinations[[#This Row],[Customer ID]],'Medical Examinations'!$A$1:$L$2336,9,FALSE)</f>
        <v>No</v>
      </c>
      <c r="J202" t="str">
        <f>VLOOKUP(Medical_Examinations[[#This Row],[Customer ID]],'Medical Examinations'!A201:L2536,11,FALSE)</f>
        <v>Overweight</v>
      </c>
      <c r="K202" t="str">
        <f>VLOOKUP(Medical_Examinations[[#This Row],[Customer ID]],'Medical Examinations'!A201:L2536,12,FALSE)</f>
        <v>Normal</v>
      </c>
      <c r="L202" t="str">
        <f>VLOOKUP(Hospitalisation_Details[[#This Row],[Customer ID]],'Hospitalisation Details'!A201:K2542,10,FALSE)</f>
        <v>11 Aug 2002</v>
      </c>
      <c r="M202">
        <f>VLOOKUP(Hospitalisation_Details[[#This Row],[Customer ID]],'Hospitalisation Details'!$A$1:$K$2342,6,FALSE)</f>
        <v>1137</v>
      </c>
      <c r="N202" t="str">
        <f>VLOOKUP(Hospitalisation_Details[[#This Row],[Customer ID]],'Hospitalisation Details'!A201:K2542,7,FALSE)</f>
        <v>tier - 3</v>
      </c>
      <c r="O202" t="str">
        <f>VLOOKUP(Hospitalisation_Details[[#This Row],[Customer ID]],'Hospitalisation Details'!A201:K2542,8,FALSE)</f>
        <v>tier - 1</v>
      </c>
      <c r="P202" t="str">
        <f>VLOOKUP(Hospitalisation_Details[[#This Row],[Customer ID]],'Hospitalisation Details'!A201:K2542,9,FALSE)</f>
        <v>R1013</v>
      </c>
      <c r="Q202">
        <f>VLOOKUP(Hospitalisation_Details[[#This Row],[Customer ID]],'Hospitalisation Details'!$A$1:$K$2342,11,FALSE)</f>
        <v>20</v>
      </c>
    </row>
    <row r="203" spans="1:17" x14ac:dyDescent="0.35">
      <c r="A203" t="s">
        <v>202</v>
      </c>
      <c r="B203" t="str">
        <f>VLOOKUP(Customer_Names[[#This Row],[Customer ID]],Customer_Names[#All],2,FALSE)</f>
        <v>LaBelle</v>
      </c>
      <c r="C203">
        <f>VLOOKUP(Medical_Examinations[[#This Row],[Customer ID]],'Medical Examinations'!$A$1:$L$2336,2,FALSE)</f>
        <v>30</v>
      </c>
      <c r="D203">
        <f>VLOOKUP(Medical_Examinations[[#This Row],[Customer ID]],'Medical Examinations'!$A$1:$L$2336,3,FALSE)</f>
        <v>5</v>
      </c>
      <c r="E203" t="str">
        <f>VLOOKUP(Medical_Examinations[[#This Row],[Customer ID]],'Medical Examinations'!$A$1:$L$2336,4,FALSE)</f>
        <v>yes</v>
      </c>
      <c r="F203" t="str">
        <f>VLOOKUP(Medical_Examinations[[#This Row],[Customer ID]],'Medical Examinations'!$A$1:$L$2336,6,FALSE)</f>
        <v>No</v>
      </c>
      <c r="G203" t="str">
        <f>VLOOKUP(Medical_Examinations[[#This Row],[Customer ID]],'Medical Examinations'!$A$1:$L$2336,7,FALSE)</f>
        <v>Yes</v>
      </c>
      <c r="H203">
        <f>VLOOKUP(Medical_Examinations[[#This Row],[Customer ID]],'Medical Examinations'!$A$1:$L$2336,8,FALSE)</f>
        <v>1</v>
      </c>
      <c r="I203" t="str">
        <f>VLOOKUP(Medical_Examinations[[#This Row],[Customer ID]],'Medical Examinations'!$A$1:$L$2336,9,FALSE)</f>
        <v>No</v>
      </c>
      <c r="J203" t="str">
        <f>VLOOKUP(Medical_Examinations[[#This Row],[Customer ID]],'Medical Examinations'!A202:L2537,11,FALSE)</f>
        <v>Obesity</v>
      </c>
      <c r="K203" t="str">
        <f>VLOOKUP(Medical_Examinations[[#This Row],[Customer ID]],'Medical Examinations'!A202:L2537,12,FALSE)</f>
        <v>Normal</v>
      </c>
      <c r="L203" t="str">
        <f>VLOOKUP(Hospitalisation_Details[[#This Row],[Customer ID]],'Hospitalisation Details'!A202:K2543,10,FALSE)</f>
        <v>6 Nov 2004</v>
      </c>
      <c r="M203">
        <f>VLOOKUP(Hospitalisation_Details[[#This Row],[Customer ID]],'Hospitalisation Details'!$A$1:$K$2342,6,FALSE)</f>
        <v>1137</v>
      </c>
      <c r="N203" t="str">
        <f>VLOOKUP(Hospitalisation_Details[[#This Row],[Customer ID]],'Hospitalisation Details'!A202:K2543,7,FALSE)</f>
        <v>tier - 3</v>
      </c>
      <c r="O203" t="str">
        <f>VLOOKUP(Hospitalisation_Details[[#This Row],[Customer ID]],'Hospitalisation Details'!A202:K2543,8,FALSE)</f>
        <v>tier - 1</v>
      </c>
      <c r="P203" t="str">
        <f>VLOOKUP(Hospitalisation_Details[[#This Row],[Customer ID]],'Hospitalisation Details'!A202:K2543,9,FALSE)</f>
        <v>R1013</v>
      </c>
      <c r="Q203">
        <f>VLOOKUP(Hospitalisation_Details[[#This Row],[Customer ID]],'Hospitalisation Details'!$A$1:$K$2342,11,FALSE)</f>
        <v>18</v>
      </c>
    </row>
    <row r="204" spans="1:17" x14ac:dyDescent="0.35">
      <c r="A204" t="s">
        <v>203</v>
      </c>
      <c r="B204" t="str">
        <f>VLOOKUP(Customer_Names[[#This Row],[Customer ID]],Customer_Names[#All],2,FALSE)</f>
        <v>Guzman</v>
      </c>
      <c r="C204">
        <f>VLOOKUP(Medical_Examinations[[#This Row],[Customer ID]],'Medical Examinations'!$A$1:$L$2336,2,FALSE)</f>
        <v>36</v>
      </c>
      <c r="D204">
        <f>VLOOKUP(Medical_Examinations[[#This Row],[Customer ID]],'Medical Examinations'!$A$1:$L$2336,3,FALSE)</f>
        <v>5</v>
      </c>
      <c r="E204" t="str">
        <f>VLOOKUP(Medical_Examinations[[#This Row],[Customer ID]],'Medical Examinations'!$A$1:$L$2336,4,FALSE)</f>
        <v>yes</v>
      </c>
      <c r="F204" t="str">
        <f>VLOOKUP(Medical_Examinations[[#This Row],[Customer ID]],'Medical Examinations'!$A$1:$L$2336,6,FALSE)</f>
        <v>No</v>
      </c>
      <c r="G204" t="str">
        <f>VLOOKUP(Medical_Examinations[[#This Row],[Customer ID]],'Medical Examinations'!$A$1:$L$2336,7,FALSE)</f>
        <v>Yes</v>
      </c>
      <c r="H204">
        <f>VLOOKUP(Medical_Examinations[[#This Row],[Customer ID]],'Medical Examinations'!$A$1:$L$2336,8,FALSE)</f>
        <v>1</v>
      </c>
      <c r="I204" t="str">
        <f>VLOOKUP(Medical_Examinations[[#This Row],[Customer ID]],'Medical Examinations'!$A$1:$L$2336,9,FALSE)</f>
        <v>No</v>
      </c>
      <c r="J204" t="str">
        <f>VLOOKUP(Medical_Examinations[[#This Row],[Customer ID]],'Medical Examinations'!A203:L2538,11,FALSE)</f>
        <v>Obesity</v>
      </c>
      <c r="K204" t="str">
        <f>VLOOKUP(Medical_Examinations[[#This Row],[Customer ID]],'Medical Examinations'!A203:L2538,12,FALSE)</f>
        <v>Normal</v>
      </c>
      <c r="L204" t="str">
        <f>VLOOKUP(Hospitalisation_Details[[#This Row],[Customer ID]],'Hospitalisation Details'!A203:K2544,10,FALSE)</f>
        <v>15 Oct 2004</v>
      </c>
      <c r="M204">
        <f>VLOOKUP(Hospitalisation_Details[[#This Row],[Customer ID]],'Hospitalisation Details'!$A$1:$K$2342,6,FALSE)</f>
        <v>1137</v>
      </c>
      <c r="N204" t="str">
        <f>VLOOKUP(Hospitalisation_Details[[#This Row],[Customer ID]],'Hospitalisation Details'!A203:K2544,7,FALSE)</f>
        <v>tier - 3</v>
      </c>
      <c r="O204" t="str">
        <f>VLOOKUP(Hospitalisation_Details[[#This Row],[Customer ID]],'Hospitalisation Details'!A203:K2544,8,FALSE)</f>
        <v>tier - 1</v>
      </c>
      <c r="P204" t="str">
        <f>VLOOKUP(Hospitalisation_Details[[#This Row],[Customer ID]],'Hospitalisation Details'!A203:K2544,9,FALSE)</f>
        <v>R1013</v>
      </c>
      <c r="Q204">
        <f>VLOOKUP(Hospitalisation_Details[[#This Row],[Customer ID]],'Hospitalisation Details'!$A$1:$K$2342,11,FALSE)</f>
        <v>18</v>
      </c>
    </row>
    <row r="205" spans="1:17" x14ac:dyDescent="0.35">
      <c r="A205" t="s">
        <v>204</v>
      </c>
      <c r="B205" t="str">
        <f>VLOOKUP(Customer_Names[[#This Row],[Customer ID]],Customer_Names[#All],2,FALSE)</f>
        <v>Turnbull</v>
      </c>
      <c r="C205">
        <f>VLOOKUP(Medical_Examinations[[#This Row],[Customer ID]],'Medical Examinations'!$A$1:$L$2336,2,FALSE)</f>
        <v>28</v>
      </c>
      <c r="D205">
        <f>VLOOKUP(Medical_Examinations[[#This Row],[Customer ID]],'Medical Examinations'!$A$1:$L$2336,3,FALSE)</f>
        <v>5</v>
      </c>
      <c r="E205" t="str">
        <f>VLOOKUP(Medical_Examinations[[#This Row],[Customer ID]],'Medical Examinations'!$A$1:$L$2336,4,FALSE)</f>
        <v>yes</v>
      </c>
      <c r="F205" t="str">
        <f>VLOOKUP(Medical_Examinations[[#This Row],[Customer ID]],'Medical Examinations'!$A$1:$L$2336,6,FALSE)</f>
        <v>No</v>
      </c>
      <c r="G205" t="str">
        <f>VLOOKUP(Medical_Examinations[[#This Row],[Customer ID]],'Medical Examinations'!$A$1:$L$2336,7,FALSE)</f>
        <v>Yes</v>
      </c>
      <c r="H205">
        <f>VLOOKUP(Medical_Examinations[[#This Row],[Customer ID]],'Medical Examinations'!$A$1:$L$2336,8,FALSE)</f>
        <v>1</v>
      </c>
      <c r="I205" t="str">
        <f>VLOOKUP(Medical_Examinations[[#This Row],[Customer ID]],'Medical Examinations'!$A$1:$L$2336,9,FALSE)</f>
        <v>No</v>
      </c>
      <c r="J205" t="str">
        <f>VLOOKUP(Medical_Examinations[[#This Row],[Customer ID]],'Medical Examinations'!A204:L2539,11,FALSE)</f>
        <v>Overweight</v>
      </c>
      <c r="K205" t="str">
        <f>VLOOKUP(Medical_Examinations[[#This Row],[Customer ID]],'Medical Examinations'!A204:L2539,12,FALSE)</f>
        <v>Normal</v>
      </c>
      <c r="L205" t="str">
        <f>VLOOKUP(Hospitalisation_Details[[#This Row],[Customer ID]],'Hospitalisation Details'!A204:K2545,10,FALSE)</f>
        <v>27 Nov 2004</v>
      </c>
      <c r="M205">
        <f>VLOOKUP(Hospitalisation_Details[[#This Row],[Customer ID]],'Hospitalisation Details'!$A$1:$K$2342,6,FALSE)</f>
        <v>1137</v>
      </c>
      <c r="N205" t="str">
        <f>VLOOKUP(Hospitalisation_Details[[#This Row],[Customer ID]],'Hospitalisation Details'!A204:K2545,7,FALSE)</f>
        <v>tier - 3</v>
      </c>
      <c r="O205" t="str">
        <f>VLOOKUP(Hospitalisation_Details[[#This Row],[Customer ID]],'Hospitalisation Details'!A204:K2545,8,FALSE)</f>
        <v>tier - 2</v>
      </c>
      <c r="P205" t="str">
        <f>VLOOKUP(Hospitalisation_Details[[#This Row],[Customer ID]],'Hospitalisation Details'!A204:K2545,9,FALSE)</f>
        <v>R1013</v>
      </c>
      <c r="Q205">
        <f>VLOOKUP(Hospitalisation_Details[[#This Row],[Customer ID]],'Hospitalisation Details'!$A$1:$K$2342,11,FALSE)</f>
        <v>18</v>
      </c>
    </row>
    <row r="206" spans="1:17" x14ac:dyDescent="0.35">
      <c r="A206" t="s">
        <v>205</v>
      </c>
      <c r="B206" t="str">
        <f>VLOOKUP(Customer_Names[[#This Row],[Customer ID]],Customer_Names[#All],2,FALSE)</f>
        <v>Aguero</v>
      </c>
      <c r="C206">
        <f>VLOOKUP(Medical_Examinations[[#This Row],[Customer ID]],'Medical Examinations'!$A$1:$L$2336,2,FALSE)</f>
        <v>16</v>
      </c>
      <c r="D206">
        <f>VLOOKUP(Medical_Examinations[[#This Row],[Customer ID]],'Medical Examinations'!$A$1:$L$2336,3,FALSE)</f>
        <v>5</v>
      </c>
      <c r="E206" t="str">
        <f>VLOOKUP(Medical_Examinations[[#This Row],[Customer ID]],'Medical Examinations'!$A$1:$L$2336,4,FALSE)</f>
        <v>yes</v>
      </c>
      <c r="F206" t="str">
        <f>VLOOKUP(Medical_Examinations[[#This Row],[Customer ID]],'Medical Examinations'!$A$1:$L$2336,6,FALSE)</f>
        <v>No</v>
      </c>
      <c r="G206" t="str">
        <f>VLOOKUP(Medical_Examinations[[#This Row],[Customer ID]],'Medical Examinations'!$A$1:$L$2336,7,FALSE)</f>
        <v>No</v>
      </c>
      <c r="H206">
        <f>VLOOKUP(Medical_Examinations[[#This Row],[Customer ID]],'Medical Examinations'!$A$1:$L$2336,8,FALSE)</f>
        <v>1</v>
      </c>
      <c r="I206" t="str">
        <f>VLOOKUP(Medical_Examinations[[#This Row],[Customer ID]],'Medical Examinations'!$A$1:$L$2336,9,FALSE)</f>
        <v>No</v>
      </c>
      <c r="J206" t="str">
        <f>VLOOKUP(Medical_Examinations[[#This Row],[Customer ID]],'Medical Examinations'!A205:L2540,11,FALSE)</f>
        <v>Underweight</v>
      </c>
      <c r="K206" t="str">
        <f>VLOOKUP(Medical_Examinations[[#This Row],[Customer ID]],'Medical Examinations'!A205:L2540,12,FALSE)</f>
        <v>Normal</v>
      </c>
      <c r="L206" t="str">
        <f>VLOOKUP(Hospitalisation_Details[[#This Row],[Customer ID]],'Hospitalisation Details'!A205:K2546,10,FALSE)</f>
        <v>25 Oct 2001</v>
      </c>
      <c r="M206">
        <f>VLOOKUP(Hospitalisation_Details[[#This Row],[Customer ID]],'Hospitalisation Details'!$A$1:$K$2342,6,FALSE)</f>
        <v>1141</v>
      </c>
      <c r="N206" t="str">
        <f>VLOOKUP(Hospitalisation_Details[[#This Row],[Customer ID]],'Hospitalisation Details'!A205:K2546,7,FALSE)</f>
        <v>tier - 3</v>
      </c>
      <c r="O206" t="str">
        <f>VLOOKUP(Hospitalisation_Details[[#This Row],[Customer ID]],'Hospitalisation Details'!A205:K2546,8,FALSE)</f>
        <v>tier - 1</v>
      </c>
      <c r="P206" t="str">
        <f>VLOOKUP(Hospitalisation_Details[[#This Row],[Customer ID]],'Hospitalisation Details'!A205:K2546,9,FALSE)</f>
        <v>R1013</v>
      </c>
      <c r="Q206">
        <f>VLOOKUP(Hospitalisation_Details[[#This Row],[Customer ID]],'Hospitalisation Details'!$A$1:$K$2342,11,FALSE)</f>
        <v>21</v>
      </c>
    </row>
    <row r="207" spans="1:17" x14ac:dyDescent="0.35">
      <c r="A207" t="s">
        <v>206</v>
      </c>
      <c r="B207" t="str">
        <f>VLOOKUP(Customer_Names[[#This Row],[Customer ID]],Customer_Names[#All],2,FALSE)</f>
        <v>Woodward</v>
      </c>
      <c r="C207">
        <f>VLOOKUP(Medical_Examinations[[#This Row],[Customer ID]],'Medical Examinations'!$A$1:$L$2336,2,FALSE)</f>
        <v>17</v>
      </c>
      <c r="D207">
        <f>VLOOKUP(Medical_Examinations[[#This Row],[Customer ID]],'Medical Examinations'!$A$1:$L$2336,3,FALSE)</f>
        <v>5</v>
      </c>
      <c r="E207" t="str">
        <f>VLOOKUP(Medical_Examinations[[#This Row],[Customer ID]],'Medical Examinations'!$A$1:$L$2336,4,FALSE)</f>
        <v>yes</v>
      </c>
      <c r="F207" t="str">
        <f>VLOOKUP(Medical_Examinations[[#This Row],[Customer ID]],'Medical Examinations'!$A$1:$L$2336,6,FALSE)</f>
        <v>No</v>
      </c>
      <c r="G207" t="str">
        <f>VLOOKUP(Medical_Examinations[[#This Row],[Customer ID]],'Medical Examinations'!$A$1:$L$2336,7,FALSE)</f>
        <v>Yes</v>
      </c>
      <c r="H207">
        <f>VLOOKUP(Medical_Examinations[[#This Row],[Customer ID]],'Medical Examinations'!$A$1:$L$2336,8,FALSE)</f>
        <v>1</v>
      </c>
      <c r="I207" t="str">
        <f>VLOOKUP(Medical_Examinations[[#This Row],[Customer ID]],'Medical Examinations'!$A$1:$L$2336,9,FALSE)</f>
        <v>No</v>
      </c>
      <c r="J207" t="str">
        <f>VLOOKUP(Medical_Examinations[[#This Row],[Customer ID]],'Medical Examinations'!A206:L2541,11,FALSE)</f>
        <v>Underweight</v>
      </c>
      <c r="K207" t="str">
        <f>VLOOKUP(Medical_Examinations[[#This Row],[Customer ID]],'Medical Examinations'!A206:L2541,12,FALSE)</f>
        <v>Normal</v>
      </c>
      <c r="L207" t="str">
        <f>VLOOKUP(Hospitalisation_Details[[#This Row],[Customer ID]],'Hospitalisation Details'!A206:K2547,10,FALSE)</f>
        <v>12 Sep 2004</v>
      </c>
      <c r="M207">
        <f>VLOOKUP(Hospitalisation_Details[[#This Row],[Customer ID]],'Hospitalisation Details'!$A$1:$K$2342,6,FALSE)</f>
        <v>1141</v>
      </c>
      <c r="N207" t="str">
        <f>VLOOKUP(Hospitalisation_Details[[#This Row],[Customer ID]],'Hospitalisation Details'!A206:K2547,7,FALSE)</f>
        <v>tier - 3</v>
      </c>
      <c r="O207" t="str">
        <f>VLOOKUP(Hospitalisation_Details[[#This Row],[Customer ID]],'Hospitalisation Details'!A206:K2547,8,FALSE)</f>
        <v>tier - 3</v>
      </c>
      <c r="P207" t="str">
        <f>VLOOKUP(Hospitalisation_Details[[#This Row],[Customer ID]],'Hospitalisation Details'!A206:K2547,9,FALSE)</f>
        <v>R1013</v>
      </c>
      <c r="Q207">
        <f>VLOOKUP(Hospitalisation_Details[[#This Row],[Customer ID]],'Hospitalisation Details'!$A$1:$K$2342,11,FALSE)</f>
        <v>18</v>
      </c>
    </row>
    <row r="208" spans="1:17" x14ac:dyDescent="0.35">
      <c r="A208" t="s">
        <v>207</v>
      </c>
      <c r="B208" t="str">
        <f>VLOOKUP(Customer_Names[[#This Row],[Customer ID]],Customer_Names[#All],2,FALSE)</f>
        <v>McElroy</v>
      </c>
      <c r="C208">
        <f>VLOOKUP(Medical_Examinations[[#This Row],[Customer ID]],'Medical Examinations'!$A$1:$L$2336,2,FALSE)</f>
        <v>15</v>
      </c>
      <c r="D208">
        <f>VLOOKUP(Medical_Examinations[[#This Row],[Customer ID]],'Medical Examinations'!$A$1:$L$2336,3,FALSE)</f>
        <v>5</v>
      </c>
      <c r="E208" t="str">
        <f>VLOOKUP(Medical_Examinations[[#This Row],[Customer ID]],'Medical Examinations'!$A$1:$L$2336,4,FALSE)</f>
        <v>yes</v>
      </c>
      <c r="F208" t="str">
        <f>VLOOKUP(Medical_Examinations[[#This Row],[Customer ID]],'Medical Examinations'!$A$1:$L$2336,6,FALSE)</f>
        <v>No</v>
      </c>
      <c r="G208" t="str">
        <f>VLOOKUP(Medical_Examinations[[#This Row],[Customer ID]],'Medical Examinations'!$A$1:$L$2336,7,FALSE)</f>
        <v>Yes</v>
      </c>
      <c r="H208">
        <f>VLOOKUP(Medical_Examinations[[#This Row],[Customer ID]],'Medical Examinations'!$A$1:$L$2336,8,FALSE)</f>
        <v>1</v>
      </c>
      <c r="I208" t="str">
        <f>VLOOKUP(Medical_Examinations[[#This Row],[Customer ID]],'Medical Examinations'!$A$1:$L$2336,9,FALSE)</f>
        <v>No</v>
      </c>
      <c r="J208" t="str">
        <f>VLOOKUP(Medical_Examinations[[#This Row],[Customer ID]],'Medical Examinations'!A207:L2542,11,FALSE)</f>
        <v>Underweight</v>
      </c>
      <c r="K208" t="str">
        <f>VLOOKUP(Medical_Examinations[[#This Row],[Customer ID]],'Medical Examinations'!A207:L2542,12,FALSE)</f>
        <v>Normal</v>
      </c>
      <c r="L208" t="str">
        <f>VLOOKUP(Hospitalisation_Details[[#This Row],[Customer ID]],'Hospitalisation Details'!A207:K2548,10,FALSE)</f>
        <v>7 Oct 1998</v>
      </c>
      <c r="M208">
        <f>VLOOKUP(Hospitalisation_Details[[#This Row],[Customer ID]],'Hospitalisation Details'!$A$1:$K$2342,6,FALSE)</f>
        <v>1757</v>
      </c>
      <c r="N208" t="str">
        <f>VLOOKUP(Hospitalisation_Details[[#This Row],[Customer ID]],'Hospitalisation Details'!A207:K2548,7,FALSE)</f>
        <v>tier - 3</v>
      </c>
      <c r="O208" t="str">
        <f>VLOOKUP(Hospitalisation_Details[[#This Row],[Customer ID]],'Hospitalisation Details'!A207:K2548,8,FALSE)</f>
        <v>tier - 3</v>
      </c>
      <c r="P208" t="str">
        <f>VLOOKUP(Hospitalisation_Details[[#This Row],[Customer ID]],'Hospitalisation Details'!A207:K2548,9,FALSE)</f>
        <v>R1013</v>
      </c>
      <c r="Q208">
        <f>VLOOKUP(Hospitalisation_Details[[#This Row],[Customer ID]],'Hospitalisation Details'!$A$1:$K$2342,11,FALSE)</f>
        <v>24</v>
      </c>
    </row>
    <row r="209" spans="1:17" x14ac:dyDescent="0.35">
      <c r="A209" t="s">
        <v>208</v>
      </c>
      <c r="B209" t="str">
        <f>VLOOKUP(Customer_Names[[#This Row],[Customer ID]],Customer_Names[#All],2,FALSE)</f>
        <v>Lopez</v>
      </c>
      <c r="C209">
        <f>VLOOKUP(Medical_Examinations[[#This Row],[Customer ID]],'Medical Examinations'!$A$1:$L$2336,2,FALSE)</f>
        <v>15</v>
      </c>
      <c r="D209">
        <f>VLOOKUP(Medical_Examinations[[#This Row],[Customer ID]],'Medical Examinations'!$A$1:$L$2336,3,FALSE)</f>
        <v>5</v>
      </c>
      <c r="E209" t="str">
        <f>VLOOKUP(Medical_Examinations[[#This Row],[Customer ID]],'Medical Examinations'!$A$1:$L$2336,4,FALSE)</f>
        <v>yes</v>
      </c>
      <c r="F209" t="str">
        <f>VLOOKUP(Medical_Examinations[[#This Row],[Customer ID]],'Medical Examinations'!$A$1:$L$2336,6,FALSE)</f>
        <v>No</v>
      </c>
      <c r="G209" t="str">
        <f>VLOOKUP(Medical_Examinations[[#This Row],[Customer ID]],'Medical Examinations'!$A$1:$L$2336,7,FALSE)</f>
        <v>Yes</v>
      </c>
      <c r="H209">
        <f>VLOOKUP(Medical_Examinations[[#This Row],[Customer ID]],'Medical Examinations'!$A$1:$L$2336,8,FALSE)</f>
        <v>1</v>
      </c>
      <c r="I209" t="str">
        <f>VLOOKUP(Medical_Examinations[[#This Row],[Customer ID]],'Medical Examinations'!$A$1:$L$2336,9,FALSE)</f>
        <v>No</v>
      </c>
      <c r="J209" t="str">
        <f>VLOOKUP(Medical_Examinations[[#This Row],[Customer ID]],'Medical Examinations'!A208:L2543,11,FALSE)</f>
        <v>Underweight</v>
      </c>
      <c r="K209" t="str">
        <f>VLOOKUP(Medical_Examinations[[#This Row],[Customer ID]],'Medical Examinations'!A208:L2543,12,FALSE)</f>
        <v>Normal</v>
      </c>
      <c r="L209" t="str">
        <f>VLOOKUP(Hospitalisation_Details[[#This Row],[Customer ID]],'Hospitalisation Details'!A208:K2549,10,FALSE)</f>
        <v>25 Sep 1999</v>
      </c>
      <c r="M209">
        <f>VLOOKUP(Hospitalisation_Details[[#This Row],[Customer ID]],'Hospitalisation Details'!$A$1:$K$2342,6,FALSE)</f>
        <v>1816</v>
      </c>
      <c r="N209" t="str">
        <f>VLOOKUP(Hospitalisation_Details[[#This Row],[Customer ID]],'Hospitalisation Details'!A208:K2549,7,FALSE)</f>
        <v>tier - 3</v>
      </c>
      <c r="O209" t="str">
        <f>VLOOKUP(Hospitalisation_Details[[#This Row],[Customer ID]],'Hospitalisation Details'!A208:K2549,8,FALSE)</f>
        <v>tier - 3</v>
      </c>
      <c r="P209" t="str">
        <f>VLOOKUP(Hospitalisation_Details[[#This Row],[Customer ID]],'Hospitalisation Details'!A208:K2549,9,FALSE)</f>
        <v>R1013</v>
      </c>
      <c r="Q209">
        <f>VLOOKUP(Hospitalisation_Details[[#This Row],[Customer ID]],'Hospitalisation Details'!$A$1:$K$2342,11,FALSE)</f>
        <v>23</v>
      </c>
    </row>
    <row r="210" spans="1:17" x14ac:dyDescent="0.35">
      <c r="A210" t="s">
        <v>209</v>
      </c>
      <c r="B210" t="str">
        <f>VLOOKUP(Customer_Names[[#This Row],[Customer ID]],Customer_Names[#All],2,FALSE)</f>
        <v>Cardosi</v>
      </c>
      <c r="C210">
        <f>VLOOKUP(Medical_Examinations[[#This Row],[Customer ID]],'Medical Examinations'!$A$1:$L$2336,2,FALSE)</f>
        <v>18</v>
      </c>
      <c r="D210">
        <f>VLOOKUP(Medical_Examinations[[#This Row],[Customer ID]],'Medical Examinations'!$A$1:$L$2336,3,FALSE)</f>
        <v>5</v>
      </c>
      <c r="E210" t="str">
        <f>VLOOKUP(Medical_Examinations[[#This Row],[Customer ID]],'Medical Examinations'!$A$1:$L$2336,4,FALSE)</f>
        <v>yes</v>
      </c>
      <c r="F210" t="str">
        <f>VLOOKUP(Medical_Examinations[[#This Row],[Customer ID]],'Medical Examinations'!$A$1:$L$2336,6,FALSE)</f>
        <v>No</v>
      </c>
      <c r="G210" t="str">
        <f>VLOOKUP(Medical_Examinations[[#This Row],[Customer ID]],'Medical Examinations'!$A$1:$L$2336,7,FALSE)</f>
        <v>Yes</v>
      </c>
      <c r="H210">
        <f>VLOOKUP(Medical_Examinations[[#This Row],[Customer ID]],'Medical Examinations'!$A$1:$L$2336,8,FALSE)</f>
        <v>1</v>
      </c>
      <c r="I210" t="str">
        <f>VLOOKUP(Medical_Examinations[[#This Row],[Customer ID]],'Medical Examinations'!$A$1:$L$2336,9,FALSE)</f>
        <v>No</v>
      </c>
      <c r="J210" t="str">
        <f>VLOOKUP(Medical_Examinations[[#This Row],[Customer ID]],'Medical Examinations'!A209:L2544,11,FALSE)</f>
        <v>Underweight</v>
      </c>
      <c r="K210" t="str">
        <f>VLOOKUP(Medical_Examinations[[#This Row],[Customer ID]],'Medical Examinations'!A209:L2544,12,FALSE)</f>
        <v>Normal</v>
      </c>
      <c r="L210" t="str">
        <f>VLOOKUP(Hospitalisation_Details[[#This Row],[Customer ID]],'Hospitalisation Details'!A209:K2550,10,FALSE)</f>
        <v>17 Nov 1999</v>
      </c>
      <c r="M210">
        <f>VLOOKUP(Hospitalisation_Details[[#This Row],[Customer ID]],'Hospitalisation Details'!$A$1:$K$2342,6,FALSE)</f>
        <v>1824</v>
      </c>
      <c r="N210" t="str">
        <f>VLOOKUP(Hospitalisation_Details[[#This Row],[Customer ID]],'Hospitalisation Details'!A209:K2550,7,FALSE)</f>
        <v>tier - 3</v>
      </c>
      <c r="O210" t="str">
        <f>VLOOKUP(Hospitalisation_Details[[#This Row],[Customer ID]],'Hospitalisation Details'!A209:K2550,8,FALSE)</f>
        <v>tier - 3</v>
      </c>
      <c r="P210" t="str">
        <f>VLOOKUP(Hospitalisation_Details[[#This Row],[Customer ID]],'Hospitalisation Details'!A209:K2550,9,FALSE)</f>
        <v>R1013</v>
      </c>
      <c r="Q210">
        <f>VLOOKUP(Hospitalisation_Details[[#This Row],[Customer ID]],'Hospitalisation Details'!$A$1:$K$2342,11,FALSE)</f>
        <v>23</v>
      </c>
    </row>
    <row r="211" spans="1:17" x14ac:dyDescent="0.35">
      <c r="A211" t="s">
        <v>210</v>
      </c>
      <c r="B211" t="str">
        <f>VLOOKUP(Customer_Names[[#This Row],[Customer ID]],Customer_Names[#All],2,FALSE)</f>
        <v>Looney</v>
      </c>
      <c r="C211">
        <f>VLOOKUP(Medical_Examinations[[#This Row],[Customer ID]],'Medical Examinations'!$A$1:$L$2336,2,FALSE)</f>
        <v>18</v>
      </c>
      <c r="D211">
        <f>VLOOKUP(Medical_Examinations[[#This Row],[Customer ID]],'Medical Examinations'!$A$1:$L$2336,3,FALSE)</f>
        <v>5</v>
      </c>
      <c r="E211" t="str">
        <f>VLOOKUP(Medical_Examinations[[#This Row],[Customer ID]],'Medical Examinations'!$A$1:$L$2336,4,FALSE)</f>
        <v>yes</v>
      </c>
      <c r="F211" t="str">
        <f>VLOOKUP(Medical_Examinations[[#This Row],[Customer ID]],'Medical Examinations'!$A$1:$L$2336,6,FALSE)</f>
        <v>No</v>
      </c>
      <c r="G211" t="str">
        <f>VLOOKUP(Medical_Examinations[[#This Row],[Customer ID]],'Medical Examinations'!$A$1:$L$2336,7,FALSE)</f>
        <v>No</v>
      </c>
      <c r="H211">
        <f>VLOOKUP(Medical_Examinations[[#This Row],[Customer ID]],'Medical Examinations'!$A$1:$L$2336,8,FALSE)</f>
        <v>1</v>
      </c>
      <c r="I211" t="str">
        <f>VLOOKUP(Medical_Examinations[[#This Row],[Customer ID]],'Medical Examinations'!$A$1:$L$2336,9,FALSE)</f>
        <v>No</v>
      </c>
      <c r="J211" t="str">
        <f>VLOOKUP(Medical_Examinations[[#This Row],[Customer ID]],'Medical Examinations'!A210:L2545,11,FALSE)</f>
        <v>Underweight</v>
      </c>
      <c r="K211" t="str">
        <f>VLOOKUP(Medical_Examinations[[#This Row],[Customer ID]],'Medical Examinations'!A210:L2545,12,FALSE)</f>
        <v>Normal</v>
      </c>
      <c r="L211" t="str">
        <f>VLOOKUP(Hospitalisation_Details[[#This Row],[Customer ID]],'Hospitalisation Details'!A210:K2551,10,FALSE)</f>
        <v>12 Dec 1999</v>
      </c>
      <c r="M211">
        <f>VLOOKUP(Hospitalisation_Details[[#This Row],[Customer ID]],'Hospitalisation Details'!$A$1:$K$2342,6,FALSE)</f>
        <v>1837</v>
      </c>
      <c r="N211" t="str">
        <f>VLOOKUP(Hospitalisation_Details[[#This Row],[Customer ID]],'Hospitalisation Details'!A210:K2551,7,FALSE)</f>
        <v>tier - 3</v>
      </c>
      <c r="O211" t="str">
        <f>VLOOKUP(Hospitalisation_Details[[#This Row],[Customer ID]],'Hospitalisation Details'!A210:K2551,8,FALSE)</f>
        <v>tier - 2</v>
      </c>
      <c r="P211" t="str">
        <f>VLOOKUP(Hospitalisation_Details[[#This Row],[Customer ID]],'Hospitalisation Details'!A210:K2551,9,FALSE)</f>
        <v>R1013</v>
      </c>
      <c r="Q211">
        <f>VLOOKUP(Hospitalisation_Details[[#This Row],[Customer ID]],'Hospitalisation Details'!$A$1:$K$2342,11,FALSE)</f>
        <v>23</v>
      </c>
    </row>
    <row r="212" spans="1:17" x14ac:dyDescent="0.35">
      <c r="A212" t="s">
        <v>211</v>
      </c>
      <c r="B212" t="str">
        <f>VLOOKUP(Customer_Names[[#This Row],[Customer ID]],Customer_Names[#All],2,FALSE)</f>
        <v>Zyryanov</v>
      </c>
      <c r="C212">
        <f>VLOOKUP(Medical_Examinations[[#This Row],[Customer ID]],'Medical Examinations'!$A$1:$L$2336,2,FALSE)</f>
        <v>30</v>
      </c>
      <c r="D212">
        <f>VLOOKUP(Medical_Examinations[[#This Row],[Customer ID]],'Medical Examinations'!$A$1:$L$2336,3,FALSE)</f>
        <v>5</v>
      </c>
      <c r="E212" t="str">
        <f>VLOOKUP(Medical_Examinations[[#This Row],[Customer ID]],'Medical Examinations'!$A$1:$L$2336,4,FALSE)</f>
        <v>No</v>
      </c>
      <c r="F212" t="str">
        <f>VLOOKUP(Medical_Examinations[[#This Row],[Customer ID]],'Medical Examinations'!$A$1:$L$2336,6,FALSE)</f>
        <v>yes</v>
      </c>
      <c r="G212" t="str">
        <f>VLOOKUP(Medical_Examinations[[#This Row],[Customer ID]],'Medical Examinations'!$A$1:$L$2336,7,FALSE)</f>
        <v>No</v>
      </c>
      <c r="H212">
        <f>VLOOKUP(Medical_Examinations[[#This Row],[Customer ID]],'Medical Examinations'!$A$1:$L$2336,8,FALSE)</f>
        <v>1</v>
      </c>
      <c r="I212" t="str">
        <f>VLOOKUP(Medical_Examinations[[#This Row],[Customer ID]],'Medical Examinations'!$A$1:$L$2336,9,FALSE)</f>
        <v>No</v>
      </c>
      <c r="J212" t="str">
        <f>VLOOKUP(Medical_Examinations[[#This Row],[Customer ID]],'Medical Examinations'!A211:L2546,11,FALSE)</f>
        <v>Obesity</v>
      </c>
      <c r="K212" t="str">
        <f>VLOOKUP(Medical_Examinations[[#This Row],[Customer ID]],'Medical Examinations'!A211:L2546,12,FALSE)</f>
        <v>Normal</v>
      </c>
      <c r="L212" t="str">
        <f>VLOOKUP(Hospitalisation_Details[[#This Row],[Customer ID]],'Hospitalisation Details'!A211:K2552,10,FALSE)</f>
        <v>29 Oct 2002</v>
      </c>
      <c r="M212">
        <f>VLOOKUP(Hospitalisation_Details[[#This Row],[Customer ID]],'Hospitalisation Details'!$A$1:$K$2342,6,FALSE)</f>
        <v>1878</v>
      </c>
      <c r="N212" t="str">
        <f>VLOOKUP(Hospitalisation_Details[[#This Row],[Customer ID]],'Hospitalisation Details'!A211:K2552,7,FALSE)</f>
        <v>tier - 3</v>
      </c>
      <c r="O212" t="str">
        <f>VLOOKUP(Hospitalisation_Details[[#This Row],[Customer ID]],'Hospitalisation Details'!A211:K2552,8,FALSE)</f>
        <v>tier - 1</v>
      </c>
      <c r="P212" t="str">
        <f>VLOOKUP(Hospitalisation_Details[[#This Row],[Customer ID]],'Hospitalisation Details'!A211:K2552,9,FALSE)</f>
        <v>R1013</v>
      </c>
      <c r="Q212">
        <f>VLOOKUP(Hospitalisation_Details[[#This Row],[Customer ID]],'Hospitalisation Details'!$A$1:$K$2342,11,FALSE)</f>
        <v>20</v>
      </c>
    </row>
    <row r="213" spans="1:17" x14ac:dyDescent="0.35">
      <c r="A213" t="s">
        <v>212</v>
      </c>
      <c r="B213" t="str">
        <f>VLOOKUP(Customer_Names[[#This Row],[Customer ID]],Customer_Names[#All],2,FALSE)</f>
        <v>Gavin</v>
      </c>
      <c r="C213">
        <f>VLOOKUP(Medical_Examinations[[#This Row],[Customer ID]],'Medical Examinations'!$A$1:$L$2336,2,FALSE)</f>
        <v>39</v>
      </c>
      <c r="D213">
        <f>VLOOKUP(Medical_Examinations[[#This Row],[Customer ID]],'Medical Examinations'!$A$1:$L$2336,3,FALSE)</f>
        <v>5</v>
      </c>
      <c r="E213" t="str">
        <f>VLOOKUP(Medical_Examinations[[#This Row],[Customer ID]],'Medical Examinations'!$A$1:$L$2336,4,FALSE)</f>
        <v>No</v>
      </c>
      <c r="F213" t="str">
        <f>VLOOKUP(Medical_Examinations[[#This Row],[Customer ID]],'Medical Examinations'!$A$1:$L$2336,6,FALSE)</f>
        <v>yes</v>
      </c>
      <c r="G213" t="str">
        <f>VLOOKUP(Medical_Examinations[[#This Row],[Customer ID]],'Medical Examinations'!$A$1:$L$2336,7,FALSE)</f>
        <v>No</v>
      </c>
      <c r="H213">
        <f>VLOOKUP(Medical_Examinations[[#This Row],[Customer ID]],'Medical Examinations'!$A$1:$L$2336,8,FALSE)</f>
        <v>1</v>
      </c>
      <c r="I213" t="str">
        <f>VLOOKUP(Medical_Examinations[[#This Row],[Customer ID]],'Medical Examinations'!$A$1:$L$2336,9,FALSE)</f>
        <v>No</v>
      </c>
      <c r="J213" t="str">
        <f>VLOOKUP(Medical_Examinations[[#This Row],[Customer ID]],'Medical Examinations'!A212:L2547,11,FALSE)</f>
        <v>Obesity</v>
      </c>
      <c r="K213" t="str">
        <f>VLOOKUP(Medical_Examinations[[#This Row],[Customer ID]],'Medical Examinations'!A212:L2547,12,FALSE)</f>
        <v>Normal</v>
      </c>
      <c r="L213" t="str">
        <f>VLOOKUP(Hospitalisation_Details[[#This Row],[Customer ID]],'Hospitalisation Details'!A212:K2553,10,FALSE)</f>
        <v>29 Aug 2002</v>
      </c>
      <c r="M213">
        <f>VLOOKUP(Hospitalisation_Details[[#This Row],[Customer ID]],'Hospitalisation Details'!$A$1:$K$2342,6,FALSE)</f>
        <v>1880</v>
      </c>
      <c r="N213" t="str">
        <f>VLOOKUP(Hospitalisation_Details[[#This Row],[Customer ID]],'Hospitalisation Details'!A212:K2553,7,FALSE)</f>
        <v>tier - 3</v>
      </c>
      <c r="O213" t="str">
        <f>VLOOKUP(Hospitalisation_Details[[#This Row],[Customer ID]],'Hospitalisation Details'!A212:K2553,8,FALSE)</f>
        <v>tier - 2</v>
      </c>
      <c r="P213" t="str">
        <f>VLOOKUP(Hospitalisation_Details[[#This Row],[Customer ID]],'Hospitalisation Details'!A212:K2553,9,FALSE)</f>
        <v>R1013</v>
      </c>
      <c r="Q213">
        <f>VLOOKUP(Hospitalisation_Details[[#This Row],[Customer ID]],'Hospitalisation Details'!$A$1:$K$2342,11,FALSE)</f>
        <v>20</v>
      </c>
    </row>
    <row r="214" spans="1:17" x14ac:dyDescent="0.35">
      <c r="A214" t="s">
        <v>213</v>
      </c>
      <c r="B214" t="str">
        <f>VLOOKUP(Customer_Names[[#This Row],[Customer ID]],Customer_Names[#All],2,FALSE)</f>
        <v>Littlefield</v>
      </c>
      <c r="C214">
        <f>VLOOKUP(Medical_Examinations[[#This Row],[Customer ID]],'Medical Examinations'!$A$1:$L$2336,2,FALSE)</f>
        <v>22</v>
      </c>
      <c r="D214">
        <f>VLOOKUP(Medical_Examinations[[#This Row],[Customer ID]],'Medical Examinations'!$A$1:$L$2336,3,FALSE)</f>
        <v>5</v>
      </c>
      <c r="E214" t="str">
        <f>VLOOKUP(Medical_Examinations[[#This Row],[Customer ID]],'Medical Examinations'!$A$1:$L$2336,4,FALSE)</f>
        <v>No</v>
      </c>
      <c r="F214" t="str">
        <f>VLOOKUP(Medical_Examinations[[#This Row],[Customer ID]],'Medical Examinations'!$A$1:$L$2336,6,FALSE)</f>
        <v>yes</v>
      </c>
      <c r="G214" t="str">
        <f>VLOOKUP(Medical_Examinations[[#This Row],[Customer ID]],'Medical Examinations'!$A$1:$L$2336,7,FALSE)</f>
        <v>No</v>
      </c>
      <c r="H214">
        <f>VLOOKUP(Medical_Examinations[[#This Row],[Customer ID]],'Medical Examinations'!$A$1:$L$2336,8,FALSE)</f>
        <v>1</v>
      </c>
      <c r="I214" t="str">
        <f>VLOOKUP(Medical_Examinations[[#This Row],[Customer ID]],'Medical Examinations'!$A$1:$L$2336,9,FALSE)</f>
        <v>No</v>
      </c>
      <c r="J214" t="str">
        <f>VLOOKUP(Medical_Examinations[[#This Row],[Customer ID]],'Medical Examinations'!A213:L2548,11,FALSE)</f>
        <v>Normal Weight</v>
      </c>
      <c r="K214" t="str">
        <f>VLOOKUP(Medical_Examinations[[#This Row],[Customer ID]],'Medical Examinations'!A213:L2548,12,FALSE)</f>
        <v>Normal</v>
      </c>
      <c r="L214" t="str">
        <f>VLOOKUP(Hospitalisation_Details[[#This Row],[Customer ID]],'Hospitalisation Details'!A213:K2554,10,FALSE)</f>
        <v>6 Oct 1994</v>
      </c>
      <c r="M214">
        <f>VLOOKUP(Hospitalisation_Details[[#This Row],[Customer ID]],'Hospitalisation Details'!$A$1:$K$2342,6,FALSE)</f>
        <v>1909</v>
      </c>
      <c r="N214" t="str">
        <f>VLOOKUP(Hospitalisation_Details[[#This Row],[Customer ID]],'Hospitalisation Details'!A213:K2554,7,FALSE)</f>
        <v>tier - 3</v>
      </c>
      <c r="O214" t="str">
        <f>VLOOKUP(Hospitalisation_Details[[#This Row],[Customer ID]],'Hospitalisation Details'!A213:K2554,8,FALSE)</f>
        <v>tier - 3</v>
      </c>
      <c r="P214" t="str">
        <f>VLOOKUP(Hospitalisation_Details[[#This Row],[Customer ID]],'Hospitalisation Details'!A213:K2554,9,FALSE)</f>
        <v>R1013</v>
      </c>
      <c r="Q214">
        <f>VLOOKUP(Hospitalisation_Details[[#This Row],[Customer ID]],'Hospitalisation Details'!$A$1:$K$2342,11,FALSE)</f>
        <v>28</v>
      </c>
    </row>
    <row r="215" spans="1:17" x14ac:dyDescent="0.35">
      <c r="A215" t="s">
        <v>214</v>
      </c>
      <c r="B215" t="str">
        <f>VLOOKUP(Customer_Names[[#This Row],[Customer ID]],Customer_Names[#All],2,FALSE)</f>
        <v>Shearer</v>
      </c>
      <c r="C215">
        <f>VLOOKUP(Medical_Examinations[[#This Row],[Customer ID]],'Medical Examinations'!$A$1:$L$2336,2,FALSE)</f>
        <v>34</v>
      </c>
      <c r="D215">
        <f>VLOOKUP(Medical_Examinations[[#This Row],[Customer ID]],'Medical Examinations'!$A$1:$L$2336,3,FALSE)</f>
        <v>5</v>
      </c>
      <c r="E215" t="str">
        <f>VLOOKUP(Medical_Examinations[[#This Row],[Customer ID]],'Medical Examinations'!$A$1:$L$2336,4,FALSE)</f>
        <v>No</v>
      </c>
      <c r="F215" t="str">
        <f>VLOOKUP(Medical_Examinations[[#This Row],[Customer ID]],'Medical Examinations'!$A$1:$L$2336,6,FALSE)</f>
        <v>yes</v>
      </c>
      <c r="G215" t="str">
        <f>VLOOKUP(Medical_Examinations[[#This Row],[Customer ID]],'Medical Examinations'!$A$1:$L$2336,7,FALSE)</f>
        <v>No</v>
      </c>
      <c r="H215">
        <f>VLOOKUP(Medical_Examinations[[#This Row],[Customer ID]],'Medical Examinations'!$A$1:$L$2336,8,FALSE)</f>
        <v>1</v>
      </c>
      <c r="I215" t="str">
        <f>VLOOKUP(Medical_Examinations[[#This Row],[Customer ID]],'Medical Examinations'!$A$1:$L$2336,9,FALSE)</f>
        <v>No</v>
      </c>
      <c r="J215" t="str">
        <f>VLOOKUP(Medical_Examinations[[#This Row],[Customer ID]],'Medical Examinations'!A214:L2549,11,FALSE)</f>
        <v>Obesity</v>
      </c>
      <c r="K215" t="str">
        <f>VLOOKUP(Medical_Examinations[[#This Row],[Customer ID]],'Medical Examinations'!A214:L2549,12,FALSE)</f>
        <v>Normal</v>
      </c>
      <c r="L215" t="str">
        <f>VLOOKUP(Hospitalisation_Details[[#This Row],[Customer ID]],'Hospitalisation Details'!A214:K2555,10,FALSE)</f>
        <v>29 Dec 1998</v>
      </c>
      <c r="M215">
        <f>VLOOKUP(Hospitalisation_Details[[#This Row],[Customer ID]],'Hospitalisation Details'!$A$1:$K$2342,6,FALSE)</f>
        <v>1982</v>
      </c>
      <c r="N215" t="str">
        <f>VLOOKUP(Hospitalisation_Details[[#This Row],[Customer ID]],'Hospitalisation Details'!A214:K2555,7,FALSE)</f>
        <v>tier - 3</v>
      </c>
      <c r="O215" t="str">
        <f>VLOOKUP(Hospitalisation_Details[[#This Row],[Customer ID]],'Hospitalisation Details'!A214:K2555,8,FALSE)</f>
        <v>tier - 1</v>
      </c>
      <c r="P215" t="str">
        <f>VLOOKUP(Hospitalisation_Details[[#This Row],[Customer ID]],'Hospitalisation Details'!A214:K2555,9,FALSE)</f>
        <v>R1013</v>
      </c>
      <c r="Q215">
        <f>VLOOKUP(Hospitalisation_Details[[#This Row],[Customer ID]],'Hospitalisation Details'!$A$1:$K$2342,11,FALSE)</f>
        <v>24</v>
      </c>
    </row>
    <row r="216" spans="1:17" x14ac:dyDescent="0.35">
      <c r="A216" t="s">
        <v>215</v>
      </c>
      <c r="B216" t="str">
        <f>VLOOKUP(Customer_Names[[#This Row],[Customer ID]],Customer_Names[#All],2,FALSE)</f>
        <v>Armstrong</v>
      </c>
      <c r="C216">
        <f>VLOOKUP(Medical_Examinations[[#This Row],[Customer ID]],'Medical Examinations'!$A$1:$L$2336,2,FALSE)</f>
        <v>28</v>
      </c>
      <c r="D216">
        <f>VLOOKUP(Medical_Examinations[[#This Row],[Customer ID]],'Medical Examinations'!$A$1:$L$2336,3,FALSE)</f>
        <v>5</v>
      </c>
      <c r="E216" t="str">
        <f>VLOOKUP(Medical_Examinations[[#This Row],[Customer ID]],'Medical Examinations'!$A$1:$L$2336,4,FALSE)</f>
        <v>No</v>
      </c>
      <c r="F216" t="str">
        <f>VLOOKUP(Medical_Examinations[[#This Row],[Customer ID]],'Medical Examinations'!$A$1:$L$2336,6,FALSE)</f>
        <v>yes</v>
      </c>
      <c r="G216" t="str">
        <f>VLOOKUP(Medical_Examinations[[#This Row],[Customer ID]],'Medical Examinations'!$A$1:$L$2336,7,FALSE)</f>
        <v>No</v>
      </c>
      <c r="H216">
        <f>VLOOKUP(Medical_Examinations[[#This Row],[Customer ID]],'Medical Examinations'!$A$1:$L$2336,8,FALSE)</f>
        <v>1</v>
      </c>
      <c r="I216" t="str">
        <f>VLOOKUP(Medical_Examinations[[#This Row],[Customer ID]],'Medical Examinations'!$A$1:$L$2336,9,FALSE)</f>
        <v>No</v>
      </c>
      <c r="J216" t="str">
        <f>VLOOKUP(Medical_Examinations[[#This Row],[Customer ID]],'Medical Examinations'!A215:L2550,11,FALSE)</f>
        <v>Overweight</v>
      </c>
      <c r="K216" t="str">
        <f>VLOOKUP(Medical_Examinations[[#This Row],[Customer ID]],'Medical Examinations'!A215:L2550,12,FALSE)</f>
        <v>Normal</v>
      </c>
      <c r="L216" t="str">
        <f>VLOOKUP(Hospitalisation_Details[[#This Row],[Customer ID]],'Hospitalisation Details'!A215:K2556,10,FALSE)</f>
        <v>14 Sep 1998</v>
      </c>
      <c r="M216">
        <f>VLOOKUP(Hospitalisation_Details[[#This Row],[Customer ID]],'Hospitalisation Details'!$A$1:$K$2342,6,FALSE)</f>
        <v>1987</v>
      </c>
      <c r="N216" t="str">
        <f>VLOOKUP(Hospitalisation_Details[[#This Row],[Customer ID]],'Hospitalisation Details'!A215:K2556,7,FALSE)</f>
        <v>tier - 3</v>
      </c>
      <c r="O216" t="str">
        <f>VLOOKUP(Hospitalisation_Details[[#This Row],[Customer ID]],'Hospitalisation Details'!A215:K2556,8,FALSE)</f>
        <v>tier - 2</v>
      </c>
      <c r="P216" t="str">
        <f>VLOOKUP(Hospitalisation_Details[[#This Row],[Customer ID]],'Hospitalisation Details'!A215:K2556,9,FALSE)</f>
        <v>R1013</v>
      </c>
      <c r="Q216">
        <f>VLOOKUP(Hospitalisation_Details[[#This Row],[Customer ID]],'Hospitalisation Details'!$A$1:$K$2342,11,FALSE)</f>
        <v>24</v>
      </c>
    </row>
    <row r="217" spans="1:17" x14ac:dyDescent="0.35">
      <c r="A217" t="s">
        <v>216</v>
      </c>
      <c r="B217" t="str">
        <f>VLOOKUP(Customer_Names[[#This Row],[Customer ID]],Customer_Names[#All],2,FALSE)</f>
        <v>Warriner</v>
      </c>
      <c r="C217">
        <f>VLOOKUP(Medical_Examinations[[#This Row],[Customer ID]],'Medical Examinations'!$A$1:$L$2336,2,FALSE)</f>
        <v>29</v>
      </c>
      <c r="D217">
        <f>VLOOKUP(Medical_Examinations[[#This Row],[Customer ID]],'Medical Examinations'!$A$1:$L$2336,3,FALSE)</f>
        <v>5</v>
      </c>
      <c r="E217" t="str">
        <f>VLOOKUP(Medical_Examinations[[#This Row],[Customer ID]],'Medical Examinations'!$A$1:$L$2336,4,FALSE)</f>
        <v>No</v>
      </c>
      <c r="F217" t="str">
        <f>VLOOKUP(Medical_Examinations[[#This Row],[Customer ID]],'Medical Examinations'!$A$1:$L$2336,6,FALSE)</f>
        <v>yes</v>
      </c>
      <c r="G217" t="str">
        <f>VLOOKUP(Medical_Examinations[[#This Row],[Customer ID]],'Medical Examinations'!$A$1:$L$2336,7,FALSE)</f>
        <v>No</v>
      </c>
      <c r="H217">
        <f>VLOOKUP(Medical_Examinations[[#This Row],[Customer ID]],'Medical Examinations'!$A$1:$L$2336,8,FALSE)</f>
        <v>1</v>
      </c>
      <c r="I217" t="str">
        <f>VLOOKUP(Medical_Examinations[[#This Row],[Customer ID]],'Medical Examinations'!$A$1:$L$2336,9,FALSE)</f>
        <v>No</v>
      </c>
      <c r="J217" t="str">
        <f>VLOOKUP(Medical_Examinations[[#This Row],[Customer ID]],'Medical Examinations'!A216:L2551,11,FALSE)</f>
        <v>Overweight</v>
      </c>
      <c r="K217" t="str">
        <f>VLOOKUP(Medical_Examinations[[#This Row],[Customer ID]],'Medical Examinations'!A216:L2551,12,FALSE)</f>
        <v>Normal</v>
      </c>
      <c r="L217" t="str">
        <f>VLOOKUP(Hospitalisation_Details[[#This Row],[Customer ID]],'Hospitalisation Details'!A216:K2557,10,FALSE)</f>
        <v>6 Sep 2001</v>
      </c>
      <c r="M217">
        <f>VLOOKUP(Hospitalisation_Details[[#This Row],[Customer ID]],'Hospitalisation Details'!$A$1:$K$2342,6,FALSE)</f>
        <v>2021</v>
      </c>
      <c r="N217" t="str">
        <f>VLOOKUP(Hospitalisation_Details[[#This Row],[Customer ID]],'Hospitalisation Details'!A216:K2557,7,FALSE)</f>
        <v>tier - 3</v>
      </c>
      <c r="O217" t="str">
        <f>VLOOKUP(Hospitalisation_Details[[#This Row],[Customer ID]],'Hospitalisation Details'!A216:K2557,8,FALSE)</f>
        <v>tier - 2</v>
      </c>
      <c r="P217" t="str">
        <f>VLOOKUP(Hospitalisation_Details[[#This Row],[Customer ID]],'Hospitalisation Details'!A216:K2557,9,FALSE)</f>
        <v>R1013</v>
      </c>
      <c r="Q217">
        <f>VLOOKUP(Hospitalisation_Details[[#This Row],[Customer ID]],'Hospitalisation Details'!$A$1:$K$2342,11,FALSE)</f>
        <v>21</v>
      </c>
    </row>
    <row r="218" spans="1:17" x14ac:dyDescent="0.35">
      <c r="A218" t="s">
        <v>217</v>
      </c>
      <c r="B218" t="str">
        <f>VLOOKUP(Customer_Names[[#This Row],[Customer ID]],Customer_Names[#All],2,FALSE)</f>
        <v>White</v>
      </c>
      <c r="C218">
        <f>VLOOKUP(Medical_Examinations[[#This Row],[Customer ID]],'Medical Examinations'!$A$1:$L$2336,2,FALSE)</f>
        <v>43</v>
      </c>
      <c r="D218">
        <f>VLOOKUP(Medical_Examinations[[#This Row],[Customer ID]],'Medical Examinations'!$A$1:$L$2336,3,FALSE)</f>
        <v>5</v>
      </c>
      <c r="E218" t="str">
        <f>VLOOKUP(Medical_Examinations[[#This Row],[Customer ID]],'Medical Examinations'!$A$1:$L$2336,4,FALSE)</f>
        <v>No</v>
      </c>
      <c r="F218" t="str">
        <f>VLOOKUP(Medical_Examinations[[#This Row],[Customer ID]],'Medical Examinations'!$A$1:$L$2336,6,FALSE)</f>
        <v>yes</v>
      </c>
      <c r="G218" t="str">
        <f>VLOOKUP(Medical_Examinations[[#This Row],[Customer ID]],'Medical Examinations'!$A$1:$L$2336,7,FALSE)</f>
        <v>No</v>
      </c>
      <c r="H218">
        <f>VLOOKUP(Medical_Examinations[[#This Row],[Customer ID]],'Medical Examinations'!$A$1:$L$2336,8,FALSE)</f>
        <v>1</v>
      </c>
      <c r="I218" t="str">
        <f>VLOOKUP(Medical_Examinations[[#This Row],[Customer ID]],'Medical Examinations'!$A$1:$L$2336,9,FALSE)</f>
        <v>No</v>
      </c>
      <c r="J218" t="str">
        <f>VLOOKUP(Medical_Examinations[[#This Row],[Customer ID]],'Medical Examinations'!A217:L2552,11,FALSE)</f>
        <v>Obesity</v>
      </c>
      <c r="K218" t="str">
        <f>VLOOKUP(Medical_Examinations[[#This Row],[Customer ID]],'Medical Examinations'!A217:L2552,12,FALSE)</f>
        <v>Normal</v>
      </c>
      <c r="L218" t="str">
        <f>VLOOKUP(Hospitalisation_Details[[#This Row],[Customer ID]],'Hospitalisation Details'!A217:K2558,10,FALSE)</f>
        <v>4 Aug 2001</v>
      </c>
      <c r="M218">
        <f>VLOOKUP(Hospitalisation_Details[[#This Row],[Customer ID]],'Hospitalisation Details'!$A$1:$K$2342,6,FALSE)</f>
        <v>2027</v>
      </c>
      <c r="N218" t="str">
        <f>VLOOKUP(Hospitalisation_Details[[#This Row],[Customer ID]],'Hospitalisation Details'!A217:K2558,7,FALSE)</f>
        <v>tier - 3</v>
      </c>
      <c r="O218" t="str">
        <f>VLOOKUP(Hospitalisation_Details[[#This Row],[Customer ID]],'Hospitalisation Details'!A217:K2558,8,FALSE)</f>
        <v>tier - 2</v>
      </c>
      <c r="P218" t="str">
        <f>VLOOKUP(Hospitalisation_Details[[#This Row],[Customer ID]],'Hospitalisation Details'!A217:K2558,9,FALSE)</f>
        <v>R1013</v>
      </c>
      <c r="Q218">
        <f>VLOOKUP(Hospitalisation_Details[[#This Row],[Customer ID]],'Hospitalisation Details'!$A$1:$K$2342,11,FALSE)</f>
        <v>21</v>
      </c>
    </row>
    <row r="219" spans="1:17" x14ac:dyDescent="0.35">
      <c r="A219" t="s">
        <v>218</v>
      </c>
      <c r="B219" t="str">
        <f>VLOOKUP(Customer_Names[[#This Row],[Customer ID]],Customer_Names[#All],2,FALSE)</f>
        <v>Cordaro</v>
      </c>
      <c r="C219">
        <f>VLOOKUP(Medical_Examinations[[#This Row],[Customer ID]],'Medical Examinations'!$A$1:$L$2336,2,FALSE)</f>
        <v>40</v>
      </c>
      <c r="D219">
        <f>VLOOKUP(Medical_Examinations[[#This Row],[Customer ID]],'Medical Examinations'!$A$1:$L$2336,3,FALSE)</f>
        <v>5</v>
      </c>
      <c r="E219" t="str">
        <f>VLOOKUP(Medical_Examinations[[#This Row],[Customer ID]],'Medical Examinations'!$A$1:$L$2336,4,FALSE)</f>
        <v>No</v>
      </c>
      <c r="F219" t="str">
        <f>VLOOKUP(Medical_Examinations[[#This Row],[Customer ID]],'Medical Examinations'!$A$1:$L$2336,6,FALSE)</f>
        <v>yes</v>
      </c>
      <c r="G219" t="str">
        <f>VLOOKUP(Medical_Examinations[[#This Row],[Customer ID]],'Medical Examinations'!$A$1:$L$2336,7,FALSE)</f>
        <v>No</v>
      </c>
      <c r="H219">
        <f>VLOOKUP(Medical_Examinations[[#This Row],[Customer ID]],'Medical Examinations'!$A$1:$L$2336,8,FALSE)</f>
        <v>1</v>
      </c>
      <c r="I219" t="str">
        <f>VLOOKUP(Medical_Examinations[[#This Row],[Customer ID]],'Medical Examinations'!$A$1:$L$2336,9,FALSE)</f>
        <v>No</v>
      </c>
      <c r="J219" t="str">
        <f>VLOOKUP(Medical_Examinations[[#This Row],[Customer ID]],'Medical Examinations'!A218:L2553,11,FALSE)</f>
        <v>Obesity</v>
      </c>
      <c r="K219" t="str">
        <f>VLOOKUP(Medical_Examinations[[#This Row],[Customer ID]],'Medical Examinations'!A218:L2553,12,FALSE)</f>
        <v>Normal</v>
      </c>
      <c r="L219" t="str">
        <f>VLOOKUP(Hospitalisation_Details[[#This Row],[Customer ID]],'Hospitalisation Details'!A218:K2559,10,FALSE)</f>
        <v>3 Sep 1997</v>
      </c>
      <c r="M219">
        <f>VLOOKUP(Hospitalisation_Details[[#This Row],[Customer ID]],'Hospitalisation Details'!$A$1:$K$2342,6,FALSE)</f>
        <v>2138</v>
      </c>
      <c r="N219" t="str">
        <f>VLOOKUP(Hospitalisation_Details[[#This Row],[Customer ID]],'Hospitalisation Details'!A218:K2559,7,FALSE)</f>
        <v>tier - 3</v>
      </c>
      <c r="O219" t="str">
        <f>VLOOKUP(Hospitalisation_Details[[#This Row],[Customer ID]],'Hospitalisation Details'!A218:K2559,8,FALSE)</f>
        <v>tier - 1</v>
      </c>
      <c r="P219" t="str">
        <f>VLOOKUP(Hospitalisation_Details[[#This Row],[Customer ID]],'Hospitalisation Details'!A218:K2559,9,FALSE)</f>
        <v>R1013</v>
      </c>
      <c r="Q219">
        <f>VLOOKUP(Hospitalisation_Details[[#This Row],[Customer ID]],'Hospitalisation Details'!$A$1:$K$2342,11,FALSE)</f>
        <v>25</v>
      </c>
    </row>
    <row r="220" spans="1:17" x14ac:dyDescent="0.35">
      <c r="A220" t="s">
        <v>219</v>
      </c>
      <c r="B220" t="str">
        <f>VLOOKUP(Customer_Names[[#This Row],[Customer ID]],Customer_Names[#All],2,FALSE)</f>
        <v>Hamilton</v>
      </c>
      <c r="C220">
        <f>VLOOKUP(Medical_Examinations[[#This Row],[Customer ID]],'Medical Examinations'!$A$1:$L$2336,2,FALSE)</f>
        <v>39</v>
      </c>
      <c r="D220">
        <f>VLOOKUP(Medical_Examinations[[#This Row],[Customer ID]],'Medical Examinations'!$A$1:$L$2336,3,FALSE)</f>
        <v>5</v>
      </c>
      <c r="E220" t="str">
        <f>VLOOKUP(Medical_Examinations[[#This Row],[Customer ID]],'Medical Examinations'!$A$1:$L$2336,4,FALSE)</f>
        <v>No</v>
      </c>
      <c r="F220" t="str">
        <f>VLOOKUP(Medical_Examinations[[#This Row],[Customer ID]],'Medical Examinations'!$A$1:$L$2336,6,FALSE)</f>
        <v>yes</v>
      </c>
      <c r="G220" t="str">
        <f>VLOOKUP(Medical_Examinations[[#This Row],[Customer ID]],'Medical Examinations'!$A$1:$L$2336,7,FALSE)</f>
        <v>No</v>
      </c>
      <c r="H220">
        <f>VLOOKUP(Medical_Examinations[[#This Row],[Customer ID]],'Medical Examinations'!$A$1:$L$2336,8,FALSE)</f>
        <v>1</v>
      </c>
      <c r="I220" t="str">
        <f>VLOOKUP(Medical_Examinations[[#This Row],[Customer ID]],'Medical Examinations'!$A$1:$L$2336,9,FALSE)</f>
        <v>No</v>
      </c>
      <c r="J220" t="str">
        <f>VLOOKUP(Medical_Examinations[[#This Row],[Customer ID]],'Medical Examinations'!A219:L2554,11,FALSE)</f>
        <v>Obesity</v>
      </c>
      <c r="K220" t="str">
        <f>VLOOKUP(Medical_Examinations[[#This Row],[Customer ID]],'Medical Examinations'!A219:L2554,12,FALSE)</f>
        <v>Normal</v>
      </c>
      <c r="L220" t="str">
        <f>VLOOKUP(Hospitalisation_Details[[#This Row],[Customer ID]],'Hospitalisation Details'!A219:K2560,10,FALSE)</f>
        <v>6 Nov 1995</v>
      </c>
      <c r="M220">
        <f>VLOOKUP(Hospitalisation_Details[[#This Row],[Customer ID]],'Hospitalisation Details'!$A$1:$K$2342,6,FALSE)</f>
        <v>2484</v>
      </c>
      <c r="N220" t="str">
        <f>VLOOKUP(Hospitalisation_Details[[#This Row],[Customer ID]],'Hospitalisation Details'!A219:K2560,7,FALSE)</f>
        <v>tier - 3</v>
      </c>
      <c r="O220" t="str">
        <f>VLOOKUP(Hospitalisation_Details[[#This Row],[Customer ID]],'Hospitalisation Details'!A219:K2560,8,FALSE)</f>
        <v>tier - 2</v>
      </c>
      <c r="P220" t="str">
        <f>VLOOKUP(Hospitalisation_Details[[#This Row],[Customer ID]],'Hospitalisation Details'!A219:K2560,9,FALSE)</f>
        <v>R1013</v>
      </c>
      <c r="Q220">
        <f>VLOOKUP(Hospitalisation_Details[[#This Row],[Customer ID]],'Hospitalisation Details'!$A$1:$K$2342,11,FALSE)</f>
        <v>27</v>
      </c>
    </row>
    <row r="221" spans="1:17" x14ac:dyDescent="0.35">
      <c r="A221" t="s">
        <v>220</v>
      </c>
      <c r="B221" t="str">
        <f>VLOOKUP(Customer_Names[[#This Row],[Customer ID]],Customer_Names[#All],2,FALSE)</f>
        <v>Meyer</v>
      </c>
      <c r="C221">
        <f>VLOOKUP(Medical_Examinations[[#This Row],[Customer ID]],'Medical Examinations'!$A$1:$L$2336,2,FALSE)</f>
        <v>37</v>
      </c>
      <c r="D221">
        <f>VLOOKUP(Medical_Examinations[[#This Row],[Customer ID]],'Medical Examinations'!$A$1:$L$2336,3,FALSE)</f>
        <v>5</v>
      </c>
      <c r="E221" t="str">
        <f>VLOOKUP(Medical_Examinations[[#This Row],[Customer ID]],'Medical Examinations'!$A$1:$L$2336,4,FALSE)</f>
        <v>No</v>
      </c>
      <c r="F221" t="str">
        <f>VLOOKUP(Medical_Examinations[[#This Row],[Customer ID]],'Medical Examinations'!$A$1:$L$2336,6,FALSE)</f>
        <v>yes</v>
      </c>
      <c r="G221" t="str">
        <f>VLOOKUP(Medical_Examinations[[#This Row],[Customer ID]],'Medical Examinations'!$A$1:$L$2336,7,FALSE)</f>
        <v>No</v>
      </c>
      <c r="H221">
        <f>VLOOKUP(Medical_Examinations[[#This Row],[Customer ID]],'Medical Examinations'!$A$1:$L$2336,8,FALSE)</f>
        <v>1</v>
      </c>
      <c r="I221" t="str">
        <f>VLOOKUP(Medical_Examinations[[#This Row],[Customer ID]],'Medical Examinations'!$A$1:$L$2336,9,FALSE)</f>
        <v>No</v>
      </c>
      <c r="J221" t="str">
        <f>VLOOKUP(Medical_Examinations[[#This Row],[Customer ID]],'Medical Examinations'!A220:L2555,11,FALSE)</f>
        <v>Obesity</v>
      </c>
      <c r="K221" t="str">
        <f>VLOOKUP(Medical_Examinations[[#This Row],[Customer ID]],'Medical Examinations'!A220:L2555,12,FALSE)</f>
        <v>Normal</v>
      </c>
      <c r="L221" t="str">
        <f>VLOOKUP(Hospitalisation_Details[[#This Row],[Customer ID]],'Hospitalisation Details'!A220:K2561,10,FALSE)</f>
        <v>9 Jul 1995</v>
      </c>
      <c r="M221">
        <f>VLOOKUP(Hospitalisation_Details[[#This Row],[Customer ID]],'Hospitalisation Details'!$A$1:$K$2342,6,FALSE)</f>
        <v>2497</v>
      </c>
      <c r="N221" t="str">
        <f>VLOOKUP(Hospitalisation_Details[[#This Row],[Customer ID]],'Hospitalisation Details'!A220:K2561,7,FALSE)</f>
        <v>tier - 3</v>
      </c>
      <c r="O221" t="str">
        <f>VLOOKUP(Hospitalisation_Details[[#This Row],[Customer ID]],'Hospitalisation Details'!A220:K2561,8,FALSE)</f>
        <v>tier - 3</v>
      </c>
      <c r="P221" t="str">
        <f>VLOOKUP(Hospitalisation_Details[[#This Row],[Customer ID]],'Hospitalisation Details'!A220:K2561,9,FALSE)</f>
        <v>R1013</v>
      </c>
      <c r="Q221">
        <f>VLOOKUP(Hospitalisation_Details[[#This Row],[Customer ID]],'Hospitalisation Details'!$A$1:$K$2342,11,FALSE)</f>
        <v>27</v>
      </c>
    </row>
    <row r="222" spans="1:17" x14ac:dyDescent="0.35">
      <c r="A222" t="s">
        <v>221</v>
      </c>
      <c r="B222" t="str">
        <f>VLOOKUP(Customer_Names[[#This Row],[Customer ID]],Customer_Names[#All],2,FALSE)</f>
        <v>Duke</v>
      </c>
      <c r="C222">
        <f>VLOOKUP(Medical_Examinations[[#This Row],[Customer ID]],'Medical Examinations'!$A$1:$L$2336,2,FALSE)</f>
        <v>33</v>
      </c>
      <c r="D222">
        <f>VLOOKUP(Medical_Examinations[[#This Row],[Customer ID]],'Medical Examinations'!$A$1:$L$2336,3,FALSE)</f>
        <v>5</v>
      </c>
      <c r="E222" t="str">
        <f>VLOOKUP(Medical_Examinations[[#This Row],[Customer ID]],'Medical Examinations'!$A$1:$L$2336,4,FALSE)</f>
        <v>No</v>
      </c>
      <c r="F222" t="str">
        <f>VLOOKUP(Medical_Examinations[[#This Row],[Customer ID]],'Medical Examinations'!$A$1:$L$2336,6,FALSE)</f>
        <v>yes</v>
      </c>
      <c r="G222" t="str">
        <f>VLOOKUP(Medical_Examinations[[#This Row],[Customer ID]],'Medical Examinations'!$A$1:$L$2336,7,FALSE)</f>
        <v>No</v>
      </c>
      <c r="H222">
        <f>VLOOKUP(Medical_Examinations[[#This Row],[Customer ID]],'Medical Examinations'!$A$1:$L$2336,8,FALSE)</f>
        <v>1</v>
      </c>
      <c r="I222" t="str">
        <f>VLOOKUP(Medical_Examinations[[#This Row],[Customer ID]],'Medical Examinations'!$A$1:$L$2336,9,FALSE)</f>
        <v>No</v>
      </c>
      <c r="J222" t="str">
        <f>VLOOKUP(Medical_Examinations[[#This Row],[Customer ID]],'Medical Examinations'!A221:L2556,11,FALSE)</f>
        <v>Obesity</v>
      </c>
      <c r="K222" t="str">
        <f>VLOOKUP(Medical_Examinations[[#This Row],[Customer ID]],'Medical Examinations'!A221:L2556,12,FALSE)</f>
        <v>Normal</v>
      </c>
      <c r="L222" t="str">
        <f>VLOOKUP(Hospitalisation_Details[[#This Row],[Customer ID]],'Hospitalisation Details'!A221:K2562,10,FALSE)</f>
        <v>15 Oct 1995</v>
      </c>
      <c r="M222">
        <f>VLOOKUP(Hospitalisation_Details[[#This Row],[Customer ID]],'Hospitalisation Details'!$A$1:$K$2342,6,FALSE)</f>
        <v>2498</v>
      </c>
      <c r="N222" t="str">
        <f>VLOOKUP(Hospitalisation_Details[[#This Row],[Customer ID]],'Hospitalisation Details'!A221:K2562,7,FALSE)</f>
        <v>tier - 3</v>
      </c>
      <c r="O222" t="str">
        <f>VLOOKUP(Hospitalisation_Details[[#This Row],[Customer ID]],'Hospitalisation Details'!A221:K2562,8,FALSE)</f>
        <v>tier - 3</v>
      </c>
      <c r="P222" t="str">
        <f>VLOOKUP(Hospitalisation_Details[[#This Row],[Customer ID]],'Hospitalisation Details'!A221:K2562,9,FALSE)</f>
        <v>R1013</v>
      </c>
      <c r="Q222">
        <f>VLOOKUP(Hospitalisation_Details[[#This Row],[Customer ID]],'Hospitalisation Details'!$A$1:$K$2342,11,FALSE)</f>
        <v>27</v>
      </c>
    </row>
    <row r="223" spans="1:17" x14ac:dyDescent="0.35">
      <c r="A223" t="s">
        <v>222</v>
      </c>
      <c r="B223" t="str">
        <f>VLOOKUP(Customer_Names[[#This Row],[Customer ID]],Customer_Names[#All],2,FALSE)</f>
        <v>Malatesta</v>
      </c>
      <c r="C223">
        <f>VLOOKUP(Medical_Examinations[[#This Row],[Customer ID]],'Medical Examinations'!$A$1:$L$2336,2,FALSE)</f>
        <v>36</v>
      </c>
      <c r="D223">
        <f>VLOOKUP(Medical_Examinations[[#This Row],[Customer ID]],'Medical Examinations'!$A$1:$L$2336,3,FALSE)</f>
        <v>5</v>
      </c>
      <c r="E223" t="str">
        <f>VLOOKUP(Medical_Examinations[[#This Row],[Customer ID]],'Medical Examinations'!$A$1:$L$2336,4,FALSE)</f>
        <v>No</v>
      </c>
      <c r="F223" t="str">
        <f>VLOOKUP(Medical_Examinations[[#This Row],[Customer ID]],'Medical Examinations'!$A$1:$L$2336,6,FALSE)</f>
        <v>yes</v>
      </c>
      <c r="G223" t="str">
        <f>VLOOKUP(Medical_Examinations[[#This Row],[Customer ID]],'Medical Examinations'!$A$1:$L$2336,7,FALSE)</f>
        <v>No</v>
      </c>
      <c r="H223">
        <f>VLOOKUP(Medical_Examinations[[#This Row],[Customer ID]],'Medical Examinations'!$A$1:$L$2336,8,FALSE)</f>
        <v>1</v>
      </c>
      <c r="I223" t="str">
        <f>VLOOKUP(Medical_Examinations[[#This Row],[Customer ID]],'Medical Examinations'!$A$1:$L$2336,9,FALSE)</f>
        <v>No</v>
      </c>
      <c r="J223" t="str">
        <f>VLOOKUP(Medical_Examinations[[#This Row],[Customer ID]],'Medical Examinations'!A222:L2557,11,FALSE)</f>
        <v>Obesity</v>
      </c>
      <c r="K223" t="str">
        <f>VLOOKUP(Medical_Examinations[[#This Row],[Customer ID]],'Medical Examinations'!A222:L2557,12,FALSE)</f>
        <v>Normal</v>
      </c>
      <c r="L223" t="str">
        <f>VLOOKUP(Hospitalisation_Details[[#This Row],[Customer ID]],'Hospitalisation Details'!A222:K2563,10,FALSE)</f>
        <v>2 Oct 1994</v>
      </c>
      <c r="M223">
        <f>VLOOKUP(Hospitalisation_Details[[#This Row],[Customer ID]],'Hospitalisation Details'!$A$1:$K$2342,6,FALSE)</f>
        <v>2690</v>
      </c>
      <c r="N223" t="str">
        <f>VLOOKUP(Hospitalisation_Details[[#This Row],[Customer ID]],'Hospitalisation Details'!A222:K2563,7,FALSE)</f>
        <v>tier - 3</v>
      </c>
      <c r="O223" t="str">
        <f>VLOOKUP(Hospitalisation_Details[[#This Row],[Customer ID]],'Hospitalisation Details'!A222:K2563,8,FALSE)</f>
        <v>tier - 2</v>
      </c>
      <c r="P223" t="str">
        <f>VLOOKUP(Hospitalisation_Details[[#This Row],[Customer ID]],'Hospitalisation Details'!A222:K2563,9,FALSE)</f>
        <v>R1013</v>
      </c>
      <c r="Q223">
        <f>VLOOKUP(Hospitalisation_Details[[#This Row],[Customer ID]],'Hospitalisation Details'!$A$1:$K$2342,11,FALSE)</f>
        <v>28</v>
      </c>
    </row>
    <row r="224" spans="1:17" x14ac:dyDescent="0.35">
      <c r="A224" t="s">
        <v>223</v>
      </c>
      <c r="B224" t="str">
        <f>VLOOKUP(Customer_Names[[#This Row],[Customer ID]],Customer_Names[#All],2,FALSE)</f>
        <v>Hinrichsen</v>
      </c>
      <c r="C224">
        <f>VLOOKUP(Medical_Examinations[[#This Row],[Customer ID]],'Medical Examinations'!$A$1:$L$2336,2,FALSE)</f>
        <v>39</v>
      </c>
      <c r="D224">
        <f>VLOOKUP(Medical_Examinations[[#This Row],[Customer ID]],'Medical Examinations'!$A$1:$L$2336,3,FALSE)</f>
        <v>5</v>
      </c>
      <c r="E224" t="str">
        <f>VLOOKUP(Medical_Examinations[[#This Row],[Customer ID]],'Medical Examinations'!$A$1:$L$2336,4,FALSE)</f>
        <v>No</v>
      </c>
      <c r="F224" t="str">
        <f>VLOOKUP(Medical_Examinations[[#This Row],[Customer ID]],'Medical Examinations'!$A$1:$L$2336,6,FALSE)</f>
        <v>yes</v>
      </c>
      <c r="G224" t="str">
        <f>VLOOKUP(Medical_Examinations[[#This Row],[Customer ID]],'Medical Examinations'!$A$1:$L$2336,7,FALSE)</f>
        <v>No</v>
      </c>
      <c r="H224">
        <f>VLOOKUP(Medical_Examinations[[#This Row],[Customer ID]],'Medical Examinations'!$A$1:$L$2336,8,FALSE)</f>
        <v>1</v>
      </c>
      <c r="I224" t="str">
        <f>VLOOKUP(Medical_Examinations[[#This Row],[Customer ID]],'Medical Examinations'!$A$1:$L$2336,9,FALSE)</f>
        <v>No</v>
      </c>
      <c r="J224" t="str">
        <f>VLOOKUP(Medical_Examinations[[#This Row],[Customer ID]],'Medical Examinations'!A223:L2558,11,FALSE)</f>
        <v>Obesity</v>
      </c>
      <c r="K224" t="str">
        <f>VLOOKUP(Medical_Examinations[[#This Row],[Customer ID]],'Medical Examinations'!A223:L2558,12,FALSE)</f>
        <v>Normal</v>
      </c>
      <c r="L224" t="str">
        <f>VLOOKUP(Hospitalisation_Details[[#This Row],[Customer ID]],'Hospitalisation Details'!A223:K2564,10,FALSE)</f>
        <v>24 Oct 1988</v>
      </c>
      <c r="M224">
        <f>VLOOKUP(Hospitalisation_Details[[#This Row],[Customer ID]],'Hospitalisation Details'!$A$1:$K$2342,6,FALSE)</f>
        <v>3935</v>
      </c>
      <c r="N224" t="str">
        <f>VLOOKUP(Hospitalisation_Details[[#This Row],[Customer ID]],'Hospitalisation Details'!A223:K2564,7,FALSE)</f>
        <v>tier - 3</v>
      </c>
      <c r="O224" t="str">
        <f>VLOOKUP(Hospitalisation_Details[[#This Row],[Customer ID]],'Hospitalisation Details'!A223:K2564,8,FALSE)</f>
        <v>tier - 1</v>
      </c>
      <c r="P224" t="str">
        <f>VLOOKUP(Hospitalisation_Details[[#This Row],[Customer ID]],'Hospitalisation Details'!A223:K2564,9,FALSE)</f>
        <v>R1013</v>
      </c>
      <c r="Q224">
        <f>VLOOKUP(Hospitalisation_Details[[#This Row],[Customer ID]],'Hospitalisation Details'!$A$1:$K$2342,11,FALSE)</f>
        <v>34</v>
      </c>
    </row>
    <row r="225" spans="1:17" x14ac:dyDescent="0.35">
      <c r="A225" t="s">
        <v>224</v>
      </c>
      <c r="B225" t="str">
        <f>VLOOKUP(Customer_Names[[#This Row],[Customer ID]],Customer_Names[#All],2,FALSE)</f>
        <v>Lucan</v>
      </c>
      <c r="C225">
        <f>VLOOKUP(Medical_Examinations[[#This Row],[Customer ID]],'Medical Examinations'!$A$1:$L$2336,2,FALSE)</f>
        <v>32</v>
      </c>
      <c r="D225">
        <f>VLOOKUP(Medical_Examinations[[#This Row],[Customer ID]],'Medical Examinations'!$A$1:$L$2336,3,FALSE)</f>
        <v>5</v>
      </c>
      <c r="E225" t="str">
        <f>VLOOKUP(Medical_Examinations[[#This Row],[Customer ID]],'Medical Examinations'!$A$1:$L$2336,4,FALSE)</f>
        <v>No</v>
      </c>
      <c r="F225" t="str">
        <f>VLOOKUP(Medical_Examinations[[#This Row],[Customer ID]],'Medical Examinations'!$A$1:$L$2336,6,FALSE)</f>
        <v>yes</v>
      </c>
      <c r="G225" t="str">
        <f>VLOOKUP(Medical_Examinations[[#This Row],[Customer ID]],'Medical Examinations'!$A$1:$L$2336,7,FALSE)</f>
        <v>No</v>
      </c>
      <c r="H225">
        <f>VLOOKUP(Medical_Examinations[[#This Row],[Customer ID]],'Medical Examinations'!$A$1:$L$2336,8,FALSE)</f>
        <v>1</v>
      </c>
      <c r="I225" t="str">
        <f>VLOOKUP(Medical_Examinations[[#This Row],[Customer ID]],'Medical Examinations'!$A$1:$L$2336,9,FALSE)</f>
        <v>No</v>
      </c>
      <c r="J225" t="str">
        <f>VLOOKUP(Medical_Examinations[[#This Row],[Customer ID]],'Medical Examinations'!A224:L2559,11,FALSE)</f>
        <v>Obesity</v>
      </c>
      <c r="K225" t="str">
        <f>VLOOKUP(Medical_Examinations[[#This Row],[Customer ID]],'Medical Examinations'!A224:L2559,12,FALSE)</f>
        <v>Normal</v>
      </c>
      <c r="L225" t="str">
        <f>VLOOKUP(Hospitalisation_Details[[#This Row],[Customer ID]],'Hospitalisation Details'!A224:K2565,10,FALSE)</f>
        <v>11 Aug 1986</v>
      </c>
      <c r="M225">
        <f>VLOOKUP(Hospitalisation_Details[[#This Row],[Customer ID]],'Hospitalisation Details'!$A$1:$K$2342,6,FALSE)</f>
        <v>4400</v>
      </c>
      <c r="N225" t="str">
        <f>VLOOKUP(Hospitalisation_Details[[#This Row],[Customer ID]],'Hospitalisation Details'!A224:K2565,7,FALSE)</f>
        <v>tier - 3</v>
      </c>
      <c r="O225" t="str">
        <f>VLOOKUP(Hospitalisation_Details[[#This Row],[Customer ID]],'Hospitalisation Details'!A224:K2565,8,FALSE)</f>
        <v>tier - 2</v>
      </c>
      <c r="P225" t="str">
        <f>VLOOKUP(Hospitalisation_Details[[#This Row],[Customer ID]],'Hospitalisation Details'!A224:K2565,9,FALSE)</f>
        <v>R1013</v>
      </c>
      <c r="Q225">
        <f>VLOOKUP(Hospitalisation_Details[[#This Row],[Customer ID]],'Hospitalisation Details'!$A$1:$K$2342,11,FALSE)</f>
        <v>36</v>
      </c>
    </row>
    <row r="226" spans="1:17" x14ac:dyDescent="0.35">
      <c r="A226" t="s">
        <v>225</v>
      </c>
      <c r="B226" t="str">
        <f>VLOOKUP(Customer_Names[[#This Row],[Customer ID]],Customer_Names[#All],2,FALSE)</f>
        <v>Koch</v>
      </c>
      <c r="C226">
        <f>VLOOKUP(Medical_Examinations[[#This Row],[Customer ID]],'Medical Examinations'!$A$1:$L$2336,2,FALSE)</f>
        <v>40</v>
      </c>
      <c r="D226">
        <f>VLOOKUP(Medical_Examinations[[#This Row],[Customer ID]],'Medical Examinations'!$A$1:$L$2336,3,FALSE)</f>
        <v>5</v>
      </c>
      <c r="E226" t="str">
        <f>VLOOKUP(Medical_Examinations[[#This Row],[Customer ID]],'Medical Examinations'!$A$1:$L$2336,4,FALSE)</f>
        <v>No</v>
      </c>
      <c r="F226" t="str">
        <f>VLOOKUP(Medical_Examinations[[#This Row],[Customer ID]],'Medical Examinations'!$A$1:$L$2336,6,FALSE)</f>
        <v>yes</v>
      </c>
      <c r="G226" t="str">
        <f>VLOOKUP(Medical_Examinations[[#This Row],[Customer ID]],'Medical Examinations'!$A$1:$L$2336,7,FALSE)</f>
        <v>No</v>
      </c>
      <c r="H226">
        <f>VLOOKUP(Medical_Examinations[[#This Row],[Customer ID]],'Medical Examinations'!$A$1:$L$2336,8,FALSE)</f>
        <v>1</v>
      </c>
      <c r="I226" t="str">
        <f>VLOOKUP(Medical_Examinations[[#This Row],[Customer ID]],'Medical Examinations'!$A$1:$L$2336,9,FALSE)</f>
        <v>No</v>
      </c>
      <c r="J226" t="str">
        <f>VLOOKUP(Medical_Examinations[[#This Row],[Customer ID]],'Medical Examinations'!A225:L2560,11,FALSE)</f>
        <v>Obesity</v>
      </c>
      <c r="K226" t="str">
        <f>VLOOKUP(Medical_Examinations[[#This Row],[Customer ID]],'Medical Examinations'!A225:L2560,12,FALSE)</f>
        <v>Normal</v>
      </c>
      <c r="L226" t="str">
        <f>VLOOKUP(Hospitalisation_Details[[#This Row],[Customer ID]],'Hospitalisation Details'!A225:K2566,10,FALSE)</f>
        <v>25 Aug 1982</v>
      </c>
      <c r="M226">
        <f>VLOOKUP(Hospitalisation_Details[[#This Row],[Customer ID]],'Hospitalisation Details'!$A$1:$K$2342,6,FALSE)</f>
        <v>5439</v>
      </c>
      <c r="N226" t="str">
        <f>VLOOKUP(Hospitalisation_Details[[#This Row],[Customer ID]],'Hospitalisation Details'!A225:K2566,7,FALSE)</f>
        <v>tier - 3</v>
      </c>
      <c r="O226" t="str">
        <f>VLOOKUP(Hospitalisation_Details[[#This Row],[Customer ID]],'Hospitalisation Details'!A225:K2566,8,FALSE)</f>
        <v>tier - 2</v>
      </c>
      <c r="P226" t="str">
        <f>VLOOKUP(Hospitalisation_Details[[#This Row],[Customer ID]],'Hospitalisation Details'!A225:K2566,9,FALSE)</f>
        <v>R1013</v>
      </c>
      <c r="Q226">
        <f>VLOOKUP(Hospitalisation_Details[[#This Row],[Customer ID]],'Hospitalisation Details'!$A$1:$K$2342,11,FALSE)</f>
        <v>40</v>
      </c>
    </row>
    <row r="227" spans="1:17" x14ac:dyDescent="0.35">
      <c r="A227" t="s">
        <v>226</v>
      </c>
      <c r="B227" t="str">
        <f>VLOOKUP(Customer_Names[[#This Row],[Customer ID]],Customer_Names[#All],2,FALSE)</f>
        <v>Smith</v>
      </c>
      <c r="C227">
        <f>VLOOKUP(Medical_Examinations[[#This Row],[Customer ID]],'Medical Examinations'!$A$1:$L$2336,2,FALSE)</f>
        <v>33</v>
      </c>
      <c r="D227">
        <f>VLOOKUP(Medical_Examinations[[#This Row],[Customer ID]],'Medical Examinations'!$A$1:$L$2336,3,FALSE)</f>
        <v>5</v>
      </c>
      <c r="E227" t="str">
        <f>VLOOKUP(Medical_Examinations[[#This Row],[Customer ID]],'Medical Examinations'!$A$1:$L$2336,4,FALSE)</f>
        <v>No</v>
      </c>
      <c r="F227" t="str">
        <f>VLOOKUP(Medical_Examinations[[#This Row],[Customer ID]],'Medical Examinations'!$A$1:$L$2336,6,FALSE)</f>
        <v>yes</v>
      </c>
      <c r="G227" t="str">
        <f>VLOOKUP(Medical_Examinations[[#This Row],[Customer ID]],'Medical Examinations'!$A$1:$L$2336,7,FALSE)</f>
        <v>No</v>
      </c>
      <c r="H227">
        <f>VLOOKUP(Medical_Examinations[[#This Row],[Customer ID]],'Medical Examinations'!$A$1:$L$2336,8,FALSE)</f>
        <v>1</v>
      </c>
      <c r="I227" t="str">
        <f>VLOOKUP(Medical_Examinations[[#This Row],[Customer ID]],'Medical Examinations'!$A$1:$L$2336,9,FALSE)</f>
        <v>No</v>
      </c>
      <c r="J227" t="str">
        <f>VLOOKUP(Medical_Examinations[[#This Row],[Customer ID]],'Medical Examinations'!A226:L2561,11,FALSE)</f>
        <v>Obesity</v>
      </c>
      <c r="K227" t="str">
        <f>VLOOKUP(Medical_Examinations[[#This Row],[Customer ID]],'Medical Examinations'!A226:L2561,12,FALSE)</f>
        <v>Normal</v>
      </c>
      <c r="L227" t="str">
        <f>VLOOKUP(Hospitalisation_Details[[#This Row],[Customer ID]],'Hospitalisation Details'!A226:K2567,10,FALSE)</f>
        <v>30 Aug 1981</v>
      </c>
      <c r="M227">
        <f>VLOOKUP(Hospitalisation_Details[[#This Row],[Customer ID]],'Hospitalisation Details'!$A$1:$K$2342,6,FALSE)</f>
        <v>5709</v>
      </c>
      <c r="N227" t="str">
        <f>VLOOKUP(Hospitalisation_Details[[#This Row],[Customer ID]],'Hospitalisation Details'!A226:K2567,7,FALSE)</f>
        <v>tier - 3</v>
      </c>
      <c r="O227" t="str">
        <f>VLOOKUP(Hospitalisation_Details[[#This Row],[Customer ID]],'Hospitalisation Details'!A226:K2567,8,FALSE)</f>
        <v>tier - 3</v>
      </c>
      <c r="P227" t="str">
        <f>VLOOKUP(Hospitalisation_Details[[#This Row],[Customer ID]],'Hospitalisation Details'!A226:K2567,9,FALSE)</f>
        <v>R1013</v>
      </c>
      <c r="Q227">
        <f>VLOOKUP(Hospitalisation_Details[[#This Row],[Customer ID]],'Hospitalisation Details'!$A$1:$K$2342,11,FALSE)</f>
        <v>41</v>
      </c>
    </row>
    <row r="228" spans="1:17" x14ac:dyDescent="0.35">
      <c r="A228" t="s">
        <v>227</v>
      </c>
      <c r="B228" t="str">
        <f>VLOOKUP(Customer_Names[[#This Row],[Customer ID]],Customer_Names[#All],2,FALSE)</f>
        <v>O'Connor</v>
      </c>
      <c r="C228">
        <f>VLOOKUP(Medical_Examinations[[#This Row],[Customer ID]],'Medical Examinations'!$A$1:$L$2336,2,FALSE)</f>
        <v>32</v>
      </c>
      <c r="D228">
        <f>VLOOKUP(Medical_Examinations[[#This Row],[Customer ID]],'Medical Examinations'!$A$1:$L$2336,3,FALSE)</f>
        <v>5</v>
      </c>
      <c r="E228" t="str">
        <f>VLOOKUP(Medical_Examinations[[#This Row],[Customer ID]],'Medical Examinations'!$A$1:$L$2336,4,FALSE)</f>
        <v>No</v>
      </c>
      <c r="F228" t="str">
        <f>VLOOKUP(Medical_Examinations[[#This Row],[Customer ID]],'Medical Examinations'!$A$1:$L$2336,6,FALSE)</f>
        <v>yes</v>
      </c>
      <c r="G228" t="str">
        <f>VLOOKUP(Medical_Examinations[[#This Row],[Customer ID]],'Medical Examinations'!$A$1:$L$2336,7,FALSE)</f>
        <v>No</v>
      </c>
      <c r="H228">
        <f>VLOOKUP(Medical_Examinations[[#This Row],[Customer ID]],'Medical Examinations'!$A$1:$L$2336,8,FALSE)</f>
        <v>1</v>
      </c>
      <c r="I228" t="str">
        <f>VLOOKUP(Medical_Examinations[[#This Row],[Customer ID]],'Medical Examinations'!$A$1:$L$2336,9,FALSE)</f>
        <v>No</v>
      </c>
      <c r="J228" t="str">
        <f>VLOOKUP(Medical_Examinations[[#This Row],[Customer ID]],'Medical Examinations'!A227:L2562,11,FALSE)</f>
        <v>Obesity</v>
      </c>
      <c r="K228" t="str">
        <f>VLOOKUP(Medical_Examinations[[#This Row],[Customer ID]],'Medical Examinations'!A227:L2562,12,FALSE)</f>
        <v>Normal</v>
      </c>
      <c r="L228" t="str">
        <f>VLOOKUP(Hospitalisation_Details[[#This Row],[Customer ID]],'Hospitalisation Details'!A227:K2568,10,FALSE)</f>
        <v>11 Dec 1968</v>
      </c>
      <c r="M228">
        <f>VLOOKUP(Hospitalisation_Details[[#This Row],[Customer ID]],'Hospitalisation Details'!$A$1:$K$2342,6,FALSE)</f>
        <v>6552</v>
      </c>
      <c r="N228" t="str">
        <f>VLOOKUP(Hospitalisation_Details[[#This Row],[Customer ID]],'Hospitalisation Details'!A227:K2568,7,FALSE)</f>
        <v>tier - 3</v>
      </c>
      <c r="O228" t="str">
        <f>VLOOKUP(Hospitalisation_Details[[#This Row],[Customer ID]],'Hospitalisation Details'!A227:K2568,8,FALSE)</f>
        <v>tier - 2</v>
      </c>
      <c r="P228" t="str">
        <f>VLOOKUP(Hospitalisation_Details[[#This Row],[Customer ID]],'Hospitalisation Details'!A227:K2568,9,FALSE)</f>
        <v>R1013</v>
      </c>
      <c r="Q228">
        <f>VLOOKUP(Hospitalisation_Details[[#This Row],[Customer ID]],'Hospitalisation Details'!$A$1:$K$2342,11,FALSE)</f>
        <v>54</v>
      </c>
    </row>
    <row r="229" spans="1:17" x14ac:dyDescent="0.35">
      <c r="A229" t="s">
        <v>228</v>
      </c>
      <c r="B229" t="str">
        <f>VLOOKUP(Customer_Names[[#This Row],[Customer ID]],Customer_Names[#All],2,FALSE)</f>
        <v>Kampwerth</v>
      </c>
      <c r="C229">
        <f>VLOOKUP(Medical_Examinations[[#This Row],[Customer ID]],'Medical Examinations'!$A$1:$L$2336,2,FALSE)</f>
        <v>30</v>
      </c>
      <c r="D229">
        <f>VLOOKUP(Medical_Examinations[[#This Row],[Customer ID]],'Medical Examinations'!$A$1:$L$2336,3,FALSE)</f>
        <v>5</v>
      </c>
      <c r="E229" t="str">
        <f>VLOOKUP(Medical_Examinations[[#This Row],[Customer ID]],'Medical Examinations'!$A$1:$L$2336,4,FALSE)</f>
        <v>No</v>
      </c>
      <c r="F229" t="str">
        <f>VLOOKUP(Medical_Examinations[[#This Row],[Customer ID]],'Medical Examinations'!$A$1:$L$2336,6,FALSE)</f>
        <v>yes</v>
      </c>
      <c r="G229" t="str">
        <f>VLOOKUP(Medical_Examinations[[#This Row],[Customer ID]],'Medical Examinations'!$A$1:$L$2336,7,FALSE)</f>
        <v>No</v>
      </c>
      <c r="H229">
        <f>VLOOKUP(Medical_Examinations[[#This Row],[Customer ID]],'Medical Examinations'!$A$1:$L$2336,8,FALSE)</f>
        <v>1</v>
      </c>
      <c r="I229" t="str">
        <f>VLOOKUP(Medical_Examinations[[#This Row],[Customer ID]],'Medical Examinations'!$A$1:$L$2336,9,FALSE)</f>
        <v>No</v>
      </c>
      <c r="J229" t="str">
        <f>VLOOKUP(Medical_Examinations[[#This Row],[Customer ID]],'Medical Examinations'!A228:L2563,11,FALSE)</f>
        <v>Obesity</v>
      </c>
      <c r="K229" t="str">
        <f>VLOOKUP(Medical_Examinations[[#This Row],[Customer ID]],'Medical Examinations'!A228:L2563,12,FALSE)</f>
        <v>Normal</v>
      </c>
      <c r="L229" t="str">
        <f>VLOOKUP(Hospitalisation_Details[[#This Row],[Customer ID]],'Hospitalisation Details'!A228:K2569,10,FALSE)</f>
        <v>9 Dec 1966</v>
      </c>
      <c r="M229">
        <f>VLOOKUP(Hospitalisation_Details[[#This Row],[Customer ID]],'Hospitalisation Details'!$A$1:$K$2342,6,FALSE)</f>
        <v>6750</v>
      </c>
      <c r="N229" t="str">
        <f>VLOOKUP(Hospitalisation_Details[[#This Row],[Customer ID]],'Hospitalisation Details'!A228:K2569,7,FALSE)</f>
        <v>tier - 3</v>
      </c>
      <c r="O229" t="str">
        <f>VLOOKUP(Hospitalisation_Details[[#This Row],[Customer ID]],'Hospitalisation Details'!A228:K2569,8,FALSE)</f>
        <v>tier - 2</v>
      </c>
      <c r="P229" t="str">
        <f>VLOOKUP(Hospitalisation_Details[[#This Row],[Customer ID]],'Hospitalisation Details'!A228:K2569,9,FALSE)</f>
        <v>R1013</v>
      </c>
      <c r="Q229">
        <f>VLOOKUP(Hospitalisation_Details[[#This Row],[Customer ID]],'Hospitalisation Details'!$A$1:$K$2342,11,FALSE)</f>
        <v>56</v>
      </c>
    </row>
    <row r="230" spans="1:17" x14ac:dyDescent="0.35">
      <c r="A230" t="s">
        <v>229</v>
      </c>
      <c r="B230" t="str">
        <f>VLOOKUP(Customer_Names[[#This Row],[Customer ID]],Customer_Names[#All],2,FALSE)</f>
        <v>Federoff</v>
      </c>
      <c r="C230">
        <f>VLOOKUP(Medical_Examinations[[#This Row],[Customer ID]],'Medical Examinations'!$A$1:$L$2336,2,FALSE)</f>
        <v>24</v>
      </c>
      <c r="D230">
        <f>VLOOKUP(Medical_Examinations[[#This Row],[Customer ID]],'Medical Examinations'!$A$1:$L$2336,3,FALSE)</f>
        <v>5</v>
      </c>
      <c r="E230" t="str">
        <f>VLOOKUP(Medical_Examinations[[#This Row],[Customer ID]],'Medical Examinations'!$A$1:$L$2336,4,FALSE)</f>
        <v>No</v>
      </c>
      <c r="F230" t="str">
        <f>VLOOKUP(Medical_Examinations[[#This Row],[Customer ID]],'Medical Examinations'!$A$1:$L$2336,6,FALSE)</f>
        <v>yes</v>
      </c>
      <c r="G230" t="str">
        <f>VLOOKUP(Medical_Examinations[[#This Row],[Customer ID]],'Medical Examinations'!$A$1:$L$2336,7,FALSE)</f>
        <v>No</v>
      </c>
      <c r="H230">
        <f>VLOOKUP(Medical_Examinations[[#This Row],[Customer ID]],'Medical Examinations'!$A$1:$L$2336,8,FALSE)</f>
        <v>1</v>
      </c>
      <c r="I230" t="str">
        <f>VLOOKUP(Medical_Examinations[[#This Row],[Customer ID]],'Medical Examinations'!$A$1:$L$2336,9,FALSE)</f>
        <v>No</v>
      </c>
      <c r="J230" t="str">
        <f>VLOOKUP(Medical_Examinations[[#This Row],[Customer ID]],'Medical Examinations'!A229:L2564,11,FALSE)</f>
        <v>Normal Weight</v>
      </c>
      <c r="K230" t="str">
        <f>VLOOKUP(Medical_Examinations[[#This Row],[Customer ID]],'Medical Examinations'!A229:L2564,12,FALSE)</f>
        <v>Normal</v>
      </c>
      <c r="L230" t="str">
        <f>VLOOKUP(Hospitalisation_Details[[#This Row],[Customer ID]],'Hospitalisation Details'!A229:K2570,10,FALSE)</f>
        <v>29 Jun 1968</v>
      </c>
      <c r="M230">
        <f>VLOOKUP(Hospitalisation_Details[[#This Row],[Customer ID]],'Hospitalisation Details'!$A$1:$K$2342,6,FALSE)</f>
        <v>7125</v>
      </c>
      <c r="N230" t="str">
        <f>VLOOKUP(Hospitalisation_Details[[#This Row],[Customer ID]],'Hospitalisation Details'!A229:K2570,7,FALSE)</f>
        <v>tier - 3</v>
      </c>
      <c r="O230" t="str">
        <f>VLOOKUP(Hospitalisation_Details[[#This Row],[Customer ID]],'Hospitalisation Details'!A229:K2570,8,FALSE)</f>
        <v>tier - 2</v>
      </c>
      <c r="P230" t="str">
        <f>VLOOKUP(Hospitalisation_Details[[#This Row],[Customer ID]],'Hospitalisation Details'!A229:K2570,9,FALSE)</f>
        <v>R1013</v>
      </c>
      <c r="Q230">
        <f>VLOOKUP(Hospitalisation_Details[[#This Row],[Customer ID]],'Hospitalisation Details'!$A$1:$K$2342,11,FALSE)</f>
        <v>54</v>
      </c>
    </row>
    <row r="231" spans="1:17" x14ac:dyDescent="0.35">
      <c r="A231" t="s">
        <v>230</v>
      </c>
      <c r="B231" t="str">
        <f>VLOOKUP(Customer_Names[[#This Row],[Customer ID]],Customer_Names[#All],2,FALSE)</f>
        <v>Goya</v>
      </c>
      <c r="C231">
        <f>VLOOKUP(Medical_Examinations[[#This Row],[Customer ID]],'Medical Examinations'!$A$1:$L$2336,2,FALSE)</f>
        <v>26</v>
      </c>
      <c r="D231">
        <f>VLOOKUP(Medical_Examinations[[#This Row],[Customer ID]],'Medical Examinations'!$A$1:$L$2336,3,FALSE)</f>
        <v>5</v>
      </c>
      <c r="E231" t="str">
        <f>VLOOKUP(Medical_Examinations[[#This Row],[Customer ID]],'Medical Examinations'!$A$1:$L$2336,4,FALSE)</f>
        <v>No</v>
      </c>
      <c r="F231" t="str">
        <f>VLOOKUP(Medical_Examinations[[#This Row],[Customer ID]],'Medical Examinations'!$A$1:$L$2336,6,FALSE)</f>
        <v>yes</v>
      </c>
      <c r="G231" t="str">
        <f>VLOOKUP(Medical_Examinations[[#This Row],[Customer ID]],'Medical Examinations'!$A$1:$L$2336,7,FALSE)</f>
        <v>No</v>
      </c>
      <c r="H231">
        <f>VLOOKUP(Medical_Examinations[[#This Row],[Customer ID]],'Medical Examinations'!$A$1:$L$2336,8,FALSE)</f>
        <v>1</v>
      </c>
      <c r="I231" t="str">
        <f>VLOOKUP(Medical_Examinations[[#This Row],[Customer ID]],'Medical Examinations'!$A$1:$L$2336,9,FALSE)</f>
        <v>No</v>
      </c>
      <c r="J231" t="str">
        <f>VLOOKUP(Medical_Examinations[[#This Row],[Customer ID]],'Medical Examinations'!A230:L2565,11,FALSE)</f>
        <v>Overweight</v>
      </c>
      <c r="K231" t="str">
        <f>VLOOKUP(Medical_Examinations[[#This Row],[Customer ID]],'Medical Examinations'!A230:L2565,12,FALSE)</f>
        <v>Normal</v>
      </c>
      <c r="L231" t="str">
        <f>VLOOKUP(Hospitalisation_Details[[#This Row],[Customer ID]],'Hospitalisation Details'!A230:K2571,10,FALSE)</f>
        <v>26 Aug 1968</v>
      </c>
      <c r="M231">
        <f>VLOOKUP(Hospitalisation_Details[[#This Row],[Customer ID]],'Hospitalisation Details'!$A$1:$K$2342,6,FALSE)</f>
        <v>7180</v>
      </c>
      <c r="N231" t="str">
        <f>VLOOKUP(Hospitalisation_Details[[#This Row],[Customer ID]],'Hospitalisation Details'!A230:K2571,7,FALSE)</f>
        <v>tier - 3</v>
      </c>
      <c r="O231" t="str">
        <f>VLOOKUP(Hospitalisation_Details[[#This Row],[Customer ID]],'Hospitalisation Details'!A230:K2571,8,FALSE)</f>
        <v>tier - 3</v>
      </c>
      <c r="P231" t="str">
        <f>VLOOKUP(Hospitalisation_Details[[#This Row],[Customer ID]],'Hospitalisation Details'!A230:K2571,9,FALSE)</f>
        <v>R1013</v>
      </c>
      <c r="Q231">
        <f>VLOOKUP(Hospitalisation_Details[[#This Row],[Customer ID]],'Hospitalisation Details'!$A$1:$K$2342,11,FALSE)</f>
        <v>54</v>
      </c>
    </row>
    <row r="232" spans="1:17" x14ac:dyDescent="0.35">
      <c r="A232" t="s">
        <v>231</v>
      </c>
      <c r="B232" t="str">
        <f>VLOOKUP(Customer_Names[[#This Row],[Customer ID]],Customer_Names[#All],2,FALSE)</f>
        <v>Hodges</v>
      </c>
      <c r="C232">
        <f>VLOOKUP(Medical_Examinations[[#This Row],[Customer ID]],'Medical Examinations'!$A$1:$L$2336,2,FALSE)</f>
        <v>25</v>
      </c>
      <c r="D232">
        <f>VLOOKUP(Medical_Examinations[[#This Row],[Customer ID]],'Medical Examinations'!$A$1:$L$2336,3,FALSE)</f>
        <v>5</v>
      </c>
      <c r="E232" t="str">
        <f>VLOOKUP(Medical_Examinations[[#This Row],[Customer ID]],'Medical Examinations'!$A$1:$L$2336,4,FALSE)</f>
        <v>No</v>
      </c>
      <c r="F232" t="str">
        <f>VLOOKUP(Medical_Examinations[[#This Row],[Customer ID]],'Medical Examinations'!$A$1:$L$2336,6,FALSE)</f>
        <v>yes</v>
      </c>
      <c r="G232" t="str">
        <f>VLOOKUP(Medical_Examinations[[#This Row],[Customer ID]],'Medical Examinations'!$A$1:$L$2336,7,FALSE)</f>
        <v>No</v>
      </c>
      <c r="H232">
        <f>VLOOKUP(Medical_Examinations[[#This Row],[Customer ID]],'Medical Examinations'!$A$1:$L$2336,8,FALSE)</f>
        <v>1</v>
      </c>
      <c r="I232" t="str">
        <f>VLOOKUP(Medical_Examinations[[#This Row],[Customer ID]],'Medical Examinations'!$A$1:$L$2336,9,FALSE)</f>
        <v>No</v>
      </c>
      <c r="J232" t="str">
        <f>VLOOKUP(Medical_Examinations[[#This Row],[Customer ID]],'Medical Examinations'!A231:L2566,11,FALSE)</f>
        <v>Overweight</v>
      </c>
      <c r="K232" t="str">
        <f>VLOOKUP(Medical_Examinations[[#This Row],[Customer ID]],'Medical Examinations'!A231:L2566,12,FALSE)</f>
        <v>Normal</v>
      </c>
      <c r="L232" t="str">
        <f>VLOOKUP(Hospitalisation_Details[[#This Row],[Customer ID]],'Hospitalisation Details'!A231:K2572,10,FALSE)</f>
        <v>6 Jun 1965</v>
      </c>
      <c r="M232">
        <f>VLOOKUP(Hospitalisation_Details[[#This Row],[Customer ID]],'Hospitalisation Details'!$A$1:$K$2342,6,FALSE)</f>
        <v>7305</v>
      </c>
      <c r="N232" t="str">
        <f>VLOOKUP(Hospitalisation_Details[[#This Row],[Customer ID]],'Hospitalisation Details'!A231:K2572,7,FALSE)</f>
        <v>tier - 3</v>
      </c>
      <c r="O232" t="str">
        <f>VLOOKUP(Hospitalisation_Details[[#This Row],[Customer ID]],'Hospitalisation Details'!A231:K2572,8,FALSE)</f>
        <v>tier - 3</v>
      </c>
      <c r="P232" t="str">
        <f>VLOOKUP(Hospitalisation_Details[[#This Row],[Customer ID]],'Hospitalisation Details'!A231:K2572,9,FALSE)</f>
        <v>R1013</v>
      </c>
      <c r="Q232">
        <f>VLOOKUP(Hospitalisation_Details[[#This Row],[Customer ID]],'Hospitalisation Details'!$A$1:$K$2342,11,FALSE)</f>
        <v>58</v>
      </c>
    </row>
    <row r="233" spans="1:17" x14ac:dyDescent="0.35">
      <c r="A233" t="s">
        <v>232</v>
      </c>
      <c r="B233" t="str">
        <f>VLOOKUP(Customer_Names[[#This Row],[Customer ID]],Customer_Names[#All],2,FALSE)</f>
        <v>Erickson</v>
      </c>
      <c r="C233">
        <f>VLOOKUP(Medical_Examinations[[#This Row],[Customer ID]],'Medical Examinations'!$A$1:$L$2336,2,FALSE)</f>
        <v>36</v>
      </c>
      <c r="D233">
        <f>VLOOKUP(Medical_Examinations[[#This Row],[Customer ID]],'Medical Examinations'!$A$1:$L$2336,3,FALSE)</f>
        <v>5</v>
      </c>
      <c r="E233" t="str">
        <f>VLOOKUP(Medical_Examinations[[#This Row],[Customer ID]],'Medical Examinations'!$A$1:$L$2336,4,FALSE)</f>
        <v>No</v>
      </c>
      <c r="F233" t="str">
        <f>VLOOKUP(Medical_Examinations[[#This Row],[Customer ID]],'Medical Examinations'!$A$1:$L$2336,6,FALSE)</f>
        <v>yes</v>
      </c>
      <c r="G233" t="str">
        <f>VLOOKUP(Medical_Examinations[[#This Row],[Customer ID]],'Medical Examinations'!$A$1:$L$2336,7,FALSE)</f>
        <v>No</v>
      </c>
      <c r="H233">
        <f>VLOOKUP(Medical_Examinations[[#This Row],[Customer ID]],'Medical Examinations'!$A$1:$L$2336,8,FALSE)</f>
        <v>1</v>
      </c>
      <c r="I233" t="str">
        <f>VLOOKUP(Medical_Examinations[[#This Row],[Customer ID]],'Medical Examinations'!$A$1:$L$2336,9,FALSE)</f>
        <v>No</v>
      </c>
      <c r="J233" t="str">
        <f>VLOOKUP(Medical_Examinations[[#This Row],[Customer ID]],'Medical Examinations'!A232:L2567,11,FALSE)</f>
        <v>Obesity</v>
      </c>
      <c r="K233" t="str">
        <f>VLOOKUP(Medical_Examinations[[#This Row],[Customer ID]],'Medical Examinations'!A232:L2567,12,FALSE)</f>
        <v>Normal</v>
      </c>
      <c r="L233" t="str">
        <f>VLOOKUP(Hospitalisation_Details[[#This Row],[Customer ID]],'Hospitalisation Details'!A232:K2573,10,FALSE)</f>
        <v>25 Jun 1965</v>
      </c>
      <c r="M233">
        <f>VLOOKUP(Hospitalisation_Details[[#This Row],[Customer ID]],'Hospitalisation Details'!$A$1:$K$2342,6,FALSE)</f>
        <v>7318</v>
      </c>
      <c r="N233" t="str">
        <f>VLOOKUP(Hospitalisation_Details[[#This Row],[Customer ID]],'Hospitalisation Details'!A232:K2573,7,FALSE)</f>
        <v>tier - 3</v>
      </c>
      <c r="O233" t="str">
        <f>VLOOKUP(Hospitalisation_Details[[#This Row],[Customer ID]],'Hospitalisation Details'!A232:K2573,8,FALSE)</f>
        <v>tier - 1</v>
      </c>
      <c r="P233" t="str">
        <f>VLOOKUP(Hospitalisation_Details[[#This Row],[Customer ID]],'Hospitalisation Details'!A232:K2573,9,FALSE)</f>
        <v>R1013</v>
      </c>
      <c r="Q233">
        <f>VLOOKUP(Hospitalisation_Details[[#This Row],[Customer ID]],'Hospitalisation Details'!$A$1:$K$2342,11,FALSE)</f>
        <v>57</v>
      </c>
    </row>
    <row r="234" spans="1:17" x14ac:dyDescent="0.35">
      <c r="A234" t="s">
        <v>233</v>
      </c>
      <c r="B234" t="str">
        <f>VLOOKUP(Customer_Names[[#This Row],[Customer ID]],Customer_Names[#All],2,FALSE)</f>
        <v>Welleck</v>
      </c>
      <c r="C234">
        <f>VLOOKUP(Medical_Examinations[[#This Row],[Customer ID]],'Medical Examinations'!$A$1:$L$2336,2,FALSE)</f>
        <v>26</v>
      </c>
      <c r="D234">
        <f>VLOOKUP(Medical_Examinations[[#This Row],[Customer ID]],'Medical Examinations'!$A$1:$L$2336,3,FALSE)</f>
        <v>5</v>
      </c>
      <c r="E234" t="str">
        <f>VLOOKUP(Medical_Examinations[[#This Row],[Customer ID]],'Medical Examinations'!$A$1:$L$2336,4,FALSE)</f>
        <v>No</v>
      </c>
      <c r="F234" t="str">
        <f>VLOOKUP(Medical_Examinations[[#This Row],[Customer ID]],'Medical Examinations'!$A$1:$L$2336,6,FALSE)</f>
        <v>yes</v>
      </c>
      <c r="G234" t="str">
        <f>VLOOKUP(Medical_Examinations[[#This Row],[Customer ID]],'Medical Examinations'!$A$1:$L$2336,7,FALSE)</f>
        <v>No</v>
      </c>
      <c r="H234">
        <f>VLOOKUP(Medical_Examinations[[#This Row],[Customer ID]],'Medical Examinations'!$A$1:$L$2336,8,FALSE)</f>
        <v>1</v>
      </c>
      <c r="I234" t="str">
        <f>VLOOKUP(Medical_Examinations[[#This Row],[Customer ID]],'Medical Examinations'!$A$1:$L$2336,9,FALSE)</f>
        <v>No</v>
      </c>
      <c r="J234" t="str">
        <f>VLOOKUP(Medical_Examinations[[#This Row],[Customer ID]],'Medical Examinations'!A233:L2568,11,FALSE)</f>
        <v>Overweight</v>
      </c>
      <c r="K234" t="str">
        <f>VLOOKUP(Medical_Examinations[[#This Row],[Customer ID]],'Medical Examinations'!A233:L2568,12,FALSE)</f>
        <v>Normal</v>
      </c>
      <c r="L234" t="str">
        <f>VLOOKUP(Hospitalisation_Details[[#This Row],[Customer ID]],'Hospitalisation Details'!A233:K2574,10,FALSE)</f>
        <v>9 Dec 1965</v>
      </c>
      <c r="M234">
        <f>VLOOKUP(Hospitalisation_Details[[#This Row],[Customer ID]],'Hospitalisation Details'!$A$1:$K$2342,6,FALSE)</f>
        <v>7362</v>
      </c>
      <c r="N234" t="str">
        <f>VLOOKUP(Hospitalisation_Details[[#This Row],[Customer ID]],'Hospitalisation Details'!A233:K2574,7,FALSE)</f>
        <v>tier - 3</v>
      </c>
      <c r="O234" t="str">
        <f>VLOOKUP(Hospitalisation_Details[[#This Row],[Customer ID]],'Hospitalisation Details'!A233:K2574,8,FALSE)</f>
        <v>tier - 3</v>
      </c>
      <c r="P234" t="str">
        <f>VLOOKUP(Hospitalisation_Details[[#This Row],[Customer ID]],'Hospitalisation Details'!A233:K2574,9,FALSE)</f>
        <v>R1013</v>
      </c>
      <c r="Q234">
        <f>VLOOKUP(Hospitalisation_Details[[#This Row],[Customer ID]],'Hospitalisation Details'!$A$1:$K$2342,11,FALSE)</f>
        <v>57</v>
      </c>
    </row>
    <row r="235" spans="1:17" x14ac:dyDescent="0.35">
      <c r="A235" t="s">
        <v>234</v>
      </c>
      <c r="B235" t="str">
        <f>VLOOKUP(Customer_Names[[#This Row],[Customer ID]],Customer_Names[#All],2,FALSE)</f>
        <v>Polen</v>
      </c>
      <c r="C235">
        <f>VLOOKUP(Medical_Examinations[[#This Row],[Customer ID]],'Medical Examinations'!$A$1:$L$2336,2,FALSE)</f>
        <v>25</v>
      </c>
      <c r="D235">
        <f>VLOOKUP(Medical_Examinations[[#This Row],[Customer ID]],'Medical Examinations'!$A$1:$L$2336,3,FALSE)</f>
        <v>5</v>
      </c>
      <c r="E235" t="str">
        <f>VLOOKUP(Medical_Examinations[[#This Row],[Customer ID]],'Medical Examinations'!$A$1:$L$2336,4,FALSE)</f>
        <v>No</v>
      </c>
      <c r="F235" t="str">
        <f>VLOOKUP(Medical_Examinations[[#This Row],[Customer ID]],'Medical Examinations'!$A$1:$L$2336,6,FALSE)</f>
        <v>yes</v>
      </c>
      <c r="G235" t="str">
        <f>VLOOKUP(Medical_Examinations[[#This Row],[Customer ID]],'Medical Examinations'!$A$1:$L$2336,7,FALSE)</f>
        <v>No</v>
      </c>
      <c r="H235">
        <f>VLOOKUP(Medical_Examinations[[#This Row],[Customer ID]],'Medical Examinations'!$A$1:$L$2336,8,FALSE)</f>
        <v>1</v>
      </c>
      <c r="I235" t="str">
        <f>VLOOKUP(Medical_Examinations[[#This Row],[Customer ID]],'Medical Examinations'!$A$1:$L$2336,9,FALSE)</f>
        <v>No</v>
      </c>
      <c r="J235" t="str">
        <f>VLOOKUP(Medical_Examinations[[#This Row],[Customer ID]],'Medical Examinations'!A234:L2569,11,FALSE)</f>
        <v>Overweight</v>
      </c>
      <c r="K235" t="str">
        <f>VLOOKUP(Medical_Examinations[[#This Row],[Customer ID]],'Medical Examinations'!A234:L2569,12,FALSE)</f>
        <v>Normal</v>
      </c>
      <c r="L235" t="str">
        <f>VLOOKUP(Hospitalisation_Details[[#This Row],[Customer ID]],'Hospitalisation Details'!A234:K2575,10,FALSE)</f>
        <v>5 Dec 1965</v>
      </c>
      <c r="M235">
        <f>VLOOKUP(Hospitalisation_Details[[#This Row],[Customer ID]],'Hospitalisation Details'!$A$1:$K$2342,6,FALSE)</f>
        <v>7404</v>
      </c>
      <c r="N235" t="str">
        <f>VLOOKUP(Hospitalisation_Details[[#This Row],[Customer ID]],'Hospitalisation Details'!A234:K2575,7,FALSE)</f>
        <v>tier - 3</v>
      </c>
      <c r="O235" t="str">
        <f>VLOOKUP(Hospitalisation_Details[[#This Row],[Customer ID]],'Hospitalisation Details'!A234:K2575,8,FALSE)</f>
        <v>tier - 2</v>
      </c>
      <c r="P235" t="str">
        <f>VLOOKUP(Hospitalisation_Details[[#This Row],[Customer ID]],'Hospitalisation Details'!A234:K2575,9,FALSE)</f>
        <v>R1013</v>
      </c>
      <c r="Q235">
        <f>VLOOKUP(Hospitalisation_Details[[#This Row],[Customer ID]],'Hospitalisation Details'!$A$1:$K$2342,11,FALSE)</f>
        <v>57</v>
      </c>
    </row>
    <row r="236" spans="1:17" x14ac:dyDescent="0.35">
      <c r="A236" t="s">
        <v>235</v>
      </c>
      <c r="B236" t="str">
        <f>VLOOKUP(Customer_Names[[#This Row],[Customer ID]],Customer_Names[#All],2,FALSE)</f>
        <v>Lynch</v>
      </c>
      <c r="C236">
        <f>VLOOKUP(Medical_Examinations[[#This Row],[Customer ID]],'Medical Examinations'!$A$1:$L$2336,2,FALSE)</f>
        <v>24</v>
      </c>
      <c r="D236">
        <f>VLOOKUP(Medical_Examinations[[#This Row],[Customer ID]],'Medical Examinations'!$A$1:$L$2336,3,FALSE)</f>
        <v>5</v>
      </c>
      <c r="E236" t="str">
        <f>VLOOKUP(Medical_Examinations[[#This Row],[Customer ID]],'Medical Examinations'!$A$1:$L$2336,4,FALSE)</f>
        <v>No</v>
      </c>
      <c r="F236" t="str">
        <f>VLOOKUP(Medical_Examinations[[#This Row],[Customer ID]],'Medical Examinations'!$A$1:$L$2336,6,FALSE)</f>
        <v>yes</v>
      </c>
      <c r="G236" t="str">
        <f>VLOOKUP(Medical_Examinations[[#This Row],[Customer ID]],'Medical Examinations'!$A$1:$L$2336,7,FALSE)</f>
        <v>No</v>
      </c>
      <c r="H236">
        <f>VLOOKUP(Medical_Examinations[[#This Row],[Customer ID]],'Medical Examinations'!$A$1:$L$2336,8,FALSE)</f>
        <v>1</v>
      </c>
      <c r="I236" t="str">
        <f>VLOOKUP(Medical_Examinations[[#This Row],[Customer ID]],'Medical Examinations'!$A$1:$L$2336,9,FALSE)</f>
        <v>No</v>
      </c>
      <c r="J236" t="str">
        <f>VLOOKUP(Medical_Examinations[[#This Row],[Customer ID]],'Medical Examinations'!A235:L2570,11,FALSE)</f>
        <v>Normal Weight</v>
      </c>
      <c r="K236" t="str">
        <f>VLOOKUP(Medical_Examinations[[#This Row],[Customer ID]],'Medical Examinations'!A235:L2570,12,FALSE)</f>
        <v>Normal</v>
      </c>
      <c r="L236" t="str">
        <f>VLOOKUP(Hospitalisation_Details[[#This Row],[Customer ID]],'Hospitalisation Details'!A235:K2576,10,FALSE)</f>
        <v>4 Aug 1967</v>
      </c>
      <c r="M236">
        <f>VLOOKUP(Hospitalisation_Details[[#This Row],[Customer ID]],'Hospitalisation Details'!$A$1:$K$2342,6,FALSE)</f>
        <v>7464</v>
      </c>
      <c r="N236" t="str">
        <f>VLOOKUP(Hospitalisation_Details[[#This Row],[Customer ID]],'Hospitalisation Details'!A235:K2576,7,FALSE)</f>
        <v>tier - 3</v>
      </c>
      <c r="O236" t="str">
        <f>VLOOKUP(Hospitalisation_Details[[#This Row],[Customer ID]],'Hospitalisation Details'!A235:K2576,8,FALSE)</f>
        <v>tier - 3</v>
      </c>
      <c r="P236" t="str">
        <f>VLOOKUP(Hospitalisation_Details[[#This Row],[Customer ID]],'Hospitalisation Details'!A235:K2576,9,FALSE)</f>
        <v>R1013</v>
      </c>
      <c r="Q236">
        <f>VLOOKUP(Hospitalisation_Details[[#This Row],[Customer ID]],'Hospitalisation Details'!$A$1:$K$2342,11,FALSE)</f>
        <v>55</v>
      </c>
    </row>
    <row r="237" spans="1:17" x14ac:dyDescent="0.35">
      <c r="A237" t="s">
        <v>236</v>
      </c>
      <c r="B237" t="str">
        <f>VLOOKUP(Customer_Names[[#This Row],[Customer ID]],Customer_Names[#All],2,FALSE)</f>
        <v>Hufstader</v>
      </c>
      <c r="C237">
        <f>VLOOKUP(Medical_Examinations[[#This Row],[Customer ID]],'Medical Examinations'!$A$1:$L$2336,2,FALSE)</f>
        <v>23</v>
      </c>
      <c r="D237">
        <f>VLOOKUP(Medical_Examinations[[#This Row],[Customer ID]],'Medical Examinations'!$A$1:$L$2336,3,FALSE)</f>
        <v>5</v>
      </c>
      <c r="E237" t="str">
        <f>VLOOKUP(Medical_Examinations[[#This Row],[Customer ID]],'Medical Examinations'!$A$1:$L$2336,4,FALSE)</f>
        <v>No</v>
      </c>
      <c r="F237" t="str">
        <f>VLOOKUP(Medical_Examinations[[#This Row],[Customer ID]],'Medical Examinations'!$A$1:$L$2336,6,FALSE)</f>
        <v>yes</v>
      </c>
      <c r="G237" t="str">
        <f>VLOOKUP(Medical_Examinations[[#This Row],[Customer ID]],'Medical Examinations'!$A$1:$L$2336,7,FALSE)</f>
        <v>No</v>
      </c>
      <c r="H237">
        <f>VLOOKUP(Medical_Examinations[[#This Row],[Customer ID]],'Medical Examinations'!$A$1:$L$2336,8,FALSE)</f>
        <v>1</v>
      </c>
      <c r="I237" t="str">
        <f>VLOOKUP(Medical_Examinations[[#This Row],[Customer ID]],'Medical Examinations'!$A$1:$L$2336,9,FALSE)</f>
        <v>No</v>
      </c>
      <c r="J237" t="str">
        <f>VLOOKUP(Medical_Examinations[[#This Row],[Customer ID]],'Medical Examinations'!A236:L2571,11,FALSE)</f>
        <v>Normal Weight</v>
      </c>
      <c r="K237" t="str">
        <f>VLOOKUP(Medical_Examinations[[#This Row],[Customer ID]],'Medical Examinations'!A236:L2571,12,FALSE)</f>
        <v>Normal</v>
      </c>
      <c r="L237" t="str">
        <f>VLOOKUP(Hospitalisation_Details[[#This Row],[Customer ID]],'Hospitalisation Details'!A236:K2577,10,FALSE)</f>
        <v>17 Jul 1967</v>
      </c>
      <c r="M237">
        <f>VLOOKUP(Hospitalisation_Details[[#This Row],[Customer ID]],'Hospitalisation Details'!$A$1:$K$2342,6,FALSE)</f>
        <v>7586</v>
      </c>
      <c r="N237" t="str">
        <f>VLOOKUP(Hospitalisation_Details[[#This Row],[Customer ID]],'Hospitalisation Details'!A236:K2577,7,FALSE)</f>
        <v>tier - 3</v>
      </c>
      <c r="O237" t="str">
        <f>VLOOKUP(Hospitalisation_Details[[#This Row],[Customer ID]],'Hospitalisation Details'!A236:K2577,8,FALSE)</f>
        <v>tier - 2</v>
      </c>
      <c r="P237" t="str">
        <f>VLOOKUP(Hospitalisation_Details[[#This Row],[Customer ID]],'Hospitalisation Details'!A236:K2577,9,FALSE)</f>
        <v>R1013</v>
      </c>
      <c r="Q237">
        <f>VLOOKUP(Hospitalisation_Details[[#This Row],[Customer ID]],'Hospitalisation Details'!$A$1:$K$2342,11,FALSE)</f>
        <v>55</v>
      </c>
    </row>
    <row r="238" spans="1:17" x14ac:dyDescent="0.35">
      <c r="A238" t="s">
        <v>237</v>
      </c>
      <c r="B238" t="str">
        <f>VLOOKUP(Customer_Names[[#This Row],[Customer ID]],Customer_Names[#All],2,FALSE)</f>
        <v>Doak</v>
      </c>
      <c r="C238">
        <f>VLOOKUP(Medical_Examinations[[#This Row],[Customer ID]],'Medical Examinations'!$A$1:$L$2336,2,FALSE)</f>
        <v>21</v>
      </c>
      <c r="D238">
        <f>VLOOKUP(Medical_Examinations[[#This Row],[Customer ID]],'Medical Examinations'!$A$1:$L$2336,3,FALSE)</f>
        <v>5</v>
      </c>
      <c r="E238" t="str">
        <f>VLOOKUP(Medical_Examinations[[#This Row],[Customer ID]],'Medical Examinations'!$A$1:$L$2336,4,FALSE)</f>
        <v>No</v>
      </c>
      <c r="F238" t="str">
        <f>VLOOKUP(Medical_Examinations[[#This Row],[Customer ID]],'Medical Examinations'!$A$1:$L$2336,6,FALSE)</f>
        <v>yes</v>
      </c>
      <c r="G238" t="str">
        <f>VLOOKUP(Medical_Examinations[[#This Row],[Customer ID]],'Medical Examinations'!$A$1:$L$2336,7,FALSE)</f>
        <v>No</v>
      </c>
      <c r="H238">
        <f>VLOOKUP(Medical_Examinations[[#This Row],[Customer ID]],'Medical Examinations'!$A$1:$L$2336,8,FALSE)</f>
        <v>1</v>
      </c>
      <c r="I238" t="str">
        <f>VLOOKUP(Medical_Examinations[[#This Row],[Customer ID]],'Medical Examinations'!$A$1:$L$2336,9,FALSE)</f>
        <v>No</v>
      </c>
      <c r="J238" t="str">
        <f>VLOOKUP(Medical_Examinations[[#This Row],[Customer ID]],'Medical Examinations'!A237:L2572,11,FALSE)</f>
        <v>Normal Weight</v>
      </c>
      <c r="K238" t="str">
        <f>VLOOKUP(Medical_Examinations[[#This Row],[Customer ID]],'Medical Examinations'!A237:L2572,12,FALSE)</f>
        <v>Normal</v>
      </c>
      <c r="L238" t="str">
        <f>VLOOKUP(Hospitalisation_Details[[#This Row],[Customer ID]],'Hospitalisation Details'!A237:K2578,10,FALSE)</f>
        <v>18 Jul 1965</v>
      </c>
      <c r="M238">
        <f>VLOOKUP(Hospitalisation_Details[[#This Row],[Customer ID]],'Hospitalisation Details'!$A$1:$K$2342,6,FALSE)</f>
        <v>7736</v>
      </c>
      <c r="N238" t="str">
        <f>VLOOKUP(Hospitalisation_Details[[#This Row],[Customer ID]],'Hospitalisation Details'!A237:K2578,7,FALSE)</f>
        <v>tier - 3</v>
      </c>
      <c r="O238" t="str">
        <f>VLOOKUP(Hospitalisation_Details[[#This Row],[Customer ID]],'Hospitalisation Details'!A237:K2578,8,FALSE)</f>
        <v>tier - 2</v>
      </c>
      <c r="P238" t="str">
        <f>VLOOKUP(Hospitalisation_Details[[#This Row],[Customer ID]],'Hospitalisation Details'!A237:K2578,9,FALSE)</f>
        <v>R1013</v>
      </c>
      <c r="Q238">
        <f>VLOOKUP(Hospitalisation_Details[[#This Row],[Customer ID]],'Hospitalisation Details'!$A$1:$K$2342,11,FALSE)</f>
        <v>57</v>
      </c>
    </row>
    <row r="239" spans="1:17" x14ac:dyDescent="0.35">
      <c r="A239" t="s">
        <v>238</v>
      </c>
      <c r="B239" t="str">
        <f>VLOOKUP(Customer_Names[[#This Row],[Customer ID]],Customer_Names[#All],2,FALSE)</f>
        <v>Noya</v>
      </c>
      <c r="C239">
        <f>VLOOKUP(Medical_Examinations[[#This Row],[Customer ID]],'Medical Examinations'!$A$1:$L$2336,2,FALSE)</f>
        <v>16</v>
      </c>
      <c r="D239">
        <f>VLOOKUP(Medical_Examinations[[#This Row],[Customer ID]],'Medical Examinations'!$A$1:$L$2336,3,FALSE)</f>
        <v>5</v>
      </c>
      <c r="E239" t="str">
        <f>VLOOKUP(Medical_Examinations[[#This Row],[Customer ID]],'Medical Examinations'!$A$1:$L$2336,4,FALSE)</f>
        <v>No</v>
      </c>
      <c r="F239" t="str">
        <f>VLOOKUP(Medical_Examinations[[#This Row],[Customer ID]],'Medical Examinations'!$A$1:$L$2336,6,FALSE)</f>
        <v>yes</v>
      </c>
      <c r="G239" t="str">
        <f>VLOOKUP(Medical_Examinations[[#This Row],[Customer ID]],'Medical Examinations'!$A$1:$L$2336,7,FALSE)</f>
        <v>No</v>
      </c>
      <c r="H239">
        <f>VLOOKUP(Medical_Examinations[[#This Row],[Customer ID]],'Medical Examinations'!$A$1:$L$2336,8,FALSE)</f>
        <v>1</v>
      </c>
      <c r="I239" t="str">
        <f>VLOOKUP(Medical_Examinations[[#This Row],[Customer ID]],'Medical Examinations'!$A$1:$L$2336,9,FALSE)</f>
        <v>No</v>
      </c>
      <c r="J239" t="str">
        <f>VLOOKUP(Medical_Examinations[[#This Row],[Customer ID]],'Medical Examinations'!A238:L2573,11,FALSE)</f>
        <v>Underweight</v>
      </c>
      <c r="K239" t="str">
        <f>VLOOKUP(Medical_Examinations[[#This Row],[Customer ID]],'Medical Examinations'!A238:L2573,12,FALSE)</f>
        <v>Normal</v>
      </c>
      <c r="L239" t="str">
        <f>VLOOKUP(Hospitalisation_Details[[#This Row],[Customer ID]],'Hospitalisation Details'!A238:K2579,10,FALSE)</f>
        <v>10 Oct 1962</v>
      </c>
      <c r="M239">
        <f>VLOOKUP(Hospitalisation_Details[[#This Row],[Customer ID]],'Hospitalisation Details'!$A$1:$K$2342,6,FALSE)</f>
        <v>7896</v>
      </c>
      <c r="N239" t="str">
        <f>VLOOKUP(Hospitalisation_Details[[#This Row],[Customer ID]],'Hospitalisation Details'!A238:K2579,7,FALSE)</f>
        <v>tier - 3</v>
      </c>
      <c r="O239" t="str">
        <f>VLOOKUP(Hospitalisation_Details[[#This Row],[Customer ID]],'Hospitalisation Details'!A238:K2579,8,FALSE)</f>
        <v>tier - 2</v>
      </c>
      <c r="P239" t="str">
        <f>VLOOKUP(Hospitalisation_Details[[#This Row],[Customer ID]],'Hospitalisation Details'!A238:K2579,9,FALSE)</f>
        <v>R1013</v>
      </c>
      <c r="Q239">
        <f>VLOOKUP(Hospitalisation_Details[[#This Row],[Customer ID]],'Hospitalisation Details'!$A$1:$K$2342,11,FALSE)</f>
        <v>60</v>
      </c>
    </row>
    <row r="240" spans="1:17" x14ac:dyDescent="0.35">
      <c r="A240" t="s">
        <v>239</v>
      </c>
      <c r="B240" t="str">
        <f>VLOOKUP(Customer_Names[[#This Row],[Customer ID]],Customer_Names[#All],2,FALSE)</f>
        <v>Heninger</v>
      </c>
      <c r="C240">
        <f>VLOOKUP(Medical_Examinations[[#This Row],[Customer ID]],'Medical Examinations'!$A$1:$L$2336,2,FALSE)</f>
        <v>40</v>
      </c>
      <c r="D240">
        <f>VLOOKUP(Medical_Examinations[[#This Row],[Customer ID]],'Medical Examinations'!$A$1:$L$2336,3,FALSE)</f>
        <v>5</v>
      </c>
      <c r="E240" t="str">
        <f>VLOOKUP(Medical_Examinations[[#This Row],[Customer ID]],'Medical Examinations'!$A$1:$L$2336,4,FALSE)</f>
        <v>No</v>
      </c>
      <c r="F240" t="str">
        <f>VLOOKUP(Medical_Examinations[[#This Row],[Customer ID]],'Medical Examinations'!$A$1:$L$2336,6,FALSE)</f>
        <v>yes</v>
      </c>
      <c r="G240" t="str">
        <f>VLOOKUP(Medical_Examinations[[#This Row],[Customer ID]],'Medical Examinations'!$A$1:$L$2336,7,FALSE)</f>
        <v>No</v>
      </c>
      <c r="H240">
        <f>VLOOKUP(Medical_Examinations[[#This Row],[Customer ID]],'Medical Examinations'!$A$1:$L$2336,8,FALSE)</f>
        <v>1</v>
      </c>
      <c r="I240" t="str">
        <f>VLOOKUP(Medical_Examinations[[#This Row],[Customer ID]],'Medical Examinations'!$A$1:$L$2336,9,FALSE)</f>
        <v>No</v>
      </c>
      <c r="J240" t="str">
        <f>VLOOKUP(Medical_Examinations[[#This Row],[Customer ID]],'Medical Examinations'!A239:L2574,11,FALSE)</f>
        <v>Obesity</v>
      </c>
      <c r="K240" t="str">
        <f>VLOOKUP(Medical_Examinations[[#This Row],[Customer ID]],'Medical Examinations'!A239:L2574,12,FALSE)</f>
        <v>Normal</v>
      </c>
      <c r="L240" t="str">
        <f>VLOOKUP(Hospitalisation_Details[[#This Row],[Customer ID]],'Hospitalisation Details'!A239:K2580,10,FALSE)</f>
        <v>22 Aug 1962</v>
      </c>
      <c r="M240">
        <f>VLOOKUP(Hospitalisation_Details[[#This Row],[Customer ID]],'Hospitalisation Details'!$A$1:$K$2342,6,FALSE)</f>
        <v>8005</v>
      </c>
      <c r="N240" t="str">
        <f>VLOOKUP(Hospitalisation_Details[[#This Row],[Customer ID]],'Hospitalisation Details'!A239:K2580,7,FALSE)</f>
        <v>tier - 3</v>
      </c>
      <c r="O240" t="str">
        <f>VLOOKUP(Hospitalisation_Details[[#This Row],[Customer ID]],'Hospitalisation Details'!A239:K2580,8,FALSE)</f>
        <v>tier - 1</v>
      </c>
      <c r="P240" t="str">
        <f>VLOOKUP(Hospitalisation_Details[[#This Row],[Customer ID]],'Hospitalisation Details'!A239:K2580,9,FALSE)</f>
        <v>R1013</v>
      </c>
      <c r="Q240">
        <f>VLOOKUP(Hospitalisation_Details[[#This Row],[Customer ID]],'Hospitalisation Details'!$A$1:$K$2342,11,FALSE)</f>
        <v>60</v>
      </c>
    </row>
    <row r="241" spans="1:17" x14ac:dyDescent="0.35">
      <c r="A241" t="s">
        <v>240</v>
      </c>
      <c r="B241" t="str">
        <f>VLOOKUP(Customer_Names[[#This Row],[Customer ID]],Customer_Names[#All],2,FALSE)</f>
        <v>Richardson</v>
      </c>
      <c r="C241">
        <f>VLOOKUP(Medical_Examinations[[#This Row],[Customer ID]],'Medical Examinations'!$A$1:$L$2336,2,FALSE)</f>
        <v>38</v>
      </c>
      <c r="D241">
        <f>VLOOKUP(Medical_Examinations[[#This Row],[Customer ID]],'Medical Examinations'!$A$1:$L$2336,3,FALSE)</f>
        <v>5</v>
      </c>
      <c r="E241" t="str">
        <f>VLOOKUP(Medical_Examinations[[#This Row],[Customer ID]],'Medical Examinations'!$A$1:$L$2336,4,FALSE)</f>
        <v>No</v>
      </c>
      <c r="F241" t="str">
        <f>VLOOKUP(Medical_Examinations[[#This Row],[Customer ID]],'Medical Examinations'!$A$1:$L$2336,6,FALSE)</f>
        <v>yes</v>
      </c>
      <c r="G241" t="str">
        <f>VLOOKUP(Medical_Examinations[[#This Row],[Customer ID]],'Medical Examinations'!$A$1:$L$2336,7,FALSE)</f>
        <v>No</v>
      </c>
      <c r="H241">
        <f>VLOOKUP(Medical_Examinations[[#This Row],[Customer ID]],'Medical Examinations'!$A$1:$L$2336,8,FALSE)</f>
        <v>1</v>
      </c>
      <c r="I241" t="str">
        <f>VLOOKUP(Medical_Examinations[[#This Row],[Customer ID]],'Medical Examinations'!$A$1:$L$2336,9,FALSE)</f>
        <v>No</v>
      </c>
      <c r="J241" t="str">
        <f>VLOOKUP(Medical_Examinations[[#This Row],[Customer ID]],'Medical Examinations'!A240:L2575,11,FALSE)</f>
        <v>Obesity</v>
      </c>
      <c r="K241" t="str">
        <f>VLOOKUP(Medical_Examinations[[#This Row],[Customer ID]],'Medical Examinations'!A240:L2575,12,FALSE)</f>
        <v>Normal</v>
      </c>
      <c r="L241" t="str">
        <f>VLOOKUP(Hospitalisation_Details[[#This Row],[Customer ID]],'Hospitalisation Details'!A240:K2581,10,FALSE)</f>
        <v>11 Aug 1965</v>
      </c>
      <c r="M241">
        <f>VLOOKUP(Hospitalisation_Details[[#This Row],[Customer ID]],'Hospitalisation Details'!$A$1:$K$2342,6,FALSE)</f>
        <v>8068</v>
      </c>
      <c r="N241" t="str">
        <f>VLOOKUP(Hospitalisation_Details[[#This Row],[Customer ID]],'Hospitalisation Details'!A240:K2581,7,FALSE)</f>
        <v>tier - 3</v>
      </c>
      <c r="O241" t="str">
        <f>VLOOKUP(Hospitalisation_Details[[#This Row],[Customer ID]],'Hospitalisation Details'!A240:K2581,8,FALSE)</f>
        <v>tier - 1</v>
      </c>
      <c r="P241" t="str">
        <f>VLOOKUP(Hospitalisation_Details[[#This Row],[Customer ID]],'Hospitalisation Details'!A240:K2581,9,FALSE)</f>
        <v>R1013</v>
      </c>
      <c r="Q241">
        <f>VLOOKUP(Hospitalisation_Details[[#This Row],[Customer ID]],'Hospitalisation Details'!$A$1:$K$2342,11,FALSE)</f>
        <v>57</v>
      </c>
    </row>
    <row r="242" spans="1:17" x14ac:dyDescent="0.35">
      <c r="A242" t="s">
        <v>241</v>
      </c>
      <c r="B242" t="str">
        <f>VLOOKUP(Customer_Names[[#This Row],[Customer ID]],Customer_Names[#All],2,FALSE)</f>
        <v>Deucher</v>
      </c>
      <c r="C242">
        <f>VLOOKUP(Medical_Examinations[[#This Row],[Customer ID]],'Medical Examinations'!$A$1:$L$2336,2,FALSE)</f>
        <v>37</v>
      </c>
      <c r="D242">
        <f>VLOOKUP(Medical_Examinations[[#This Row],[Customer ID]],'Medical Examinations'!$A$1:$L$2336,3,FALSE)</f>
        <v>5</v>
      </c>
      <c r="E242" t="str">
        <f>VLOOKUP(Medical_Examinations[[#This Row],[Customer ID]],'Medical Examinations'!$A$1:$L$2336,4,FALSE)</f>
        <v>No</v>
      </c>
      <c r="F242" t="str">
        <f>VLOOKUP(Medical_Examinations[[#This Row],[Customer ID]],'Medical Examinations'!$A$1:$L$2336,6,FALSE)</f>
        <v>yes</v>
      </c>
      <c r="G242" t="str">
        <f>VLOOKUP(Medical_Examinations[[#This Row],[Customer ID]],'Medical Examinations'!$A$1:$L$2336,7,FALSE)</f>
        <v>No</v>
      </c>
      <c r="H242">
        <f>VLOOKUP(Medical_Examinations[[#This Row],[Customer ID]],'Medical Examinations'!$A$1:$L$2336,8,FALSE)</f>
        <v>1</v>
      </c>
      <c r="I242" t="str">
        <f>VLOOKUP(Medical_Examinations[[#This Row],[Customer ID]],'Medical Examinations'!$A$1:$L$2336,9,FALSE)</f>
        <v>No</v>
      </c>
      <c r="J242" t="str">
        <f>VLOOKUP(Medical_Examinations[[#This Row],[Customer ID]],'Medical Examinations'!A241:L2576,11,FALSE)</f>
        <v>Obesity</v>
      </c>
      <c r="K242" t="str">
        <f>VLOOKUP(Medical_Examinations[[#This Row],[Customer ID]],'Medical Examinations'!A241:L2576,12,FALSE)</f>
        <v>Normal</v>
      </c>
      <c r="L242" t="str">
        <f>VLOOKUP(Hospitalisation_Details[[#This Row],[Customer ID]],'Hospitalisation Details'!A241:K2582,10,FALSE)</f>
        <v>30 Aug 1973</v>
      </c>
      <c r="M242">
        <f>VLOOKUP(Hospitalisation_Details[[#This Row],[Customer ID]],'Hospitalisation Details'!$A$1:$K$2342,6,FALSE)</f>
        <v>8124</v>
      </c>
      <c r="N242" t="str">
        <f>VLOOKUP(Hospitalisation_Details[[#This Row],[Customer ID]],'Hospitalisation Details'!A241:K2582,7,FALSE)</f>
        <v>tier - 3</v>
      </c>
      <c r="O242" t="str">
        <f>VLOOKUP(Hospitalisation_Details[[#This Row],[Customer ID]],'Hospitalisation Details'!A241:K2582,8,FALSE)</f>
        <v>tier - 1</v>
      </c>
      <c r="P242" t="str">
        <f>VLOOKUP(Hospitalisation_Details[[#This Row],[Customer ID]],'Hospitalisation Details'!A241:K2582,9,FALSE)</f>
        <v>R1013</v>
      </c>
      <c r="Q242">
        <f>VLOOKUP(Hospitalisation_Details[[#This Row],[Customer ID]],'Hospitalisation Details'!$A$1:$K$2342,11,FALSE)</f>
        <v>49</v>
      </c>
    </row>
    <row r="243" spans="1:17" x14ac:dyDescent="0.35">
      <c r="A243" t="s">
        <v>242</v>
      </c>
      <c r="B243" t="str">
        <f>VLOOKUP(Customer_Names[[#This Row],[Customer ID]],Customer_Names[#All],2,FALSE)</f>
        <v>Wilson</v>
      </c>
      <c r="C243">
        <f>VLOOKUP(Medical_Examinations[[#This Row],[Customer ID]],'Medical Examinations'!$A$1:$L$2336,2,FALSE)</f>
        <v>27</v>
      </c>
      <c r="D243">
        <f>VLOOKUP(Medical_Examinations[[#This Row],[Customer ID]],'Medical Examinations'!$A$1:$L$2336,3,FALSE)</f>
        <v>5</v>
      </c>
      <c r="E243" t="str">
        <f>VLOOKUP(Medical_Examinations[[#This Row],[Customer ID]],'Medical Examinations'!$A$1:$L$2336,4,FALSE)</f>
        <v>No</v>
      </c>
      <c r="F243" t="str">
        <f>VLOOKUP(Medical_Examinations[[#This Row],[Customer ID]],'Medical Examinations'!$A$1:$L$2336,6,FALSE)</f>
        <v>yes</v>
      </c>
      <c r="G243" t="str">
        <f>VLOOKUP(Medical_Examinations[[#This Row],[Customer ID]],'Medical Examinations'!$A$1:$L$2336,7,FALSE)</f>
        <v>No</v>
      </c>
      <c r="H243">
        <f>VLOOKUP(Medical_Examinations[[#This Row],[Customer ID]],'Medical Examinations'!$A$1:$L$2336,8,FALSE)</f>
        <v>1</v>
      </c>
      <c r="I243" t="str">
        <f>VLOOKUP(Medical_Examinations[[#This Row],[Customer ID]],'Medical Examinations'!$A$1:$L$2336,9,FALSE)</f>
        <v>No</v>
      </c>
      <c r="J243" t="str">
        <f>VLOOKUP(Medical_Examinations[[#This Row],[Customer ID]],'Medical Examinations'!A242:L2577,11,FALSE)</f>
        <v>Overweight</v>
      </c>
      <c r="K243" t="str">
        <f>VLOOKUP(Medical_Examinations[[#This Row],[Customer ID]],'Medical Examinations'!A242:L2577,12,FALSE)</f>
        <v>Normal</v>
      </c>
      <c r="L243" t="str">
        <f>VLOOKUP(Hospitalisation_Details[[#This Row],[Customer ID]],'Hospitalisation Details'!A242:K2583,10,FALSE)</f>
        <v>5 Nov 1963</v>
      </c>
      <c r="M243">
        <f>VLOOKUP(Hospitalisation_Details[[#This Row],[Customer ID]],'Hospitalisation Details'!$A$1:$K$2342,6,FALSE)</f>
        <v>8178</v>
      </c>
      <c r="N243" t="str">
        <f>VLOOKUP(Hospitalisation_Details[[#This Row],[Customer ID]],'Hospitalisation Details'!A242:K2583,7,FALSE)</f>
        <v>tier - 3</v>
      </c>
      <c r="O243" t="str">
        <f>VLOOKUP(Hospitalisation_Details[[#This Row],[Customer ID]],'Hospitalisation Details'!A242:K2583,8,FALSE)</f>
        <v>tier - 1</v>
      </c>
      <c r="P243" t="str">
        <f>VLOOKUP(Hospitalisation_Details[[#This Row],[Customer ID]],'Hospitalisation Details'!A242:K2583,9,FALSE)</f>
        <v>R1013</v>
      </c>
      <c r="Q243">
        <f>VLOOKUP(Hospitalisation_Details[[#This Row],[Customer ID]],'Hospitalisation Details'!$A$1:$K$2342,11,FALSE)</f>
        <v>59</v>
      </c>
    </row>
    <row r="244" spans="1:17" x14ac:dyDescent="0.35">
      <c r="A244" t="s">
        <v>243</v>
      </c>
      <c r="B244" t="str">
        <f>VLOOKUP(Customer_Names[[#This Row],[Customer ID]],Customer_Names[#All],2,FALSE)</f>
        <v>Hall</v>
      </c>
      <c r="C244">
        <f>VLOOKUP(Medical_Examinations[[#This Row],[Customer ID]],'Medical Examinations'!$A$1:$L$2336,2,FALSE)</f>
        <v>19</v>
      </c>
      <c r="D244">
        <f>VLOOKUP(Medical_Examinations[[#This Row],[Customer ID]],'Medical Examinations'!$A$1:$L$2336,3,FALSE)</f>
        <v>5</v>
      </c>
      <c r="E244" t="str">
        <f>VLOOKUP(Medical_Examinations[[#This Row],[Customer ID]],'Medical Examinations'!$A$1:$L$2336,4,FALSE)</f>
        <v>No</v>
      </c>
      <c r="F244" t="str">
        <f>VLOOKUP(Medical_Examinations[[#This Row],[Customer ID]],'Medical Examinations'!$A$1:$L$2336,6,FALSE)</f>
        <v>yes</v>
      </c>
      <c r="G244" t="str">
        <f>VLOOKUP(Medical_Examinations[[#This Row],[Customer ID]],'Medical Examinations'!$A$1:$L$2336,7,FALSE)</f>
        <v>No</v>
      </c>
      <c r="H244">
        <f>VLOOKUP(Medical_Examinations[[#This Row],[Customer ID]],'Medical Examinations'!$A$1:$L$2336,8,FALSE)</f>
        <v>1</v>
      </c>
      <c r="I244" t="str">
        <f>VLOOKUP(Medical_Examinations[[#This Row],[Customer ID]],'Medical Examinations'!$A$1:$L$2336,9,FALSE)</f>
        <v>No</v>
      </c>
      <c r="J244" t="str">
        <f>VLOOKUP(Medical_Examinations[[#This Row],[Customer ID]],'Medical Examinations'!A243:L2578,11,FALSE)</f>
        <v>Normal Weight</v>
      </c>
      <c r="K244" t="str">
        <f>VLOOKUP(Medical_Examinations[[#This Row],[Customer ID]],'Medical Examinations'!A243:L2578,12,FALSE)</f>
        <v>Normal</v>
      </c>
      <c r="L244" t="str">
        <f>VLOOKUP(Hospitalisation_Details[[#This Row],[Customer ID]],'Hospitalisation Details'!A243:K2584,10,FALSE)</f>
        <v>23 Nov 1962</v>
      </c>
      <c r="M244">
        <f>VLOOKUP(Hospitalisation_Details[[#This Row],[Customer ID]],'Hospitalisation Details'!$A$1:$K$2342,6,FALSE)</f>
        <v>8188</v>
      </c>
      <c r="N244" t="str">
        <f>VLOOKUP(Hospitalisation_Details[[#This Row],[Customer ID]],'Hospitalisation Details'!A243:K2584,7,FALSE)</f>
        <v>tier - 3</v>
      </c>
      <c r="O244" t="str">
        <f>VLOOKUP(Hospitalisation_Details[[#This Row],[Customer ID]],'Hospitalisation Details'!A243:K2584,8,FALSE)</f>
        <v>tier - 3</v>
      </c>
      <c r="P244" t="str">
        <f>VLOOKUP(Hospitalisation_Details[[#This Row],[Customer ID]],'Hospitalisation Details'!A243:K2584,9,FALSE)</f>
        <v>R1013</v>
      </c>
      <c r="Q244">
        <f>VLOOKUP(Hospitalisation_Details[[#This Row],[Customer ID]],'Hospitalisation Details'!$A$1:$K$2342,11,FALSE)</f>
        <v>60</v>
      </c>
    </row>
    <row r="245" spans="1:17" x14ac:dyDescent="0.35">
      <c r="A245" t="s">
        <v>244</v>
      </c>
      <c r="B245" t="str">
        <f>VLOOKUP(Customer_Names[[#This Row],[Customer ID]],Customer_Names[#All],2,FALSE)</f>
        <v>Reed</v>
      </c>
      <c r="C245">
        <f>VLOOKUP(Medical_Examinations[[#This Row],[Customer ID]],'Medical Examinations'!$A$1:$L$2336,2,FALSE)</f>
        <v>19</v>
      </c>
      <c r="D245">
        <f>VLOOKUP(Medical_Examinations[[#This Row],[Customer ID]],'Medical Examinations'!$A$1:$L$2336,3,FALSE)</f>
        <v>5</v>
      </c>
      <c r="E245" t="str">
        <f>VLOOKUP(Medical_Examinations[[#This Row],[Customer ID]],'Medical Examinations'!$A$1:$L$2336,4,FALSE)</f>
        <v>No</v>
      </c>
      <c r="F245" t="str">
        <f>VLOOKUP(Medical_Examinations[[#This Row],[Customer ID]],'Medical Examinations'!$A$1:$L$2336,6,FALSE)</f>
        <v>yes</v>
      </c>
      <c r="G245" t="str">
        <f>VLOOKUP(Medical_Examinations[[#This Row],[Customer ID]],'Medical Examinations'!$A$1:$L$2336,7,FALSE)</f>
        <v>No</v>
      </c>
      <c r="H245">
        <f>VLOOKUP(Medical_Examinations[[#This Row],[Customer ID]],'Medical Examinations'!$A$1:$L$2336,8,FALSE)</f>
        <v>1</v>
      </c>
      <c r="I245" t="str">
        <f>VLOOKUP(Medical_Examinations[[#This Row],[Customer ID]],'Medical Examinations'!$A$1:$L$2336,9,FALSE)</f>
        <v>No</v>
      </c>
      <c r="J245" t="str">
        <f>VLOOKUP(Medical_Examinations[[#This Row],[Customer ID]],'Medical Examinations'!A244:L2579,11,FALSE)</f>
        <v>Normal Weight</v>
      </c>
      <c r="K245" t="str">
        <f>VLOOKUP(Medical_Examinations[[#This Row],[Customer ID]],'Medical Examinations'!A244:L2579,12,FALSE)</f>
        <v>Normal</v>
      </c>
      <c r="L245" t="str">
        <f>VLOOKUP(Hospitalisation_Details[[#This Row],[Customer ID]],'Hospitalisation Details'!A244:K2585,10,FALSE)</f>
        <v>5 Sep 1964</v>
      </c>
      <c r="M245">
        <f>VLOOKUP(Hospitalisation_Details[[#This Row],[Customer ID]],'Hospitalisation Details'!$A$1:$K$2342,6,FALSE)</f>
        <v>8268</v>
      </c>
      <c r="N245" t="str">
        <f>VLOOKUP(Hospitalisation_Details[[#This Row],[Customer ID]],'Hospitalisation Details'!A244:K2585,7,FALSE)</f>
        <v>tier - 3</v>
      </c>
      <c r="O245" t="str">
        <f>VLOOKUP(Hospitalisation_Details[[#This Row],[Customer ID]],'Hospitalisation Details'!A244:K2585,8,FALSE)</f>
        <v>tier - 3</v>
      </c>
      <c r="P245" t="str">
        <f>VLOOKUP(Hospitalisation_Details[[#This Row],[Customer ID]],'Hospitalisation Details'!A244:K2585,9,FALSE)</f>
        <v>R1013</v>
      </c>
      <c r="Q245">
        <f>VLOOKUP(Hospitalisation_Details[[#This Row],[Customer ID]],'Hospitalisation Details'!$A$1:$K$2342,11,FALSE)</f>
        <v>58</v>
      </c>
    </row>
    <row r="246" spans="1:17" x14ac:dyDescent="0.35">
      <c r="A246" t="s">
        <v>245</v>
      </c>
      <c r="B246" t="str">
        <f>VLOOKUP(Customer_Names[[#This Row],[Customer ID]],Customer_Names[#All],2,FALSE)</f>
        <v>Frome</v>
      </c>
      <c r="C246">
        <f>VLOOKUP(Medical_Examinations[[#This Row],[Customer ID]],'Medical Examinations'!$A$1:$L$2336,2,FALSE)</f>
        <v>17</v>
      </c>
      <c r="D246">
        <f>VLOOKUP(Medical_Examinations[[#This Row],[Customer ID]],'Medical Examinations'!$A$1:$L$2336,3,FALSE)</f>
        <v>5</v>
      </c>
      <c r="E246" t="str">
        <f>VLOOKUP(Medical_Examinations[[#This Row],[Customer ID]],'Medical Examinations'!$A$1:$L$2336,4,FALSE)</f>
        <v>No</v>
      </c>
      <c r="F246" t="str">
        <f>VLOOKUP(Medical_Examinations[[#This Row],[Customer ID]],'Medical Examinations'!$A$1:$L$2336,6,FALSE)</f>
        <v>yes</v>
      </c>
      <c r="G246" t="str">
        <f>VLOOKUP(Medical_Examinations[[#This Row],[Customer ID]],'Medical Examinations'!$A$1:$L$2336,7,FALSE)</f>
        <v>No</v>
      </c>
      <c r="H246">
        <f>VLOOKUP(Medical_Examinations[[#This Row],[Customer ID]],'Medical Examinations'!$A$1:$L$2336,8,FALSE)</f>
        <v>1</v>
      </c>
      <c r="I246" t="str">
        <f>VLOOKUP(Medical_Examinations[[#This Row],[Customer ID]],'Medical Examinations'!$A$1:$L$2336,9,FALSE)</f>
        <v>No</v>
      </c>
      <c r="J246" t="str">
        <f>VLOOKUP(Medical_Examinations[[#This Row],[Customer ID]],'Medical Examinations'!A245:L2580,11,FALSE)</f>
        <v>Underweight</v>
      </c>
      <c r="K246" t="str">
        <f>VLOOKUP(Medical_Examinations[[#This Row],[Customer ID]],'Medical Examinations'!A245:L2580,12,FALSE)</f>
        <v>Normal</v>
      </c>
      <c r="L246" t="str">
        <f>VLOOKUP(Hospitalisation_Details[[#This Row],[Customer ID]],'Hospitalisation Details'!A245:K2586,10,FALSE)</f>
        <v>24 Sep 1963</v>
      </c>
      <c r="M246">
        <f>VLOOKUP(Hospitalisation_Details[[#This Row],[Customer ID]],'Hospitalisation Details'!$A$1:$K$2342,6,FALSE)</f>
        <v>8440</v>
      </c>
      <c r="N246" t="str">
        <f>VLOOKUP(Hospitalisation_Details[[#This Row],[Customer ID]],'Hospitalisation Details'!A245:K2586,7,FALSE)</f>
        <v>tier - 3</v>
      </c>
      <c r="O246" t="str">
        <f>VLOOKUP(Hospitalisation_Details[[#This Row],[Customer ID]],'Hospitalisation Details'!A245:K2586,8,FALSE)</f>
        <v>tier - 2</v>
      </c>
      <c r="P246" t="str">
        <f>VLOOKUP(Hospitalisation_Details[[#This Row],[Customer ID]],'Hospitalisation Details'!A245:K2586,9,FALSE)</f>
        <v>R1013</v>
      </c>
      <c r="Q246">
        <f>VLOOKUP(Hospitalisation_Details[[#This Row],[Customer ID]],'Hospitalisation Details'!$A$1:$K$2342,11,FALSE)</f>
        <v>59</v>
      </c>
    </row>
    <row r="247" spans="1:17" x14ac:dyDescent="0.35">
      <c r="A247" t="s">
        <v>246</v>
      </c>
      <c r="B247" t="str">
        <f>VLOOKUP(Customer_Names[[#This Row],[Customer ID]],Customer_Names[#All],2,FALSE)</f>
        <v>Creasy</v>
      </c>
      <c r="C247">
        <f>VLOOKUP(Medical_Examinations[[#This Row],[Customer ID]],'Medical Examinations'!$A$1:$L$2336,2,FALSE)</f>
        <v>43</v>
      </c>
      <c r="D247">
        <f>VLOOKUP(Medical_Examinations[[#This Row],[Customer ID]],'Medical Examinations'!$A$1:$L$2336,3,FALSE)</f>
        <v>5</v>
      </c>
      <c r="E247" t="str">
        <f>VLOOKUP(Medical_Examinations[[#This Row],[Customer ID]],'Medical Examinations'!$A$1:$L$2336,4,FALSE)</f>
        <v>No</v>
      </c>
      <c r="F247" t="str">
        <f>VLOOKUP(Medical_Examinations[[#This Row],[Customer ID]],'Medical Examinations'!$A$1:$L$2336,6,FALSE)</f>
        <v>yes</v>
      </c>
      <c r="G247" t="str">
        <f>VLOOKUP(Medical_Examinations[[#This Row],[Customer ID]],'Medical Examinations'!$A$1:$L$2336,7,FALSE)</f>
        <v>No</v>
      </c>
      <c r="H247">
        <f>VLOOKUP(Medical_Examinations[[#This Row],[Customer ID]],'Medical Examinations'!$A$1:$L$2336,8,FALSE)</f>
        <v>1</v>
      </c>
      <c r="I247" t="str">
        <f>VLOOKUP(Medical_Examinations[[#This Row],[Customer ID]],'Medical Examinations'!$A$1:$L$2336,9,FALSE)</f>
        <v>No</v>
      </c>
      <c r="J247" t="str">
        <f>VLOOKUP(Medical_Examinations[[#This Row],[Customer ID]],'Medical Examinations'!A246:L2581,11,FALSE)</f>
        <v>Obesity</v>
      </c>
      <c r="K247" t="str">
        <f>VLOOKUP(Medical_Examinations[[#This Row],[Customer ID]],'Medical Examinations'!A246:L2581,12,FALSE)</f>
        <v>Normal</v>
      </c>
      <c r="L247" t="str">
        <f>VLOOKUP(Hospitalisation_Details[[#This Row],[Customer ID]],'Hospitalisation Details'!A246:K2587,10,FALSE)</f>
        <v>12 Jun 1966</v>
      </c>
      <c r="M247">
        <f>VLOOKUP(Hospitalisation_Details[[#This Row],[Customer ID]],'Hospitalisation Details'!$A$1:$K$2342,6,FALSE)</f>
        <v>8449</v>
      </c>
      <c r="N247" t="str">
        <f>VLOOKUP(Hospitalisation_Details[[#This Row],[Customer ID]],'Hospitalisation Details'!A246:K2587,7,FALSE)</f>
        <v>tier - 3</v>
      </c>
      <c r="O247" t="str">
        <f>VLOOKUP(Hospitalisation_Details[[#This Row],[Customer ID]],'Hospitalisation Details'!A246:K2587,8,FALSE)</f>
        <v>tier - 1</v>
      </c>
      <c r="P247" t="str">
        <f>VLOOKUP(Hospitalisation_Details[[#This Row],[Customer ID]],'Hospitalisation Details'!A246:K2587,9,FALSE)</f>
        <v>R1013</v>
      </c>
      <c r="Q247">
        <f>VLOOKUP(Hospitalisation_Details[[#This Row],[Customer ID]],'Hospitalisation Details'!$A$1:$K$2342,11,FALSE)</f>
        <v>56</v>
      </c>
    </row>
    <row r="248" spans="1:17" x14ac:dyDescent="0.35">
      <c r="A248" t="s">
        <v>247</v>
      </c>
      <c r="B248" t="str">
        <f>VLOOKUP(Customer_Names[[#This Row],[Customer ID]],Customer_Names[#All],2,FALSE)</f>
        <v>Latimer</v>
      </c>
      <c r="C248">
        <f>VLOOKUP(Medical_Examinations[[#This Row],[Customer ID]],'Medical Examinations'!$A$1:$L$2336,2,FALSE)</f>
        <v>37</v>
      </c>
      <c r="D248">
        <f>VLOOKUP(Medical_Examinations[[#This Row],[Customer ID]],'Medical Examinations'!$A$1:$L$2336,3,FALSE)</f>
        <v>5</v>
      </c>
      <c r="E248" t="str">
        <f>VLOOKUP(Medical_Examinations[[#This Row],[Customer ID]],'Medical Examinations'!$A$1:$L$2336,4,FALSE)</f>
        <v>No</v>
      </c>
      <c r="F248" t="str">
        <f>VLOOKUP(Medical_Examinations[[#This Row],[Customer ID]],'Medical Examinations'!$A$1:$L$2336,6,FALSE)</f>
        <v>yes</v>
      </c>
      <c r="G248" t="str">
        <f>VLOOKUP(Medical_Examinations[[#This Row],[Customer ID]],'Medical Examinations'!$A$1:$L$2336,7,FALSE)</f>
        <v>No</v>
      </c>
      <c r="H248">
        <f>VLOOKUP(Medical_Examinations[[#This Row],[Customer ID]],'Medical Examinations'!$A$1:$L$2336,8,FALSE)</f>
        <v>1</v>
      </c>
      <c r="I248" t="str">
        <f>VLOOKUP(Medical_Examinations[[#This Row],[Customer ID]],'Medical Examinations'!$A$1:$L$2336,9,FALSE)</f>
        <v>No</v>
      </c>
      <c r="J248" t="str">
        <f>VLOOKUP(Medical_Examinations[[#This Row],[Customer ID]],'Medical Examinations'!A247:L2582,11,FALSE)</f>
        <v>Obesity</v>
      </c>
      <c r="K248" t="str">
        <f>VLOOKUP(Medical_Examinations[[#This Row],[Customer ID]],'Medical Examinations'!A247:L2582,12,FALSE)</f>
        <v>Normal</v>
      </c>
      <c r="L248" t="str">
        <f>VLOOKUP(Hospitalisation_Details[[#This Row],[Customer ID]],'Hospitalisation Details'!A247:K2588,10,FALSE)</f>
        <v>29 Aug 1965</v>
      </c>
      <c r="M248">
        <f>VLOOKUP(Hospitalisation_Details[[#This Row],[Customer ID]],'Hospitalisation Details'!$A$1:$K$2342,6,FALSE)</f>
        <v>8800</v>
      </c>
      <c r="N248" t="str">
        <f>VLOOKUP(Hospitalisation_Details[[#This Row],[Customer ID]],'Hospitalisation Details'!A247:K2588,7,FALSE)</f>
        <v>tier - 3</v>
      </c>
      <c r="O248" t="str">
        <f>VLOOKUP(Hospitalisation_Details[[#This Row],[Customer ID]],'Hospitalisation Details'!A247:K2588,8,FALSE)</f>
        <v>tier - 2</v>
      </c>
      <c r="P248" t="str">
        <f>VLOOKUP(Hospitalisation_Details[[#This Row],[Customer ID]],'Hospitalisation Details'!A247:K2588,9,FALSE)</f>
        <v>R1013</v>
      </c>
      <c r="Q248">
        <f>VLOOKUP(Hospitalisation_Details[[#This Row],[Customer ID]],'Hospitalisation Details'!$A$1:$K$2342,11,FALSE)</f>
        <v>57</v>
      </c>
    </row>
    <row r="249" spans="1:17" x14ac:dyDescent="0.35">
      <c r="A249" t="s">
        <v>248</v>
      </c>
      <c r="B249" t="str">
        <f>VLOOKUP(Customer_Names[[#This Row],[Customer ID]],Customer_Names[#All],2,FALSE)</f>
        <v>Wei</v>
      </c>
      <c r="C249">
        <f>VLOOKUP(Medical_Examinations[[#This Row],[Customer ID]],'Medical Examinations'!$A$1:$L$2336,2,FALSE)</f>
        <v>30</v>
      </c>
      <c r="D249">
        <f>VLOOKUP(Medical_Examinations[[#This Row],[Customer ID]],'Medical Examinations'!$A$1:$L$2336,3,FALSE)</f>
        <v>5</v>
      </c>
      <c r="E249" t="str">
        <f>VLOOKUP(Medical_Examinations[[#This Row],[Customer ID]],'Medical Examinations'!$A$1:$L$2336,4,FALSE)</f>
        <v>No</v>
      </c>
      <c r="F249" t="str">
        <f>VLOOKUP(Medical_Examinations[[#This Row],[Customer ID]],'Medical Examinations'!$A$1:$L$2336,6,FALSE)</f>
        <v>yes</v>
      </c>
      <c r="G249" t="str">
        <f>VLOOKUP(Medical_Examinations[[#This Row],[Customer ID]],'Medical Examinations'!$A$1:$L$2336,7,FALSE)</f>
        <v>No</v>
      </c>
      <c r="H249">
        <f>VLOOKUP(Medical_Examinations[[#This Row],[Customer ID]],'Medical Examinations'!$A$1:$L$2336,8,FALSE)</f>
        <v>1</v>
      </c>
      <c r="I249" t="str">
        <f>VLOOKUP(Medical_Examinations[[#This Row],[Customer ID]],'Medical Examinations'!$A$1:$L$2336,9,FALSE)</f>
        <v>No</v>
      </c>
      <c r="J249" t="str">
        <f>VLOOKUP(Medical_Examinations[[#This Row],[Customer ID]],'Medical Examinations'!A248:L2583,11,FALSE)</f>
        <v>Obesity</v>
      </c>
      <c r="K249" t="str">
        <f>VLOOKUP(Medical_Examinations[[#This Row],[Customer ID]],'Medical Examinations'!A248:L2583,12,FALSE)</f>
        <v>Normal</v>
      </c>
      <c r="L249" t="str">
        <f>VLOOKUP(Hospitalisation_Details[[#This Row],[Customer ID]],'Hospitalisation Details'!A248:K2589,10,FALSE)</f>
        <v>6 Sep 1967</v>
      </c>
      <c r="M249">
        <f>VLOOKUP(Hospitalisation_Details[[#This Row],[Customer ID]],'Hospitalisation Details'!$A$1:$K$2342,6,FALSE)</f>
        <v>8908</v>
      </c>
      <c r="N249" t="str">
        <f>VLOOKUP(Hospitalisation_Details[[#This Row],[Customer ID]],'Hospitalisation Details'!A248:K2589,7,FALSE)</f>
        <v>tier - 3</v>
      </c>
      <c r="O249" t="str">
        <f>VLOOKUP(Hospitalisation_Details[[#This Row],[Customer ID]],'Hospitalisation Details'!A248:K2589,8,FALSE)</f>
        <v>tier - 2</v>
      </c>
      <c r="P249" t="str">
        <f>VLOOKUP(Hospitalisation_Details[[#This Row],[Customer ID]],'Hospitalisation Details'!A248:K2589,9,FALSE)</f>
        <v>R1013</v>
      </c>
      <c r="Q249">
        <f>VLOOKUP(Hospitalisation_Details[[#This Row],[Customer ID]],'Hospitalisation Details'!$A$1:$K$2342,11,FALSE)</f>
        <v>55</v>
      </c>
    </row>
    <row r="250" spans="1:17" x14ac:dyDescent="0.35">
      <c r="A250" t="s">
        <v>249</v>
      </c>
      <c r="B250" t="str">
        <f>VLOOKUP(Customer_Names[[#This Row],[Customer ID]],Customer_Names[#All],2,FALSE)</f>
        <v>Hayes</v>
      </c>
      <c r="C250">
        <f>VLOOKUP(Medical_Examinations[[#This Row],[Customer ID]],'Medical Examinations'!$A$1:$L$2336,2,FALSE)</f>
        <v>24</v>
      </c>
      <c r="D250">
        <f>VLOOKUP(Medical_Examinations[[#This Row],[Customer ID]],'Medical Examinations'!$A$1:$L$2336,3,FALSE)</f>
        <v>5</v>
      </c>
      <c r="E250" t="str">
        <f>VLOOKUP(Medical_Examinations[[#This Row],[Customer ID]],'Medical Examinations'!$A$1:$L$2336,4,FALSE)</f>
        <v>No</v>
      </c>
      <c r="F250" t="str">
        <f>VLOOKUP(Medical_Examinations[[#This Row],[Customer ID]],'Medical Examinations'!$A$1:$L$2336,6,FALSE)</f>
        <v>yes</v>
      </c>
      <c r="G250" t="str">
        <f>VLOOKUP(Medical_Examinations[[#This Row],[Customer ID]],'Medical Examinations'!$A$1:$L$2336,7,FALSE)</f>
        <v>No</v>
      </c>
      <c r="H250">
        <f>VLOOKUP(Medical_Examinations[[#This Row],[Customer ID]],'Medical Examinations'!$A$1:$L$2336,8,FALSE)</f>
        <v>1</v>
      </c>
      <c r="I250" t="str">
        <f>VLOOKUP(Medical_Examinations[[#This Row],[Customer ID]],'Medical Examinations'!$A$1:$L$2336,9,FALSE)</f>
        <v>No</v>
      </c>
      <c r="J250" t="str">
        <f>VLOOKUP(Medical_Examinations[[#This Row],[Customer ID]],'Medical Examinations'!A249:L2584,11,FALSE)</f>
        <v>Normal Weight</v>
      </c>
      <c r="K250" t="str">
        <f>VLOOKUP(Medical_Examinations[[#This Row],[Customer ID]],'Medical Examinations'!A249:L2584,12,FALSE)</f>
        <v>Normal</v>
      </c>
      <c r="L250" t="str">
        <f>VLOOKUP(Hospitalisation_Details[[#This Row],[Customer ID]],'Hospitalisation Details'!A249:K2590,10,FALSE)</f>
        <v>12 Aug 1970</v>
      </c>
      <c r="M250">
        <f>VLOOKUP(Hospitalisation_Details[[#This Row],[Customer ID]],'Hospitalisation Details'!$A$1:$K$2342,6,FALSE)</f>
        <v>9141</v>
      </c>
      <c r="N250" t="str">
        <f>VLOOKUP(Hospitalisation_Details[[#This Row],[Customer ID]],'Hospitalisation Details'!A249:K2590,7,FALSE)</f>
        <v>tier - 3</v>
      </c>
      <c r="O250" t="str">
        <f>VLOOKUP(Hospitalisation_Details[[#This Row],[Customer ID]],'Hospitalisation Details'!A249:K2590,8,FALSE)</f>
        <v>tier - 3</v>
      </c>
      <c r="P250" t="str">
        <f>VLOOKUP(Hospitalisation_Details[[#This Row],[Customer ID]],'Hospitalisation Details'!A249:K2590,9,FALSE)</f>
        <v>R1013</v>
      </c>
      <c r="Q250">
        <f>VLOOKUP(Hospitalisation_Details[[#This Row],[Customer ID]],'Hospitalisation Details'!$A$1:$K$2342,11,FALSE)</f>
        <v>52</v>
      </c>
    </row>
    <row r="251" spans="1:17" x14ac:dyDescent="0.35">
      <c r="A251" t="s">
        <v>250</v>
      </c>
      <c r="B251" t="str">
        <f>VLOOKUP(Customer_Names[[#This Row],[Customer ID]],Customer_Names[#All],2,FALSE)</f>
        <v>Velardo</v>
      </c>
      <c r="C251">
        <f>VLOOKUP(Medical_Examinations[[#This Row],[Customer ID]],'Medical Examinations'!$A$1:$L$2336,2,FALSE)</f>
        <v>33</v>
      </c>
      <c r="D251">
        <f>VLOOKUP(Medical_Examinations[[#This Row],[Customer ID]],'Medical Examinations'!$A$1:$L$2336,3,FALSE)</f>
        <v>5</v>
      </c>
      <c r="E251" t="str">
        <f>VLOOKUP(Medical_Examinations[[#This Row],[Customer ID]],'Medical Examinations'!$A$1:$L$2336,4,FALSE)</f>
        <v>yes</v>
      </c>
      <c r="F251" t="str">
        <f>VLOOKUP(Medical_Examinations[[#This Row],[Customer ID]],'Medical Examinations'!$A$1:$L$2336,6,FALSE)</f>
        <v>No</v>
      </c>
      <c r="G251" t="str">
        <f>VLOOKUP(Medical_Examinations[[#This Row],[Customer ID]],'Medical Examinations'!$A$1:$L$2336,7,FALSE)</f>
        <v>No</v>
      </c>
      <c r="H251">
        <f>VLOOKUP(Medical_Examinations[[#This Row],[Customer ID]],'Medical Examinations'!$A$1:$L$2336,8,FALSE)</f>
        <v>0</v>
      </c>
      <c r="I251" t="str">
        <f>VLOOKUP(Medical_Examinations[[#This Row],[Customer ID]],'Medical Examinations'!$A$1:$L$2336,9,FALSE)</f>
        <v>No</v>
      </c>
      <c r="J251" t="str">
        <f>VLOOKUP(Medical_Examinations[[#This Row],[Customer ID]],'Medical Examinations'!A250:L2585,11,FALSE)</f>
        <v>Obesity</v>
      </c>
      <c r="K251" t="str">
        <f>VLOOKUP(Medical_Examinations[[#This Row],[Customer ID]],'Medical Examinations'!A250:L2585,12,FALSE)</f>
        <v>Normal</v>
      </c>
      <c r="L251" t="str">
        <f>VLOOKUP(Hospitalisation_Details[[#This Row],[Customer ID]],'Hospitalisation Details'!A250:K2591,10,FALSE)</f>
        <v>8 Jun 1963</v>
      </c>
      <c r="M251">
        <f>VLOOKUP(Hospitalisation_Details[[#This Row],[Customer ID]],'Hospitalisation Details'!$A$1:$K$2342,6,FALSE)</f>
        <v>9311</v>
      </c>
      <c r="N251" t="str">
        <f>VLOOKUP(Hospitalisation_Details[[#This Row],[Customer ID]],'Hospitalisation Details'!A250:K2591,7,FALSE)</f>
        <v>tier - 3</v>
      </c>
      <c r="O251" t="str">
        <f>VLOOKUP(Hospitalisation_Details[[#This Row],[Customer ID]],'Hospitalisation Details'!A250:K2591,8,FALSE)</f>
        <v>tier - 1</v>
      </c>
      <c r="P251" t="str">
        <f>VLOOKUP(Hospitalisation_Details[[#This Row],[Customer ID]],'Hospitalisation Details'!A250:K2591,9,FALSE)</f>
        <v>R1013</v>
      </c>
      <c r="Q251">
        <f>VLOOKUP(Hospitalisation_Details[[#This Row],[Customer ID]],'Hospitalisation Details'!$A$1:$K$2342,11,FALSE)</f>
        <v>60</v>
      </c>
    </row>
    <row r="252" spans="1:17" x14ac:dyDescent="0.35">
      <c r="A252" t="s">
        <v>251</v>
      </c>
      <c r="B252" t="str">
        <f>VLOOKUP(Customer_Names[[#This Row],[Customer ID]],Customer_Names[#All],2,FALSE)</f>
        <v>Kastes</v>
      </c>
      <c r="C252">
        <f>VLOOKUP(Medical_Examinations[[#This Row],[Customer ID]],'Medical Examinations'!$A$1:$L$2336,2,FALSE)</f>
        <v>28</v>
      </c>
      <c r="D252">
        <f>VLOOKUP(Medical_Examinations[[#This Row],[Customer ID]],'Medical Examinations'!$A$1:$L$2336,3,FALSE)</f>
        <v>5</v>
      </c>
      <c r="E252" t="str">
        <f>VLOOKUP(Medical_Examinations[[#This Row],[Customer ID]],'Medical Examinations'!$A$1:$L$2336,4,FALSE)</f>
        <v>yes</v>
      </c>
      <c r="F252" t="str">
        <f>VLOOKUP(Medical_Examinations[[#This Row],[Customer ID]],'Medical Examinations'!$A$1:$L$2336,6,FALSE)</f>
        <v>No</v>
      </c>
      <c r="G252" t="str">
        <f>VLOOKUP(Medical_Examinations[[#This Row],[Customer ID]],'Medical Examinations'!$A$1:$L$2336,7,FALSE)</f>
        <v>No</v>
      </c>
      <c r="H252">
        <f>VLOOKUP(Medical_Examinations[[#This Row],[Customer ID]],'Medical Examinations'!$A$1:$L$2336,8,FALSE)</f>
        <v>0</v>
      </c>
      <c r="I252" t="str">
        <f>VLOOKUP(Medical_Examinations[[#This Row],[Customer ID]],'Medical Examinations'!$A$1:$L$2336,9,FALSE)</f>
        <v>No</v>
      </c>
      <c r="J252" t="str">
        <f>VLOOKUP(Medical_Examinations[[#This Row],[Customer ID]],'Medical Examinations'!A251:L2586,11,FALSE)</f>
        <v>Overweight</v>
      </c>
      <c r="K252" t="str">
        <f>VLOOKUP(Medical_Examinations[[#This Row],[Customer ID]],'Medical Examinations'!A251:L2586,12,FALSE)</f>
        <v>Normal</v>
      </c>
      <c r="L252" t="str">
        <f>VLOOKUP(Hospitalisation_Details[[#This Row],[Customer ID]],'Hospitalisation Details'!A251:K2592,10,FALSE)</f>
        <v>24 Aug 1969</v>
      </c>
      <c r="M252">
        <f>VLOOKUP(Hospitalisation_Details[[#This Row],[Customer ID]],'Hospitalisation Details'!$A$1:$K$2342,6,FALSE)</f>
        <v>9504</v>
      </c>
      <c r="N252" t="str">
        <f>VLOOKUP(Hospitalisation_Details[[#This Row],[Customer ID]],'Hospitalisation Details'!A251:K2592,7,FALSE)</f>
        <v>tier - 3</v>
      </c>
      <c r="O252" t="str">
        <f>VLOOKUP(Hospitalisation_Details[[#This Row],[Customer ID]],'Hospitalisation Details'!A251:K2592,8,FALSE)</f>
        <v>tier - 2</v>
      </c>
      <c r="P252" t="str">
        <f>VLOOKUP(Hospitalisation_Details[[#This Row],[Customer ID]],'Hospitalisation Details'!A251:K2592,9,FALSE)</f>
        <v>R1013</v>
      </c>
      <c r="Q252">
        <f>VLOOKUP(Hospitalisation_Details[[#This Row],[Customer ID]],'Hospitalisation Details'!$A$1:$K$2342,11,FALSE)</f>
        <v>53</v>
      </c>
    </row>
    <row r="253" spans="1:17" x14ac:dyDescent="0.35">
      <c r="A253" t="s">
        <v>252</v>
      </c>
      <c r="B253" t="str">
        <f>VLOOKUP(Customer_Names[[#This Row],[Customer ID]],Customer_Names[#All],2,FALSE)</f>
        <v>Escorcia</v>
      </c>
      <c r="C253">
        <f>VLOOKUP(Medical_Examinations[[#This Row],[Customer ID]],'Medical Examinations'!$A$1:$L$2336,2,FALSE)</f>
        <v>52</v>
      </c>
      <c r="D253">
        <f>VLOOKUP(Medical_Examinations[[#This Row],[Customer ID]],'Medical Examinations'!$A$1:$L$2336,3,FALSE)</f>
        <v>5</v>
      </c>
      <c r="E253" t="str">
        <f>VLOOKUP(Medical_Examinations[[#This Row],[Customer ID]],'Medical Examinations'!$A$1:$L$2336,4,FALSE)</f>
        <v>yes</v>
      </c>
      <c r="F253" t="str">
        <f>VLOOKUP(Medical_Examinations[[#This Row],[Customer ID]],'Medical Examinations'!$A$1:$L$2336,6,FALSE)</f>
        <v>No</v>
      </c>
      <c r="G253" t="str">
        <f>VLOOKUP(Medical_Examinations[[#This Row],[Customer ID]],'Medical Examinations'!$A$1:$L$2336,7,FALSE)</f>
        <v>No</v>
      </c>
      <c r="H253">
        <f>VLOOKUP(Medical_Examinations[[#This Row],[Customer ID]],'Medical Examinations'!$A$1:$L$2336,8,FALSE)</f>
        <v>0</v>
      </c>
      <c r="I253" t="str">
        <f>VLOOKUP(Medical_Examinations[[#This Row],[Customer ID]],'Medical Examinations'!$A$1:$L$2336,9,FALSE)</f>
        <v>No</v>
      </c>
      <c r="J253" t="str">
        <f>VLOOKUP(Medical_Examinations[[#This Row],[Customer ID]],'Medical Examinations'!A252:L2587,11,FALSE)</f>
        <v>Obesity</v>
      </c>
      <c r="K253" t="str">
        <f>VLOOKUP(Medical_Examinations[[#This Row],[Customer ID]],'Medical Examinations'!A252:L2587,12,FALSE)</f>
        <v>Normal</v>
      </c>
      <c r="L253" t="str">
        <f>VLOOKUP(Hospitalisation_Details[[#This Row],[Customer ID]],'Hospitalisation Details'!A252:K2593,10,FALSE)</f>
        <v>4 Dec 1966</v>
      </c>
      <c r="M253">
        <f>VLOOKUP(Hospitalisation_Details[[#This Row],[Customer ID]],'Hospitalisation Details'!$A$1:$K$2342,6,FALSE)</f>
        <v>9583</v>
      </c>
      <c r="N253" t="str">
        <f>VLOOKUP(Hospitalisation_Details[[#This Row],[Customer ID]],'Hospitalisation Details'!A252:K2593,7,FALSE)</f>
        <v>tier - 3</v>
      </c>
      <c r="O253" t="str">
        <f>VLOOKUP(Hospitalisation_Details[[#This Row],[Customer ID]],'Hospitalisation Details'!A252:K2593,8,FALSE)</f>
        <v>tier - 2</v>
      </c>
      <c r="P253" t="str">
        <f>VLOOKUP(Hospitalisation_Details[[#This Row],[Customer ID]],'Hospitalisation Details'!A252:K2593,9,FALSE)</f>
        <v>R1013</v>
      </c>
      <c r="Q253">
        <f>VLOOKUP(Hospitalisation_Details[[#This Row],[Customer ID]],'Hospitalisation Details'!$A$1:$K$2342,11,FALSE)</f>
        <v>56</v>
      </c>
    </row>
    <row r="254" spans="1:17" x14ac:dyDescent="0.35">
      <c r="A254" t="s">
        <v>253</v>
      </c>
      <c r="B254" t="str">
        <f>VLOOKUP(Customer_Names[[#This Row],[Customer ID]],Customer_Names[#All],2,FALSE)</f>
        <v>Larscheid</v>
      </c>
      <c r="C254">
        <f>VLOOKUP(Medical_Examinations[[#This Row],[Customer ID]],'Medical Examinations'!$A$1:$L$2336,2,FALSE)</f>
        <v>52</v>
      </c>
      <c r="D254">
        <f>VLOOKUP(Medical_Examinations[[#This Row],[Customer ID]],'Medical Examinations'!$A$1:$L$2336,3,FALSE)</f>
        <v>5</v>
      </c>
      <c r="E254" t="str">
        <f>VLOOKUP(Medical_Examinations[[#This Row],[Customer ID]],'Medical Examinations'!$A$1:$L$2336,4,FALSE)</f>
        <v>yes</v>
      </c>
      <c r="F254" t="str">
        <f>VLOOKUP(Medical_Examinations[[#This Row],[Customer ID]],'Medical Examinations'!$A$1:$L$2336,6,FALSE)</f>
        <v>No</v>
      </c>
      <c r="G254" t="str">
        <f>VLOOKUP(Medical_Examinations[[#This Row],[Customer ID]],'Medical Examinations'!$A$1:$L$2336,7,FALSE)</f>
        <v>No</v>
      </c>
      <c r="H254">
        <f>VLOOKUP(Medical_Examinations[[#This Row],[Customer ID]],'Medical Examinations'!$A$1:$L$2336,8,FALSE)</f>
        <v>0</v>
      </c>
      <c r="I254" t="str">
        <f>VLOOKUP(Medical_Examinations[[#This Row],[Customer ID]],'Medical Examinations'!$A$1:$L$2336,9,FALSE)</f>
        <v>No</v>
      </c>
      <c r="J254" t="str">
        <f>VLOOKUP(Medical_Examinations[[#This Row],[Customer ID]],'Medical Examinations'!A253:L2588,11,FALSE)</f>
        <v>Obesity</v>
      </c>
      <c r="K254" t="str">
        <f>VLOOKUP(Medical_Examinations[[#This Row],[Customer ID]],'Medical Examinations'!A253:L2588,12,FALSE)</f>
        <v>Normal</v>
      </c>
      <c r="L254" t="str">
        <f>VLOOKUP(Hospitalisation_Details[[#This Row],[Customer ID]],'Hospitalisation Details'!A253:K2594,10,FALSE)</f>
        <v>15 Dec 1964</v>
      </c>
      <c r="M254">
        <f>VLOOKUP(Hospitalisation_Details[[#This Row],[Customer ID]],'Hospitalisation Details'!$A$1:$K$2342,6,FALSE)</f>
        <v>9598</v>
      </c>
      <c r="N254" t="str">
        <f>VLOOKUP(Hospitalisation_Details[[#This Row],[Customer ID]],'Hospitalisation Details'!A253:K2594,7,FALSE)</f>
        <v>tier - 3</v>
      </c>
      <c r="O254" t="str">
        <f>VLOOKUP(Hospitalisation_Details[[#This Row],[Customer ID]],'Hospitalisation Details'!A253:K2594,8,FALSE)</f>
        <v>tier - 3</v>
      </c>
      <c r="P254" t="str">
        <f>VLOOKUP(Hospitalisation_Details[[#This Row],[Customer ID]],'Hospitalisation Details'!A253:K2594,9,FALSE)</f>
        <v>R1013</v>
      </c>
      <c r="Q254">
        <f>VLOOKUP(Hospitalisation_Details[[#This Row],[Customer ID]],'Hospitalisation Details'!$A$1:$K$2342,11,FALSE)</f>
        <v>58</v>
      </c>
    </row>
    <row r="255" spans="1:17" x14ac:dyDescent="0.35">
      <c r="A255" t="s">
        <v>254</v>
      </c>
      <c r="B255" t="str">
        <f>VLOOKUP(Customer_Names[[#This Row],[Customer ID]],Customer_Names[#All],2,FALSE)</f>
        <v>O'Bannon</v>
      </c>
      <c r="C255">
        <f>VLOOKUP(Medical_Examinations[[#This Row],[Customer ID]],'Medical Examinations'!$A$1:$L$2336,2,FALSE)</f>
        <v>45</v>
      </c>
      <c r="D255">
        <f>VLOOKUP(Medical_Examinations[[#This Row],[Customer ID]],'Medical Examinations'!$A$1:$L$2336,3,FALSE)</f>
        <v>5</v>
      </c>
      <c r="E255" t="str">
        <f>VLOOKUP(Medical_Examinations[[#This Row],[Customer ID]],'Medical Examinations'!$A$1:$L$2336,4,FALSE)</f>
        <v>yes</v>
      </c>
      <c r="F255" t="str">
        <f>VLOOKUP(Medical_Examinations[[#This Row],[Customer ID]],'Medical Examinations'!$A$1:$L$2336,6,FALSE)</f>
        <v>No</v>
      </c>
      <c r="G255" t="str">
        <f>VLOOKUP(Medical_Examinations[[#This Row],[Customer ID]],'Medical Examinations'!$A$1:$L$2336,7,FALSE)</f>
        <v>No</v>
      </c>
      <c r="H255">
        <f>VLOOKUP(Medical_Examinations[[#This Row],[Customer ID]],'Medical Examinations'!$A$1:$L$2336,8,FALSE)</f>
        <v>0</v>
      </c>
      <c r="I255" t="str">
        <f>VLOOKUP(Medical_Examinations[[#This Row],[Customer ID]],'Medical Examinations'!$A$1:$L$2336,9,FALSE)</f>
        <v>No</v>
      </c>
      <c r="J255" t="str">
        <f>VLOOKUP(Medical_Examinations[[#This Row],[Customer ID]],'Medical Examinations'!A254:L2589,11,FALSE)</f>
        <v>Obesity</v>
      </c>
      <c r="K255" t="str">
        <f>VLOOKUP(Medical_Examinations[[#This Row],[Customer ID]],'Medical Examinations'!A254:L2589,12,FALSE)</f>
        <v>Normal</v>
      </c>
      <c r="L255" t="str">
        <f>VLOOKUP(Hospitalisation_Details[[#This Row],[Customer ID]],'Hospitalisation Details'!A254:K2595,10,FALSE)</f>
        <v>22 Jun 1968</v>
      </c>
      <c r="M255">
        <f>VLOOKUP(Hospitalisation_Details[[#This Row],[Customer ID]],'Hospitalisation Details'!$A$1:$K$2342,6,FALSE)</f>
        <v>9631</v>
      </c>
      <c r="N255" t="str">
        <f>VLOOKUP(Hospitalisation_Details[[#This Row],[Customer ID]],'Hospitalisation Details'!A254:K2595,7,FALSE)</f>
        <v>tier - 3</v>
      </c>
      <c r="O255" t="str">
        <f>VLOOKUP(Hospitalisation_Details[[#This Row],[Customer ID]],'Hospitalisation Details'!A254:K2595,8,FALSE)</f>
        <v>tier - 2</v>
      </c>
      <c r="P255" t="str">
        <f>VLOOKUP(Hospitalisation_Details[[#This Row],[Customer ID]],'Hospitalisation Details'!A254:K2595,9,FALSE)</f>
        <v>R1013</v>
      </c>
      <c r="Q255">
        <f>VLOOKUP(Hospitalisation_Details[[#This Row],[Customer ID]],'Hospitalisation Details'!$A$1:$K$2342,11,FALSE)</f>
        <v>54</v>
      </c>
    </row>
    <row r="256" spans="1:17" x14ac:dyDescent="0.35">
      <c r="A256" t="s">
        <v>255</v>
      </c>
      <c r="B256" t="str">
        <f>VLOOKUP(Customer_Names[[#This Row],[Customer ID]],Customer_Names[#All],2,FALSE)</f>
        <v>Ridgway</v>
      </c>
      <c r="C256">
        <f>VLOOKUP(Medical_Examinations[[#This Row],[Customer ID]],'Medical Examinations'!$A$1:$L$2336,2,FALSE)</f>
        <v>43</v>
      </c>
      <c r="D256">
        <f>VLOOKUP(Medical_Examinations[[#This Row],[Customer ID]],'Medical Examinations'!$A$1:$L$2336,3,FALSE)</f>
        <v>5</v>
      </c>
      <c r="E256" t="str">
        <f>VLOOKUP(Medical_Examinations[[#This Row],[Customer ID]],'Medical Examinations'!$A$1:$L$2336,4,FALSE)</f>
        <v>yes</v>
      </c>
      <c r="F256" t="str">
        <f>VLOOKUP(Medical_Examinations[[#This Row],[Customer ID]],'Medical Examinations'!$A$1:$L$2336,6,FALSE)</f>
        <v>No</v>
      </c>
      <c r="G256" t="str">
        <f>VLOOKUP(Medical_Examinations[[#This Row],[Customer ID]],'Medical Examinations'!$A$1:$L$2336,7,FALSE)</f>
        <v>No</v>
      </c>
      <c r="H256">
        <f>VLOOKUP(Medical_Examinations[[#This Row],[Customer ID]],'Medical Examinations'!$A$1:$L$2336,8,FALSE)</f>
        <v>0</v>
      </c>
      <c r="I256" t="str">
        <f>VLOOKUP(Medical_Examinations[[#This Row],[Customer ID]],'Medical Examinations'!$A$1:$L$2336,9,FALSE)</f>
        <v>No</v>
      </c>
      <c r="J256" t="str">
        <f>VLOOKUP(Medical_Examinations[[#This Row],[Customer ID]],'Medical Examinations'!A255:L2590,11,FALSE)</f>
        <v>Obesity</v>
      </c>
      <c r="K256" t="str">
        <f>VLOOKUP(Medical_Examinations[[#This Row],[Customer ID]],'Medical Examinations'!A255:L2590,12,FALSE)</f>
        <v>Normal</v>
      </c>
      <c r="L256" t="str">
        <f>VLOOKUP(Hospitalisation_Details[[#This Row],[Customer ID]],'Hospitalisation Details'!A255:K2596,10,FALSE)</f>
        <v>16 Sep 1966</v>
      </c>
      <c r="M256">
        <f>VLOOKUP(Hospitalisation_Details[[#This Row],[Customer ID]],'Hospitalisation Details'!$A$1:$K$2342,6,FALSE)</f>
        <v>9684</v>
      </c>
      <c r="N256" t="str">
        <f>VLOOKUP(Hospitalisation_Details[[#This Row],[Customer ID]],'Hospitalisation Details'!A255:K2596,7,FALSE)</f>
        <v>tier - 3</v>
      </c>
      <c r="O256" t="str">
        <f>VLOOKUP(Hospitalisation_Details[[#This Row],[Customer ID]],'Hospitalisation Details'!A255:K2596,8,FALSE)</f>
        <v>tier - 2</v>
      </c>
      <c r="P256" t="str">
        <f>VLOOKUP(Hospitalisation_Details[[#This Row],[Customer ID]],'Hospitalisation Details'!A255:K2596,9,FALSE)</f>
        <v>R1013</v>
      </c>
      <c r="Q256">
        <f>VLOOKUP(Hospitalisation_Details[[#This Row],[Customer ID]],'Hospitalisation Details'!$A$1:$K$2342,11,FALSE)</f>
        <v>56</v>
      </c>
    </row>
    <row r="257" spans="1:17" x14ac:dyDescent="0.35">
      <c r="A257" t="s">
        <v>256</v>
      </c>
      <c r="B257" t="str">
        <f>VLOOKUP(Customer_Names[[#This Row],[Customer ID]],Customer_Names[#All],2,FALSE)</f>
        <v>Black</v>
      </c>
      <c r="C257">
        <f>VLOOKUP(Medical_Examinations[[#This Row],[Customer ID]],'Medical Examinations'!$A$1:$L$2336,2,FALSE)</f>
        <v>43</v>
      </c>
      <c r="D257">
        <f>VLOOKUP(Medical_Examinations[[#This Row],[Customer ID]],'Medical Examinations'!$A$1:$L$2336,3,FALSE)</f>
        <v>5</v>
      </c>
      <c r="E257" t="str">
        <f>VLOOKUP(Medical_Examinations[[#This Row],[Customer ID]],'Medical Examinations'!$A$1:$L$2336,4,FALSE)</f>
        <v>yes</v>
      </c>
      <c r="F257" t="str">
        <f>VLOOKUP(Medical_Examinations[[#This Row],[Customer ID]],'Medical Examinations'!$A$1:$L$2336,6,FALSE)</f>
        <v>No</v>
      </c>
      <c r="G257" t="str">
        <f>VLOOKUP(Medical_Examinations[[#This Row],[Customer ID]],'Medical Examinations'!$A$1:$L$2336,7,FALSE)</f>
        <v>No</v>
      </c>
      <c r="H257">
        <f>VLOOKUP(Medical_Examinations[[#This Row],[Customer ID]],'Medical Examinations'!$A$1:$L$2336,8,FALSE)</f>
        <v>0</v>
      </c>
      <c r="I257" t="str">
        <f>VLOOKUP(Medical_Examinations[[#This Row],[Customer ID]],'Medical Examinations'!$A$1:$L$2336,9,FALSE)</f>
        <v>No</v>
      </c>
      <c r="J257" t="str">
        <f>VLOOKUP(Medical_Examinations[[#This Row],[Customer ID]],'Medical Examinations'!A256:L2591,11,FALSE)</f>
        <v>Obesity</v>
      </c>
      <c r="K257" t="str">
        <f>VLOOKUP(Medical_Examinations[[#This Row],[Customer ID]],'Medical Examinations'!A256:L2591,12,FALSE)</f>
        <v>Normal</v>
      </c>
      <c r="L257" t="str">
        <f>VLOOKUP(Hospitalisation_Details[[#This Row],[Customer ID]],'Hospitalisation Details'!A256:K2597,10,FALSE)</f>
        <v>7 Nov 1964</v>
      </c>
      <c r="M257">
        <f>VLOOKUP(Hospitalisation_Details[[#This Row],[Customer ID]],'Hospitalisation Details'!$A$1:$K$2342,6,FALSE)</f>
        <v>9698</v>
      </c>
      <c r="N257" t="str">
        <f>VLOOKUP(Hospitalisation_Details[[#This Row],[Customer ID]],'Hospitalisation Details'!A256:K2597,7,FALSE)</f>
        <v>tier - 3</v>
      </c>
      <c r="O257" t="str">
        <f>VLOOKUP(Hospitalisation_Details[[#This Row],[Customer ID]],'Hospitalisation Details'!A256:K2597,8,FALSE)</f>
        <v>tier - 3</v>
      </c>
      <c r="P257" t="str">
        <f>VLOOKUP(Hospitalisation_Details[[#This Row],[Customer ID]],'Hospitalisation Details'!A256:K2597,9,FALSE)</f>
        <v>R1013</v>
      </c>
      <c r="Q257">
        <f>VLOOKUP(Hospitalisation_Details[[#This Row],[Customer ID]],'Hospitalisation Details'!$A$1:$K$2342,11,FALSE)</f>
        <v>58</v>
      </c>
    </row>
    <row r="258" spans="1:17" x14ac:dyDescent="0.35">
      <c r="A258" t="s">
        <v>257</v>
      </c>
      <c r="B258" t="str">
        <f>VLOOKUP(Customer_Names[[#This Row],[Customer ID]],Customer_Names[#All],2,FALSE)</f>
        <v>Canton</v>
      </c>
      <c r="C258">
        <f>VLOOKUP(Medical_Examinations[[#This Row],[Customer ID]],'Medical Examinations'!$A$1:$L$2336,2,FALSE)</f>
        <v>43</v>
      </c>
      <c r="D258">
        <f>VLOOKUP(Medical_Examinations[[#This Row],[Customer ID]],'Medical Examinations'!$A$1:$L$2336,3,FALSE)</f>
        <v>5</v>
      </c>
      <c r="E258" t="str">
        <f>VLOOKUP(Medical_Examinations[[#This Row],[Customer ID]],'Medical Examinations'!$A$1:$L$2336,4,FALSE)</f>
        <v>yes</v>
      </c>
      <c r="F258" t="str">
        <f>VLOOKUP(Medical_Examinations[[#This Row],[Customer ID]],'Medical Examinations'!$A$1:$L$2336,6,FALSE)</f>
        <v>No</v>
      </c>
      <c r="G258" t="str">
        <f>VLOOKUP(Medical_Examinations[[#This Row],[Customer ID]],'Medical Examinations'!$A$1:$L$2336,7,FALSE)</f>
        <v>No</v>
      </c>
      <c r="H258">
        <f>VLOOKUP(Medical_Examinations[[#This Row],[Customer ID]],'Medical Examinations'!$A$1:$L$2336,8,FALSE)</f>
        <v>0</v>
      </c>
      <c r="I258" t="str">
        <f>VLOOKUP(Medical_Examinations[[#This Row],[Customer ID]],'Medical Examinations'!$A$1:$L$2336,9,FALSE)</f>
        <v>No</v>
      </c>
      <c r="J258" t="str">
        <f>VLOOKUP(Medical_Examinations[[#This Row],[Customer ID]],'Medical Examinations'!A257:L2592,11,FALSE)</f>
        <v>Obesity</v>
      </c>
      <c r="K258" t="str">
        <f>VLOOKUP(Medical_Examinations[[#This Row],[Customer ID]],'Medical Examinations'!A257:L2592,12,FALSE)</f>
        <v>Normal</v>
      </c>
      <c r="L258" t="str">
        <f>VLOOKUP(Hospitalisation_Details[[#This Row],[Customer ID]],'Hospitalisation Details'!A257:K2598,10,FALSE)</f>
        <v>5 Nov 1966</v>
      </c>
      <c r="M258">
        <f>VLOOKUP(Hospitalisation_Details[[#This Row],[Customer ID]],'Hospitalisation Details'!$A$1:$K$2342,6,FALSE)</f>
        <v>9890</v>
      </c>
      <c r="N258" t="str">
        <f>VLOOKUP(Hospitalisation_Details[[#This Row],[Customer ID]],'Hospitalisation Details'!A257:K2598,7,FALSE)</f>
        <v>tier - 3</v>
      </c>
      <c r="O258" t="str">
        <f>VLOOKUP(Hospitalisation_Details[[#This Row],[Customer ID]],'Hospitalisation Details'!A257:K2598,8,FALSE)</f>
        <v>tier - 3</v>
      </c>
      <c r="P258" t="str">
        <f>VLOOKUP(Hospitalisation_Details[[#This Row],[Customer ID]],'Hospitalisation Details'!A257:K2598,9,FALSE)</f>
        <v>R1013</v>
      </c>
      <c r="Q258">
        <f>VLOOKUP(Hospitalisation_Details[[#This Row],[Customer ID]],'Hospitalisation Details'!$A$1:$K$2342,11,FALSE)</f>
        <v>56</v>
      </c>
    </row>
    <row r="259" spans="1:17" x14ac:dyDescent="0.35">
      <c r="A259" t="s">
        <v>258</v>
      </c>
      <c r="B259" t="str">
        <f>VLOOKUP(Customer_Names[[#This Row],[Customer ID]],Customer_Names[#All],2,FALSE)</f>
        <v>Fine</v>
      </c>
      <c r="C259">
        <f>VLOOKUP(Medical_Examinations[[#This Row],[Customer ID]],'Medical Examinations'!$A$1:$L$2336,2,FALSE)</f>
        <v>44</v>
      </c>
      <c r="D259">
        <f>VLOOKUP(Medical_Examinations[[#This Row],[Customer ID]],'Medical Examinations'!$A$1:$L$2336,3,FALSE)</f>
        <v>5</v>
      </c>
      <c r="E259" t="str">
        <f>VLOOKUP(Medical_Examinations[[#This Row],[Customer ID]],'Medical Examinations'!$A$1:$L$2336,4,FALSE)</f>
        <v>yes</v>
      </c>
      <c r="F259" t="str">
        <f>VLOOKUP(Medical_Examinations[[#This Row],[Customer ID]],'Medical Examinations'!$A$1:$L$2336,6,FALSE)</f>
        <v>No</v>
      </c>
      <c r="G259" t="str">
        <f>VLOOKUP(Medical_Examinations[[#This Row],[Customer ID]],'Medical Examinations'!$A$1:$L$2336,7,FALSE)</f>
        <v>No</v>
      </c>
      <c r="H259">
        <f>VLOOKUP(Medical_Examinations[[#This Row],[Customer ID]],'Medical Examinations'!$A$1:$L$2336,8,FALSE)</f>
        <v>0</v>
      </c>
      <c r="I259" t="str">
        <f>VLOOKUP(Medical_Examinations[[#This Row],[Customer ID]],'Medical Examinations'!$A$1:$L$2336,9,FALSE)</f>
        <v>No</v>
      </c>
      <c r="J259" t="str">
        <f>VLOOKUP(Medical_Examinations[[#This Row],[Customer ID]],'Medical Examinations'!A258:L2593,11,FALSE)</f>
        <v>Obesity</v>
      </c>
      <c r="K259" t="str">
        <f>VLOOKUP(Medical_Examinations[[#This Row],[Customer ID]],'Medical Examinations'!A258:L2593,12,FALSE)</f>
        <v>Normal</v>
      </c>
      <c r="L259" t="str">
        <f>VLOOKUP(Hospitalisation_Details[[#This Row],[Customer ID]],'Hospitalisation Details'!A258:K2599,10,FALSE)</f>
        <v>17 Aug 1962</v>
      </c>
      <c r="M259">
        <f>VLOOKUP(Hospitalisation_Details[[#This Row],[Customer ID]],'Hospitalisation Details'!$A$1:$K$2342,6,FALSE)</f>
        <v>9908</v>
      </c>
      <c r="N259" t="str">
        <f>VLOOKUP(Hospitalisation_Details[[#This Row],[Customer ID]],'Hospitalisation Details'!A258:K2599,7,FALSE)</f>
        <v>tier - 3</v>
      </c>
      <c r="O259" t="str">
        <f>VLOOKUP(Hospitalisation_Details[[#This Row],[Customer ID]],'Hospitalisation Details'!A258:K2599,8,FALSE)</f>
        <v>tier - 2</v>
      </c>
      <c r="P259" t="str">
        <f>VLOOKUP(Hospitalisation_Details[[#This Row],[Customer ID]],'Hospitalisation Details'!A258:K2599,9,FALSE)</f>
        <v>R1013</v>
      </c>
      <c r="Q259">
        <f>VLOOKUP(Hospitalisation_Details[[#This Row],[Customer ID]],'Hospitalisation Details'!$A$1:$K$2342,11,FALSE)</f>
        <v>60</v>
      </c>
    </row>
    <row r="260" spans="1:17" x14ac:dyDescent="0.35">
      <c r="A260" t="s">
        <v>259</v>
      </c>
      <c r="B260" t="str">
        <f>VLOOKUP(Customer_Names[[#This Row],[Customer ID]],Customer_Names[#All],2,FALSE)</f>
        <v>Bui</v>
      </c>
      <c r="C260">
        <f>VLOOKUP(Medical_Examinations[[#This Row],[Customer ID]],'Medical Examinations'!$A$1:$L$2336,2,FALSE)</f>
        <v>52</v>
      </c>
      <c r="D260">
        <f>VLOOKUP(Medical_Examinations[[#This Row],[Customer ID]],'Medical Examinations'!$A$1:$L$2336,3,FALSE)</f>
        <v>5</v>
      </c>
      <c r="E260" t="str">
        <f>VLOOKUP(Medical_Examinations[[#This Row],[Customer ID]],'Medical Examinations'!$A$1:$L$2336,4,FALSE)</f>
        <v>yes</v>
      </c>
      <c r="F260" t="str">
        <f>VLOOKUP(Medical_Examinations[[#This Row],[Customer ID]],'Medical Examinations'!$A$1:$L$2336,6,FALSE)</f>
        <v>No</v>
      </c>
      <c r="G260" t="str">
        <f>VLOOKUP(Medical_Examinations[[#This Row],[Customer ID]],'Medical Examinations'!$A$1:$L$2336,7,FALSE)</f>
        <v>No</v>
      </c>
      <c r="H260">
        <f>VLOOKUP(Medical_Examinations[[#This Row],[Customer ID]],'Medical Examinations'!$A$1:$L$2336,8,FALSE)</f>
        <v>0</v>
      </c>
      <c r="I260" t="str">
        <f>VLOOKUP(Medical_Examinations[[#This Row],[Customer ID]],'Medical Examinations'!$A$1:$L$2336,9,FALSE)</f>
        <v>No</v>
      </c>
      <c r="J260" t="str">
        <f>VLOOKUP(Medical_Examinations[[#This Row],[Customer ID]],'Medical Examinations'!A259:L2594,11,FALSE)</f>
        <v>Obesity</v>
      </c>
      <c r="K260" t="str">
        <f>VLOOKUP(Medical_Examinations[[#This Row],[Customer ID]],'Medical Examinations'!A259:L2594,12,FALSE)</f>
        <v>Normal</v>
      </c>
      <c r="L260" t="str">
        <f>VLOOKUP(Hospitalisation_Details[[#This Row],[Customer ID]],'Hospitalisation Details'!A259:K2600,10,FALSE)</f>
        <v>11 Sep 1964</v>
      </c>
      <c r="M260">
        <f>VLOOKUP(Hospitalisation_Details[[#This Row],[Customer ID]],'Hospitalisation Details'!$A$1:$K$2342,6,FALSE)</f>
        <v>9933</v>
      </c>
      <c r="N260" t="str">
        <f>VLOOKUP(Hospitalisation_Details[[#This Row],[Customer ID]],'Hospitalisation Details'!A259:K2600,7,FALSE)</f>
        <v>tier - 3</v>
      </c>
      <c r="O260" t="str">
        <f>VLOOKUP(Hospitalisation_Details[[#This Row],[Customer ID]],'Hospitalisation Details'!A259:K2600,8,FALSE)</f>
        <v>tier - 3</v>
      </c>
      <c r="P260" t="str">
        <f>VLOOKUP(Hospitalisation_Details[[#This Row],[Customer ID]],'Hospitalisation Details'!A259:K2600,9,FALSE)</f>
        <v>R1013</v>
      </c>
      <c r="Q260">
        <f>VLOOKUP(Hospitalisation_Details[[#This Row],[Customer ID]],'Hospitalisation Details'!$A$1:$K$2342,11,FALSE)</f>
        <v>58</v>
      </c>
    </row>
    <row r="261" spans="1:17" x14ac:dyDescent="0.35">
      <c r="A261" t="s">
        <v>260</v>
      </c>
      <c r="B261" t="str">
        <f>VLOOKUP(Customer_Names[[#This Row],[Customer ID]],Customer_Names[#All],2,FALSE)</f>
        <v>Riepma</v>
      </c>
      <c r="C261">
        <f>VLOOKUP(Medical_Examinations[[#This Row],[Customer ID]],'Medical Examinations'!$A$1:$L$2336,2,FALSE)</f>
        <v>29</v>
      </c>
      <c r="D261">
        <f>VLOOKUP(Medical_Examinations[[#This Row],[Customer ID]],'Medical Examinations'!$A$1:$L$2336,3,FALSE)</f>
        <v>5</v>
      </c>
      <c r="E261" t="str">
        <f>VLOOKUP(Medical_Examinations[[#This Row],[Customer ID]],'Medical Examinations'!$A$1:$L$2336,4,FALSE)</f>
        <v>yes</v>
      </c>
      <c r="F261" t="str">
        <f>VLOOKUP(Medical_Examinations[[#This Row],[Customer ID]],'Medical Examinations'!$A$1:$L$2336,6,FALSE)</f>
        <v>No</v>
      </c>
      <c r="G261" t="str">
        <f>VLOOKUP(Medical_Examinations[[#This Row],[Customer ID]],'Medical Examinations'!$A$1:$L$2336,7,FALSE)</f>
        <v>No</v>
      </c>
      <c r="H261">
        <f>VLOOKUP(Medical_Examinations[[#This Row],[Customer ID]],'Medical Examinations'!$A$1:$L$2336,8,FALSE)</f>
        <v>0</v>
      </c>
      <c r="I261" t="str">
        <f>VLOOKUP(Medical_Examinations[[#This Row],[Customer ID]],'Medical Examinations'!$A$1:$L$2336,9,FALSE)</f>
        <v>No</v>
      </c>
      <c r="J261" t="str">
        <f>VLOOKUP(Medical_Examinations[[#This Row],[Customer ID]],'Medical Examinations'!A260:L2595,11,FALSE)</f>
        <v>Overweight</v>
      </c>
      <c r="K261" t="str">
        <f>VLOOKUP(Medical_Examinations[[#This Row],[Customer ID]],'Medical Examinations'!A260:L2595,12,FALSE)</f>
        <v>Normal</v>
      </c>
      <c r="L261" t="str">
        <f>VLOOKUP(Hospitalisation_Details[[#This Row],[Customer ID]],'Hospitalisation Details'!A260:K2601,10,FALSE)</f>
        <v>28 Jun 1967</v>
      </c>
      <c r="M261">
        <f>VLOOKUP(Hospitalisation_Details[[#This Row],[Customer ID]],'Hospitalisation Details'!$A$1:$K$2342,6,FALSE)</f>
        <v>10226</v>
      </c>
      <c r="N261" t="str">
        <f>VLOOKUP(Hospitalisation_Details[[#This Row],[Customer ID]],'Hospitalisation Details'!A260:K2601,7,FALSE)</f>
        <v>tier - 3</v>
      </c>
      <c r="O261" t="str">
        <f>VLOOKUP(Hospitalisation_Details[[#This Row],[Customer ID]],'Hospitalisation Details'!A260:K2601,8,FALSE)</f>
        <v>tier - 3</v>
      </c>
      <c r="P261" t="str">
        <f>VLOOKUP(Hospitalisation_Details[[#This Row],[Customer ID]],'Hospitalisation Details'!A260:K2601,9,FALSE)</f>
        <v>R1013</v>
      </c>
      <c r="Q261">
        <f>VLOOKUP(Hospitalisation_Details[[#This Row],[Customer ID]],'Hospitalisation Details'!$A$1:$K$2342,11,FALSE)</f>
        <v>55</v>
      </c>
    </row>
    <row r="262" spans="1:17" x14ac:dyDescent="0.35">
      <c r="A262" t="s">
        <v>261</v>
      </c>
      <c r="B262" t="str">
        <f>VLOOKUP(Customer_Names[[#This Row],[Customer ID]],Customer_Names[#All],2,FALSE)</f>
        <v>Inman</v>
      </c>
      <c r="C262">
        <f>VLOOKUP(Medical_Examinations[[#This Row],[Customer ID]],'Medical Examinations'!$A$1:$L$2336,2,FALSE)</f>
        <v>33</v>
      </c>
      <c r="D262">
        <f>VLOOKUP(Medical_Examinations[[#This Row],[Customer ID]],'Medical Examinations'!$A$1:$L$2336,3,FALSE)</f>
        <v>5</v>
      </c>
      <c r="E262" t="str">
        <f>VLOOKUP(Medical_Examinations[[#This Row],[Customer ID]],'Medical Examinations'!$A$1:$L$2336,4,FALSE)</f>
        <v>yes</v>
      </c>
      <c r="F262" t="str">
        <f>VLOOKUP(Medical_Examinations[[#This Row],[Customer ID]],'Medical Examinations'!$A$1:$L$2336,6,FALSE)</f>
        <v>No</v>
      </c>
      <c r="G262" t="str">
        <f>VLOOKUP(Medical_Examinations[[#This Row],[Customer ID]],'Medical Examinations'!$A$1:$L$2336,7,FALSE)</f>
        <v>No</v>
      </c>
      <c r="H262">
        <f>VLOOKUP(Medical_Examinations[[#This Row],[Customer ID]],'Medical Examinations'!$A$1:$L$2336,8,FALSE)</f>
        <v>0</v>
      </c>
      <c r="I262" t="str">
        <f>VLOOKUP(Medical_Examinations[[#This Row],[Customer ID]],'Medical Examinations'!$A$1:$L$2336,9,FALSE)</f>
        <v>No</v>
      </c>
      <c r="J262" t="str">
        <f>VLOOKUP(Medical_Examinations[[#This Row],[Customer ID]],'Medical Examinations'!A261:L2596,11,FALSE)</f>
        <v>Obesity</v>
      </c>
      <c r="K262" t="str">
        <f>VLOOKUP(Medical_Examinations[[#This Row],[Customer ID]],'Medical Examinations'!A261:L2596,12,FALSE)</f>
        <v>Normal</v>
      </c>
      <c r="L262" t="str">
        <f>VLOOKUP(Hospitalisation_Details[[#This Row],[Customer ID]],'Hospitalisation Details'!A261:K2602,10,FALSE)</f>
        <v>24 Sep 1963</v>
      </c>
      <c r="M262">
        <f>VLOOKUP(Hospitalisation_Details[[#This Row],[Customer ID]],'Hospitalisation Details'!$A$1:$K$2342,6,FALSE)</f>
        <v>10308</v>
      </c>
      <c r="N262" t="str">
        <f>VLOOKUP(Hospitalisation_Details[[#This Row],[Customer ID]],'Hospitalisation Details'!A261:K2602,7,FALSE)</f>
        <v>tier - 3</v>
      </c>
      <c r="O262" t="str">
        <f>VLOOKUP(Hospitalisation_Details[[#This Row],[Customer ID]],'Hospitalisation Details'!A261:K2602,8,FALSE)</f>
        <v>tier - 1</v>
      </c>
      <c r="P262" t="str">
        <f>VLOOKUP(Hospitalisation_Details[[#This Row],[Customer ID]],'Hospitalisation Details'!A261:K2602,9,FALSE)</f>
        <v>R1013</v>
      </c>
      <c r="Q262">
        <f>VLOOKUP(Hospitalisation_Details[[#This Row],[Customer ID]],'Hospitalisation Details'!$A$1:$K$2342,11,FALSE)</f>
        <v>59</v>
      </c>
    </row>
    <row r="263" spans="1:17" x14ac:dyDescent="0.35">
      <c r="A263" t="s">
        <v>262</v>
      </c>
      <c r="B263" t="str">
        <f>VLOOKUP(Customer_Names[[#This Row],[Customer ID]],Customer_Names[#All],2,FALSE)</f>
        <v>Kruzel</v>
      </c>
      <c r="C263">
        <f>VLOOKUP(Medical_Examinations[[#This Row],[Customer ID]],'Medical Examinations'!$A$1:$L$2336,2,FALSE)</f>
        <v>32</v>
      </c>
      <c r="D263">
        <f>VLOOKUP(Medical_Examinations[[#This Row],[Customer ID]],'Medical Examinations'!$A$1:$L$2336,3,FALSE)</f>
        <v>5</v>
      </c>
      <c r="E263" t="str">
        <f>VLOOKUP(Medical_Examinations[[#This Row],[Customer ID]],'Medical Examinations'!$A$1:$L$2336,4,FALSE)</f>
        <v>yes</v>
      </c>
      <c r="F263" t="str">
        <f>VLOOKUP(Medical_Examinations[[#This Row],[Customer ID]],'Medical Examinations'!$A$1:$L$2336,6,FALSE)</f>
        <v>No</v>
      </c>
      <c r="G263" t="str">
        <f>VLOOKUP(Medical_Examinations[[#This Row],[Customer ID]],'Medical Examinations'!$A$1:$L$2336,7,FALSE)</f>
        <v>No</v>
      </c>
      <c r="H263">
        <f>VLOOKUP(Medical_Examinations[[#This Row],[Customer ID]],'Medical Examinations'!$A$1:$L$2336,8,FALSE)</f>
        <v>0</v>
      </c>
      <c r="I263" t="str">
        <f>VLOOKUP(Medical_Examinations[[#This Row],[Customer ID]],'Medical Examinations'!$A$1:$L$2336,9,FALSE)</f>
        <v>No</v>
      </c>
      <c r="J263" t="str">
        <f>VLOOKUP(Medical_Examinations[[#This Row],[Customer ID]],'Medical Examinations'!A262:L2597,11,FALSE)</f>
        <v>Obesity</v>
      </c>
      <c r="K263" t="str">
        <f>VLOOKUP(Medical_Examinations[[#This Row],[Customer ID]],'Medical Examinations'!A262:L2597,12,FALSE)</f>
        <v>Normal</v>
      </c>
      <c r="L263" t="str">
        <f>VLOOKUP(Hospitalisation_Details[[#This Row],[Customer ID]],'Hospitalisation Details'!A262:K2603,10,FALSE)</f>
        <v>19 Jul 1968</v>
      </c>
      <c r="M263">
        <f>VLOOKUP(Hospitalisation_Details[[#This Row],[Customer ID]],'Hospitalisation Details'!$A$1:$K$2342,6,FALSE)</f>
        <v>10339</v>
      </c>
      <c r="N263" t="str">
        <f>VLOOKUP(Hospitalisation_Details[[#This Row],[Customer ID]],'Hospitalisation Details'!A262:K2603,7,FALSE)</f>
        <v>tier - 3</v>
      </c>
      <c r="O263" t="str">
        <f>VLOOKUP(Hospitalisation_Details[[#This Row],[Customer ID]],'Hospitalisation Details'!A262:K2603,8,FALSE)</f>
        <v>tier - 1</v>
      </c>
      <c r="P263" t="str">
        <f>VLOOKUP(Hospitalisation_Details[[#This Row],[Customer ID]],'Hospitalisation Details'!A262:K2603,9,FALSE)</f>
        <v>R1013</v>
      </c>
      <c r="Q263">
        <f>VLOOKUP(Hospitalisation_Details[[#This Row],[Customer ID]],'Hospitalisation Details'!$A$1:$K$2342,11,FALSE)</f>
        <v>54</v>
      </c>
    </row>
    <row r="264" spans="1:17" x14ac:dyDescent="0.35">
      <c r="A264" t="s">
        <v>263</v>
      </c>
      <c r="B264" t="str">
        <f>VLOOKUP(Customer_Names[[#This Row],[Customer ID]],Customer_Names[#All],2,FALSE)</f>
        <v>Lindsay</v>
      </c>
      <c r="C264">
        <f>VLOOKUP(Medical_Examinations[[#This Row],[Customer ID]],'Medical Examinations'!$A$1:$L$2336,2,FALSE)</f>
        <v>45</v>
      </c>
      <c r="D264">
        <f>VLOOKUP(Medical_Examinations[[#This Row],[Customer ID]],'Medical Examinations'!$A$1:$L$2336,3,FALSE)</f>
        <v>5</v>
      </c>
      <c r="E264" t="str">
        <f>VLOOKUP(Medical_Examinations[[#This Row],[Customer ID]],'Medical Examinations'!$A$1:$L$2336,4,FALSE)</f>
        <v>yes</v>
      </c>
      <c r="F264" t="str">
        <f>VLOOKUP(Medical_Examinations[[#This Row],[Customer ID]],'Medical Examinations'!$A$1:$L$2336,6,FALSE)</f>
        <v>No</v>
      </c>
      <c r="G264" t="str">
        <f>VLOOKUP(Medical_Examinations[[#This Row],[Customer ID]],'Medical Examinations'!$A$1:$L$2336,7,FALSE)</f>
        <v>No</v>
      </c>
      <c r="H264">
        <f>VLOOKUP(Medical_Examinations[[#This Row],[Customer ID]],'Medical Examinations'!$A$1:$L$2336,8,FALSE)</f>
        <v>0</v>
      </c>
      <c r="I264" t="str">
        <f>VLOOKUP(Medical_Examinations[[#This Row],[Customer ID]],'Medical Examinations'!$A$1:$L$2336,9,FALSE)</f>
        <v>No</v>
      </c>
      <c r="J264" t="str">
        <f>VLOOKUP(Medical_Examinations[[#This Row],[Customer ID]],'Medical Examinations'!A263:L2598,11,FALSE)</f>
        <v>Obesity</v>
      </c>
      <c r="K264" t="str">
        <f>VLOOKUP(Medical_Examinations[[#This Row],[Customer ID]],'Medical Examinations'!A263:L2598,12,FALSE)</f>
        <v>Normal</v>
      </c>
      <c r="L264" t="str">
        <f>VLOOKUP(Hospitalisation_Details[[#This Row],[Customer ID]],'Hospitalisation Details'!A263:K2604,10,FALSE)</f>
        <v>27 Jul 1964</v>
      </c>
      <c r="M264">
        <f>VLOOKUP(Hospitalisation_Details[[#This Row],[Customer ID]],'Hospitalisation Details'!$A$1:$K$2342,6,FALSE)</f>
        <v>10459</v>
      </c>
      <c r="N264" t="str">
        <f>VLOOKUP(Hospitalisation_Details[[#This Row],[Customer ID]],'Hospitalisation Details'!A263:K2604,7,FALSE)</f>
        <v>tier - 3</v>
      </c>
      <c r="O264" t="str">
        <f>VLOOKUP(Hospitalisation_Details[[#This Row],[Customer ID]],'Hospitalisation Details'!A263:K2604,8,FALSE)</f>
        <v>tier - 1</v>
      </c>
      <c r="P264" t="str">
        <f>VLOOKUP(Hospitalisation_Details[[#This Row],[Customer ID]],'Hospitalisation Details'!A263:K2604,9,FALSE)</f>
        <v>R1013</v>
      </c>
      <c r="Q264">
        <f>VLOOKUP(Hospitalisation_Details[[#This Row],[Customer ID]],'Hospitalisation Details'!$A$1:$K$2342,11,FALSE)</f>
        <v>58</v>
      </c>
    </row>
    <row r="265" spans="1:17" x14ac:dyDescent="0.35">
      <c r="A265" t="s">
        <v>264</v>
      </c>
      <c r="B265" t="str">
        <f>VLOOKUP(Customer_Names[[#This Row],[Customer ID]],Customer_Names[#All],2,FALSE)</f>
        <v>Land</v>
      </c>
      <c r="C265">
        <f>VLOOKUP(Medical_Examinations[[#This Row],[Customer ID]],'Medical Examinations'!$A$1:$L$2336,2,FALSE)</f>
        <v>31</v>
      </c>
      <c r="D265">
        <f>VLOOKUP(Medical_Examinations[[#This Row],[Customer ID]],'Medical Examinations'!$A$1:$L$2336,3,FALSE)</f>
        <v>5</v>
      </c>
      <c r="E265" t="str">
        <f>VLOOKUP(Medical_Examinations[[#This Row],[Customer ID]],'Medical Examinations'!$A$1:$L$2336,4,FALSE)</f>
        <v>yes</v>
      </c>
      <c r="F265" t="str">
        <f>VLOOKUP(Medical_Examinations[[#This Row],[Customer ID]],'Medical Examinations'!$A$1:$L$2336,6,FALSE)</f>
        <v>No</v>
      </c>
      <c r="G265" t="str">
        <f>VLOOKUP(Medical_Examinations[[#This Row],[Customer ID]],'Medical Examinations'!$A$1:$L$2336,7,FALSE)</f>
        <v>No</v>
      </c>
      <c r="H265">
        <f>VLOOKUP(Medical_Examinations[[#This Row],[Customer ID]],'Medical Examinations'!$A$1:$L$2336,8,FALSE)</f>
        <v>0</v>
      </c>
      <c r="I265" t="str">
        <f>VLOOKUP(Medical_Examinations[[#This Row],[Customer ID]],'Medical Examinations'!$A$1:$L$2336,9,FALSE)</f>
        <v>No</v>
      </c>
      <c r="J265" t="str">
        <f>VLOOKUP(Medical_Examinations[[#This Row],[Customer ID]],'Medical Examinations'!A264:L2599,11,FALSE)</f>
        <v>Obesity</v>
      </c>
      <c r="K265" t="str">
        <f>VLOOKUP(Medical_Examinations[[#This Row],[Customer ID]],'Medical Examinations'!A264:L2599,12,FALSE)</f>
        <v>Normal</v>
      </c>
      <c r="L265" t="str">
        <f>VLOOKUP(Hospitalisation_Details[[#This Row],[Customer ID]],'Hospitalisation Details'!A264:K2605,10,FALSE)</f>
        <v>3 Nov 1966</v>
      </c>
      <c r="M265">
        <f>VLOOKUP(Hospitalisation_Details[[#This Row],[Customer ID]],'Hospitalisation Details'!$A$1:$K$2342,6,FALSE)</f>
        <v>10594</v>
      </c>
      <c r="N265" t="str">
        <f>VLOOKUP(Hospitalisation_Details[[#This Row],[Customer ID]],'Hospitalisation Details'!A264:K2605,7,FALSE)</f>
        <v>tier - 3</v>
      </c>
      <c r="O265" t="str">
        <f>VLOOKUP(Hospitalisation_Details[[#This Row],[Customer ID]],'Hospitalisation Details'!A264:K2605,8,FALSE)</f>
        <v>tier - 3</v>
      </c>
      <c r="P265" t="str">
        <f>VLOOKUP(Hospitalisation_Details[[#This Row],[Customer ID]],'Hospitalisation Details'!A264:K2605,9,FALSE)</f>
        <v>R1013</v>
      </c>
      <c r="Q265">
        <f>VLOOKUP(Hospitalisation_Details[[#This Row],[Customer ID]],'Hospitalisation Details'!$A$1:$K$2342,11,FALSE)</f>
        <v>56</v>
      </c>
    </row>
    <row r="266" spans="1:17" x14ac:dyDescent="0.35">
      <c r="A266" t="s">
        <v>265</v>
      </c>
      <c r="B266" t="str">
        <f>VLOOKUP(Customer_Names[[#This Row],[Customer ID]],Customer_Names[#All],2,FALSE)</f>
        <v>Brecher</v>
      </c>
      <c r="C266">
        <f>VLOOKUP(Medical_Examinations[[#This Row],[Customer ID]],'Medical Examinations'!$A$1:$L$2336,2,FALSE)</f>
        <v>32</v>
      </c>
      <c r="D266">
        <f>VLOOKUP(Medical_Examinations[[#This Row],[Customer ID]],'Medical Examinations'!$A$1:$L$2336,3,FALSE)</f>
        <v>5</v>
      </c>
      <c r="E266" t="str">
        <f>VLOOKUP(Medical_Examinations[[#This Row],[Customer ID]],'Medical Examinations'!$A$1:$L$2336,4,FALSE)</f>
        <v>yes</v>
      </c>
      <c r="F266" t="str">
        <f>VLOOKUP(Medical_Examinations[[#This Row],[Customer ID]],'Medical Examinations'!$A$1:$L$2336,6,FALSE)</f>
        <v>No</v>
      </c>
      <c r="G266" t="str">
        <f>VLOOKUP(Medical_Examinations[[#This Row],[Customer ID]],'Medical Examinations'!$A$1:$L$2336,7,FALSE)</f>
        <v>No</v>
      </c>
      <c r="H266">
        <f>VLOOKUP(Medical_Examinations[[#This Row],[Customer ID]],'Medical Examinations'!$A$1:$L$2336,8,FALSE)</f>
        <v>0</v>
      </c>
      <c r="I266" t="str">
        <f>VLOOKUP(Medical_Examinations[[#This Row],[Customer ID]],'Medical Examinations'!$A$1:$L$2336,9,FALSE)</f>
        <v>No</v>
      </c>
      <c r="J266" t="str">
        <f>VLOOKUP(Medical_Examinations[[#This Row],[Customer ID]],'Medical Examinations'!A265:L2600,11,FALSE)</f>
        <v>Obesity</v>
      </c>
      <c r="K266" t="str">
        <f>VLOOKUP(Medical_Examinations[[#This Row],[Customer ID]],'Medical Examinations'!A265:L2600,12,FALSE)</f>
        <v>Normal</v>
      </c>
      <c r="L266" t="str">
        <f>VLOOKUP(Hospitalisation_Details[[#This Row],[Customer ID]],'Hospitalisation Details'!A265:K2606,10,FALSE)</f>
        <v>8 Aug 1964</v>
      </c>
      <c r="M266">
        <f>VLOOKUP(Hospitalisation_Details[[#This Row],[Customer ID]],'Hospitalisation Details'!$A$1:$K$2342,6,FALSE)</f>
        <v>10628</v>
      </c>
      <c r="N266" t="str">
        <f>VLOOKUP(Hospitalisation_Details[[#This Row],[Customer ID]],'Hospitalisation Details'!A265:K2606,7,FALSE)</f>
        <v>tier - 3</v>
      </c>
      <c r="O266" t="str">
        <f>VLOOKUP(Hospitalisation_Details[[#This Row],[Customer ID]],'Hospitalisation Details'!A265:K2606,8,FALSE)</f>
        <v>tier - 3</v>
      </c>
      <c r="P266" t="str">
        <f>VLOOKUP(Hospitalisation_Details[[#This Row],[Customer ID]],'Hospitalisation Details'!A265:K2606,9,FALSE)</f>
        <v>R1013</v>
      </c>
      <c r="Q266">
        <f>VLOOKUP(Hospitalisation_Details[[#This Row],[Customer ID]],'Hospitalisation Details'!$A$1:$K$2342,11,FALSE)</f>
        <v>58</v>
      </c>
    </row>
    <row r="267" spans="1:17" x14ac:dyDescent="0.35">
      <c r="A267" t="s">
        <v>266</v>
      </c>
      <c r="B267" t="str">
        <f>VLOOKUP(Customer_Names[[#This Row],[Customer ID]],Customer_Names[#All],2,FALSE)</f>
        <v>Debolt</v>
      </c>
      <c r="C267">
        <f>VLOOKUP(Medical_Examinations[[#This Row],[Customer ID]],'Medical Examinations'!$A$1:$L$2336,2,FALSE)</f>
        <v>38</v>
      </c>
      <c r="D267">
        <f>VLOOKUP(Medical_Examinations[[#This Row],[Customer ID]],'Medical Examinations'!$A$1:$L$2336,3,FALSE)</f>
        <v>5</v>
      </c>
      <c r="E267" t="str">
        <f>VLOOKUP(Medical_Examinations[[#This Row],[Customer ID]],'Medical Examinations'!$A$1:$L$2336,4,FALSE)</f>
        <v>yes</v>
      </c>
      <c r="F267" t="str">
        <f>VLOOKUP(Medical_Examinations[[#This Row],[Customer ID]],'Medical Examinations'!$A$1:$L$2336,6,FALSE)</f>
        <v>No</v>
      </c>
      <c r="G267" t="str">
        <f>VLOOKUP(Medical_Examinations[[#This Row],[Customer ID]],'Medical Examinations'!$A$1:$L$2336,7,FALSE)</f>
        <v>No</v>
      </c>
      <c r="H267">
        <f>VLOOKUP(Medical_Examinations[[#This Row],[Customer ID]],'Medical Examinations'!$A$1:$L$2336,8,FALSE)</f>
        <v>0</v>
      </c>
      <c r="I267" t="str">
        <f>VLOOKUP(Medical_Examinations[[#This Row],[Customer ID]],'Medical Examinations'!$A$1:$L$2336,9,FALSE)</f>
        <v>No</v>
      </c>
      <c r="J267" t="str">
        <f>VLOOKUP(Medical_Examinations[[#This Row],[Customer ID]],'Medical Examinations'!A266:L2601,11,FALSE)</f>
        <v>Obesity</v>
      </c>
      <c r="K267" t="str">
        <f>VLOOKUP(Medical_Examinations[[#This Row],[Customer ID]],'Medical Examinations'!A266:L2601,12,FALSE)</f>
        <v>Normal</v>
      </c>
      <c r="L267" t="str">
        <f>VLOOKUP(Hospitalisation_Details[[#This Row],[Customer ID]],'Hospitalisation Details'!A266:K2607,10,FALSE)</f>
        <v>7 Sep 1962</v>
      </c>
      <c r="M267">
        <f>VLOOKUP(Hospitalisation_Details[[#This Row],[Customer ID]],'Hospitalisation Details'!$A$1:$K$2342,6,FALSE)</f>
        <v>10677</v>
      </c>
      <c r="N267" t="str">
        <f>VLOOKUP(Hospitalisation_Details[[#This Row],[Customer ID]],'Hospitalisation Details'!A266:K2607,7,FALSE)</f>
        <v>tier - 3</v>
      </c>
      <c r="O267" t="str">
        <f>VLOOKUP(Hospitalisation_Details[[#This Row],[Customer ID]],'Hospitalisation Details'!A266:K2607,8,FALSE)</f>
        <v>tier - 3</v>
      </c>
      <c r="P267" t="str">
        <f>VLOOKUP(Hospitalisation_Details[[#This Row],[Customer ID]],'Hospitalisation Details'!A266:K2607,9,FALSE)</f>
        <v>R1013</v>
      </c>
      <c r="Q267">
        <f>VLOOKUP(Hospitalisation_Details[[#This Row],[Customer ID]],'Hospitalisation Details'!$A$1:$K$2342,11,FALSE)</f>
        <v>60</v>
      </c>
    </row>
    <row r="268" spans="1:17" x14ac:dyDescent="0.35">
      <c r="A268" t="s">
        <v>267</v>
      </c>
      <c r="B268" t="str">
        <f>VLOOKUP(Customer_Names[[#This Row],[Customer ID]],Customer_Names[#All],2,FALSE)</f>
        <v>Oswalt</v>
      </c>
      <c r="C268">
        <f>VLOOKUP(Medical_Examinations[[#This Row],[Customer ID]],'Medical Examinations'!$A$1:$L$2336,2,FALSE)</f>
        <v>39</v>
      </c>
      <c r="D268">
        <f>VLOOKUP(Medical_Examinations[[#This Row],[Customer ID]],'Medical Examinations'!$A$1:$L$2336,3,FALSE)</f>
        <v>5</v>
      </c>
      <c r="E268" t="str">
        <f>VLOOKUP(Medical_Examinations[[#This Row],[Customer ID]],'Medical Examinations'!$A$1:$L$2336,4,FALSE)</f>
        <v>yes</v>
      </c>
      <c r="F268" t="str">
        <f>VLOOKUP(Medical_Examinations[[#This Row],[Customer ID]],'Medical Examinations'!$A$1:$L$2336,6,FALSE)</f>
        <v>No</v>
      </c>
      <c r="G268" t="str">
        <f>VLOOKUP(Medical_Examinations[[#This Row],[Customer ID]],'Medical Examinations'!$A$1:$L$2336,7,FALSE)</f>
        <v>No</v>
      </c>
      <c r="H268">
        <f>VLOOKUP(Medical_Examinations[[#This Row],[Customer ID]],'Medical Examinations'!$A$1:$L$2336,8,FALSE)</f>
        <v>0</v>
      </c>
      <c r="I268" t="str">
        <f>VLOOKUP(Medical_Examinations[[#This Row],[Customer ID]],'Medical Examinations'!$A$1:$L$2336,9,FALSE)</f>
        <v>No</v>
      </c>
      <c r="J268" t="str">
        <f>VLOOKUP(Medical_Examinations[[#This Row],[Customer ID]],'Medical Examinations'!A267:L2602,11,FALSE)</f>
        <v>Obesity</v>
      </c>
      <c r="K268" t="str">
        <f>VLOOKUP(Medical_Examinations[[#This Row],[Customer ID]],'Medical Examinations'!A267:L2602,12,FALSE)</f>
        <v>Normal</v>
      </c>
      <c r="L268" t="str">
        <f>VLOOKUP(Hospitalisation_Details[[#This Row],[Customer ID]],'Hospitalisation Details'!A267:K2608,10,FALSE)</f>
        <v>18 Dec 1965</v>
      </c>
      <c r="M268">
        <f>VLOOKUP(Hospitalisation_Details[[#This Row],[Customer ID]],'Hospitalisation Details'!$A$1:$K$2342,6,FALSE)</f>
        <v>10982</v>
      </c>
      <c r="N268" t="str">
        <f>VLOOKUP(Hospitalisation_Details[[#This Row],[Customer ID]],'Hospitalisation Details'!A267:K2608,7,FALSE)</f>
        <v>tier - 3</v>
      </c>
      <c r="O268" t="str">
        <f>VLOOKUP(Hospitalisation_Details[[#This Row],[Customer ID]],'Hospitalisation Details'!A267:K2608,8,FALSE)</f>
        <v>tier - 3</v>
      </c>
      <c r="P268" t="str">
        <f>VLOOKUP(Hospitalisation_Details[[#This Row],[Customer ID]],'Hospitalisation Details'!A267:K2608,9,FALSE)</f>
        <v>R1013</v>
      </c>
      <c r="Q268">
        <f>VLOOKUP(Hospitalisation_Details[[#This Row],[Customer ID]],'Hospitalisation Details'!$A$1:$K$2342,11,FALSE)</f>
        <v>57</v>
      </c>
    </row>
    <row r="269" spans="1:17" x14ac:dyDescent="0.35">
      <c r="A269" t="s">
        <v>268</v>
      </c>
      <c r="B269" t="str">
        <f>VLOOKUP(Customer_Names[[#This Row],[Customer ID]],Customer_Names[#All],2,FALSE)</f>
        <v>Boyd</v>
      </c>
      <c r="C269">
        <f>VLOOKUP(Medical_Examinations[[#This Row],[Customer ID]],'Medical Examinations'!$A$1:$L$2336,2,FALSE)</f>
        <v>33</v>
      </c>
      <c r="D269">
        <f>VLOOKUP(Medical_Examinations[[#This Row],[Customer ID]],'Medical Examinations'!$A$1:$L$2336,3,FALSE)</f>
        <v>5</v>
      </c>
      <c r="E269" t="str">
        <f>VLOOKUP(Medical_Examinations[[#This Row],[Customer ID]],'Medical Examinations'!$A$1:$L$2336,4,FALSE)</f>
        <v>yes</v>
      </c>
      <c r="F269" t="str">
        <f>VLOOKUP(Medical_Examinations[[#This Row],[Customer ID]],'Medical Examinations'!$A$1:$L$2336,6,FALSE)</f>
        <v>No</v>
      </c>
      <c r="G269" t="str">
        <f>VLOOKUP(Medical_Examinations[[#This Row],[Customer ID]],'Medical Examinations'!$A$1:$L$2336,7,FALSE)</f>
        <v>No</v>
      </c>
      <c r="H269">
        <f>VLOOKUP(Medical_Examinations[[#This Row],[Customer ID]],'Medical Examinations'!$A$1:$L$2336,8,FALSE)</f>
        <v>0</v>
      </c>
      <c r="I269" t="str">
        <f>VLOOKUP(Medical_Examinations[[#This Row],[Customer ID]],'Medical Examinations'!$A$1:$L$2336,9,FALSE)</f>
        <v>No</v>
      </c>
      <c r="J269" t="str">
        <f>VLOOKUP(Medical_Examinations[[#This Row],[Customer ID]],'Medical Examinations'!A268:L2603,11,FALSE)</f>
        <v>Obesity</v>
      </c>
      <c r="K269" t="str">
        <f>VLOOKUP(Medical_Examinations[[#This Row],[Customer ID]],'Medical Examinations'!A268:L2603,12,FALSE)</f>
        <v>Normal</v>
      </c>
      <c r="L269" t="str">
        <f>VLOOKUP(Hospitalisation_Details[[#This Row],[Customer ID]],'Hospitalisation Details'!A268:K2609,10,FALSE)</f>
        <v>9 Sep 1966</v>
      </c>
      <c r="M269">
        <f>VLOOKUP(Hospitalisation_Details[[#This Row],[Customer ID]],'Hospitalisation Details'!$A$1:$K$2342,6,FALSE)</f>
        <v>11091</v>
      </c>
      <c r="N269" t="str">
        <f>VLOOKUP(Hospitalisation_Details[[#This Row],[Customer ID]],'Hospitalisation Details'!A268:K2609,7,FALSE)</f>
        <v>tier - 3</v>
      </c>
      <c r="O269" t="str">
        <f>VLOOKUP(Hospitalisation_Details[[#This Row],[Customer ID]],'Hospitalisation Details'!A268:K2609,8,FALSE)</f>
        <v>tier - 1</v>
      </c>
      <c r="P269" t="str">
        <f>VLOOKUP(Hospitalisation_Details[[#This Row],[Customer ID]],'Hospitalisation Details'!A268:K2609,9,FALSE)</f>
        <v>R1013</v>
      </c>
      <c r="Q269">
        <f>VLOOKUP(Hospitalisation_Details[[#This Row],[Customer ID]],'Hospitalisation Details'!$A$1:$K$2342,11,FALSE)</f>
        <v>56</v>
      </c>
    </row>
    <row r="270" spans="1:17" x14ac:dyDescent="0.35">
      <c r="A270" t="s">
        <v>269</v>
      </c>
      <c r="B270" t="str">
        <f>VLOOKUP(Customer_Names[[#This Row],[Customer ID]],Customer_Names[#All],2,FALSE)</f>
        <v>Bulewich</v>
      </c>
      <c r="C270">
        <f>VLOOKUP(Medical_Examinations[[#This Row],[Customer ID]],'Medical Examinations'!$A$1:$L$2336,2,FALSE)</f>
        <v>33</v>
      </c>
      <c r="D270">
        <f>VLOOKUP(Medical_Examinations[[#This Row],[Customer ID]],'Medical Examinations'!$A$1:$L$2336,3,FALSE)</f>
        <v>5</v>
      </c>
      <c r="E270" t="str">
        <f>VLOOKUP(Medical_Examinations[[#This Row],[Customer ID]],'Medical Examinations'!$A$1:$L$2336,4,FALSE)</f>
        <v>yes</v>
      </c>
      <c r="F270" t="str">
        <f>VLOOKUP(Medical_Examinations[[#This Row],[Customer ID]],'Medical Examinations'!$A$1:$L$2336,6,FALSE)</f>
        <v>No</v>
      </c>
      <c r="G270" t="str">
        <f>VLOOKUP(Medical_Examinations[[#This Row],[Customer ID]],'Medical Examinations'!$A$1:$L$2336,7,FALSE)</f>
        <v>No</v>
      </c>
      <c r="H270">
        <f>VLOOKUP(Medical_Examinations[[#This Row],[Customer ID]],'Medical Examinations'!$A$1:$L$2336,8,FALSE)</f>
        <v>0</v>
      </c>
      <c r="I270" t="str">
        <f>VLOOKUP(Medical_Examinations[[#This Row],[Customer ID]],'Medical Examinations'!$A$1:$L$2336,9,FALSE)</f>
        <v>No</v>
      </c>
      <c r="J270" t="str">
        <f>VLOOKUP(Medical_Examinations[[#This Row],[Customer ID]],'Medical Examinations'!A269:L2604,11,FALSE)</f>
        <v>Obesity</v>
      </c>
      <c r="K270" t="str">
        <f>VLOOKUP(Medical_Examinations[[#This Row],[Customer ID]],'Medical Examinations'!A269:L2604,12,FALSE)</f>
        <v>Normal</v>
      </c>
      <c r="L270" t="str">
        <f>VLOOKUP(Hospitalisation_Details[[#This Row],[Customer ID]],'Hospitalisation Details'!A269:K2610,10,FALSE)</f>
        <v>5 Jul 1966</v>
      </c>
      <c r="M270">
        <f>VLOOKUP(Hospitalisation_Details[[#This Row],[Customer ID]],'Hospitalisation Details'!$A$1:$K$2342,6,FALSE)</f>
        <v>11094</v>
      </c>
      <c r="N270" t="str">
        <f>VLOOKUP(Hospitalisation_Details[[#This Row],[Customer ID]],'Hospitalisation Details'!A269:K2610,7,FALSE)</f>
        <v>tier - 3</v>
      </c>
      <c r="O270" t="str">
        <f>VLOOKUP(Hospitalisation_Details[[#This Row],[Customer ID]],'Hospitalisation Details'!A269:K2610,8,FALSE)</f>
        <v>tier - 1</v>
      </c>
      <c r="P270" t="str">
        <f>VLOOKUP(Hospitalisation_Details[[#This Row],[Customer ID]],'Hospitalisation Details'!A269:K2610,9,FALSE)</f>
        <v>R1013</v>
      </c>
      <c r="Q270">
        <f>VLOOKUP(Hospitalisation_Details[[#This Row],[Customer ID]],'Hospitalisation Details'!$A$1:$K$2342,11,FALSE)</f>
        <v>56</v>
      </c>
    </row>
    <row r="271" spans="1:17" x14ac:dyDescent="0.35">
      <c r="A271" t="s">
        <v>270</v>
      </c>
      <c r="B271" t="str">
        <f>VLOOKUP(Customer_Names[[#This Row],[Customer ID]],Customer_Names[#All],2,FALSE)</f>
        <v>Fukuda</v>
      </c>
      <c r="C271">
        <f>VLOOKUP(Medical_Examinations[[#This Row],[Customer ID]],'Medical Examinations'!$A$1:$L$2336,2,FALSE)</f>
        <v>44</v>
      </c>
      <c r="D271">
        <f>VLOOKUP(Medical_Examinations[[#This Row],[Customer ID]],'Medical Examinations'!$A$1:$L$2336,3,FALSE)</f>
        <v>5</v>
      </c>
      <c r="E271" t="str">
        <f>VLOOKUP(Medical_Examinations[[#This Row],[Customer ID]],'Medical Examinations'!$A$1:$L$2336,4,FALSE)</f>
        <v>yes</v>
      </c>
      <c r="F271" t="str">
        <f>VLOOKUP(Medical_Examinations[[#This Row],[Customer ID]],'Medical Examinations'!$A$1:$L$2336,6,FALSE)</f>
        <v>No</v>
      </c>
      <c r="G271" t="str">
        <f>VLOOKUP(Medical_Examinations[[#This Row],[Customer ID]],'Medical Examinations'!$A$1:$L$2336,7,FALSE)</f>
        <v>No</v>
      </c>
      <c r="H271">
        <f>VLOOKUP(Medical_Examinations[[#This Row],[Customer ID]],'Medical Examinations'!$A$1:$L$2336,8,FALSE)</f>
        <v>0</v>
      </c>
      <c r="I271" t="str">
        <f>VLOOKUP(Medical_Examinations[[#This Row],[Customer ID]],'Medical Examinations'!$A$1:$L$2336,9,FALSE)</f>
        <v>No</v>
      </c>
      <c r="J271" t="str">
        <f>VLOOKUP(Medical_Examinations[[#This Row],[Customer ID]],'Medical Examinations'!A270:L2605,11,FALSE)</f>
        <v>Obesity</v>
      </c>
      <c r="K271" t="str">
        <f>VLOOKUP(Medical_Examinations[[#This Row],[Customer ID]],'Medical Examinations'!A270:L2605,12,FALSE)</f>
        <v>Normal</v>
      </c>
      <c r="L271" t="str">
        <f>VLOOKUP(Hospitalisation_Details[[#This Row],[Customer ID]],'Hospitalisation Details'!A270:K2611,10,FALSE)</f>
        <v>3 Jul 1964</v>
      </c>
      <c r="M271">
        <f>VLOOKUP(Hospitalisation_Details[[#This Row],[Customer ID]],'Hospitalisation Details'!$A$1:$K$2342,6,FALSE)</f>
        <v>11363</v>
      </c>
      <c r="N271" t="str">
        <f>VLOOKUP(Hospitalisation_Details[[#This Row],[Customer ID]],'Hospitalisation Details'!A270:K2611,7,FALSE)</f>
        <v>tier - 3</v>
      </c>
      <c r="O271" t="str">
        <f>VLOOKUP(Hospitalisation_Details[[#This Row],[Customer ID]],'Hospitalisation Details'!A270:K2611,8,FALSE)</f>
        <v>tier - 1</v>
      </c>
      <c r="P271" t="str">
        <f>VLOOKUP(Hospitalisation_Details[[#This Row],[Customer ID]],'Hospitalisation Details'!A270:K2611,9,FALSE)</f>
        <v>R1013</v>
      </c>
      <c r="Q271">
        <f>VLOOKUP(Hospitalisation_Details[[#This Row],[Customer ID]],'Hospitalisation Details'!$A$1:$K$2342,11,FALSE)</f>
        <v>58</v>
      </c>
    </row>
    <row r="272" spans="1:17" x14ac:dyDescent="0.35">
      <c r="A272" t="s">
        <v>271</v>
      </c>
      <c r="B272" t="str">
        <f>VLOOKUP(Customer_Names[[#This Row],[Customer ID]],Customer_Names[#All],2,FALSE)</f>
        <v>Phillips</v>
      </c>
      <c r="C272">
        <f>VLOOKUP(Medical_Examinations[[#This Row],[Customer ID]],'Medical Examinations'!$A$1:$L$2336,2,FALSE)</f>
        <v>44</v>
      </c>
      <c r="D272">
        <f>VLOOKUP(Medical_Examinations[[#This Row],[Customer ID]],'Medical Examinations'!$A$1:$L$2336,3,FALSE)</f>
        <v>5</v>
      </c>
      <c r="E272" t="str">
        <f>VLOOKUP(Medical_Examinations[[#This Row],[Customer ID]],'Medical Examinations'!$A$1:$L$2336,4,FALSE)</f>
        <v>yes</v>
      </c>
      <c r="F272" t="str">
        <f>VLOOKUP(Medical_Examinations[[#This Row],[Customer ID]],'Medical Examinations'!$A$1:$L$2336,6,FALSE)</f>
        <v>No</v>
      </c>
      <c r="G272" t="str">
        <f>VLOOKUP(Medical_Examinations[[#This Row],[Customer ID]],'Medical Examinations'!$A$1:$L$2336,7,FALSE)</f>
        <v>No</v>
      </c>
      <c r="H272">
        <f>VLOOKUP(Medical_Examinations[[#This Row],[Customer ID]],'Medical Examinations'!$A$1:$L$2336,8,FALSE)</f>
        <v>0</v>
      </c>
      <c r="I272" t="str">
        <f>VLOOKUP(Medical_Examinations[[#This Row],[Customer ID]],'Medical Examinations'!$A$1:$L$2336,9,FALSE)</f>
        <v>No</v>
      </c>
      <c r="J272" t="str">
        <f>VLOOKUP(Medical_Examinations[[#This Row],[Customer ID]],'Medical Examinations'!A271:L2606,11,FALSE)</f>
        <v>Obesity</v>
      </c>
      <c r="K272" t="str">
        <f>VLOOKUP(Medical_Examinations[[#This Row],[Customer ID]],'Medical Examinations'!A271:L2606,12,FALSE)</f>
        <v>Normal</v>
      </c>
      <c r="L272" t="str">
        <f>VLOOKUP(Hospitalisation_Details[[#This Row],[Customer ID]],'Hospitalisation Details'!A271:K2612,10,FALSE)</f>
        <v>13 Jun 1964</v>
      </c>
      <c r="M272">
        <f>VLOOKUP(Hospitalisation_Details[[#This Row],[Customer ID]],'Hospitalisation Details'!$A$1:$K$2342,6,FALSE)</f>
        <v>11381</v>
      </c>
      <c r="N272" t="str">
        <f>VLOOKUP(Hospitalisation_Details[[#This Row],[Customer ID]],'Hospitalisation Details'!A271:K2612,7,FALSE)</f>
        <v>tier - 3</v>
      </c>
      <c r="O272" t="str">
        <f>VLOOKUP(Hospitalisation_Details[[#This Row],[Customer ID]],'Hospitalisation Details'!A271:K2612,8,FALSE)</f>
        <v>tier - 2</v>
      </c>
      <c r="P272" t="str">
        <f>VLOOKUP(Hospitalisation_Details[[#This Row],[Customer ID]],'Hospitalisation Details'!A271:K2612,9,FALSE)</f>
        <v>R1013</v>
      </c>
      <c r="Q272">
        <f>VLOOKUP(Hospitalisation_Details[[#This Row],[Customer ID]],'Hospitalisation Details'!$A$1:$K$2342,11,FALSE)</f>
        <v>58</v>
      </c>
    </row>
    <row r="273" spans="1:17" x14ac:dyDescent="0.35">
      <c r="A273" t="s">
        <v>272</v>
      </c>
      <c r="B273" t="str">
        <f>VLOOKUP(Customer_Names[[#This Row],[Customer ID]],Customer_Names[#All],2,FALSE)</f>
        <v>Maddison</v>
      </c>
      <c r="C273">
        <f>VLOOKUP(Medical_Examinations[[#This Row],[Customer ID]],'Medical Examinations'!$A$1:$L$2336,2,FALSE)</f>
        <v>39</v>
      </c>
      <c r="D273">
        <f>VLOOKUP(Medical_Examinations[[#This Row],[Customer ID]],'Medical Examinations'!$A$1:$L$2336,3,FALSE)</f>
        <v>5</v>
      </c>
      <c r="E273" t="str">
        <f>VLOOKUP(Medical_Examinations[[#This Row],[Customer ID]],'Medical Examinations'!$A$1:$L$2336,4,FALSE)</f>
        <v>yes</v>
      </c>
      <c r="F273" t="str">
        <f>VLOOKUP(Medical_Examinations[[#This Row],[Customer ID]],'Medical Examinations'!$A$1:$L$2336,6,FALSE)</f>
        <v>No</v>
      </c>
      <c r="G273" t="str">
        <f>VLOOKUP(Medical_Examinations[[#This Row],[Customer ID]],'Medical Examinations'!$A$1:$L$2336,7,FALSE)</f>
        <v>No</v>
      </c>
      <c r="H273">
        <f>VLOOKUP(Medical_Examinations[[#This Row],[Customer ID]],'Medical Examinations'!$A$1:$L$2336,8,FALSE)</f>
        <v>0</v>
      </c>
      <c r="I273" t="str">
        <f>VLOOKUP(Medical_Examinations[[#This Row],[Customer ID]],'Medical Examinations'!$A$1:$L$2336,9,FALSE)</f>
        <v>No</v>
      </c>
      <c r="J273" t="str">
        <f>VLOOKUP(Medical_Examinations[[#This Row],[Customer ID]],'Medical Examinations'!A272:L2607,11,FALSE)</f>
        <v>Obesity</v>
      </c>
      <c r="K273" t="str">
        <f>VLOOKUP(Medical_Examinations[[#This Row],[Customer ID]],'Medical Examinations'!A272:L2607,12,FALSE)</f>
        <v>Normal</v>
      </c>
      <c r="L273" t="str">
        <f>VLOOKUP(Hospitalisation_Details[[#This Row],[Customer ID]],'Hospitalisation Details'!A272:K2613,10,FALSE)</f>
        <v>10 Sep 2004</v>
      </c>
      <c r="M273">
        <f>VLOOKUP(Hospitalisation_Details[[#This Row],[Customer ID]],'Hospitalisation Details'!$A$1:$K$2342,6,FALSE)</f>
        <v>11483</v>
      </c>
      <c r="N273" t="str">
        <f>VLOOKUP(Hospitalisation_Details[[#This Row],[Customer ID]],'Hospitalisation Details'!A272:K2613,7,FALSE)</f>
        <v>tier - 3</v>
      </c>
      <c r="O273" t="str">
        <f>VLOOKUP(Hospitalisation_Details[[#This Row],[Customer ID]],'Hospitalisation Details'!A272:K2613,8,FALSE)</f>
        <v>tier - 2</v>
      </c>
      <c r="P273" t="str">
        <f>VLOOKUP(Hospitalisation_Details[[#This Row],[Customer ID]],'Hospitalisation Details'!A272:K2613,9,FALSE)</f>
        <v>R1013</v>
      </c>
      <c r="Q273">
        <f>VLOOKUP(Hospitalisation_Details[[#This Row],[Customer ID]],'Hospitalisation Details'!$A$1:$K$2342,11,FALSE)</f>
        <v>18</v>
      </c>
    </row>
    <row r="274" spans="1:17" x14ac:dyDescent="0.35">
      <c r="A274" t="s">
        <v>273</v>
      </c>
      <c r="B274" t="str">
        <f>VLOOKUP(Customer_Names[[#This Row],[Customer ID]],Customer_Names[#All],2,FALSE)</f>
        <v>Lockwood</v>
      </c>
      <c r="C274">
        <f>VLOOKUP(Medical_Examinations[[#This Row],[Customer ID]],'Medical Examinations'!$A$1:$L$2336,2,FALSE)</f>
        <v>39</v>
      </c>
      <c r="D274">
        <f>VLOOKUP(Medical_Examinations[[#This Row],[Customer ID]],'Medical Examinations'!$A$1:$L$2336,3,FALSE)</f>
        <v>5</v>
      </c>
      <c r="E274" t="str">
        <f>VLOOKUP(Medical_Examinations[[#This Row],[Customer ID]],'Medical Examinations'!$A$1:$L$2336,4,FALSE)</f>
        <v>yes</v>
      </c>
      <c r="F274" t="str">
        <f>VLOOKUP(Medical_Examinations[[#This Row],[Customer ID]],'Medical Examinations'!$A$1:$L$2336,6,FALSE)</f>
        <v>No</v>
      </c>
      <c r="G274" t="str">
        <f>VLOOKUP(Medical_Examinations[[#This Row],[Customer ID]],'Medical Examinations'!$A$1:$L$2336,7,FALSE)</f>
        <v>No</v>
      </c>
      <c r="H274">
        <f>VLOOKUP(Medical_Examinations[[#This Row],[Customer ID]],'Medical Examinations'!$A$1:$L$2336,8,FALSE)</f>
        <v>0</v>
      </c>
      <c r="I274" t="str">
        <f>VLOOKUP(Medical_Examinations[[#This Row],[Customer ID]],'Medical Examinations'!$A$1:$L$2336,9,FALSE)</f>
        <v>No</v>
      </c>
      <c r="J274" t="str">
        <f>VLOOKUP(Medical_Examinations[[#This Row],[Customer ID]],'Medical Examinations'!A273:L2608,11,FALSE)</f>
        <v>Obesity</v>
      </c>
      <c r="K274" t="str">
        <f>VLOOKUP(Medical_Examinations[[#This Row],[Customer ID]],'Medical Examinations'!A273:L2608,12,FALSE)</f>
        <v>Normal</v>
      </c>
      <c r="L274" t="str">
        <f>VLOOKUP(Hospitalisation_Details[[#This Row],[Customer ID]],'Hospitalisation Details'!A273:K2614,10,FALSE)</f>
        <v>9 Jun 1963</v>
      </c>
      <c r="M274">
        <f>VLOOKUP(Hospitalisation_Details[[#This Row],[Customer ID]],'Hospitalisation Details'!$A$1:$K$2342,6,FALSE)</f>
        <v>11743</v>
      </c>
      <c r="N274" t="str">
        <f>VLOOKUP(Hospitalisation_Details[[#This Row],[Customer ID]],'Hospitalisation Details'!A273:K2614,7,FALSE)</f>
        <v>tier - 3</v>
      </c>
      <c r="O274" t="str">
        <f>VLOOKUP(Hospitalisation_Details[[#This Row],[Customer ID]],'Hospitalisation Details'!A273:K2614,8,FALSE)</f>
        <v>tier - 3</v>
      </c>
      <c r="P274" t="str">
        <f>VLOOKUP(Hospitalisation_Details[[#This Row],[Customer ID]],'Hospitalisation Details'!A273:K2614,9,FALSE)</f>
        <v>R1013</v>
      </c>
      <c r="Q274">
        <f>VLOOKUP(Hospitalisation_Details[[#This Row],[Customer ID]],'Hospitalisation Details'!$A$1:$K$2342,11,FALSE)</f>
        <v>59</v>
      </c>
    </row>
    <row r="275" spans="1:17" x14ac:dyDescent="0.35">
      <c r="A275" t="s">
        <v>274</v>
      </c>
      <c r="B275" t="str">
        <f>VLOOKUP(Customer_Names[[#This Row],[Customer ID]],Customer_Names[#All],2,FALSE)</f>
        <v>Defilippi</v>
      </c>
      <c r="C275">
        <f>VLOOKUP(Medical_Examinations[[#This Row],[Customer ID]],'Medical Examinations'!$A$1:$L$2336,2,FALSE)</f>
        <v>22</v>
      </c>
      <c r="D275">
        <f>VLOOKUP(Medical_Examinations[[#This Row],[Customer ID]],'Medical Examinations'!$A$1:$L$2336,3,FALSE)</f>
        <v>5</v>
      </c>
      <c r="E275" t="str">
        <f>VLOOKUP(Medical_Examinations[[#This Row],[Customer ID]],'Medical Examinations'!$A$1:$L$2336,4,FALSE)</f>
        <v>yes</v>
      </c>
      <c r="F275" t="str">
        <f>VLOOKUP(Medical_Examinations[[#This Row],[Customer ID]],'Medical Examinations'!$A$1:$L$2336,6,FALSE)</f>
        <v>No</v>
      </c>
      <c r="G275" t="str">
        <f>VLOOKUP(Medical_Examinations[[#This Row],[Customer ID]],'Medical Examinations'!$A$1:$L$2336,7,FALSE)</f>
        <v>No</v>
      </c>
      <c r="H275">
        <f>VLOOKUP(Medical_Examinations[[#This Row],[Customer ID]],'Medical Examinations'!$A$1:$L$2336,8,FALSE)</f>
        <v>0</v>
      </c>
      <c r="I275" t="str">
        <f>VLOOKUP(Medical_Examinations[[#This Row],[Customer ID]],'Medical Examinations'!$A$1:$L$2336,9,FALSE)</f>
        <v>No</v>
      </c>
      <c r="J275" t="str">
        <f>VLOOKUP(Medical_Examinations[[#This Row],[Customer ID]],'Medical Examinations'!A274:L2609,11,FALSE)</f>
        <v>Normal Weight</v>
      </c>
      <c r="K275" t="str">
        <f>VLOOKUP(Medical_Examinations[[#This Row],[Customer ID]],'Medical Examinations'!A274:L2609,12,FALSE)</f>
        <v>Normal</v>
      </c>
      <c r="L275" t="str">
        <f>VLOOKUP(Hospitalisation_Details[[#This Row],[Customer ID]],'Hospitalisation Details'!A274:K2615,10,FALSE)</f>
        <v>27 Jun 1964</v>
      </c>
      <c r="M275">
        <f>VLOOKUP(Hospitalisation_Details[[#This Row],[Customer ID]],'Hospitalisation Details'!$A$1:$K$2342,6,FALSE)</f>
        <v>11834</v>
      </c>
      <c r="N275" t="str">
        <f>VLOOKUP(Hospitalisation_Details[[#This Row],[Customer ID]],'Hospitalisation Details'!A274:K2615,7,FALSE)</f>
        <v>tier - 3</v>
      </c>
      <c r="O275" t="str">
        <f>VLOOKUP(Hospitalisation_Details[[#This Row],[Customer ID]],'Hospitalisation Details'!A274:K2615,8,FALSE)</f>
        <v>tier - 3</v>
      </c>
      <c r="P275" t="str">
        <f>VLOOKUP(Hospitalisation_Details[[#This Row],[Customer ID]],'Hospitalisation Details'!A274:K2615,9,FALSE)</f>
        <v>R1013</v>
      </c>
      <c r="Q275">
        <f>VLOOKUP(Hospitalisation_Details[[#This Row],[Customer ID]],'Hospitalisation Details'!$A$1:$K$2342,11,FALSE)</f>
        <v>58</v>
      </c>
    </row>
    <row r="276" spans="1:17" x14ac:dyDescent="0.35">
      <c r="A276" t="s">
        <v>275</v>
      </c>
      <c r="B276" t="str">
        <f>VLOOKUP(Customer_Names[[#This Row],[Customer ID]],Customer_Names[#All],2,FALSE)</f>
        <v>Jackson</v>
      </c>
      <c r="C276">
        <f>VLOOKUP(Medical_Examinations[[#This Row],[Customer ID]],'Medical Examinations'!$A$1:$L$2336,2,FALSE)</f>
        <v>22</v>
      </c>
      <c r="D276">
        <f>VLOOKUP(Medical_Examinations[[#This Row],[Customer ID]],'Medical Examinations'!$A$1:$L$2336,3,FALSE)</f>
        <v>5</v>
      </c>
      <c r="E276" t="str">
        <f>VLOOKUP(Medical_Examinations[[#This Row],[Customer ID]],'Medical Examinations'!$A$1:$L$2336,4,FALSE)</f>
        <v>yes</v>
      </c>
      <c r="F276" t="str">
        <f>VLOOKUP(Medical_Examinations[[#This Row],[Customer ID]],'Medical Examinations'!$A$1:$L$2336,6,FALSE)</f>
        <v>No</v>
      </c>
      <c r="G276" t="str">
        <f>VLOOKUP(Medical_Examinations[[#This Row],[Customer ID]],'Medical Examinations'!$A$1:$L$2336,7,FALSE)</f>
        <v>No</v>
      </c>
      <c r="H276">
        <f>VLOOKUP(Medical_Examinations[[#This Row],[Customer ID]],'Medical Examinations'!$A$1:$L$2336,8,FALSE)</f>
        <v>0</v>
      </c>
      <c r="I276" t="str">
        <f>VLOOKUP(Medical_Examinations[[#This Row],[Customer ID]],'Medical Examinations'!$A$1:$L$2336,9,FALSE)</f>
        <v>No</v>
      </c>
      <c r="J276" t="str">
        <f>VLOOKUP(Medical_Examinations[[#This Row],[Customer ID]],'Medical Examinations'!A275:L2610,11,FALSE)</f>
        <v>Normal Weight</v>
      </c>
      <c r="K276" t="str">
        <f>VLOOKUP(Medical_Examinations[[#This Row],[Customer ID]],'Medical Examinations'!A275:L2610,12,FALSE)</f>
        <v>Normal</v>
      </c>
      <c r="L276" t="str">
        <f>VLOOKUP(Hospitalisation_Details[[#This Row],[Customer ID]],'Hospitalisation Details'!A275:K2616,10,FALSE)</f>
        <v>29 Sep 1964</v>
      </c>
      <c r="M276">
        <f>VLOOKUP(Hospitalisation_Details[[#This Row],[Customer ID]],'Hospitalisation Details'!$A$1:$K$2342,6,FALSE)</f>
        <v>11856</v>
      </c>
      <c r="N276" t="str">
        <f>VLOOKUP(Hospitalisation_Details[[#This Row],[Customer ID]],'Hospitalisation Details'!A275:K2616,7,FALSE)</f>
        <v>tier - 3</v>
      </c>
      <c r="O276" t="str">
        <f>VLOOKUP(Hospitalisation_Details[[#This Row],[Customer ID]],'Hospitalisation Details'!A275:K2616,8,FALSE)</f>
        <v>tier - 2</v>
      </c>
      <c r="P276" t="str">
        <f>VLOOKUP(Hospitalisation_Details[[#This Row],[Customer ID]],'Hospitalisation Details'!A275:K2616,9,FALSE)</f>
        <v>R1013</v>
      </c>
      <c r="Q276">
        <f>VLOOKUP(Hospitalisation_Details[[#This Row],[Customer ID]],'Hospitalisation Details'!$A$1:$K$2342,11,FALSE)</f>
        <v>58</v>
      </c>
    </row>
    <row r="277" spans="1:17" x14ac:dyDescent="0.35">
      <c r="A277" t="s">
        <v>276</v>
      </c>
      <c r="B277" t="str">
        <f>VLOOKUP(Customer_Names[[#This Row],[Customer ID]],Customer_Names[#All],2,FALSE)</f>
        <v>Ozahowski</v>
      </c>
      <c r="C277">
        <f>VLOOKUP(Medical_Examinations[[#This Row],[Customer ID]],'Medical Examinations'!$A$1:$L$2336,2,FALSE)</f>
        <v>23</v>
      </c>
      <c r="D277">
        <f>VLOOKUP(Medical_Examinations[[#This Row],[Customer ID]],'Medical Examinations'!$A$1:$L$2336,3,FALSE)</f>
        <v>5</v>
      </c>
      <c r="E277" t="str">
        <f>VLOOKUP(Medical_Examinations[[#This Row],[Customer ID]],'Medical Examinations'!$A$1:$L$2336,4,FALSE)</f>
        <v>yes</v>
      </c>
      <c r="F277" t="str">
        <f>VLOOKUP(Medical_Examinations[[#This Row],[Customer ID]],'Medical Examinations'!$A$1:$L$2336,6,FALSE)</f>
        <v>No</v>
      </c>
      <c r="G277" t="str">
        <f>VLOOKUP(Medical_Examinations[[#This Row],[Customer ID]],'Medical Examinations'!$A$1:$L$2336,7,FALSE)</f>
        <v>No</v>
      </c>
      <c r="H277">
        <f>VLOOKUP(Medical_Examinations[[#This Row],[Customer ID]],'Medical Examinations'!$A$1:$L$2336,8,FALSE)</f>
        <v>0</v>
      </c>
      <c r="I277" t="str">
        <f>VLOOKUP(Medical_Examinations[[#This Row],[Customer ID]],'Medical Examinations'!$A$1:$L$2336,9,FALSE)</f>
        <v>No</v>
      </c>
      <c r="J277" t="str">
        <f>VLOOKUP(Medical_Examinations[[#This Row],[Customer ID]],'Medical Examinations'!A276:L2611,11,FALSE)</f>
        <v>Normal Weight</v>
      </c>
      <c r="K277" t="str">
        <f>VLOOKUP(Medical_Examinations[[#This Row],[Customer ID]],'Medical Examinations'!A276:L2611,12,FALSE)</f>
        <v>Normal</v>
      </c>
      <c r="L277" t="str">
        <f>VLOOKUP(Hospitalisation_Details[[#This Row],[Customer ID]],'Hospitalisation Details'!A276:K2617,10,FALSE)</f>
        <v>4 Nov 1962</v>
      </c>
      <c r="M277">
        <f>VLOOKUP(Hospitalisation_Details[[#This Row],[Customer ID]],'Hospitalisation Details'!$A$1:$K$2342,6,FALSE)</f>
        <v>12143</v>
      </c>
      <c r="N277" t="str">
        <f>VLOOKUP(Hospitalisation_Details[[#This Row],[Customer ID]],'Hospitalisation Details'!A276:K2617,7,FALSE)</f>
        <v>tier - 3</v>
      </c>
      <c r="O277" t="str">
        <f>VLOOKUP(Hospitalisation_Details[[#This Row],[Customer ID]],'Hospitalisation Details'!A276:K2617,8,FALSE)</f>
        <v>tier - 2</v>
      </c>
      <c r="P277" t="str">
        <f>VLOOKUP(Hospitalisation_Details[[#This Row],[Customer ID]],'Hospitalisation Details'!A276:K2617,9,FALSE)</f>
        <v>R1013</v>
      </c>
      <c r="Q277">
        <f>VLOOKUP(Hospitalisation_Details[[#This Row],[Customer ID]],'Hospitalisation Details'!$A$1:$K$2342,11,FALSE)</f>
        <v>60</v>
      </c>
    </row>
    <row r="278" spans="1:17" x14ac:dyDescent="0.35">
      <c r="A278" t="s">
        <v>277</v>
      </c>
      <c r="B278" t="str">
        <f>VLOOKUP(Customer_Names[[#This Row],[Customer ID]],Customer_Names[#All],2,FALSE)</f>
        <v>Guthals</v>
      </c>
      <c r="C278">
        <f>VLOOKUP(Medical_Examinations[[#This Row],[Customer ID]],'Medical Examinations'!$A$1:$L$2336,2,FALSE)</f>
        <v>17</v>
      </c>
      <c r="D278">
        <f>VLOOKUP(Medical_Examinations[[#This Row],[Customer ID]],'Medical Examinations'!$A$1:$L$2336,3,FALSE)</f>
        <v>5</v>
      </c>
      <c r="E278" t="str">
        <f>VLOOKUP(Medical_Examinations[[#This Row],[Customer ID]],'Medical Examinations'!$A$1:$L$2336,4,FALSE)</f>
        <v>yes</v>
      </c>
      <c r="F278" t="str">
        <f>VLOOKUP(Medical_Examinations[[#This Row],[Customer ID]],'Medical Examinations'!$A$1:$L$2336,6,FALSE)</f>
        <v>No</v>
      </c>
      <c r="G278" t="str">
        <f>VLOOKUP(Medical_Examinations[[#This Row],[Customer ID]],'Medical Examinations'!$A$1:$L$2336,7,FALSE)</f>
        <v>No</v>
      </c>
      <c r="H278">
        <f>VLOOKUP(Medical_Examinations[[#This Row],[Customer ID]],'Medical Examinations'!$A$1:$L$2336,8,FALSE)</f>
        <v>0</v>
      </c>
      <c r="I278" t="str">
        <f>VLOOKUP(Medical_Examinations[[#This Row],[Customer ID]],'Medical Examinations'!$A$1:$L$2336,9,FALSE)</f>
        <v>No</v>
      </c>
      <c r="J278" t="str">
        <f>VLOOKUP(Medical_Examinations[[#This Row],[Customer ID]],'Medical Examinations'!A277:L2612,11,FALSE)</f>
        <v>Underweight</v>
      </c>
      <c r="K278" t="str">
        <f>VLOOKUP(Medical_Examinations[[#This Row],[Customer ID]],'Medical Examinations'!A277:L2612,12,FALSE)</f>
        <v>Normal</v>
      </c>
      <c r="L278" t="str">
        <f>VLOOKUP(Hospitalisation_Details[[#This Row],[Customer ID]],'Hospitalisation Details'!A277:K2618,10,FALSE)</f>
        <v>17 Jul 1963</v>
      </c>
      <c r="M278">
        <f>VLOOKUP(Hospitalisation_Details[[#This Row],[Customer ID]],'Hospitalisation Details'!$A$1:$K$2342,6,FALSE)</f>
        <v>12245</v>
      </c>
      <c r="N278" t="str">
        <f>VLOOKUP(Hospitalisation_Details[[#This Row],[Customer ID]],'Hospitalisation Details'!A277:K2618,7,FALSE)</f>
        <v>tier - 3</v>
      </c>
      <c r="O278" t="str">
        <f>VLOOKUP(Hospitalisation_Details[[#This Row],[Customer ID]],'Hospitalisation Details'!A277:K2618,8,FALSE)</f>
        <v>tier - 1</v>
      </c>
      <c r="P278" t="str">
        <f>VLOOKUP(Hospitalisation_Details[[#This Row],[Customer ID]],'Hospitalisation Details'!A277:K2618,9,FALSE)</f>
        <v>R1013</v>
      </c>
      <c r="Q278">
        <f>VLOOKUP(Hospitalisation_Details[[#This Row],[Customer ID]],'Hospitalisation Details'!$A$1:$K$2342,11,FALSE)</f>
        <v>59</v>
      </c>
    </row>
    <row r="279" spans="1:17" x14ac:dyDescent="0.35">
      <c r="A279" t="s">
        <v>278</v>
      </c>
      <c r="B279" t="str">
        <f>VLOOKUP(Customer_Names[[#This Row],[Customer ID]],Customer_Names[#All],2,FALSE)</f>
        <v>Yates</v>
      </c>
      <c r="C279">
        <f>VLOOKUP(Medical_Examinations[[#This Row],[Customer ID]],'Medical Examinations'!$A$1:$L$2336,2,FALSE)</f>
        <v>47</v>
      </c>
      <c r="D279">
        <f>VLOOKUP(Medical_Examinations[[#This Row],[Customer ID]],'Medical Examinations'!$A$1:$L$2336,3,FALSE)</f>
        <v>5</v>
      </c>
      <c r="E279" t="str">
        <f>VLOOKUP(Medical_Examinations[[#This Row],[Customer ID]],'Medical Examinations'!$A$1:$L$2336,4,FALSE)</f>
        <v>yes</v>
      </c>
      <c r="F279" t="str">
        <f>VLOOKUP(Medical_Examinations[[#This Row],[Customer ID]],'Medical Examinations'!$A$1:$L$2336,6,FALSE)</f>
        <v>No</v>
      </c>
      <c r="G279" t="str">
        <f>VLOOKUP(Medical_Examinations[[#This Row],[Customer ID]],'Medical Examinations'!$A$1:$L$2336,7,FALSE)</f>
        <v>No</v>
      </c>
      <c r="H279">
        <f>VLOOKUP(Medical_Examinations[[#This Row],[Customer ID]],'Medical Examinations'!$A$1:$L$2336,8,FALSE)</f>
        <v>0</v>
      </c>
      <c r="I279" t="str">
        <f>VLOOKUP(Medical_Examinations[[#This Row],[Customer ID]],'Medical Examinations'!$A$1:$L$2336,9,FALSE)</f>
        <v>No</v>
      </c>
      <c r="J279" t="str">
        <f>VLOOKUP(Medical_Examinations[[#This Row],[Customer ID]],'Medical Examinations'!A278:L2613,11,FALSE)</f>
        <v>Obesity</v>
      </c>
      <c r="K279" t="str">
        <f>VLOOKUP(Medical_Examinations[[#This Row],[Customer ID]],'Medical Examinations'!A278:L2613,12,FALSE)</f>
        <v>Normal</v>
      </c>
      <c r="L279" t="str">
        <f>VLOOKUP(Hospitalisation_Details[[#This Row],[Customer ID]],'Hospitalisation Details'!A278:K2619,10,FALSE)</f>
        <v>28 Nov 1961</v>
      </c>
      <c r="M279">
        <f>VLOOKUP(Hospitalisation_Details[[#This Row],[Customer ID]],'Hospitalisation Details'!$A$1:$K$2342,6,FALSE)</f>
        <v>12558</v>
      </c>
      <c r="N279" t="str">
        <f>VLOOKUP(Hospitalisation_Details[[#This Row],[Customer ID]],'Hospitalisation Details'!A278:K2619,7,FALSE)</f>
        <v>tier - 3</v>
      </c>
      <c r="O279" t="str">
        <f>VLOOKUP(Hospitalisation_Details[[#This Row],[Customer ID]],'Hospitalisation Details'!A278:K2619,8,FALSE)</f>
        <v>tier - 3</v>
      </c>
      <c r="P279" t="str">
        <f>VLOOKUP(Hospitalisation_Details[[#This Row],[Customer ID]],'Hospitalisation Details'!A278:K2619,9,FALSE)</f>
        <v>R1013</v>
      </c>
      <c r="Q279">
        <f>VLOOKUP(Hospitalisation_Details[[#This Row],[Customer ID]],'Hospitalisation Details'!$A$1:$K$2342,11,FALSE)</f>
        <v>61</v>
      </c>
    </row>
    <row r="280" spans="1:17" x14ac:dyDescent="0.35">
      <c r="A280" t="s">
        <v>279</v>
      </c>
      <c r="B280" t="str">
        <f>VLOOKUP(Customer_Names[[#This Row],[Customer ID]],Customer_Names[#All],2,FALSE)</f>
        <v>Samuelson</v>
      </c>
      <c r="C280">
        <f>VLOOKUP(Medical_Examinations[[#This Row],[Customer ID]],'Medical Examinations'!$A$1:$L$2336,2,FALSE)</f>
        <v>30</v>
      </c>
      <c r="D280">
        <f>VLOOKUP(Medical_Examinations[[#This Row],[Customer ID]],'Medical Examinations'!$A$1:$L$2336,3,FALSE)</f>
        <v>5</v>
      </c>
      <c r="E280" t="str">
        <f>VLOOKUP(Medical_Examinations[[#This Row],[Customer ID]],'Medical Examinations'!$A$1:$L$2336,4,FALSE)</f>
        <v>yes</v>
      </c>
      <c r="F280" t="str">
        <f>VLOOKUP(Medical_Examinations[[#This Row],[Customer ID]],'Medical Examinations'!$A$1:$L$2336,6,FALSE)</f>
        <v>No</v>
      </c>
      <c r="G280" t="str">
        <f>VLOOKUP(Medical_Examinations[[#This Row],[Customer ID]],'Medical Examinations'!$A$1:$L$2336,7,FALSE)</f>
        <v>No</v>
      </c>
      <c r="H280">
        <f>VLOOKUP(Medical_Examinations[[#This Row],[Customer ID]],'Medical Examinations'!$A$1:$L$2336,8,FALSE)</f>
        <v>0</v>
      </c>
      <c r="I280" t="str">
        <f>VLOOKUP(Medical_Examinations[[#This Row],[Customer ID]],'Medical Examinations'!$A$1:$L$2336,9,FALSE)</f>
        <v>No</v>
      </c>
      <c r="J280" t="str">
        <f>VLOOKUP(Medical_Examinations[[#This Row],[Customer ID]],'Medical Examinations'!A279:L2614,11,FALSE)</f>
        <v>Obesity</v>
      </c>
      <c r="K280" t="str">
        <f>VLOOKUP(Medical_Examinations[[#This Row],[Customer ID]],'Medical Examinations'!A279:L2614,12,FALSE)</f>
        <v>Normal</v>
      </c>
      <c r="L280" t="str">
        <f>VLOOKUP(Hospitalisation_Details[[#This Row],[Customer ID]],'Hospitalisation Details'!A279:K2620,10,FALSE)</f>
        <v>22 Nov 1962</v>
      </c>
      <c r="M280">
        <f>VLOOKUP(Hospitalisation_Details[[#This Row],[Customer ID]],'Hospitalisation Details'!$A$1:$K$2342,6,FALSE)</f>
        <v>12630</v>
      </c>
      <c r="N280" t="str">
        <f>VLOOKUP(Hospitalisation_Details[[#This Row],[Customer ID]],'Hospitalisation Details'!A279:K2620,7,FALSE)</f>
        <v>tier - 3</v>
      </c>
      <c r="O280" t="str">
        <f>VLOOKUP(Hospitalisation_Details[[#This Row],[Customer ID]],'Hospitalisation Details'!A279:K2620,8,FALSE)</f>
        <v>tier - 3</v>
      </c>
      <c r="P280" t="str">
        <f>VLOOKUP(Hospitalisation_Details[[#This Row],[Customer ID]],'Hospitalisation Details'!A279:K2620,9,FALSE)</f>
        <v>R1013</v>
      </c>
      <c r="Q280">
        <f>VLOOKUP(Hospitalisation_Details[[#This Row],[Customer ID]],'Hospitalisation Details'!$A$1:$K$2342,11,FALSE)</f>
        <v>60</v>
      </c>
    </row>
    <row r="281" spans="1:17" x14ac:dyDescent="0.35">
      <c r="A281" t="s">
        <v>280</v>
      </c>
      <c r="B281" t="str">
        <f>VLOOKUP(Customer_Names[[#This Row],[Customer ID]],Customer_Names[#All],2,FALSE)</f>
        <v>Lemos</v>
      </c>
      <c r="C281">
        <f>VLOOKUP(Medical_Examinations[[#This Row],[Customer ID]],'Medical Examinations'!$A$1:$L$2336,2,FALSE)</f>
        <v>20</v>
      </c>
      <c r="D281">
        <f>VLOOKUP(Medical_Examinations[[#This Row],[Customer ID]],'Medical Examinations'!$A$1:$L$2336,3,FALSE)</f>
        <v>5</v>
      </c>
      <c r="E281" t="str">
        <f>VLOOKUP(Medical_Examinations[[#This Row],[Customer ID]],'Medical Examinations'!$A$1:$L$2336,4,FALSE)</f>
        <v>yes</v>
      </c>
      <c r="F281" t="str">
        <f>VLOOKUP(Medical_Examinations[[#This Row],[Customer ID]],'Medical Examinations'!$A$1:$L$2336,6,FALSE)</f>
        <v>No</v>
      </c>
      <c r="G281" t="str">
        <f>VLOOKUP(Medical_Examinations[[#This Row],[Customer ID]],'Medical Examinations'!$A$1:$L$2336,7,FALSE)</f>
        <v>No</v>
      </c>
      <c r="H281">
        <f>VLOOKUP(Medical_Examinations[[#This Row],[Customer ID]],'Medical Examinations'!$A$1:$L$2336,8,FALSE)</f>
        <v>0</v>
      </c>
      <c r="I281" t="str">
        <f>VLOOKUP(Medical_Examinations[[#This Row],[Customer ID]],'Medical Examinations'!$A$1:$L$2336,9,FALSE)</f>
        <v>No</v>
      </c>
      <c r="J281" t="str">
        <f>VLOOKUP(Medical_Examinations[[#This Row],[Customer ID]],'Medical Examinations'!A280:L2615,11,FALSE)</f>
        <v>Normal Weight</v>
      </c>
      <c r="K281" t="str">
        <f>VLOOKUP(Medical_Examinations[[#This Row],[Customer ID]],'Medical Examinations'!A280:L2615,12,FALSE)</f>
        <v>Normal</v>
      </c>
      <c r="L281" t="str">
        <f>VLOOKUP(Hospitalisation_Details[[#This Row],[Customer ID]],'Hospitalisation Details'!A280:K2621,10,FALSE)</f>
        <v>27 Aug 1962</v>
      </c>
      <c r="M281">
        <f>VLOOKUP(Hospitalisation_Details[[#This Row],[Customer ID]],'Hospitalisation Details'!$A$1:$K$2342,6,FALSE)</f>
        <v>12649</v>
      </c>
      <c r="N281" t="str">
        <f>VLOOKUP(Hospitalisation_Details[[#This Row],[Customer ID]],'Hospitalisation Details'!A280:K2621,7,FALSE)</f>
        <v>tier - 3</v>
      </c>
      <c r="O281" t="str">
        <f>VLOOKUP(Hospitalisation_Details[[#This Row],[Customer ID]],'Hospitalisation Details'!A280:K2621,8,FALSE)</f>
        <v>tier - 2</v>
      </c>
      <c r="P281" t="str">
        <f>VLOOKUP(Hospitalisation_Details[[#This Row],[Customer ID]],'Hospitalisation Details'!A280:K2621,9,FALSE)</f>
        <v>R1013</v>
      </c>
      <c r="Q281">
        <f>VLOOKUP(Hospitalisation_Details[[#This Row],[Customer ID]],'Hospitalisation Details'!$A$1:$K$2342,11,FALSE)</f>
        <v>60</v>
      </c>
    </row>
    <row r="282" spans="1:17" x14ac:dyDescent="0.35">
      <c r="A282" t="s">
        <v>281</v>
      </c>
      <c r="B282" t="str">
        <f>VLOOKUP(Customer_Names[[#This Row],[Customer ID]],Customer_Names[#All],2,FALSE)</f>
        <v>Seynders</v>
      </c>
      <c r="C282">
        <f>VLOOKUP(Medical_Examinations[[#This Row],[Customer ID]],'Medical Examinations'!$A$1:$L$2336,2,FALSE)</f>
        <v>23</v>
      </c>
      <c r="D282">
        <f>VLOOKUP(Medical_Examinations[[#This Row],[Customer ID]],'Medical Examinations'!$A$1:$L$2336,3,FALSE)</f>
        <v>5</v>
      </c>
      <c r="E282" t="str">
        <f>VLOOKUP(Medical_Examinations[[#This Row],[Customer ID]],'Medical Examinations'!$A$1:$L$2336,4,FALSE)</f>
        <v>yes</v>
      </c>
      <c r="F282" t="str">
        <f>VLOOKUP(Medical_Examinations[[#This Row],[Customer ID]],'Medical Examinations'!$A$1:$L$2336,6,FALSE)</f>
        <v>No</v>
      </c>
      <c r="G282" t="str">
        <f>VLOOKUP(Medical_Examinations[[#This Row],[Customer ID]],'Medical Examinations'!$A$1:$L$2336,7,FALSE)</f>
        <v>No</v>
      </c>
      <c r="H282">
        <f>VLOOKUP(Medical_Examinations[[#This Row],[Customer ID]],'Medical Examinations'!$A$1:$L$2336,8,FALSE)</f>
        <v>0</v>
      </c>
      <c r="I282" t="str">
        <f>VLOOKUP(Medical_Examinations[[#This Row],[Customer ID]],'Medical Examinations'!$A$1:$L$2336,9,FALSE)</f>
        <v>No</v>
      </c>
      <c r="J282" t="str">
        <f>VLOOKUP(Medical_Examinations[[#This Row],[Customer ID]],'Medical Examinations'!A281:L2616,11,FALSE)</f>
        <v>Normal Weight</v>
      </c>
      <c r="K282" t="str">
        <f>VLOOKUP(Medical_Examinations[[#This Row],[Customer ID]],'Medical Examinations'!A281:L2616,12,FALSE)</f>
        <v>Normal</v>
      </c>
      <c r="L282" t="str">
        <f>VLOOKUP(Hospitalisation_Details[[#This Row],[Customer ID]],'Hospitalisation Details'!A281:K2622,10,FALSE)</f>
        <v>23 Sep 1960</v>
      </c>
      <c r="M282">
        <f>VLOOKUP(Hospitalisation_Details[[#This Row],[Customer ID]],'Hospitalisation Details'!$A$1:$K$2342,6,FALSE)</f>
        <v>12981</v>
      </c>
      <c r="N282" t="str">
        <f>VLOOKUP(Hospitalisation_Details[[#This Row],[Customer ID]],'Hospitalisation Details'!A281:K2622,7,FALSE)</f>
        <v>tier - 3</v>
      </c>
      <c r="O282" t="str">
        <f>VLOOKUP(Hospitalisation_Details[[#This Row],[Customer ID]],'Hospitalisation Details'!A281:K2622,8,FALSE)</f>
        <v>tier - 3</v>
      </c>
      <c r="P282" t="str">
        <f>VLOOKUP(Hospitalisation_Details[[#This Row],[Customer ID]],'Hospitalisation Details'!A281:K2622,9,FALSE)</f>
        <v>R1013</v>
      </c>
      <c r="Q282">
        <f>VLOOKUP(Hospitalisation_Details[[#This Row],[Customer ID]],'Hospitalisation Details'!$A$1:$K$2342,11,FALSE)</f>
        <v>62</v>
      </c>
    </row>
    <row r="283" spans="1:17" x14ac:dyDescent="0.35">
      <c r="A283" t="s">
        <v>282</v>
      </c>
      <c r="B283" t="str">
        <f>VLOOKUP(Customer_Names[[#This Row],[Customer ID]],Customer_Names[#All],2,FALSE)</f>
        <v>Saunders</v>
      </c>
      <c r="C283">
        <f>VLOOKUP(Medical_Examinations[[#This Row],[Customer ID]],'Medical Examinations'!$A$1:$L$2336,2,FALSE)</f>
        <v>19</v>
      </c>
      <c r="D283">
        <f>VLOOKUP(Medical_Examinations[[#This Row],[Customer ID]],'Medical Examinations'!$A$1:$L$2336,3,FALSE)</f>
        <v>5</v>
      </c>
      <c r="E283" t="str">
        <f>VLOOKUP(Medical_Examinations[[#This Row],[Customer ID]],'Medical Examinations'!$A$1:$L$2336,4,FALSE)</f>
        <v>yes</v>
      </c>
      <c r="F283" t="str">
        <f>VLOOKUP(Medical_Examinations[[#This Row],[Customer ID]],'Medical Examinations'!$A$1:$L$2336,6,FALSE)</f>
        <v>No</v>
      </c>
      <c r="G283" t="str">
        <f>VLOOKUP(Medical_Examinations[[#This Row],[Customer ID]],'Medical Examinations'!$A$1:$L$2336,7,FALSE)</f>
        <v>No</v>
      </c>
      <c r="H283">
        <f>VLOOKUP(Medical_Examinations[[#This Row],[Customer ID]],'Medical Examinations'!$A$1:$L$2336,8,FALSE)</f>
        <v>0</v>
      </c>
      <c r="I283" t="str">
        <f>VLOOKUP(Medical_Examinations[[#This Row],[Customer ID]],'Medical Examinations'!$A$1:$L$2336,9,FALSE)</f>
        <v>No</v>
      </c>
      <c r="J283" t="str">
        <f>VLOOKUP(Medical_Examinations[[#This Row],[Customer ID]],'Medical Examinations'!A282:L2617,11,FALSE)</f>
        <v>Normal Weight</v>
      </c>
      <c r="K283" t="str">
        <f>VLOOKUP(Medical_Examinations[[#This Row],[Customer ID]],'Medical Examinations'!A282:L2617,12,FALSE)</f>
        <v>Normal</v>
      </c>
      <c r="L283" t="str">
        <f>VLOOKUP(Hospitalisation_Details[[#This Row],[Customer ID]],'Hospitalisation Details'!A282:K2623,10,FALSE)</f>
        <v>28 Nov 1960</v>
      </c>
      <c r="M283">
        <f>VLOOKUP(Hospitalisation_Details[[#This Row],[Customer ID]],'Hospitalisation Details'!$A$1:$K$2342,6,FALSE)</f>
        <v>12983</v>
      </c>
      <c r="N283" t="str">
        <f>VLOOKUP(Hospitalisation_Details[[#This Row],[Customer ID]],'Hospitalisation Details'!A282:K2623,7,FALSE)</f>
        <v>tier - 3</v>
      </c>
      <c r="O283" t="str">
        <f>VLOOKUP(Hospitalisation_Details[[#This Row],[Customer ID]],'Hospitalisation Details'!A282:K2623,8,FALSE)</f>
        <v>tier - 1</v>
      </c>
      <c r="P283" t="str">
        <f>VLOOKUP(Hospitalisation_Details[[#This Row],[Customer ID]],'Hospitalisation Details'!A282:K2623,9,FALSE)</f>
        <v>R1013</v>
      </c>
      <c r="Q283">
        <f>VLOOKUP(Hospitalisation_Details[[#This Row],[Customer ID]],'Hospitalisation Details'!$A$1:$K$2342,11,FALSE)</f>
        <v>62</v>
      </c>
    </row>
    <row r="284" spans="1:17" x14ac:dyDescent="0.35">
      <c r="A284" t="s">
        <v>283</v>
      </c>
      <c r="B284" t="str">
        <f>VLOOKUP(Customer_Names[[#This Row],[Customer ID]],Customer_Names[#All],2,FALSE)</f>
        <v>Walker</v>
      </c>
      <c r="C284">
        <f>VLOOKUP(Medical_Examinations[[#This Row],[Customer ID]],'Medical Examinations'!$A$1:$L$2336,2,FALSE)</f>
        <v>34</v>
      </c>
      <c r="D284">
        <f>VLOOKUP(Medical_Examinations[[#This Row],[Customer ID]],'Medical Examinations'!$A$1:$L$2336,3,FALSE)</f>
        <v>5</v>
      </c>
      <c r="E284" t="str">
        <f>VLOOKUP(Medical_Examinations[[#This Row],[Customer ID]],'Medical Examinations'!$A$1:$L$2336,4,FALSE)</f>
        <v>yes</v>
      </c>
      <c r="F284" t="str">
        <f>VLOOKUP(Medical_Examinations[[#This Row],[Customer ID]],'Medical Examinations'!$A$1:$L$2336,6,FALSE)</f>
        <v>No</v>
      </c>
      <c r="G284" t="str">
        <f>VLOOKUP(Medical_Examinations[[#This Row],[Customer ID]],'Medical Examinations'!$A$1:$L$2336,7,FALSE)</f>
        <v>No</v>
      </c>
      <c r="H284">
        <f>VLOOKUP(Medical_Examinations[[#This Row],[Customer ID]],'Medical Examinations'!$A$1:$L$2336,8,FALSE)</f>
        <v>0</v>
      </c>
      <c r="I284" t="str">
        <f>VLOOKUP(Medical_Examinations[[#This Row],[Customer ID]],'Medical Examinations'!$A$1:$L$2336,9,FALSE)</f>
        <v>No</v>
      </c>
      <c r="J284" t="str">
        <f>VLOOKUP(Medical_Examinations[[#This Row],[Customer ID]],'Medical Examinations'!A283:L2618,11,FALSE)</f>
        <v>Obesity</v>
      </c>
      <c r="K284" t="str">
        <f>VLOOKUP(Medical_Examinations[[#This Row],[Customer ID]],'Medical Examinations'!A283:L2618,12,FALSE)</f>
        <v>Normal</v>
      </c>
      <c r="L284" t="str">
        <f>VLOOKUP(Hospitalisation_Details[[#This Row],[Customer ID]],'Hospitalisation Details'!A283:K2624,10,FALSE)</f>
        <v>20 Dec 1959</v>
      </c>
      <c r="M284">
        <f>VLOOKUP(Hospitalisation_Details[[#This Row],[Customer ID]],'Hospitalisation Details'!$A$1:$K$2342,6,FALSE)</f>
        <v>13405</v>
      </c>
      <c r="N284" t="str">
        <f>VLOOKUP(Hospitalisation_Details[[#This Row],[Customer ID]],'Hospitalisation Details'!A283:K2624,7,FALSE)</f>
        <v>tier - 3</v>
      </c>
      <c r="O284" t="str">
        <f>VLOOKUP(Hospitalisation_Details[[#This Row],[Customer ID]],'Hospitalisation Details'!A283:K2624,8,FALSE)</f>
        <v>tier - 3</v>
      </c>
      <c r="P284" t="str">
        <f>VLOOKUP(Hospitalisation_Details[[#This Row],[Customer ID]],'Hospitalisation Details'!A283:K2624,9,FALSE)</f>
        <v>R1013</v>
      </c>
      <c r="Q284">
        <f>VLOOKUP(Hospitalisation_Details[[#This Row],[Customer ID]],'Hospitalisation Details'!$A$1:$K$2342,11,FALSE)</f>
        <v>63</v>
      </c>
    </row>
    <row r="285" spans="1:17" x14ac:dyDescent="0.35">
      <c r="A285" t="s">
        <v>284</v>
      </c>
      <c r="B285" t="str">
        <f>VLOOKUP(Customer_Names[[#This Row],[Customer ID]],Customer_Names[#All],2,FALSE)</f>
        <v>Lam</v>
      </c>
      <c r="C285">
        <f>VLOOKUP(Medical_Examinations[[#This Row],[Customer ID]],'Medical Examinations'!$A$1:$L$2336,2,FALSE)</f>
        <v>22</v>
      </c>
      <c r="D285">
        <f>VLOOKUP(Medical_Examinations[[#This Row],[Customer ID]],'Medical Examinations'!$A$1:$L$2336,3,FALSE)</f>
        <v>5</v>
      </c>
      <c r="E285" t="str">
        <f>VLOOKUP(Medical_Examinations[[#This Row],[Customer ID]],'Medical Examinations'!$A$1:$L$2336,4,FALSE)</f>
        <v>yes</v>
      </c>
      <c r="F285" t="str">
        <f>VLOOKUP(Medical_Examinations[[#This Row],[Customer ID]],'Medical Examinations'!$A$1:$L$2336,6,FALSE)</f>
        <v>No</v>
      </c>
      <c r="G285" t="str">
        <f>VLOOKUP(Medical_Examinations[[#This Row],[Customer ID]],'Medical Examinations'!$A$1:$L$2336,7,FALSE)</f>
        <v>No</v>
      </c>
      <c r="H285">
        <f>VLOOKUP(Medical_Examinations[[#This Row],[Customer ID]],'Medical Examinations'!$A$1:$L$2336,8,FALSE)</f>
        <v>0</v>
      </c>
      <c r="I285" t="str">
        <f>VLOOKUP(Medical_Examinations[[#This Row],[Customer ID]],'Medical Examinations'!$A$1:$L$2336,9,FALSE)</f>
        <v>No</v>
      </c>
      <c r="J285" t="str">
        <f>VLOOKUP(Medical_Examinations[[#This Row],[Customer ID]],'Medical Examinations'!A284:L2619,11,FALSE)</f>
        <v>Normal Weight</v>
      </c>
      <c r="K285" t="str">
        <f>VLOOKUP(Medical_Examinations[[#This Row],[Customer ID]],'Medical Examinations'!A284:L2619,12,FALSE)</f>
        <v>Normal</v>
      </c>
      <c r="L285" t="str">
        <f>VLOOKUP(Hospitalisation_Details[[#This Row],[Customer ID]],'Hospitalisation Details'!A284:K2625,10,FALSE)</f>
        <v>11 Jul 1960</v>
      </c>
      <c r="M285">
        <f>VLOOKUP(Hospitalisation_Details[[#This Row],[Customer ID]],'Hospitalisation Details'!$A$1:$K$2342,6,FALSE)</f>
        <v>13458</v>
      </c>
      <c r="N285" t="str">
        <f>VLOOKUP(Hospitalisation_Details[[#This Row],[Customer ID]],'Hospitalisation Details'!A284:K2625,7,FALSE)</f>
        <v>tier - 3</v>
      </c>
      <c r="O285" t="str">
        <f>VLOOKUP(Hospitalisation_Details[[#This Row],[Customer ID]],'Hospitalisation Details'!A284:K2625,8,FALSE)</f>
        <v>tier - 1</v>
      </c>
      <c r="P285" t="str">
        <f>VLOOKUP(Hospitalisation_Details[[#This Row],[Customer ID]],'Hospitalisation Details'!A284:K2625,9,FALSE)</f>
        <v>R1013</v>
      </c>
      <c r="Q285">
        <f>VLOOKUP(Hospitalisation_Details[[#This Row],[Customer ID]],'Hospitalisation Details'!$A$1:$K$2342,11,FALSE)</f>
        <v>62</v>
      </c>
    </row>
    <row r="286" spans="1:17" x14ac:dyDescent="0.35">
      <c r="A286" t="s">
        <v>285</v>
      </c>
      <c r="B286" t="str">
        <f>VLOOKUP(Customer_Names[[#This Row],[Customer ID]],Customer_Names[#All],2,FALSE)</f>
        <v>Sweigart</v>
      </c>
      <c r="C286">
        <f>VLOOKUP(Medical_Examinations[[#This Row],[Customer ID]],'Medical Examinations'!$A$1:$L$2336,2,FALSE)</f>
        <v>30</v>
      </c>
      <c r="D286">
        <f>VLOOKUP(Medical_Examinations[[#This Row],[Customer ID]],'Medical Examinations'!$A$1:$L$2336,3,FALSE)</f>
        <v>5</v>
      </c>
      <c r="E286" t="str">
        <f>VLOOKUP(Medical_Examinations[[#This Row],[Customer ID]],'Medical Examinations'!$A$1:$L$2336,4,FALSE)</f>
        <v>yes</v>
      </c>
      <c r="F286" t="str">
        <f>VLOOKUP(Medical_Examinations[[#This Row],[Customer ID]],'Medical Examinations'!$A$1:$L$2336,6,FALSE)</f>
        <v>No</v>
      </c>
      <c r="G286" t="str">
        <f>VLOOKUP(Medical_Examinations[[#This Row],[Customer ID]],'Medical Examinations'!$A$1:$L$2336,7,FALSE)</f>
        <v>No</v>
      </c>
      <c r="H286">
        <f>VLOOKUP(Medical_Examinations[[#This Row],[Customer ID]],'Medical Examinations'!$A$1:$L$2336,8,FALSE)</f>
        <v>0</v>
      </c>
      <c r="I286" t="str">
        <f>VLOOKUP(Medical_Examinations[[#This Row],[Customer ID]],'Medical Examinations'!$A$1:$L$2336,9,FALSE)</f>
        <v>No</v>
      </c>
      <c r="J286" t="str">
        <f>VLOOKUP(Medical_Examinations[[#This Row],[Customer ID]],'Medical Examinations'!A285:L2620,11,FALSE)</f>
        <v>Obesity</v>
      </c>
      <c r="K286" t="str">
        <f>VLOOKUP(Medical_Examinations[[#This Row],[Customer ID]],'Medical Examinations'!A285:L2620,12,FALSE)</f>
        <v>Normal</v>
      </c>
      <c r="L286" t="str">
        <f>VLOOKUP(Hospitalisation_Details[[#This Row],[Customer ID]],'Hospitalisation Details'!A285:K2626,10,FALSE)</f>
        <v>28 Jul 1960</v>
      </c>
      <c r="M286">
        <f>VLOOKUP(Hospitalisation_Details[[#This Row],[Customer ID]],'Hospitalisation Details'!$A$1:$K$2342,6,FALSE)</f>
        <v>13471</v>
      </c>
      <c r="N286" t="str">
        <f>VLOOKUP(Hospitalisation_Details[[#This Row],[Customer ID]],'Hospitalisation Details'!A285:K2626,7,FALSE)</f>
        <v>tier - 3</v>
      </c>
      <c r="O286" t="str">
        <f>VLOOKUP(Hospitalisation_Details[[#This Row],[Customer ID]],'Hospitalisation Details'!A285:K2626,8,FALSE)</f>
        <v>tier - 2</v>
      </c>
      <c r="P286" t="str">
        <f>VLOOKUP(Hospitalisation_Details[[#This Row],[Customer ID]],'Hospitalisation Details'!A285:K2626,9,FALSE)</f>
        <v>R1013</v>
      </c>
      <c r="Q286">
        <f>VLOOKUP(Hospitalisation_Details[[#This Row],[Customer ID]],'Hospitalisation Details'!$A$1:$K$2342,11,FALSE)</f>
        <v>62</v>
      </c>
    </row>
    <row r="287" spans="1:17" x14ac:dyDescent="0.35">
      <c r="A287" t="s">
        <v>286</v>
      </c>
      <c r="B287" t="str">
        <f>VLOOKUP(Customer_Names[[#This Row],[Customer ID]],Customer_Names[#All],2,FALSE)</f>
        <v>Sieczkowski</v>
      </c>
      <c r="C287">
        <f>VLOOKUP(Medical_Examinations[[#This Row],[Customer ID]],'Medical Examinations'!$A$1:$L$2336,2,FALSE)</f>
        <v>31</v>
      </c>
      <c r="D287">
        <f>VLOOKUP(Medical_Examinations[[#This Row],[Customer ID]],'Medical Examinations'!$A$1:$L$2336,3,FALSE)</f>
        <v>5</v>
      </c>
      <c r="E287" t="str">
        <f>VLOOKUP(Medical_Examinations[[#This Row],[Customer ID]],'Medical Examinations'!$A$1:$L$2336,4,FALSE)</f>
        <v>yes</v>
      </c>
      <c r="F287" t="str">
        <f>VLOOKUP(Medical_Examinations[[#This Row],[Customer ID]],'Medical Examinations'!$A$1:$L$2336,6,FALSE)</f>
        <v>No</v>
      </c>
      <c r="G287" t="str">
        <f>VLOOKUP(Medical_Examinations[[#This Row],[Customer ID]],'Medical Examinations'!$A$1:$L$2336,7,FALSE)</f>
        <v>No</v>
      </c>
      <c r="H287">
        <f>VLOOKUP(Medical_Examinations[[#This Row],[Customer ID]],'Medical Examinations'!$A$1:$L$2336,8,FALSE)</f>
        <v>0</v>
      </c>
      <c r="I287" t="str">
        <f>VLOOKUP(Medical_Examinations[[#This Row],[Customer ID]],'Medical Examinations'!$A$1:$L$2336,9,FALSE)</f>
        <v>No</v>
      </c>
      <c r="J287" t="str">
        <f>VLOOKUP(Medical_Examinations[[#This Row],[Customer ID]],'Medical Examinations'!A286:L2621,11,FALSE)</f>
        <v>Obesity</v>
      </c>
      <c r="K287" t="str">
        <f>VLOOKUP(Medical_Examinations[[#This Row],[Customer ID]],'Medical Examinations'!A286:L2621,12,FALSE)</f>
        <v>Normal</v>
      </c>
      <c r="L287" t="str">
        <f>VLOOKUP(Hospitalisation_Details[[#This Row],[Customer ID]],'Hospitalisation Details'!A286:K2627,10,FALSE)</f>
        <v>10 Dec 1958</v>
      </c>
      <c r="M287">
        <f>VLOOKUP(Hospitalisation_Details[[#This Row],[Customer ID]],'Hospitalisation Details'!$A$1:$K$2342,6,FALSE)</f>
        <v>13831</v>
      </c>
      <c r="N287" t="str">
        <f>VLOOKUP(Hospitalisation_Details[[#This Row],[Customer ID]],'Hospitalisation Details'!A286:K2627,7,FALSE)</f>
        <v>tier - 3</v>
      </c>
      <c r="O287" t="str">
        <f>VLOOKUP(Hospitalisation_Details[[#This Row],[Customer ID]],'Hospitalisation Details'!A286:K2627,8,FALSE)</f>
        <v>tier - 1</v>
      </c>
      <c r="P287" t="str">
        <f>VLOOKUP(Hospitalisation_Details[[#This Row],[Customer ID]],'Hospitalisation Details'!A286:K2627,9,FALSE)</f>
        <v>R1013</v>
      </c>
      <c r="Q287">
        <f>VLOOKUP(Hospitalisation_Details[[#This Row],[Customer ID]],'Hospitalisation Details'!$A$1:$K$2342,11,FALSE)</f>
        <v>64</v>
      </c>
    </row>
    <row r="288" spans="1:17" x14ac:dyDescent="0.35">
      <c r="A288" t="s">
        <v>287</v>
      </c>
      <c r="B288" t="str">
        <f>VLOOKUP(Customer_Names[[#This Row],[Customer ID]],Customer_Names[#All],2,FALSE)</f>
        <v>Jurgens</v>
      </c>
      <c r="C288">
        <f>VLOOKUP(Medical_Examinations[[#This Row],[Customer ID]],'Medical Examinations'!$A$1:$L$2336,2,FALSE)</f>
        <v>29</v>
      </c>
      <c r="D288">
        <f>VLOOKUP(Medical_Examinations[[#This Row],[Customer ID]],'Medical Examinations'!$A$1:$L$2336,3,FALSE)</f>
        <v>5</v>
      </c>
      <c r="E288" t="str">
        <f>VLOOKUP(Medical_Examinations[[#This Row],[Customer ID]],'Medical Examinations'!$A$1:$L$2336,4,FALSE)</f>
        <v>yes</v>
      </c>
      <c r="F288" t="str">
        <f>VLOOKUP(Medical_Examinations[[#This Row],[Customer ID]],'Medical Examinations'!$A$1:$L$2336,6,FALSE)</f>
        <v>No</v>
      </c>
      <c r="G288" t="str">
        <f>VLOOKUP(Medical_Examinations[[#This Row],[Customer ID]],'Medical Examinations'!$A$1:$L$2336,7,FALSE)</f>
        <v>No</v>
      </c>
      <c r="H288">
        <f>VLOOKUP(Medical_Examinations[[#This Row],[Customer ID]],'Medical Examinations'!$A$1:$L$2336,8,FALSE)</f>
        <v>0</v>
      </c>
      <c r="I288" t="str">
        <f>VLOOKUP(Medical_Examinations[[#This Row],[Customer ID]],'Medical Examinations'!$A$1:$L$2336,9,FALSE)</f>
        <v>No</v>
      </c>
      <c r="J288" t="str">
        <f>VLOOKUP(Medical_Examinations[[#This Row],[Customer ID]],'Medical Examinations'!A287:L2622,11,FALSE)</f>
        <v>Overweight</v>
      </c>
      <c r="K288" t="str">
        <f>VLOOKUP(Medical_Examinations[[#This Row],[Customer ID]],'Medical Examinations'!A287:L2622,12,FALSE)</f>
        <v>Normal</v>
      </c>
      <c r="L288" t="str">
        <f>VLOOKUP(Hospitalisation_Details[[#This Row],[Customer ID]],'Hospitalisation Details'!A287:K2628,10,FALSE)</f>
        <v>26 Aug 1969</v>
      </c>
      <c r="M288">
        <f>VLOOKUP(Hospitalisation_Details[[#This Row],[Customer ID]],'Hospitalisation Details'!$A$1:$K$2342,6,FALSE)</f>
        <v>21196</v>
      </c>
      <c r="N288" t="str">
        <f>VLOOKUP(Hospitalisation_Details[[#This Row],[Customer ID]],'Hospitalisation Details'!A287:K2628,7,FALSE)</f>
        <v>tier - 3</v>
      </c>
      <c r="O288" t="str">
        <f>VLOOKUP(Hospitalisation_Details[[#This Row],[Customer ID]],'Hospitalisation Details'!A287:K2628,8,FALSE)</f>
        <v>tier - 1</v>
      </c>
      <c r="P288" t="str">
        <f>VLOOKUP(Hospitalisation_Details[[#This Row],[Customer ID]],'Hospitalisation Details'!A287:K2628,9,FALSE)</f>
        <v>R1013</v>
      </c>
      <c r="Q288">
        <f>VLOOKUP(Hospitalisation_Details[[#This Row],[Customer ID]],'Hospitalisation Details'!$A$1:$K$2342,11,FALSE)</f>
        <v>53</v>
      </c>
    </row>
    <row r="289" spans="1:17" x14ac:dyDescent="0.35">
      <c r="A289" t="s">
        <v>288</v>
      </c>
      <c r="B289" t="str">
        <f>VLOOKUP(Customer_Names[[#This Row],[Customer ID]],Customer_Names[#All],2,FALSE)</f>
        <v>Hackman</v>
      </c>
      <c r="C289">
        <f>VLOOKUP(Medical_Examinations[[#This Row],[Customer ID]],'Medical Examinations'!$A$1:$L$2336,2,FALSE)</f>
        <v>34</v>
      </c>
      <c r="D289">
        <f>VLOOKUP(Medical_Examinations[[#This Row],[Customer ID]],'Medical Examinations'!$A$1:$L$2336,3,FALSE)</f>
        <v>5</v>
      </c>
      <c r="E289" t="str">
        <f>VLOOKUP(Medical_Examinations[[#This Row],[Customer ID]],'Medical Examinations'!$A$1:$L$2336,4,FALSE)</f>
        <v>yes</v>
      </c>
      <c r="F289" t="str">
        <f>VLOOKUP(Medical_Examinations[[#This Row],[Customer ID]],'Medical Examinations'!$A$1:$L$2336,6,FALSE)</f>
        <v>No</v>
      </c>
      <c r="G289" t="str">
        <f>VLOOKUP(Medical_Examinations[[#This Row],[Customer ID]],'Medical Examinations'!$A$1:$L$2336,7,FALSE)</f>
        <v>No</v>
      </c>
      <c r="H289">
        <f>VLOOKUP(Medical_Examinations[[#This Row],[Customer ID]],'Medical Examinations'!$A$1:$L$2336,8,FALSE)</f>
        <v>0</v>
      </c>
      <c r="I289" t="str">
        <f>VLOOKUP(Medical_Examinations[[#This Row],[Customer ID]],'Medical Examinations'!$A$1:$L$2336,9,FALSE)</f>
        <v>No</v>
      </c>
      <c r="J289" t="str">
        <f>VLOOKUP(Medical_Examinations[[#This Row],[Customer ID]],'Medical Examinations'!A288:L2623,11,FALSE)</f>
        <v>Obesity</v>
      </c>
      <c r="K289" t="str">
        <f>VLOOKUP(Medical_Examinations[[#This Row],[Customer ID]],'Medical Examinations'!A288:L2623,12,FALSE)</f>
        <v>Normal</v>
      </c>
      <c r="L289" t="str">
        <f>VLOOKUP(Hospitalisation_Details[[#This Row],[Customer ID]],'Hospitalisation Details'!A288:K2629,10,FALSE)</f>
        <v>14 Oct 1974</v>
      </c>
      <c r="M289">
        <f>VLOOKUP(Hospitalisation_Details[[#This Row],[Customer ID]],'Hospitalisation Details'!$A$1:$K$2342,6,FALSE)</f>
        <v>21224</v>
      </c>
      <c r="N289" t="str">
        <f>VLOOKUP(Hospitalisation_Details[[#This Row],[Customer ID]],'Hospitalisation Details'!A288:K2629,7,FALSE)</f>
        <v>tier - 3</v>
      </c>
      <c r="O289" t="str">
        <f>VLOOKUP(Hospitalisation_Details[[#This Row],[Customer ID]],'Hospitalisation Details'!A288:K2629,8,FALSE)</f>
        <v>tier - 2</v>
      </c>
      <c r="P289" t="str">
        <f>VLOOKUP(Hospitalisation_Details[[#This Row],[Customer ID]],'Hospitalisation Details'!A288:K2629,9,FALSE)</f>
        <v>R1013</v>
      </c>
      <c r="Q289">
        <f>VLOOKUP(Hospitalisation_Details[[#This Row],[Customer ID]],'Hospitalisation Details'!$A$1:$K$2342,11,FALSE)</f>
        <v>48</v>
      </c>
    </row>
    <row r="290" spans="1:17" x14ac:dyDescent="0.35">
      <c r="A290" t="s">
        <v>289</v>
      </c>
      <c r="B290" t="str">
        <f>VLOOKUP(Customer_Names[[#This Row],[Customer ID]],Customer_Names[#All],2,FALSE)</f>
        <v>Klarich</v>
      </c>
      <c r="C290">
        <f>VLOOKUP(Medical_Examinations[[#This Row],[Customer ID]],'Medical Examinations'!$A$1:$L$2336,2,FALSE)</f>
        <v>18</v>
      </c>
      <c r="D290">
        <f>VLOOKUP(Medical_Examinations[[#This Row],[Customer ID]],'Medical Examinations'!$A$1:$L$2336,3,FALSE)</f>
        <v>5</v>
      </c>
      <c r="E290" t="str">
        <f>VLOOKUP(Medical_Examinations[[#This Row],[Customer ID]],'Medical Examinations'!$A$1:$L$2336,4,FALSE)</f>
        <v>yes</v>
      </c>
      <c r="F290" t="str">
        <f>VLOOKUP(Medical_Examinations[[#This Row],[Customer ID]],'Medical Examinations'!$A$1:$L$2336,6,FALSE)</f>
        <v>No</v>
      </c>
      <c r="G290" t="str">
        <f>VLOOKUP(Medical_Examinations[[#This Row],[Customer ID]],'Medical Examinations'!$A$1:$L$2336,7,FALSE)</f>
        <v>No</v>
      </c>
      <c r="H290">
        <f>VLOOKUP(Medical_Examinations[[#This Row],[Customer ID]],'Medical Examinations'!$A$1:$L$2336,8,FALSE)</f>
        <v>0</v>
      </c>
      <c r="I290" t="str">
        <f>VLOOKUP(Medical_Examinations[[#This Row],[Customer ID]],'Medical Examinations'!$A$1:$L$2336,9,FALSE)</f>
        <v>No</v>
      </c>
      <c r="J290" t="str">
        <f>VLOOKUP(Medical_Examinations[[#This Row],[Customer ID]],'Medical Examinations'!A289:L2624,11,FALSE)</f>
        <v>Underweight</v>
      </c>
      <c r="K290" t="str">
        <f>VLOOKUP(Medical_Examinations[[#This Row],[Customer ID]],'Medical Examinations'!A289:L2624,12,FALSE)</f>
        <v>Normal</v>
      </c>
      <c r="L290" t="str">
        <f>VLOOKUP(Hospitalisation_Details[[#This Row],[Customer ID]],'Hospitalisation Details'!A289:K2630,10,FALSE)</f>
        <v>26 Dec 1999</v>
      </c>
      <c r="M290">
        <f>VLOOKUP(Hospitalisation_Details[[#This Row],[Customer ID]],'Hospitalisation Details'!$A$1:$K$2342,6,FALSE)</f>
        <v>700</v>
      </c>
      <c r="N290" t="str">
        <f>VLOOKUP(Hospitalisation_Details[[#This Row],[Customer ID]],'Hospitalisation Details'!A289:K2630,7,FALSE)</f>
        <v>Unknown</v>
      </c>
      <c r="O290" t="str">
        <f>VLOOKUP(Hospitalisation_Details[[#This Row],[Customer ID]],'Hospitalisation Details'!A289:K2630,8,FALSE)</f>
        <v>tier - 3</v>
      </c>
      <c r="P290" t="str">
        <f>VLOOKUP(Hospitalisation_Details[[#This Row],[Customer ID]],'Hospitalisation Details'!A289:K2630,9,FALSE)</f>
        <v>R1013</v>
      </c>
      <c r="Q290">
        <f>VLOOKUP(Hospitalisation_Details[[#This Row],[Customer ID]],'Hospitalisation Details'!$A$1:$K$2342,11,FALSE)</f>
        <v>23</v>
      </c>
    </row>
    <row r="291" spans="1:17" x14ac:dyDescent="0.35">
      <c r="A291" t="s">
        <v>290</v>
      </c>
      <c r="B291" t="str">
        <f>VLOOKUP(Customer_Names[[#This Row],[Customer ID]],Customer_Names[#All],2,FALSE)</f>
        <v>Schulten</v>
      </c>
      <c r="C291">
        <f>VLOOKUP(Medical_Examinations[[#This Row],[Customer ID]],'Medical Examinations'!$A$1:$L$2336,2,FALSE)</f>
        <v>31</v>
      </c>
      <c r="D291">
        <f>VLOOKUP(Medical_Examinations[[#This Row],[Customer ID]],'Medical Examinations'!$A$1:$L$2336,3,FALSE)</f>
        <v>5</v>
      </c>
      <c r="E291" t="str">
        <f>VLOOKUP(Medical_Examinations[[#This Row],[Customer ID]],'Medical Examinations'!$A$1:$L$2336,4,FALSE)</f>
        <v>yes</v>
      </c>
      <c r="F291" t="str">
        <f>VLOOKUP(Medical_Examinations[[#This Row],[Customer ID]],'Medical Examinations'!$A$1:$L$2336,6,FALSE)</f>
        <v>No</v>
      </c>
      <c r="G291" t="str">
        <f>VLOOKUP(Medical_Examinations[[#This Row],[Customer ID]],'Medical Examinations'!$A$1:$L$2336,7,FALSE)</f>
        <v>No</v>
      </c>
      <c r="H291">
        <f>VLOOKUP(Medical_Examinations[[#This Row],[Customer ID]],'Medical Examinations'!$A$1:$L$2336,8,FALSE)</f>
        <v>0</v>
      </c>
      <c r="I291" t="str">
        <f>VLOOKUP(Medical_Examinations[[#This Row],[Customer ID]],'Medical Examinations'!$A$1:$L$2336,9,FALSE)</f>
        <v>No</v>
      </c>
      <c r="J291" t="str">
        <f>VLOOKUP(Medical_Examinations[[#This Row],[Customer ID]],'Medical Examinations'!A290:L2625,11,FALSE)</f>
        <v>Obesity</v>
      </c>
      <c r="K291" t="str">
        <f>VLOOKUP(Medical_Examinations[[#This Row],[Customer ID]],'Medical Examinations'!A290:L2625,12,FALSE)</f>
        <v>Normal</v>
      </c>
      <c r="L291" t="str">
        <f>VLOOKUP(Hospitalisation_Details[[#This Row],[Customer ID]],'Hospitalisation Details'!A290:K2631,10,FALSE)</f>
        <v>12 Aug 1993</v>
      </c>
      <c r="M291">
        <f>VLOOKUP(Hospitalisation_Details[[#This Row],[Customer ID]],'Hospitalisation Details'!$A$1:$K$2342,6,FALSE)</f>
        <v>2867</v>
      </c>
      <c r="N291" t="str">
        <f>VLOOKUP(Hospitalisation_Details[[#This Row],[Customer ID]],'Hospitalisation Details'!A290:K2631,7,FALSE)</f>
        <v>tier - 1</v>
      </c>
      <c r="O291" t="str">
        <f>VLOOKUP(Hospitalisation_Details[[#This Row],[Customer ID]],'Hospitalisation Details'!A290:K2631,8,FALSE)</f>
        <v>tier - 3</v>
      </c>
      <c r="P291" t="str">
        <f>VLOOKUP(Hospitalisation_Details[[#This Row],[Customer ID]],'Hospitalisation Details'!A290:K2631,9,FALSE)</f>
        <v>R1013</v>
      </c>
      <c r="Q291">
        <f>VLOOKUP(Hospitalisation_Details[[#This Row],[Customer ID]],'Hospitalisation Details'!$A$1:$K$2342,11,FALSE)</f>
        <v>29</v>
      </c>
    </row>
    <row r="292" spans="1:17" x14ac:dyDescent="0.35">
      <c r="A292" t="s">
        <v>291</v>
      </c>
      <c r="B292" t="str">
        <f>VLOOKUP(Customer_Names[[#This Row],[Customer ID]],Customer_Names[#All],2,FALSE)</f>
        <v>Fagerstrom</v>
      </c>
      <c r="C292">
        <f>VLOOKUP(Medical_Examinations[[#This Row],[Customer ID]],'Medical Examinations'!$A$1:$L$2336,2,FALSE)</f>
        <v>20</v>
      </c>
      <c r="D292">
        <f>VLOOKUP(Medical_Examinations[[#This Row],[Customer ID]],'Medical Examinations'!$A$1:$L$2336,3,FALSE)</f>
        <v>5</v>
      </c>
      <c r="E292" t="str">
        <f>VLOOKUP(Medical_Examinations[[#This Row],[Customer ID]],'Medical Examinations'!$A$1:$L$2336,4,FALSE)</f>
        <v>yes</v>
      </c>
      <c r="F292" t="str">
        <f>VLOOKUP(Medical_Examinations[[#This Row],[Customer ID]],'Medical Examinations'!$A$1:$L$2336,6,FALSE)</f>
        <v>No</v>
      </c>
      <c r="G292" t="str">
        <f>VLOOKUP(Medical_Examinations[[#This Row],[Customer ID]],'Medical Examinations'!$A$1:$L$2336,7,FALSE)</f>
        <v>No</v>
      </c>
      <c r="H292">
        <f>VLOOKUP(Medical_Examinations[[#This Row],[Customer ID]],'Medical Examinations'!$A$1:$L$2336,8,FALSE)</f>
        <v>0</v>
      </c>
      <c r="I292" t="str">
        <f>VLOOKUP(Medical_Examinations[[#This Row],[Customer ID]],'Medical Examinations'!$A$1:$L$2336,9,FALSE)</f>
        <v>No</v>
      </c>
      <c r="J292" t="str">
        <f>VLOOKUP(Medical_Examinations[[#This Row],[Customer ID]],'Medical Examinations'!A291:L2626,11,FALSE)</f>
        <v>Normal Weight</v>
      </c>
      <c r="K292" t="str">
        <f>VLOOKUP(Medical_Examinations[[#This Row],[Customer ID]],'Medical Examinations'!A291:L2626,12,FALSE)</f>
        <v>Normal</v>
      </c>
      <c r="L292" t="str">
        <f>VLOOKUP(Hospitalisation_Details[[#This Row],[Customer ID]],'Hospitalisation Details'!A291:K2632,10,FALSE)</f>
        <v>6 Dec 1974</v>
      </c>
      <c r="M292">
        <f>VLOOKUP(Hospitalisation_Details[[#This Row],[Customer ID]],'Hospitalisation Details'!$A$1:$K$2342,6,FALSE)</f>
        <v>7790</v>
      </c>
      <c r="N292" t="str">
        <f>VLOOKUP(Hospitalisation_Details[[#This Row],[Customer ID]],'Hospitalisation Details'!A291:K2632,7,FALSE)</f>
        <v>tier - 1</v>
      </c>
      <c r="O292" t="str">
        <f>VLOOKUP(Hospitalisation_Details[[#This Row],[Customer ID]],'Hospitalisation Details'!A291:K2632,8,FALSE)</f>
        <v>tier - 3</v>
      </c>
      <c r="P292" t="str">
        <f>VLOOKUP(Hospitalisation_Details[[#This Row],[Customer ID]],'Hospitalisation Details'!A291:K2632,9,FALSE)</f>
        <v>R1013</v>
      </c>
      <c r="Q292">
        <f>VLOOKUP(Hospitalisation_Details[[#This Row],[Customer ID]],'Hospitalisation Details'!$A$1:$K$2342,11,FALSE)</f>
        <v>48</v>
      </c>
    </row>
    <row r="293" spans="1:17" x14ac:dyDescent="0.35">
      <c r="A293" t="s">
        <v>292</v>
      </c>
      <c r="B293" t="str">
        <f>VLOOKUP(Customer_Names[[#This Row],[Customer ID]],Customer_Names[#All],2,FALSE)</f>
        <v>Bien</v>
      </c>
      <c r="C293">
        <f>VLOOKUP(Medical_Examinations[[#This Row],[Customer ID]],'Medical Examinations'!$A$1:$L$2336,2,FALSE)</f>
        <v>31</v>
      </c>
      <c r="D293">
        <f>VLOOKUP(Medical_Examinations[[#This Row],[Customer ID]],'Medical Examinations'!$A$1:$L$2336,3,FALSE)</f>
        <v>5</v>
      </c>
      <c r="E293" t="str">
        <f>VLOOKUP(Medical_Examinations[[#This Row],[Customer ID]],'Medical Examinations'!$A$1:$L$2336,4,FALSE)</f>
        <v>yes</v>
      </c>
      <c r="F293" t="str">
        <f>VLOOKUP(Medical_Examinations[[#This Row],[Customer ID]],'Medical Examinations'!$A$1:$L$2336,6,FALSE)</f>
        <v>No</v>
      </c>
      <c r="G293" t="str">
        <f>VLOOKUP(Medical_Examinations[[#This Row],[Customer ID]],'Medical Examinations'!$A$1:$L$2336,7,FALSE)</f>
        <v>No</v>
      </c>
      <c r="H293">
        <f>VLOOKUP(Medical_Examinations[[#This Row],[Customer ID]],'Medical Examinations'!$A$1:$L$2336,8,FALSE)</f>
        <v>0</v>
      </c>
      <c r="I293" t="str">
        <f>VLOOKUP(Medical_Examinations[[#This Row],[Customer ID]],'Medical Examinations'!$A$1:$L$2336,9,FALSE)</f>
        <v>No</v>
      </c>
      <c r="J293" t="str">
        <f>VLOOKUP(Medical_Examinations[[#This Row],[Customer ID]],'Medical Examinations'!A292:L2627,11,FALSE)</f>
        <v>Obesity</v>
      </c>
      <c r="K293" t="str">
        <f>VLOOKUP(Medical_Examinations[[#This Row],[Customer ID]],'Medical Examinations'!A292:L2627,12,FALSE)</f>
        <v>Normal</v>
      </c>
      <c r="L293" t="str">
        <f>VLOOKUP(Hospitalisation_Details[[#This Row],[Customer ID]],'Hospitalisation Details'!A292:K2633,10,FALSE)</f>
        <v>17 Oct 1977</v>
      </c>
      <c r="M293">
        <f>VLOOKUP(Hospitalisation_Details[[#This Row],[Customer ID]],'Hospitalisation Details'!$A$1:$K$2342,6,FALSE)</f>
        <v>17929</v>
      </c>
      <c r="N293" t="str">
        <f>VLOOKUP(Hospitalisation_Details[[#This Row],[Customer ID]],'Hospitalisation Details'!A292:K2633,7,FALSE)</f>
        <v>tier - 1</v>
      </c>
      <c r="O293" t="str">
        <f>VLOOKUP(Hospitalisation_Details[[#This Row],[Customer ID]],'Hospitalisation Details'!A292:K2633,8,FALSE)</f>
        <v>tier - 2</v>
      </c>
      <c r="P293" t="str">
        <f>VLOOKUP(Hospitalisation_Details[[#This Row],[Customer ID]],'Hospitalisation Details'!A292:K2633,9,FALSE)</f>
        <v>R1013</v>
      </c>
      <c r="Q293">
        <f>VLOOKUP(Hospitalisation_Details[[#This Row],[Customer ID]],'Hospitalisation Details'!$A$1:$K$2342,11,FALSE)</f>
        <v>45</v>
      </c>
    </row>
    <row r="294" spans="1:17" x14ac:dyDescent="0.35">
      <c r="A294" t="s">
        <v>293</v>
      </c>
      <c r="B294" t="str">
        <f>VLOOKUP(Customer_Names[[#This Row],[Customer ID]],Customer_Names[#All],2,FALSE)</f>
        <v>Hess</v>
      </c>
      <c r="C294">
        <f>VLOOKUP(Medical_Examinations[[#This Row],[Customer ID]],'Medical Examinations'!$A$1:$L$2336,2,FALSE)</f>
        <v>32</v>
      </c>
      <c r="D294">
        <f>VLOOKUP(Medical_Examinations[[#This Row],[Customer ID]],'Medical Examinations'!$A$1:$L$2336,3,FALSE)</f>
        <v>5</v>
      </c>
      <c r="E294" t="str">
        <f>VLOOKUP(Medical_Examinations[[#This Row],[Customer ID]],'Medical Examinations'!$A$1:$L$2336,4,FALSE)</f>
        <v>yes</v>
      </c>
      <c r="F294" t="str">
        <f>VLOOKUP(Medical_Examinations[[#This Row],[Customer ID]],'Medical Examinations'!$A$1:$L$2336,6,FALSE)</f>
        <v>No</v>
      </c>
      <c r="G294" t="str">
        <f>VLOOKUP(Medical_Examinations[[#This Row],[Customer ID]],'Medical Examinations'!$A$1:$L$2336,7,FALSE)</f>
        <v>No</v>
      </c>
      <c r="H294">
        <f>VLOOKUP(Medical_Examinations[[#This Row],[Customer ID]],'Medical Examinations'!$A$1:$L$2336,8,FALSE)</f>
        <v>0</v>
      </c>
      <c r="I294" t="str">
        <f>VLOOKUP(Medical_Examinations[[#This Row],[Customer ID]],'Medical Examinations'!$A$1:$L$2336,9,FALSE)</f>
        <v>No</v>
      </c>
      <c r="J294" t="str">
        <f>VLOOKUP(Medical_Examinations[[#This Row],[Customer ID]],'Medical Examinations'!A293:L2628,11,FALSE)</f>
        <v>Obesity</v>
      </c>
      <c r="K294" t="str">
        <f>VLOOKUP(Medical_Examinations[[#This Row],[Customer ID]],'Medical Examinations'!A293:L2628,12,FALSE)</f>
        <v>Normal</v>
      </c>
      <c r="L294" t="str">
        <f>VLOOKUP(Hospitalisation_Details[[#This Row],[Customer ID]],'Hospitalisation Details'!A293:K2634,10,FALSE)</f>
        <v>3 Aug 1995</v>
      </c>
      <c r="M294">
        <f>VLOOKUP(Hospitalisation_Details[[#This Row],[Customer ID]],'Hospitalisation Details'!$A$1:$K$2342,6,FALSE)</f>
        <v>18246</v>
      </c>
      <c r="N294" t="str">
        <f>VLOOKUP(Hospitalisation_Details[[#This Row],[Customer ID]],'Hospitalisation Details'!A293:K2634,7,FALSE)</f>
        <v>tier - 1</v>
      </c>
      <c r="O294" t="str">
        <f>VLOOKUP(Hospitalisation_Details[[#This Row],[Customer ID]],'Hospitalisation Details'!A293:K2634,8,FALSE)</f>
        <v>tier - 1</v>
      </c>
      <c r="P294" t="str">
        <f>VLOOKUP(Hospitalisation_Details[[#This Row],[Customer ID]],'Hospitalisation Details'!A293:K2634,9,FALSE)</f>
        <v>R1013</v>
      </c>
      <c r="Q294">
        <f>VLOOKUP(Hospitalisation_Details[[#This Row],[Customer ID]],'Hospitalisation Details'!$A$1:$K$2342,11,FALSE)</f>
        <v>27</v>
      </c>
    </row>
    <row r="295" spans="1:17" x14ac:dyDescent="0.35">
      <c r="A295" t="s">
        <v>294</v>
      </c>
      <c r="B295" t="str">
        <f>VLOOKUP(Customer_Names[[#This Row],[Customer ID]],Customer_Names[#All],2,FALSE)</f>
        <v>Shaw</v>
      </c>
      <c r="C295">
        <f>VLOOKUP(Medical_Examinations[[#This Row],[Customer ID]],'Medical Examinations'!$A$1:$L$2336,2,FALSE)</f>
        <v>30</v>
      </c>
      <c r="D295">
        <f>VLOOKUP(Medical_Examinations[[#This Row],[Customer ID]],'Medical Examinations'!$A$1:$L$2336,3,FALSE)</f>
        <v>5</v>
      </c>
      <c r="E295" t="str">
        <f>VLOOKUP(Medical_Examinations[[#This Row],[Customer ID]],'Medical Examinations'!$A$1:$L$2336,4,FALSE)</f>
        <v>yes</v>
      </c>
      <c r="F295" t="str">
        <f>VLOOKUP(Medical_Examinations[[#This Row],[Customer ID]],'Medical Examinations'!$A$1:$L$2336,6,FALSE)</f>
        <v>No</v>
      </c>
      <c r="G295" t="str">
        <f>VLOOKUP(Medical_Examinations[[#This Row],[Customer ID]],'Medical Examinations'!$A$1:$L$2336,7,FALSE)</f>
        <v>No</v>
      </c>
      <c r="H295">
        <f>VLOOKUP(Medical_Examinations[[#This Row],[Customer ID]],'Medical Examinations'!$A$1:$L$2336,8,FALSE)</f>
        <v>0</v>
      </c>
      <c r="I295" t="str">
        <f>VLOOKUP(Medical_Examinations[[#This Row],[Customer ID]],'Medical Examinations'!$A$1:$L$2336,9,FALSE)</f>
        <v>No</v>
      </c>
      <c r="J295" t="str">
        <f>VLOOKUP(Medical_Examinations[[#This Row],[Customer ID]],'Medical Examinations'!A294:L2629,11,FALSE)</f>
        <v>Obesity</v>
      </c>
      <c r="K295" t="str">
        <f>VLOOKUP(Medical_Examinations[[#This Row],[Customer ID]],'Medical Examinations'!A294:L2629,12,FALSE)</f>
        <v>Normal</v>
      </c>
      <c r="L295" t="str">
        <f>VLOOKUP(Hospitalisation_Details[[#This Row],[Customer ID]],'Hospitalisation Details'!A294:K2635,10,FALSE)</f>
        <v>28 Dec 1985</v>
      </c>
      <c r="M295">
        <f>VLOOKUP(Hospitalisation_Details[[#This Row],[Customer ID]],'Hospitalisation Details'!$A$1:$K$2342,6,FALSE)</f>
        <v>19215</v>
      </c>
      <c r="N295" t="str">
        <f>VLOOKUP(Hospitalisation_Details[[#This Row],[Customer ID]],'Hospitalisation Details'!A294:K2635,7,FALSE)</f>
        <v>tier - 1</v>
      </c>
      <c r="O295" t="str">
        <f>VLOOKUP(Hospitalisation_Details[[#This Row],[Customer ID]],'Hospitalisation Details'!A294:K2635,8,FALSE)</f>
        <v>tier - 3</v>
      </c>
      <c r="P295" t="str">
        <f>VLOOKUP(Hospitalisation_Details[[#This Row],[Customer ID]],'Hospitalisation Details'!A294:K2635,9,FALSE)</f>
        <v>R1013</v>
      </c>
      <c r="Q295">
        <f>VLOOKUP(Hospitalisation_Details[[#This Row],[Customer ID]],'Hospitalisation Details'!$A$1:$K$2342,11,FALSE)</f>
        <v>37</v>
      </c>
    </row>
    <row r="296" spans="1:17" x14ac:dyDescent="0.35">
      <c r="A296" t="s">
        <v>295</v>
      </c>
      <c r="B296" t="str">
        <f>VLOOKUP(Customer_Names[[#This Row],[Customer ID]],Customer_Names[#All],2,FALSE)</f>
        <v>Williams</v>
      </c>
      <c r="C296">
        <f>VLOOKUP(Medical_Examinations[[#This Row],[Customer ID]],'Medical Examinations'!$A$1:$L$2336,2,FALSE)</f>
        <v>26</v>
      </c>
      <c r="D296">
        <f>VLOOKUP(Medical_Examinations[[#This Row],[Customer ID]],'Medical Examinations'!$A$1:$L$2336,3,FALSE)</f>
        <v>5</v>
      </c>
      <c r="E296" t="str">
        <f>VLOOKUP(Medical_Examinations[[#This Row],[Customer ID]],'Medical Examinations'!$A$1:$L$2336,4,FALSE)</f>
        <v>yes</v>
      </c>
      <c r="F296" t="str">
        <f>VLOOKUP(Medical_Examinations[[#This Row],[Customer ID]],'Medical Examinations'!$A$1:$L$2336,6,FALSE)</f>
        <v>No</v>
      </c>
      <c r="G296" t="str">
        <f>VLOOKUP(Medical_Examinations[[#This Row],[Customer ID]],'Medical Examinations'!$A$1:$L$2336,7,FALSE)</f>
        <v>No</v>
      </c>
      <c r="H296">
        <f>VLOOKUP(Medical_Examinations[[#This Row],[Customer ID]],'Medical Examinations'!$A$1:$L$2336,8,FALSE)</f>
        <v>0</v>
      </c>
      <c r="I296" t="str">
        <f>VLOOKUP(Medical_Examinations[[#This Row],[Customer ID]],'Medical Examinations'!$A$1:$L$2336,9,FALSE)</f>
        <v>No</v>
      </c>
      <c r="J296" t="str">
        <f>VLOOKUP(Medical_Examinations[[#This Row],[Customer ID]],'Medical Examinations'!A295:L2630,11,FALSE)</f>
        <v>Overweight</v>
      </c>
      <c r="K296" t="str">
        <f>VLOOKUP(Medical_Examinations[[#This Row],[Customer ID]],'Medical Examinations'!A295:L2630,12,FALSE)</f>
        <v>Normal</v>
      </c>
      <c r="L296" t="str">
        <f>VLOOKUP(Hospitalisation_Details[[#This Row],[Customer ID]],'Hospitalisation Details'!A295:K2636,10,FALSE)</f>
        <v>24 Aug 1991</v>
      </c>
      <c r="M296">
        <f>VLOOKUP(Hospitalisation_Details[[#This Row],[Customer ID]],'Hospitalisation Details'!$A$1:$K$2342,6,FALSE)</f>
        <v>19350</v>
      </c>
      <c r="N296" t="str">
        <f>VLOOKUP(Hospitalisation_Details[[#This Row],[Customer ID]],'Hospitalisation Details'!A295:K2636,7,FALSE)</f>
        <v>tier - 1</v>
      </c>
      <c r="O296" t="str">
        <f>VLOOKUP(Hospitalisation_Details[[#This Row],[Customer ID]],'Hospitalisation Details'!A295:K2636,8,FALSE)</f>
        <v>tier - 3</v>
      </c>
      <c r="P296" t="str">
        <f>VLOOKUP(Hospitalisation_Details[[#This Row],[Customer ID]],'Hospitalisation Details'!A295:K2636,9,FALSE)</f>
        <v>R1013</v>
      </c>
      <c r="Q296">
        <f>VLOOKUP(Hospitalisation_Details[[#This Row],[Customer ID]],'Hospitalisation Details'!$A$1:$K$2342,11,FALSE)</f>
        <v>31</v>
      </c>
    </row>
    <row r="297" spans="1:17" x14ac:dyDescent="0.35">
      <c r="A297" t="s">
        <v>296</v>
      </c>
      <c r="B297" t="str">
        <f>VLOOKUP(Customer_Names[[#This Row],[Customer ID]],Customer_Names[#All],2,FALSE)</f>
        <v>Menzies</v>
      </c>
      <c r="C297">
        <f>VLOOKUP(Medical_Examinations[[#This Row],[Customer ID]],'Medical Examinations'!$A$1:$L$2336,2,FALSE)</f>
        <v>17</v>
      </c>
      <c r="D297">
        <f>VLOOKUP(Medical_Examinations[[#This Row],[Customer ID]],'Medical Examinations'!$A$1:$L$2336,3,FALSE)</f>
        <v>5</v>
      </c>
      <c r="E297" t="str">
        <f>VLOOKUP(Medical_Examinations[[#This Row],[Customer ID]],'Medical Examinations'!$A$1:$L$2336,4,FALSE)</f>
        <v>yes</v>
      </c>
      <c r="F297" t="str">
        <f>VLOOKUP(Medical_Examinations[[#This Row],[Customer ID]],'Medical Examinations'!$A$1:$L$2336,6,FALSE)</f>
        <v>No</v>
      </c>
      <c r="G297" t="str">
        <f>VLOOKUP(Medical_Examinations[[#This Row],[Customer ID]],'Medical Examinations'!$A$1:$L$2336,7,FALSE)</f>
        <v>No</v>
      </c>
      <c r="H297">
        <f>VLOOKUP(Medical_Examinations[[#This Row],[Customer ID]],'Medical Examinations'!$A$1:$L$2336,8,FALSE)</f>
        <v>0</v>
      </c>
      <c r="I297" t="str">
        <f>VLOOKUP(Medical_Examinations[[#This Row],[Customer ID]],'Medical Examinations'!$A$1:$L$2336,9,FALSE)</f>
        <v>No</v>
      </c>
      <c r="J297" t="str">
        <f>VLOOKUP(Medical_Examinations[[#This Row],[Customer ID]],'Medical Examinations'!A296:L2631,11,FALSE)</f>
        <v>Underweight</v>
      </c>
      <c r="K297" t="str">
        <f>VLOOKUP(Medical_Examinations[[#This Row],[Customer ID]],'Medical Examinations'!A296:L2631,12,FALSE)</f>
        <v>Normal</v>
      </c>
      <c r="L297" t="str">
        <f>VLOOKUP(Hospitalisation_Details[[#This Row],[Customer ID]],'Hospitalisation Details'!A296:K2637,10,FALSE)</f>
        <v>8 Nov 1980</v>
      </c>
      <c r="M297">
        <f>VLOOKUP(Hospitalisation_Details[[#This Row],[Customer ID]],'Hospitalisation Details'!$A$1:$K$2342,6,FALSE)</f>
        <v>19516</v>
      </c>
      <c r="N297" t="str">
        <f>VLOOKUP(Hospitalisation_Details[[#This Row],[Customer ID]],'Hospitalisation Details'!A296:K2637,7,FALSE)</f>
        <v>tier - 1</v>
      </c>
      <c r="O297" t="str">
        <f>VLOOKUP(Hospitalisation_Details[[#This Row],[Customer ID]],'Hospitalisation Details'!A296:K2637,8,FALSE)</f>
        <v>tier - 1</v>
      </c>
      <c r="P297" t="str">
        <f>VLOOKUP(Hospitalisation_Details[[#This Row],[Customer ID]],'Hospitalisation Details'!A296:K2637,9,FALSE)</f>
        <v>R1013</v>
      </c>
      <c r="Q297">
        <f>VLOOKUP(Hospitalisation_Details[[#This Row],[Customer ID]],'Hospitalisation Details'!$A$1:$K$2342,11,FALSE)</f>
        <v>42</v>
      </c>
    </row>
    <row r="298" spans="1:17" x14ac:dyDescent="0.35">
      <c r="A298" t="s">
        <v>297</v>
      </c>
      <c r="B298" t="str">
        <f>VLOOKUP(Customer_Names[[#This Row],[Customer ID]],Customer_Names[#All],2,FALSE)</f>
        <v>Buehler</v>
      </c>
      <c r="C298">
        <f>VLOOKUP(Medical_Examinations[[#This Row],[Customer ID]],'Medical Examinations'!$A$1:$L$2336,2,FALSE)</f>
        <v>24</v>
      </c>
      <c r="D298">
        <f>VLOOKUP(Medical_Examinations[[#This Row],[Customer ID]],'Medical Examinations'!$A$1:$L$2336,3,FALSE)</f>
        <v>5</v>
      </c>
      <c r="E298" t="str">
        <f>VLOOKUP(Medical_Examinations[[#This Row],[Customer ID]],'Medical Examinations'!$A$1:$L$2336,4,FALSE)</f>
        <v>yes</v>
      </c>
      <c r="F298" t="str">
        <f>VLOOKUP(Medical_Examinations[[#This Row],[Customer ID]],'Medical Examinations'!$A$1:$L$2336,6,FALSE)</f>
        <v>No</v>
      </c>
      <c r="G298" t="str">
        <f>VLOOKUP(Medical_Examinations[[#This Row],[Customer ID]],'Medical Examinations'!$A$1:$L$2336,7,FALSE)</f>
        <v>No</v>
      </c>
      <c r="H298">
        <f>VLOOKUP(Medical_Examinations[[#This Row],[Customer ID]],'Medical Examinations'!$A$1:$L$2336,8,FALSE)</f>
        <v>0</v>
      </c>
      <c r="I298" t="str">
        <f>VLOOKUP(Medical_Examinations[[#This Row],[Customer ID]],'Medical Examinations'!$A$1:$L$2336,9,FALSE)</f>
        <v>No</v>
      </c>
      <c r="J298" t="str">
        <f>VLOOKUP(Medical_Examinations[[#This Row],[Customer ID]],'Medical Examinations'!A297:L2632,11,FALSE)</f>
        <v>Normal Weight</v>
      </c>
      <c r="K298" t="str">
        <f>VLOOKUP(Medical_Examinations[[#This Row],[Customer ID]],'Medical Examinations'!A297:L2632,12,FALSE)</f>
        <v>Normal</v>
      </c>
      <c r="L298" t="str">
        <f>VLOOKUP(Hospitalisation_Details[[#This Row],[Customer ID]],'Hospitalisation Details'!A297:K2638,10,FALSE)</f>
        <v>17 Sep 1985</v>
      </c>
      <c r="M298">
        <f>VLOOKUP(Hospitalisation_Details[[#This Row],[Customer ID]],'Hospitalisation Details'!$A$1:$K$2342,6,FALSE)</f>
        <v>19539</v>
      </c>
      <c r="N298" t="str">
        <f>VLOOKUP(Hospitalisation_Details[[#This Row],[Customer ID]],'Hospitalisation Details'!A297:K2638,7,FALSE)</f>
        <v>tier - 1</v>
      </c>
      <c r="O298" t="str">
        <f>VLOOKUP(Hospitalisation_Details[[#This Row],[Customer ID]],'Hospitalisation Details'!A297:K2638,8,FALSE)</f>
        <v>tier - 1</v>
      </c>
      <c r="P298" t="str">
        <f>VLOOKUP(Hospitalisation_Details[[#This Row],[Customer ID]],'Hospitalisation Details'!A297:K2638,9,FALSE)</f>
        <v>R1013</v>
      </c>
      <c r="Q298">
        <f>VLOOKUP(Hospitalisation_Details[[#This Row],[Customer ID]],'Hospitalisation Details'!$A$1:$K$2342,11,FALSE)</f>
        <v>37</v>
      </c>
    </row>
    <row r="299" spans="1:17" x14ac:dyDescent="0.35">
      <c r="A299" t="s">
        <v>298</v>
      </c>
      <c r="B299" t="str">
        <f>VLOOKUP(Customer_Names[[#This Row],[Customer ID]],Customer_Names[#All],2,FALSE)</f>
        <v>Degen</v>
      </c>
      <c r="C299">
        <f>VLOOKUP(Medical_Examinations[[#This Row],[Customer ID]],'Medical Examinations'!$A$1:$L$2336,2,FALSE)</f>
        <v>47</v>
      </c>
      <c r="D299">
        <f>VLOOKUP(Medical_Examinations[[#This Row],[Customer ID]],'Medical Examinations'!$A$1:$L$2336,3,FALSE)</f>
        <v>5</v>
      </c>
      <c r="E299" t="str">
        <f>VLOOKUP(Medical_Examinations[[#This Row],[Customer ID]],'Medical Examinations'!$A$1:$L$2336,4,FALSE)</f>
        <v>yes</v>
      </c>
      <c r="F299" t="str">
        <f>VLOOKUP(Medical_Examinations[[#This Row],[Customer ID]],'Medical Examinations'!$A$1:$L$2336,6,FALSE)</f>
        <v>No</v>
      </c>
      <c r="G299" t="str">
        <f>VLOOKUP(Medical_Examinations[[#This Row],[Customer ID]],'Medical Examinations'!$A$1:$L$2336,7,FALSE)</f>
        <v>No</v>
      </c>
      <c r="H299">
        <f>VLOOKUP(Medical_Examinations[[#This Row],[Customer ID]],'Medical Examinations'!$A$1:$L$2336,8,FALSE)</f>
        <v>0</v>
      </c>
      <c r="I299" t="str">
        <f>VLOOKUP(Medical_Examinations[[#This Row],[Customer ID]],'Medical Examinations'!$A$1:$L$2336,9,FALSE)</f>
        <v>No</v>
      </c>
      <c r="J299" t="str">
        <f>VLOOKUP(Medical_Examinations[[#This Row],[Customer ID]],'Medical Examinations'!A298:L2633,11,FALSE)</f>
        <v>Obesity</v>
      </c>
      <c r="K299" t="str">
        <f>VLOOKUP(Medical_Examinations[[#This Row],[Customer ID]],'Medical Examinations'!A298:L2633,12,FALSE)</f>
        <v>Normal</v>
      </c>
      <c r="L299" t="str">
        <f>VLOOKUP(Hospitalisation_Details[[#This Row],[Customer ID]],'Hospitalisation Details'!A298:K2639,10,FALSE)</f>
        <v>6 Jul 1960</v>
      </c>
      <c r="M299">
        <f>VLOOKUP(Hospitalisation_Details[[#This Row],[Customer ID]],'Hospitalisation Details'!$A$1:$K$2342,6,FALSE)</f>
        <v>27809</v>
      </c>
      <c r="N299" t="str">
        <f>VLOOKUP(Hospitalisation_Details[[#This Row],[Customer ID]],'Hospitalisation Details'!A298:K2639,7,FALSE)</f>
        <v>tier - 1</v>
      </c>
      <c r="O299" t="str">
        <f>VLOOKUP(Hospitalisation_Details[[#This Row],[Customer ID]],'Hospitalisation Details'!A298:K2639,8,FALSE)</f>
        <v>tier - 1</v>
      </c>
      <c r="P299" t="str">
        <f>VLOOKUP(Hospitalisation_Details[[#This Row],[Customer ID]],'Hospitalisation Details'!A298:K2639,9,FALSE)</f>
        <v>R1013</v>
      </c>
      <c r="Q299">
        <f>VLOOKUP(Hospitalisation_Details[[#This Row],[Customer ID]],'Hospitalisation Details'!$A$1:$K$2342,11,FALSE)</f>
        <v>62</v>
      </c>
    </row>
    <row r="300" spans="1:17" x14ac:dyDescent="0.35">
      <c r="A300" t="s">
        <v>299</v>
      </c>
      <c r="B300" t="str">
        <f>VLOOKUP(Customer_Names[[#This Row],[Customer ID]],Customer_Names[#All],2,FALSE)</f>
        <v>Arsenault</v>
      </c>
      <c r="C300">
        <f>VLOOKUP(Medical_Examinations[[#This Row],[Customer ID]],'Medical Examinations'!$A$1:$L$2336,2,FALSE)</f>
        <v>29</v>
      </c>
      <c r="D300">
        <f>VLOOKUP(Medical_Examinations[[#This Row],[Customer ID]],'Medical Examinations'!$A$1:$L$2336,3,FALSE)</f>
        <v>5</v>
      </c>
      <c r="E300" t="str">
        <f>VLOOKUP(Medical_Examinations[[#This Row],[Customer ID]],'Medical Examinations'!$A$1:$L$2336,4,FALSE)</f>
        <v>yes</v>
      </c>
      <c r="F300" t="str">
        <f>VLOOKUP(Medical_Examinations[[#This Row],[Customer ID]],'Medical Examinations'!$A$1:$L$2336,6,FALSE)</f>
        <v>No</v>
      </c>
      <c r="G300" t="str">
        <f>VLOOKUP(Medical_Examinations[[#This Row],[Customer ID]],'Medical Examinations'!$A$1:$L$2336,7,FALSE)</f>
        <v>No</v>
      </c>
      <c r="H300">
        <f>VLOOKUP(Medical_Examinations[[#This Row],[Customer ID]],'Medical Examinations'!$A$1:$L$2336,8,FALSE)</f>
        <v>0</v>
      </c>
      <c r="I300" t="str">
        <f>VLOOKUP(Medical_Examinations[[#This Row],[Customer ID]],'Medical Examinations'!$A$1:$L$2336,9,FALSE)</f>
        <v>No</v>
      </c>
      <c r="J300" t="str">
        <f>VLOOKUP(Medical_Examinations[[#This Row],[Customer ID]],'Medical Examinations'!A299:L2634,11,FALSE)</f>
        <v>Overweight</v>
      </c>
      <c r="K300" t="str">
        <f>VLOOKUP(Medical_Examinations[[#This Row],[Customer ID]],'Medical Examinations'!A299:L2634,12,FALSE)</f>
        <v>Normal</v>
      </c>
      <c r="L300" t="str">
        <f>VLOOKUP(Hospitalisation_Details[[#This Row],[Customer ID]],'Hospitalisation Details'!A299:K2640,10,FALSE)</f>
        <v>8 Oct 2003</v>
      </c>
      <c r="M300">
        <f>VLOOKUP(Hospitalisation_Details[[#This Row],[Customer ID]],'Hospitalisation Details'!$A$1:$K$2342,6,FALSE)</f>
        <v>32548</v>
      </c>
      <c r="N300" t="str">
        <f>VLOOKUP(Hospitalisation_Details[[#This Row],[Customer ID]],'Hospitalisation Details'!A299:K2640,7,FALSE)</f>
        <v>tier - 1</v>
      </c>
      <c r="O300" t="str">
        <f>VLOOKUP(Hospitalisation_Details[[#This Row],[Customer ID]],'Hospitalisation Details'!A299:K2640,8,FALSE)</f>
        <v>tier - 2</v>
      </c>
      <c r="P300" t="str">
        <f>VLOOKUP(Hospitalisation_Details[[#This Row],[Customer ID]],'Hospitalisation Details'!A299:K2640,9,FALSE)</f>
        <v>R1013</v>
      </c>
      <c r="Q300">
        <f>VLOOKUP(Hospitalisation_Details[[#This Row],[Customer ID]],'Hospitalisation Details'!$A$1:$K$2342,11,FALSE)</f>
        <v>19</v>
      </c>
    </row>
    <row r="301" spans="1:17" x14ac:dyDescent="0.35">
      <c r="A301" t="s">
        <v>300</v>
      </c>
      <c r="B301" t="str">
        <f>VLOOKUP(Customer_Names[[#This Row],[Customer ID]],Customer_Names[#All],2,FALSE)</f>
        <v>Hoff</v>
      </c>
      <c r="C301">
        <f>VLOOKUP(Medical_Examinations[[#This Row],[Customer ID]],'Medical Examinations'!$A$1:$L$2336,2,FALSE)</f>
        <v>29</v>
      </c>
      <c r="D301">
        <f>VLOOKUP(Medical_Examinations[[#This Row],[Customer ID]],'Medical Examinations'!$A$1:$L$2336,3,FALSE)</f>
        <v>5</v>
      </c>
      <c r="E301" t="str">
        <f>VLOOKUP(Medical_Examinations[[#This Row],[Customer ID]],'Medical Examinations'!$A$1:$L$2336,4,FALSE)</f>
        <v>yes</v>
      </c>
      <c r="F301" t="str">
        <f>VLOOKUP(Medical_Examinations[[#This Row],[Customer ID]],'Medical Examinations'!$A$1:$L$2336,6,FALSE)</f>
        <v>No</v>
      </c>
      <c r="G301" t="str">
        <f>VLOOKUP(Medical_Examinations[[#This Row],[Customer ID]],'Medical Examinations'!$A$1:$L$2336,7,FALSE)</f>
        <v>No</v>
      </c>
      <c r="H301">
        <f>VLOOKUP(Medical_Examinations[[#This Row],[Customer ID]],'Medical Examinations'!$A$1:$L$2336,8,FALSE)</f>
        <v>0</v>
      </c>
      <c r="I301" t="str">
        <f>VLOOKUP(Medical_Examinations[[#This Row],[Customer ID]],'Medical Examinations'!$A$1:$L$2336,9,FALSE)</f>
        <v>No</v>
      </c>
      <c r="J301" t="str">
        <f>VLOOKUP(Medical_Examinations[[#This Row],[Customer ID]],'Medical Examinations'!A300:L2635,11,FALSE)</f>
        <v>Overweight</v>
      </c>
      <c r="K301" t="str">
        <f>VLOOKUP(Medical_Examinations[[#This Row],[Customer ID]],'Medical Examinations'!A300:L2635,12,FALSE)</f>
        <v>Normal</v>
      </c>
      <c r="L301" t="str">
        <f>VLOOKUP(Hospitalisation_Details[[#This Row],[Customer ID]],'Hospitalisation Details'!A300:K2641,10,FALSE)</f>
        <v>7 Jul 1994</v>
      </c>
      <c r="M301">
        <f>VLOOKUP(Hospitalisation_Details[[#This Row],[Customer ID]],'Hospitalisation Details'!$A$1:$K$2342,6,FALSE)</f>
        <v>34672</v>
      </c>
      <c r="N301" t="str">
        <f>VLOOKUP(Hospitalisation_Details[[#This Row],[Customer ID]],'Hospitalisation Details'!A300:K2641,7,FALSE)</f>
        <v>tier - 1</v>
      </c>
      <c r="O301" t="str">
        <f>VLOOKUP(Hospitalisation_Details[[#This Row],[Customer ID]],'Hospitalisation Details'!A300:K2641,8,FALSE)</f>
        <v>tier - 3</v>
      </c>
      <c r="P301" t="str">
        <f>VLOOKUP(Hospitalisation_Details[[#This Row],[Customer ID]],'Hospitalisation Details'!A300:K2641,9,FALSE)</f>
        <v>R1013</v>
      </c>
      <c r="Q301">
        <f>VLOOKUP(Hospitalisation_Details[[#This Row],[Customer ID]],'Hospitalisation Details'!$A$1:$K$2342,11,FALSE)</f>
        <v>28</v>
      </c>
    </row>
    <row r="302" spans="1:17" x14ac:dyDescent="0.35">
      <c r="A302" t="s">
        <v>301</v>
      </c>
      <c r="B302" t="str">
        <f>VLOOKUP(Customer_Names[[#This Row],[Customer ID]],Customer_Names[#All],2,FALSE)</f>
        <v>Hall</v>
      </c>
      <c r="C302">
        <f>VLOOKUP(Medical_Examinations[[#This Row],[Customer ID]],'Medical Examinations'!$A$1:$L$2336,2,FALSE)</f>
        <v>31</v>
      </c>
      <c r="D302">
        <f>VLOOKUP(Medical_Examinations[[#This Row],[Customer ID]],'Medical Examinations'!$A$1:$L$2336,3,FALSE)</f>
        <v>5</v>
      </c>
      <c r="E302" t="str">
        <f>VLOOKUP(Medical_Examinations[[#This Row],[Customer ID]],'Medical Examinations'!$A$1:$L$2336,4,FALSE)</f>
        <v>yes</v>
      </c>
      <c r="F302" t="str">
        <f>VLOOKUP(Medical_Examinations[[#This Row],[Customer ID]],'Medical Examinations'!$A$1:$L$2336,6,FALSE)</f>
        <v>No</v>
      </c>
      <c r="G302" t="str">
        <f>VLOOKUP(Medical_Examinations[[#This Row],[Customer ID]],'Medical Examinations'!$A$1:$L$2336,7,FALSE)</f>
        <v>No</v>
      </c>
      <c r="H302">
        <f>VLOOKUP(Medical_Examinations[[#This Row],[Customer ID]],'Medical Examinations'!$A$1:$L$2336,8,FALSE)</f>
        <v>0</v>
      </c>
      <c r="I302" t="str">
        <f>VLOOKUP(Medical_Examinations[[#This Row],[Customer ID]],'Medical Examinations'!$A$1:$L$2336,9,FALSE)</f>
        <v>No</v>
      </c>
      <c r="J302" t="str">
        <f>VLOOKUP(Medical_Examinations[[#This Row],[Customer ID]],'Medical Examinations'!A301:L2636,11,FALSE)</f>
        <v>Obesity</v>
      </c>
      <c r="K302" t="str">
        <f>VLOOKUP(Medical_Examinations[[#This Row],[Customer ID]],'Medical Examinations'!A301:L2636,12,FALSE)</f>
        <v>Normal</v>
      </c>
      <c r="L302" t="str">
        <f>VLOOKUP(Hospitalisation_Details[[#This Row],[Customer ID]],'Hospitalisation Details'!A301:K2642,10,FALSE)</f>
        <v>25 Dec 2004</v>
      </c>
      <c r="M302">
        <f>VLOOKUP(Hospitalisation_Details[[#This Row],[Customer ID]],'Hospitalisation Details'!$A$1:$K$2342,6,FALSE)</f>
        <v>36308</v>
      </c>
      <c r="N302" t="str">
        <f>VLOOKUP(Hospitalisation_Details[[#This Row],[Customer ID]],'Hospitalisation Details'!A301:K2642,7,FALSE)</f>
        <v>tier - 1</v>
      </c>
      <c r="O302" t="str">
        <f>VLOOKUP(Hospitalisation_Details[[#This Row],[Customer ID]],'Hospitalisation Details'!A301:K2642,8,FALSE)</f>
        <v>tier - 2</v>
      </c>
      <c r="P302" t="str">
        <f>VLOOKUP(Hospitalisation_Details[[#This Row],[Customer ID]],'Hospitalisation Details'!A301:K2642,9,FALSE)</f>
        <v>R1013</v>
      </c>
      <c r="Q302">
        <f>VLOOKUP(Hospitalisation_Details[[#This Row],[Customer ID]],'Hospitalisation Details'!$A$1:$K$2342,11,FALSE)</f>
        <v>18</v>
      </c>
    </row>
    <row r="303" spans="1:17" x14ac:dyDescent="0.35">
      <c r="A303" t="s">
        <v>302</v>
      </c>
      <c r="B303" t="str">
        <f>VLOOKUP(Customer_Names[[#This Row],[Customer ID]],Customer_Names[#All],2,FALSE)</f>
        <v>Ashley</v>
      </c>
      <c r="C303">
        <f>VLOOKUP(Medical_Examinations[[#This Row],[Customer ID]],'Medical Examinations'!$A$1:$L$2336,2,FALSE)</f>
        <v>35</v>
      </c>
      <c r="D303">
        <f>VLOOKUP(Medical_Examinations[[#This Row],[Customer ID]],'Medical Examinations'!$A$1:$L$2336,3,FALSE)</f>
        <v>5</v>
      </c>
      <c r="E303" t="str">
        <f>VLOOKUP(Medical_Examinations[[#This Row],[Customer ID]],'Medical Examinations'!$A$1:$L$2336,4,FALSE)</f>
        <v>yes</v>
      </c>
      <c r="F303" t="str">
        <f>VLOOKUP(Medical_Examinations[[#This Row],[Customer ID]],'Medical Examinations'!$A$1:$L$2336,6,FALSE)</f>
        <v>No</v>
      </c>
      <c r="G303" t="str">
        <f>VLOOKUP(Medical_Examinations[[#This Row],[Customer ID]],'Medical Examinations'!$A$1:$L$2336,7,FALSE)</f>
        <v>No</v>
      </c>
      <c r="H303">
        <f>VLOOKUP(Medical_Examinations[[#This Row],[Customer ID]],'Medical Examinations'!$A$1:$L$2336,8,FALSE)</f>
        <v>0</v>
      </c>
      <c r="I303" t="str">
        <f>VLOOKUP(Medical_Examinations[[#This Row],[Customer ID]],'Medical Examinations'!$A$1:$L$2336,9,FALSE)</f>
        <v>No</v>
      </c>
      <c r="J303" t="str">
        <f>VLOOKUP(Medical_Examinations[[#This Row],[Customer ID]],'Medical Examinations'!A302:L2637,11,FALSE)</f>
        <v>Obesity</v>
      </c>
      <c r="K303" t="str">
        <f>VLOOKUP(Medical_Examinations[[#This Row],[Customer ID]],'Medical Examinations'!A302:L2637,12,FALSE)</f>
        <v>Normal</v>
      </c>
      <c r="L303" t="str">
        <f>VLOOKUP(Hospitalisation_Details[[#This Row],[Customer ID]],'Hospitalisation Details'!A302:K2643,10,FALSE)</f>
        <v>25 Aug 1992</v>
      </c>
      <c r="M303">
        <f>VLOOKUP(Hospitalisation_Details[[#This Row],[Customer ID]],'Hospitalisation Details'!$A$1:$K$2342,6,FALSE)</f>
        <v>36950</v>
      </c>
      <c r="N303" t="str">
        <f>VLOOKUP(Hospitalisation_Details[[#This Row],[Customer ID]],'Hospitalisation Details'!A302:K2643,7,FALSE)</f>
        <v>tier - 1</v>
      </c>
      <c r="O303" t="str">
        <f>VLOOKUP(Hospitalisation_Details[[#This Row],[Customer ID]],'Hospitalisation Details'!A302:K2643,8,FALSE)</f>
        <v>tier - 1</v>
      </c>
      <c r="P303" t="str">
        <f>VLOOKUP(Hospitalisation_Details[[#This Row],[Customer ID]],'Hospitalisation Details'!A302:K2643,9,FALSE)</f>
        <v>R1013</v>
      </c>
      <c r="Q303">
        <f>VLOOKUP(Hospitalisation_Details[[#This Row],[Customer ID]],'Hospitalisation Details'!$A$1:$K$2342,11,FALSE)</f>
        <v>30</v>
      </c>
    </row>
    <row r="304" spans="1:17" x14ac:dyDescent="0.35">
      <c r="A304" t="s">
        <v>303</v>
      </c>
      <c r="B304" t="str">
        <f>VLOOKUP(Customer_Names[[#This Row],[Customer ID]],Customer_Names[#All],2,FALSE)</f>
        <v>Rindahl</v>
      </c>
      <c r="C304">
        <f>VLOOKUP(Medical_Examinations[[#This Row],[Customer ID]],'Medical Examinations'!$A$1:$L$2336,2,FALSE)</f>
        <v>21</v>
      </c>
      <c r="D304">
        <f>VLOOKUP(Medical_Examinations[[#This Row],[Customer ID]],'Medical Examinations'!$A$1:$L$2336,3,FALSE)</f>
        <v>5</v>
      </c>
      <c r="E304" t="str">
        <f>VLOOKUP(Medical_Examinations[[#This Row],[Customer ID]],'Medical Examinations'!$A$1:$L$2336,4,FALSE)</f>
        <v>yes</v>
      </c>
      <c r="F304" t="str">
        <f>VLOOKUP(Medical_Examinations[[#This Row],[Customer ID]],'Medical Examinations'!$A$1:$L$2336,6,FALSE)</f>
        <v>No</v>
      </c>
      <c r="G304" t="str">
        <f>VLOOKUP(Medical_Examinations[[#This Row],[Customer ID]],'Medical Examinations'!$A$1:$L$2336,7,FALSE)</f>
        <v>No</v>
      </c>
      <c r="H304">
        <f>VLOOKUP(Medical_Examinations[[#This Row],[Customer ID]],'Medical Examinations'!$A$1:$L$2336,8,FALSE)</f>
        <v>0</v>
      </c>
      <c r="I304" t="str">
        <f>VLOOKUP(Medical_Examinations[[#This Row],[Customer ID]],'Medical Examinations'!$A$1:$L$2336,9,FALSE)</f>
        <v>No</v>
      </c>
      <c r="J304" t="str">
        <f>VLOOKUP(Medical_Examinations[[#This Row],[Customer ID]],'Medical Examinations'!A303:L2638,11,FALSE)</f>
        <v>Normal Weight</v>
      </c>
      <c r="K304" t="str">
        <f>VLOOKUP(Medical_Examinations[[#This Row],[Customer ID]],'Medical Examinations'!A303:L2638,12,FALSE)</f>
        <v>Normal</v>
      </c>
      <c r="L304" t="str">
        <f>VLOOKUP(Hospitalisation_Details[[#This Row],[Customer ID]],'Hospitalisation Details'!A303:K2644,10,FALSE)</f>
        <v>15 Aug 1986</v>
      </c>
      <c r="M304">
        <f>VLOOKUP(Hospitalisation_Details[[#This Row],[Customer ID]],'Hospitalisation Details'!$A$1:$K$2342,6,FALSE)</f>
        <v>37743</v>
      </c>
      <c r="N304" t="str">
        <f>VLOOKUP(Hospitalisation_Details[[#This Row],[Customer ID]],'Hospitalisation Details'!A303:K2644,7,FALSE)</f>
        <v>tier - 1</v>
      </c>
      <c r="O304" t="str">
        <f>VLOOKUP(Hospitalisation_Details[[#This Row],[Customer ID]],'Hospitalisation Details'!A303:K2644,8,FALSE)</f>
        <v>tier - 1</v>
      </c>
      <c r="P304" t="str">
        <f>VLOOKUP(Hospitalisation_Details[[#This Row],[Customer ID]],'Hospitalisation Details'!A303:K2644,9,FALSE)</f>
        <v>R1013</v>
      </c>
      <c r="Q304">
        <f>VLOOKUP(Hospitalisation_Details[[#This Row],[Customer ID]],'Hospitalisation Details'!$A$1:$K$2342,11,FALSE)</f>
        <v>36</v>
      </c>
    </row>
    <row r="305" spans="1:17" x14ac:dyDescent="0.35">
      <c r="A305" t="s">
        <v>304</v>
      </c>
      <c r="B305" t="str">
        <f>VLOOKUP(Customer_Names[[#This Row],[Customer ID]],Customer_Names[#All],2,FALSE)</f>
        <v>Clark</v>
      </c>
      <c r="C305">
        <f>VLOOKUP(Medical_Examinations[[#This Row],[Customer ID]],'Medical Examinations'!$A$1:$L$2336,2,FALSE)</f>
        <v>22</v>
      </c>
      <c r="D305">
        <f>VLOOKUP(Medical_Examinations[[#This Row],[Customer ID]],'Medical Examinations'!$A$1:$L$2336,3,FALSE)</f>
        <v>5</v>
      </c>
      <c r="E305" t="str">
        <f>VLOOKUP(Medical_Examinations[[#This Row],[Customer ID]],'Medical Examinations'!$A$1:$L$2336,4,FALSE)</f>
        <v>yes</v>
      </c>
      <c r="F305" t="str">
        <f>VLOOKUP(Medical_Examinations[[#This Row],[Customer ID]],'Medical Examinations'!$A$1:$L$2336,6,FALSE)</f>
        <v>No</v>
      </c>
      <c r="G305" t="str">
        <f>VLOOKUP(Medical_Examinations[[#This Row],[Customer ID]],'Medical Examinations'!$A$1:$L$2336,7,FALSE)</f>
        <v>No</v>
      </c>
      <c r="H305">
        <f>VLOOKUP(Medical_Examinations[[#This Row],[Customer ID]],'Medical Examinations'!$A$1:$L$2336,8,FALSE)</f>
        <v>0</v>
      </c>
      <c r="I305" t="str">
        <f>VLOOKUP(Medical_Examinations[[#This Row],[Customer ID]],'Medical Examinations'!$A$1:$L$2336,9,FALSE)</f>
        <v>No</v>
      </c>
      <c r="J305" t="str">
        <f>VLOOKUP(Medical_Examinations[[#This Row],[Customer ID]],'Medical Examinations'!A304:L2639,11,FALSE)</f>
        <v>Normal Weight</v>
      </c>
      <c r="K305" t="str">
        <f>VLOOKUP(Medical_Examinations[[#This Row],[Customer ID]],'Medical Examinations'!A304:L2639,12,FALSE)</f>
        <v>Normal</v>
      </c>
      <c r="L305" t="str">
        <f>VLOOKUP(Hospitalisation_Details[[#This Row],[Customer ID]],'Hospitalisation Details'!A304:K2645,10,FALSE)</f>
        <v>29 Jul 1998</v>
      </c>
      <c r="M305">
        <f>VLOOKUP(Hospitalisation_Details[[#This Row],[Customer ID]],'Hospitalisation Details'!$A$1:$K$2342,6,FALSE)</f>
        <v>38126</v>
      </c>
      <c r="N305" t="str">
        <f>VLOOKUP(Hospitalisation_Details[[#This Row],[Customer ID]],'Hospitalisation Details'!A304:K2645,7,FALSE)</f>
        <v>tier - 1</v>
      </c>
      <c r="O305" t="str">
        <f>VLOOKUP(Hospitalisation_Details[[#This Row],[Customer ID]],'Hospitalisation Details'!A304:K2645,8,FALSE)</f>
        <v>tier - 3</v>
      </c>
      <c r="P305" t="str">
        <f>VLOOKUP(Hospitalisation_Details[[#This Row],[Customer ID]],'Hospitalisation Details'!A304:K2645,9,FALSE)</f>
        <v>R1013</v>
      </c>
      <c r="Q305">
        <f>VLOOKUP(Hospitalisation_Details[[#This Row],[Customer ID]],'Hospitalisation Details'!$A$1:$K$2342,11,FALSE)</f>
        <v>24</v>
      </c>
    </row>
    <row r="306" spans="1:17" x14ac:dyDescent="0.35">
      <c r="A306" t="s">
        <v>305</v>
      </c>
      <c r="B306" t="str">
        <f>VLOOKUP(Customer_Names[[#This Row],[Customer ID]],Customer_Names[#All],2,FALSE)</f>
        <v>Irish</v>
      </c>
      <c r="C306">
        <f>VLOOKUP(Medical_Examinations[[#This Row],[Customer ID]],'Medical Examinations'!$A$1:$L$2336,2,FALSE)</f>
        <v>37</v>
      </c>
      <c r="D306">
        <f>VLOOKUP(Medical_Examinations[[#This Row],[Customer ID]],'Medical Examinations'!$A$1:$L$2336,3,FALSE)</f>
        <v>5</v>
      </c>
      <c r="E306" t="str">
        <f>VLOOKUP(Medical_Examinations[[#This Row],[Customer ID]],'Medical Examinations'!$A$1:$L$2336,4,FALSE)</f>
        <v>yes</v>
      </c>
      <c r="F306" t="str">
        <f>VLOOKUP(Medical_Examinations[[#This Row],[Customer ID]],'Medical Examinations'!$A$1:$L$2336,6,FALSE)</f>
        <v>No</v>
      </c>
      <c r="G306" t="str">
        <f>VLOOKUP(Medical_Examinations[[#This Row],[Customer ID]],'Medical Examinations'!$A$1:$L$2336,7,FALSE)</f>
        <v>No</v>
      </c>
      <c r="H306">
        <f>VLOOKUP(Medical_Examinations[[#This Row],[Customer ID]],'Medical Examinations'!$A$1:$L$2336,8,FALSE)</f>
        <v>0</v>
      </c>
      <c r="I306" t="str">
        <f>VLOOKUP(Medical_Examinations[[#This Row],[Customer ID]],'Medical Examinations'!$A$1:$L$2336,9,FALSE)</f>
        <v>No</v>
      </c>
      <c r="J306" t="str">
        <f>VLOOKUP(Medical_Examinations[[#This Row],[Customer ID]],'Medical Examinations'!A305:L2640,11,FALSE)</f>
        <v>Obesity</v>
      </c>
      <c r="K306" t="str">
        <f>VLOOKUP(Medical_Examinations[[#This Row],[Customer ID]],'Medical Examinations'!A305:L2640,12,FALSE)</f>
        <v>Normal</v>
      </c>
      <c r="L306" t="str">
        <f>VLOOKUP(Hospitalisation_Details[[#This Row],[Customer ID]],'Hospitalisation Details'!A305:K2646,10,FALSE)</f>
        <v>7 Aug 1995</v>
      </c>
      <c r="M306">
        <f>VLOOKUP(Hospitalisation_Details[[#This Row],[Customer ID]],'Hospitalisation Details'!$A$1:$K$2342,6,FALSE)</f>
        <v>39612</v>
      </c>
      <c r="N306" t="str">
        <f>VLOOKUP(Hospitalisation_Details[[#This Row],[Customer ID]],'Hospitalisation Details'!A305:K2646,7,FALSE)</f>
        <v>tier - 1</v>
      </c>
      <c r="O306" t="str">
        <f>VLOOKUP(Hospitalisation_Details[[#This Row],[Customer ID]],'Hospitalisation Details'!A305:K2646,8,FALSE)</f>
        <v>tier - 3</v>
      </c>
      <c r="P306" t="str">
        <f>VLOOKUP(Hospitalisation_Details[[#This Row],[Customer ID]],'Hospitalisation Details'!A305:K2646,9,FALSE)</f>
        <v>R1013</v>
      </c>
      <c r="Q306">
        <f>VLOOKUP(Hospitalisation_Details[[#This Row],[Customer ID]],'Hospitalisation Details'!$A$1:$K$2342,11,FALSE)</f>
        <v>27</v>
      </c>
    </row>
    <row r="307" spans="1:17" x14ac:dyDescent="0.35">
      <c r="A307" t="s">
        <v>306</v>
      </c>
      <c r="B307" t="str">
        <f>VLOOKUP(Customer_Names[[#This Row],[Customer ID]],Customer_Names[#All],2,FALSE)</f>
        <v>Richardson</v>
      </c>
      <c r="C307">
        <f>VLOOKUP(Medical_Examinations[[#This Row],[Customer ID]],'Medical Examinations'!$A$1:$L$2336,2,FALSE)</f>
        <v>31</v>
      </c>
      <c r="D307">
        <f>VLOOKUP(Medical_Examinations[[#This Row],[Customer ID]],'Medical Examinations'!$A$1:$L$2336,3,FALSE)</f>
        <v>5</v>
      </c>
      <c r="E307" t="str">
        <f>VLOOKUP(Medical_Examinations[[#This Row],[Customer ID]],'Medical Examinations'!$A$1:$L$2336,4,FALSE)</f>
        <v>yes</v>
      </c>
      <c r="F307" t="str">
        <f>VLOOKUP(Medical_Examinations[[#This Row],[Customer ID]],'Medical Examinations'!$A$1:$L$2336,6,FALSE)</f>
        <v>No</v>
      </c>
      <c r="G307" t="str">
        <f>VLOOKUP(Medical_Examinations[[#This Row],[Customer ID]],'Medical Examinations'!$A$1:$L$2336,7,FALSE)</f>
        <v>No</v>
      </c>
      <c r="H307">
        <f>VLOOKUP(Medical_Examinations[[#This Row],[Customer ID]],'Medical Examinations'!$A$1:$L$2336,8,FALSE)</f>
        <v>0</v>
      </c>
      <c r="I307" t="str">
        <f>VLOOKUP(Medical_Examinations[[#This Row],[Customer ID]],'Medical Examinations'!$A$1:$L$2336,9,FALSE)</f>
        <v>No</v>
      </c>
      <c r="J307" t="str">
        <f>VLOOKUP(Medical_Examinations[[#This Row],[Customer ID]],'Medical Examinations'!A306:L2641,11,FALSE)</f>
        <v>Obesity</v>
      </c>
      <c r="K307" t="str">
        <f>VLOOKUP(Medical_Examinations[[#This Row],[Customer ID]],'Medical Examinations'!A306:L2641,12,FALSE)</f>
        <v>Normal</v>
      </c>
      <c r="L307" t="str">
        <f>VLOOKUP(Hospitalisation_Details[[#This Row],[Customer ID]],'Hospitalisation Details'!A306:K2647,10,FALSE)</f>
        <v>16 Jul 2003</v>
      </c>
      <c r="M307">
        <f>VLOOKUP(Hospitalisation_Details[[#This Row],[Customer ID]],'Hospitalisation Details'!$A$1:$K$2342,6,FALSE)</f>
        <v>39723</v>
      </c>
      <c r="N307" t="str">
        <f>VLOOKUP(Hospitalisation_Details[[#This Row],[Customer ID]],'Hospitalisation Details'!A306:K2647,7,FALSE)</f>
        <v>tier - 1</v>
      </c>
      <c r="O307" t="str">
        <f>VLOOKUP(Hospitalisation_Details[[#This Row],[Customer ID]],'Hospitalisation Details'!A306:K2647,8,FALSE)</f>
        <v>tier - 1</v>
      </c>
      <c r="P307" t="str">
        <f>VLOOKUP(Hospitalisation_Details[[#This Row],[Customer ID]],'Hospitalisation Details'!A306:K2647,9,FALSE)</f>
        <v>R1013</v>
      </c>
      <c r="Q307">
        <f>VLOOKUP(Hospitalisation_Details[[#This Row],[Customer ID]],'Hospitalisation Details'!$A$1:$K$2342,11,FALSE)</f>
        <v>19</v>
      </c>
    </row>
    <row r="308" spans="1:17" x14ac:dyDescent="0.35">
      <c r="A308" t="s">
        <v>307</v>
      </c>
      <c r="B308" t="str">
        <f>VLOOKUP(Customer_Names[[#This Row],[Customer ID]],Customer_Names[#All],2,FALSE)</f>
        <v>Dewitt</v>
      </c>
      <c r="C308">
        <f>VLOOKUP(Medical_Examinations[[#This Row],[Customer ID]],'Medical Examinations'!$A$1:$L$2336,2,FALSE)</f>
        <v>36</v>
      </c>
      <c r="D308">
        <f>VLOOKUP(Medical_Examinations[[#This Row],[Customer ID]],'Medical Examinations'!$A$1:$L$2336,3,FALSE)</f>
        <v>5</v>
      </c>
      <c r="E308" t="str">
        <f>VLOOKUP(Medical_Examinations[[#This Row],[Customer ID]],'Medical Examinations'!$A$1:$L$2336,4,FALSE)</f>
        <v>yes</v>
      </c>
      <c r="F308" t="str">
        <f>VLOOKUP(Medical_Examinations[[#This Row],[Customer ID]],'Medical Examinations'!$A$1:$L$2336,6,FALSE)</f>
        <v>No</v>
      </c>
      <c r="G308" t="str">
        <f>VLOOKUP(Medical_Examinations[[#This Row],[Customer ID]],'Medical Examinations'!$A$1:$L$2336,7,FALSE)</f>
        <v>No</v>
      </c>
      <c r="H308">
        <f>VLOOKUP(Medical_Examinations[[#This Row],[Customer ID]],'Medical Examinations'!$A$1:$L$2336,8,FALSE)</f>
        <v>0</v>
      </c>
      <c r="I308" t="str">
        <f>VLOOKUP(Medical_Examinations[[#This Row],[Customer ID]],'Medical Examinations'!$A$1:$L$2336,9,FALSE)</f>
        <v>No</v>
      </c>
      <c r="J308" t="str">
        <f>VLOOKUP(Medical_Examinations[[#This Row],[Customer ID]],'Medical Examinations'!A307:L2642,11,FALSE)</f>
        <v>Obesity</v>
      </c>
      <c r="K308" t="str">
        <f>VLOOKUP(Medical_Examinations[[#This Row],[Customer ID]],'Medical Examinations'!A307:L2642,12,FALSE)</f>
        <v>Normal</v>
      </c>
      <c r="L308" t="str">
        <f>VLOOKUP(Hospitalisation_Details[[#This Row],[Customer ID]],'Hospitalisation Details'!A307:K2648,10,FALSE)</f>
        <v>3 Nov 1985</v>
      </c>
      <c r="M308">
        <f>VLOOKUP(Hospitalisation_Details[[#This Row],[Customer ID]],'Hospitalisation Details'!$A$1:$K$2342,6,FALSE)</f>
        <v>40419</v>
      </c>
      <c r="N308" t="str">
        <f>VLOOKUP(Hospitalisation_Details[[#This Row],[Customer ID]],'Hospitalisation Details'!A307:K2648,7,FALSE)</f>
        <v>tier - 1</v>
      </c>
      <c r="O308" t="str">
        <f>VLOOKUP(Hospitalisation_Details[[#This Row],[Customer ID]],'Hospitalisation Details'!A307:K2648,8,FALSE)</f>
        <v>tier - 2</v>
      </c>
      <c r="P308" t="str">
        <f>VLOOKUP(Hospitalisation_Details[[#This Row],[Customer ID]],'Hospitalisation Details'!A307:K2648,9,FALSE)</f>
        <v>R1013</v>
      </c>
      <c r="Q308">
        <f>VLOOKUP(Hospitalisation_Details[[#This Row],[Customer ID]],'Hospitalisation Details'!$A$1:$K$2342,11,FALSE)</f>
        <v>37</v>
      </c>
    </row>
    <row r="309" spans="1:17" x14ac:dyDescent="0.35">
      <c r="A309" t="s">
        <v>308</v>
      </c>
      <c r="B309" t="str">
        <f>VLOOKUP(Customer_Names[[#This Row],[Customer ID]],Customer_Names[#All],2,FALSE)</f>
        <v>Hickman</v>
      </c>
      <c r="C309">
        <f>VLOOKUP(Medical_Examinations[[#This Row],[Customer ID]],'Medical Examinations'!$A$1:$L$2336,2,FALSE)</f>
        <v>23</v>
      </c>
      <c r="D309">
        <f>VLOOKUP(Medical_Examinations[[#This Row],[Customer ID]],'Medical Examinations'!$A$1:$L$2336,3,FALSE)</f>
        <v>5</v>
      </c>
      <c r="E309" t="str">
        <f>VLOOKUP(Medical_Examinations[[#This Row],[Customer ID]],'Medical Examinations'!$A$1:$L$2336,4,FALSE)</f>
        <v>yes</v>
      </c>
      <c r="F309" t="str">
        <f>VLOOKUP(Medical_Examinations[[#This Row],[Customer ID]],'Medical Examinations'!$A$1:$L$2336,6,FALSE)</f>
        <v>No</v>
      </c>
      <c r="G309" t="str">
        <f>VLOOKUP(Medical_Examinations[[#This Row],[Customer ID]],'Medical Examinations'!$A$1:$L$2336,7,FALSE)</f>
        <v>No</v>
      </c>
      <c r="H309">
        <f>VLOOKUP(Medical_Examinations[[#This Row],[Customer ID]],'Medical Examinations'!$A$1:$L$2336,8,FALSE)</f>
        <v>0</v>
      </c>
      <c r="I309" t="str">
        <f>VLOOKUP(Medical_Examinations[[#This Row],[Customer ID]],'Medical Examinations'!$A$1:$L$2336,9,FALSE)</f>
        <v>No</v>
      </c>
      <c r="J309" t="str">
        <f>VLOOKUP(Medical_Examinations[[#This Row],[Customer ID]],'Medical Examinations'!A308:L2643,11,FALSE)</f>
        <v>Normal Weight</v>
      </c>
      <c r="K309" t="str">
        <f>VLOOKUP(Medical_Examinations[[#This Row],[Customer ID]],'Medical Examinations'!A308:L2643,12,FALSE)</f>
        <v>Normal</v>
      </c>
      <c r="L309" t="str">
        <f>VLOOKUP(Hospitalisation_Details[[#This Row],[Customer ID]],'Hospitalisation Details'!A308:K2649,10,FALSE)</f>
        <v>5 Jun 1974</v>
      </c>
      <c r="M309">
        <f>VLOOKUP(Hospitalisation_Details[[#This Row],[Customer ID]],'Hospitalisation Details'!$A$1:$K$2342,6,FALSE)</f>
        <v>40974</v>
      </c>
      <c r="N309" t="str">
        <f>VLOOKUP(Hospitalisation_Details[[#This Row],[Customer ID]],'Hospitalisation Details'!A308:K2649,7,FALSE)</f>
        <v>tier - 1</v>
      </c>
      <c r="O309" t="str">
        <f>VLOOKUP(Hospitalisation_Details[[#This Row],[Customer ID]],'Hospitalisation Details'!A308:K2649,8,FALSE)</f>
        <v>tier - 2</v>
      </c>
      <c r="P309" t="str">
        <f>VLOOKUP(Hospitalisation_Details[[#This Row],[Customer ID]],'Hospitalisation Details'!A308:K2649,9,FALSE)</f>
        <v>R1013</v>
      </c>
      <c r="Q309">
        <f>VLOOKUP(Hospitalisation_Details[[#This Row],[Customer ID]],'Hospitalisation Details'!$A$1:$K$2342,11,FALSE)</f>
        <v>49</v>
      </c>
    </row>
    <row r="310" spans="1:17" x14ac:dyDescent="0.35">
      <c r="A310" t="s">
        <v>309</v>
      </c>
      <c r="B310" t="str">
        <f>VLOOKUP(Customer_Names[[#This Row],[Customer ID]],Customer_Names[#All],2,FALSE)</f>
        <v>Gonzalez</v>
      </c>
      <c r="C310">
        <f>VLOOKUP(Medical_Examinations[[#This Row],[Customer ID]],'Medical Examinations'!$A$1:$L$2336,2,FALSE)</f>
        <v>17</v>
      </c>
      <c r="D310">
        <f>VLOOKUP(Medical_Examinations[[#This Row],[Customer ID]],'Medical Examinations'!$A$1:$L$2336,3,FALSE)</f>
        <v>5</v>
      </c>
      <c r="E310" t="str">
        <f>VLOOKUP(Medical_Examinations[[#This Row],[Customer ID]],'Medical Examinations'!$A$1:$L$2336,4,FALSE)</f>
        <v>yes</v>
      </c>
      <c r="F310" t="str">
        <f>VLOOKUP(Medical_Examinations[[#This Row],[Customer ID]],'Medical Examinations'!$A$1:$L$2336,6,FALSE)</f>
        <v>No</v>
      </c>
      <c r="G310" t="str">
        <f>VLOOKUP(Medical_Examinations[[#This Row],[Customer ID]],'Medical Examinations'!$A$1:$L$2336,7,FALSE)</f>
        <v>No</v>
      </c>
      <c r="H310">
        <f>VLOOKUP(Medical_Examinations[[#This Row],[Customer ID]],'Medical Examinations'!$A$1:$L$2336,8,FALSE)</f>
        <v>0</v>
      </c>
      <c r="I310" t="str">
        <f>VLOOKUP(Medical_Examinations[[#This Row],[Customer ID]],'Medical Examinations'!$A$1:$L$2336,9,FALSE)</f>
        <v>No</v>
      </c>
      <c r="J310" t="str">
        <f>VLOOKUP(Medical_Examinations[[#This Row],[Customer ID]],'Medical Examinations'!A309:L2644,11,FALSE)</f>
        <v>Underweight</v>
      </c>
      <c r="K310" t="str">
        <f>VLOOKUP(Medical_Examinations[[#This Row],[Customer ID]],'Medical Examinations'!A309:L2644,12,FALSE)</f>
        <v>Normal</v>
      </c>
      <c r="L310" t="str">
        <f>VLOOKUP(Hospitalisation_Details[[#This Row],[Customer ID]],'Hospitalisation Details'!A309:K2650,10,FALSE)</f>
        <v>14 Nov 1975</v>
      </c>
      <c r="M310">
        <f>VLOOKUP(Hospitalisation_Details[[#This Row],[Customer ID]],'Hospitalisation Details'!$A$1:$K$2342,6,FALSE)</f>
        <v>41676</v>
      </c>
      <c r="N310" t="str">
        <f>VLOOKUP(Hospitalisation_Details[[#This Row],[Customer ID]],'Hospitalisation Details'!A309:K2650,7,FALSE)</f>
        <v>tier - 1</v>
      </c>
      <c r="O310" t="str">
        <f>VLOOKUP(Hospitalisation_Details[[#This Row],[Customer ID]],'Hospitalisation Details'!A309:K2650,8,FALSE)</f>
        <v>tier - 2</v>
      </c>
      <c r="P310" t="str">
        <f>VLOOKUP(Hospitalisation_Details[[#This Row],[Customer ID]],'Hospitalisation Details'!A309:K2650,9,FALSE)</f>
        <v>R1013</v>
      </c>
      <c r="Q310">
        <f>VLOOKUP(Hospitalisation_Details[[#This Row],[Customer ID]],'Hospitalisation Details'!$A$1:$K$2342,11,FALSE)</f>
        <v>47</v>
      </c>
    </row>
    <row r="311" spans="1:17" x14ac:dyDescent="0.35">
      <c r="A311" t="s">
        <v>310</v>
      </c>
      <c r="B311" t="str">
        <f>VLOOKUP(Customer_Names[[#This Row],[Customer ID]],Customer_Names[#All],2,FALSE)</f>
        <v>Difani</v>
      </c>
      <c r="C311">
        <f>VLOOKUP(Medical_Examinations[[#This Row],[Customer ID]],'Medical Examinations'!$A$1:$L$2336,2,FALSE)</f>
        <v>19</v>
      </c>
      <c r="D311">
        <f>VLOOKUP(Medical_Examinations[[#This Row],[Customer ID]],'Medical Examinations'!$A$1:$L$2336,3,FALSE)</f>
        <v>5</v>
      </c>
      <c r="E311" t="str">
        <f>VLOOKUP(Medical_Examinations[[#This Row],[Customer ID]],'Medical Examinations'!$A$1:$L$2336,4,FALSE)</f>
        <v>yes</v>
      </c>
      <c r="F311" t="str">
        <f>VLOOKUP(Medical_Examinations[[#This Row],[Customer ID]],'Medical Examinations'!$A$1:$L$2336,6,FALSE)</f>
        <v>No</v>
      </c>
      <c r="G311" t="str">
        <f>VLOOKUP(Medical_Examinations[[#This Row],[Customer ID]],'Medical Examinations'!$A$1:$L$2336,7,FALSE)</f>
        <v>No</v>
      </c>
      <c r="H311">
        <f>VLOOKUP(Medical_Examinations[[#This Row],[Customer ID]],'Medical Examinations'!$A$1:$L$2336,8,FALSE)</f>
        <v>0</v>
      </c>
      <c r="I311" t="str">
        <f>VLOOKUP(Medical_Examinations[[#This Row],[Customer ID]],'Medical Examinations'!$A$1:$L$2336,9,FALSE)</f>
        <v>No</v>
      </c>
      <c r="J311" t="str">
        <f>VLOOKUP(Medical_Examinations[[#This Row],[Customer ID]],'Medical Examinations'!A310:L2645,11,FALSE)</f>
        <v>Normal Weight</v>
      </c>
      <c r="K311" t="str">
        <f>VLOOKUP(Medical_Examinations[[#This Row],[Customer ID]],'Medical Examinations'!A310:L2645,12,FALSE)</f>
        <v>Normal</v>
      </c>
      <c r="L311" t="str">
        <f>VLOOKUP(Hospitalisation_Details[[#This Row],[Customer ID]],'Hospitalisation Details'!A310:K2651,10,FALSE)</f>
        <v>8 Aug 1961</v>
      </c>
      <c r="M311">
        <f>VLOOKUP(Hospitalisation_Details[[#This Row],[Customer ID]],'Hospitalisation Details'!$A$1:$K$2342,6,FALSE)</f>
        <v>46599</v>
      </c>
      <c r="N311" t="str">
        <f>VLOOKUP(Hospitalisation_Details[[#This Row],[Customer ID]],'Hospitalisation Details'!A310:K2651,7,FALSE)</f>
        <v>tier - 1</v>
      </c>
      <c r="O311" t="str">
        <f>VLOOKUP(Hospitalisation_Details[[#This Row],[Customer ID]],'Hospitalisation Details'!A310:K2651,8,FALSE)</f>
        <v>tier - 1</v>
      </c>
      <c r="P311" t="str">
        <f>VLOOKUP(Hospitalisation_Details[[#This Row],[Customer ID]],'Hospitalisation Details'!A310:K2651,9,FALSE)</f>
        <v>R1013</v>
      </c>
      <c r="Q311">
        <f>VLOOKUP(Hospitalisation_Details[[#This Row],[Customer ID]],'Hospitalisation Details'!$A$1:$K$2342,11,FALSE)</f>
        <v>61</v>
      </c>
    </row>
    <row r="312" spans="1:17" x14ac:dyDescent="0.35">
      <c r="A312" t="s">
        <v>311</v>
      </c>
      <c r="B312" t="str">
        <f>VLOOKUP(Customer_Names[[#This Row],[Customer ID]],Customer_Names[#All],2,FALSE)</f>
        <v>Turner</v>
      </c>
      <c r="C312">
        <f>VLOOKUP(Medical_Examinations[[#This Row],[Customer ID]],'Medical Examinations'!$A$1:$L$2336,2,FALSE)</f>
        <v>25</v>
      </c>
      <c r="D312">
        <f>VLOOKUP(Medical_Examinations[[#This Row],[Customer ID]],'Medical Examinations'!$A$1:$L$2336,3,FALSE)</f>
        <v>5</v>
      </c>
      <c r="E312" t="str">
        <f>VLOOKUP(Medical_Examinations[[#This Row],[Customer ID]],'Medical Examinations'!$A$1:$L$2336,4,FALSE)</f>
        <v>yes</v>
      </c>
      <c r="F312" t="str">
        <f>VLOOKUP(Medical_Examinations[[#This Row],[Customer ID]],'Medical Examinations'!$A$1:$L$2336,6,FALSE)</f>
        <v>No</v>
      </c>
      <c r="G312" t="str">
        <f>VLOOKUP(Medical_Examinations[[#This Row],[Customer ID]],'Medical Examinations'!$A$1:$L$2336,7,FALSE)</f>
        <v>No</v>
      </c>
      <c r="H312">
        <f>VLOOKUP(Medical_Examinations[[#This Row],[Customer ID]],'Medical Examinations'!$A$1:$L$2336,8,FALSE)</f>
        <v>0</v>
      </c>
      <c r="I312" t="str">
        <f>VLOOKUP(Medical_Examinations[[#This Row],[Customer ID]],'Medical Examinations'!$A$1:$L$2336,9,FALSE)</f>
        <v>No</v>
      </c>
      <c r="J312" t="str">
        <f>VLOOKUP(Medical_Examinations[[#This Row],[Customer ID]],'Medical Examinations'!A311:L2646,11,FALSE)</f>
        <v>Overweight</v>
      </c>
      <c r="K312" t="str">
        <f>VLOOKUP(Medical_Examinations[[#This Row],[Customer ID]],'Medical Examinations'!A311:L2646,12,FALSE)</f>
        <v>Normal</v>
      </c>
      <c r="L312" t="str">
        <f>VLOOKUP(Hospitalisation_Details[[#This Row],[Customer ID]],'Hospitalisation Details'!A311:K2652,10,FALSE)</f>
        <v>11 Oct 1962</v>
      </c>
      <c r="M312">
        <f>VLOOKUP(Hospitalisation_Details[[#This Row],[Customer ID]],'Hospitalisation Details'!$A$1:$K$2342,6,FALSE)</f>
        <v>48674</v>
      </c>
      <c r="N312" t="str">
        <f>VLOOKUP(Hospitalisation_Details[[#This Row],[Customer ID]],'Hospitalisation Details'!A311:K2652,7,FALSE)</f>
        <v>tier - 1</v>
      </c>
      <c r="O312" t="str">
        <f>VLOOKUP(Hospitalisation_Details[[#This Row],[Customer ID]],'Hospitalisation Details'!A311:K2652,8,FALSE)</f>
        <v>tier - 2</v>
      </c>
      <c r="P312" t="str">
        <f>VLOOKUP(Hospitalisation_Details[[#This Row],[Customer ID]],'Hospitalisation Details'!A311:K2652,9,FALSE)</f>
        <v>R1013</v>
      </c>
      <c r="Q312">
        <f>VLOOKUP(Hospitalisation_Details[[#This Row],[Customer ID]],'Hospitalisation Details'!$A$1:$K$2342,11,FALSE)</f>
        <v>60</v>
      </c>
    </row>
    <row r="313" spans="1:17" x14ac:dyDescent="0.35">
      <c r="A313" t="s">
        <v>312</v>
      </c>
      <c r="B313" t="str">
        <f>VLOOKUP(Customer_Names[[#This Row],[Customer ID]],Customer_Names[#All],2,FALSE)</f>
        <v>Widmann</v>
      </c>
      <c r="C313">
        <f>VLOOKUP(Medical_Examinations[[#This Row],[Customer ID]],'Medical Examinations'!$A$1:$L$2336,2,FALSE)</f>
        <v>28</v>
      </c>
      <c r="D313">
        <f>VLOOKUP(Medical_Examinations[[#This Row],[Customer ID]],'Medical Examinations'!$A$1:$L$2336,3,FALSE)</f>
        <v>5</v>
      </c>
      <c r="E313" t="str">
        <f>VLOOKUP(Medical_Examinations[[#This Row],[Customer ID]],'Medical Examinations'!$A$1:$L$2336,4,FALSE)</f>
        <v>No</v>
      </c>
      <c r="F313" t="str">
        <f>VLOOKUP(Medical_Examinations[[#This Row],[Customer ID]],'Medical Examinations'!$A$1:$L$2336,6,FALSE)</f>
        <v>No</v>
      </c>
      <c r="G313" t="str">
        <f>VLOOKUP(Medical_Examinations[[#This Row],[Customer ID]],'Medical Examinations'!$A$1:$L$2336,7,FALSE)</f>
        <v>No</v>
      </c>
      <c r="H313">
        <f>VLOOKUP(Medical_Examinations[[#This Row],[Customer ID]],'Medical Examinations'!$A$1:$L$2336,8,FALSE)</f>
        <v>0</v>
      </c>
      <c r="I313" t="str">
        <f>VLOOKUP(Medical_Examinations[[#This Row],[Customer ID]],'Medical Examinations'!$A$1:$L$2336,9,FALSE)</f>
        <v>No</v>
      </c>
      <c r="J313" t="str">
        <f>VLOOKUP(Medical_Examinations[[#This Row],[Customer ID]],'Medical Examinations'!A312:L2647,11,FALSE)</f>
        <v>Overweight</v>
      </c>
      <c r="K313" t="str">
        <f>VLOOKUP(Medical_Examinations[[#This Row],[Customer ID]],'Medical Examinations'!A312:L2647,12,FALSE)</f>
        <v>Normal</v>
      </c>
      <c r="L313" t="str">
        <f>VLOOKUP(Hospitalisation_Details[[#This Row],[Customer ID]],'Hospitalisation Details'!A312:K2653,10,FALSE)</f>
        <v>29 Dec 1978</v>
      </c>
      <c r="M313">
        <f>VLOOKUP(Hospitalisation_Details[[#This Row],[Customer ID]],'Hospitalisation Details'!$A$1:$K$2342,6,FALSE)</f>
        <v>48885</v>
      </c>
      <c r="N313" t="str">
        <f>VLOOKUP(Hospitalisation_Details[[#This Row],[Customer ID]],'Hospitalisation Details'!A312:K2653,7,FALSE)</f>
        <v>tier - 1</v>
      </c>
      <c r="O313" t="str">
        <f>VLOOKUP(Hospitalisation_Details[[#This Row],[Customer ID]],'Hospitalisation Details'!A312:K2653,8,FALSE)</f>
        <v>tier - 2</v>
      </c>
      <c r="P313" t="str">
        <f>VLOOKUP(Hospitalisation_Details[[#This Row],[Customer ID]],'Hospitalisation Details'!A312:K2653,9,FALSE)</f>
        <v>R1013</v>
      </c>
      <c r="Q313">
        <f>VLOOKUP(Hospitalisation_Details[[#This Row],[Customer ID]],'Hospitalisation Details'!$A$1:$K$2342,11,FALSE)</f>
        <v>44</v>
      </c>
    </row>
    <row r="314" spans="1:17" x14ac:dyDescent="0.35">
      <c r="A314" t="s">
        <v>313</v>
      </c>
      <c r="B314" t="str">
        <f>VLOOKUP(Customer_Names[[#This Row],[Customer ID]],Customer_Names[#All],2,FALSE)</f>
        <v>Tunney</v>
      </c>
      <c r="C314">
        <f>VLOOKUP(Medical_Examinations[[#This Row],[Customer ID]],'Medical Examinations'!$A$1:$L$2336,2,FALSE)</f>
        <v>23</v>
      </c>
      <c r="D314">
        <f>VLOOKUP(Medical_Examinations[[#This Row],[Customer ID]],'Medical Examinations'!$A$1:$L$2336,3,FALSE)</f>
        <v>5</v>
      </c>
      <c r="E314" t="str">
        <f>VLOOKUP(Medical_Examinations[[#This Row],[Customer ID]],'Medical Examinations'!$A$1:$L$2336,4,FALSE)</f>
        <v>No</v>
      </c>
      <c r="F314" t="str">
        <f>VLOOKUP(Medical_Examinations[[#This Row],[Customer ID]],'Medical Examinations'!$A$1:$L$2336,6,FALSE)</f>
        <v>No</v>
      </c>
      <c r="G314" t="str">
        <f>VLOOKUP(Medical_Examinations[[#This Row],[Customer ID]],'Medical Examinations'!$A$1:$L$2336,7,FALSE)</f>
        <v>No</v>
      </c>
      <c r="H314">
        <f>VLOOKUP(Medical_Examinations[[#This Row],[Customer ID]],'Medical Examinations'!$A$1:$L$2336,8,FALSE)</f>
        <v>0</v>
      </c>
      <c r="I314" t="str">
        <f>VLOOKUP(Medical_Examinations[[#This Row],[Customer ID]],'Medical Examinations'!$A$1:$L$2336,9,FALSE)</f>
        <v>No</v>
      </c>
      <c r="J314" t="str">
        <f>VLOOKUP(Medical_Examinations[[#This Row],[Customer ID]],'Medical Examinations'!A313:L2648,11,FALSE)</f>
        <v>Normal Weight</v>
      </c>
      <c r="K314" t="str">
        <f>VLOOKUP(Medical_Examinations[[#This Row],[Customer ID]],'Medical Examinations'!A313:L2648,12,FALSE)</f>
        <v>Normal</v>
      </c>
      <c r="L314" t="str">
        <f>VLOOKUP(Hospitalisation_Details[[#This Row],[Customer ID]],'Hospitalisation Details'!A313:K2654,10,FALSE)</f>
        <v>12 Oct 1968</v>
      </c>
      <c r="M314">
        <f>VLOOKUP(Hospitalisation_Details[[#This Row],[Customer ID]],'Hospitalisation Details'!$A$1:$K$2342,6,FALSE)</f>
        <v>63770</v>
      </c>
      <c r="N314" t="str">
        <f>VLOOKUP(Hospitalisation_Details[[#This Row],[Customer ID]],'Hospitalisation Details'!A313:K2654,7,FALSE)</f>
        <v>tier - 1</v>
      </c>
      <c r="O314" t="str">
        <f>VLOOKUP(Hospitalisation_Details[[#This Row],[Customer ID]],'Hospitalisation Details'!A313:K2654,8,FALSE)</f>
        <v>tier - 3</v>
      </c>
      <c r="P314" t="str">
        <f>VLOOKUP(Hospitalisation_Details[[#This Row],[Customer ID]],'Hospitalisation Details'!A313:K2654,9,FALSE)</f>
        <v>R1013</v>
      </c>
      <c r="Q314">
        <f>VLOOKUP(Hospitalisation_Details[[#This Row],[Customer ID]],'Hospitalisation Details'!$A$1:$K$2342,11,FALSE)</f>
        <v>54</v>
      </c>
    </row>
    <row r="315" spans="1:17" x14ac:dyDescent="0.35">
      <c r="A315" t="s">
        <v>314</v>
      </c>
      <c r="B315" t="str">
        <f>VLOOKUP(Customer_Names[[#This Row],[Customer ID]],Customer_Names[#All],2,FALSE)</f>
        <v>San Juan</v>
      </c>
      <c r="C315">
        <f>VLOOKUP(Medical_Examinations[[#This Row],[Customer ID]],'Medical Examinations'!$A$1:$L$2336,2,FALSE)</f>
        <v>34</v>
      </c>
      <c r="D315">
        <f>VLOOKUP(Medical_Examinations[[#This Row],[Customer ID]],'Medical Examinations'!$A$1:$L$2336,3,FALSE)</f>
        <v>5</v>
      </c>
      <c r="E315" t="str">
        <f>VLOOKUP(Medical_Examinations[[#This Row],[Customer ID]],'Medical Examinations'!$A$1:$L$2336,4,FALSE)</f>
        <v>No</v>
      </c>
      <c r="F315" t="str">
        <f>VLOOKUP(Medical_Examinations[[#This Row],[Customer ID]],'Medical Examinations'!$A$1:$L$2336,6,FALSE)</f>
        <v>No</v>
      </c>
      <c r="G315" t="str">
        <f>VLOOKUP(Medical_Examinations[[#This Row],[Customer ID]],'Medical Examinations'!$A$1:$L$2336,7,FALSE)</f>
        <v>No</v>
      </c>
      <c r="H315">
        <f>VLOOKUP(Medical_Examinations[[#This Row],[Customer ID]],'Medical Examinations'!$A$1:$L$2336,8,FALSE)</f>
        <v>0</v>
      </c>
      <c r="I315" t="str">
        <f>VLOOKUP(Medical_Examinations[[#This Row],[Customer ID]],'Medical Examinations'!$A$1:$L$2336,9,FALSE)</f>
        <v>No</v>
      </c>
      <c r="J315" t="str">
        <f>VLOOKUP(Medical_Examinations[[#This Row],[Customer ID]],'Medical Examinations'!A314:L2649,11,FALSE)</f>
        <v>Obesity</v>
      </c>
      <c r="K315" t="str">
        <f>VLOOKUP(Medical_Examinations[[#This Row],[Customer ID]],'Medical Examinations'!A314:L2649,12,FALSE)</f>
        <v>Normal</v>
      </c>
      <c r="L315" t="str">
        <f>VLOOKUP(Hospitalisation_Details[[#This Row],[Customer ID]],'Hospitalisation Details'!A314:K2655,10,FALSE)</f>
        <v>24 Jun 1990</v>
      </c>
      <c r="M315">
        <f>VLOOKUP(Hospitalisation_Details[[#This Row],[Customer ID]],'Hospitalisation Details'!$A$1:$K$2342,6,FALSE)</f>
        <v>3867</v>
      </c>
      <c r="N315" t="str">
        <f>VLOOKUP(Hospitalisation_Details[[#This Row],[Customer ID]],'Hospitalisation Details'!A314:K2655,7,FALSE)</f>
        <v>tier - 1</v>
      </c>
      <c r="O315" t="str">
        <f>VLOOKUP(Hospitalisation_Details[[#This Row],[Customer ID]],'Hospitalisation Details'!A314:K2655,8,FALSE)</f>
        <v>tier - 1</v>
      </c>
      <c r="P315" t="str">
        <f>VLOOKUP(Hospitalisation_Details[[#This Row],[Customer ID]],'Hospitalisation Details'!A314:K2655,9,FALSE)</f>
        <v>R1012</v>
      </c>
      <c r="Q315">
        <f>VLOOKUP(Hospitalisation_Details[[#This Row],[Customer ID]],'Hospitalisation Details'!$A$1:$K$2342,11,FALSE)</f>
        <v>32</v>
      </c>
    </row>
    <row r="316" spans="1:17" x14ac:dyDescent="0.35">
      <c r="A316" t="s">
        <v>315</v>
      </c>
      <c r="B316" t="str">
        <f>VLOOKUP(Customer_Names[[#This Row],[Customer ID]],Customer_Names[#All],2,FALSE)</f>
        <v>Croll</v>
      </c>
      <c r="C316">
        <f>VLOOKUP(Medical_Examinations[[#This Row],[Customer ID]],'Medical Examinations'!$A$1:$L$2336,2,FALSE)</f>
        <v>32</v>
      </c>
      <c r="D316">
        <f>VLOOKUP(Medical_Examinations[[#This Row],[Customer ID]],'Medical Examinations'!$A$1:$L$2336,3,FALSE)</f>
        <v>5</v>
      </c>
      <c r="E316" t="str">
        <f>VLOOKUP(Medical_Examinations[[#This Row],[Customer ID]],'Medical Examinations'!$A$1:$L$2336,4,FALSE)</f>
        <v>No</v>
      </c>
      <c r="F316" t="str">
        <f>VLOOKUP(Medical_Examinations[[#This Row],[Customer ID]],'Medical Examinations'!$A$1:$L$2336,6,FALSE)</f>
        <v>No</v>
      </c>
      <c r="G316" t="str">
        <f>VLOOKUP(Medical_Examinations[[#This Row],[Customer ID]],'Medical Examinations'!$A$1:$L$2336,7,FALSE)</f>
        <v>No</v>
      </c>
      <c r="H316">
        <f>VLOOKUP(Medical_Examinations[[#This Row],[Customer ID]],'Medical Examinations'!$A$1:$L$2336,8,FALSE)</f>
        <v>0</v>
      </c>
      <c r="I316" t="str">
        <f>VLOOKUP(Medical_Examinations[[#This Row],[Customer ID]],'Medical Examinations'!$A$1:$L$2336,9,FALSE)</f>
        <v>No</v>
      </c>
      <c r="J316" t="str">
        <f>VLOOKUP(Medical_Examinations[[#This Row],[Customer ID]],'Medical Examinations'!A315:L2650,11,FALSE)</f>
        <v>Obesity</v>
      </c>
      <c r="K316" t="str">
        <f>VLOOKUP(Medical_Examinations[[#This Row],[Customer ID]],'Medical Examinations'!A315:L2650,12,FALSE)</f>
        <v>Normal</v>
      </c>
      <c r="L316" t="str">
        <f>VLOOKUP(Hospitalisation_Details[[#This Row],[Customer ID]],'Hospitalisation Details'!A315:K2656,10,FALSE)</f>
        <v>28 Dec 1985</v>
      </c>
      <c r="M316">
        <f>VLOOKUP(Hospitalisation_Details[[#This Row],[Customer ID]],'Hospitalisation Details'!$A$1:$K$2342,6,FALSE)</f>
        <v>5028</v>
      </c>
      <c r="N316" t="str">
        <f>VLOOKUP(Hospitalisation_Details[[#This Row],[Customer ID]],'Hospitalisation Details'!A315:K2656,7,FALSE)</f>
        <v>tier - 1</v>
      </c>
      <c r="O316" t="str">
        <f>VLOOKUP(Hospitalisation_Details[[#This Row],[Customer ID]],'Hospitalisation Details'!A315:K2656,8,FALSE)</f>
        <v>tier - 2</v>
      </c>
      <c r="P316" t="str">
        <f>VLOOKUP(Hospitalisation_Details[[#This Row],[Customer ID]],'Hospitalisation Details'!A315:K2656,9,FALSE)</f>
        <v>R1012</v>
      </c>
      <c r="Q316">
        <f>VLOOKUP(Hospitalisation_Details[[#This Row],[Customer ID]],'Hospitalisation Details'!$A$1:$K$2342,11,FALSE)</f>
        <v>37</v>
      </c>
    </row>
    <row r="317" spans="1:17" x14ac:dyDescent="0.35">
      <c r="A317" t="s">
        <v>316</v>
      </c>
      <c r="B317" t="str">
        <f>VLOOKUP(Customer_Names[[#This Row],[Customer ID]],Customer_Names[#All],2,FALSE)</f>
        <v>Rolfes</v>
      </c>
      <c r="C317">
        <f>VLOOKUP(Medical_Examinations[[#This Row],[Customer ID]],'Medical Examinations'!$A$1:$L$2336,2,FALSE)</f>
        <v>52</v>
      </c>
      <c r="D317">
        <f>VLOOKUP(Medical_Examinations[[#This Row],[Customer ID]],'Medical Examinations'!$A$1:$L$2336,3,FALSE)</f>
        <v>5</v>
      </c>
      <c r="E317" t="str">
        <f>VLOOKUP(Medical_Examinations[[#This Row],[Customer ID]],'Medical Examinations'!$A$1:$L$2336,4,FALSE)</f>
        <v>No</v>
      </c>
      <c r="F317" t="str">
        <f>VLOOKUP(Medical_Examinations[[#This Row],[Customer ID]],'Medical Examinations'!$A$1:$L$2336,6,FALSE)</f>
        <v>No</v>
      </c>
      <c r="G317" t="str">
        <f>VLOOKUP(Medical_Examinations[[#This Row],[Customer ID]],'Medical Examinations'!$A$1:$L$2336,7,FALSE)</f>
        <v>No</v>
      </c>
      <c r="H317">
        <f>VLOOKUP(Medical_Examinations[[#This Row],[Customer ID]],'Medical Examinations'!$A$1:$L$2336,8,FALSE)</f>
        <v>0</v>
      </c>
      <c r="I317" t="str">
        <f>VLOOKUP(Medical_Examinations[[#This Row],[Customer ID]],'Medical Examinations'!$A$1:$L$2336,9,FALSE)</f>
        <v>No</v>
      </c>
      <c r="J317" t="str">
        <f>VLOOKUP(Medical_Examinations[[#This Row],[Customer ID]],'Medical Examinations'!A316:L2651,11,FALSE)</f>
        <v>Obesity</v>
      </c>
      <c r="K317" t="str">
        <f>VLOOKUP(Medical_Examinations[[#This Row],[Customer ID]],'Medical Examinations'!A316:L2651,12,FALSE)</f>
        <v>Normal</v>
      </c>
      <c r="L317" t="str">
        <f>VLOOKUP(Hospitalisation_Details[[#This Row],[Customer ID]],'Hospitalisation Details'!A316:K2657,10,FALSE)</f>
        <v>15 Dec 1978</v>
      </c>
      <c r="M317">
        <f>VLOOKUP(Hospitalisation_Details[[#This Row],[Customer ID]],'Hospitalisation Details'!$A$1:$K$2342,6,FALSE)</f>
        <v>6949</v>
      </c>
      <c r="N317" t="str">
        <f>VLOOKUP(Hospitalisation_Details[[#This Row],[Customer ID]],'Hospitalisation Details'!A316:K2657,7,FALSE)</f>
        <v>tier - 1</v>
      </c>
      <c r="O317" t="str">
        <f>VLOOKUP(Hospitalisation_Details[[#This Row],[Customer ID]],'Hospitalisation Details'!A316:K2657,8,FALSE)</f>
        <v>tier - 2</v>
      </c>
      <c r="P317" t="str">
        <f>VLOOKUP(Hospitalisation_Details[[#This Row],[Customer ID]],'Hospitalisation Details'!A316:K2657,9,FALSE)</f>
        <v>R1012</v>
      </c>
      <c r="Q317">
        <f>VLOOKUP(Hospitalisation_Details[[#This Row],[Customer ID]],'Hospitalisation Details'!$A$1:$K$2342,11,FALSE)</f>
        <v>44</v>
      </c>
    </row>
    <row r="318" spans="1:17" x14ac:dyDescent="0.35">
      <c r="A318" t="s">
        <v>317</v>
      </c>
      <c r="B318" t="str">
        <f>VLOOKUP(Customer_Names[[#This Row],[Customer ID]],Customer_Names[#All],2,FALSE)</f>
        <v>Hinkle</v>
      </c>
      <c r="C318">
        <f>VLOOKUP(Medical_Examinations[[#This Row],[Customer ID]],'Medical Examinations'!$A$1:$L$2336,2,FALSE)</f>
        <v>48</v>
      </c>
      <c r="D318">
        <f>VLOOKUP(Medical_Examinations[[#This Row],[Customer ID]],'Medical Examinations'!$A$1:$L$2336,3,FALSE)</f>
        <v>5</v>
      </c>
      <c r="E318" t="str">
        <f>VLOOKUP(Medical_Examinations[[#This Row],[Customer ID]],'Medical Examinations'!$A$1:$L$2336,4,FALSE)</f>
        <v>No</v>
      </c>
      <c r="F318" t="str">
        <f>VLOOKUP(Medical_Examinations[[#This Row],[Customer ID]],'Medical Examinations'!$A$1:$L$2336,6,FALSE)</f>
        <v>No</v>
      </c>
      <c r="G318" t="str">
        <f>VLOOKUP(Medical_Examinations[[#This Row],[Customer ID]],'Medical Examinations'!$A$1:$L$2336,7,FALSE)</f>
        <v>No</v>
      </c>
      <c r="H318">
        <f>VLOOKUP(Medical_Examinations[[#This Row],[Customer ID]],'Medical Examinations'!$A$1:$L$2336,8,FALSE)</f>
        <v>0</v>
      </c>
      <c r="I318" t="str">
        <f>VLOOKUP(Medical_Examinations[[#This Row],[Customer ID]],'Medical Examinations'!$A$1:$L$2336,9,FALSE)</f>
        <v>No</v>
      </c>
      <c r="J318" t="str">
        <f>VLOOKUP(Medical_Examinations[[#This Row],[Customer ID]],'Medical Examinations'!A317:L2652,11,FALSE)</f>
        <v>Obesity</v>
      </c>
      <c r="K318" t="str">
        <f>VLOOKUP(Medical_Examinations[[#This Row],[Customer ID]],'Medical Examinations'!A317:L2652,12,FALSE)</f>
        <v>Normal</v>
      </c>
      <c r="L318" t="str">
        <f>VLOOKUP(Hospitalisation_Details[[#This Row],[Customer ID]],'Hospitalisation Details'!A317:K2658,10,FALSE)</f>
        <v>8 Jun 1971</v>
      </c>
      <c r="M318">
        <f>VLOOKUP(Hospitalisation_Details[[#This Row],[Customer ID]],'Hospitalisation Details'!$A$1:$K$2342,6,FALSE)</f>
        <v>17480</v>
      </c>
      <c r="N318" t="str">
        <f>VLOOKUP(Hospitalisation_Details[[#This Row],[Customer ID]],'Hospitalisation Details'!A317:K2658,7,FALSE)</f>
        <v>tier - 1</v>
      </c>
      <c r="O318" t="str">
        <f>VLOOKUP(Hospitalisation_Details[[#This Row],[Customer ID]],'Hospitalisation Details'!A317:K2658,8,FALSE)</f>
        <v>tier - 1</v>
      </c>
      <c r="P318" t="str">
        <f>VLOOKUP(Hospitalisation_Details[[#This Row],[Customer ID]],'Hospitalisation Details'!A317:K2658,9,FALSE)</f>
        <v>R1012</v>
      </c>
      <c r="Q318">
        <f>VLOOKUP(Hospitalisation_Details[[#This Row],[Customer ID]],'Hospitalisation Details'!$A$1:$K$2342,11,FALSE)</f>
        <v>52</v>
      </c>
    </row>
    <row r="319" spans="1:17" x14ac:dyDescent="0.35">
      <c r="A319" t="s">
        <v>318</v>
      </c>
      <c r="B319" t="str">
        <f>VLOOKUP(Customer_Names[[#This Row],[Customer ID]],Customer_Names[#All],2,FALSE)</f>
        <v>Leuchanka</v>
      </c>
      <c r="C319">
        <f>VLOOKUP(Medical_Examinations[[#This Row],[Customer ID]],'Medical Examinations'!$A$1:$L$2336,2,FALSE)</f>
        <v>49</v>
      </c>
      <c r="D319">
        <f>VLOOKUP(Medical_Examinations[[#This Row],[Customer ID]],'Medical Examinations'!$A$1:$L$2336,3,FALSE)</f>
        <v>5</v>
      </c>
      <c r="E319" t="str">
        <f>VLOOKUP(Medical_Examinations[[#This Row],[Customer ID]],'Medical Examinations'!$A$1:$L$2336,4,FALSE)</f>
        <v>No</v>
      </c>
      <c r="F319" t="str">
        <f>VLOOKUP(Medical_Examinations[[#This Row],[Customer ID]],'Medical Examinations'!$A$1:$L$2336,6,FALSE)</f>
        <v>No</v>
      </c>
      <c r="G319" t="str">
        <f>VLOOKUP(Medical_Examinations[[#This Row],[Customer ID]],'Medical Examinations'!$A$1:$L$2336,7,FALSE)</f>
        <v>No</v>
      </c>
      <c r="H319">
        <f>VLOOKUP(Medical_Examinations[[#This Row],[Customer ID]],'Medical Examinations'!$A$1:$L$2336,8,FALSE)</f>
        <v>0</v>
      </c>
      <c r="I319" t="str">
        <f>VLOOKUP(Medical_Examinations[[#This Row],[Customer ID]],'Medical Examinations'!$A$1:$L$2336,9,FALSE)</f>
        <v>No</v>
      </c>
      <c r="J319" t="str">
        <f>VLOOKUP(Medical_Examinations[[#This Row],[Customer ID]],'Medical Examinations'!A318:L2653,11,FALSE)</f>
        <v>Obesity</v>
      </c>
      <c r="K319" t="str">
        <f>VLOOKUP(Medical_Examinations[[#This Row],[Customer ID]],'Medical Examinations'!A318:L2653,12,FALSE)</f>
        <v>Normal</v>
      </c>
      <c r="L319" t="str">
        <f>VLOOKUP(Hospitalisation_Details[[#This Row],[Customer ID]],'Hospitalisation Details'!A318:K2659,10,FALSE)</f>
        <v>16 Nov 1963</v>
      </c>
      <c r="M319">
        <f>VLOOKUP(Hospitalisation_Details[[#This Row],[Customer ID]],'Hospitalisation Details'!$A$1:$K$2342,6,FALSE)</f>
        <v>17557</v>
      </c>
      <c r="N319" t="str">
        <f>VLOOKUP(Hospitalisation_Details[[#This Row],[Customer ID]],'Hospitalisation Details'!A318:K2659,7,FALSE)</f>
        <v>tier - 1</v>
      </c>
      <c r="O319" t="str">
        <f>VLOOKUP(Hospitalisation_Details[[#This Row],[Customer ID]],'Hospitalisation Details'!A318:K2659,8,FALSE)</f>
        <v>tier - 2</v>
      </c>
      <c r="P319" t="str">
        <f>VLOOKUP(Hospitalisation_Details[[#This Row],[Customer ID]],'Hospitalisation Details'!A318:K2659,9,FALSE)</f>
        <v>R1012</v>
      </c>
      <c r="Q319">
        <f>VLOOKUP(Hospitalisation_Details[[#This Row],[Customer ID]],'Hospitalisation Details'!$A$1:$K$2342,11,FALSE)</f>
        <v>59</v>
      </c>
    </row>
    <row r="320" spans="1:17" x14ac:dyDescent="0.35">
      <c r="A320" t="s">
        <v>319</v>
      </c>
      <c r="B320" t="str">
        <f>VLOOKUP(Customer_Names[[#This Row],[Customer ID]],Customer_Names[#All],2,FALSE)</f>
        <v>Ayr</v>
      </c>
      <c r="C320">
        <f>VLOOKUP(Medical_Examinations[[#This Row],[Customer ID]],'Medical Examinations'!$A$1:$L$2336,2,FALSE)</f>
        <v>49</v>
      </c>
      <c r="D320">
        <f>VLOOKUP(Medical_Examinations[[#This Row],[Customer ID]],'Medical Examinations'!$A$1:$L$2336,3,FALSE)</f>
        <v>5</v>
      </c>
      <c r="E320" t="str">
        <f>VLOOKUP(Medical_Examinations[[#This Row],[Customer ID]],'Medical Examinations'!$A$1:$L$2336,4,FALSE)</f>
        <v>No</v>
      </c>
      <c r="F320" t="str">
        <f>VLOOKUP(Medical_Examinations[[#This Row],[Customer ID]],'Medical Examinations'!$A$1:$L$2336,6,FALSE)</f>
        <v>No</v>
      </c>
      <c r="G320" t="str">
        <f>VLOOKUP(Medical_Examinations[[#This Row],[Customer ID]],'Medical Examinations'!$A$1:$L$2336,7,FALSE)</f>
        <v>No</v>
      </c>
      <c r="H320">
        <f>VLOOKUP(Medical_Examinations[[#This Row],[Customer ID]],'Medical Examinations'!$A$1:$L$2336,8,FALSE)</f>
        <v>0</v>
      </c>
      <c r="I320" t="str">
        <f>VLOOKUP(Medical_Examinations[[#This Row],[Customer ID]],'Medical Examinations'!$A$1:$L$2336,9,FALSE)</f>
        <v>No</v>
      </c>
      <c r="J320" t="str">
        <f>VLOOKUP(Medical_Examinations[[#This Row],[Customer ID]],'Medical Examinations'!A319:L2654,11,FALSE)</f>
        <v>Obesity</v>
      </c>
      <c r="K320" t="str">
        <f>VLOOKUP(Medical_Examinations[[#This Row],[Customer ID]],'Medical Examinations'!A319:L2654,12,FALSE)</f>
        <v>Normal</v>
      </c>
      <c r="L320" t="str">
        <f>VLOOKUP(Hospitalisation_Details[[#This Row],[Customer ID]],'Hospitalisation Details'!A319:K2660,10,FALSE)</f>
        <v>26 Jul 1970</v>
      </c>
      <c r="M320">
        <f>VLOOKUP(Hospitalisation_Details[[#This Row],[Customer ID]],'Hospitalisation Details'!$A$1:$K$2342,6,FALSE)</f>
        <v>17585</v>
      </c>
      <c r="N320" t="str">
        <f>VLOOKUP(Hospitalisation_Details[[#This Row],[Customer ID]],'Hospitalisation Details'!A319:K2660,7,FALSE)</f>
        <v>tier - 1</v>
      </c>
      <c r="O320" t="str">
        <f>VLOOKUP(Hospitalisation_Details[[#This Row],[Customer ID]],'Hospitalisation Details'!A319:K2660,8,FALSE)</f>
        <v>tier - 3</v>
      </c>
      <c r="P320" t="str">
        <f>VLOOKUP(Hospitalisation_Details[[#This Row],[Customer ID]],'Hospitalisation Details'!A319:K2660,9,FALSE)</f>
        <v>R1012</v>
      </c>
      <c r="Q320">
        <f>VLOOKUP(Hospitalisation_Details[[#This Row],[Customer ID]],'Hospitalisation Details'!$A$1:$K$2342,11,FALSE)</f>
        <v>52</v>
      </c>
    </row>
    <row r="321" spans="1:17" x14ac:dyDescent="0.35">
      <c r="A321" t="s">
        <v>320</v>
      </c>
      <c r="B321" t="str">
        <f>VLOOKUP(Customer_Names[[#This Row],[Customer ID]],Customer_Names[#All],2,FALSE)</f>
        <v>Siegel</v>
      </c>
      <c r="C321">
        <f>VLOOKUP(Medical_Examinations[[#This Row],[Customer ID]],'Medical Examinations'!$A$1:$L$2336,2,FALSE)</f>
        <v>48</v>
      </c>
      <c r="D321">
        <f>VLOOKUP(Medical_Examinations[[#This Row],[Customer ID]],'Medical Examinations'!$A$1:$L$2336,3,FALSE)</f>
        <v>5</v>
      </c>
      <c r="E321" t="str">
        <f>VLOOKUP(Medical_Examinations[[#This Row],[Customer ID]],'Medical Examinations'!$A$1:$L$2336,4,FALSE)</f>
        <v>No</v>
      </c>
      <c r="F321" t="str">
        <f>VLOOKUP(Medical_Examinations[[#This Row],[Customer ID]],'Medical Examinations'!$A$1:$L$2336,6,FALSE)</f>
        <v>No</v>
      </c>
      <c r="G321" t="str">
        <f>VLOOKUP(Medical_Examinations[[#This Row],[Customer ID]],'Medical Examinations'!$A$1:$L$2336,7,FALSE)</f>
        <v>No</v>
      </c>
      <c r="H321">
        <f>VLOOKUP(Medical_Examinations[[#This Row],[Customer ID]],'Medical Examinations'!$A$1:$L$2336,8,FALSE)</f>
        <v>0</v>
      </c>
      <c r="I321" t="str">
        <f>VLOOKUP(Medical_Examinations[[#This Row],[Customer ID]],'Medical Examinations'!$A$1:$L$2336,9,FALSE)</f>
        <v>No</v>
      </c>
      <c r="J321" t="str">
        <f>VLOOKUP(Medical_Examinations[[#This Row],[Customer ID]],'Medical Examinations'!A320:L2655,11,FALSE)</f>
        <v>Obesity</v>
      </c>
      <c r="K321" t="str">
        <f>VLOOKUP(Medical_Examinations[[#This Row],[Customer ID]],'Medical Examinations'!A320:L2655,12,FALSE)</f>
        <v>Normal</v>
      </c>
      <c r="L321" t="str">
        <f>VLOOKUP(Hospitalisation_Details[[#This Row],[Customer ID]],'Hospitalisation Details'!A320:K2661,10,FALSE)</f>
        <v>14 Jul 2003</v>
      </c>
      <c r="M321">
        <f>VLOOKUP(Hospitalisation_Details[[#This Row],[Customer ID]],'Hospitalisation Details'!$A$1:$K$2342,6,FALSE)</f>
        <v>17749</v>
      </c>
      <c r="N321" t="str">
        <f>VLOOKUP(Hospitalisation_Details[[#This Row],[Customer ID]],'Hospitalisation Details'!A320:K2661,7,FALSE)</f>
        <v>tier - 1</v>
      </c>
      <c r="O321" t="str">
        <f>VLOOKUP(Hospitalisation_Details[[#This Row],[Customer ID]],'Hospitalisation Details'!A320:K2661,8,FALSE)</f>
        <v>tier - 1</v>
      </c>
      <c r="P321" t="str">
        <f>VLOOKUP(Hospitalisation_Details[[#This Row],[Customer ID]],'Hospitalisation Details'!A320:K2661,9,FALSE)</f>
        <v>R1012</v>
      </c>
      <c r="Q321">
        <f>VLOOKUP(Hospitalisation_Details[[#This Row],[Customer ID]],'Hospitalisation Details'!$A$1:$K$2342,11,FALSE)</f>
        <v>19</v>
      </c>
    </row>
    <row r="322" spans="1:17" x14ac:dyDescent="0.35">
      <c r="A322" t="s">
        <v>321</v>
      </c>
      <c r="B322" t="str">
        <f>VLOOKUP(Customer_Names[[#This Row],[Customer ID]],Customer_Names[#All],2,FALSE)</f>
        <v>Penrose</v>
      </c>
      <c r="C322">
        <f>VLOOKUP(Medical_Examinations[[#This Row],[Customer ID]],'Medical Examinations'!$A$1:$L$2336,2,FALSE)</f>
        <v>53</v>
      </c>
      <c r="D322">
        <f>VLOOKUP(Medical_Examinations[[#This Row],[Customer ID]],'Medical Examinations'!$A$1:$L$2336,3,FALSE)</f>
        <v>5</v>
      </c>
      <c r="E322" t="str">
        <f>VLOOKUP(Medical_Examinations[[#This Row],[Customer ID]],'Medical Examinations'!$A$1:$L$2336,4,FALSE)</f>
        <v>No</v>
      </c>
      <c r="F322" t="str">
        <f>VLOOKUP(Medical_Examinations[[#This Row],[Customer ID]],'Medical Examinations'!$A$1:$L$2336,6,FALSE)</f>
        <v>No</v>
      </c>
      <c r="G322" t="str">
        <f>VLOOKUP(Medical_Examinations[[#This Row],[Customer ID]],'Medical Examinations'!$A$1:$L$2336,7,FALSE)</f>
        <v>No</v>
      </c>
      <c r="H322">
        <f>VLOOKUP(Medical_Examinations[[#This Row],[Customer ID]],'Medical Examinations'!$A$1:$L$2336,8,FALSE)</f>
        <v>0</v>
      </c>
      <c r="I322" t="str">
        <f>VLOOKUP(Medical_Examinations[[#This Row],[Customer ID]],'Medical Examinations'!$A$1:$L$2336,9,FALSE)</f>
        <v>No</v>
      </c>
      <c r="J322" t="str">
        <f>VLOOKUP(Medical_Examinations[[#This Row],[Customer ID]],'Medical Examinations'!A321:L2656,11,FALSE)</f>
        <v>Obesity</v>
      </c>
      <c r="K322" t="str">
        <f>VLOOKUP(Medical_Examinations[[#This Row],[Customer ID]],'Medical Examinations'!A321:L2656,12,FALSE)</f>
        <v>Normal</v>
      </c>
      <c r="L322" t="str">
        <f>VLOOKUP(Hospitalisation_Details[[#This Row],[Customer ID]],'Hospitalisation Details'!A321:K2662,10,FALSE)</f>
        <v>21 Jun 1966</v>
      </c>
      <c r="M322">
        <f>VLOOKUP(Hospitalisation_Details[[#This Row],[Customer ID]],'Hospitalisation Details'!$A$1:$K$2342,6,FALSE)</f>
        <v>17778</v>
      </c>
      <c r="N322" t="str">
        <f>VLOOKUP(Hospitalisation_Details[[#This Row],[Customer ID]],'Hospitalisation Details'!A321:K2662,7,FALSE)</f>
        <v>tier - 1</v>
      </c>
      <c r="O322" t="str">
        <f>VLOOKUP(Hospitalisation_Details[[#This Row],[Customer ID]],'Hospitalisation Details'!A321:K2662,8,FALSE)</f>
        <v>tier - 3</v>
      </c>
      <c r="P322" t="str">
        <f>VLOOKUP(Hospitalisation_Details[[#This Row],[Customer ID]],'Hospitalisation Details'!A321:K2662,9,FALSE)</f>
        <v>R1012</v>
      </c>
      <c r="Q322">
        <f>VLOOKUP(Hospitalisation_Details[[#This Row],[Customer ID]],'Hospitalisation Details'!$A$1:$K$2342,11,FALSE)</f>
        <v>56</v>
      </c>
    </row>
    <row r="323" spans="1:17" x14ac:dyDescent="0.35">
      <c r="A323" t="s">
        <v>322</v>
      </c>
      <c r="B323" t="str">
        <f>VLOOKUP(Customer_Names[[#This Row],[Customer ID]],Customer_Names[#All],2,FALSE)</f>
        <v>Schuler</v>
      </c>
      <c r="C323">
        <f>VLOOKUP(Medical_Examinations[[#This Row],[Customer ID]],'Medical Examinations'!$A$1:$L$2336,2,FALSE)</f>
        <v>47</v>
      </c>
      <c r="D323">
        <f>VLOOKUP(Medical_Examinations[[#This Row],[Customer ID]],'Medical Examinations'!$A$1:$L$2336,3,FALSE)</f>
        <v>5</v>
      </c>
      <c r="E323" t="str">
        <f>VLOOKUP(Medical_Examinations[[#This Row],[Customer ID]],'Medical Examinations'!$A$1:$L$2336,4,FALSE)</f>
        <v>No</v>
      </c>
      <c r="F323" t="str">
        <f>VLOOKUP(Medical_Examinations[[#This Row],[Customer ID]],'Medical Examinations'!$A$1:$L$2336,6,FALSE)</f>
        <v>No</v>
      </c>
      <c r="G323" t="str">
        <f>VLOOKUP(Medical_Examinations[[#This Row],[Customer ID]],'Medical Examinations'!$A$1:$L$2336,7,FALSE)</f>
        <v>No</v>
      </c>
      <c r="H323">
        <f>VLOOKUP(Medical_Examinations[[#This Row],[Customer ID]],'Medical Examinations'!$A$1:$L$2336,8,FALSE)</f>
        <v>0</v>
      </c>
      <c r="I323" t="str">
        <f>VLOOKUP(Medical_Examinations[[#This Row],[Customer ID]],'Medical Examinations'!$A$1:$L$2336,9,FALSE)</f>
        <v>No</v>
      </c>
      <c r="J323" t="str">
        <f>VLOOKUP(Medical_Examinations[[#This Row],[Customer ID]],'Medical Examinations'!A322:L2657,11,FALSE)</f>
        <v>Obesity</v>
      </c>
      <c r="K323" t="str">
        <f>VLOOKUP(Medical_Examinations[[#This Row],[Customer ID]],'Medical Examinations'!A322:L2657,12,FALSE)</f>
        <v>Normal</v>
      </c>
      <c r="L323" t="str">
        <f>VLOOKUP(Hospitalisation_Details[[#This Row],[Customer ID]],'Hospitalisation Details'!A322:K2663,10,FALSE)</f>
        <v>8 Dec 1963</v>
      </c>
      <c r="M323">
        <f>VLOOKUP(Hospitalisation_Details[[#This Row],[Customer ID]],'Hospitalisation Details'!$A$1:$K$2342,6,FALSE)</f>
        <v>17833</v>
      </c>
      <c r="N323" t="str">
        <f>VLOOKUP(Hospitalisation_Details[[#This Row],[Customer ID]],'Hospitalisation Details'!A322:K2663,7,FALSE)</f>
        <v>tier - 1</v>
      </c>
      <c r="O323" t="str">
        <f>VLOOKUP(Hospitalisation_Details[[#This Row],[Customer ID]],'Hospitalisation Details'!A322:K2663,8,FALSE)</f>
        <v>tier - 2</v>
      </c>
      <c r="P323" t="str">
        <f>VLOOKUP(Hospitalisation_Details[[#This Row],[Customer ID]],'Hospitalisation Details'!A322:K2663,9,FALSE)</f>
        <v>R1012</v>
      </c>
      <c r="Q323">
        <f>VLOOKUP(Hospitalisation_Details[[#This Row],[Customer ID]],'Hospitalisation Details'!$A$1:$K$2342,11,FALSE)</f>
        <v>59</v>
      </c>
    </row>
    <row r="324" spans="1:17" x14ac:dyDescent="0.35">
      <c r="A324" t="s">
        <v>323</v>
      </c>
      <c r="B324" t="str">
        <f>VLOOKUP(Customer_Names[[#This Row],[Customer ID]],Customer_Names[#All],2,FALSE)</f>
        <v>Walker</v>
      </c>
      <c r="C324">
        <f>VLOOKUP(Medical_Examinations[[#This Row],[Customer ID]],'Medical Examinations'!$A$1:$L$2336,2,FALSE)</f>
        <v>50</v>
      </c>
      <c r="D324">
        <f>VLOOKUP(Medical_Examinations[[#This Row],[Customer ID]],'Medical Examinations'!$A$1:$L$2336,3,FALSE)</f>
        <v>5</v>
      </c>
      <c r="E324" t="str">
        <f>VLOOKUP(Medical_Examinations[[#This Row],[Customer ID]],'Medical Examinations'!$A$1:$L$2336,4,FALSE)</f>
        <v>No</v>
      </c>
      <c r="F324" t="str">
        <f>VLOOKUP(Medical_Examinations[[#This Row],[Customer ID]],'Medical Examinations'!$A$1:$L$2336,6,FALSE)</f>
        <v>No</v>
      </c>
      <c r="G324" t="str">
        <f>VLOOKUP(Medical_Examinations[[#This Row],[Customer ID]],'Medical Examinations'!$A$1:$L$2336,7,FALSE)</f>
        <v>No</v>
      </c>
      <c r="H324">
        <f>VLOOKUP(Medical_Examinations[[#This Row],[Customer ID]],'Medical Examinations'!$A$1:$L$2336,8,FALSE)</f>
        <v>0</v>
      </c>
      <c r="I324" t="str">
        <f>VLOOKUP(Medical_Examinations[[#This Row],[Customer ID]],'Medical Examinations'!$A$1:$L$2336,9,FALSE)</f>
        <v>No</v>
      </c>
      <c r="J324" t="str">
        <f>VLOOKUP(Medical_Examinations[[#This Row],[Customer ID]],'Medical Examinations'!A323:L2658,11,FALSE)</f>
        <v>Obesity</v>
      </c>
      <c r="K324" t="str">
        <f>VLOOKUP(Medical_Examinations[[#This Row],[Customer ID]],'Medical Examinations'!A323:L2658,12,FALSE)</f>
        <v>Normal</v>
      </c>
      <c r="L324" t="str">
        <f>VLOOKUP(Hospitalisation_Details[[#This Row],[Customer ID]],'Hospitalisation Details'!A323:K2664,10,FALSE)</f>
        <v>17 Oct 1965</v>
      </c>
      <c r="M324">
        <f>VLOOKUP(Hospitalisation_Details[[#This Row],[Customer ID]],'Hospitalisation Details'!$A$1:$K$2342,6,FALSE)</f>
        <v>18031</v>
      </c>
      <c r="N324" t="str">
        <f>VLOOKUP(Hospitalisation_Details[[#This Row],[Customer ID]],'Hospitalisation Details'!A323:K2664,7,FALSE)</f>
        <v>tier - 1</v>
      </c>
      <c r="O324" t="str">
        <f>VLOOKUP(Hospitalisation_Details[[#This Row],[Customer ID]],'Hospitalisation Details'!A323:K2664,8,FALSE)</f>
        <v>tier - 2</v>
      </c>
      <c r="P324" t="str">
        <f>VLOOKUP(Hospitalisation_Details[[#This Row],[Customer ID]],'Hospitalisation Details'!A323:K2664,9,FALSE)</f>
        <v>R1012</v>
      </c>
      <c r="Q324">
        <f>VLOOKUP(Hospitalisation_Details[[#This Row],[Customer ID]],'Hospitalisation Details'!$A$1:$K$2342,11,FALSE)</f>
        <v>57</v>
      </c>
    </row>
    <row r="325" spans="1:17" x14ac:dyDescent="0.35">
      <c r="A325" t="s">
        <v>324</v>
      </c>
      <c r="B325" t="str">
        <f>VLOOKUP(Customer_Names[[#This Row],[Customer ID]],Customer_Names[#All],2,FALSE)</f>
        <v>Stange</v>
      </c>
      <c r="C325">
        <f>VLOOKUP(Medical_Examinations[[#This Row],[Customer ID]],'Medical Examinations'!$A$1:$L$2336,2,FALSE)</f>
        <v>50</v>
      </c>
      <c r="D325">
        <f>VLOOKUP(Medical_Examinations[[#This Row],[Customer ID]],'Medical Examinations'!$A$1:$L$2336,3,FALSE)</f>
        <v>5</v>
      </c>
      <c r="E325" t="str">
        <f>VLOOKUP(Medical_Examinations[[#This Row],[Customer ID]],'Medical Examinations'!$A$1:$L$2336,4,FALSE)</f>
        <v>No</v>
      </c>
      <c r="F325" t="str">
        <f>VLOOKUP(Medical_Examinations[[#This Row],[Customer ID]],'Medical Examinations'!$A$1:$L$2336,6,FALSE)</f>
        <v>No</v>
      </c>
      <c r="G325" t="str">
        <f>VLOOKUP(Medical_Examinations[[#This Row],[Customer ID]],'Medical Examinations'!$A$1:$L$2336,7,FALSE)</f>
        <v>No</v>
      </c>
      <c r="H325">
        <f>VLOOKUP(Medical_Examinations[[#This Row],[Customer ID]],'Medical Examinations'!$A$1:$L$2336,8,FALSE)</f>
        <v>0</v>
      </c>
      <c r="I325" t="str">
        <f>VLOOKUP(Medical_Examinations[[#This Row],[Customer ID]],'Medical Examinations'!$A$1:$L$2336,9,FALSE)</f>
        <v>No</v>
      </c>
      <c r="J325" t="str">
        <f>VLOOKUP(Medical_Examinations[[#This Row],[Customer ID]],'Medical Examinations'!A324:L2659,11,FALSE)</f>
        <v>Obesity</v>
      </c>
      <c r="K325" t="str">
        <f>VLOOKUP(Medical_Examinations[[#This Row],[Customer ID]],'Medical Examinations'!A324:L2659,12,FALSE)</f>
        <v>Normal</v>
      </c>
      <c r="L325" t="str">
        <f>VLOOKUP(Hospitalisation_Details[[#This Row],[Customer ID]],'Hospitalisation Details'!A324:K2665,10,FALSE)</f>
        <v>24 Oct 1999</v>
      </c>
      <c r="M325">
        <f>VLOOKUP(Hospitalisation_Details[[#This Row],[Customer ID]],'Hospitalisation Details'!$A$1:$K$2342,6,FALSE)</f>
        <v>18034</v>
      </c>
      <c r="N325" t="str">
        <f>VLOOKUP(Hospitalisation_Details[[#This Row],[Customer ID]],'Hospitalisation Details'!A324:K2665,7,FALSE)</f>
        <v>tier - 1</v>
      </c>
      <c r="O325" t="str">
        <f>VLOOKUP(Hospitalisation_Details[[#This Row],[Customer ID]],'Hospitalisation Details'!A324:K2665,8,FALSE)</f>
        <v>tier - 1</v>
      </c>
      <c r="P325" t="str">
        <f>VLOOKUP(Hospitalisation_Details[[#This Row],[Customer ID]],'Hospitalisation Details'!A324:K2665,9,FALSE)</f>
        <v>R1012</v>
      </c>
      <c r="Q325">
        <f>VLOOKUP(Hospitalisation_Details[[#This Row],[Customer ID]],'Hospitalisation Details'!$A$1:$K$2342,11,FALSE)</f>
        <v>23</v>
      </c>
    </row>
    <row r="326" spans="1:17" x14ac:dyDescent="0.35">
      <c r="A326" t="s">
        <v>325</v>
      </c>
      <c r="B326" t="str">
        <f>VLOOKUP(Customer_Names[[#This Row],[Customer ID]],Customer_Names[#All],2,FALSE)</f>
        <v>Roy</v>
      </c>
      <c r="C326">
        <f>VLOOKUP(Medical_Examinations[[#This Row],[Customer ID]],'Medical Examinations'!$A$1:$L$2336,2,FALSE)</f>
        <v>47</v>
      </c>
      <c r="D326">
        <f>VLOOKUP(Medical_Examinations[[#This Row],[Customer ID]],'Medical Examinations'!$A$1:$L$2336,3,FALSE)</f>
        <v>5</v>
      </c>
      <c r="E326" t="str">
        <f>VLOOKUP(Medical_Examinations[[#This Row],[Customer ID]],'Medical Examinations'!$A$1:$L$2336,4,FALSE)</f>
        <v>No</v>
      </c>
      <c r="F326" t="str">
        <f>VLOOKUP(Medical_Examinations[[#This Row],[Customer ID]],'Medical Examinations'!$A$1:$L$2336,6,FALSE)</f>
        <v>No</v>
      </c>
      <c r="G326" t="str">
        <f>VLOOKUP(Medical_Examinations[[#This Row],[Customer ID]],'Medical Examinations'!$A$1:$L$2336,7,FALSE)</f>
        <v>No</v>
      </c>
      <c r="H326">
        <f>VLOOKUP(Medical_Examinations[[#This Row],[Customer ID]],'Medical Examinations'!$A$1:$L$2336,8,FALSE)</f>
        <v>0</v>
      </c>
      <c r="I326" t="str">
        <f>VLOOKUP(Medical_Examinations[[#This Row],[Customer ID]],'Medical Examinations'!$A$1:$L$2336,9,FALSE)</f>
        <v>No</v>
      </c>
      <c r="J326" t="str">
        <f>VLOOKUP(Medical_Examinations[[#This Row],[Customer ID]],'Medical Examinations'!A325:L2660,11,FALSE)</f>
        <v>Obesity</v>
      </c>
      <c r="K326" t="str">
        <f>VLOOKUP(Medical_Examinations[[#This Row],[Customer ID]],'Medical Examinations'!A325:L2660,12,FALSE)</f>
        <v>Normal</v>
      </c>
      <c r="L326" t="str">
        <f>VLOOKUP(Hospitalisation_Details[[#This Row],[Customer ID]],'Hospitalisation Details'!A325:K2666,10,FALSE)</f>
        <v>4 Jul 1995</v>
      </c>
      <c r="M326">
        <f>VLOOKUP(Hospitalisation_Details[[#This Row],[Customer ID]],'Hospitalisation Details'!$A$1:$K$2342,6,FALSE)</f>
        <v>18311</v>
      </c>
      <c r="N326" t="str">
        <f>VLOOKUP(Hospitalisation_Details[[#This Row],[Customer ID]],'Hospitalisation Details'!A325:K2666,7,FALSE)</f>
        <v>tier - 1</v>
      </c>
      <c r="O326" t="str">
        <f>VLOOKUP(Hospitalisation_Details[[#This Row],[Customer ID]],'Hospitalisation Details'!A325:K2666,8,FALSE)</f>
        <v>tier - 3</v>
      </c>
      <c r="P326" t="str">
        <f>VLOOKUP(Hospitalisation_Details[[#This Row],[Customer ID]],'Hospitalisation Details'!A325:K2666,9,FALSE)</f>
        <v>R1012</v>
      </c>
      <c r="Q326">
        <f>VLOOKUP(Hospitalisation_Details[[#This Row],[Customer ID]],'Hospitalisation Details'!$A$1:$K$2342,11,FALSE)</f>
        <v>27</v>
      </c>
    </row>
    <row r="327" spans="1:17" x14ac:dyDescent="0.35">
      <c r="A327" t="s">
        <v>326</v>
      </c>
      <c r="B327" t="str">
        <f>VLOOKUP(Customer_Names[[#This Row],[Customer ID]],Customer_Names[#All],2,FALSE)</f>
        <v>Potere</v>
      </c>
      <c r="C327">
        <f>VLOOKUP(Medical_Examinations[[#This Row],[Customer ID]],'Medical Examinations'!$A$1:$L$2336,2,FALSE)</f>
        <v>41</v>
      </c>
      <c r="D327">
        <f>VLOOKUP(Medical_Examinations[[#This Row],[Customer ID]],'Medical Examinations'!$A$1:$L$2336,3,FALSE)</f>
        <v>5</v>
      </c>
      <c r="E327" t="str">
        <f>VLOOKUP(Medical_Examinations[[#This Row],[Customer ID]],'Medical Examinations'!$A$1:$L$2336,4,FALSE)</f>
        <v>No</v>
      </c>
      <c r="F327" t="str">
        <f>VLOOKUP(Medical_Examinations[[#This Row],[Customer ID]],'Medical Examinations'!$A$1:$L$2336,6,FALSE)</f>
        <v>No</v>
      </c>
      <c r="G327" t="str">
        <f>VLOOKUP(Medical_Examinations[[#This Row],[Customer ID]],'Medical Examinations'!$A$1:$L$2336,7,FALSE)</f>
        <v>No</v>
      </c>
      <c r="H327">
        <f>VLOOKUP(Medical_Examinations[[#This Row],[Customer ID]],'Medical Examinations'!$A$1:$L$2336,8,FALSE)</f>
        <v>0</v>
      </c>
      <c r="I327" t="str">
        <f>VLOOKUP(Medical_Examinations[[#This Row],[Customer ID]],'Medical Examinations'!$A$1:$L$2336,9,FALSE)</f>
        <v>No</v>
      </c>
      <c r="J327" t="str">
        <f>VLOOKUP(Medical_Examinations[[#This Row],[Customer ID]],'Medical Examinations'!A326:L2661,11,FALSE)</f>
        <v>Obesity</v>
      </c>
      <c r="K327" t="str">
        <f>VLOOKUP(Medical_Examinations[[#This Row],[Customer ID]],'Medical Examinations'!A326:L2661,12,FALSE)</f>
        <v>Normal</v>
      </c>
      <c r="L327" t="str">
        <f>VLOOKUP(Hospitalisation_Details[[#This Row],[Customer ID]],'Hospitalisation Details'!A326:K2667,10,FALSE)</f>
        <v>26 Sep 1964</v>
      </c>
      <c r="M327">
        <f>VLOOKUP(Hospitalisation_Details[[#This Row],[Customer ID]],'Hospitalisation Details'!$A$1:$K$2342,6,FALSE)</f>
        <v>18443</v>
      </c>
      <c r="N327" t="str">
        <f>VLOOKUP(Hospitalisation_Details[[#This Row],[Customer ID]],'Hospitalisation Details'!A326:K2667,7,FALSE)</f>
        <v>tier - 1</v>
      </c>
      <c r="O327" t="str">
        <f>VLOOKUP(Hospitalisation_Details[[#This Row],[Customer ID]],'Hospitalisation Details'!A326:K2667,8,FALSE)</f>
        <v>tier - 2</v>
      </c>
      <c r="P327" t="str">
        <f>VLOOKUP(Hospitalisation_Details[[#This Row],[Customer ID]],'Hospitalisation Details'!A326:K2667,9,FALSE)</f>
        <v>R1012</v>
      </c>
      <c r="Q327">
        <f>VLOOKUP(Hospitalisation_Details[[#This Row],[Customer ID]],'Hospitalisation Details'!$A$1:$K$2342,11,FALSE)</f>
        <v>58</v>
      </c>
    </row>
    <row r="328" spans="1:17" x14ac:dyDescent="0.35">
      <c r="A328" t="s">
        <v>327</v>
      </c>
      <c r="B328" t="str">
        <f>VLOOKUP(Customer_Names[[#This Row],[Customer ID]],Customer_Names[#All],2,FALSE)</f>
        <v>Podgurski</v>
      </c>
      <c r="C328">
        <f>VLOOKUP(Medical_Examinations[[#This Row],[Customer ID]],'Medical Examinations'!$A$1:$L$2336,2,FALSE)</f>
        <v>35</v>
      </c>
      <c r="D328">
        <f>VLOOKUP(Medical_Examinations[[#This Row],[Customer ID]],'Medical Examinations'!$A$1:$L$2336,3,FALSE)</f>
        <v>5</v>
      </c>
      <c r="E328" t="str">
        <f>VLOOKUP(Medical_Examinations[[#This Row],[Customer ID]],'Medical Examinations'!$A$1:$L$2336,4,FALSE)</f>
        <v>No</v>
      </c>
      <c r="F328" t="str">
        <f>VLOOKUP(Medical_Examinations[[#This Row],[Customer ID]],'Medical Examinations'!$A$1:$L$2336,6,FALSE)</f>
        <v>No</v>
      </c>
      <c r="G328" t="str">
        <f>VLOOKUP(Medical_Examinations[[#This Row],[Customer ID]],'Medical Examinations'!$A$1:$L$2336,7,FALSE)</f>
        <v>No</v>
      </c>
      <c r="H328">
        <f>VLOOKUP(Medical_Examinations[[#This Row],[Customer ID]],'Medical Examinations'!$A$1:$L$2336,8,FALSE)</f>
        <v>0</v>
      </c>
      <c r="I328" t="str">
        <f>VLOOKUP(Medical_Examinations[[#This Row],[Customer ID]],'Medical Examinations'!$A$1:$L$2336,9,FALSE)</f>
        <v>No</v>
      </c>
      <c r="J328" t="str">
        <f>VLOOKUP(Medical_Examinations[[#This Row],[Customer ID]],'Medical Examinations'!A327:L2662,11,FALSE)</f>
        <v>Obesity</v>
      </c>
      <c r="K328" t="str">
        <f>VLOOKUP(Medical_Examinations[[#This Row],[Customer ID]],'Medical Examinations'!A327:L2662,12,FALSE)</f>
        <v>Normal</v>
      </c>
      <c r="L328" t="str">
        <f>VLOOKUP(Hospitalisation_Details[[#This Row],[Customer ID]],'Hospitalisation Details'!A327:K2668,10,FALSE)</f>
        <v>17 Oct 1970</v>
      </c>
      <c r="M328">
        <f>VLOOKUP(Hospitalisation_Details[[#This Row],[Customer ID]],'Hospitalisation Details'!$A$1:$K$2342,6,FALSE)</f>
        <v>18683</v>
      </c>
      <c r="N328" t="str">
        <f>VLOOKUP(Hospitalisation_Details[[#This Row],[Customer ID]],'Hospitalisation Details'!A327:K2668,7,FALSE)</f>
        <v>tier - 1</v>
      </c>
      <c r="O328" t="str">
        <f>VLOOKUP(Hospitalisation_Details[[#This Row],[Customer ID]],'Hospitalisation Details'!A327:K2668,8,FALSE)</f>
        <v>tier - 3</v>
      </c>
      <c r="P328" t="str">
        <f>VLOOKUP(Hospitalisation_Details[[#This Row],[Customer ID]],'Hospitalisation Details'!A327:K2668,9,FALSE)</f>
        <v>R1012</v>
      </c>
      <c r="Q328">
        <f>VLOOKUP(Hospitalisation_Details[[#This Row],[Customer ID]],'Hospitalisation Details'!$A$1:$K$2342,11,FALSE)</f>
        <v>52</v>
      </c>
    </row>
    <row r="329" spans="1:17" x14ac:dyDescent="0.35">
      <c r="A329" t="s">
        <v>328</v>
      </c>
      <c r="B329" t="str">
        <f>VLOOKUP(Customer_Names[[#This Row],[Customer ID]],Customer_Names[#All],2,FALSE)</f>
        <v>Diamond</v>
      </c>
      <c r="C329">
        <f>VLOOKUP(Medical_Examinations[[#This Row],[Customer ID]],'Medical Examinations'!$A$1:$L$2336,2,FALSE)</f>
        <v>46</v>
      </c>
      <c r="D329">
        <f>VLOOKUP(Medical_Examinations[[#This Row],[Customer ID]],'Medical Examinations'!$A$1:$L$2336,3,FALSE)</f>
        <v>5</v>
      </c>
      <c r="E329" t="str">
        <f>VLOOKUP(Medical_Examinations[[#This Row],[Customer ID]],'Medical Examinations'!$A$1:$L$2336,4,FALSE)</f>
        <v>No</v>
      </c>
      <c r="F329" t="str">
        <f>VLOOKUP(Medical_Examinations[[#This Row],[Customer ID]],'Medical Examinations'!$A$1:$L$2336,6,FALSE)</f>
        <v>No</v>
      </c>
      <c r="G329" t="str">
        <f>VLOOKUP(Medical_Examinations[[#This Row],[Customer ID]],'Medical Examinations'!$A$1:$L$2336,7,FALSE)</f>
        <v>No</v>
      </c>
      <c r="H329">
        <f>VLOOKUP(Medical_Examinations[[#This Row],[Customer ID]],'Medical Examinations'!$A$1:$L$2336,8,FALSE)</f>
        <v>0</v>
      </c>
      <c r="I329" t="str">
        <f>VLOOKUP(Medical_Examinations[[#This Row],[Customer ID]],'Medical Examinations'!$A$1:$L$2336,9,FALSE)</f>
        <v>No</v>
      </c>
      <c r="J329" t="str">
        <f>VLOOKUP(Medical_Examinations[[#This Row],[Customer ID]],'Medical Examinations'!A328:L2663,11,FALSE)</f>
        <v>Obesity</v>
      </c>
      <c r="K329" t="str">
        <f>VLOOKUP(Medical_Examinations[[#This Row],[Customer ID]],'Medical Examinations'!A328:L2663,12,FALSE)</f>
        <v>Normal</v>
      </c>
      <c r="L329" t="str">
        <f>VLOOKUP(Hospitalisation_Details[[#This Row],[Customer ID]],'Hospitalisation Details'!A328:K2669,10,FALSE)</f>
        <v>3 Aug 1969</v>
      </c>
      <c r="M329">
        <f>VLOOKUP(Hospitalisation_Details[[#This Row],[Customer ID]],'Hospitalisation Details'!$A$1:$K$2342,6,FALSE)</f>
        <v>18933</v>
      </c>
      <c r="N329" t="str">
        <f>VLOOKUP(Hospitalisation_Details[[#This Row],[Customer ID]],'Hospitalisation Details'!A328:K2669,7,FALSE)</f>
        <v>tier - 1</v>
      </c>
      <c r="O329" t="str">
        <f>VLOOKUP(Hospitalisation_Details[[#This Row],[Customer ID]],'Hospitalisation Details'!A328:K2669,8,FALSE)</f>
        <v>tier - 3</v>
      </c>
      <c r="P329" t="str">
        <f>VLOOKUP(Hospitalisation_Details[[#This Row],[Customer ID]],'Hospitalisation Details'!A328:K2669,9,FALSE)</f>
        <v>R1012</v>
      </c>
      <c r="Q329">
        <f>VLOOKUP(Hospitalisation_Details[[#This Row],[Customer ID]],'Hospitalisation Details'!$A$1:$K$2342,11,FALSE)</f>
        <v>53</v>
      </c>
    </row>
    <row r="330" spans="1:17" x14ac:dyDescent="0.35">
      <c r="A330" t="s">
        <v>329</v>
      </c>
      <c r="B330" t="str">
        <f>VLOOKUP(Customer_Names[[#This Row],[Customer ID]],Customer_Names[#All],2,FALSE)</f>
        <v>Sallade</v>
      </c>
      <c r="C330">
        <f>VLOOKUP(Medical_Examinations[[#This Row],[Customer ID]],'Medical Examinations'!$A$1:$L$2336,2,FALSE)</f>
        <v>42</v>
      </c>
      <c r="D330">
        <f>VLOOKUP(Medical_Examinations[[#This Row],[Customer ID]],'Medical Examinations'!$A$1:$L$2336,3,FALSE)</f>
        <v>5</v>
      </c>
      <c r="E330" t="str">
        <f>VLOOKUP(Medical_Examinations[[#This Row],[Customer ID]],'Medical Examinations'!$A$1:$L$2336,4,FALSE)</f>
        <v>No</v>
      </c>
      <c r="F330" t="str">
        <f>VLOOKUP(Medical_Examinations[[#This Row],[Customer ID]],'Medical Examinations'!$A$1:$L$2336,6,FALSE)</f>
        <v>No</v>
      </c>
      <c r="G330" t="str">
        <f>VLOOKUP(Medical_Examinations[[#This Row],[Customer ID]],'Medical Examinations'!$A$1:$L$2336,7,FALSE)</f>
        <v>No</v>
      </c>
      <c r="H330">
        <f>VLOOKUP(Medical_Examinations[[#This Row],[Customer ID]],'Medical Examinations'!$A$1:$L$2336,8,FALSE)</f>
        <v>0</v>
      </c>
      <c r="I330" t="str">
        <f>VLOOKUP(Medical_Examinations[[#This Row],[Customer ID]],'Medical Examinations'!$A$1:$L$2336,9,FALSE)</f>
        <v>No</v>
      </c>
      <c r="J330" t="str">
        <f>VLOOKUP(Medical_Examinations[[#This Row],[Customer ID]],'Medical Examinations'!A329:L2664,11,FALSE)</f>
        <v>Obesity</v>
      </c>
      <c r="K330" t="str">
        <f>VLOOKUP(Medical_Examinations[[#This Row],[Customer ID]],'Medical Examinations'!A329:L2664,12,FALSE)</f>
        <v>Normal</v>
      </c>
      <c r="L330" t="str">
        <f>VLOOKUP(Hospitalisation_Details[[#This Row],[Customer ID]],'Hospitalisation Details'!A329:K2670,10,FALSE)</f>
        <v>29 Jul 1967</v>
      </c>
      <c r="M330">
        <f>VLOOKUP(Hospitalisation_Details[[#This Row],[Customer ID]],'Hospitalisation Details'!$A$1:$K$2342,6,FALSE)</f>
        <v>19260</v>
      </c>
      <c r="N330" t="str">
        <f>VLOOKUP(Hospitalisation_Details[[#This Row],[Customer ID]],'Hospitalisation Details'!A329:K2670,7,FALSE)</f>
        <v>tier - 1</v>
      </c>
      <c r="O330" t="str">
        <f>VLOOKUP(Hospitalisation_Details[[#This Row],[Customer ID]],'Hospitalisation Details'!A329:K2670,8,FALSE)</f>
        <v>tier - 1</v>
      </c>
      <c r="P330" t="str">
        <f>VLOOKUP(Hospitalisation_Details[[#This Row],[Customer ID]],'Hospitalisation Details'!A329:K2670,9,FALSE)</f>
        <v>R1012</v>
      </c>
      <c r="Q330">
        <f>VLOOKUP(Hospitalisation_Details[[#This Row],[Customer ID]],'Hospitalisation Details'!$A$1:$K$2342,11,FALSE)</f>
        <v>55</v>
      </c>
    </row>
    <row r="331" spans="1:17" x14ac:dyDescent="0.35">
      <c r="A331" t="s">
        <v>330</v>
      </c>
      <c r="B331" t="str">
        <f>VLOOKUP(Customer_Names[[#This Row],[Customer ID]],Customer_Names[#All],2,FALSE)</f>
        <v>Zhang</v>
      </c>
      <c r="C331">
        <f>VLOOKUP(Medical_Examinations[[#This Row],[Customer ID]],'Medical Examinations'!$A$1:$L$2336,2,FALSE)</f>
        <v>40</v>
      </c>
      <c r="D331">
        <f>VLOOKUP(Medical_Examinations[[#This Row],[Customer ID]],'Medical Examinations'!$A$1:$L$2336,3,FALSE)</f>
        <v>5</v>
      </c>
      <c r="E331" t="str">
        <f>VLOOKUP(Medical_Examinations[[#This Row],[Customer ID]],'Medical Examinations'!$A$1:$L$2336,4,FALSE)</f>
        <v>No</v>
      </c>
      <c r="F331" t="str">
        <f>VLOOKUP(Medical_Examinations[[#This Row],[Customer ID]],'Medical Examinations'!$A$1:$L$2336,6,FALSE)</f>
        <v>No</v>
      </c>
      <c r="G331" t="str">
        <f>VLOOKUP(Medical_Examinations[[#This Row],[Customer ID]],'Medical Examinations'!$A$1:$L$2336,7,FALSE)</f>
        <v>No</v>
      </c>
      <c r="H331">
        <f>VLOOKUP(Medical_Examinations[[#This Row],[Customer ID]],'Medical Examinations'!$A$1:$L$2336,8,FALSE)</f>
        <v>0</v>
      </c>
      <c r="I331" t="str">
        <f>VLOOKUP(Medical_Examinations[[#This Row],[Customer ID]],'Medical Examinations'!$A$1:$L$2336,9,FALSE)</f>
        <v>No</v>
      </c>
      <c r="J331" t="str">
        <f>VLOOKUP(Medical_Examinations[[#This Row],[Customer ID]],'Medical Examinations'!A330:L2665,11,FALSE)</f>
        <v>Obesity</v>
      </c>
      <c r="K331" t="str">
        <f>VLOOKUP(Medical_Examinations[[#This Row],[Customer ID]],'Medical Examinations'!A330:L2665,12,FALSE)</f>
        <v>Normal</v>
      </c>
      <c r="L331" t="str">
        <f>VLOOKUP(Hospitalisation_Details[[#This Row],[Customer ID]],'Hospitalisation Details'!A330:K2671,10,FALSE)</f>
        <v>15 Nov 1966</v>
      </c>
      <c r="M331">
        <f>VLOOKUP(Hospitalisation_Details[[#This Row],[Customer ID]],'Hospitalisation Details'!$A$1:$K$2342,6,FALSE)</f>
        <v>19321</v>
      </c>
      <c r="N331" t="str">
        <f>VLOOKUP(Hospitalisation_Details[[#This Row],[Customer ID]],'Hospitalisation Details'!A330:K2671,7,FALSE)</f>
        <v>tier - 1</v>
      </c>
      <c r="O331" t="str">
        <f>VLOOKUP(Hospitalisation_Details[[#This Row],[Customer ID]],'Hospitalisation Details'!A330:K2671,8,FALSE)</f>
        <v>tier - 1</v>
      </c>
      <c r="P331" t="str">
        <f>VLOOKUP(Hospitalisation_Details[[#This Row],[Customer ID]],'Hospitalisation Details'!A330:K2671,9,FALSE)</f>
        <v>R1012</v>
      </c>
      <c r="Q331">
        <f>VLOOKUP(Hospitalisation_Details[[#This Row],[Customer ID]],'Hospitalisation Details'!$A$1:$K$2342,11,FALSE)</f>
        <v>56</v>
      </c>
    </row>
    <row r="332" spans="1:17" x14ac:dyDescent="0.35">
      <c r="A332" t="s">
        <v>331</v>
      </c>
      <c r="B332" t="str">
        <f>VLOOKUP(Customer_Names[[#This Row],[Customer ID]],Customer_Names[#All],2,FALSE)</f>
        <v>Chatfield</v>
      </c>
      <c r="C332">
        <f>VLOOKUP(Medical_Examinations[[#This Row],[Customer ID]],'Medical Examinations'!$A$1:$L$2336,2,FALSE)</f>
        <v>34</v>
      </c>
      <c r="D332">
        <f>VLOOKUP(Medical_Examinations[[#This Row],[Customer ID]],'Medical Examinations'!$A$1:$L$2336,3,FALSE)</f>
        <v>5</v>
      </c>
      <c r="E332" t="str">
        <f>VLOOKUP(Medical_Examinations[[#This Row],[Customer ID]],'Medical Examinations'!$A$1:$L$2336,4,FALSE)</f>
        <v>No</v>
      </c>
      <c r="F332" t="str">
        <f>VLOOKUP(Medical_Examinations[[#This Row],[Customer ID]],'Medical Examinations'!$A$1:$L$2336,6,FALSE)</f>
        <v>No</v>
      </c>
      <c r="G332" t="str">
        <f>VLOOKUP(Medical_Examinations[[#This Row],[Customer ID]],'Medical Examinations'!$A$1:$L$2336,7,FALSE)</f>
        <v>No</v>
      </c>
      <c r="H332">
        <f>VLOOKUP(Medical_Examinations[[#This Row],[Customer ID]],'Medical Examinations'!$A$1:$L$2336,8,FALSE)</f>
        <v>0</v>
      </c>
      <c r="I332" t="str">
        <f>VLOOKUP(Medical_Examinations[[#This Row],[Customer ID]],'Medical Examinations'!$A$1:$L$2336,9,FALSE)</f>
        <v>No</v>
      </c>
      <c r="J332" t="str">
        <f>VLOOKUP(Medical_Examinations[[#This Row],[Customer ID]],'Medical Examinations'!A331:L2666,11,FALSE)</f>
        <v>Obesity</v>
      </c>
      <c r="K332" t="str">
        <f>VLOOKUP(Medical_Examinations[[#This Row],[Customer ID]],'Medical Examinations'!A331:L2666,12,FALSE)</f>
        <v>Normal</v>
      </c>
      <c r="L332" t="str">
        <f>VLOOKUP(Hospitalisation_Details[[#This Row],[Customer ID]],'Hospitalisation Details'!A331:K2672,10,FALSE)</f>
        <v>14 Jul 1963</v>
      </c>
      <c r="M332">
        <f>VLOOKUP(Hospitalisation_Details[[#This Row],[Customer ID]],'Hospitalisation Details'!$A$1:$K$2342,6,FALSE)</f>
        <v>19551</v>
      </c>
      <c r="N332" t="str">
        <f>VLOOKUP(Hospitalisation_Details[[#This Row],[Customer ID]],'Hospitalisation Details'!A331:K2672,7,FALSE)</f>
        <v>tier - 1</v>
      </c>
      <c r="O332" t="str">
        <f>VLOOKUP(Hospitalisation_Details[[#This Row],[Customer ID]],'Hospitalisation Details'!A331:K2672,8,FALSE)</f>
        <v>tier - 3</v>
      </c>
      <c r="P332" t="str">
        <f>VLOOKUP(Hospitalisation_Details[[#This Row],[Customer ID]],'Hospitalisation Details'!A331:K2672,9,FALSE)</f>
        <v>R1012</v>
      </c>
      <c r="Q332">
        <f>VLOOKUP(Hospitalisation_Details[[#This Row],[Customer ID]],'Hospitalisation Details'!$A$1:$K$2342,11,FALSE)</f>
        <v>59</v>
      </c>
    </row>
    <row r="333" spans="1:17" x14ac:dyDescent="0.35">
      <c r="A333" t="s">
        <v>332</v>
      </c>
      <c r="B333" t="str">
        <f>VLOOKUP(Customer_Names[[#This Row],[Customer ID]],Customer_Names[#All],2,FALSE)</f>
        <v>Bruns</v>
      </c>
      <c r="C333">
        <f>VLOOKUP(Medical_Examinations[[#This Row],[Customer ID]],'Medical Examinations'!$A$1:$L$2336,2,FALSE)</f>
        <v>33</v>
      </c>
      <c r="D333">
        <f>VLOOKUP(Medical_Examinations[[#This Row],[Customer ID]],'Medical Examinations'!$A$1:$L$2336,3,FALSE)</f>
        <v>5</v>
      </c>
      <c r="E333" t="str">
        <f>VLOOKUP(Medical_Examinations[[#This Row],[Customer ID]],'Medical Examinations'!$A$1:$L$2336,4,FALSE)</f>
        <v>No</v>
      </c>
      <c r="F333" t="str">
        <f>VLOOKUP(Medical_Examinations[[#This Row],[Customer ID]],'Medical Examinations'!$A$1:$L$2336,6,FALSE)</f>
        <v>No</v>
      </c>
      <c r="G333" t="str">
        <f>VLOOKUP(Medical_Examinations[[#This Row],[Customer ID]],'Medical Examinations'!$A$1:$L$2336,7,FALSE)</f>
        <v>No</v>
      </c>
      <c r="H333">
        <f>VLOOKUP(Medical_Examinations[[#This Row],[Customer ID]],'Medical Examinations'!$A$1:$L$2336,8,FALSE)</f>
        <v>0</v>
      </c>
      <c r="I333" t="str">
        <f>VLOOKUP(Medical_Examinations[[#This Row],[Customer ID]],'Medical Examinations'!$A$1:$L$2336,9,FALSE)</f>
        <v>No</v>
      </c>
      <c r="J333" t="str">
        <f>VLOOKUP(Medical_Examinations[[#This Row],[Customer ID]],'Medical Examinations'!A332:L2667,11,FALSE)</f>
        <v>Obesity</v>
      </c>
      <c r="K333" t="str">
        <f>VLOOKUP(Medical_Examinations[[#This Row],[Customer ID]],'Medical Examinations'!A332:L2667,12,FALSE)</f>
        <v>Normal</v>
      </c>
      <c r="L333" t="str">
        <f>VLOOKUP(Hospitalisation_Details[[#This Row],[Customer ID]],'Hospitalisation Details'!A332:K2673,10,FALSE)</f>
        <v>27 Aug 1994</v>
      </c>
      <c r="M333">
        <f>VLOOKUP(Hospitalisation_Details[[#This Row],[Customer ID]],'Hospitalisation Details'!$A$1:$K$2342,6,FALSE)</f>
        <v>19673</v>
      </c>
      <c r="N333" t="str">
        <f>VLOOKUP(Hospitalisation_Details[[#This Row],[Customer ID]],'Hospitalisation Details'!A332:K2673,7,FALSE)</f>
        <v>tier - 1</v>
      </c>
      <c r="O333" t="str">
        <f>VLOOKUP(Hospitalisation_Details[[#This Row],[Customer ID]],'Hospitalisation Details'!A332:K2673,8,FALSE)</f>
        <v>tier - 2</v>
      </c>
      <c r="P333" t="str">
        <f>VLOOKUP(Hospitalisation_Details[[#This Row],[Customer ID]],'Hospitalisation Details'!A332:K2673,9,FALSE)</f>
        <v>R1012</v>
      </c>
      <c r="Q333">
        <f>VLOOKUP(Hospitalisation_Details[[#This Row],[Customer ID]],'Hospitalisation Details'!$A$1:$K$2342,11,FALSE)</f>
        <v>28</v>
      </c>
    </row>
    <row r="334" spans="1:17" x14ac:dyDescent="0.35">
      <c r="A334" t="s">
        <v>333</v>
      </c>
      <c r="B334" t="str">
        <f>VLOOKUP(Customer_Names[[#This Row],[Customer ID]],Customer_Names[#All],2,FALSE)</f>
        <v>Yochum</v>
      </c>
      <c r="C334">
        <f>VLOOKUP(Medical_Examinations[[#This Row],[Customer ID]],'Medical Examinations'!$A$1:$L$2336,2,FALSE)</f>
        <v>30</v>
      </c>
      <c r="D334">
        <f>VLOOKUP(Medical_Examinations[[#This Row],[Customer ID]],'Medical Examinations'!$A$1:$L$2336,3,FALSE)</f>
        <v>5</v>
      </c>
      <c r="E334" t="str">
        <f>VLOOKUP(Medical_Examinations[[#This Row],[Customer ID]],'Medical Examinations'!$A$1:$L$2336,4,FALSE)</f>
        <v>No</v>
      </c>
      <c r="F334" t="str">
        <f>VLOOKUP(Medical_Examinations[[#This Row],[Customer ID]],'Medical Examinations'!$A$1:$L$2336,6,FALSE)</f>
        <v>No</v>
      </c>
      <c r="G334" t="str">
        <f>VLOOKUP(Medical_Examinations[[#This Row],[Customer ID]],'Medical Examinations'!$A$1:$L$2336,7,FALSE)</f>
        <v>No</v>
      </c>
      <c r="H334">
        <f>VLOOKUP(Medical_Examinations[[#This Row],[Customer ID]],'Medical Examinations'!$A$1:$L$2336,8,FALSE)</f>
        <v>0</v>
      </c>
      <c r="I334" t="str">
        <f>VLOOKUP(Medical_Examinations[[#This Row],[Customer ID]],'Medical Examinations'!$A$1:$L$2336,9,FALSE)</f>
        <v>No</v>
      </c>
      <c r="J334" t="str">
        <f>VLOOKUP(Medical_Examinations[[#This Row],[Customer ID]],'Medical Examinations'!A333:L2668,11,FALSE)</f>
        <v>Obesity</v>
      </c>
      <c r="K334" t="str">
        <f>VLOOKUP(Medical_Examinations[[#This Row],[Customer ID]],'Medical Examinations'!A333:L2668,12,FALSE)</f>
        <v>Normal</v>
      </c>
      <c r="L334" t="str">
        <f>VLOOKUP(Hospitalisation_Details[[#This Row],[Customer ID]],'Hospitalisation Details'!A333:K2674,10,FALSE)</f>
        <v>25 Jul 1962</v>
      </c>
      <c r="M334">
        <f>VLOOKUP(Hospitalisation_Details[[#This Row],[Customer ID]],'Hospitalisation Details'!$A$1:$K$2342,6,FALSE)</f>
        <v>28923</v>
      </c>
      <c r="N334" t="str">
        <f>VLOOKUP(Hospitalisation_Details[[#This Row],[Customer ID]],'Hospitalisation Details'!A333:K2674,7,FALSE)</f>
        <v>tier - 1</v>
      </c>
      <c r="O334" t="str">
        <f>VLOOKUP(Hospitalisation_Details[[#This Row],[Customer ID]],'Hospitalisation Details'!A333:K2674,8,FALSE)</f>
        <v>tier - 1</v>
      </c>
      <c r="P334" t="str">
        <f>VLOOKUP(Hospitalisation_Details[[#This Row],[Customer ID]],'Hospitalisation Details'!A333:K2674,9,FALSE)</f>
        <v>R1012</v>
      </c>
      <c r="Q334">
        <f>VLOOKUP(Hospitalisation_Details[[#This Row],[Customer ID]],'Hospitalisation Details'!$A$1:$K$2342,11,FALSE)</f>
        <v>60</v>
      </c>
    </row>
    <row r="335" spans="1:17" x14ac:dyDescent="0.35">
      <c r="A335" t="s">
        <v>334</v>
      </c>
      <c r="B335" t="str">
        <f>VLOOKUP(Customer_Names[[#This Row],[Customer ID]],Customer_Names[#All],2,FALSE)</f>
        <v>Freeburn</v>
      </c>
      <c r="C335">
        <f>VLOOKUP(Medical_Examinations[[#This Row],[Customer ID]],'Medical Examinations'!$A$1:$L$2336,2,FALSE)</f>
        <v>39</v>
      </c>
      <c r="D335">
        <f>VLOOKUP(Medical_Examinations[[#This Row],[Customer ID]],'Medical Examinations'!$A$1:$L$2336,3,FALSE)</f>
        <v>5</v>
      </c>
      <c r="E335" t="str">
        <f>VLOOKUP(Medical_Examinations[[#This Row],[Customer ID]],'Medical Examinations'!$A$1:$L$2336,4,FALSE)</f>
        <v>No</v>
      </c>
      <c r="F335" t="str">
        <f>VLOOKUP(Medical_Examinations[[#This Row],[Customer ID]],'Medical Examinations'!$A$1:$L$2336,6,FALSE)</f>
        <v>No</v>
      </c>
      <c r="G335" t="str">
        <f>VLOOKUP(Medical_Examinations[[#This Row],[Customer ID]],'Medical Examinations'!$A$1:$L$2336,7,FALSE)</f>
        <v>No</v>
      </c>
      <c r="H335">
        <f>VLOOKUP(Medical_Examinations[[#This Row],[Customer ID]],'Medical Examinations'!$A$1:$L$2336,8,FALSE)</f>
        <v>0</v>
      </c>
      <c r="I335" t="str">
        <f>VLOOKUP(Medical_Examinations[[#This Row],[Customer ID]],'Medical Examinations'!$A$1:$L$2336,9,FALSE)</f>
        <v>No</v>
      </c>
      <c r="J335" t="str">
        <f>VLOOKUP(Medical_Examinations[[#This Row],[Customer ID]],'Medical Examinations'!A334:L2669,11,FALSE)</f>
        <v>Obesity</v>
      </c>
      <c r="K335" t="str">
        <f>VLOOKUP(Medical_Examinations[[#This Row],[Customer ID]],'Medical Examinations'!A334:L2669,12,FALSE)</f>
        <v>Normal</v>
      </c>
      <c r="L335" t="str">
        <f>VLOOKUP(Hospitalisation_Details[[#This Row],[Customer ID]],'Hospitalisation Details'!A334:K2675,10,FALSE)</f>
        <v>5 Dec 1959</v>
      </c>
      <c r="M335">
        <f>VLOOKUP(Hospitalisation_Details[[#This Row],[Customer ID]],'Hospitalisation Details'!$A$1:$K$2342,6,FALSE)</f>
        <v>28950</v>
      </c>
      <c r="N335" t="str">
        <f>VLOOKUP(Hospitalisation_Details[[#This Row],[Customer ID]],'Hospitalisation Details'!A334:K2675,7,FALSE)</f>
        <v>tier - 1</v>
      </c>
      <c r="O335" t="str">
        <f>VLOOKUP(Hospitalisation_Details[[#This Row],[Customer ID]],'Hospitalisation Details'!A334:K2675,8,FALSE)</f>
        <v>tier - 1</v>
      </c>
      <c r="P335" t="str">
        <f>VLOOKUP(Hospitalisation_Details[[#This Row],[Customer ID]],'Hospitalisation Details'!A334:K2675,9,FALSE)</f>
        <v>R1012</v>
      </c>
      <c r="Q335">
        <f>VLOOKUP(Hospitalisation_Details[[#This Row],[Customer ID]],'Hospitalisation Details'!$A$1:$K$2342,11,FALSE)</f>
        <v>63</v>
      </c>
    </row>
    <row r="336" spans="1:17" x14ac:dyDescent="0.35">
      <c r="A336" t="s">
        <v>335</v>
      </c>
      <c r="B336" t="str">
        <f>VLOOKUP(Customer_Names[[#This Row],[Customer ID]],Customer_Names[#All],2,FALSE)</f>
        <v>Spencer</v>
      </c>
      <c r="C336">
        <f>VLOOKUP(Medical_Examinations[[#This Row],[Customer ID]],'Medical Examinations'!$A$1:$L$2336,2,FALSE)</f>
        <v>40</v>
      </c>
      <c r="D336">
        <f>VLOOKUP(Medical_Examinations[[#This Row],[Customer ID]],'Medical Examinations'!$A$1:$L$2336,3,FALSE)</f>
        <v>5</v>
      </c>
      <c r="E336" t="str">
        <f>VLOOKUP(Medical_Examinations[[#This Row],[Customer ID]],'Medical Examinations'!$A$1:$L$2336,4,FALSE)</f>
        <v>No</v>
      </c>
      <c r="F336" t="str">
        <f>VLOOKUP(Medical_Examinations[[#This Row],[Customer ID]],'Medical Examinations'!$A$1:$L$2336,6,FALSE)</f>
        <v>No</v>
      </c>
      <c r="G336" t="str">
        <f>VLOOKUP(Medical_Examinations[[#This Row],[Customer ID]],'Medical Examinations'!$A$1:$L$2336,7,FALSE)</f>
        <v>No</v>
      </c>
      <c r="H336">
        <f>VLOOKUP(Medical_Examinations[[#This Row],[Customer ID]],'Medical Examinations'!$A$1:$L$2336,8,FALSE)</f>
        <v>0</v>
      </c>
      <c r="I336" t="str">
        <f>VLOOKUP(Medical_Examinations[[#This Row],[Customer ID]],'Medical Examinations'!$A$1:$L$2336,9,FALSE)</f>
        <v>No</v>
      </c>
      <c r="J336" t="str">
        <f>VLOOKUP(Medical_Examinations[[#This Row],[Customer ID]],'Medical Examinations'!A335:L2670,11,FALSE)</f>
        <v>Obesity</v>
      </c>
      <c r="K336" t="str">
        <f>VLOOKUP(Medical_Examinations[[#This Row],[Customer ID]],'Medical Examinations'!A335:L2670,12,FALSE)</f>
        <v>Normal</v>
      </c>
      <c r="L336" t="str">
        <f>VLOOKUP(Hospitalisation_Details[[#This Row],[Customer ID]],'Hospitalisation Details'!A335:K2676,10,FALSE)</f>
        <v>24 Dec 1961</v>
      </c>
      <c r="M336">
        <f>VLOOKUP(Hospitalisation_Details[[#This Row],[Customer ID]],'Hospitalisation Details'!$A$1:$K$2342,6,FALSE)</f>
        <v>29141</v>
      </c>
      <c r="N336" t="str">
        <f>VLOOKUP(Hospitalisation_Details[[#This Row],[Customer ID]],'Hospitalisation Details'!A335:K2676,7,FALSE)</f>
        <v>tier - 1</v>
      </c>
      <c r="O336" t="str">
        <f>VLOOKUP(Hospitalisation_Details[[#This Row],[Customer ID]],'Hospitalisation Details'!A335:K2676,8,FALSE)</f>
        <v>tier - 3</v>
      </c>
      <c r="P336" t="str">
        <f>VLOOKUP(Hospitalisation_Details[[#This Row],[Customer ID]],'Hospitalisation Details'!A335:K2676,9,FALSE)</f>
        <v>R1012</v>
      </c>
      <c r="Q336">
        <f>VLOOKUP(Hospitalisation_Details[[#This Row],[Customer ID]],'Hospitalisation Details'!$A$1:$K$2342,11,FALSE)</f>
        <v>61</v>
      </c>
    </row>
    <row r="337" spans="1:17" x14ac:dyDescent="0.35">
      <c r="A337" t="s">
        <v>336</v>
      </c>
      <c r="B337" t="str">
        <f>VLOOKUP(Customer_Names[[#This Row],[Customer ID]],Customer_Names[#All],2,FALSE)</f>
        <v>Jarosik</v>
      </c>
      <c r="C337">
        <f>VLOOKUP(Medical_Examinations[[#This Row],[Customer ID]],'Medical Examinations'!$A$1:$L$2336,2,FALSE)</f>
        <v>29</v>
      </c>
      <c r="D337">
        <f>VLOOKUP(Medical_Examinations[[#This Row],[Customer ID]],'Medical Examinations'!$A$1:$L$2336,3,FALSE)</f>
        <v>5</v>
      </c>
      <c r="E337" t="str">
        <f>VLOOKUP(Medical_Examinations[[#This Row],[Customer ID]],'Medical Examinations'!$A$1:$L$2336,4,FALSE)</f>
        <v>No</v>
      </c>
      <c r="F337" t="str">
        <f>VLOOKUP(Medical_Examinations[[#This Row],[Customer ID]],'Medical Examinations'!$A$1:$L$2336,6,FALSE)</f>
        <v>No</v>
      </c>
      <c r="G337" t="str">
        <f>VLOOKUP(Medical_Examinations[[#This Row],[Customer ID]],'Medical Examinations'!$A$1:$L$2336,7,FALSE)</f>
        <v>No</v>
      </c>
      <c r="H337">
        <f>VLOOKUP(Medical_Examinations[[#This Row],[Customer ID]],'Medical Examinations'!$A$1:$L$2336,8,FALSE)</f>
        <v>0</v>
      </c>
      <c r="I337" t="str">
        <f>VLOOKUP(Medical_Examinations[[#This Row],[Customer ID]],'Medical Examinations'!$A$1:$L$2336,9,FALSE)</f>
        <v>No</v>
      </c>
      <c r="J337" t="str">
        <f>VLOOKUP(Medical_Examinations[[#This Row],[Customer ID]],'Medical Examinations'!A336:L2671,11,FALSE)</f>
        <v>Overweight</v>
      </c>
      <c r="K337" t="str">
        <f>VLOOKUP(Medical_Examinations[[#This Row],[Customer ID]],'Medical Examinations'!A336:L2671,12,FALSE)</f>
        <v>Normal</v>
      </c>
      <c r="L337" t="str">
        <f>VLOOKUP(Hospitalisation_Details[[#This Row],[Customer ID]],'Hospitalisation Details'!A336:K2677,10,FALSE)</f>
        <v>5 Jun 1958</v>
      </c>
      <c r="M337">
        <f>VLOOKUP(Hospitalisation_Details[[#This Row],[Customer ID]],'Hospitalisation Details'!$A$1:$K$2342,6,FALSE)</f>
        <v>29331</v>
      </c>
      <c r="N337" t="str">
        <f>VLOOKUP(Hospitalisation_Details[[#This Row],[Customer ID]],'Hospitalisation Details'!A336:K2677,7,FALSE)</f>
        <v>tier - 1</v>
      </c>
      <c r="O337" t="str">
        <f>VLOOKUP(Hospitalisation_Details[[#This Row],[Customer ID]],'Hospitalisation Details'!A336:K2677,8,FALSE)</f>
        <v>tier - 2</v>
      </c>
      <c r="P337" t="str">
        <f>VLOOKUP(Hospitalisation_Details[[#This Row],[Customer ID]],'Hospitalisation Details'!A336:K2677,9,FALSE)</f>
        <v>R1012</v>
      </c>
      <c r="Q337">
        <f>VLOOKUP(Hospitalisation_Details[[#This Row],[Customer ID]],'Hospitalisation Details'!$A$1:$K$2342,11,FALSE)</f>
        <v>65</v>
      </c>
    </row>
    <row r="338" spans="1:17" x14ac:dyDescent="0.35">
      <c r="A338" t="s">
        <v>337</v>
      </c>
      <c r="B338" t="str">
        <f>VLOOKUP(Customer_Names[[#This Row],[Customer ID]],Customer_Names[#All],2,FALSE)</f>
        <v>Heinzen</v>
      </c>
      <c r="C338">
        <f>VLOOKUP(Medical_Examinations[[#This Row],[Customer ID]],'Medical Examinations'!$A$1:$L$2336,2,FALSE)</f>
        <v>28</v>
      </c>
      <c r="D338">
        <f>VLOOKUP(Medical_Examinations[[#This Row],[Customer ID]],'Medical Examinations'!$A$1:$L$2336,3,FALSE)</f>
        <v>5</v>
      </c>
      <c r="E338" t="str">
        <f>VLOOKUP(Medical_Examinations[[#This Row],[Customer ID]],'Medical Examinations'!$A$1:$L$2336,4,FALSE)</f>
        <v>No</v>
      </c>
      <c r="F338" t="str">
        <f>VLOOKUP(Medical_Examinations[[#This Row],[Customer ID]],'Medical Examinations'!$A$1:$L$2336,6,FALSE)</f>
        <v>No</v>
      </c>
      <c r="G338" t="str">
        <f>VLOOKUP(Medical_Examinations[[#This Row],[Customer ID]],'Medical Examinations'!$A$1:$L$2336,7,FALSE)</f>
        <v>No</v>
      </c>
      <c r="H338">
        <f>VLOOKUP(Medical_Examinations[[#This Row],[Customer ID]],'Medical Examinations'!$A$1:$L$2336,8,FALSE)</f>
        <v>0</v>
      </c>
      <c r="I338" t="str">
        <f>VLOOKUP(Medical_Examinations[[#This Row],[Customer ID]],'Medical Examinations'!$A$1:$L$2336,9,FALSE)</f>
        <v>No</v>
      </c>
      <c r="J338" t="str">
        <f>VLOOKUP(Medical_Examinations[[#This Row],[Customer ID]],'Medical Examinations'!A337:L2672,11,FALSE)</f>
        <v>Overweight</v>
      </c>
      <c r="K338" t="str">
        <f>VLOOKUP(Medical_Examinations[[#This Row],[Customer ID]],'Medical Examinations'!A337:L2672,12,FALSE)</f>
        <v>Normal</v>
      </c>
      <c r="L338" t="str">
        <f>VLOOKUP(Hospitalisation_Details[[#This Row],[Customer ID]],'Hospitalisation Details'!A337:K2678,10,FALSE)</f>
        <v>12 Sep 2003</v>
      </c>
      <c r="M338">
        <f>VLOOKUP(Hospitalisation_Details[[#This Row],[Customer ID]],'Hospitalisation Details'!$A$1:$K$2342,6,FALSE)</f>
        <v>33750</v>
      </c>
      <c r="N338" t="str">
        <f>VLOOKUP(Hospitalisation_Details[[#This Row],[Customer ID]],'Hospitalisation Details'!A337:K2678,7,FALSE)</f>
        <v>tier - 1</v>
      </c>
      <c r="O338" t="str">
        <f>VLOOKUP(Hospitalisation_Details[[#This Row],[Customer ID]],'Hospitalisation Details'!A337:K2678,8,FALSE)</f>
        <v>tier - 3</v>
      </c>
      <c r="P338" t="str">
        <f>VLOOKUP(Hospitalisation_Details[[#This Row],[Customer ID]],'Hospitalisation Details'!A337:K2678,9,FALSE)</f>
        <v>R1012</v>
      </c>
      <c r="Q338">
        <f>VLOOKUP(Hospitalisation_Details[[#This Row],[Customer ID]],'Hospitalisation Details'!$A$1:$K$2342,11,FALSE)</f>
        <v>19</v>
      </c>
    </row>
    <row r="339" spans="1:17" x14ac:dyDescent="0.35">
      <c r="A339" t="s">
        <v>338</v>
      </c>
      <c r="B339" t="str">
        <f>VLOOKUP(Customer_Names[[#This Row],[Customer ID]],Customer_Names[#All],2,FALSE)</f>
        <v>Kelley</v>
      </c>
      <c r="C339">
        <f>VLOOKUP(Medical_Examinations[[#This Row],[Customer ID]],'Medical Examinations'!$A$1:$L$2336,2,FALSE)</f>
        <v>25</v>
      </c>
      <c r="D339">
        <f>VLOOKUP(Medical_Examinations[[#This Row],[Customer ID]],'Medical Examinations'!$A$1:$L$2336,3,FALSE)</f>
        <v>5</v>
      </c>
      <c r="E339" t="str">
        <f>VLOOKUP(Medical_Examinations[[#This Row],[Customer ID]],'Medical Examinations'!$A$1:$L$2336,4,FALSE)</f>
        <v>No</v>
      </c>
      <c r="F339" t="str">
        <f>VLOOKUP(Medical_Examinations[[#This Row],[Customer ID]],'Medical Examinations'!$A$1:$L$2336,6,FALSE)</f>
        <v>No</v>
      </c>
      <c r="G339" t="str">
        <f>VLOOKUP(Medical_Examinations[[#This Row],[Customer ID]],'Medical Examinations'!$A$1:$L$2336,7,FALSE)</f>
        <v>No</v>
      </c>
      <c r="H339">
        <f>VLOOKUP(Medical_Examinations[[#This Row],[Customer ID]],'Medical Examinations'!$A$1:$L$2336,8,FALSE)</f>
        <v>0</v>
      </c>
      <c r="I339" t="str">
        <f>VLOOKUP(Medical_Examinations[[#This Row],[Customer ID]],'Medical Examinations'!$A$1:$L$2336,9,FALSE)</f>
        <v>No</v>
      </c>
      <c r="J339" t="str">
        <f>VLOOKUP(Medical_Examinations[[#This Row],[Customer ID]],'Medical Examinations'!A338:L2673,11,FALSE)</f>
        <v>Overweight</v>
      </c>
      <c r="K339" t="str">
        <f>VLOOKUP(Medical_Examinations[[#This Row],[Customer ID]],'Medical Examinations'!A338:L2673,12,FALSE)</f>
        <v>Normal</v>
      </c>
      <c r="L339" t="str">
        <f>VLOOKUP(Hospitalisation_Details[[#This Row],[Customer ID]],'Hospitalisation Details'!A338:K2679,10,FALSE)</f>
        <v>5 Sep 2003</v>
      </c>
      <c r="M339">
        <f>VLOOKUP(Hospitalisation_Details[[#This Row],[Customer ID]],'Hospitalisation Details'!$A$1:$K$2342,6,FALSE)</f>
        <v>36219</v>
      </c>
      <c r="N339" t="str">
        <f>VLOOKUP(Hospitalisation_Details[[#This Row],[Customer ID]],'Hospitalisation Details'!A338:K2679,7,FALSE)</f>
        <v>tier - 1</v>
      </c>
      <c r="O339" t="str">
        <f>VLOOKUP(Hospitalisation_Details[[#This Row],[Customer ID]],'Hospitalisation Details'!A338:K2679,8,FALSE)</f>
        <v>tier - 1</v>
      </c>
      <c r="P339" t="str">
        <f>VLOOKUP(Hospitalisation_Details[[#This Row],[Customer ID]],'Hospitalisation Details'!A338:K2679,9,FALSE)</f>
        <v>R1012</v>
      </c>
      <c r="Q339">
        <f>VLOOKUP(Hospitalisation_Details[[#This Row],[Customer ID]],'Hospitalisation Details'!$A$1:$K$2342,11,FALSE)</f>
        <v>19</v>
      </c>
    </row>
    <row r="340" spans="1:17" x14ac:dyDescent="0.35">
      <c r="A340" t="s">
        <v>339</v>
      </c>
      <c r="B340" t="str">
        <f>VLOOKUP(Customer_Names[[#This Row],[Customer ID]],Customer_Names[#All],2,FALSE)</f>
        <v>Thacker</v>
      </c>
      <c r="C340">
        <f>VLOOKUP(Medical_Examinations[[#This Row],[Customer ID]],'Medical Examinations'!$A$1:$L$2336,2,FALSE)</f>
        <v>36</v>
      </c>
      <c r="D340">
        <f>VLOOKUP(Medical_Examinations[[#This Row],[Customer ID]],'Medical Examinations'!$A$1:$L$2336,3,FALSE)</f>
        <v>5</v>
      </c>
      <c r="E340" t="str">
        <f>VLOOKUP(Medical_Examinations[[#This Row],[Customer ID]],'Medical Examinations'!$A$1:$L$2336,4,FALSE)</f>
        <v>No</v>
      </c>
      <c r="F340" t="str">
        <f>VLOOKUP(Medical_Examinations[[#This Row],[Customer ID]],'Medical Examinations'!$A$1:$L$2336,6,FALSE)</f>
        <v>No</v>
      </c>
      <c r="G340" t="str">
        <f>VLOOKUP(Medical_Examinations[[#This Row],[Customer ID]],'Medical Examinations'!$A$1:$L$2336,7,FALSE)</f>
        <v>No</v>
      </c>
      <c r="H340">
        <f>VLOOKUP(Medical_Examinations[[#This Row],[Customer ID]],'Medical Examinations'!$A$1:$L$2336,8,FALSE)</f>
        <v>0</v>
      </c>
      <c r="I340" t="str">
        <f>VLOOKUP(Medical_Examinations[[#This Row],[Customer ID]],'Medical Examinations'!$A$1:$L$2336,9,FALSE)</f>
        <v>No</v>
      </c>
      <c r="J340" t="str">
        <f>VLOOKUP(Medical_Examinations[[#This Row],[Customer ID]],'Medical Examinations'!A339:L2674,11,FALSE)</f>
        <v>Obesity</v>
      </c>
      <c r="K340" t="str">
        <f>VLOOKUP(Medical_Examinations[[#This Row],[Customer ID]],'Medical Examinations'!A339:L2674,12,FALSE)</f>
        <v>Normal</v>
      </c>
      <c r="L340" t="str">
        <f>VLOOKUP(Hospitalisation_Details[[#This Row],[Customer ID]],'Hospitalisation Details'!A339:K2680,10,FALSE)</f>
        <v>4 Nov 1978</v>
      </c>
      <c r="M340">
        <f>VLOOKUP(Hospitalisation_Details[[#This Row],[Customer ID]],'Hospitalisation Details'!$A$1:$K$2342,6,FALSE)</f>
        <v>42983</v>
      </c>
      <c r="N340" t="str">
        <f>VLOOKUP(Hospitalisation_Details[[#This Row],[Customer ID]],'Hospitalisation Details'!A339:K2680,7,FALSE)</f>
        <v>tier - 1</v>
      </c>
      <c r="O340" t="str">
        <f>VLOOKUP(Hospitalisation_Details[[#This Row],[Customer ID]],'Hospitalisation Details'!A339:K2680,8,FALSE)</f>
        <v>tier - 2</v>
      </c>
      <c r="P340" t="str">
        <f>VLOOKUP(Hospitalisation_Details[[#This Row],[Customer ID]],'Hospitalisation Details'!A339:K2680,9,FALSE)</f>
        <v>R1012</v>
      </c>
      <c r="Q340">
        <f>VLOOKUP(Hospitalisation_Details[[#This Row],[Customer ID]],'Hospitalisation Details'!$A$1:$K$2342,11,FALSE)</f>
        <v>44</v>
      </c>
    </row>
    <row r="341" spans="1:17" x14ac:dyDescent="0.35">
      <c r="A341" t="s">
        <v>340</v>
      </c>
      <c r="B341" t="str">
        <f>VLOOKUP(Customer_Names[[#This Row],[Customer ID]],Customer_Names[#All],2,FALSE)</f>
        <v>Jeseritz</v>
      </c>
      <c r="C341">
        <f>VLOOKUP(Medical_Examinations[[#This Row],[Customer ID]],'Medical Examinations'!$A$1:$L$2336,2,FALSE)</f>
        <v>31</v>
      </c>
      <c r="D341">
        <f>VLOOKUP(Medical_Examinations[[#This Row],[Customer ID]],'Medical Examinations'!$A$1:$L$2336,3,FALSE)</f>
        <v>5</v>
      </c>
      <c r="E341" t="str">
        <f>VLOOKUP(Medical_Examinations[[#This Row],[Customer ID]],'Medical Examinations'!$A$1:$L$2336,4,FALSE)</f>
        <v>No</v>
      </c>
      <c r="F341" t="str">
        <f>VLOOKUP(Medical_Examinations[[#This Row],[Customer ID]],'Medical Examinations'!$A$1:$L$2336,6,FALSE)</f>
        <v>No</v>
      </c>
      <c r="G341" t="str">
        <f>VLOOKUP(Medical_Examinations[[#This Row],[Customer ID]],'Medical Examinations'!$A$1:$L$2336,7,FALSE)</f>
        <v>No</v>
      </c>
      <c r="H341">
        <f>VLOOKUP(Medical_Examinations[[#This Row],[Customer ID]],'Medical Examinations'!$A$1:$L$2336,8,FALSE)</f>
        <v>0</v>
      </c>
      <c r="I341" t="str">
        <f>VLOOKUP(Medical_Examinations[[#This Row],[Customer ID]],'Medical Examinations'!$A$1:$L$2336,9,FALSE)</f>
        <v>No</v>
      </c>
      <c r="J341" t="str">
        <f>VLOOKUP(Medical_Examinations[[#This Row],[Customer ID]],'Medical Examinations'!A340:L2675,11,FALSE)</f>
        <v>Obesity</v>
      </c>
      <c r="K341" t="str">
        <f>VLOOKUP(Medical_Examinations[[#This Row],[Customer ID]],'Medical Examinations'!A340:L2675,12,FALSE)</f>
        <v>Normal</v>
      </c>
      <c r="L341" t="str">
        <f>VLOOKUP(Hospitalisation_Details[[#This Row],[Customer ID]],'Hospitalisation Details'!A340:K2681,10,FALSE)</f>
        <v>19 Jun 1989</v>
      </c>
      <c r="M341">
        <f>VLOOKUP(Hospitalisation_Details[[#This Row],[Customer ID]],'Hospitalisation Details'!$A$1:$K$2342,6,FALSE)</f>
        <v>55135</v>
      </c>
      <c r="N341" t="str">
        <f>VLOOKUP(Hospitalisation_Details[[#This Row],[Customer ID]],'Hospitalisation Details'!A340:K2681,7,FALSE)</f>
        <v>tier - 1</v>
      </c>
      <c r="O341" t="str">
        <f>VLOOKUP(Hospitalisation_Details[[#This Row],[Customer ID]],'Hospitalisation Details'!A340:K2681,8,FALSE)</f>
        <v>tier - 2</v>
      </c>
      <c r="P341" t="str">
        <f>VLOOKUP(Hospitalisation_Details[[#This Row],[Customer ID]],'Hospitalisation Details'!A340:K2681,9,FALSE)</f>
        <v>R1012</v>
      </c>
      <c r="Q341">
        <f>VLOOKUP(Hospitalisation_Details[[#This Row],[Customer ID]],'Hospitalisation Details'!$A$1:$K$2342,11,FALSE)</f>
        <v>33</v>
      </c>
    </row>
    <row r="342" spans="1:17" x14ac:dyDescent="0.35">
      <c r="A342" t="s">
        <v>341</v>
      </c>
      <c r="B342" t="str">
        <f>VLOOKUP(Customer_Names[[#This Row],[Customer ID]],Customer_Names[#All],2,FALSE)</f>
        <v>Hohman</v>
      </c>
      <c r="C342">
        <f>VLOOKUP(Medical_Examinations[[#This Row],[Customer ID]],'Medical Examinations'!$A$1:$L$2336,2,FALSE)</f>
        <v>29</v>
      </c>
      <c r="D342">
        <f>VLOOKUP(Medical_Examinations[[#This Row],[Customer ID]],'Medical Examinations'!$A$1:$L$2336,3,FALSE)</f>
        <v>5</v>
      </c>
      <c r="E342" t="str">
        <f>VLOOKUP(Medical_Examinations[[#This Row],[Customer ID]],'Medical Examinations'!$A$1:$L$2336,4,FALSE)</f>
        <v>No</v>
      </c>
      <c r="F342" t="str">
        <f>VLOOKUP(Medical_Examinations[[#This Row],[Customer ID]],'Medical Examinations'!$A$1:$L$2336,6,FALSE)</f>
        <v>No</v>
      </c>
      <c r="G342" t="str">
        <f>VLOOKUP(Medical_Examinations[[#This Row],[Customer ID]],'Medical Examinations'!$A$1:$L$2336,7,FALSE)</f>
        <v>No</v>
      </c>
      <c r="H342">
        <f>VLOOKUP(Medical_Examinations[[#This Row],[Customer ID]],'Medical Examinations'!$A$1:$L$2336,8,FALSE)</f>
        <v>0</v>
      </c>
      <c r="I342" t="str">
        <f>VLOOKUP(Medical_Examinations[[#This Row],[Customer ID]],'Medical Examinations'!$A$1:$L$2336,9,FALSE)</f>
        <v>No</v>
      </c>
      <c r="J342" t="str">
        <f>VLOOKUP(Medical_Examinations[[#This Row],[Customer ID]],'Medical Examinations'!A341:L2676,11,FALSE)</f>
        <v>Overweight</v>
      </c>
      <c r="K342" t="str">
        <f>VLOOKUP(Medical_Examinations[[#This Row],[Customer ID]],'Medical Examinations'!A341:L2676,12,FALSE)</f>
        <v>Normal</v>
      </c>
      <c r="L342" t="str">
        <f>VLOOKUP(Hospitalisation_Details[[#This Row],[Customer ID]],'Hospitalisation Details'!A341:K2682,10,FALSE)</f>
        <v>20 Nov 2001</v>
      </c>
      <c r="M342">
        <f>VLOOKUP(Hospitalisation_Details[[#This Row],[Customer ID]],'Hospitalisation Details'!$A$1:$K$2342,6,FALSE)</f>
        <v>646</v>
      </c>
      <c r="N342" t="str">
        <f>VLOOKUP(Hospitalisation_Details[[#This Row],[Customer ID]],'Hospitalisation Details'!A341:K2682,7,FALSE)</f>
        <v>tier - 3</v>
      </c>
      <c r="O342" t="str">
        <f>VLOOKUP(Hospitalisation_Details[[#This Row],[Customer ID]],'Hospitalisation Details'!A341:K2682,8,FALSE)</f>
        <v>tier - 3</v>
      </c>
      <c r="P342" t="str">
        <f>VLOOKUP(Hospitalisation_Details[[#This Row],[Customer ID]],'Hospitalisation Details'!A341:K2682,9,FALSE)</f>
        <v>R1012</v>
      </c>
      <c r="Q342">
        <f>VLOOKUP(Hospitalisation_Details[[#This Row],[Customer ID]],'Hospitalisation Details'!$A$1:$K$2342,11,FALSE)</f>
        <v>21</v>
      </c>
    </row>
    <row r="343" spans="1:17" x14ac:dyDescent="0.35">
      <c r="A343" t="s">
        <v>342</v>
      </c>
      <c r="B343" t="str">
        <f>VLOOKUP(Customer_Names[[#This Row],[Customer ID]],Customer_Names[#All],2,FALSE)</f>
        <v>Hill</v>
      </c>
      <c r="C343">
        <f>VLOOKUP(Medical_Examinations[[#This Row],[Customer ID]],'Medical Examinations'!$A$1:$L$2336,2,FALSE)</f>
        <v>28</v>
      </c>
      <c r="D343">
        <f>VLOOKUP(Medical_Examinations[[#This Row],[Customer ID]],'Medical Examinations'!$A$1:$L$2336,3,FALSE)</f>
        <v>5</v>
      </c>
      <c r="E343" t="str">
        <f>VLOOKUP(Medical_Examinations[[#This Row],[Customer ID]],'Medical Examinations'!$A$1:$L$2336,4,FALSE)</f>
        <v>No</v>
      </c>
      <c r="F343" t="str">
        <f>VLOOKUP(Medical_Examinations[[#This Row],[Customer ID]],'Medical Examinations'!$A$1:$L$2336,6,FALSE)</f>
        <v>No</v>
      </c>
      <c r="G343" t="str">
        <f>VLOOKUP(Medical_Examinations[[#This Row],[Customer ID]],'Medical Examinations'!$A$1:$L$2336,7,FALSE)</f>
        <v>No</v>
      </c>
      <c r="H343">
        <f>VLOOKUP(Medical_Examinations[[#This Row],[Customer ID]],'Medical Examinations'!$A$1:$L$2336,8,FALSE)</f>
        <v>0</v>
      </c>
      <c r="I343" t="str">
        <f>VLOOKUP(Medical_Examinations[[#This Row],[Customer ID]],'Medical Examinations'!$A$1:$L$2336,9,FALSE)</f>
        <v>No</v>
      </c>
      <c r="J343" t="str">
        <f>VLOOKUP(Medical_Examinations[[#This Row],[Customer ID]],'Medical Examinations'!A342:L2677,11,FALSE)</f>
        <v>Overweight</v>
      </c>
      <c r="K343" t="str">
        <f>VLOOKUP(Medical_Examinations[[#This Row],[Customer ID]],'Medical Examinations'!A342:L2677,12,FALSE)</f>
        <v>Normal</v>
      </c>
      <c r="L343" t="str">
        <f>VLOOKUP(Hospitalisation_Details[[#This Row],[Customer ID]],'Hospitalisation Details'!A342:K2683,10,FALSE)</f>
        <v>29 Nov 2002</v>
      </c>
      <c r="M343">
        <f>VLOOKUP(Hospitalisation_Details[[#This Row],[Customer ID]],'Hospitalisation Details'!$A$1:$K$2342,6,FALSE)</f>
        <v>668</v>
      </c>
      <c r="N343" t="str">
        <f>VLOOKUP(Hospitalisation_Details[[#This Row],[Customer ID]],'Hospitalisation Details'!A342:K2683,7,FALSE)</f>
        <v>tier - 3</v>
      </c>
      <c r="O343" t="str">
        <f>VLOOKUP(Hospitalisation_Details[[#This Row],[Customer ID]],'Hospitalisation Details'!A342:K2683,8,FALSE)</f>
        <v>tier - 2</v>
      </c>
      <c r="P343" t="str">
        <f>VLOOKUP(Hospitalisation_Details[[#This Row],[Customer ID]],'Hospitalisation Details'!A342:K2683,9,FALSE)</f>
        <v>R1012</v>
      </c>
      <c r="Q343">
        <f>VLOOKUP(Hospitalisation_Details[[#This Row],[Customer ID]],'Hospitalisation Details'!$A$1:$K$2342,11,FALSE)</f>
        <v>20</v>
      </c>
    </row>
    <row r="344" spans="1:17" x14ac:dyDescent="0.35">
      <c r="A344" t="s">
        <v>343</v>
      </c>
      <c r="B344" t="str">
        <f>VLOOKUP(Customer_Names[[#This Row],[Customer ID]],Customer_Names[#All],2,FALSE)</f>
        <v>Kuepfer</v>
      </c>
      <c r="C344">
        <f>VLOOKUP(Medical_Examinations[[#This Row],[Customer ID]],'Medical Examinations'!$A$1:$L$2336,2,FALSE)</f>
        <v>29</v>
      </c>
      <c r="D344">
        <f>VLOOKUP(Medical_Examinations[[#This Row],[Customer ID]],'Medical Examinations'!$A$1:$L$2336,3,FALSE)</f>
        <v>5</v>
      </c>
      <c r="E344" t="str">
        <f>VLOOKUP(Medical_Examinations[[#This Row],[Customer ID]],'Medical Examinations'!$A$1:$L$2336,4,FALSE)</f>
        <v>No</v>
      </c>
      <c r="F344" t="str">
        <f>VLOOKUP(Medical_Examinations[[#This Row],[Customer ID]],'Medical Examinations'!$A$1:$L$2336,6,FALSE)</f>
        <v>No</v>
      </c>
      <c r="G344" t="str">
        <f>VLOOKUP(Medical_Examinations[[#This Row],[Customer ID]],'Medical Examinations'!$A$1:$L$2336,7,FALSE)</f>
        <v>No</v>
      </c>
      <c r="H344">
        <f>VLOOKUP(Medical_Examinations[[#This Row],[Customer ID]],'Medical Examinations'!$A$1:$L$2336,8,FALSE)</f>
        <v>0</v>
      </c>
      <c r="I344" t="str">
        <f>VLOOKUP(Medical_Examinations[[#This Row],[Customer ID]],'Medical Examinations'!$A$1:$L$2336,9,FALSE)</f>
        <v>No</v>
      </c>
      <c r="J344" t="str">
        <f>VLOOKUP(Medical_Examinations[[#This Row],[Customer ID]],'Medical Examinations'!A343:L2678,11,FALSE)</f>
        <v>Overweight</v>
      </c>
      <c r="K344" t="str">
        <f>VLOOKUP(Medical_Examinations[[#This Row],[Customer ID]],'Medical Examinations'!A343:L2678,12,FALSE)</f>
        <v>Normal</v>
      </c>
      <c r="L344" t="str">
        <f>VLOOKUP(Hospitalisation_Details[[#This Row],[Customer ID]],'Hospitalisation Details'!A343:K2684,10,FALSE)</f>
        <v>19 Sep 2002</v>
      </c>
      <c r="M344">
        <f>VLOOKUP(Hospitalisation_Details[[#This Row],[Customer ID]],'Hospitalisation Details'!$A$1:$K$2342,6,FALSE)</f>
        <v>750</v>
      </c>
      <c r="N344" t="str">
        <f>VLOOKUP(Hospitalisation_Details[[#This Row],[Customer ID]],'Hospitalisation Details'!A343:K2684,7,FALSE)</f>
        <v>tier - 3</v>
      </c>
      <c r="O344" t="str">
        <f>VLOOKUP(Hospitalisation_Details[[#This Row],[Customer ID]],'Hospitalisation Details'!A343:K2684,8,FALSE)</f>
        <v>tier - 1</v>
      </c>
      <c r="P344" t="str">
        <f>VLOOKUP(Hospitalisation_Details[[#This Row],[Customer ID]],'Hospitalisation Details'!A343:K2684,9,FALSE)</f>
        <v>R1012</v>
      </c>
      <c r="Q344">
        <f>VLOOKUP(Hospitalisation_Details[[#This Row],[Customer ID]],'Hospitalisation Details'!$A$1:$K$2342,11,FALSE)</f>
        <v>20</v>
      </c>
    </row>
    <row r="345" spans="1:17" x14ac:dyDescent="0.35">
      <c r="A345" t="s">
        <v>344</v>
      </c>
      <c r="B345" t="str">
        <f>VLOOKUP(Customer_Names[[#This Row],[Customer ID]],Customer_Names[#All],2,FALSE)</f>
        <v>Kaczmarek</v>
      </c>
      <c r="C345">
        <f>VLOOKUP(Medical_Examinations[[#This Row],[Customer ID]],'Medical Examinations'!$A$1:$L$2336,2,FALSE)</f>
        <v>25</v>
      </c>
      <c r="D345">
        <f>VLOOKUP(Medical_Examinations[[#This Row],[Customer ID]],'Medical Examinations'!$A$1:$L$2336,3,FALSE)</f>
        <v>5</v>
      </c>
      <c r="E345" t="str">
        <f>VLOOKUP(Medical_Examinations[[#This Row],[Customer ID]],'Medical Examinations'!$A$1:$L$2336,4,FALSE)</f>
        <v>No</v>
      </c>
      <c r="F345" t="str">
        <f>VLOOKUP(Medical_Examinations[[#This Row],[Customer ID]],'Medical Examinations'!$A$1:$L$2336,6,FALSE)</f>
        <v>No</v>
      </c>
      <c r="G345" t="str">
        <f>VLOOKUP(Medical_Examinations[[#This Row],[Customer ID]],'Medical Examinations'!$A$1:$L$2336,7,FALSE)</f>
        <v>No</v>
      </c>
      <c r="H345">
        <f>VLOOKUP(Medical_Examinations[[#This Row],[Customer ID]],'Medical Examinations'!$A$1:$L$2336,8,FALSE)</f>
        <v>0</v>
      </c>
      <c r="I345" t="str">
        <f>VLOOKUP(Medical_Examinations[[#This Row],[Customer ID]],'Medical Examinations'!$A$1:$L$2336,9,FALSE)</f>
        <v>No</v>
      </c>
      <c r="J345" t="str">
        <f>VLOOKUP(Medical_Examinations[[#This Row],[Customer ID]],'Medical Examinations'!A344:L2679,11,FALSE)</f>
        <v>Overweight</v>
      </c>
      <c r="K345" t="str">
        <f>VLOOKUP(Medical_Examinations[[#This Row],[Customer ID]],'Medical Examinations'!A344:L2679,12,FALSE)</f>
        <v>Normal</v>
      </c>
      <c r="L345" t="str">
        <f>VLOOKUP(Hospitalisation_Details[[#This Row],[Customer ID]],'Hospitalisation Details'!A344:K2685,10,FALSE)</f>
        <v>18 Sep 1996</v>
      </c>
      <c r="M345">
        <f>VLOOKUP(Hospitalisation_Details[[#This Row],[Customer ID]],'Hospitalisation Details'!$A$1:$K$2342,6,FALSE)</f>
        <v>770</v>
      </c>
      <c r="N345" t="str">
        <f>VLOOKUP(Hospitalisation_Details[[#This Row],[Customer ID]],'Hospitalisation Details'!A344:K2685,7,FALSE)</f>
        <v>tier - 3</v>
      </c>
      <c r="O345" t="str">
        <f>VLOOKUP(Hospitalisation_Details[[#This Row],[Customer ID]],'Hospitalisation Details'!A344:K2685,8,FALSE)</f>
        <v>Unknown</v>
      </c>
      <c r="P345" t="str">
        <f>VLOOKUP(Hospitalisation_Details[[#This Row],[Customer ID]],'Hospitalisation Details'!A344:K2685,9,FALSE)</f>
        <v>R1012</v>
      </c>
      <c r="Q345">
        <f>VLOOKUP(Hospitalisation_Details[[#This Row],[Customer ID]],'Hospitalisation Details'!$A$1:$K$2342,11,FALSE)</f>
        <v>26</v>
      </c>
    </row>
    <row r="346" spans="1:17" x14ac:dyDescent="0.35">
      <c r="A346" t="s">
        <v>345</v>
      </c>
      <c r="B346" t="str">
        <f>VLOOKUP(Customer_Names[[#This Row],[Customer ID]],Customer_Names[#All],2,FALSE)</f>
        <v>Pitt</v>
      </c>
      <c r="C346">
        <f>VLOOKUP(Medical_Examinations[[#This Row],[Customer ID]],'Medical Examinations'!$A$1:$L$2336,2,FALSE)</f>
        <v>38</v>
      </c>
      <c r="D346">
        <f>VLOOKUP(Medical_Examinations[[#This Row],[Customer ID]],'Medical Examinations'!$A$1:$L$2336,3,FALSE)</f>
        <v>5</v>
      </c>
      <c r="E346" t="str">
        <f>VLOOKUP(Medical_Examinations[[#This Row],[Customer ID]],'Medical Examinations'!$A$1:$L$2336,4,FALSE)</f>
        <v>No</v>
      </c>
      <c r="F346" t="str">
        <f>VLOOKUP(Medical_Examinations[[#This Row],[Customer ID]],'Medical Examinations'!$A$1:$L$2336,6,FALSE)</f>
        <v>No</v>
      </c>
      <c r="G346" t="str">
        <f>VLOOKUP(Medical_Examinations[[#This Row],[Customer ID]],'Medical Examinations'!$A$1:$L$2336,7,FALSE)</f>
        <v>No</v>
      </c>
      <c r="H346">
        <f>VLOOKUP(Medical_Examinations[[#This Row],[Customer ID]],'Medical Examinations'!$A$1:$L$2336,8,FALSE)</f>
        <v>0</v>
      </c>
      <c r="I346" t="str">
        <f>VLOOKUP(Medical_Examinations[[#This Row],[Customer ID]],'Medical Examinations'!$A$1:$L$2336,9,FALSE)</f>
        <v>No</v>
      </c>
      <c r="J346" t="str">
        <f>VLOOKUP(Medical_Examinations[[#This Row],[Customer ID]],'Medical Examinations'!A345:L2680,11,FALSE)</f>
        <v>Obesity</v>
      </c>
      <c r="K346" t="str">
        <f>VLOOKUP(Medical_Examinations[[#This Row],[Customer ID]],'Medical Examinations'!A345:L2680,12,FALSE)</f>
        <v>Normal</v>
      </c>
      <c r="L346" t="str">
        <f>VLOOKUP(Hospitalisation_Details[[#This Row],[Customer ID]],'Hospitalisation Details'!A345:K2686,10,FALSE)</f>
        <v>1 Sep 2002</v>
      </c>
      <c r="M346">
        <f>VLOOKUP(Hospitalisation_Details[[#This Row],[Customer ID]],'Hospitalisation Details'!$A$1:$K$2342,6,FALSE)</f>
        <v>1049</v>
      </c>
      <c r="N346" t="str">
        <f>VLOOKUP(Hospitalisation_Details[[#This Row],[Customer ID]],'Hospitalisation Details'!A345:K2686,7,FALSE)</f>
        <v>tier - 3</v>
      </c>
      <c r="O346" t="str">
        <f>VLOOKUP(Hospitalisation_Details[[#This Row],[Customer ID]],'Hospitalisation Details'!A345:K2686,8,FALSE)</f>
        <v>tier - 2</v>
      </c>
      <c r="P346" t="str">
        <f>VLOOKUP(Hospitalisation_Details[[#This Row],[Customer ID]],'Hospitalisation Details'!A345:K2686,9,FALSE)</f>
        <v>R1012</v>
      </c>
      <c r="Q346">
        <f>VLOOKUP(Hospitalisation_Details[[#This Row],[Customer ID]],'Hospitalisation Details'!$A$1:$K$2342,11,FALSE)</f>
        <v>20</v>
      </c>
    </row>
    <row r="347" spans="1:17" x14ac:dyDescent="0.35">
      <c r="A347" t="s">
        <v>346</v>
      </c>
      <c r="B347" t="str">
        <f>VLOOKUP(Customer_Names[[#This Row],[Customer ID]],Customer_Names[#All],2,FALSE)</f>
        <v>Lorton</v>
      </c>
      <c r="C347">
        <f>VLOOKUP(Medical_Examinations[[#This Row],[Customer ID]],'Medical Examinations'!$A$1:$L$2336,2,FALSE)</f>
        <v>41</v>
      </c>
      <c r="D347">
        <f>VLOOKUP(Medical_Examinations[[#This Row],[Customer ID]],'Medical Examinations'!$A$1:$L$2336,3,FALSE)</f>
        <v>5</v>
      </c>
      <c r="E347" t="str">
        <f>VLOOKUP(Medical_Examinations[[#This Row],[Customer ID]],'Medical Examinations'!$A$1:$L$2336,4,FALSE)</f>
        <v>No</v>
      </c>
      <c r="F347" t="str">
        <f>VLOOKUP(Medical_Examinations[[#This Row],[Customer ID]],'Medical Examinations'!$A$1:$L$2336,6,FALSE)</f>
        <v>No</v>
      </c>
      <c r="G347" t="str">
        <f>VLOOKUP(Medical_Examinations[[#This Row],[Customer ID]],'Medical Examinations'!$A$1:$L$2336,7,FALSE)</f>
        <v>No</v>
      </c>
      <c r="H347">
        <f>VLOOKUP(Medical_Examinations[[#This Row],[Customer ID]],'Medical Examinations'!$A$1:$L$2336,8,FALSE)</f>
        <v>0</v>
      </c>
      <c r="I347" t="str">
        <f>VLOOKUP(Medical_Examinations[[#This Row],[Customer ID]],'Medical Examinations'!$A$1:$L$2336,9,FALSE)</f>
        <v>No</v>
      </c>
      <c r="J347" t="str">
        <f>VLOOKUP(Medical_Examinations[[#This Row],[Customer ID]],'Medical Examinations'!A346:L2681,11,FALSE)</f>
        <v>Obesity</v>
      </c>
      <c r="K347" t="str">
        <f>VLOOKUP(Medical_Examinations[[#This Row],[Customer ID]],'Medical Examinations'!A346:L2681,12,FALSE)</f>
        <v>Normal</v>
      </c>
      <c r="L347" t="str">
        <f>VLOOKUP(Hospitalisation_Details[[#This Row],[Customer ID]],'Hospitalisation Details'!A346:K2687,10,FALSE)</f>
        <v>13 Sep 2002</v>
      </c>
      <c r="M347">
        <f>VLOOKUP(Hospitalisation_Details[[#This Row],[Customer ID]],'Hospitalisation Details'!$A$1:$K$2342,6,FALSE)</f>
        <v>1770</v>
      </c>
      <c r="N347" t="str">
        <f>VLOOKUP(Hospitalisation_Details[[#This Row],[Customer ID]],'Hospitalisation Details'!A346:K2687,7,FALSE)</f>
        <v>tier - 3</v>
      </c>
      <c r="O347" t="str">
        <f>VLOOKUP(Hospitalisation_Details[[#This Row],[Customer ID]],'Hospitalisation Details'!A346:K2687,8,FALSE)</f>
        <v>tier - 3</v>
      </c>
      <c r="P347" t="str">
        <f>VLOOKUP(Hospitalisation_Details[[#This Row],[Customer ID]],'Hospitalisation Details'!A346:K2687,9,FALSE)</f>
        <v>R1012</v>
      </c>
      <c r="Q347">
        <f>VLOOKUP(Hospitalisation_Details[[#This Row],[Customer ID]],'Hospitalisation Details'!$A$1:$K$2342,11,FALSE)</f>
        <v>20</v>
      </c>
    </row>
    <row r="348" spans="1:17" x14ac:dyDescent="0.35">
      <c r="A348" t="s">
        <v>347</v>
      </c>
      <c r="B348" t="str">
        <f>VLOOKUP(Customer_Names[[#This Row],[Customer ID]],Customer_Names[#All],2,FALSE)</f>
        <v>Castaneda</v>
      </c>
      <c r="C348">
        <f>VLOOKUP(Medical_Examinations[[#This Row],[Customer ID]],'Medical Examinations'!$A$1:$L$2336,2,FALSE)</f>
        <v>26</v>
      </c>
      <c r="D348">
        <f>VLOOKUP(Medical_Examinations[[#This Row],[Customer ID]],'Medical Examinations'!$A$1:$L$2336,3,FALSE)</f>
        <v>5</v>
      </c>
      <c r="E348" t="str">
        <f>VLOOKUP(Medical_Examinations[[#This Row],[Customer ID]],'Medical Examinations'!$A$1:$L$2336,4,FALSE)</f>
        <v>No</v>
      </c>
      <c r="F348" t="str">
        <f>VLOOKUP(Medical_Examinations[[#This Row],[Customer ID]],'Medical Examinations'!$A$1:$L$2336,6,FALSE)</f>
        <v>No</v>
      </c>
      <c r="G348" t="str">
        <f>VLOOKUP(Medical_Examinations[[#This Row],[Customer ID]],'Medical Examinations'!$A$1:$L$2336,7,FALSE)</f>
        <v>No</v>
      </c>
      <c r="H348">
        <f>VLOOKUP(Medical_Examinations[[#This Row],[Customer ID]],'Medical Examinations'!$A$1:$L$2336,8,FALSE)</f>
        <v>0</v>
      </c>
      <c r="I348" t="str">
        <f>VLOOKUP(Medical_Examinations[[#This Row],[Customer ID]],'Medical Examinations'!$A$1:$L$2336,9,FALSE)</f>
        <v>No</v>
      </c>
      <c r="J348" t="str">
        <f>VLOOKUP(Medical_Examinations[[#This Row],[Customer ID]],'Medical Examinations'!A347:L2682,11,FALSE)</f>
        <v>Overweight</v>
      </c>
      <c r="K348" t="str">
        <f>VLOOKUP(Medical_Examinations[[#This Row],[Customer ID]],'Medical Examinations'!A347:L2682,12,FALSE)</f>
        <v>Normal</v>
      </c>
      <c r="L348" t="str">
        <f>VLOOKUP(Hospitalisation_Details[[#This Row],[Customer ID]],'Hospitalisation Details'!A347:K2688,10,FALSE)</f>
        <v>19 Sep 2004</v>
      </c>
      <c r="M348">
        <f>VLOOKUP(Hospitalisation_Details[[#This Row],[Customer ID]],'Hospitalisation Details'!$A$1:$K$2342,6,FALSE)</f>
        <v>1823</v>
      </c>
      <c r="N348" t="str">
        <f>VLOOKUP(Hospitalisation_Details[[#This Row],[Customer ID]],'Hospitalisation Details'!A347:K2688,7,FALSE)</f>
        <v>tier - 3</v>
      </c>
      <c r="O348" t="str">
        <f>VLOOKUP(Hospitalisation_Details[[#This Row],[Customer ID]],'Hospitalisation Details'!A347:K2688,8,FALSE)</f>
        <v>tier - 1</v>
      </c>
      <c r="P348" t="str">
        <f>VLOOKUP(Hospitalisation_Details[[#This Row],[Customer ID]],'Hospitalisation Details'!A347:K2688,9,FALSE)</f>
        <v>R1012</v>
      </c>
      <c r="Q348">
        <f>VLOOKUP(Hospitalisation_Details[[#This Row],[Customer ID]],'Hospitalisation Details'!$A$1:$K$2342,11,FALSE)</f>
        <v>18</v>
      </c>
    </row>
    <row r="349" spans="1:17" x14ac:dyDescent="0.35">
      <c r="A349" t="s">
        <v>348</v>
      </c>
      <c r="B349" t="str">
        <f>VLOOKUP(Customer_Names[[#This Row],[Customer ID]],Customer_Names[#All],2,FALSE)</f>
        <v>Cherop</v>
      </c>
      <c r="C349">
        <f>VLOOKUP(Medical_Examinations[[#This Row],[Customer ID]],'Medical Examinations'!$A$1:$L$2336,2,FALSE)</f>
        <v>33</v>
      </c>
      <c r="D349">
        <f>VLOOKUP(Medical_Examinations[[#This Row],[Customer ID]],'Medical Examinations'!$A$1:$L$2336,3,FALSE)</f>
        <v>5</v>
      </c>
      <c r="E349" t="str">
        <f>VLOOKUP(Medical_Examinations[[#This Row],[Customer ID]],'Medical Examinations'!$A$1:$L$2336,4,FALSE)</f>
        <v>No</v>
      </c>
      <c r="F349" t="str">
        <f>VLOOKUP(Medical_Examinations[[#This Row],[Customer ID]],'Medical Examinations'!$A$1:$L$2336,6,FALSE)</f>
        <v>No</v>
      </c>
      <c r="G349" t="str">
        <f>VLOOKUP(Medical_Examinations[[#This Row],[Customer ID]],'Medical Examinations'!$A$1:$L$2336,7,FALSE)</f>
        <v>No</v>
      </c>
      <c r="H349">
        <f>VLOOKUP(Medical_Examinations[[#This Row],[Customer ID]],'Medical Examinations'!$A$1:$L$2336,8,FALSE)</f>
        <v>0</v>
      </c>
      <c r="I349" t="str">
        <f>VLOOKUP(Medical_Examinations[[#This Row],[Customer ID]],'Medical Examinations'!$A$1:$L$2336,9,FALSE)</f>
        <v>No</v>
      </c>
      <c r="J349" t="str">
        <f>VLOOKUP(Medical_Examinations[[#This Row],[Customer ID]],'Medical Examinations'!A348:L2683,11,FALSE)</f>
        <v>Obesity</v>
      </c>
      <c r="K349" t="str">
        <f>VLOOKUP(Medical_Examinations[[#This Row],[Customer ID]],'Medical Examinations'!A348:L2683,12,FALSE)</f>
        <v>Normal</v>
      </c>
      <c r="L349" t="str">
        <f>VLOOKUP(Hospitalisation_Details[[#This Row],[Customer ID]],'Hospitalisation Details'!A348:K2689,10,FALSE)</f>
        <v>6 Sep 1994</v>
      </c>
      <c r="M349">
        <f>VLOOKUP(Hospitalisation_Details[[#This Row],[Customer ID]],'Hospitalisation Details'!$A$1:$K$2342,6,FALSE)</f>
        <v>1851</v>
      </c>
      <c r="N349" t="str">
        <f>VLOOKUP(Hospitalisation_Details[[#This Row],[Customer ID]],'Hospitalisation Details'!A348:K2689,7,FALSE)</f>
        <v>tier - 3</v>
      </c>
      <c r="O349" t="str">
        <f>VLOOKUP(Hospitalisation_Details[[#This Row],[Customer ID]],'Hospitalisation Details'!A348:K2689,8,FALSE)</f>
        <v>tier - 2</v>
      </c>
      <c r="P349" t="str">
        <f>VLOOKUP(Hospitalisation_Details[[#This Row],[Customer ID]],'Hospitalisation Details'!A348:K2689,9,FALSE)</f>
        <v>R1012</v>
      </c>
      <c r="Q349">
        <f>VLOOKUP(Hospitalisation_Details[[#This Row],[Customer ID]],'Hospitalisation Details'!$A$1:$K$2342,11,FALSE)</f>
        <v>28</v>
      </c>
    </row>
    <row r="350" spans="1:17" x14ac:dyDescent="0.35">
      <c r="A350" t="s">
        <v>349</v>
      </c>
      <c r="B350" t="str">
        <f>VLOOKUP(Customer_Names[[#This Row],[Customer ID]],Customer_Names[#All],2,FALSE)</f>
        <v>Howell</v>
      </c>
      <c r="C350">
        <f>VLOOKUP(Medical_Examinations[[#This Row],[Customer ID]],'Medical Examinations'!$A$1:$L$2336,2,FALSE)</f>
        <v>29</v>
      </c>
      <c r="D350">
        <f>VLOOKUP(Medical_Examinations[[#This Row],[Customer ID]],'Medical Examinations'!$A$1:$L$2336,3,FALSE)</f>
        <v>5</v>
      </c>
      <c r="E350" t="str">
        <f>VLOOKUP(Medical_Examinations[[#This Row],[Customer ID]],'Medical Examinations'!$A$1:$L$2336,4,FALSE)</f>
        <v>No</v>
      </c>
      <c r="F350" t="str">
        <f>VLOOKUP(Medical_Examinations[[#This Row],[Customer ID]],'Medical Examinations'!$A$1:$L$2336,6,FALSE)</f>
        <v>No</v>
      </c>
      <c r="G350" t="str">
        <f>VLOOKUP(Medical_Examinations[[#This Row],[Customer ID]],'Medical Examinations'!$A$1:$L$2336,7,FALSE)</f>
        <v>No</v>
      </c>
      <c r="H350">
        <f>VLOOKUP(Medical_Examinations[[#This Row],[Customer ID]],'Medical Examinations'!$A$1:$L$2336,8,FALSE)</f>
        <v>0</v>
      </c>
      <c r="I350" t="str">
        <f>VLOOKUP(Medical_Examinations[[#This Row],[Customer ID]],'Medical Examinations'!$A$1:$L$2336,9,FALSE)</f>
        <v>No</v>
      </c>
      <c r="J350" t="str">
        <f>VLOOKUP(Medical_Examinations[[#This Row],[Customer ID]],'Medical Examinations'!A349:L2684,11,FALSE)</f>
        <v>Overweight</v>
      </c>
      <c r="K350" t="str">
        <f>VLOOKUP(Medical_Examinations[[#This Row],[Customer ID]],'Medical Examinations'!A349:L2684,12,FALSE)</f>
        <v>Normal</v>
      </c>
      <c r="L350" t="str">
        <f>VLOOKUP(Hospitalisation_Details[[#This Row],[Customer ID]],'Hospitalisation Details'!A349:K2690,10,FALSE)</f>
        <v>2 Sep 1996</v>
      </c>
      <c r="M350">
        <f>VLOOKUP(Hospitalisation_Details[[#This Row],[Customer ID]],'Hospitalisation Details'!$A$1:$K$2342,6,FALSE)</f>
        <v>1866</v>
      </c>
      <c r="N350" t="str">
        <f>VLOOKUP(Hospitalisation_Details[[#This Row],[Customer ID]],'Hospitalisation Details'!A349:K2690,7,FALSE)</f>
        <v>tier - 3</v>
      </c>
      <c r="O350" t="str">
        <f>VLOOKUP(Hospitalisation_Details[[#This Row],[Customer ID]],'Hospitalisation Details'!A349:K2690,8,FALSE)</f>
        <v>tier - 3</v>
      </c>
      <c r="P350" t="str">
        <f>VLOOKUP(Hospitalisation_Details[[#This Row],[Customer ID]],'Hospitalisation Details'!A349:K2690,9,FALSE)</f>
        <v>R1012</v>
      </c>
      <c r="Q350">
        <f>VLOOKUP(Hospitalisation_Details[[#This Row],[Customer ID]],'Hospitalisation Details'!$A$1:$K$2342,11,FALSE)</f>
        <v>26</v>
      </c>
    </row>
    <row r="351" spans="1:17" x14ac:dyDescent="0.35">
      <c r="A351" t="s">
        <v>350</v>
      </c>
      <c r="B351" t="str">
        <f>VLOOKUP(Customer_Names[[#This Row],[Customer ID]],Customer_Names[#All],2,FALSE)</f>
        <v>Palmer</v>
      </c>
      <c r="C351">
        <f>VLOOKUP(Medical_Examinations[[#This Row],[Customer ID]],'Medical Examinations'!$A$1:$L$2336,2,FALSE)</f>
        <v>33</v>
      </c>
      <c r="D351">
        <f>VLOOKUP(Medical_Examinations[[#This Row],[Customer ID]],'Medical Examinations'!$A$1:$L$2336,3,FALSE)</f>
        <v>5</v>
      </c>
      <c r="E351" t="str">
        <f>VLOOKUP(Medical_Examinations[[#This Row],[Customer ID]],'Medical Examinations'!$A$1:$L$2336,4,FALSE)</f>
        <v>No</v>
      </c>
      <c r="F351" t="str">
        <f>VLOOKUP(Medical_Examinations[[#This Row],[Customer ID]],'Medical Examinations'!$A$1:$L$2336,6,FALSE)</f>
        <v>No</v>
      </c>
      <c r="G351" t="str">
        <f>VLOOKUP(Medical_Examinations[[#This Row],[Customer ID]],'Medical Examinations'!$A$1:$L$2336,7,FALSE)</f>
        <v>No</v>
      </c>
      <c r="H351">
        <f>VLOOKUP(Medical_Examinations[[#This Row],[Customer ID]],'Medical Examinations'!$A$1:$L$2336,8,FALSE)</f>
        <v>0</v>
      </c>
      <c r="I351" t="str">
        <f>VLOOKUP(Medical_Examinations[[#This Row],[Customer ID]],'Medical Examinations'!$A$1:$L$2336,9,FALSE)</f>
        <v>No</v>
      </c>
      <c r="J351" t="str">
        <f>VLOOKUP(Medical_Examinations[[#This Row],[Customer ID]],'Medical Examinations'!A350:L2685,11,FALSE)</f>
        <v>Obesity</v>
      </c>
      <c r="K351" t="str">
        <f>VLOOKUP(Medical_Examinations[[#This Row],[Customer ID]],'Medical Examinations'!A350:L2685,12,FALSE)</f>
        <v>Normal</v>
      </c>
      <c r="L351" t="str">
        <f>VLOOKUP(Hospitalisation_Details[[#This Row],[Customer ID]],'Hospitalisation Details'!A350:K2691,10,FALSE)</f>
        <v>10 Sep 2001</v>
      </c>
      <c r="M351">
        <f>VLOOKUP(Hospitalisation_Details[[#This Row],[Customer ID]],'Hospitalisation Details'!$A$1:$K$2342,6,FALSE)</f>
        <v>1906</v>
      </c>
      <c r="N351" t="str">
        <f>VLOOKUP(Hospitalisation_Details[[#This Row],[Customer ID]],'Hospitalisation Details'!A350:K2691,7,FALSE)</f>
        <v>tier - 3</v>
      </c>
      <c r="O351" t="str">
        <f>VLOOKUP(Hospitalisation_Details[[#This Row],[Customer ID]],'Hospitalisation Details'!A350:K2691,8,FALSE)</f>
        <v>tier - 1</v>
      </c>
      <c r="P351" t="str">
        <f>VLOOKUP(Hospitalisation_Details[[#This Row],[Customer ID]],'Hospitalisation Details'!A350:K2691,9,FALSE)</f>
        <v>R1012</v>
      </c>
      <c r="Q351">
        <f>VLOOKUP(Hospitalisation_Details[[#This Row],[Customer ID]],'Hospitalisation Details'!$A$1:$K$2342,11,FALSE)</f>
        <v>21</v>
      </c>
    </row>
    <row r="352" spans="1:17" x14ac:dyDescent="0.35">
      <c r="A352" t="s">
        <v>351</v>
      </c>
      <c r="B352" t="str">
        <f>VLOOKUP(Customer_Names[[#This Row],[Customer ID]],Customer_Names[#All],2,FALSE)</f>
        <v>Olson</v>
      </c>
      <c r="C352">
        <f>VLOOKUP(Medical_Examinations[[#This Row],[Customer ID]],'Medical Examinations'!$A$1:$L$2336,2,FALSE)</f>
        <v>33</v>
      </c>
      <c r="D352">
        <f>VLOOKUP(Medical_Examinations[[#This Row],[Customer ID]],'Medical Examinations'!$A$1:$L$2336,3,FALSE)</f>
        <v>5</v>
      </c>
      <c r="E352" t="str">
        <f>VLOOKUP(Medical_Examinations[[#This Row],[Customer ID]],'Medical Examinations'!$A$1:$L$2336,4,FALSE)</f>
        <v>No</v>
      </c>
      <c r="F352" t="str">
        <f>VLOOKUP(Medical_Examinations[[#This Row],[Customer ID]],'Medical Examinations'!$A$1:$L$2336,6,FALSE)</f>
        <v>No</v>
      </c>
      <c r="G352" t="str">
        <f>VLOOKUP(Medical_Examinations[[#This Row],[Customer ID]],'Medical Examinations'!$A$1:$L$2336,7,FALSE)</f>
        <v>No</v>
      </c>
      <c r="H352">
        <f>VLOOKUP(Medical_Examinations[[#This Row],[Customer ID]],'Medical Examinations'!$A$1:$L$2336,8,FALSE)</f>
        <v>0</v>
      </c>
      <c r="I352" t="str">
        <f>VLOOKUP(Medical_Examinations[[#This Row],[Customer ID]],'Medical Examinations'!$A$1:$L$2336,9,FALSE)</f>
        <v>No</v>
      </c>
      <c r="J352" t="str">
        <f>VLOOKUP(Medical_Examinations[[#This Row],[Customer ID]],'Medical Examinations'!A351:L2686,11,FALSE)</f>
        <v>Obesity</v>
      </c>
      <c r="K352" t="str">
        <f>VLOOKUP(Medical_Examinations[[#This Row],[Customer ID]],'Medical Examinations'!A351:L2686,12,FALSE)</f>
        <v>Normal</v>
      </c>
      <c r="L352" t="str">
        <f>VLOOKUP(Hospitalisation_Details[[#This Row],[Customer ID]],'Hospitalisation Details'!A351:K2692,10,FALSE)</f>
        <v>3 Sep 2001</v>
      </c>
      <c r="M352">
        <f>VLOOKUP(Hospitalisation_Details[[#This Row],[Customer ID]],'Hospitalisation Details'!$A$1:$K$2342,6,FALSE)</f>
        <v>1910</v>
      </c>
      <c r="N352" t="str">
        <f>VLOOKUP(Hospitalisation_Details[[#This Row],[Customer ID]],'Hospitalisation Details'!A351:K2692,7,FALSE)</f>
        <v>tier - 3</v>
      </c>
      <c r="O352" t="str">
        <f>VLOOKUP(Hospitalisation_Details[[#This Row],[Customer ID]],'Hospitalisation Details'!A351:K2692,8,FALSE)</f>
        <v>tier - 3</v>
      </c>
      <c r="P352" t="str">
        <f>VLOOKUP(Hospitalisation_Details[[#This Row],[Customer ID]],'Hospitalisation Details'!A351:K2692,9,FALSE)</f>
        <v>R1012</v>
      </c>
      <c r="Q352">
        <f>VLOOKUP(Hospitalisation_Details[[#This Row],[Customer ID]],'Hospitalisation Details'!$A$1:$K$2342,11,FALSE)</f>
        <v>21</v>
      </c>
    </row>
    <row r="353" spans="1:17" x14ac:dyDescent="0.35">
      <c r="A353" t="s">
        <v>352</v>
      </c>
      <c r="B353" t="str">
        <f>VLOOKUP(Customer_Names[[#This Row],[Customer ID]],Customer_Names[#All],2,FALSE)</f>
        <v>Waldron</v>
      </c>
      <c r="C353">
        <f>VLOOKUP(Medical_Examinations[[#This Row],[Customer ID]],'Medical Examinations'!$A$1:$L$2336,2,FALSE)</f>
        <v>37</v>
      </c>
      <c r="D353">
        <f>VLOOKUP(Medical_Examinations[[#This Row],[Customer ID]],'Medical Examinations'!$A$1:$L$2336,3,FALSE)</f>
        <v>5</v>
      </c>
      <c r="E353" t="str">
        <f>VLOOKUP(Medical_Examinations[[#This Row],[Customer ID]],'Medical Examinations'!$A$1:$L$2336,4,FALSE)</f>
        <v>No</v>
      </c>
      <c r="F353" t="str">
        <f>VLOOKUP(Medical_Examinations[[#This Row],[Customer ID]],'Medical Examinations'!$A$1:$L$2336,6,FALSE)</f>
        <v>No</v>
      </c>
      <c r="G353" t="str">
        <f>VLOOKUP(Medical_Examinations[[#This Row],[Customer ID]],'Medical Examinations'!$A$1:$L$2336,7,FALSE)</f>
        <v>No</v>
      </c>
      <c r="H353">
        <f>VLOOKUP(Medical_Examinations[[#This Row],[Customer ID]],'Medical Examinations'!$A$1:$L$2336,8,FALSE)</f>
        <v>0</v>
      </c>
      <c r="I353" t="str">
        <f>VLOOKUP(Medical_Examinations[[#This Row],[Customer ID]],'Medical Examinations'!$A$1:$L$2336,9,FALSE)</f>
        <v>No</v>
      </c>
      <c r="J353" t="str">
        <f>VLOOKUP(Medical_Examinations[[#This Row],[Customer ID]],'Medical Examinations'!A352:L2687,11,FALSE)</f>
        <v>Obesity</v>
      </c>
      <c r="K353" t="str">
        <f>VLOOKUP(Medical_Examinations[[#This Row],[Customer ID]],'Medical Examinations'!A352:L2687,12,FALSE)</f>
        <v>Normal</v>
      </c>
      <c r="L353" t="str">
        <f>VLOOKUP(Hospitalisation_Details[[#This Row],[Customer ID]],'Hospitalisation Details'!A352:K2693,10,FALSE)</f>
        <v>9 Sep 2001</v>
      </c>
      <c r="M353">
        <f>VLOOKUP(Hospitalisation_Details[[#This Row],[Customer ID]],'Hospitalisation Details'!$A$1:$K$2342,6,FALSE)</f>
        <v>1917</v>
      </c>
      <c r="N353" t="str">
        <f>VLOOKUP(Hospitalisation_Details[[#This Row],[Customer ID]],'Hospitalisation Details'!A352:K2693,7,FALSE)</f>
        <v>tier - 3</v>
      </c>
      <c r="O353" t="str">
        <f>VLOOKUP(Hospitalisation_Details[[#This Row],[Customer ID]],'Hospitalisation Details'!A352:K2693,8,FALSE)</f>
        <v>tier - 2</v>
      </c>
      <c r="P353" t="str">
        <f>VLOOKUP(Hospitalisation_Details[[#This Row],[Customer ID]],'Hospitalisation Details'!A352:K2693,9,FALSE)</f>
        <v>R1012</v>
      </c>
      <c r="Q353">
        <f>VLOOKUP(Hospitalisation_Details[[#This Row],[Customer ID]],'Hospitalisation Details'!$A$1:$K$2342,11,FALSE)</f>
        <v>21</v>
      </c>
    </row>
    <row r="354" spans="1:17" x14ac:dyDescent="0.35">
      <c r="A354" t="s">
        <v>353</v>
      </c>
      <c r="B354" t="str">
        <f>VLOOKUP(Customer_Names[[#This Row],[Customer ID]],Customer_Names[#All],2,FALSE)</f>
        <v>Meyer</v>
      </c>
      <c r="C354">
        <f>VLOOKUP(Medical_Examinations[[#This Row],[Customer ID]],'Medical Examinations'!$A$1:$L$2336,2,FALSE)</f>
        <v>36</v>
      </c>
      <c r="D354">
        <f>VLOOKUP(Medical_Examinations[[#This Row],[Customer ID]],'Medical Examinations'!$A$1:$L$2336,3,FALSE)</f>
        <v>5</v>
      </c>
      <c r="E354" t="str">
        <f>VLOOKUP(Medical_Examinations[[#This Row],[Customer ID]],'Medical Examinations'!$A$1:$L$2336,4,FALSE)</f>
        <v>No</v>
      </c>
      <c r="F354" t="str">
        <f>VLOOKUP(Medical_Examinations[[#This Row],[Customer ID]],'Medical Examinations'!$A$1:$L$2336,6,FALSE)</f>
        <v>No</v>
      </c>
      <c r="G354" t="str">
        <f>VLOOKUP(Medical_Examinations[[#This Row],[Customer ID]],'Medical Examinations'!$A$1:$L$2336,7,FALSE)</f>
        <v>No</v>
      </c>
      <c r="H354">
        <f>VLOOKUP(Medical_Examinations[[#This Row],[Customer ID]],'Medical Examinations'!$A$1:$L$2336,8,FALSE)</f>
        <v>0</v>
      </c>
      <c r="I354" t="str">
        <f>VLOOKUP(Medical_Examinations[[#This Row],[Customer ID]],'Medical Examinations'!$A$1:$L$2336,9,FALSE)</f>
        <v>No</v>
      </c>
      <c r="J354" t="str">
        <f>VLOOKUP(Medical_Examinations[[#This Row],[Customer ID]],'Medical Examinations'!A353:L2688,11,FALSE)</f>
        <v>Obesity</v>
      </c>
      <c r="K354" t="str">
        <f>VLOOKUP(Medical_Examinations[[#This Row],[Customer ID]],'Medical Examinations'!A353:L2688,12,FALSE)</f>
        <v>Normal</v>
      </c>
      <c r="L354" t="str">
        <f>VLOOKUP(Hospitalisation_Details[[#This Row],[Customer ID]],'Hospitalisation Details'!A353:K2694,10,FALSE)</f>
        <v>2 Sep 2000</v>
      </c>
      <c r="M354">
        <f>VLOOKUP(Hospitalisation_Details[[#This Row],[Customer ID]],'Hospitalisation Details'!$A$1:$K$2342,6,FALSE)</f>
        <v>2046</v>
      </c>
      <c r="N354" t="str">
        <f>VLOOKUP(Hospitalisation_Details[[#This Row],[Customer ID]],'Hospitalisation Details'!A353:K2694,7,FALSE)</f>
        <v>tier - 3</v>
      </c>
      <c r="O354" t="str">
        <f>VLOOKUP(Hospitalisation_Details[[#This Row],[Customer ID]],'Hospitalisation Details'!A353:K2694,8,FALSE)</f>
        <v>tier - 3</v>
      </c>
      <c r="P354" t="str">
        <f>VLOOKUP(Hospitalisation_Details[[#This Row],[Customer ID]],'Hospitalisation Details'!A353:K2694,9,FALSE)</f>
        <v>R1012</v>
      </c>
      <c r="Q354">
        <f>VLOOKUP(Hospitalisation_Details[[#This Row],[Customer ID]],'Hospitalisation Details'!$A$1:$K$2342,11,FALSE)</f>
        <v>22</v>
      </c>
    </row>
    <row r="355" spans="1:17" x14ac:dyDescent="0.35">
      <c r="A355" t="s">
        <v>354</v>
      </c>
      <c r="B355" t="str">
        <f>VLOOKUP(Customer_Names[[#This Row],[Customer ID]],Customer_Names[#All],2,FALSE)</f>
        <v>Stack</v>
      </c>
      <c r="C355">
        <f>VLOOKUP(Medical_Examinations[[#This Row],[Customer ID]],'Medical Examinations'!$A$1:$L$2336,2,FALSE)</f>
        <v>39</v>
      </c>
      <c r="D355">
        <f>VLOOKUP(Medical_Examinations[[#This Row],[Customer ID]],'Medical Examinations'!$A$1:$L$2336,3,FALSE)</f>
        <v>5</v>
      </c>
      <c r="E355" t="str">
        <f>VLOOKUP(Medical_Examinations[[#This Row],[Customer ID]],'Medical Examinations'!$A$1:$L$2336,4,FALSE)</f>
        <v>No</v>
      </c>
      <c r="F355" t="str">
        <f>VLOOKUP(Medical_Examinations[[#This Row],[Customer ID]],'Medical Examinations'!$A$1:$L$2336,6,FALSE)</f>
        <v>No</v>
      </c>
      <c r="G355" t="str">
        <f>VLOOKUP(Medical_Examinations[[#This Row],[Customer ID]],'Medical Examinations'!$A$1:$L$2336,7,FALSE)</f>
        <v>No</v>
      </c>
      <c r="H355">
        <f>VLOOKUP(Medical_Examinations[[#This Row],[Customer ID]],'Medical Examinations'!$A$1:$L$2336,8,FALSE)</f>
        <v>0</v>
      </c>
      <c r="I355" t="str">
        <f>VLOOKUP(Medical_Examinations[[#This Row],[Customer ID]],'Medical Examinations'!$A$1:$L$2336,9,FALSE)</f>
        <v>No</v>
      </c>
      <c r="J355" t="str">
        <f>VLOOKUP(Medical_Examinations[[#This Row],[Customer ID]],'Medical Examinations'!A354:L2689,11,FALSE)</f>
        <v>Obesity</v>
      </c>
      <c r="K355" t="str">
        <f>VLOOKUP(Medical_Examinations[[#This Row],[Customer ID]],'Medical Examinations'!A354:L2689,12,FALSE)</f>
        <v>Normal</v>
      </c>
      <c r="L355" t="str">
        <f>VLOOKUP(Hospitalisation_Details[[#This Row],[Customer ID]],'Hospitalisation Details'!A354:K2695,10,FALSE)</f>
        <v>26 Sep 2000</v>
      </c>
      <c r="M355">
        <f>VLOOKUP(Hospitalisation_Details[[#This Row],[Customer ID]],'Hospitalisation Details'!$A$1:$K$2342,6,FALSE)</f>
        <v>2055</v>
      </c>
      <c r="N355" t="str">
        <f>VLOOKUP(Hospitalisation_Details[[#This Row],[Customer ID]],'Hospitalisation Details'!A354:K2695,7,FALSE)</f>
        <v>tier - 3</v>
      </c>
      <c r="O355" t="str">
        <f>VLOOKUP(Hospitalisation_Details[[#This Row],[Customer ID]],'Hospitalisation Details'!A354:K2695,8,FALSE)</f>
        <v>tier - 3</v>
      </c>
      <c r="P355" t="str">
        <f>VLOOKUP(Hospitalisation_Details[[#This Row],[Customer ID]],'Hospitalisation Details'!A354:K2695,9,FALSE)</f>
        <v>R1012</v>
      </c>
      <c r="Q355">
        <f>VLOOKUP(Hospitalisation_Details[[#This Row],[Customer ID]],'Hospitalisation Details'!$A$1:$K$2342,11,FALSE)</f>
        <v>22</v>
      </c>
    </row>
    <row r="356" spans="1:17" x14ac:dyDescent="0.35">
      <c r="A356" t="s">
        <v>355</v>
      </c>
      <c r="B356" t="str">
        <f>VLOOKUP(Customer_Names[[#This Row],[Customer ID]],Customer_Names[#All],2,FALSE)</f>
        <v>Sanchez Y Torres</v>
      </c>
      <c r="C356">
        <f>VLOOKUP(Medical_Examinations[[#This Row],[Customer ID]],'Medical Examinations'!$A$1:$L$2336,2,FALSE)</f>
        <v>29</v>
      </c>
      <c r="D356">
        <f>VLOOKUP(Medical_Examinations[[#This Row],[Customer ID]],'Medical Examinations'!$A$1:$L$2336,3,FALSE)</f>
        <v>5</v>
      </c>
      <c r="E356" t="str">
        <f>VLOOKUP(Medical_Examinations[[#This Row],[Customer ID]],'Medical Examinations'!$A$1:$L$2336,4,FALSE)</f>
        <v>No</v>
      </c>
      <c r="F356" t="str">
        <f>VLOOKUP(Medical_Examinations[[#This Row],[Customer ID]],'Medical Examinations'!$A$1:$L$2336,6,FALSE)</f>
        <v>No</v>
      </c>
      <c r="G356" t="str">
        <f>VLOOKUP(Medical_Examinations[[#This Row],[Customer ID]],'Medical Examinations'!$A$1:$L$2336,7,FALSE)</f>
        <v>No</v>
      </c>
      <c r="H356">
        <f>VLOOKUP(Medical_Examinations[[#This Row],[Customer ID]],'Medical Examinations'!$A$1:$L$2336,8,FALSE)</f>
        <v>0</v>
      </c>
      <c r="I356" t="str">
        <f>VLOOKUP(Medical_Examinations[[#This Row],[Customer ID]],'Medical Examinations'!$A$1:$L$2336,9,FALSE)</f>
        <v>No</v>
      </c>
      <c r="J356" t="str">
        <f>VLOOKUP(Medical_Examinations[[#This Row],[Customer ID]],'Medical Examinations'!A355:L2690,11,FALSE)</f>
        <v>Overweight</v>
      </c>
      <c r="K356" t="str">
        <f>VLOOKUP(Medical_Examinations[[#This Row],[Customer ID]],'Medical Examinations'!A355:L2690,12,FALSE)</f>
        <v>Normal</v>
      </c>
      <c r="L356" t="str">
        <f>VLOOKUP(Hospitalisation_Details[[#This Row],[Customer ID]],'Hospitalisation Details'!A355:K2696,10,FALSE)</f>
        <v>21 Sep 1998</v>
      </c>
      <c r="M356">
        <f>VLOOKUP(Hospitalisation_Details[[#This Row],[Customer ID]],'Hospitalisation Details'!$A$1:$K$2342,6,FALSE)</f>
        <v>2353</v>
      </c>
      <c r="N356" t="str">
        <f>VLOOKUP(Hospitalisation_Details[[#This Row],[Customer ID]],'Hospitalisation Details'!A355:K2696,7,FALSE)</f>
        <v>tier - 3</v>
      </c>
      <c r="O356" t="str">
        <f>VLOOKUP(Hospitalisation_Details[[#This Row],[Customer ID]],'Hospitalisation Details'!A355:K2696,8,FALSE)</f>
        <v>tier - 3</v>
      </c>
      <c r="P356" t="str">
        <f>VLOOKUP(Hospitalisation_Details[[#This Row],[Customer ID]],'Hospitalisation Details'!A355:K2696,9,FALSE)</f>
        <v>R1012</v>
      </c>
      <c r="Q356">
        <f>VLOOKUP(Hospitalisation_Details[[#This Row],[Customer ID]],'Hospitalisation Details'!$A$1:$K$2342,11,FALSE)</f>
        <v>24</v>
      </c>
    </row>
    <row r="357" spans="1:17" x14ac:dyDescent="0.35">
      <c r="A357" t="s">
        <v>356</v>
      </c>
      <c r="B357" t="str">
        <f>VLOOKUP(Customer_Names[[#This Row],[Customer ID]],Customer_Names[#All],2,FALSE)</f>
        <v>Daniels</v>
      </c>
      <c r="C357">
        <f>VLOOKUP(Medical_Examinations[[#This Row],[Customer ID]],'Medical Examinations'!$A$1:$L$2336,2,FALSE)</f>
        <v>33</v>
      </c>
      <c r="D357">
        <f>VLOOKUP(Medical_Examinations[[#This Row],[Customer ID]],'Medical Examinations'!$A$1:$L$2336,3,FALSE)</f>
        <v>5</v>
      </c>
      <c r="E357" t="str">
        <f>VLOOKUP(Medical_Examinations[[#This Row],[Customer ID]],'Medical Examinations'!$A$1:$L$2336,4,FALSE)</f>
        <v>No</v>
      </c>
      <c r="F357" t="str">
        <f>VLOOKUP(Medical_Examinations[[#This Row],[Customer ID]],'Medical Examinations'!$A$1:$L$2336,6,FALSE)</f>
        <v>No</v>
      </c>
      <c r="G357" t="str">
        <f>VLOOKUP(Medical_Examinations[[#This Row],[Customer ID]],'Medical Examinations'!$A$1:$L$2336,7,FALSE)</f>
        <v>No</v>
      </c>
      <c r="H357">
        <f>VLOOKUP(Medical_Examinations[[#This Row],[Customer ID]],'Medical Examinations'!$A$1:$L$2336,8,FALSE)</f>
        <v>0</v>
      </c>
      <c r="I357" t="str">
        <f>VLOOKUP(Medical_Examinations[[#This Row],[Customer ID]],'Medical Examinations'!$A$1:$L$2336,9,FALSE)</f>
        <v>No</v>
      </c>
      <c r="J357" t="str">
        <f>VLOOKUP(Medical_Examinations[[#This Row],[Customer ID]],'Medical Examinations'!A356:L2691,11,FALSE)</f>
        <v>Obesity</v>
      </c>
      <c r="K357" t="str">
        <f>VLOOKUP(Medical_Examinations[[#This Row],[Customer ID]],'Medical Examinations'!A356:L2691,12,FALSE)</f>
        <v>Normal</v>
      </c>
      <c r="L357" t="str">
        <f>VLOOKUP(Hospitalisation_Details[[#This Row],[Customer ID]],'Hospitalisation Details'!A356:K2697,10,FALSE)</f>
        <v>2 Sep 1997</v>
      </c>
      <c r="M357">
        <f>VLOOKUP(Hospitalisation_Details[[#This Row],[Customer ID]],'Hospitalisation Details'!$A$1:$K$2342,6,FALSE)</f>
        <v>2523</v>
      </c>
      <c r="N357" t="str">
        <f>VLOOKUP(Hospitalisation_Details[[#This Row],[Customer ID]],'Hospitalisation Details'!A356:K2697,7,FALSE)</f>
        <v>tier - 3</v>
      </c>
      <c r="O357" t="str">
        <f>VLOOKUP(Hospitalisation_Details[[#This Row],[Customer ID]],'Hospitalisation Details'!A356:K2697,8,FALSE)</f>
        <v>tier - 1</v>
      </c>
      <c r="P357" t="str">
        <f>VLOOKUP(Hospitalisation_Details[[#This Row],[Customer ID]],'Hospitalisation Details'!A356:K2697,9,FALSE)</f>
        <v>R1012</v>
      </c>
      <c r="Q357">
        <f>VLOOKUP(Hospitalisation_Details[[#This Row],[Customer ID]],'Hospitalisation Details'!$A$1:$K$2342,11,FALSE)</f>
        <v>25</v>
      </c>
    </row>
    <row r="358" spans="1:17" x14ac:dyDescent="0.35">
      <c r="A358" t="s">
        <v>357</v>
      </c>
      <c r="B358" t="str">
        <f>VLOOKUP(Customer_Names[[#This Row],[Customer ID]],Customer_Names[#All],2,FALSE)</f>
        <v>Pepp</v>
      </c>
      <c r="C358">
        <f>VLOOKUP(Medical_Examinations[[#This Row],[Customer ID]],'Medical Examinations'!$A$1:$L$2336,2,FALSE)</f>
        <v>25</v>
      </c>
      <c r="D358">
        <f>VLOOKUP(Medical_Examinations[[#This Row],[Customer ID]],'Medical Examinations'!$A$1:$L$2336,3,FALSE)</f>
        <v>5</v>
      </c>
      <c r="E358" t="str">
        <f>VLOOKUP(Medical_Examinations[[#This Row],[Customer ID]],'Medical Examinations'!$A$1:$L$2336,4,FALSE)</f>
        <v>No</v>
      </c>
      <c r="F358" t="str">
        <f>VLOOKUP(Medical_Examinations[[#This Row],[Customer ID]],'Medical Examinations'!$A$1:$L$2336,6,FALSE)</f>
        <v>No</v>
      </c>
      <c r="G358" t="str">
        <f>VLOOKUP(Medical_Examinations[[#This Row],[Customer ID]],'Medical Examinations'!$A$1:$L$2336,7,FALSE)</f>
        <v>No</v>
      </c>
      <c r="H358">
        <f>VLOOKUP(Medical_Examinations[[#This Row],[Customer ID]],'Medical Examinations'!$A$1:$L$2336,8,FALSE)</f>
        <v>0</v>
      </c>
      <c r="I358" t="str">
        <f>VLOOKUP(Medical_Examinations[[#This Row],[Customer ID]],'Medical Examinations'!$A$1:$L$2336,9,FALSE)</f>
        <v>No</v>
      </c>
      <c r="J358" t="str">
        <f>VLOOKUP(Medical_Examinations[[#This Row],[Customer ID]],'Medical Examinations'!A357:L2692,11,FALSE)</f>
        <v>Overweight</v>
      </c>
      <c r="K358" t="str">
        <f>VLOOKUP(Medical_Examinations[[#This Row],[Customer ID]],'Medical Examinations'!A357:L2692,12,FALSE)</f>
        <v>Normal</v>
      </c>
      <c r="L358" t="str">
        <f>VLOOKUP(Hospitalisation_Details[[#This Row],[Customer ID]],'Hospitalisation Details'!A357:K2698,10,FALSE)</f>
        <v>28 Sep 1997</v>
      </c>
      <c r="M358">
        <f>VLOOKUP(Hospitalisation_Details[[#This Row],[Customer ID]],'Hospitalisation Details'!$A$1:$K$2342,6,FALSE)</f>
        <v>2534</v>
      </c>
      <c r="N358" t="str">
        <f>VLOOKUP(Hospitalisation_Details[[#This Row],[Customer ID]],'Hospitalisation Details'!A357:K2698,7,FALSE)</f>
        <v>tier - 3</v>
      </c>
      <c r="O358" t="str">
        <f>VLOOKUP(Hospitalisation_Details[[#This Row],[Customer ID]],'Hospitalisation Details'!A357:K2698,8,FALSE)</f>
        <v>tier - 3</v>
      </c>
      <c r="P358" t="str">
        <f>VLOOKUP(Hospitalisation_Details[[#This Row],[Customer ID]],'Hospitalisation Details'!A357:K2698,9,FALSE)</f>
        <v>R1012</v>
      </c>
      <c r="Q358">
        <f>VLOOKUP(Hospitalisation_Details[[#This Row],[Customer ID]],'Hospitalisation Details'!$A$1:$K$2342,11,FALSE)</f>
        <v>25</v>
      </c>
    </row>
    <row r="359" spans="1:17" x14ac:dyDescent="0.35">
      <c r="A359" t="s">
        <v>358</v>
      </c>
      <c r="B359" t="str">
        <f>VLOOKUP(Customer_Names[[#This Row],[Customer ID]],Customer_Names[#All],2,FALSE)</f>
        <v>Buechler</v>
      </c>
      <c r="C359">
        <f>VLOOKUP(Medical_Examinations[[#This Row],[Customer ID]],'Medical Examinations'!$A$1:$L$2336,2,FALSE)</f>
        <v>32</v>
      </c>
      <c r="D359">
        <f>VLOOKUP(Medical_Examinations[[#This Row],[Customer ID]],'Medical Examinations'!$A$1:$L$2336,3,FALSE)</f>
        <v>5</v>
      </c>
      <c r="E359" t="str">
        <f>VLOOKUP(Medical_Examinations[[#This Row],[Customer ID]],'Medical Examinations'!$A$1:$L$2336,4,FALSE)</f>
        <v>No</v>
      </c>
      <c r="F359" t="str">
        <f>VLOOKUP(Medical_Examinations[[#This Row],[Customer ID]],'Medical Examinations'!$A$1:$L$2336,6,FALSE)</f>
        <v>No</v>
      </c>
      <c r="G359" t="str">
        <f>VLOOKUP(Medical_Examinations[[#This Row],[Customer ID]],'Medical Examinations'!$A$1:$L$2336,7,FALSE)</f>
        <v>No</v>
      </c>
      <c r="H359">
        <f>VLOOKUP(Medical_Examinations[[#This Row],[Customer ID]],'Medical Examinations'!$A$1:$L$2336,8,FALSE)</f>
        <v>0</v>
      </c>
      <c r="I359" t="str">
        <f>VLOOKUP(Medical_Examinations[[#This Row],[Customer ID]],'Medical Examinations'!$A$1:$L$2336,9,FALSE)</f>
        <v>No</v>
      </c>
      <c r="J359" t="str">
        <f>VLOOKUP(Medical_Examinations[[#This Row],[Customer ID]],'Medical Examinations'!A358:L2693,11,FALSE)</f>
        <v>Obesity</v>
      </c>
      <c r="K359" t="str">
        <f>VLOOKUP(Medical_Examinations[[#This Row],[Customer ID]],'Medical Examinations'!A358:L2693,12,FALSE)</f>
        <v>Normal</v>
      </c>
      <c r="L359" t="str">
        <f>VLOOKUP(Hospitalisation_Details[[#This Row],[Customer ID]],'Hospitalisation Details'!A358:K2699,10,FALSE)</f>
        <v>5 Sep 1996</v>
      </c>
      <c r="M359">
        <f>VLOOKUP(Hospitalisation_Details[[#This Row],[Customer ID]],'Hospitalisation Details'!$A$1:$K$2342,6,FALSE)</f>
        <v>2681</v>
      </c>
      <c r="N359" t="str">
        <f>VLOOKUP(Hospitalisation_Details[[#This Row],[Customer ID]],'Hospitalisation Details'!A358:K2699,7,FALSE)</f>
        <v>tier - 3</v>
      </c>
      <c r="O359" t="str">
        <f>VLOOKUP(Hospitalisation_Details[[#This Row],[Customer ID]],'Hospitalisation Details'!A358:K2699,8,FALSE)</f>
        <v>tier - 2</v>
      </c>
      <c r="P359" t="str">
        <f>VLOOKUP(Hospitalisation_Details[[#This Row],[Customer ID]],'Hospitalisation Details'!A358:K2699,9,FALSE)</f>
        <v>R1012</v>
      </c>
      <c r="Q359">
        <f>VLOOKUP(Hospitalisation_Details[[#This Row],[Customer ID]],'Hospitalisation Details'!$A$1:$K$2342,11,FALSE)</f>
        <v>26</v>
      </c>
    </row>
    <row r="360" spans="1:17" x14ac:dyDescent="0.35">
      <c r="A360" t="s">
        <v>359</v>
      </c>
      <c r="B360" t="str">
        <f>VLOOKUP(Customer_Names[[#This Row],[Customer ID]],Customer_Names[#All],2,FALSE)</f>
        <v>Buenting</v>
      </c>
      <c r="C360">
        <f>VLOOKUP(Medical_Examinations[[#This Row],[Customer ID]],'Medical Examinations'!$A$1:$L$2336,2,FALSE)</f>
        <v>25</v>
      </c>
      <c r="D360">
        <f>VLOOKUP(Medical_Examinations[[#This Row],[Customer ID]],'Medical Examinations'!$A$1:$L$2336,3,FALSE)</f>
        <v>5</v>
      </c>
      <c r="E360" t="str">
        <f>VLOOKUP(Medical_Examinations[[#This Row],[Customer ID]],'Medical Examinations'!$A$1:$L$2336,4,FALSE)</f>
        <v>No</v>
      </c>
      <c r="F360" t="str">
        <f>VLOOKUP(Medical_Examinations[[#This Row],[Customer ID]],'Medical Examinations'!$A$1:$L$2336,6,FALSE)</f>
        <v>No</v>
      </c>
      <c r="G360" t="str">
        <f>VLOOKUP(Medical_Examinations[[#This Row],[Customer ID]],'Medical Examinations'!$A$1:$L$2336,7,FALSE)</f>
        <v>No</v>
      </c>
      <c r="H360">
        <f>VLOOKUP(Medical_Examinations[[#This Row],[Customer ID]],'Medical Examinations'!$A$1:$L$2336,8,FALSE)</f>
        <v>0</v>
      </c>
      <c r="I360" t="str">
        <f>VLOOKUP(Medical_Examinations[[#This Row],[Customer ID]],'Medical Examinations'!$A$1:$L$2336,9,FALSE)</f>
        <v>No</v>
      </c>
      <c r="J360" t="str">
        <f>VLOOKUP(Medical_Examinations[[#This Row],[Customer ID]],'Medical Examinations'!A359:L2694,11,FALSE)</f>
        <v>Overweight</v>
      </c>
      <c r="K360" t="str">
        <f>VLOOKUP(Medical_Examinations[[#This Row],[Customer ID]],'Medical Examinations'!A359:L2694,12,FALSE)</f>
        <v>Normal</v>
      </c>
      <c r="L360" t="str">
        <f>VLOOKUP(Hospitalisation_Details[[#This Row],[Customer ID]],'Hospitalisation Details'!A359:K2700,10,FALSE)</f>
        <v>26 Sep 1994</v>
      </c>
      <c r="M360">
        <f>VLOOKUP(Hospitalisation_Details[[#This Row],[Customer ID]],'Hospitalisation Details'!$A$1:$K$2342,6,FALSE)</f>
        <v>3063</v>
      </c>
      <c r="N360" t="str">
        <f>VLOOKUP(Hospitalisation_Details[[#This Row],[Customer ID]],'Hospitalisation Details'!A359:K2700,7,FALSE)</f>
        <v>tier - 3</v>
      </c>
      <c r="O360" t="str">
        <f>VLOOKUP(Hospitalisation_Details[[#This Row],[Customer ID]],'Hospitalisation Details'!A359:K2700,8,FALSE)</f>
        <v>tier - 1</v>
      </c>
      <c r="P360" t="str">
        <f>VLOOKUP(Hospitalisation_Details[[#This Row],[Customer ID]],'Hospitalisation Details'!A359:K2700,9,FALSE)</f>
        <v>R1012</v>
      </c>
      <c r="Q360">
        <f>VLOOKUP(Hospitalisation_Details[[#This Row],[Customer ID]],'Hospitalisation Details'!$A$1:$K$2342,11,FALSE)</f>
        <v>28</v>
      </c>
    </row>
    <row r="361" spans="1:17" x14ac:dyDescent="0.35">
      <c r="A361" t="s">
        <v>360</v>
      </c>
      <c r="B361" t="str">
        <f>VLOOKUP(Customer_Names[[#This Row],[Customer ID]],Customer_Names[#All],2,FALSE)</f>
        <v>Evans</v>
      </c>
      <c r="C361">
        <f>VLOOKUP(Medical_Examinations[[#This Row],[Customer ID]],'Medical Examinations'!$A$1:$L$2336,2,FALSE)</f>
        <v>24</v>
      </c>
      <c r="D361">
        <f>VLOOKUP(Medical_Examinations[[#This Row],[Customer ID]],'Medical Examinations'!$A$1:$L$2336,3,FALSE)</f>
        <v>5</v>
      </c>
      <c r="E361" t="str">
        <f>VLOOKUP(Medical_Examinations[[#This Row],[Customer ID]],'Medical Examinations'!$A$1:$L$2336,4,FALSE)</f>
        <v>No</v>
      </c>
      <c r="F361" t="str">
        <f>VLOOKUP(Medical_Examinations[[#This Row],[Customer ID]],'Medical Examinations'!$A$1:$L$2336,6,FALSE)</f>
        <v>No</v>
      </c>
      <c r="G361" t="str">
        <f>VLOOKUP(Medical_Examinations[[#This Row],[Customer ID]],'Medical Examinations'!$A$1:$L$2336,7,FALSE)</f>
        <v>No</v>
      </c>
      <c r="H361">
        <f>VLOOKUP(Medical_Examinations[[#This Row],[Customer ID]],'Medical Examinations'!$A$1:$L$2336,8,FALSE)</f>
        <v>0</v>
      </c>
      <c r="I361" t="str">
        <f>VLOOKUP(Medical_Examinations[[#This Row],[Customer ID]],'Medical Examinations'!$A$1:$L$2336,9,FALSE)</f>
        <v>No</v>
      </c>
      <c r="J361" t="str">
        <f>VLOOKUP(Medical_Examinations[[#This Row],[Customer ID]],'Medical Examinations'!A360:L2695,11,FALSE)</f>
        <v>Normal Weight</v>
      </c>
      <c r="K361" t="str">
        <f>VLOOKUP(Medical_Examinations[[#This Row],[Customer ID]],'Medical Examinations'!A360:L2695,12,FALSE)</f>
        <v>Normal</v>
      </c>
      <c r="L361" t="str">
        <f>VLOOKUP(Hospitalisation_Details[[#This Row],[Customer ID]],'Hospitalisation Details'!A360:K2701,10,FALSE)</f>
        <v>13 Sep 1968</v>
      </c>
      <c r="M361">
        <f>VLOOKUP(Hospitalisation_Details[[#This Row],[Customer ID]],'Hospitalisation Details'!$A$1:$K$2342,6,FALSE)</f>
        <v>6701</v>
      </c>
      <c r="N361" t="str">
        <f>VLOOKUP(Hospitalisation_Details[[#This Row],[Customer ID]],'Hospitalisation Details'!A360:K2701,7,FALSE)</f>
        <v>tier - 3</v>
      </c>
      <c r="O361" t="str">
        <f>VLOOKUP(Hospitalisation_Details[[#This Row],[Customer ID]],'Hospitalisation Details'!A360:K2701,8,FALSE)</f>
        <v>tier - 1</v>
      </c>
      <c r="P361" t="str">
        <f>VLOOKUP(Hospitalisation_Details[[#This Row],[Customer ID]],'Hospitalisation Details'!A360:K2701,9,FALSE)</f>
        <v>R1012</v>
      </c>
      <c r="Q361">
        <f>VLOOKUP(Hospitalisation_Details[[#This Row],[Customer ID]],'Hospitalisation Details'!$A$1:$K$2342,11,FALSE)</f>
        <v>54</v>
      </c>
    </row>
    <row r="362" spans="1:17" x14ac:dyDescent="0.35">
      <c r="A362" t="s">
        <v>361</v>
      </c>
      <c r="B362" t="str">
        <f>VLOOKUP(Customer_Names[[#This Row],[Customer ID]],Customer_Names[#All],2,FALSE)</f>
        <v>Arcand</v>
      </c>
      <c r="C362">
        <f>VLOOKUP(Medical_Examinations[[#This Row],[Customer ID]],'Medical Examinations'!$A$1:$L$2336,2,FALSE)</f>
        <v>26</v>
      </c>
      <c r="D362">
        <f>VLOOKUP(Medical_Examinations[[#This Row],[Customer ID]],'Medical Examinations'!$A$1:$L$2336,3,FALSE)</f>
        <v>5</v>
      </c>
      <c r="E362" t="str">
        <f>VLOOKUP(Medical_Examinations[[#This Row],[Customer ID]],'Medical Examinations'!$A$1:$L$2336,4,FALSE)</f>
        <v>No</v>
      </c>
      <c r="F362" t="str">
        <f>VLOOKUP(Medical_Examinations[[#This Row],[Customer ID]],'Medical Examinations'!$A$1:$L$2336,6,FALSE)</f>
        <v>No</v>
      </c>
      <c r="G362" t="str">
        <f>VLOOKUP(Medical_Examinations[[#This Row],[Customer ID]],'Medical Examinations'!$A$1:$L$2336,7,FALSE)</f>
        <v>No</v>
      </c>
      <c r="H362">
        <f>VLOOKUP(Medical_Examinations[[#This Row],[Customer ID]],'Medical Examinations'!$A$1:$L$2336,8,FALSE)</f>
        <v>0</v>
      </c>
      <c r="I362" t="str">
        <f>VLOOKUP(Medical_Examinations[[#This Row],[Customer ID]],'Medical Examinations'!$A$1:$L$2336,9,FALSE)</f>
        <v>No</v>
      </c>
      <c r="J362" t="str">
        <f>VLOOKUP(Medical_Examinations[[#This Row],[Customer ID]],'Medical Examinations'!A361:L2696,11,FALSE)</f>
        <v>Overweight</v>
      </c>
      <c r="K362" t="str">
        <f>VLOOKUP(Medical_Examinations[[#This Row],[Customer ID]],'Medical Examinations'!A361:L2696,12,FALSE)</f>
        <v>Normal</v>
      </c>
      <c r="L362" t="str">
        <f>VLOOKUP(Hospitalisation_Details[[#This Row],[Customer ID]],'Hospitalisation Details'!A361:K2702,10,FALSE)</f>
        <v>18 Sep 1968</v>
      </c>
      <c r="M362">
        <f>VLOOKUP(Hospitalisation_Details[[#This Row],[Customer ID]],'Hospitalisation Details'!$A$1:$K$2342,6,FALSE)</f>
        <v>6739</v>
      </c>
      <c r="N362" t="str">
        <f>VLOOKUP(Hospitalisation_Details[[#This Row],[Customer ID]],'Hospitalisation Details'!A361:K2702,7,FALSE)</f>
        <v>tier - 3</v>
      </c>
      <c r="O362" t="str">
        <f>VLOOKUP(Hospitalisation_Details[[#This Row],[Customer ID]],'Hospitalisation Details'!A361:K2702,8,FALSE)</f>
        <v>tier - 1</v>
      </c>
      <c r="P362" t="str">
        <f>VLOOKUP(Hospitalisation_Details[[#This Row],[Customer ID]],'Hospitalisation Details'!A361:K2702,9,FALSE)</f>
        <v>R1012</v>
      </c>
      <c r="Q362">
        <f>VLOOKUP(Hospitalisation_Details[[#This Row],[Customer ID]],'Hospitalisation Details'!$A$1:$K$2342,11,FALSE)</f>
        <v>54</v>
      </c>
    </row>
    <row r="363" spans="1:17" x14ac:dyDescent="0.35">
      <c r="A363" t="s">
        <v>362</v>
      </c>
      <c r="B363" t="str">
        <f>VLOOKUP(Customer_Names[[#This Row],[Customer ID]],Customer_Names[#All],2,FALSE)</f>
        <v>Kesack</v>
      </c>
      <c r="C363">
        <f>VLOOKUP(Medical_Examinations[[#This Row],[Customer ID]],'Medical Examinations'!$A$1:$L$2336,2,FALSE)</f>
        <v>33</v>
      </c>
      <c r="D363">
        <f>VLOOKUP(Medical_Examinations[[#This Row],[Customer ID]],'Medical Examinations'!$A$1:$L$2336,3,FALSE)</f>
        <v>5</v>
      </c>
      <c r="E363" t="str">
        <f>VLOOKUP(Medical_Examinations[[#This Row],[Customer ID]],'Medical Examinations'!$A$1:$L$2336,4,FALSE)</f>
        <v>No</v>
      </c>
      <c r="F363" t="str">
        <f>VLOOKUP(Medical_Examinations[[#This Row],[Customer ID]],'Medical Examinations'!$A$1:$L$2336,6,FALSE)</f>
        <v>No</v>
      </c>
      <c r="G363" t="str">
        <f>VLOOKUP(Medical_Examinations[[#This Row],[Customer ID]],'Medical Examinations'!$A$1:$L$2336,7,FALSE)</f>
        <v>No</v>
      </c>
      <c r="H363">
        <f>VLOOKUP(Medical_Examinations[[#This Row],[Customer ID]],'Medical Examinations'!$A$1:$L$2336,8,FALSE)</f>
        <v>0</v>
      </c>
      <c r="I363" t="str">
        <f>VLOOKUP(Medical_Examinations[[#This Row],[Customer ID]],'Medical Examinations'!$A$1:$L$2336,9,FALSE)</f>
        <v>No</v>
      </c>
      <c r="J363" t="str">
        <f>VLOOKUP(Medical_Examinations[[#This Row],[Customer ID]],'Medical Examinations'!A362:L2697,11,FALSE)</f>
        <v>Obesity</v>
      </c>
      <c r="K363" t="str">
        <f>VLOOKUP(Medical_Examinations[[#This Row],[Customer ID]],'Medical Examinations'!A362:L2697,12,FALSE)</f>
        <v>Normal</v>
      </c>
      <c r="L363" t="str">
        <f>VLOOKUP(Hospitalisation_Details[[#This Row],[Customer ID]],'Hospitalisation Details'!A362:K2703,10,FALSE)</f>
        <v>15 Sep 1977</v>
      </c>
      <c r="M363">
        <f>VLOOKUP(Hospitalisation_Details[[#This Row],[Customer ID]],'Hospitalisation Details'!$A$1:$K$2342,6,FALSE)</f>
        <v>7223</v>
      </c>
      <c r="N363" t="str">
        <f>VLOOKUP(Hospitalisation_Details[[#This Row],[Customer ID]],'Hospitalisation Details'!A362:K2703,7,FALSE)</f>
        <v>tier - 3</v>
      </c>
      <c r="O363" t="str">
        <f>VLOOKUP(Hospitalisation_Details[[#This Row],[Customer ID]],'Hospitalisation Details'!A362:K2703,8,FALSE)</f>
        <v>tier - 3</v>
      </c>
      <c r="P363" t="str">
        <f>VLOOKUP(Hospitalisation_Details[[#This Row],[Customer ID]],'Hospitalisation Details'!A362:K2703,9,FALSE)</f>
        <v>R1012</v>
      </c>
      <c r="Q363">
        <f>VLOOKUP(Hospitalisation_Details[[#This Row],[Customer ID]],'Hospitalisation Details'!$A$1:$K$2342,11,FALSE)</f>
        <v>45</v>
      </c>
    </row>
    <row r="364" spans="1:17" x14ac:dyDescent="0.35">
      <c r="A364" t="s">
        <v>363</v>
      </c>
      <c r="B364" t="str">
        <f>VLOOKUP(Customer_Names[[#This Row],[Customer ID]],Customer_Names[#All],2,FALSE)</f>
        <v>Post</v>
      </c>
      <c r="C364">
        <f>VLOOKUP(Medical_Examinations[[#This Row],[Customer ID]],'Medical Examinations'!$A$1:$L$2336,2,FALSE)</f>
        <v>23</v>
      </c>
      <c r="D364">
        <f>VLOOKUP(Medical_Examinations[[#This Row],[Customer ID]],'Medical Examinations'!$A$1:$L$2336,3,FALSE)</f>
        <v>5</v>
      </c>
      <c r="E364" t="str">
        <f>VLOOKUP(Medical_Examinations[[#This Row],[Customer ID]],'Medical Examinations'!$A$1:$L$2336,4,FALSE)</f>
        <v>No</v>
      </c>
      <c r="F364" t="str">
        <f>VLOOKUP(Medical_Examinations[[#This Row],[Customer ID]],'Medical Examinations'!$A$1:$L$2336,6,FALSE)</f>
        <v>No</v>
      </c>
      <c r="G364" t="str">
        <f>VLOOKUP(Medical_Examinations[[#This Row],[Customer ID]],'Medical Examinations'!$A$1:$L$2336,7,FALSE)</f>
        <v>No</v>
      </c>
      <c r="H364">
        <f>VLOOKUP(Medical_Examinations[[#This Row],[Customer ID]],'Medical Examinations'!$A$1:$L$2336,8,FALSE)</f>
        <v>0</v>
      </c>
      <c r="I364" t="str">
        <f>VLOOKUP(Medical_Examinations[[#This Row],[Customer ID]],'Medical Examinations'!$A$1:$L$2336,9,FALSE)</f>
        <v>No</v>
      </c>
      <c r="J364" t="str">
        <f>VLOOKUP(Medical_Examinations[[#This Row],[Customer ID]],'Medical Examinations'!A363:L2698,11,FALSE)</f>
        <v>Normal Weight</v>
      </c>
      <c r="K364" t="str">
        <f>VLOOKUP(Medical_Examinations[[#This Row],[Customer ID]],'Medical Examinations'!A363:L2698,12,FALSE)</f>
        <v>Normal</v>
      </c>
      <c r="L364" t="str">
        <f>VLOOKUP(Hospitalisation_Details[[#This Row],[Customer ID]],'Hospitalisation Details'!A363:K2704,10,FALSE)</f>
        <v>26 Sep 1966</v>
      </c>
      <c r="M364">
        <f>VLOOKUP(Hospitalisation_Details[[#This Row],[Customer ID]],'Hospitalisation Details'!$A$1:$K$2342,6,FALSE)</f>
        <v>7302</v>
      </c>
      <c r="N364" t="str">
        <f>VLOOKUP(Hospitalisation_Details[[#This Row],[Customer ID]],'Hospitalisation Details'!A363:K2704,7,FALSE)</f>
        <v>tier - 3</v>
      </c>
      <c r="O364" t="str">
        <f>VLOOKUP(Hospitalisation_Details[[#This Row],[Customer ID]],'Hospitalisation Details'!A363:K2704,8,FALSE)</f>
        <v>tier - 1</v>
      </c>
      <c r="P364" t="str">
        <f>VLOOKUP(Hospitalisation_Details[[#This Row],[Customer ID]],'Hospitalisation Details'!A363:K2704,9,FALSE)</f>
        <v>R1012</v>
      </c>
      <c r="Q364">
        <f>VLOOKUP(Hospitalisation_Details[[#This Row],[Customer ID]],'Hospitalisation Details'!$A$1:$K$2342,11,FALSE)</f>
        <v>56</v>
      </c>
    </row>
    <row r="365" spans="1:17" x14ac:dyDescent="0.35">
      <c r="A365" t="s">
        <v>364</v>
      </c>
      <c r="B365" t="str">
        <f>VLOOKUP(Customer_Names[[#This Row],[Customer ID]],Customer_Names[#All],2,FALSE)</f>
        <v>Dunne</v>
      </c>
      <c r="C365">
        <f>VLOOKUP(Medical_Examinations[[#This Row],[Customer ID]],'Medical Examinations'!$A$1:$L$2336,2,FALSE)</f>
        <v>34</v>
      </c>
      <c r="D365">
        <f>VLOOKUP(Medical_Examinations[[#This Row],[Customer ID]],'Medical Examinations'!$A$1:$L$2336,3,FALSE)</f>
        <v>5</v>
      </c>
      <c r="E365" t="str">
        <f>VLOOKUP(Medical_Examinations[[#This Row],[Customer ID]],'Medical Examinations'!$A$1:$L$2336,4,FALSE)</f>
        <v>No</v>
      </c>
      <c r="F365" t="str">
        <f>VLOOKUP(Medical_Examinations[[#This Row],[Customer ID]],'Medical Examinations'!$A$1:$L$2336,6,FALSE)</f>
        <v>No</v>
      </c>
      <c r="G365" t="str">
        <f>VLOOKUP(Medical_Examinations[[#This Row],[Customer ID]],'Medical Examinations'!$A$1:$L$2336,7,FALSE)</f>
        <v>No</v>
      </c>
      <c r="H365">
        <f>VLOOKUP(Medical_Examinations[[#This Row],[Customer ID]],'Medical Examinations'!$A$1:$L$2336,8,FALSE)</f>
        <v>0</v>
      </c>
      <c r="I365" t="str">
        <f>VLOOKUP(Medical_Examinations[[#This Row],[Customer ID]],'Medical Examinations'!$A$1:$L$2336,9,FALSE)</f>
        <v>No</v>
      </c>
      <c r="J365" t="str">
        <f>VLOOKUP(Medical_Examinations[[#This Row],[Customer ID]],'Medical Examinations'!A364:L2699,11,FALSE)</f>
        <v>Obesity</v>
      </c>
      <c r="K365" t="str">
        <f>VLOOKUP(Medical_Examinations[[#This Row],[Customer ID]],'Medical Examinations'!A364:L2699,12,FALSE)</f>
        <v>Normal</v>
      </c>
      <c r="L365" t="str">
        <f>VLOOKUP(Hospitalisation_Details[[#This Row],[Customer ID]],'Hospitalisation Details'!A364:K2705,10,FALSE)</f>
        <v>11 Sep 1965</v>
      </c>
      <c r="M365">
        <f>VLOOKUP(Hospitalisation_Details[[#This Row],[Customer ID]],'Hospitalisation Details'!$A$1:$K$2342,6,FALSE)</f>
        <v>7323</v>
      </c>
      <c r="N365" t="str">
        <f>VLOOKUP(Hospitalisation_Details[[#This Row],[Customer ID]],'Hospitalisation Details'!A364:K2705,7,FALSE)</f>
        <v>tier - 3</v>
      </c>
      <c r="O365" t="str">
        <f>VLOOKUP(Hospitalisation_Details[[#This Row],[Customer ID]],'Hospitalisation Details'!A364:K2705,8,FALSE)</f>
        <v>tier - 3</v>
      </c>
      <c r="P365" t="str">
        <f>VLOOKUP(Hospitalisation_Details[[#This Row],[Customer ID]],'Hospitalisation Details'!A364:K2705,9,FALSE)</f>
        <v>R1012</v>
      </c>
      <c r="Q365">
        <f>VLOOKUP(Hospitalisation_Details[[#This Row],[Customer ID]],'Hospitalisation Details'!$A$1:$K$2342,11,FALSE)</f>
        <v>57</v>
      </c>
    </row>
    <row r="366" spans="1:17" x14ac:dyDescent="0.35">
      <c r="A366" t="s">
        <v>365</v>
      </c>
      <c r="B366" t="str">
        <f>VLOOKUP(Customer_Names[[#This Row],[Customer ID]],Customer_Names[#All],2,FALSE)</f>
        <v>Kilel</v>
      </c>
      <c r="C366">
        <f>VLOOKUP(Medical_Examinations[[#This Row],[Customer ID]],'Medical Examinations'!$A$1:$L$2336,2,FALSE)</f>
        <v>30</v>
      </c>
      <c r="D366">
        <f>VLOOKUP(Medical_Examinations[[#This Row],[Customer ID]],'Medical Examinations'!$A$1:$L$2336,3,FALSE)</f>
        <v>5</v>
      </c>
      <c r="E366" t="str">
        <f>VLOOKUP(Medical_Examinations[[#This Row],[Customer ID]],'Medical Examinations'!$A$1:$L$2336,4,FALSE)</f>
        <v>No</v>
      </c>
      <c r="F366" t="str">
        <f>VLOOKUP(Medical_Examinations[[#This Row],[Customer ID]],'Medical Examinations'!$A$1:$L$2336,6,FALSE)</f>
        <v>No</v>
      </c>
      <c r="G366" t="str">
        <f>VLOOKUP(Medical_Examinations[[#This Row],[Customer ID]],'Medical Examinations'!$A$1:$L$2336,7,FALSE)</f>
        <v>No</v>
      </c>
      <c r="H366">
        <f>VLOOKUP(Medical_Examinations[[#This Row],[Customer ID]],'Medical Examinations'!$A$1:$L$2336,8,FALSE)</f>
        <v>0</v>
      </c>
      <c r="I366" t="str">
        <f>VLOOKUP(Medical_Examinations[[#This Row],[Customer ID]],'Medical Examinations'!$A$1:$L$2336,9,FALSE)</f>
        <v>No</v>
      </c>
      <c r="J366" t="str">
        <f>VLOOKUP(Medical_Examinations[[#This Row],[Customer ID]],'Medical Examinations'!A365:L2700,11,FALSE)</f>
        <v>Obesity</v>
      </c>
      <c r="K366" t="str">
        <f>VLOOKUP(Medical_Examinations[[#This Row],[Customer ID]],'Medical Examinations'!A365:L2700,12,FALSE)</f>
        <v>Normal</v>
      </c>
      <c r="L366" t="str">
        <f>VLOOKUP(Hospitalisation_Details[[#This Row],[Customer ID]],'Hospitalisation Details'!A365:K2706,10,FALSE)</f>
        <v>10 Sep 1976</v>
      </c>
      <c r="M366">
        <f>VLOOKUP(Hospitalisation_Details[[#This Row],[Customer ID]],'Hospitalisation Details'!$A$1:$K$2342,6,FALSE)</f>
        <v>7527</v>
      </c>
      <c r="N366" t="str">
        <f>VLOOKUP(Hospitalisation_Details[[#This Row],[Customer ID]],'Hospitalisation Details'!A365:K2706,7,FALSE)</f>
        <v>tier - 3</v>
      </c>
      <c r="O366" t="str">
        <f>VLOOKUP(Hospitalisation_Details[[#This Row],[Customer ID]],'Hospitalisation Details'!A365:K2706,8,FALSE)</f>
        <v>tier - 1</v>
      </c>
      <c r="P366" t="str">
        <f>VLOOKUP(Hospitalisation_Details[[#This Row],[Customer ID]],'Hospitalisation Details'!A365:K2706,9,FALSE)</f>
        <v>R1012</v>
      </c>
      <c r="Q366">
        <f>VLOOKUP(Hospitalisation_Details[[#This Row],[Customer ID]],'Hospitalisation Details'!$A$1:$K$2342,11,FALSE)</f>
        <v>46</v>
      </c>
    </row>
    <row r="367" spans="1:17" x14ac:dyDescent="0.35">
      <c r="A367" t="s">
        <v>366</v>
      </c>
      <c r="B367" t="str">
        <f>VLOOKUP(Customer_Names[[#This Row],[Customer ID]],Customer_Names[#All],2,FALSE)</f>
        <v>Nicholson</v>
      </c>
      <c r="C367">
        <f>VLOOKUP(Medical_Examinations[[#This Row],[Customer ID]],'Medical Examinations'!$A$1:$L$2336,2,FALSE)</f>
        <v>27</v>
      </c>
      <c r="D367">
        <f>VLOOKUP(Medical_Examinations[[#This Row],[Customer ID]],'Medical Examinations'!$A$1:$L$2336,3,FALSE)</f>
        <v>5</v>
      </c>
      <c r="E367" t="str">
        <f>VLOOKUP(Medical_Examinations[[#This Row],[Customer ID]],'Medical Examinations'!$A$1:$L$2336,4,FALSE)</f>
        <v>No</v>
      </c>
      <c r="F367" t="str">
        <f>VLOOKUP(Medical_Examinations[[#This Row],[Customer ID]],'Medical Examinations'!$A$1:$L$2336,6,FALSE)</f>
        <v>No</v>
      </c>
      <c r="G367" t="str">
        <f>VLOOKUP(Medical_Examinations[[#This Row],[Customer ID]],'Medical Examinations'!$A$1:$L$2336,7,FALSE)</f>
        <v>No</v>
      </c>
      <c r="H367">
        <f>VLOOKUP(Medical_Examinations[[#This Row],[Customer ID]],'Medical Examinations'!$A$1:$L$2336,8,FALSE)</f>
        <v>0</v>
      </c>
      <c r="I367" t="str">
        <f>VLOOKUP(Medical_Examinations[[#This Row],[Customer ID]],'Medical Examinations'!$A$1:$L$2336,9,FALSE)</f>
        <v>No</v>
      </c>
      <c r="J367" t="str">
        <f>VLOOKUP(Medical_Examinations[[#This Row],[Customer ID]],'Medical Examinations'!A366:L2701,11,FALSE)</f>
        <v>Overweight</v>
      </c>
      <c r="K367" t="str">
        <f>VLOOKUP(Medical_Examinations[[#This Row],[Customer ID]],'Medical Examinations'!A366:L2701,12,FALSE)</f>
        <v>Normal</v>
      </c>
      <c r="L367" t="str">
        <f>VLOOKUP(Hospitalisation_Details[[#This Row],[Customer ID]],'Hospitalisation Details'!A366:K2707,10,FALSE)</f>
        <v>3 Sep 1968</v>
      </c>
      <c r="M367">
        <f>VLOOKUP(Hospitalisation_Details[[#This Row],[Customer ID]],'Hospitalisation Details'!$A$1:$K$2342,6,FALSE)</f>
        <v>7610</v>
      </c>
      <c r="N367" t="str">
        <f>VLOOKUP(Hospitalisation_Details[[#This Row],[Customer ID]],'Hospitalisation Details'!A366:K2707,7,FALSE)</f>
        <v>tier - 3</v>
      </c>
      <c r="O367" t="str">
        <f>VLOOKUP(Hospitalisation_Details[[#This Row],[Customer ID]],'Hospitalisation Details'!A366:K2707,8,FALSE)</f>
        <v>tier - 2</v>
      </c>
      <c r="P367" t="str">
        <f>VLOOKUP(Hospitalisation_Details[[#This Row],[Customer ID]],'Hospitalisation Details'!A366:K2707,9,FALSE)</f>
        <v>R1012</v>
      </c>
      <c r="Q367">
        <f>VLOOKUP(Hospitalisation_Details[[#This Row],[Customer ID]],'Hospitalisation Details'!$A$1:$K$2342,11,FALSE)</f>
        <v>54</v>
      </c>
    </row>
    <row r="368" spans="1:17" x14ac:dyDescent="0.35">
      <c r="A368" t="s">
        <v>367</v>
      </c>
      <c r="B368" t="str">
        <f>VLOOKUP(Customer_Names[[#This Row],[Customer ID]],Customer_Names[#All],2,FALSE)</f>
        <v>Susmann</v>
      </c>
      <c r="C368">
        <f>VLOOKUP(Medical_Examinations[[#This Row],[Customer ID]],'Medical Examinations'!$A$1:$L$2336,2,FALSE)</f>
        <v>31</v>
      </c>
      <c r="D368">
        <f>VLOOKUP(Medical_Examinations[[#This Row],[Customer ID]],'Medical Examinations'!$A$1:$L$2336,3,FALSE)</f>
        <v>5</v>
      </c>
      <c r="E368" t="str">
        <f>VLOOKUP(Medical_Examinations[[#This Row],[Customer ID]],'Medical Examinations'!$A$1:$L$2336,4,FALSE)</f>
        <v>No</v>
      </c>
      <c r="F368" t="str">
        <f>VLOOKUP(Medical_Examinations[[#This Row],[Customer ID]],'Medical Examinations'!$A$1:$L$2336,6,FALSE)</f>
        <v>No</v>
      </c>
      <c r="G368" t="str">
        <f>VLOOKUP(Medical_Examinations[[#This Row],[Customer ID]],'Medical Examinations'!$A$1:$L$2336,7,FALSE)</f>
        <v>No</v>
      </c>
      <c r="H368">
        <f>VLOOKUP(Medical_Examinations[[#This Row],[Customer ID]],'Medical Examinations'!$A$1:$L$2336,8,FALSE)</f>
        <v>0</v>
      </c>
      <c r="I368" t="str">
        <f>VLOOKUP(Medical_Examinations[[#This Row],[Customer ID]],'Medical Examinations'!$A$1:$L$2336,9,FALSE)</f>
        <v>No</v>
      </c>
      <c r="J368" t="str">
        <f>VLOOKUP(Medical_Examinations[[#This Row],[Customer ID]],'Medical Examinations'!A367:L2702,11,FALSE)</f>
        <v>Obesity</v>
      </c>
      <c r="K368" t="str">
        <f>VLOOKUP(Medical_Examinations[[#This Row],[Customer ID]],'Medical Examinations'!A367:L2702,12,FALSE)</f>
        <v>Normal</v>
      </c>
      <c r="L368" t="str">
        <f>VLOOKUP(Hospitalisation_Details[[#This Row],[Customer ID]],'Hospitalisation Details'!A367:K2708,10,FALSE)</f>
        <v>27 Sep 1965</v>
      </c>
      <c r="M368">
        <f>VLOOKUP(Hospitalisation_Details[[#This Row],[Customer ID]],'Hospitalisation Details'!$A$1:$K$2342,6,FALSE)</f>
        <v>7658</v>
      </c>
      <c r="N368" t="str">
        <f>VLOOKUP(Hospitalisation_Details[[#This Row],[Customer ID]],'Hospitalisation Details'!A367:K2708,7,FALSE)</f>
        <v>tier - 3</v>
      </c>
      <c r="O368" t="str">
        <f>VLOOKUP(Hospitalisation_Details[[#This Row],[Customer ID]],'Hospitalisation Details'!A367:K2708,8,FALSE)</f>
        <v>tier - 3</v>
      </c>
      <c r="P368" t="str">
        <f>VLOOKUP(Hospitalisation_Details[[#This Row],[Customer ID]],'Hospitalisation Details'!A367:K2708,9,FALSE)</f>
        <v>R1012</v>
      </c>
      <c r="Q368">
        <f>VLOOKUP(Hospitalisation_Details[[#This Row],[Customer ID]],'Hospitalisation Details'!$A$1:$K$2342,11,FALSE)</f>
        <v>57</v>
      </c>
    </row>
    <row r="369" spans="1:17" x14ac:dyDescent="0.35">
      <c r="A369" t="s">
        <v>368</v>
      </c>
      <c r="B369" t="str">
        <f>VLOOKUP(Customer_Names[[#This Row],[Customer ID]],Customer_Names[#All],2,FALSE)</f>
        <v>Harsh</v>
      </c>
      <c r="C369">
        <f>VLOOKUP(Medical_Examinations[[#This Row],[Customer ID]],'Medical Examinations'!$A$1:$L$2336,2,FALSE)</f>
        <v>37</v>
      </c>
      <c r="D369">
        <f>VLOOKUP(Medical_Examinations[[#This Row],[Customer ID]],'Medical Examinations'!$A$1:$L$2336,3,FALSE)</f>
        <v>5</v>
      </c>
      <c r="E369" t="str">
        <f>VLOOKUP(Medical_Examinations[[#This Row],[Customer ID]],'Medical Examinations'!$A$1:$L$2336,4,FALSE)</f>
        <v>No</v>
      </c>
      <c r="F369" t="str">
        <f>VLOOKUP(Medical_Examinations[[#This Row],[Customer ID]],'Medical Examinations'!$A$1:$L$2336,6,FALSE)</f>
        <v>No</v>
      </c>
      <c r="G369" t="str">
        <f>VLOOKUP(Medical_Examinations[[#This Row],[Customer ID]],'Medical Examinations'!$A$1:$L$2336,7,FALSE)</f>
        <v>No</v>
      </c>
      <c r="H369">
        <f>VLOOKUP(Medical_Examinations[[#This Row],[Customer ID]],'Medical Examinations'!$A$1:$L$2336,8,FALSE)</f>
        <v>0</v>
      </c>
      <c r="I369" t="str">
        <f>VLOOKUP(Medical_Examinations[[#This Row],[Customer ID]],'Medical Examinations'!$A$1:$L$2336,9,FALSE)</f>
        <v>No</v>
      </c>
      <c r="J369" t="str">
        <f>VLOOKUP(Medical_Examinations[[#This Row],[Customer ID]],'Medical Examinations'!A368:L2703,11,FALSE)</f>
        <v>Obesity</v>
      </c>
      <c r="K369" t="str">
        <f>VLOOKUP(Medical_Examinations[[#This Row],[Customer ID]],'Medical Examinations'!A368:L2703,12,FALSE)</f>
        <v>Normal</v>
      </c>
      <c r="L369" t="str">
        <f>VLOOKUP(Hospitalisation_Details[[#This Row],[Customer ID]],'Hospitalisation Details'!A368:K2709,10,FALSE)</f>
        <v>9 Sep 1966</v>
      </c>
      <c r="M369">
        <f>VLOOKUP(Hospitalisation_Details[[#This Row],[Customer ID]],'Hospitalisation Details'!$A$1:$K$2342,6,FALSE)</f>
        <v>7954</v>
      </c>
      <c r="N369" t="str">
        <f>VLOOKUP(Hospitalisation_Details[[#This Row],[Customer ID]],'Hospitalisation Details'!A368:K2709,7,FALSE)</f>
        <v>tier - 3</v>
      </c>
      <c r="O369" t="str">
        <f>VLOOKUP(Hospitalisation_Details[[#This Row],[Customer ID]],'Hospitalisation Details'!A368:K2709,8,FALSE)</f>
        <v>tier - 3</v>
      </c>
      <c r="P369" t="str">
        <f>VLOOKUP(Hospitalisation_Details[[#This Row],[Customer ID]],'Hospitalisation Details'!A368:K2709,9,FALSE)</f>
        <v>R1012</v>
      </c>
      <c r="Q369">
        <f>VLOOKUP(Hospitalisation_Details[[#This Row],[Customer ID]],'Hospitalisation Details'!$A$1:$K$2342,11,FALSE)</f>
        <v>56</v>
      </c>
    </row>
    <row r="370" spans="1:17" x14ac:dyDescent="0.35">
      <c r="A370" t="s">
        <v>369</v>
      </c>
      <c r="B370" t="str">
        <f>VLOOKUP(Customer_Names[[#This Row],[Customer ID]],Customer_Names[#All],2,FALSE)</f>
        <v>Pocasangre</v>
      </c>
      <c r="C370">
        <f>VLOOKUP(Medical_Examinations[[#This Row],[Customer ID]],'Medical Examinations'!$A$1:$L$2336,2,FALSE)</f>
        <v>34</v>
      </c>
      <c r="D370">
        <f>VLOOKUP(Medical_Examinations[[#This Row],[Customer ID]],'Medical Examinations'!$A$1:$L$2336,3,FALSE)</f>
        <v>5</v>
      </c>
      <c r="E370" t="str">
        <f>VLOOKUP(Medical_Examinations[[#This Row],[Customer ID]],'Medical Examinations'!$A$1:$L$2336,4,FALSE)</f>
        <v>No</v>
      </c>
      <c r="F370" t="str">
        <f>VLOOKUP(Medical_Examinations[[#This Row],[Customer ID]],'Medical Examinations'!$A$1:$L$2336,6,FALSE)</f>
        <v>No</v>
      </c>
      <c r="G370" t="str">
        <f>VLOOKUP(Medical_Examinations[[#This Row],[Customer ID]],'Medical Examinations'!$A$1:$L$2336,7,FALSE)</f>
        <v>No</v>
      </c>
      <c r="H370">
        <f>VLOOKUP(Medical_Examinations[[#This Row],[Customer ID]],'Medical Examinations'!$A$1:$L$2336,8,FALSE)</f>
        <v>0</v>
      </c>
      <c r="I370" t="str">
        <f>VLOOKUP(Medical_Examinations[[#This Row],[Customer ID]],'Medical Examinations'!$A$1:$L$2336,9,FALSE)</f>
        <v>No</v>
      </c>
      <c r="J370" t="str">
        <f>VLOOKUP(Medical_Examinations[[#This Row],[Customer ID]],'Medical Examinations'!A369:L2704,11,FALSE)</f>
        <v>Obesity</v>
      </c>
      <c r="K370" t="str">
        <f>VLOOKUP(Medical_Examinations[[#This Row],[Customer ID]],'Medical Examinations'!A369:L2704,12,FALSE)</f>
        <v>Normal</v>
      </c>
      <c r="L370" t="str">
        <f>VLOOKUP(Hospitalisation_Details[[#This Row],[Customer ID]],'Hospitalisation Details'!A369:K2710,10,FALSE)</f>
        <v>10 Sep 1967</v>
      </c>
      <c r="M370">
        <f>VLOOKUP(Hospitalisation_Details[[#This Row],[Customer ID]],'Hospitalisation Details'!$A$1:$K$2342,6,FALSE)</f>
        <v>8091</v>
      </c>
      <c r="N370" t="str">
        <f>VLOOKUP(Hospitalisation_Details[[#This Row],[Customer ID]],'Hospitalisation Details'!A369:K2710,7,FALSE)</f>
        <v>tier - 3</v>
      </c>
      <c r="O370" t="str">
        <f>VLOOKUP(Hospitalisation_Details[[#This Row],[Customer ID]],'Hospitalisation Details'!A369:K2710,8,FALSE)</f>
        <v>tier - 1</v>
      </c>
      <c r="P370" t="str">
        <f>VLOOKUP(Hospitalisation_Details[[#This Row],[Customer ID]],'Hospitalisation Details'!A369:K2710,9,FALSE)</f>
        <v>R1012</v>
      </c>
      <c r="Q370">
        <f>VLOOKUP(Hospitalisation_Details[[#This Row],[Customer ID]],'Hospitalisation Details'!$A$1:$K$2342,11,FALSE)</f>
        <v>55</v>
      </c>
    </row>
    <row r="371" spans="1:17" x14ac:dyDescent="0.35">
      <c r="A371" t="s">
        <v>370</v>
      </c>
      <c r="B371" t="str">
        <f>VLOOKUP(Customer_Names[[#This Row],[Customer ID]],Customer_Names[#All],2,FALSE)</f>
        <v>Martinez Lopez</v>
      </c>
      <c r="C371">
        <f>VLOOKUP(Medical_Examinations[[#This Row],[Customer ID]],'Medical Examinations'!$A$1:$L$2336,2,FALSE)</f>
        <v>34</v>
      </c>
      <c r="D371">
        <f>VLOOKUP(Medical_Examinations[[#This Row],[Customer ID]],'Medical Examinations'!$A$1:$L$2336,3,FALSE)</f>
        <v>5</v>
      </c>
      <c r="E371" t="str">
        <f>VLOOKUP(Medical_Examinations[[#This Row],[Customer ID]],'Medical Examinations'!$A$1:$L$2336,4,FALSE)</f>
        <v>No</v>
      </c>
      <c r="F371" t="str">
        <f>VLOOKUP(Medical_Examinations[[#This Row],[Customer ID]],'Medical Examinations'!$A$1:$L$2336,6,FALSE)</f>
        <v>No</v>
      </c>
      <c r="G371" t="str">
        <f>VLOOKUP(Medical_Examinations[[#This Row],[Customer ID]],'Medical Examinations'!$A$1:$L$2336,7,FALSE)</f>
        <v>No</v>
      </c>
      <c r="H371">
        <f>VLOOKUP(Medical_Examinations[[#This Row],[Customer ID]],'Medical Examinations'!$A$1:$L$2336,8,FALSE)</f>
        <v>0</v>
      </c>
      <c r="I371" t="str">
        <f>VLOOKUP(Medical_Examinations[[#This Row],[Customer ID]],'Medical Examinations'!$A$1:$L$2336,9,FALSE)</f>
        <v>No</v>
      </c>
      <c r="J371" t="str">
        <f>VLOOKUP(Medical_Examinations[[#This Row],[Customer ID]],'Medical Examinations'!A370:L2705,11,FALSE)</f>
        <v>Obesity</v>
      </c>
      <c r="K371" t="str">
        <f>VLOOKUP(Medical_Examinations[[#This Row],[Customer ID]],'Medical Examinations'!A370:L2705,12,FALSE)</f>
        <v>Normal</v>
      </c>
      <c r="L371" t="str">
        <f>VLOOKUP(Hospitalisation_Details[[#This Row],[Customer ID]],'Hospitalisation Details'!A370:K2711,10,FALSE)</f>
        <v>21 Sep 1963</v>
      </c>
      <c r="M371">
        <f>VLOOKUP(Hospitalisation_Details[[#This Row],[Customer ID]],'Hospitalisation Details'!$A$1:$K$2342,6,FALSE)</f>
        <v>8356</v>
      </c>
      <c r="N371" t="str">
        <f>VLOOKUP(Hospitalisation_Details[[#This Row],[Customer ID]],'Hospitalisation Details'!A370:K2711,7,FALSE)</f>
        <v>tier - 3</v>
      </c>
      <c r="O371" t="str">
        <f>VLOOKUP(Hospitalisation_Details[[#This Row],[Customer ID]],'Hospitalisation Details'!A370:K2711,8,FALSE)</f>
        <v>tier - 3</v>
      </c>
      <c r="P371" t="str">
        <f>VLOOKUP(Hospitalisation_Details[[#This Row],[Customer ID]],'Hospitalisation Details'!A370:K2711,9,FALSE)</f>
        <v>R1012</v>
      </c>
      <c r="Q371">
        <f>VLOOKUP(Hospitalisation_Details[[#This Row],[Customer ID]],'Hospitalisation Details'!$A$1:$K$2342,11,FALSE)</f>
        <v>59</v>
      </c>
    </row>
    <row r="372" spans="1:17" x14ac:dyDescent="0.35">
      <c r="A372" t="s">
        <v>371</v>
      </c>
      <c r="B372" t="str">
        <f>VLOOKUP(Customer_Names[[#This Row],[Customer ID]],Customer_Names[#All],2,FALSE)</f>
        <v>Riegel</v>
      </c>
      <c r="C372">
        <f>VLOOKUP(Medical_Examinations[[#This Row],[Customer ID]],'Medical Examinations'!$A$1:$L$2336,2,FALSE)</f>
        <v>18</v>
      </c>
      <c r="D372">
        <f>VLOOKUP(Medical_Examinations[[#This Row],[Customer ID]],'Medical Examinations'!$A$1:$L$2336,3,FALSE)</f>
        <v>5</v>
      </c>
      <c r="E372" t="str">
        <f>VLOOKUP(Medical_Examinations[[#This Row],[Customer ID]],'Medical Examinations'!$A$1:$L$2336,4,FALSE)</f>
        <v>No</v>
      </c>
      <c r="F372" t="str">
        <f>VLOOKUP(Medical_Examinations[[#This Row],[Customer ID]],'Medical Examinations'!$A$1:$L$2336,6,FALSE)</f>
        <v>No</v>
      </c>
      <c r="G372" t="str">
        <f>VLOOKUP(Medical_Examinations[[#This Row],[Customer ID]],'Medical Examinations'!$A$1:$L$2336,7,FALSE)</f>
        <v>No</v>
      </c>
      <c r="H372">
        <f>VLOOKUP(Medical_Examinations[[#This Row],[Customer ID]],'Medical Examinations'!$A$1:$L$2336,8,FALSE)</f>
        <v>0</v>
      </c>
      <c r="I372" t="str">
        <f>VLOOKUP(Medical_Examinations[[#This Row],[Customer ID]],'Medical Examinations'!$A$1:$L$2336,9,FALSE)</f>
        <v>No</v>
      </c>
      <c r="J372" t="str">
        <f>VLOOKUP(Medical_Examinations[[#This Row],[Customer ID]],'Medical Examinations'!A371:L2706,11,FALSE)</f>
        <v>Underweight</v>
      </c>
      <c r="K372" t="str">
        <f>VLOOKUP(Medical_Examinations[[#This Row],[Customer ID]],'Medical Examinations'!A371:L2706,12,FALSE)</f>
        <v>Normal</v>
      </c>
      <c r="L372" t="str">
        <f>VLOOKUP(Hospitalisation_Details[[#This Row],[Customer ID]],'Hospitalisation Details'!A371:K2712,10,FALSE)</f>
        <v>21 Sep 1965</v>
      </c>
      <c r="M372">
        <f>VLOOKUP(Hospitalisation_Details[[#This Row],[Customer ID]],'Hospitalisation Details'!$A$1:$K$2342,6,FALSE)</f>
        <v>8665</v>
      </c>
      <c r="N372" t="str">
        <f>VLOOKUP(Hospitalisation_Details[[#This Row],[Customer ID]],'Hospitalisation Details'!A371:K2712,7,FALSE)</f>
        <v>tier - 3</v>
      </c>
      <c r="O372" t="str">
        <f>VLOOKUP(Hospitalisation_Details[[#This Row],[Customer ID]],'Hospitalisation Details'!A371:K2712,8,FALSE)</f>
        <v>tier - 2</v>
      </c>
      <c r="P372" t="str">
        <f>VLOOKUP(Hospitalisation_Details[[#This Row],[Customer ID]],'Hospitalisation Details'!A371:K2712,9,FALSE)</f>
        <v>R1012</v>
      </c>
      <c r="Q372">
        <f>VLOOKUP(Hospitalisation_Details[[#This Row],[Customer ID]],'Hospitalisation Details'!$A$1:$K$2342,11,FALSE)</f>
        <v>57</v>
      </c>
    </row>
    <row r="373" spans="1:17" x14ac:dyDescent="0.35">
      <c r="A373" t="s">
        <v>372</v>
      </c>
      <c r="B373" t="str">
        <f>VLOOKUP(Customer_Names[[#This Row],[Customer ID]],Customer_Names[#All],2,FALSE)</f>
        <v>Monson</v>
      </c>
      <c r="C373">
        <f>VLOOKUP(Medical_Examinations[[#This Row],[Customer ID]],'Medical Examinations'!$A$1:$L$2336,2,FALSE)</f>
        <v>25</v>
      </c>
      <c r="D373">
        <f>VLOOKUP(Medical_Examinations[[#This Row],[Customer ID]],'Medical Examinations'!$A$1:$L$2336,3,FALSE)</f>
        <v>5</v>
      </c>
      <c r="E373" t="str">
        <f>VLOOKUP(Medical_Examinations[[#This Row],[Customer ID]],'Medical Examinations'!$A$1:$L$2336,4,FALSE)</f>
        <v>No</v>
      </c>
      <c r="F373" t="str">
        <f>VLOOKUP(Medical_Examinations[[#This Row],[Customer ID]],'Medical Examinations'!$A$1:$L$2336,6,FALSE)</f>
        <v>No</v>
      </c>
      <c r="G373" t="str">
        <f>VLOOKUP(Medical_Examinations[[#This Row],[Customer ID]],'Medical Examinations'!$A$1:$L$2336,7,FALSE)</f>
        <v>No</v>
      </c>
      <c r="H373">
        <f>VLOOKUP(Medical_Examinations[[#This Row],[Customer ID]],'Medical Examinations'!$A$1:$L$2336,8,FALSE)</f>
        <v>0</v>
      </c>
      <c r="I373" t="str">
        <f>VLOOKUP(Medical_Examinations[[#This Row],[Customer ID]],'Medical Examinations'!$A$1:$L$2336,9,FALSE)</f>
        <v>No</v>
      </c>
      <c r="J373" t="str">
        <f>VLOOKUP(Medical_Examinations[[#This Row],[Customer ID]],'Medical Examinations'!A372:L2707,11,FALSE)</f>
        <v>Overweight</v>
      </c>
      <c r="K373" t="str">
        <f>VLOOKUP(Medical_Examinations[[#This Row],[Customer ID]],'Medical Examinations'!A372:L2707,12,FALSE)</f>
        <v>Normal</v>
      </c>
      <c r="L373" t="str">
        <f>VLOOKUP(Hospitalisation_Details[[#This Row],[Customer ID]],'Hospitalisation Details'!A372:K2713,10,FALSE)</f>
        <v>14 Sep 1972</v>
      </c>
      <c r="M373">
        <f>VLOOKUP(Hospitalisation_Details[[#This Row],[Customer ID]],'Hospitalisation Details'!$A$1:$K$2342,6,FALSE)</f>
        <v>8827</v>
      </c>
      <c r="N373" t="str">
        <f>VLOOKUP(Hospitalisation_Details[[#This Row],[Customer ID]],'Hospitalisation Details'!A372:K2713,7,FALSE)</f>
        <v>tier - 3</v>
      </c>
      <c r="O373" t="str">
        <f>VLOOKUP(Hospitalisation_Details[[#This Row],[Customer ID]],'Hospitalisation Details'!A372:K2713,8,FALSE)</f>
        <v>tier - 1</v>
      </c>
      <c r="P373" t="str">
        <f>VLOOKUP(Hospitalisation_Details[[#This Row],[Customer ID]],'Hospitalisation Details'!A372:K2713,9,FALSE)</f>
        <v>R1012</v>
      </c>
      <c r="Q373">
        <f>VLOOKUP(Hospitalisation_Details[[#This Row],[Customer ID]],'Hospitalisation Details'!$A$1:$K$2342,11,FALSE)</f>
        <v>50</v>
      </c>
    </row>
    <row r="374" spans="1:17" x14ac:dyDescent="0.35">
      <c r="A374" t="s">
        <v>373</v>
      </c>
      <c r="B374" t="str">
        <f>VLOOKUP(Customer_Names[[#This Row],[Customer ID]],Customer_Names[#All],2,FALSE)</f>
        <v>Klubben</v>
      </c>
      <c r="C374">
        <f>VLOOKUP(Medical_Examinations[[#This Row],[Customer ID]],'Medical Examinations'!$A$1:$L$2336,2,FALSE)</f>
        <v>25</v>
      </c>
      <c r="D374">
        <f>VLOOKUP(Medical_Examinations[[#This Row],[Customer ID]],'Medical Examinations'!$A$1:$L$2336,3,FALSE)</f>
        <v>5</v>
      </c>
      <c r="E374" t="str">
        <f>VLOOKUP(Medical_Examinations[[#This Row],[Customer ID]],'Medical Examinations'!$A$1:$L$2336,4,FALSE)</f>
        <v>No</v>
      </c>
      <c r="F374" t="str">
        <f>VLOOKUP(Medical_Examinations[[#This Row],[Customer ID]],'Medical Examinations'!$A$1:$L$2336,6,FALSE)</f>
        <v>No</v>
      </c>
      <c r="G374" t="str">
        <f>VLOOKUP(Medical_Examinations[[#This Row],[Customer ID]],'Medical Examinations'!$A$1:$L$2336,7,FALSE)</f>
        <v>No</v>
      </c>
      <c r="H374">
        <f>VLOOKUP(Medical_Examinations[[#This Row],[Customer ID]],'Medical Examinations'!$A$1:$L$2336,8,FALSE)</f>
        <v>0</v>
      </c>
      <c r="I374" t="str">
        <f>VLOOKUP(Medical_Examinations[[#This Row],[Customer ID]],'Medical Examinations'!$A$1:$L$2336,9,FALSE)</f>
        <v>No</v>
      </c>
      <c r="J374" t="str">
        <f>VLOOKUP(Medical_Examinations[[#This Row],[Customer ID]],'Medical Examinations'!A373:L2708,11,FALSE)</f>
        <v>Overweight</v>
      </c>
      <c r="K374" t="str">
        <f>VLOOKUP(Medical_Examinations[[#This Row],[Customer ID]],'Medical Examinations'!A373:L2708,12,FALSE)</f>
        <v>Normal</v>
      </c>
      <c r="L374" t="str">
        <f>VLOOKUP(Hospitalisation_Details[[#This Row],[Customer ID]],'Hospitalisation Details'!A373:K2714,10,FALSE)</f>
        <v>22 Sep 1972</v>
      </c>
      <c r="M374">
        <f>VLOOKUP(Hospitalisation_Details[[#This Row],[Customer ID]],'Hospitalisation Details'!$A$1:$K$2342,6,FALSE)</f>
        <v>8835</v>
      </c>
      <c r="N374" t="str">
        <f>VLOOKUP(Hospitalisation_Details[[#This Row],[Customer ID]],'Hospitalisation Details'!A373:K2714,7,FALSE)</f>
        <v>tier - 3</v>
      </c>
      <c r="O374" t="str">
        <f>VLOOKUP(Hospitalisation_Details[[#This Row],[Customer ID]],'Hospitalisation Details'!A373:K2714,8,FALSE)</f>
        <v>tier - 2</v>
      </c>
      <c r="P374" t="str">
        <f>VLOOKUP(Hospitalisation_Details[[#This Row],[Customer ID]],'Hospitalisation Details'!A373:K2714,9,FALSE)</f>
        <v>R1012</v>
      </c>
      <c r="Q374">
        <f>VLOOKUP(Hospitalisation_Details[[#This Row],[Customer ID]],'Hospitalisation Details'!$A$1:$K$2342,11,FALSE)</f>
        <v>50</v>
      </c>
    </row>
    <row r="375" spans="1:17" x14ac:dyDescent="0.35">
      <c r="A375" t="s">
        <v>374</v>
      </c>
      <c r="B375" t="str">
        <f>VLOOKUP(Customer_Names[[#This Row],[Customer ID]],Customer_Names[#All],2,FALSE)</f>
        <v>Mascaro</v>
      </c>
      <c r="C375">
        <f>VLOOKUP(Medical_Examinations[[#This Row],[Customer ID]],'Medical Examinations'!$A$1:$L$2336,2,FALSE)</f>
        <v>22</v>
      </c>
      <c r="D375">
        <f>VLOOKUP(Medical_Examinations[[#This Row],[Customer ID]],'Medical Examinations'!$A$1:$L$2336,3,FALSE)</f>
        <v>5</v>
      </c>
      <c r="E375" t="str">
        <f>VLOOKUP(Medical_Examinations[[#This Row],[Customer ID]],'Medical Examinations'!$A$1:$L$2336,4,FALSE)</f>
        <v>No</v>
      </c>
      <c r="F375" t="str">
        <f>VLOOKUP(Medical_Examinations[[#This Row],[Customer ID]],'Medical Examinations'!$A$1:$L$2336,6,FALSE)</f>
        <v>No</v>
      </c>
      <c r="G375" t="str">
        <f>VLOOKUP(Medical_Examinations[[#This Row],[Customer ID]],'Medical Examinations'!$A$1:$L$2336,7,FALSE)</f>
        <v>No</v>
      </c>
      <c r="H375">
        <f>VLOOKUP(Medical_Examinations[[#This Row],[Customer ID]],'Medical Examinations'!$A$1:$L$2336,8,FALSE)</f>
        <v>0</v>
      </c>
      <c r="I375" t="str">
        <f>VLOOKUP(Medical_Examinations[[#This Row],[Customer ID]],'Medical Examinations'!$A$1:$L$2336,9,FALSE)</f>
        <v>No</v>
      </c>
      <c r="J375" t="str">
        <f>VLOOKUP(Medical_Examinations[[#This Row],[Customer ID]],'Medical Examinations'!A374:L2709,11,FALSE)</f>
        <v>Normal Weight</v>
      </c>
      <c r="K375" t="str">
        <f>VLOOKUP(Medical_Examinations[[#This Row],[Customer ID]],'Medical Examinations'!A374:L2709,12,FALSE)</f>
        <v>Normal</v>
      </c>
      <c r="L375" t="str">
        <f>VLOOKUP(Hospitalisation_Details[[#This Row],[Customer ID]],'Hospitalisation Details'!A374:K2715,10,FALSE)</f>
        <v>29 Sep 1971</v>
      </c>
      <c r="M375">
        <f>VLOOKUP(Hospitalisation_Details[[#This Row],[Customer ID]],'Hospitalisation Details'!$A$1:$K$2342,6,FALSE)</f>
        <v>9174</v>
      </c>
      <c r="N375" t="str">
        <f>VLOOKUP(Hospitalisation_Details[[#This Row],[Customer ID]],'Hospitalisation Details'!A374:K2715,7,FALSE)</f>
        <v>tier - 3</v>
      </c>
      <c r="O375" t="str">
        <f>VLOOKUP(Hospitalisation_Details[[#This Row],[Customer ID]],'Hospitalisation Details'!A374:K2715,8,FALSE)</f>
        <v>tier - 1</v>
      </c>
      <c r="P375" t="str">
        <f>VLOOKUP(Hospitalisation_Details[[#This Row],[Customer ID]],'Hospitalisation Details'!A374:K2715,9,FALSE)</f>
        <v>R1012</v>
      </c>
      <c r="Q375">
        <f>VLOOKUP(Hospitalisation_Details[[#This Row],[Customer ID]],'Hospitalisation Details'!$A$1:$K$2342,11,FALSE)</f>
        <v>51</v>
      </c>
    </row>
    <row r="376" spans="1:17" x14ac:dyDescent="0.35">
      <c r="A376" t="s">
        <v>375</v>
      </c>
      <c r="B376" t="str">
        <f>VLOOKUP(Customer_Names[[#This Row],[Customer ID]],Customer_Names[#All],2,FALSE)</f>
        <v>Norvell</v>
      </c>
      <c r="C376">
        <f>VLOOKUP(Medical_Examinations[[#This Row],[Customer ID]],'Medical Examinations'!$A$1:$L$2336,2,FALSE)</f>
        <v>33</v>
      </c>
      <c r="D376">
        <f>VLOOKUP(Medical_Examinations[[#This Row],[Customer ID]],'Medical Examinations'!$A$1:$L$2336,3,FALSE)</f>
        <v>5</v>
      </c>
      <c r="E376" t="str">
        <f>VLOOKUP(Medical_Examinations[[#This Row],[Customer ID]],'Medical Examinations'!$A$1:$L$2336,4,FALSE)</f>
        <v>No</v>
      </c>
      <c r="F376" t="str">
        <f>VLOOKUP(Medical_Examinations[[#This Row],[Customer ID]],'Medical Examinations'!$A$1:$L$2336,6,FALSE)</f>
        <v>No</v>
      </c>
      <c r="G376" t="str">
        <f>VLOOKUP(Medical_Examinations[[#This Row],[Customer ID]],'Medical Examinations'!$A$1:$L$2336,7,FALSE)</f>
        <v>No</v>
      </c>
      <c r="H376">
        <f>VLOOKUP(Medical_Examinations[[#This Row],[Customer ID]],'Medical Examinations'!$A$1:$L$2336,8,FALSE)</f>
        <v>0</v>
      </c>
      <c r="I376" t="str">
        <f>VLOOKUP(Medical_Examinations[[#This Row],[Customer ID]],'Medical Examinations'!$A$1:$L$2336,9,FALSE)</f>
        <v>No</v>
      </c>
      <c r="J376" t="str">
        <f>VLOOKUP(Medical_Examinations[[#This Row],[Customer ID]],'Medical Examinations'!A375:L2710,11,FALSE)</f>
        <v>Obesity</v>
      </c>
      <c r="K376" t="str">
        <f>VLOOKUP(Medical_Examinations[[#This Row],[Customer ID]],'Medical Examinations'!A375:L2710,12,FALSE)</f>
        <v>Normal</v>
      </c>
      <c r="L376" t="str">
        <f>VLOOKUP(Hospitalisation_Details[[#This Row],[Customer ID]],'Hospitalisation Details'!A375:K2716,10,FALSE)</f>
        <v>5 Sep 1965</v>
      </c>
      <c r="M376">
        <f>VLOOKUP(Hospitalisation_Details[[#This Row],[Customer ID]],'Hospitalisation Details'!$A$1:$K$2342,6,FALSE)</f>
        <v>9764</v>
      </c>
      <c r="N376" t="str">
        <f>VLOOKUP(Hospitalisation_Details[[#This Row],[Customer ID]],'Hospitalisation Details'!A375:K2716,7,FALSE)</f>
        <v>tier - 3</v>
      </c>
      <c r="O376" t="str">
        <f>VLOOKUP(Hospitalisation_Details[[#This Row],[Customer ID]],'Hospitalisation Details'!A375:K2716,8,FALSE)</f>
        <v>tier - 1</v>
      </c>
      <c r="P376" t="str">
        <f>VLOOKUP(Hospitalisation_Details[[#This Row],[Customer ID]],'Hospitalisation Details'!A375:K2716,9,FALSE)</f>
        <v>R1012</v>
      </c>
      <c r="Q376">
        <f>VLOOKUP(Hospitalisation_Details[[#This Row],[Customer ID]],'Hospitalisation Details'!$A$1:$K$2342,11,FALSE)</f>
        <v>57</v>
      </c>
    </row>
    <row r="377" spans="1:17" x14ac:dyDescent="0.35">
      <c r="A377" t="s">
        <v>376</v>
      </c>
      <c r="B377" t="str">
        <f>VLOOKUP(Customer_Names[[#This Row],[Customer ID]],Customer_Names[#All],2,FALSE)</f>
        <v>Ornelas</v>
      </c>
      <c r="C377">
        <f>VLOOKUP(Medical_Examinations[[#This Row],[Customer ID]],'Medical Examinations'!$A$1:$L$2336,2,FALSE)</f>
        <v>27</v>
      </c>
      <c r="D377">
        <f>VLOOKUP(Medical_Examinations[[#This Row],[Customer ID]],'Medical Examinations'!$A$1:$L$2336,3,FALSE)</f>
        <v>5</v>
      </c>
      <c r="E377" t="str">
        <f>VLOOKUP(Medical_Examinations[[#This Row],[Customer ID]],'Medical Examinations'!$A$1:$L$2336,4,FALSE)</f>
        <v>No</v>
      </c>
      <c r="F377" t="str">
        <f>VLOOKUP(Medical_Examinations[[#This Row],[Customer ID]],'Medical Examinations'!$A$1:$L$2336,6,FALSE)</f>
        <v>No</v>
      </c>
      <c r="G377" t="str">
        <f>VLOOKUP(Medical_Examinations[[#This Row],[Customer ID]],'Medical Examinations'!$A$1:$L$2336,7,FALSE)</f>
        <v>No</v>
      </c>
      <c r="H377">
        <f>VLOOKUP(Medical_Examinations[[#This Row],[Customer ID]],'Medical Examinations'!$A$1:$L$2336,8,FALSE)</f>
        <v>0</v>
      </c>
      <c r="I377" t="str">
        <f>VLOOKUP(Medical_Examinations[[#This Row],[Customer ID]],'Medical Examinations'!$A$1:$L$2336,9,FALSE)</f>
        <v>No</v>
      </c>
      <c r="J377" t="str">
        <f>VLOOKUP(Medical_Examinations[[#This Row],[Customer ID]],'Medical Examinations'!A376:L2711,11,FALSE)</f>
        <v>Overweight</v>
      </c>
      <c r="K377" t="str">
        <f>VLOOKUP(Medical_Examinations[[#This Row],[Customer ID]],'Medical Examinations'!A376:L2711,12,FALSE)</f>
        <v>Normal</v>
      </c>
      <c r="L377" t="str">
        <f>VLOOKUP(Hospitalisation_Details[[#This Row],[Customer ID]],'Hospitalisation Details'!A376:K2717,10,FALSE)</f>
        <v>20 Sep 1969</v>
      </c>
      <c r="M377">
        <f>VLOOKUP(Hospitalisation_Details[[#This Row],[Customer ID]],'Hospitalisation Details'!$A$1:$K$2342,6,FALSE)</f>
        <v>9863</v>
      </c>
      <c r="N377" t="str">
        <f>VLOOKUP(Hospitalisation_Details[[#This Row],[Customer ID]],'Hospitalisation Details'!A376:K2717,7,FALSE)</f>
        <v>tier - 3</v>
      </c>
      <c r="O377" t="str">
        <f>VLOOKUP(Hospitalisation_Details[[#This Row],[Customer ID]],'Hospitalisation Details'!A376:K2717,8,FALSE)</f>
        <v>tier - 3</v>
      </c>
      <c r="P377" t="str">
        <f>VLOOKUP(Hospitalisation_Details[[#This Row],[Customer ID]],'Hospitalisation Details'!A376:K2717,9,FALSE)</f>
        <v>R1012</v>
      </c>
      <c r="Q377">
        <f>VLOOKUP(Hospitalisation_Details[[#This Row],[Customer ID]],'Hospitalisation Details'!$A$1:$K$2342,11,FALSE)</f>
        <v>53</v>
      </c>
    </row>
    <row r="378" spans="1:17" x14ac:dyDescent="0.35">
      <c r="A378" t="s">
        <v>377</v>
      </c>
      <c r="B378" t="str">
        <f>VLOOKUP(Customer_Names[[#This Row],[Customer ID]],Customer_Names[#All],2,FALSE)</f>
        <v>Fitzpatrick</v>
      </c>
      <c r="C378">
        <f>VLOOKUP(Medical_Examinations[[#This Row],[Customer ID]],'Medical Examinations'!$A$1:$L$2336,2,FALSE)</f>
        <v>31</v>
      </c>
      <c r="D378">
        <f>VLOOKUP(Medical_Examinations[[#This Row],[Customer ID]],'Medical Examinations'!$A$1:$L$2336,3,FALSE)</f>
        <v>5</v>
      </c>
      <c r="E378" t="str">
        <f>VLOOKUP(Medical_Examinations[[#This Row],[Customer ID]],'Medical Examinations'!$A$1:$L$2336,4,FALSE)</f>
        <v>No</v>
      </c>
      <c r="F378" t="str">
        <f>VLOOKUP(Medical_Examinations[[#This Row],[Customer ID]],'Medical Examinations'!$A$1:$L$2336,6,FALSE)</f>
        <v>No</v>
      </c>
      <c r="G378" t="str">
        <f>VLOOKUP(Medical_Examinations[[#This Row],[Customer ID]],'Medical Examinations'!$A$1:$L$2336,7,FALSE)</f>
        <v>No</v>
      </c>
      <c r="H378">
        <f>VLOOKUP(Medical_Examinations[[#This Row],[Customer ID]],'Medical Examinations'!$A$1:$L$2336,8,FALSE)</f>
        <v>0</v>
      </c>
      <c r="I378" t="str">
        <f>VLOOKUP(Medical_Examinations[[#This Row],[Customer ID]],'Medical Examinations'!$A$1:$L$2336,9,FALSE)</f>
        <v>No</v>
      </c>
      <c r="J378" t="str">
        <f>VLOOKUP(Medical_Examinations[[#This Row],[Customer ID]],'Medical Examinations'!A377:L2712,11,FALSE)</f>
        <v>Obesity</v>
      </c>
      <c r="K378" t="str">
        <f>VLOOKUP(Medical_Examinations[[#This Row],[Customer ID]],'Medical Examinations'!A377:L2712,12,FALSE)</f>
        <v>Normal</v>
      </c>
      <c r="L378" t="str">
        <f>VLOOKUP(Hospitalisation_Details[[#This Row],[Customer ID]],'Hospitalisation Details'!A377:K2718,10,FALSE)</f>
        <v>13 Sep 1969</v>
      </c>
      <c r="M378">
        <f>VLOOKUP(Hospitalisation_Details[[#This Row],[Customer ID]],'Hospitalisation Details'!$A$1:$K$2342,6,FALSE)</f>
        <v>9870</v>
      </c>
      <c r="N378" t="str">
        <f>VLOOKUP(Hospitalisation_Details[[#This Row],[Customer ID]],'Hospitalisation Details'!A377:K2718,7,FALSE)</f>
        <v>tier - 3</v>
      </c>
      <c r="O378" t="str">
        <f>VLOOKUP(Hospitalisation_Details[[#This Row],[Customer ID]],'Hospitalisation Details'!A377:K2718,8,FALSE)</f>
        <v>tier - 3</v>
      </c>
      <c r="P378" t="str">
        <f>VLOOKUP(Hospitalisation_Details[[#This Row],[Customer ID]],'Hospitalisation Details'!A377:K2718,9,FALSE)</f>
        <v>R1012</v>
      </c>
      <c r="Q378">
        <f>VLOOKUP(Hospitalisation_Details[[#This Row],[Customer ID]],'Hospitalisation Details'!$A$1:$K$2342,11,FALSE)</f>
        <v>53</v>
      </c>
    </row>
    <row r="379" spans="1:17" x14ac:dyDescent="0.35">
      <c r="A379" t="s">
        <v>378</v>
      </c>
      <c r="B379" t="str">
        <f>VLOOKUP(Customer_Names[[#This Row],[Customer ID]],Customer_Names[#All],2,FALSE)</f>
        <v>Bloomquist</v>
      </c>
      <c r="C379">
        <f>VLOOKUP(Medical_Examinations[[#This Row],[Customer ID]],'Medical Examinations'!$A$1:$L$2336,2,FALSE)</f>
        <v>24</v>
      </c>
      <c r="D379">
        <f>VLOOKUP(Medical_Examinations[[#This Row],[Customer ID]],'Medical Examinations'!$A$1:$L$2336,3,FALSE)</f>
        <v>5</v>
      </c>
      <c r="E379" t="str">
        <f>VLOOKUP(Medical_Examinations[[#This Row],[Customer ID]],'Medical Examinations'!$A$1:$L$2336,4,FALSE)</f>
        <v>No</v>
      </c>
      <c r="F379" t="str">
        <f>VLOOKUP(Medical_Examinations[[#This Row],[Customer ID]],'Medical Examinations'!$A$1:$L$2336,6,FALSE)</f>
        <v>No</v>
      </c>
      <c r="G379" t="str">
        <f>VLOOKUP(Medical_Examinations[[#This Row],[Customer ID]],'Medical Examinations'!$A$1:$L$2336,7,FALSE)</f>
        <v>No</v>
      </c>
      <c r="H379">
        <f>VLOOKUP(Medical_Examinations[[#This Row],[Customer ID]],'Medical Examinations'!$A$1:$L$2336,8,FALSE)</f>
        <v>0</v>
      </c>
      <c r="I379" t="str">
        <f>VLOOKUP(Medical_Examinations[[#This Row],[Customer ID]],'Medical Examinations'!$A$1:$L$2336,9,FALSE)</f>
        <v>No</v>
      </c>
      <c r="J379" t="str">
        <f>VLOOKUP(Medical_Examinations[[#This Row],[Customer ID]],'Medical Examinations'!A378:L2713,11,FALSE)</f>
        <v>Normal Weight</v>
      </c>
      <c r="K379" t="str">
        <f>VLOOKUP(Medical_Examinations[[#This Row],[Customer ID]],'Medical Examinations'!A378:L2713,12,FALSE)</f>
        <v>Normal</v>
      </c>
      <c r="L379" t="str">
        <f>VLOOKUP(Hospitalisation_Details[[#This Row],[Customer ID]],'Hospitalisation Details'!A378:K2719,10,FALSE)</f>
        <v>5 Sep 1997</v>
      </c>
      <c r="M379">
        <f>VLOOKUP(Hospitalisation_Details[[#This Row],[Customer ID]],'Hospitalisation Details'!$A$1:$K$2342,6,FALSE)</f>
        <v>10140</v>
      </c>
      <c r="N379" t="str">
        <f>VLOOKUP(Hospitalisation_Details[[#This Row],[Customer ID]],'Hospitalisation Details'!A378:K2719,7,FALSE)</f>
        <v>tier - 3</v>
      </c>
      <c r="O379" t="str">
        <f>VLOOKUP(Hospitalisation_Details[[#This Row],[Customer ID]],'Hospitalisation Details'!A378:K2719,8,FALSE)</f>
        <v>tier - 2</v>
      </c>
      <c r="P379" t="str">
        <f>VLOOKUP(Hospitalisation_Details[[#This Row],[Customer ID]],'Hospitalisation Details'!A378:K2719,9,FALSE)</f>
        <v>R1012</v>
      </c>
      <c r="Q379">
        <f>VLOOKUP(Hospitalisation_Details[[#This Row],[Customer ID]],'Hospitalisation Details'!$A$1:$K$2342,11,FALSE)</f>
        <v>25</v>
      </c>
    </row>
    <row r="380" spans="1:17" x14ac:dyDescent="0.35">
      <c r="A380" t="s">
        <v>379</v>
      </c>
      <c r="B380" t="str">
        <f>VLOOKUP(Customer_Names[[#This Row],[Customer ID]],Customer_Names[#All],2,FALSE)</f>
        <v>Wick</v>
      </c>
      <c r="C380">
        <f>VLOOKUP(Medical_Examinations[[#This Row],[Customer ID]],'Medical Examinations'!$A$1:$L$2336,2,FALSE)</f>
        <v>32</v>
      </c>
      <c r="D380">
        <f>VLOOKUP(Medical_Examinations[[#This Row],[Customer ID]],'Medical Examinations'!$A$1:$L$2336,3,FALSE)</f>
        <v>5</v>
      </c>
      <c r="E380" t="str">
        <f>VLOOKUP(Medical_Examinations[[#This Row],[Customer ID]],'Medical Examinations'!$A$1:$L$2336,4,FALSE)</f>
        <v>No</v>
      </c>
      <c r="F380" t="str">
        <f>VLOOKUP(Medical_Examinations[[#This Row],[Customer ID]],'Medical Examinations'!$A$1:$L$2336,6,FALSE)</f>
        <v>No</v>
      </c>
      <c r="G380" t="str">
        <f>VLOOKUP(Medical_Examinations[[#This Row],[Customer ID]],'Medical Examinations'!$A$1:$L$2336,7,FALSE)</f>
        <v>No</v>
      </c>
      <c r="H380">
        <f>VLOOKUP(Medical_Examinations[[#This Row],[Customer ID]],'Medical Examinations'!$A$1:$L$2336,8,FALSE)</f>
        <v>0</v>
      </c>
      <c r="I380" t="str">
        <f>VLOOKUP(Medical_Examinations[[#This Row],[Customer ID]],'Medical Examinations'!$A$1:$L$2336,9,FALSE)</f>
        <v>No</v>
      </c>
      <c r="J380" t="str">
        <f>VLOOKUP(Medical_Examinations[[#This Row],[Customer ID]],'Medical Examinations'!A379:L2714,11,FALSE)</f>
        <v>Obesity</v>
      </c>
      <c r="K380" t="str">
        <f>VLOOKUP(Medical_Examinations[[#This Row],[Customer ID]],'Medical Examinations'!A379:L2714,12,FALSE)</f>
        <v>Normal</v>
      </c>
      <c r="L380" t="str">
        <f>VLOOKUP(Hospitalisation_Details[[#This Row],[Customer ID]],'Hospitalisation Details'!A379:K2720,10,FALSE)</f>
        <v>23 Sep 1968</v>
      </c>
      <c r="M380">
        <f>VLOOKUP(Hospitalisation_Details[[#This Row],[Customer ID]],'Hospitalisation Details'!$A$1:$K$2342,6,FALSE)</f>
        <v>10232</v>
      </c>
      <c r="N380" t="str">
        <f>VLOOKUP(Hospitalisation_Details[[#This Row],[Customer ID]],'Hospitalisation Details'!A379:K2720,7,FALSE)</f>
        <v>tier - 3</v>
      </c>
      <c r="O380" t="str">
        <f>VLOOKUP(Hospitalisation_Details[[#This Row],[Customer ID]],'Hospitalisation Details'!A379:K2720,8,FALSE)</f>
        <v>tier - 1</v>
      </c>
      <c r="P380" t="str">
        <f>VLOOKUP(Hospitalisation_Details[[#This Row],[Customer ID]],'Hospitalisation Details'!A379:K2720,9,FALSE)</f>
        <v>R1012</v>
      </c>
      <c r="Q380">
        <f>VLOOKUP(Hospitalisation_Details[[#This Row],[Customer ID]],'Hospitalisation Details'!$A$1:$K$2342,11,FALSE)</f>
        <v>54</v>
      </c>
    </row>
    <row r="381" spans="1:17" x14ac:dyDescent="0.35">
      <c r="A381" t="s">
        <v>380</v>
      </c>
      <c r="B381" t="str">
        <f>VLOOKUP(Customer_Names[[#This Row],[Customer ID]],Customer_Names[#All],2,FALSE)</f>
        <v>Zappala</v>
      </c>
      <c r="C381">
        <f>VLOOKUP(Medical_Examinations[[#This Row],[Customer ID]],'Medical Examinations'!$A$1:$L$2336,2,FALSE)</f>
        <v>33</v>
      </c>
      <c r="D381">
        <f>VLOOKUP(Medical_Examinations[[#This Row],[Customer ID]],'Medical Examinations'!$A$1:$L$2336,3,FALSE)</f>
        <v>5</v>
      </c>
      <c r="E381" t="str">
        <f>VLOOKUP(Medical_Examinations[[#This Row],[Customer ID]],'Medical Examinations'!$A$1:$L$2336,4,FALSE)</f>
        <v>No</v>
      </c>
      <c r="F381" t="str">
        <f>VLOOKUP(Medical_Examinations[[#This Row],[Customer ID]],'Medical Examinations'!$A$1:$L$2336,6,FALSE)</f>
        <v>No</v>
      </c>
      <c r="G381" t="str">
        <f>VLOOKUP(Medical_Examinations[[#This Row],[Customer ID]],'Medical Examinations'!$A$1:$L$2336,7,FALSE)</f>
        <v>No</v>
      </c>
      <c r="H381">
        <f>VLOOKUP(Medical_Examinations[[#This Row],[Customer ID]],'Medical Examinations'!$A$1:$L$2336,8,FALSE)</f>
        <v>0</v>
      </c>
      <c r="I381" t="str">
        <f>VLOOKUP(Medical_Examinations[[#This Row],[Customer ID]],'Medical Examinations'!$A$1:$L$2336,9,FALSE)</f>
        <v>No</v>
      </c>
      <c r="J381" t="str">
        <f>VLOOKUP(Medical_Examinations[[#This Row],[Customer ID]],'Medical Examinations'!A380:L2715,11,FALSE)</f>
        <v>Obesity</v>
      </c>
      <c r="K381" t="str">
        <f>VLOOKUP(Medical_Examinations[[#This Row],[Customer ID]],'Medical Examinations'!A380:L2715,12,FALSE)</f>
        <v>Normal</v>
      </c>
      <c r="L381" t="str">
        <f>VLOOKUP(Hospitalisation_Details[[#This Row],[Customer ID]],'Hospitalisation Details'!A380:K2721,10,FALSE)</f>
        <v>12 Sep 1962</v>
      </c>
      <c r="M381">
        <f>VLOOKUP(Hospitalisation_Details[[#This Row],[Customer ID]],'Hospitalisation Details'!$A$1:$K$2342,6,FALSE)</f>
        <v>10311</v>
      </c>
      <c r="N381" t="str">
        <f>VLOOKUP(Hospitalisation_Details[[#This Row],[Customer ID]],'Hospitalisation Details'!A380:K2721,7,FALSE)</f>
        <v>tier - 3</v>
      </c>
      <c r="O381" t="str">
        <f>VLOOKUP(Hospitalisation_Details[[#This Row],[Customer ID]],'Hospitalisation Details'!A380:K2721,8,FALSE)</f>
        <v>tier - 3</v>
      </c>
      <c r="P381" t="str">
        <f>VLOOKUP(Hospitalisation_Details[[#This Row],[Customer ID]],'Hospitalisation Details'!A380:K2721,9,FALSE)</f>
        <v>R1012</v>
      </c>
      <c r="Q381">
        <f>VLOOKUP(Hospitalisation_Details[[#This Row],[Customer ID]],'Hospitalisation Details'!$A$1:$K$2342,11,FALSE)</f>
        <v>60</v>
      </c>
    </row>
    <row r="382" spans="1:17" x14ac:dyDescent="0.35">
      <c r="A382" t="s">
        <v>381</v>
      </c>
      <c r="B382" t="str">
        <f>VLOOKUP(Customer_Names[[#This Row],[Customer ID]],Customer_Names[#All],2,FALSE)</f>
        <v>Earle</v>
      </c>
      <c r="C382">
        <f>VLOOKUP(Medical_Examinations[[#This Row],[Customer ID]],'Medical Examinations'!$A$1:$L$2336,2,FALSE)</f>
        <v>19</v>
      </c>
      <c r="D382">
        <f>VLOOKUP(Medical_Examinations[[#This Row],[Customer ID]],'Medical Examinations'!$A$1:$L$2336,3,FALSE)</f>
        <v>5</v>
      </c>
      <c r="E382" t="str">
        <f>VLOOKUP(Medical_Examinations[[#This Row],[Customer ID]],'Medical Examinations'!$A$1:$L$2336,4,FALSE)</f>
        <v>No</v>
      </c>
      <c r="F382" t="str">
        <f>VLOOKUP(Medical_Examinations[[#This Row],[Customer ID]],'Medical Examinations'!$A$1:$L$2336,6,FALSE)</f>
        <v>No</v>
      </c>
      <c r="G382" t="str">
        <f>VLOOKUP(Medical_Examinations[[#This Row],[Customer ID]],'Medical Examinations'!$A$1:$L$2336,7,FALSE)</f>
        <v>No</v>
      </c>
      <c r="H382">
        <f>VLOOKUP(Medical_Examinations[[#This Row],[Customer ID]],'Medical Examinations'!$A$1:$L$2336,8,FALSE)</f>
        <v>0</v>
      </c>
      <c r="I382" t="str">
        <f>VLOOKUP(Medical_Examinations[[#This Row],[Customer ID]],'Medical Examinations'!$A$1:$L$2336,9,FALSE)</f>
        <v>No</v>
      </c>
      <c r="J382" t="str">
        <f>VLOOKUP(Medical_Examinations[[#This Row],[Customer ID]],'Medical Examinations'!A381:L2716,11,FALSE)</f>
        <v>Normal Weight</v>
      </c>
      <c r="K382" t="str">
        <f>VLOOKUP(Medical_Examinations[[#This Row],[Customer ID]],'Medical Examinations'!A381:L2716,12,FALSE)</f>
        <v>Normal</v>
      </c>
      <c r="L382" t="str">
        <f>VLOOKUP(Hospitalisation_Details[[#This Row],[Customer ID]],'Hospitalisation Details'!A381:K2722,10,FALSE)</f>
        <v>29 Sep 1974</v>
      </c>
      <c r="M382">
        <f>VLOOKUP(Hospitalisation_Details[[#This Row],[Customer ID]],'Hospitalisation Details'!$A$1:$K$2342,6,FALSE)</f>
        <v>10352</v>
      </c>
      <c r="N382" t="str">
        <f>VLOOKUP(Hospitalisation_Details[[#This Row],[Customer ID]],'Hospitalisation Details'!A381:K2722,7,FALSE)</f>
        <v>tier - 3</v>
      </c>
      <c r="O382" t="str">
        <f>VLOOKUP(Hospitalisation_Details[[#This Row],[Customer ID]],'Hospitalisation Details'!A381:K2722,8,FALSE)</f>
        <v>tier - 1</v>
      </c>
      <c r="P382" t="str">
        <f>VLOOKUP(Hospitalisation_Details[[#This Row],[Customer ID]],'Hospitalisation Details'!A381:K2722,9,FALSE)</f>
        <v>R1012</v>
      </c>
      <c r="Q382">
        <f>VLOOKUP(Hospitalisation_Details[[#This Row],[Customer ID]],'Hospitalisation Details'!$A$1:$K$2342,11,FALSE)</f>
        <v>48</v>
      </c>
    </row>
    <row r="383" spans="1:17" x14ac:dyDescent="0.35">
      <c r="A383" t="s">
        <v>382</v>
      </c>
      <c r="B383" t="str">
        <f>VLOOKUP(Customer_Names[[#This Row],[Customer ID]],Customer_Names[#All],2,FALSE)</f>
        <v>Majewski</v>
      </c>
      <c r="C383">
        <f>VLOOKUP(Medical_Examinations[[#This Row],[Customer ID]],'Medical Examinations'!$A$1:$L$2336,2,FALSE)</f>
        <v>37</v>
      </c>
      <c r="D383">
        <f>VLOOKUP(Medical_Examinations[[#This Row],[Customer ID]],'Medical Examinations'!$A$1:$L$2336,3,FALSE)</f>
        <v>5</v>
      </c>
      <c r="E383" t="str">
        <f>VLOOKUP(Medical_Examinations[[#This Row],[Customer ID]],'Medical Examinations'!$A$1:$L$2336,4,FALSE)</f>
        <v>No</v>
      </c>
      <c r="F383" t="str">
        <f>VLOOKUP(Medical_Examinations[[#This Row],[Customer ID]],'Medical Examinations'!$A$1:$L$2336,6,FALSE)</f>
        <v>No</v>
      </c>
      <c r="G383" t="str">
        <f>VLOOKUP(Medical_Examinations[[#This Row],[Customer ID]],'Medical Examinations'!$A$1:$L$2336,7,FALSE)</f>
        <v>No</v>
      </c>
      <c r="H383">
        <f>VLOOKUP(Medical_Examinations[[#This Row],[Customer ID]],'Medical Examinations'!$A$1:$L$2336,8,FALSE)</f>
        <v>0</v>
      </c>
      <c r="I383" t="str">
        <f>VLOOKUP(Medical_Examinations[[#This Row],[Customer ID]],'Medical Examinations'!$A$1:$L$2336,9,FALSE)</f>
        <v>No</v>
      </c>
      <c r="J383" t="str">
        <f>VLOOKUP(Medical_Examinations[[#This Row],[Customer ID]],'Medical Examinations'!A382:L2717,11,FALSE)</f>
        <v>Obesity</v>
      </c>
      <c r="K383" t="str">
        <f>VLOOKUP(Medical_Examinations[[#This Row],[Customer ID]],'Medical Examinations'!A382:L2717,12,FALSE)</f>
        <v>Normal</v>
      </c>
      <c r="L383" t="str">
        <f>VLOOKUP(Hospitalisation_Details[[#This Row],[Customer ID]],'Hospitalisation Details'!A382:K2723,10,FALSE)</f>
        <v>17 Sep 1969</v>
      </c>
      <c r="M383">
        <f>VLOOKUP(Hospitalisation_Details[[#This Row],[Customer ID]],'Hospitalisation Details'!$A$1:$K$2342,6,FALSE)</f>
        <v>10356</v>
      </c>
      <c r="N383" t="str">
        <f>VLOOKUP(Hospitalisation_Details[[#This Row],[Customer ID]],'Hospitalisation Details'!A382:K2723,7,FALSE)</f>
        <v>tier - 3</v>
      </c>
      <c r="O383" t="str">
        <f>VLOOKUP(Hospitalisation_Details[[#This Row],[Customer ID]],'Hospitalisation Details'!A382:K2723,8,FALSE)</f>
        <v>tier - 1</v>
      </c>
      <c r="P383" t="str">
        <f>VLOOKUP(Hospitalisation_Details[[#This Row],[Customer ID]],'Hospitalisation Details'!A382:K2723,9,FALSE)</f>
        <v>R1012</v>
      </c>
      <c r="Q383">
        <f>VLOOKUP(Hospitalisation_Details[[#This Row],[Customer ID]],'Hospitalisation Details'!$A$1:$K$2342,11,FALSE)</f>
        <v>53</v>
      </c>
    </row>
    <row r="384" spans="1:17" x14ac:dyDescent="0.35">
      <c r="A384" t="s">
        <v>383</v>
      </c>
      <c r="B384" t="str">
        <f>VLOOKUP(Customer_Names[[#This Row],[Customer ID]],Customer_Names[#All],2,FALSE)</f>
        <v>Apfelbaum</v>
      </c>
      <c r="C384">
        <f>VLOOKUP(Medical_Examinations[[#This Row],[Customer ID]],'Medical Examinations'!$A$1:$L$2336,2,FALSE)</f>
        <v>26</v>
      </c>
      <c r="D384">
        <f>VLOOKUP(Medical_Examinations[[#This Row],[Customer ID]],'Medical Examinations'!$A$1:$L$2336,3,FALSE)</f>
        <v>5</v>
      </c>
      <c r="E384" t="str">
        <f>VLOOKUP(Medical_Examinations[[#This Row],[Customer ID]],'Medical Examinations'!$A$1:$L$2336,4,FALSE)</f>
        <v>No</v>
      </c>
      <c r="F384" t="str">
        <f>VLOOKUP(Medical_Examinations[[#This Row],[Customer ID]],'Medical Examinations'!$A$1:$L$2336,6,FALSE)</f>
        <v>No</v>
      </c>
      <c r="G384" t="str">
        <f>VLOOKUP(Medical_Examinations[[#This Row],[Customer ID]],'Medical Examinations'!$A$1:$L$2336,7,FALSE)</f>
        <v>No</v>
      </c>
      <c r="H384">
        <f>VLOOKUP(Medical_Examinations[[#This Row],[Customer ID]],'Medical Examinations'!$A$1:$L$2336,8,FALSE)</f>
        <v>0</v>
      </c>
      <c r="I384" t="str">
        <f>VLOOKUP(Medical_Examinations[[#This Row],[Customer ID]],'Medical Examinations'!$A$1:$L$2336,9,FALSE)</f>
        <v>No</v>
      </c>
      <c r="J384" t="str">
        <f>VLOOKUP(Medical_Examinations[[#This Row],[Customer ID]],'Medical Examinations'!A383:L2718,11,FALSE)</f>
        <v>Overweight</v>
      </c>
      <c r="K384" t="str">
        <f>VLOOKUP(Medical_Examinations[[#This Row],[Customer ID]],'Medical Examinations'!A383:L2718,12,FALSE)</f>
        <v>Normal</v>
      </c>
      <c r="L384" t="str">
        <f>VLOOKUP(Hospitalisation_Details[[#This Row],[Customer ID]],'Hospitalisation Details'!A383:K2724,10,FALSE)</f>
        <v>14 Sep 1964</v>
      </c>
      <c r="M384">
        <f>VLOOKUP(Hospitalisation_Details[[#This Row],[Customer ID]],'Hospitalisation Details'!$A$1:$K$2342,6,FALSE)</f>
        <v>10455</v>
      </c>
      <c r="N384" t="str">
        <f>VLOOKUP(Hospitalisation_Details[[#This Row],[Customer ID]],'Hospitalisation Details'!A383:K2724,7,FALSE)</f>
        <v>tier - 3</v>
      </c>
      <c r="O384" t="str">
        <f>VLOOKUP(Hospitalisation_Details[[#This Row],[Customer ID]],'Hospitalisation Details'!A383:K2724,8,FALSE)</f>
        <v>tier - 1</v>
      </c>
      <c r="P384" t="str">
        <f>VLOOKUP(Hospitalisation_Details[[#This Row],[Customer ID]],'Hospitalisation Details'!A383:K2724,9,FALSE)</f>
        <v>R1012</v>
      </c>
      <c r="Q384">
        <f>VLOOKUP(Hospitalisation_Details[[#This Row],[Customer ID]],'Hospitalisation Details'!$A$1:$K$2342,11,FALSE)</f>
        <v>58</v>
      </c>
    </row>
    <row r="385" spans="1:17" x14ac:dyDescent="0.35">
      <c r="A385" t="s">
        <v>384</v>
      </c>
      <c r="B385" t="str">
        <f>VLOOKUP(Customer_Names[[#This Row],[Customer ID]],Customer_Names[#All],2,FALSE)</f>
        <v>Graham</v>
      </c>
      <c r="C385">
        <f>VLOOKUP(Medical_Examinations[[#This Row],[Customer ID]],'Medical Examinations'!$A$1:$L$2336,2,FALSE)</f>
        <v>36</v>
      </c>
      <c r="D385">
        <f>VLOOKUP(Medical_Examinations[[#This Row],[Customer ID]],'Medical Examinations'!$A$1:$L$2336,3,FALSE)</f>
        <v>5</v>
      </c>
      <c r="E385" t="str">
        <f>VLOOKUP(Medical_Examinations[[#This Row],[Customer ID]],'Medical Examinations'!$A$1:$L$2336,4,FALSE)</f>
        <v>No</v>
      </c>
      <c r="F385" t="str">
        <f>VLOOKUP(Medical_Examinations[[#This Row],[Customer ID]],'Medical Examinations'!$A$1:$L$2336,6,FALSE)</f>
        <v>No</v>
      </c>
      <c r="G385" t="str">
        <f>VLOOKUP(Medical_Examinations[[#This Row],[Customer ID]],'Medical Examinations'!$A$1:$L$2336,7,FALSE)</f>
        <v>No</v>
      </c>
      <c r="H385">
        <f>VLOOKUP(Medical_Examinations[[#This Row],[Customer ID]],'Medical Examinations'!$A$1:$L$2336,8,FALSE)</f>
        <v>0</v>
      </c>
      <c r="I385" t="str">
        <f>VLOOKUP(Medical_Examinations[[#This Row],[Customer ID]],'Medical Examinations'!$A$1:$L$2336,9,FALSE)</f>
        <v>No</v>
      </c>
      <c r="J385" t="str">
        <f>VLOOKUP(Medical_Examinations[[#This Row],[Customer ID]],'Medical Examinations'!A384:L2719,11,FALSE)</f>
        <v>Obesity</v>
      </c>
      <c r="K385" t="str">
        <f>VLOOKUP(Medical_Examinations[[#This Row],[Customer ID]],'Medical Examinations'!A384:L2719,12,FALSE)</f>
        <v>Normal</v>
      </c>
      <c r="L385" t="str">
        <f>VLOOKUP(Hospitalisation_Details[[#This Row],[Customer ID]],'Hospitalisation Details'!A384:K2725,10,FALSE)</f>
        <v>29 Sep 1967</v>
      </c>
      <c r="M385">
        <f>VLOOKUP(Hospitalisation_Details[[#This Row],[Customer ID]],'Hospitalisation Details'!$A$1:$K$2342,6,FALSE)</f>
        <v>10594</v>
      </c>
      <c r="N385" t="str">
        <f>VLOOKUP(Hospitalisation_Details[[#This Row],[Customer ID]],'Hospitalisation Details'!A384:K2725,7,FALSE)</f>
        <v>tier - 3</v>
      </c>
      <c r="O385" t="str">
        <f>VLOOKUP(Hospitalisation_Details[[#This Row],[Customer ID]],'Hospitalisation Details'!A384:K2725,8,FALSE)</f>
        <v>tier - 1</v>
      </c>
      <c r="P385" t="str">
        <f>VLOOKUP(Hospitalisation_Details[[#This Row],[Customer ID]],'Hospitalisation Details'!A384:K2725,9,FALSE)</f>
        <v>R1012</v>
      </c>
      <c r="Q385">
        <f>VLOOKUP(Hospitalisation_Details[[#This Row],[Customer ID]],'Hospitalisation Details'!$A$1:$K$2342,11,FALSE)</f>
        <v>55</v>
      </c>
    </row>
    <row r="386" spans="1:17" x14ac:dyDescent="0.35">
      <c r="A386" t="s">
        <v>385</v>
      </c>
      <c r="B386" t="str">
        <f>VLOOKUP(Customer_Names[[#This Row],[Customer ID]],Customer_Names[#All],2,FALSE)</f>
        <v>Whitacre</v>
      </c>
      <c r="C386">
        <f>VLOOKUP(Medical_Examinations[[#This Row],[Customer ID]],'Medical Examinations'!$A$1:$L$2336,2,FALSE)</f>
        <v>28</v>
      </c>
      <c r="D386">
        <f>VLOOKUP(Medical_Examinations[[#This Row],[Customer ID]],'Medical Examinations'!$A$1:$L$2336,3,FALSE)</f>
        <v>5</v>
      </c>
      <c r="E386" t="str">
        <f>VLOOKUP(Medical_Examinations[[#This Row],[Customer ID]],'Medical Examinations'!$A$1:$L$2336,4,FALSE)</f>
        <v>No</v>
      </c>
      <c r="F386" t="str">
        <f>VLOOKUP(Medical_Examinations[[#This Row],[Customer ID]],'Medical Examinations'!$A$1:$L$2336,6,FALSE)</f>
        <v>No</v>
      </c>
      <c r="G386" t="str">
        <f>VLOOKUP(Medical_Examinations[[#This Row],[Customer ID]],'Medical Examinations'!$A$1:$L$2336,7,FALSE)</f>
        <v>No</v>
      </c>
      <c r="H386">
        <f>VLOOKUP(Medical_Examinations[[#This Row],[Customer ID]],'Medical Examinations'!$A$1:$L$2336,8,FALSE)</f>
        <v>0</v>
      </c>
      <c r="I386" t="str">
        <f>VLOOKUP(Medical_Examinations[[#This Row],[Customer ID]],'Medical Examinations'!$A$1:$L$2336,9,FALSE)</f>
        <v>No</v>
      </c>
      <c r="J386" t="str">
        <f>VLOOKUP(Medical_Examinations[[#This Row],[Customer ID]],'Medical Examinations'!A385:L2720,11,FALSE)</f>
        <v>Overweight</v>
      </c>
      <c r="K386" t="str">
        <f>VLOOKUP(Medical_Examinations[[#This Row],[Customer ID]],'Medical Examinations'!A385:L2720,12,FALSE)</f>
        <v>Normal</v>
      </c>
      <c r="L386" t="str">
        <f>VLOOKUP(Hospitalisation_Details[[#This Row],[Customer ID]],'Hospitalisation Details'!A385:K2726,10,FALSE)</f>
        <v>23 Sep 1967</v>
      </c>
      <c r="M386">
        <f>VLOOKUP(Hospitalisation_Details[[#This Row],[Customer ID]],'Hospitalisation Details'!$A$1:$K$2342,6,FALSE)</f>
        <v>10602</v>
      </c>
      <c r="N386" t="str">
        <f>VLOOKUP(Hospitalisation_Details[[#This Row],[Customer ID]],'Hospitalisation Details'!A385:K2726,7,FALSE)</f>
        <v>tier - 3</v>
      </c>
      <c r="O386" t="str">
        <f>VLOOKUP(Hospitalisation_Details[[#This Row],[Customer ID]],'Hospitalisation Details'!A385:K2726,8,FALSE)</f>
        <v>tier - 2</v>
      </c>
      <c r="P386" t="str">
        <f>VLOOKUP(Hospitalisation_Details[[#This Row],[Customer ID]],'Hospitalisation Details'!A385:K2726,9,FALSE)</f>
        <v>R1012</v>
      </c>
      <c r="Q386">
        <f>VLOOKUP(Hospitalisation_Details[[#This Row],[Customer ID]],'Hospitalisation Details'!$A$1:$K$2342,11,FALSE)</f>
        <v>55</v>
      </c>
    </row>
    <row r="387" spans="1:17" x14ac:dyDescent="0.35">
      <c r="A387" t="s">
        <v>386</v>
      </c>
      <c r="B387" t="str">
        <f>VLOOKUP(Customer_Names[[#This Row],[Customer ID]],Customer_Names[#All],2,FALSE)</f>
        <v>Wegener</v>
      </c>
      <c r="C387">
        <f>VLOOKUP(Medical_Examinations[[#This Row],[Customer ID]],'Medical Examinations'!$A$1:$L$2336,2,FALSE)</f>
        <v>18</v>
      </c>
      <c r="D387">
        <f>VLOOKUP(Medical_Examinations[[#This Row],[Customer ID]],'Medical Examinations'!$A$1:$L$2336,3,FALSE)</f>
        <v>5</v>
      </c>
      <c r="E387" t="str">
        <f>VLOOKUP(Medical_Examinations[[#This Row],[Customer ID]],'Medical Examinations'!$A$1:$L$2336,4,FALSE)</f>
        <v>No</v>
      </c>
      <c r="F387" t="str">
        <f>VLOOKUP(Medical_Examinations[[#This Row],[Customer ID]],'Medical Examinations'!$A$1:$L$2336,6,FALSE)</f>
        <v>No</v>
      </c>
      <c r="G387" t="str">
        <f>VLOOKUP(Medical_Examinations[[#This Row],[Customer ID]],'Medical Examinations'!$A$1:$L$2336,7,FALSE)</f>
        <v>No</v>
      </c>
      <c r="H387">
        <f>VLOOKUP(Medical_Examinations[[#This Row],[Customer ID]],'Medical Examinations'!$A$1:$L$2336,8,FALSE)</f>
        <v>0</v>
      </c>
      <c r="I387" t="str">
        <f>VLOOKUP(Medical_Examinations[[#This Row],[Customer ID]],'Medical Examinations'!$A$1:$L$2336,9,FALSE)</f>
        <v>No</v>
      </c>
      <c r="J387" t="str">
        <f>VLOOKUP(Medical_Examinations[[#This Row],[Customer ID]],'Medical Examinations'!A386:L2721,11,FALSE)</f>
        <v>Underweight</v>
      </c>
      <c r="K387" t="str">
        <f>VLOOKUP(Medical_Examinations[[#This Row],[Customer ID]],'Medical Examinations'!A386:L2721,12,FALSE)</f>
        <v>Normal</v>
      </c>
      <c r="L387" t="str">
        <f>VLOOKUP(Hospitalisation_Details[[#This Row],[Customer ID]],'Hospitalisation Details'!A386:K2727,10,FALSE)</f>
        <v>27 Sep 1965</v>
      </c>
      <c r="M387">
        <f>VLOOKUP(Hospitalisation_Details[[#This Row],[Customer ID]],'Hospitalisation Details'!$A$1:$K$2342,6,FALSE)</f>
        <v>10609</v>
      </c>
      <c r="N387" t="str">
        <f>VLOOKUP(Hospitalisation_Details[[#This Row],[Customer ID]],'Hospitalisation Details'!A386:K2727,7,FALSE)</f>
        <v>tier - 3</v>
      </c>
      <c r="O387" t="str">
        <f>VLOOKUP(Hospitalisation_Details[[#This Row],[Customer ID]],'Hospitalisation Details'!A386:K2727,8,FALSE)</f>
        <v>tier - 3</v>
      </c>
      <c r="P387" t="str">
        <f>VLOOKUP(Hospitalisation_Details[[#This Row],[Customer ID]],'Hospitalisation Details'!A386:K2727,9,FALSE)</f>
        <v>R1012</v>
      </c>
      <c r="Q387">
        <f>VLOOKUP(Hospitalisation_Details[[#This Row],[Customer ID]],'Hospitalisation Details'!$A$1:$K$2342,11,FALSE)</f>
        <v>57</v>
      </c>
    </row>
    <row r="388" spans="1:17" x14ac:dyDescent="0.35">
      <c r="A388" t="s">
        <v>387</v>
      </c>
      <c r="B388" t="str">
        <f>VLOOKUP(Customer_Names[[#This Row],[Customer ID]],Customer_Names[#All],2,FALSE)</f>
        <v>Collie</v>
      </c>
      <c r="C388">
        <f>VLOOKUP(Medical_Examinations[[#This Row],[Customer ID]],'Medical Examinations'!$A$1:$L$2336,2,FALSE)</f>
        <v>33</v>
      </c>
      <c r="D388">
        <f>VLOOKUP(Medical_Examinations[[#This Row],[Customer ID]],'Medical Examinations'!$A$1:$L$2336,3,FALSE)</f>
        <v>5</v>
      </c>
      <c r="E388" t="str">
        <f>VLOOKUP(Medical_Examinations[[#This Row],[Customer ID]],'Medical Examinations'!$A$1:$L$2336,4,FALSE)</f>
        <v>No</v>
      </c>
      <c r="F388" t="str">
        <f>VLOOKUP(Medical_Examinations[[#This Row],[Customer ID]],'Medical Examinations'!$A$1:$L$2336,6,FALSE)</f>
        <v>No</v>
      </c>
      <c r="G388" t="str">
        <f>VLOOKUP(Medical_Examinations[[#This Row],[Customer ID]],'Medical Examinations'!$A$1:$L$2336,7,FALSE)</f>
        <v>No</v>
      </c>
      <c r="H388">
        <f>VLOOKUP(Medical_Examinations[[#This Row],[Customer ID]],'Medical Examinations'!$A$1:$L$2336,8,FALSE)</f>
        <v>0</v>
      </c>
      <c r="I388" t="str">
        <f>VLOOKUP(Medical_Examinations[[#This Row],[Customer ID]],'Medical Examinations'!$A$1:$L$2336,9,FALSE)</f>
        <v>No</v>
      </c>
      <c r="J388" t="str">
        <f>VLOOKUP(Medical_Examinations[[#This Row],[Customer ID]],'Medical Examinations'!A387:L2722,11,FALSE)</f>
        <v>Obesity</v>
      </c>
      <c r="K388" t="str">
        <f>VLOOKUP(Medical_Examinations[[#This Row],[Customer ID]],'Medical Examinations'!A387:L2722,12,FALSE)</f>
        <v>Normal</v>
      </c>
      <c r="L388" t="str">
        <f>VLOOKUP(Hospitalisation_Details[[#This Row],[Customer ID]],'Hospitalisation Details'!A387:K2728,10,FALSE)</f>
        <v>25 Sep 1992</v>
      </c>
      <c r="M388">
        <f>VLOOKUP(Hospitalisation_Details[[#This Row],[Customer ID]],'Hospitalisation Details'!$A$1:$K$2342,6,FALSE)</f>
        <v>10720</v>
      </c>
      <c r="N388" t="str">
        <f>VLOOKUP(Hospitalisation_Details[[#This Row],[Customer ID]],'Hospitalisation Details'!A387:K2728,7,FALSE)</f>
        <v>tier - 3</v>
      </c>
      <c r="O388" t="str">
        <f>VLOOKUP(Hospitalisation_Details[[#This Row],[Customer ID]],'Hospitalisation Details'!A387:K2728,8,FALSE)</f>
        <v>tier - 1</v>
      </c>
      <c r="P388" t="str">
        <f>VLOOKUP(Hospitalisation_Details[[#This Row],[Customer ID]],'Hospitalisation Details'!A387:K2728,9,FALSE)</f>
        <v>R1012</v>
      </c>
      <c r="Q388">
        <f>VLOOKUP(Hospitalisation_Details[[#This Row],[Customer ID]],'Hospitalisation Details'!$A$1:$K$2342,11,FALSE)</f>
        <v>30</v>
      </c>
    </row>
    <row r="389" spans="1:17" x14ac:dyDescent="0.35">
      <c r="A389" t="s">
        <v>388</v>
      </c>
      <c r="B389" t="str">
        <f>VLOOKUP(Customer_Names[[#This Row],[Customer ID]],Customer_Names[#All],2,FALSE)</f>
        <v>Murphy</v>
      </c>
      <c r="C389">
        <f>VLOOKUP(Medical_Examinations[[#This Row],[Customer ID]],'Medical Examinations'!$A$1:$L$2336,2,FALSE)</f>
        <v>37</v>
      </c>
      <c r="D389">
        <f>VLOOKUP(Medical_Examinations[[#This Row],[Customer ID]],'Medical Examinations'!$A$1:$L$2336,3,FALSE)</f>
        <v>5</v>
      </c>
      <c r="E389" t="str">
        <f>VLOOKUP(Medical_Examinations[[#This Row],[Customer ID]],'Medical Examinations'!$A$1:$L$2336,4,FALSE)</f>
        <v>No</v>
      </c>
      <c r="F389" t="str">
        <f>VLOOKUP(Medical_Examinations[[#This Row],[Customer ID]],'Medical Examinations'!$A$1:$L$2336,6,FALSE)</f>
        <v>No</v>
      </c>
      <c r="G389" t="str">
        <f>VLOOKUP(Medical_Examinations[[#This Row],[Customer ID]],'Medical Examinations'!$A$1:$L$2336,7,FALSE)</f>
        <v>No</v>
      </c>
      <c r="H389">
        <f>VLOOKUP(Medical_Examinations[[#This Row],[Customer ID]],'Medical Examinations'!$A$1:$L$2336,8,FALSE)</f>
        <v>0</v>
      </c>
      <c r="I389" t="str">
        <f>VLOOKUP(Medical_Examinations[[#This Row],[Customer ID]],'Medical Examinations'!$A$1:$L$2336,9,FALSE)</f>
        <v>No</v>
      </c>
      <c r="J389" t="str">
        <f>VLOOKUP(Medical_Examinations[[#This Row],[Customer ID]],'Medical Examinations'!A388:L2723,11,FALSE)</f>
        <v>Obesity</v>
      </c>
      <c r="K389" t="str">
        <f>VLOOKUP(Medical_Examinations[[#This Row],[Customer ID]],'Medical Examinations'!A388:L2723,12,FALSE)</f>
        <v>Normal</v>
      </c>
      <c r="L389" t="str">
        <f>VLOOKUP(Hospitalisation_Details[[#This Row],[Customer ID]],'Hospitalisation Details'!A388:K2729,10,FALSE)</f>
        <v>6 Sep 1994</v>
      </c>
      <c r="M389">
        <f>VLOOKUP(Hospitalisation_Details[[#This Row],[Customer ID]],'Hospitalisation Details'!$A$1:$K$2342,6,FALSE)</f>
        <v>10887</v>
      </c>
      <c r="N389" t="str">
        <f>VLOOKUP(Hospitalisation_Details[[#This Row],[Customer ID]],'Hospitalisation Details'!A388:K2729,7,FALSE)</f>
        <v>tier - 3</v>
      </c>
      <c r="O389" t="str">
        <f>VLOOKUP(Hospitalisation_Details[[#This Row],[Customer ID]],'Hospitalisation Details'!A388:K2729,8,FALSE)</f>
        <v>tier - 3</v>
      </c>
      <c r="P389" t="str">
        <f>VLOOKUP(Hospitalisation_Details[[#This Row],[Customer ID]],'Hospitalisation Details'!A388:K2729,9,FALSE)</f>
        <v>R1012</v>
      </c>
      <c r="Q389">
        <f>VLOOKUP(Hospitalisation_Details[[#This Row],[Customer ID]],'Hospitalisation Details'!$A$1:$K$2342,11,FALSE)</f>
        <v>28</v>
      </c>
    </row>
    <row r="390" spans="1:17" x14ac:dyDescent="0.35">
      <c r="A390" t="s">
        <v>389</v>
      </c>
      <c r="B390" t="str">
        <f>VLOOKUP(Customer_Names[[#This Row],[Customer ID]],Customer_Names[#All],2,FALSE)</f>
        <v>Butters</v>
      </c>
      <c r="C390">
        <f>VLOOKUP(Medical_Examinations[[#This Row],[Customer ID]],'Medical Examinations'!$A$1:$L$2336,2,FALSE)</f>
        <v>37</v>
      </c>
      <c r="D390">
        <f>VLOOKUP(Medical_Examinations[[#This Row],[Customer ID]],'Medical Examinations'!$A$1:$L$2336,3,FALSE)</f>
        <v>5</v>
      </c>
      <c r="E390" t="str">
        <f>VLOOKUP(Medical_Examinations[[#This Row],[Customer ID]],'Medical Examinations'!$A$1:$L$2336,4,FALSE)</f>
        <v>No</v>
      </c>
      <c r="F390" t="str">
        <f>VLOOKUP(Medical_Examinations[[#This Row],[Customer ID]],'Medical Examinations'!$A$1:$L$2336,6,FALSE)</f>
        <v>No</v>
      </c>
      <c r="G390" t="str">
        <f>VLOOKUP(Medical_Examinations[[#This Row],[Customer ID]],'Medical Examinations'!$A$1:$L$2336,7,FALSE)</f>
        <v>No</v>
      </c>
      <c r="H390">
        <f>VLOOKUP(Medical_Examinations[[#This Row],[Customer ID]],'Medical Examinations'!$A$1:$L$2336,8,FALSE)</f>
        <v>0</v>
      </c>
      <c r="I390" t="str">
        <f>VLOOKUP(Medical_Examinations[[#This Row],[Customer ID]],'Medical Examinations'!$A$1:$L$2336,9,FALSE)</f>
        <v>No</v>
      </c>
      <c r="J390" t="str">
        <f>VLOOKUP(Medical_Examinations[[#This Row],[Customer ID]],'Medical Examinations'!A389:L2724,11,FALSE)</f>
        <v>Obesity</v>
      </c>
      <c r="K390" t="str">
        <f>VLOOKUP(Medical_Examinations[[#This Row],[Customer ID]],'Medical Examinations'!A389:L2724,12,FALSE)</f>
        <v>Normal</v>
      </c>
      <c r="L390" t="str">
        <f>VLOOKUP(Hospitalisation_Details[[#This Row],[Customer ID]],'Hospitalisation Details'!A389:K2730,10,FALSE)</f>
        <v>9 Sep 1966</v>
      </c>
      <c r="M390">
        <f>VLOOKUP(Hospitalisation_Details[[#This Row],[Customer ID]],'Hospitalisation Details'!$A$1:$K$2342,6,FALSE)</f>
        <v>10976</v>
      </c>
      <c r="N390" t="str">
        <f>VLOOKUP(Hospitalisation_Details[[#This Row],[Customer ID]],'Hospitalisation Details'!A389:K2730,7,FALSE)</f>
        <v>tier - 3</v>
      </c>
      <c r="O390" t="str">
        <f>VLOOKUP(Hospitalisation_Details[[#This Row],[Customer ID]],'Hospitalisation Details'!A389:K2730,8,FALSE)</f>
        <v>tier - 2</v>
      </c>
      <c r="P390" t="str">
        <f>VLOOKUP(Hospitalisation_Details[[#This Row],[Customer ID]],'Hospitalisation Details'!A389:K2730,9,FALSE)</f>
        <v>R1012</v>
      </c>
      <c r="Q390">
        <f>VLOOKUP(Hospitalisation_Details[[#This Row],[Customer ID]],'Hospitalisation Details'!$A$1:$K$2342,11,FALSE)</f>
        <v>56</v>
      </c>
    </row>
    <row r="391" spans="1:17" x14ac:dyDescent="0.35">
      <c r="A391" t="s">
        <v>390</v>
      </c>
      <c r="B391" t="str">
        <f>VLOOKUP(Customer_Names[[#This Row],[Customer ID]],Customer_Names[#All],2,FALSE)</f>
        <v>Cook</v>
      </c>
      <c r="C391">
        <f>VLOOKUP(Medical_Examinations[[#This Row],[Customer ID]],'Medical Examinations'!$A$1:$L$2336,2,FALSE)</f>
        <v>27</v>
      </c>
      <c r="D391">
        <f>VLOOKUP(Medical_Examinations[[#This Row],[Customer ID]],'Medical Examinations'!$A$1:$L$2336,3,FALSE)</f>
        <v>5</v>
      </c>
      <c r="E391" t="str">
        <f>VLOOKUP(Medical_Examinations[[#This Row],[Customer ID]],'Medical Examinations'!$A$1:$L$2336,4,FALSE)</f>
        <v>No</v>
      </c>
      <c r="F391" t="str">
        <f>VLOOKUP(Medical_Examinations[[#This Row],[Customer ID]],'Medical Examinations'!$A$1:$L$2336,6,FALSE)</f>
        <v>No</v>
      </c>
      <c r="G391" t="str">
        <f>VLOOKUP(Medical_Examinations[[#This Row],[Customer ID]],'Medical Examinations'!$A$1:$L$2336,7,FALSE)</f>
        <v>No</v>
      </c>
      <c r="H391">
        <f>VLOOKUP(Medical_Examinations[[#This Row],[Customer ID]],'Medical Examinations'!$A$1:$L$2336,8,FALSE)</f>
        <v>0</v>
      </c>
      <c r="I391" t="str">
        <f>VLOOKUP(Medical_Examinations[[#This Row],[Customer ID]],'Medical Examinations'!$A$1:$L$2336,9,FALSE)</f>
        <v>No</v>
      </c>
      <c r="J391" t="str">
        <f>VLOOKUP(Medical_Examinations[[#This Row],[Customer ID]],'Medical Examinations'!A390:L2725,11,FALSE)</f>
        <v>Overweight</v>
      </c>
      <c r="K391" t="str">
        <f>VLOOKUP(Medical_Examinations[[#This Row],[Customer ID]],'Medical Examinations'!A390:L2725,12,FALSE)</f>
        <v>Normal</v>
      </c>
      <c r="L391" t="str">
        <f>VLOOKUP(Hospitalisation_Details[[#This Row],[Customer ID]],'Hospitalisation Details'!A390:K2731,10,FALSE)</f>
        <v>17 Sep 2000</v>
      </c>
      <c r="M391">
        <f>VLOOKUP(Hospitalisation_Details[[#This Row],[Customer ID]],'Hospitalisation Details'!$A$1:$K$2342,6,FALSE)</f>
        <v>10992</v>
      </c>
      <c r="N391" t="str">
        <f>VLOOKUP(Hospitalisation_Details[[#This Row],[Customer ID]],'Hospitalisation Details'!A390:K2731,7,FALSE)</f>
        <v>tier - 3</v>
      </c>
      <c r="O391" t="str">
        <f>VLOOKUP(Hospitalisation_Details[[#This Row],[Customer ID]],'Hospitalisation Details'!A390:K2731,8,FALSE)</f>
        <v>tier - 3</v>
      </c>
      <c r="P391" t="str">
        <f>VLOOKUP(Hospitalisation_Details[[#This Row],[Customer ID]],'Hospitalisation Details'!A390:K2731,9,FALSE)</f>
        <v>R1012</v>
      </c>
      <c r="Q391">
        <f>VLOOKUP(Hospitalisation_Details[[#This Row],[Customer ID]],'Hospitalisation Details'!$A$1:$K$2342,11,FALSE)</f>
        <v>22</v>
      </c>
    </row>
    <row r="392" spans="1:17" x14ac:dyDescent="0.35">
      <c r="A392" t="s">
        <v>391</v>
      </c>
      <c r="B392" t="str">
        <f>VLOOKUP(Customer_Names[[#This Row],[Customer ID]],Customer_Names[#All],2,FALSE)</f>
        <v>Breen</v>
      </c>
      <c r="C392">
        <f>VLOOKUP(Medical_Examinations[[#This Row],[Customer ID]],'Medical Examinations'!$A$1:$L$2336,2,FALSE)</f>
        <v>21</v>
      </c>
      <c r="D392">
        <f>VLOOKUP(Medical_Examinations[[#This Row],[Customer ID]],'Medical Examinations'!$A$1:$L$2336,3,FALSE)</f>
        <v>5</v>
      </c>
      <c r="E392" t="str">
        <f>VLOOKUP(Medical_Examinations[[#This Row],[Customer ID]],'Medical Examinations'!$A$1:$L$2336,4,FALSE)</f>
        <v>No</v>
      </c>
      <c r="F392" t="str">
        <f>VLOOKUP(Medical_Examinations[[#This Row],[Customer ID]],'Medical Examinations'!$A$1:$L$2336,6,FALSE)</f>
        <v>No</v>
      </c>
      <c r="G392" t="str">
        <f>VLOOKUP(Medical_Examinations[[#This Row],[Customer ID]],'Medical Examinations'!$A$1:$L$2336,7,FALSE)</f>
        <v>No</v>
      </c>
      <c r="H392">
        <f>VLOOKUP(Medical_Examinations[[#This Row],[Customer ID]],'Medical Examinations'!$A$1:$L$2336,8,FALSE)</f>
        <v>0</v>
      </c>
      <c r="I392" t="str">
        <f>VLOOKUP(Medical_Examinations[[#This Row],[Customer ID]],'Medical Examinations'!$A$1:$L$2336,9,FALSE)</f>
        <v>No</v>
      </c>
      <c r="J392" t="str">
        <f>VLOOKUP(Medical_Examinations[[#This Row],[Customer ID]],'Medical Examinations'!A391:L2726,11,FALSE)</f>
        <v>Normal Weight</v>
      </c>
      <c r="K392" t="str">
        <f>VLOOKUP(Medical_Examinations[[#This Row],[Customer ID]],'Medical Examinations'!A391:L2726,12,FALSE)</f>
        <v>Normal</v>
      </c>
      <c r="L392" t="str">
        <f>VLOOKUP(Hospitalisation_Details[[#This Row],[Customer ID]],'Hospitalisation Details'!A391:K2732,10,FALSE)</f>
        <v>21 Sep 1996</v>
      </c>
      <c r="M392">
        <f>VLOOKUP(Hospitalisation_Details[[#This Row],[Customer ID]],'Hospitalisation Details'!$A$1:$K$2342,6,FALSE)</f>
        <v>11029</v>
      </c>
      <c r="N392" t="str">
        <f>VLOOKUP(Hospitalisation_Details[[#This Row],[Customer ID]],'Hospitalisation Details'!A391:K2732,7,FALSE)</f>
        <v>tier - 3</v>
      </c>
      <c r="O392" t="str">
        <f>VLOOKUP(Hospitalisation_Details[[#This Row],[Customer ID]],'Hospitalisation Details'!A391:K2732,8,FALSE)</f>
        <v>tier - 3</v>
      </c>
      <c r="P392" t="str">
        <f>VLOOKUP(Hospitalisation_Details[[#This Row],[Customer ID]],'Hospitalisation Details'!A391:K2732,9,FALSE)</f>
        <v>R1012</v>
      </c>
      <c r="Q392">
        <f>VLOOKUP(Hospitalisation_Details[[#This Row],[Customer ID]],'Hospitalisation Details'!$A$1:$K$2342,11,FALSE)</f>
        <v>26</v>
      </c>
    </row>
    <row r="393" spans="1:17" x14ac:dyDescent="0.35">
      <c r="A393" t="s">
        <v>392</v>
      </c>
      <c r="B393" t="str">
        <f>VLOOKUP(Customer_Names[[#This Row],[Customer ID]],Customer_Names[#All],2,FALSE)</f>
        <v>Fitzsimons</v>
      </c>
      <c r="C393">
        <f>VLOOKUP(Medical_Examinations[[#This Row],[Customer ID]],'Medical Examinations'!$A$1:$L$2336,2,FALSE)</f>
        <v>17</v>
      </c>
      <c r="D393">
        <f>VLOOKUP(Medical_Examinations[[#This Row],[Customer ID]],'Medical Examinations'!$A$1:$L$2336,3,FALSE)</f>
        <v>5</v>
      </c>
      <c r="E393" t="str">
        <f>VLOOKUP(Medical_Examinations[[#This Row],[Customer ID]],'Medical Examinations'!$A$1:$L$2336,4,FALSE)</f>
        <v>No</v>
      </c>
      <c r="F393" t="str">
        <f>VLOOKUP(Medical_Examinations[[#This Row],[Customer ID]],'Medical Examinations'!$A$1:$L$2336,6,FALSE)</f>
        <v>No</v>
      </c>
      <c r="G393" t="str">
        <f>VLOOKUP(Medical_Examinations[[#This Row],[Customer ID]],'Medical Examinations'!$A$1:$L$2336,7,FALSE)</f>
        <v>No</v>
      </c>
      <c r="H393">
        <f>VLOOKUP(Medical_Examinations[[#This Row],[Customer ID]],'Medical Examinations'!$A$1:$L$2336,8,FALSE)</f>
        <v>0</v>
      </c>
      <c r="I393" t="str">
        <f>VLOOKUP(Medical_Examinations[[#This Row],[Customer ID]],'Medical Examinations'!$A$1:$L$2336,9,FALSE)</f>
        <v>No</v>
      </c>
      <c r="J393" t="str">
        <f>VLOOKUP(Medical_Examinations[[#This Row],[Customer ID]],'Medical Examinations'!A392:L2727,11,FALSE)</f>
        <v>Underweight</v>
      </c>
      <c r="K393" t="str">
        <f>VLOOKUP(Medical_Examinations[[#This Row],[Customer ID]],'Medical Examinations'!A392:L2727,12,FALSE)</f>
        <v>Normal</v>
      </c>
      <c r="L393" t="str">
        <f>VLOOKUP(Hospitalisation_Details[[#This Row],[Customer ID]],'Hospitalisation Details'!A392:K2733,10,FALSE)</f>
        <v>9 Sep 1971</v>
      </c>
      <c r="M393">
        <f>VLOOKUP(Hospitalisation_Details[[#This Row],[Customer ID]],'Hospitalisation Details'!$A$1:$K$2342,6,FALSE)</f>
        <v>11069</v>
      </c>
      <c r="N393" t="str">
        <f>VLOOKUP(Hospitalisation_Details[[#This Row],[Customer ID]],'Hospitalisation Details'!A392:K2733,7,FALSE)</f>
        <v>tier - 3</v>
      </c>
      <c r="O393" t="str">
        <f>VLOOKUP(Hospitalisation_Details[[#This Row],[Customer ID]],'Hospitalisation Details'!A392:K2733,8,FALSE)</f>
        <v>tier - 2</v>
      </c>
      <c r="P393" t="str">
        <f>VLOOKUP(Hospitalisation_Details[[#This Row],[Customer ID]],'Hospitalisation Details'!A392:K2733,9,FALSE)</f>
        <v>R1012</v>
      </c>
      <c r="Q393">
        <f>VLOOKUP(Hospitalisation_Details[[#This Row],[Customer ID]],'Hospitalisation Details'!$A$1:$K$2342,11,FALSE)</f>
        <v>51</v>
      </c>
    </row>
    <row r="394" spans="1:17" x14ac:dyDescent="0.35">
      <c r="A394" t="s">
        <v>393</v>
      </c>
      <c r="B394" t="str">
        <f>VLOOKUP(Customer_Names[[#This Row],[Customer ID]],Customer_Names[#All],2,FALSE)</f>
        <v>Houle</v>
      </c>
      <c r="C394">
        <f>VLOOKUP(Medical_Examinations[[#This Row],[Customer ID]],'Medical Examinations'!$A$1:$L$2336,2,FALSE)</f>
        <v>34</v>
      </c>
      <c r="D394">
        <f>VLOOKUP(Medical_Examinations[[#This Row],[Customer ID]],'Medical Examinations'!$A$1:$L$2336,3,FALSE)</f>
        <v>5</v>
      </c>
      <c r="E394" t="str">
        <f>VLOOKUP(Medical_Examinations[[#This Row],[Customer ID]],'Medical Examinations'!$A$1:$L$2336,4,FALSE)</f>
        <v>No</v>
      </c>
      <c r="F394" t="str">
        <f>VLOOKUP(Medical_Examinations[[#This Row],[Customer ID]],'Medical Examinations'!$A$1:$L$2336,6,FALSE)</f>
        <v>No</v>
      </c>
      <c r="G394" t="str">
        <f>VLOOKUP(Medical_Examinations[[#This Row],[Customer ID]],'Medical Examinations'!$A$1:$L$2336,7,FALSE)</f>
        <v>No</v>
      </c>
      <c r="H394">
        <f>VLOOKUP(Medical_Examinations[[#This Row],[Customer ID]],'Medical Examinations'!$A$1:$L$2336,8,FALSE)</f>
        <v>0</v>
      </c>
      <c r="I394" t="str">
        <f>VLOOKUP(Medical_Examinations[[#This Row],[Customer ID]],'Medical Examinations'!$A$1:$L$2336,9,FALSE)</f>
        <v>No</v>
      </c>
      <c r="J394" t="str">
        <f>VLOOKUP(Medical_Examinations[[#This Row],[Customer ID]],'Medical Examinations'!A393:L2728,11,FALSE)</f>
        <v>Obesity</v>
      </c>
      <c r="K394" t="str">
        <f>VLOOKUP(Medical_Examinations[[#This Row],[Customer ID]],'Medical Examinations'!A393:L2728,12,FALSE)</f>
        <v>Normal</v>
      </c>
      <c r="L394" t="str">
        <f>VLOOKUP(Hospitalisation_Details[[#This Row],[Customer ID]],'Hospitalisation Details'!A393:K2734,10,FALSE)</f>
        <v>4 Sep 1967</v>
      </c>
      <c r="M394">
        <f>VLOOKUP(Hospitalisation_Details[[#This Row],[Customer ID]],'Hospitalisation Details'!$A$1:$K$2342,6,FALSE)</f>
        <v>11083</v>
      </c>
      <c r="N394" t="str">
        <f>VLOOKUP(Hospitalisation_Details[[#This Row],[Customer ID]],'Hospitalisation Details'!A393:K2734,7,FALSE)</f>
        <v>tier - 3</v>
      </c>
      <c r="O394" t="str">
        <f>VLOOKUP(Hospitalisation_Details[[#This Row],[Customer ID]],'Hospitalisation Details'!A393:K2734,8,FALSE)</f>
        <v>tier - 2</v>
      </c>
      <c r="P394" t="str">
        <f>VLOOKUP(Hospitalisation_Details[[#This Row],[Customer ID]],'Hospitalisation Details'!A393:K2734,9,FALSE)</f>
        <v>R1012</v>
      </c>
      <c r="Q394">
        <f>VLOOKUP(Hospitalisation_Details[[#This Row],[Customer ID]],'Hospitalisation Details'!$A$1:$K$2342,11,FALSE)</f>
        <v>55</v>
      </c>
    </row>
    <row r="395" spans="1:17" x14ac:dyDescent="0.35">
      <c r="A395" t="s">
        <v>394</v>
      </c>
      <c r="B395" t="str">
        <f>VLOOKUP(Customer_Names[[#This Row],[Customer ID]],Customer_Names[#All],2,FALSE)</f>
        <v>Woodward</v>
      </c>
      <c r="C395">
        <f>VLOOKUP(Medical_Examinations[[#This Row],[Customer ID]],'Medical Examinations'!$A$1:$L$2336,2,FALSE)</f>
        <v>28</v>
      </c>
      <c r="D395">
        <f>VLOOKUP(Medical_Examinations[[#This Row],[Customer ID]],'Medical Examinations'!$A$1:$L$2336,3,FALSE)</f>
        <v>5</v>
      </c>
      <c r="E395" t="str">
        <f>VLOOKUP(Medical_Examinations[[#This Row],[Customer ID]],'Medical Examinations'!$A$1:$L$2336,4,FALSE)</f>
        <v>No</v>
      </c>
      <c r="F395" t="str">
        <f>VLOOKUP(Medical_Examinations[[#This Row],[Customer ID]],'Medical Examinations'!$A$1:$L$2336,6,FALSE)</f>
        <v>No</v>
      </c>
      <c r="G395" t="str">
        <f>VLOOKUP(Medical_Examinations[[#This Row],[Customer ID]],'Medical Examinations'!$A$1:$L$2336,7,FALSE)</f>
        <v>No</v>
      </c>
      <c r="H395">
        <f>VLOOKUP(Medical_Examinations[[#This Row],[Customer ID]],'Medical Examinations'!$A$1:$L$2336,8,FALSE)</f>
        <v>0</v>
      </c>
      <c r="I395" t="str">
        <f>VLOOKUP(Medical_Examinations[[#This Row],[Customer ID]],'Medical Examinations'!$A$1:$L$2336,9,FALSE)</f>
        <v>No</v>
      </c>
      <c r="J395" t="str">
        <f>VLOOKUP(Medical_Examinations[[#This Row],[Customer ID]],'Medical Examinations'!A394:L2729,11,FALSE)</f>
        <v>Overweight</v>
      </c>
      <c r="K395" t="str">
        <f>VLOOKUP(Medical_Examinations[[#This Row],[Customer ID]],'Medical Examinations'!A394:L2729,12,FALSE)</f>
        <v>Normal</v>
      </c>
      <c r="L395" t="str">
        <f>VLOOKUP(Hospitalisation_Details[[#This Row],[Customer ID]],'Hospitalisation Details'!A394:K2735,10,FALSE)</f>
        <v>22 Sep 1963</v>
      </c>
      <c r="M395">
        <f>VLOOKUP(Hospitalisation_Details[[#This Row],[Customer ID]],'Hospitalisation Details'!$A$1:$K$2342,6,FALSE)</f>
        <v>11312</v>
      </c>
      <c r="N395" t="str">
        <f>VLOOKUP(Hospitalisation_Details[[#This Row],[Customer ID]],'Hospitalisation Details'!A394:K2735,7,FALSE)</f>
        <v>tier - 3</v>
      </c>
      <c r="O395" t="str">
        <f>VLOOKUP(Hospitalisation_Details[[#This Row],[Customer ID]],'Hospitalisation Details'!A394:K2735,8,FALSE)</f>
        <v>tier - 3</v>
      </c>
      <c r="P395" t="str">
        <f>VLOOKUP(Hospitalisation_Details[[#This Row],[Customer ID]],'Hospitalisation Details'!A394:K2735,9,FALSE)</f>
        <v>R1012</v>
      </c>
      <c r="Q395">
        <f>VLOOKUP(Hospitalisation_Details[[#This Row],[Customer ID]],'Hospitalisation Details'!$A$1:$K$2342,11,FALSE)</f>
        <v>59</v>
      </c>
    </row>
    <row r="396" spans="1:17" x14ac:dyDescent="0.35">
      <c r="A396" t="s">
        <v>395</v>
      </c>
      <c r="B396" t="str">
        <f>VLOOKUP(Customer_Names[[#This Row],[Customer ID]],Customer_Names[#All],2,FALSE)</f>
        <v>Ray</v>
      </c>
      <c r="C396">
        <f>VLOOKUP(Medical_Examinations[[#This Row],[Customer ID]],'Medical Examinations'!$A$1:$L$2336,2,FALSE)</f>
        <v>33</v>
      </c>
      <c r="D396">
        <f>VLOOKUP(Medical_Examinations[[#This Row],[Customer ID]],'Medical Examinations'!$A$1:$L$2336,3,FALSE)</f>
        <v>5</v>
      </c>
      <c r="E396" t="str">
        <f>VLOOKUP(Medical_Examinations[[#This Row],[Customer ID]],'Medical Examinations'!$A$1:$L$2336,4,FALSE)</f>
        <v>No</v>
      </c>
      <c r="F396" t="str">
        <f>VLOOKUP(Medical_Examinations[[#This Row],[Customer ID]],'Medical Examinations'!$A$1:$L$2336,6,FALSE)</f>
        <v>No</v>
      </c>
      <c r="G396" t="str">
        <f>VLOOKUP(Medical_Examinations[[#This Row],[Customer ID]],'Medical Examinations'!$A$1:$L$2336,7,FALSE)</f>
        <v>No</v>
      </c>
      <c r="H396">
        <f>VLOOKUP(Medical_Examinations[[#This Row],[Customer ID]],'Medical Examinations'!$A$1:$L$2336,8,FALSE)</f>
        <v>0</v>
      </c>
      <c r="I396" t="str">
        <f>VLOOKUP(Medical_Examinations[[#This Row],[Customer ID]],'Medical Examinations'!$A$1:$L$2336,9,FALSE)</f>
        <v>No</v>
      </c>
      <c r="J396" t="str">
        <f>VLOOKUP(Medical_Examinations[[#This Row],[Customer ID]],'Medical Examinations'!A395:L2730,11,FALSE)</f>
        <v>Obesity</v>
      </c>
      <c r="K396" t="str">
        <f>VLOOKUP(Medical_Examinations[[#This Row],[Customer ID]],'Medical Examinations'!A395:L2730,12,FALSE)</f>
        <v>Normal</v>
      </c>
      <c r="L396" t="str">
        <f>VLOOKUP(Hospitalisation_Details[[#This Row],[Customer ID]],'Hospitalisation Details'!A395:K2736,10,FALSE)</f>
        <v>11 Sep 1963</v>
      </c>
      <c r="M396">
        <f>VLOOKUP(Hospitalisation_Details[[#This Row],[Customer ID]],'Hospitalisation Details'!$A$1:$K$2342,6,FALSE)</f>
        <v>11319</v>
      </c>
      <c r="N396" t="str">
        <f>VLOOKUP(Hospitalisation_Details[[#This Row],[Customer ID]],'Hospitalisation Details'!A395:K2736,7,FALSE)</f>
        <v>tier - 3</v>
      </c>
      <c r="O396" t="str">
        <f>VLOOKUP(Hospitalisation_Details[[#This Row],[Customer ID]],'Hospitalisation Details'!A395:K2736,8,FALSE)</f>
        <v>tier - 1</v>
      </c>
      <c r="P396" t="str">
        <f>VLOOKUP(Hospitalisation_Details[[#This Row],[Customer ID]],'Hospitalisation Details'!A395:K2736,9,FALSE)</f>
        <v>R1012</v>
      </c>
      <c r="Q396">
        <f>VLOOKUP(Hospitalisation_Details[[#This Row],[Customer ID]],'Hospitalisation Details'!$A$1:$K$2342,11,FALSE)</f>
        <v>59</v>
      </c>
    </row>
    <row r="397" spans="1:17" x14ac:dyDescent="0.35">
      <c r="A397" t="s">
        <v>396</v>
      </c>
      <c r="B397" t="str">
        <f>VLOOKUP(Customer_Names[[#This Row],[Customer ID]],Customer_Names[#All],2,FALSE)</f>
        <v>Jennings</v>
      </c>
      <c r="C397">
        <f>VLOOKUP(Medical_Examinations[[#This Row],[Customer ID]],'Medical Examinations'!$A$1:$L$2336,2,FALSE)</f>
        <v>29</v>
      </c>
      <c r="D397">
        <f>VLOOKUP(Medical_Examinations[[#This Row],[Customer ID]],'Medical Examinations'!$A$1:$L$2336,3,FALSE)</f>
        <v>5</v>
      </c>
      <c r="E397" t="str">
        <f>VLOOKUP(Medical_Examinations[[#This Row],[Customer ID]],'Medical Examinations'!$A$1:$L$2336,4,FALSE)</f>
        <v>No</v>
      </c>
      <c r="F397" t="str">
        <f>VLOOKUP(Medical_Examinations[[#This Row],[Customer ID]],'Medical Examinations'!$A$1:$L$2336,6,FALSE)</f>
        <v>No</v>
      </c>
      <c r="G397" t="str">
        <f>VLOOKUP(Medical_Examinations[[#This Row],[Customer ID]],'Medical Examinations'!$A$1:$L$2336,7,FALSE)</f>
        <v>No</v>
      </c>
      <c r="H397">
        <f>VLOOKUP(Medical_Examinations[[#This Row],[Customer ID]],'Medical Examinations'!$A$1:$L$2336,8,FALSE)</f>
        <v>0</v>
      </c>
      <c r="I397" t="str">
        <f>VLOOKUP(Medical_Examinations[[#This Row],[Customer ID]],'Medical Examinations'!$A$1:$L$2336,9,FALSE)</f>
        <v>No</v>
      </c>
      <c r="J397" t="str">
        <f>VLOOKUP(Medical_Examinations[[#This Row],[Customer ID]],'Medical Examinations'!A396:L2731,11,FALSE)</f>
        <v>Overweight</v>
      </c>
      <c r="K397" t="str">
        <f>VLOOKUP(Medical_Examinations[[#This Row],[Customer ID]],'Medical Examinations'!A396:L2731,12,FALSE)</f>
        <v>Normal</v>
      </c>
      <c r="L397" t="str">
        <f>VLOOKUP(Hospitalisation_Details[[#This Row],[Customer ID]],'Hospitalisation Details'!A396:K2737,10,FALSE)</f>
        <v>20 Sep 2002</v>
      </c>
      <c r="M397">
        <f>VLOOKUP(Hospitalisation_Details[[#This Row],[Customer ID]],'Hospitalisation Details'!$A$1:$K$2342,6,FALSE)</f>
        <v>11321</v>
      </c>
      <c r="N397" t="str">
        <f>VLOOKUP(Hospitalisation_Details[[#This Row],[Customer ID]],'Hospitalisation Details'!A396:K2737,7,FALSE)</f>
        <v>tier - 3</v>
      </c>
      <c r="O397" t="str">
        <f>VLOOKUP(Hospitalisation_Details[[#This Row],[Customer ID]],'Hospitalisation Details'!A396:K2737,8,FALSE)</f>
        <v>tier - 3</v>
      </c>
      <c r="P397" t="str">
        <f>VLOOKUP(Hospitalisation_Details[[#This Row],[Customer ID]],'Hospitalisation Details'!A396:K2737,9,FALSE)</f>
        <v>R1012</v>
      </c>
      <c r="Q397">
        <f>VLOOKUP(Hospitalisation_Details[[#This Row],[Customer ID]],'Hospitalisation Details'!$A$1:$K$2342,11,FALSE)</f>
        <v>20</v>
      </c>
    </row>
    <row r="398" spans="1:17" x14ac:dyDescent="0.35">
      <c r="A398" t="s">
        <v>397</v>
      </c>
      <c r="B398" t="str">
        <f>VLOOKUP(Customer_Names[[#This Row],[Customer ID]],Customer_Names[#All],2,FALSE)</f>
        <v>Fuller</v>
      </c>
      <c r="C398">
        <f>VLOOKUP(Medical_Examinations[[#This Row],[Customer ID]],'Medical Examinations'!$A$1:$L$2336,2,FALSE)</f>
        <v>29</v>
      </c>
      <c r="D398">
        <f>VLOOKUP(Medical_Examinations[[#This Row],[Customer ID]],'Medical Examinations'!$A$1:$L$2336,3,FALSE)</f>
        <v>5</v>
      </c>
      <c r="E398" t="str">
        <f>VLOOKUP(Medical_Examinations[[#This Row],[Customer ID]],'Medical Examinations'!$A$1:$L$2336,4,FALSE)</f>
        <v>No</v>
      </c>
      <c r="F398" t="str">
        <f>VLOOKUP(Medical_Examinations[[#This Row],[Customer ID]],'Medical Examinations'!$A$1:$L$2336,6,FALSE)</f>
        <v>No</v>
      </c>
      <c r="G398" t="str">
        <f>VLOOKUP(Medical_Examinations[[#This Row],[Customer ID]],'Medical Examinations'!$A$1:$L$2336,7,FALSE)</f>
        <v>No</v>
      </c>
      <c r="H398">
        <f>VLOOKUP(Medical_Examinations[[#This Row],[Customer ID]],'Medical Examinations'!$A$1:$L$2336,8,FALSE)</f>
        <v>0</v>
      </c>
      <c r="I398" t="str">
        <f>VLOOKUP(Medical_Examinations[[#This Row],[Customer ID]],'Medical Examinations'!$A$1:$L$2336,9,FALSE)</f>
        <v>No</v>
      </c>
      <c r="J398" t="str">
        <f>VLOOKUP(Medical_Examinations[[#This Row],[Customer ID]],'Medical Examinations'!A397:L2732,11,FALSE)</f>
        <v>Overweight</v>
      </c>
      <c r="K398" t="str">
        <f>VLOOKUP(Medical_Examinations[[#This Row],[Customer ID]],'Medical Examinations'!A397:L2732,12,FALSE)</f>
        <v>Normal</v>
      </c>
      <c r="L398" t="str">
        <f>VLOOKUP(Hospitalisation_Details[[#This Row],[Customer ID]],'Hospitalisation Details'!A397:K2738,10,FALSE)</f>
        <v>29 Sep 1965</v>
      </c>
      <c r="M398">
        <f>VLOOKUP(Hospitalisation_Details[[#This Row],[Customer ID]],'Hospitalisation Details'!$A$1:$K$2342,6,FALSE)</f>
        <v>11353</v>
      </c>
      <c r="N398" t="str">
        <f>VLOOKUP(Hospitalisation_Details[[#This Row],[Customer ID]],'Hospitalisation Details'!A397:K2738,7,FALSE)</f>
        <v>tier - 3</v>
      </c>
      <c r="O398" t="str">
        <f>VLOOKUP(Hospitalisation_Details[[#This Row],[Customer ID]],'Hospitalisation Details'!A397:K2738,8,FALSE)</f>
        <v>tier - 1</v>
      </c>
      <c r="P398" t="str">
        <f>VLOOKUP(Hospitalisation_Details[[#This Row],[Customer ID]],'Hospitalisation Details'!A397:K2738,9,FALSE)</f>
        <v>R1012</v>
      </c>
      <c r="Q398">
        <f>VLOOKUP(Hospitalisation_Details[[#This Row],[Customer ID]],'Hospitalisation Details'!$A$1:$K$2342,11,FALSE)</f>
        <v>57</v>
      </c>
    </row>
    <row r="399" spans="1:17" x14ac:dyDescent="0.35">
      <c r="A399" t="s">
        <v>398</v>
      </c>
      <c r="B399" t="str">
        <f>VLOOKUP(Customer_Names[[#This Row],[Customer ID]],Customer_Names[#All],2,FALSE)</f>
        <v>Lovisek</v>
      </c>
      <c r="C399">
        <f>VLOOKUP(Medical_Examinations[[#This Row],[Customer ID]],'Medical Examinations'!$A$1:$L$2336,2,FALSE)</f>
        <v>17</v>
      </c>
      <c r="D399">
        <f>VLOOKUP(Medical_Examinations[[#This Row],[Customer ID]],'Medical Examinations'!$A$1:$L$2336,3,FALSE)</f>
        <v>5</v>
      </c>
      <c r="E399" t="str">
        <f>VLOOKUP(Medical_Examinations[[#This Row],[Customer ID]],'Medical Examinations'!$A$1:$L$2336,4,FALSE)</f>
        <v>No</v>
      </c>
      <c r="F399" t="str">
        <f>VLOOKUP(Medical_Examinations[[#This Row],[Customer ID]],'Medical Examinations'!$A$1:$L$2336,6,FALSE)</f>
        <v>No</v>
      </c>
      <c r="G399" t="str">
        <f>VLOOKUP(Medical_Examinations[[#This Row],[Customer ID]],'Medical Examinations'!$A$1:$L$2336,7,FALSE)</f>
        <v>No</v>
      </c>
      <c r="H399">
        <f>VLOOKUP(Medical_Examinations[[#This Row],[Customer ID]],'Medical Examinations'!$A$1:$L$2336,8,FALSE)</f>
        <v>0</v>
      </c>
      <c r="I399" t="str">
        <f>VLOOKUP(Medical_Examinations[[#This Row],[Customer ID]],'Medical Examinations'!$A$1:$L$2336,9,FALSE)</f>
        <v>No</v>
      </c>
      <c r="J399" t="str">
        <f>VLOOKUP(Medical_Examinations[[#This Row],[Customer ID]],'Medical Examinations'!A398:L2733,11,FALSE)</f>
        <v>Underweight</v>
      </c>
      <c r="K399" t="str">
        <f>VLOOKUP(Medical_Examinations[[#This Row],[Customer ID]],'Medical Examinations'!A398:L2733,12,FALSE)</f>
        <v>Normal</v>
      </c>
      <c r="L399" t="str">
        <f>VLOOKUP(Hospitalisation_Details[[#This Row],[Customer ID]],'Hospitalisation Details'!A398:K2739,10,FALSE)</f>
        <v>26 Sep 1965</v>
      </c>
      <c r="M399">
        <f>VLOOKUP(Hospitalisation_Details[[#This Row],[Customer ID]],'Hospitalisation Details'!$A$1:$K$2342,6,FALSE)</f>
        <v>11357</v>
      </c>
      <c r="N399" t="str">
        <f>VLOOKUP(Hospitalisation_Details[[#This Row],[Customer ID]],'Hospitalisation Details'!A398:K2739,7,FALSE)</f>
        <v>tier - 3</v>
      </c>
      <c r="O399" t="str">
        <f>VLOOKUP(Hospitalisation_Details[[#This Row],[Customer ID]],'Hospitalisation Details'!A398:K2739,8,FALSE)</f>
        <v>tier - 3</v>
      </c>
      <c r="P399" t="str">
        <f>VLOOKUP(Hospitalisation_Details[[#This Row],[Customer ID]],'Hospitalisation Details'!A398:K2739,9,FALSE)</f>
        <v>R1012</v>
      </c>
      <c r="Q399">
        <f>VLOOKUP(Hospitalisation_Details[[#This Row],[Customer ID]],'Hospitalisation Details'!$A$1:$K$2342,11,FALSE)</f>
        <v>57</v>
      </c>
    </row>
    <row r="400" spans="1:17" x14ac:dyDescent="0.35">
      <c r="A400" t="s">
        <v>399</v>
      </c>
      <c r="B400" t="str">
        <f>VLOOKUP(Customer_Names[[#This Row],[Customer ID]],Customer_Names[#All],2,FALSE)</f>
        <v>Painter</v>
      </c>
      <c r="C400">
        <f>VLOOKUP(Medical_Examinations[[#This Row],[Customer ID]],'Medical Examinations'!$A$1:$L$2336,2,FALSE)</f>
        <v>29</v>
      </c>
      <c r="D400">
        <f>VLOOKUP(Medical_Examinations[[#This Row],[Customer ID]],'Medical Examinations'!$A$1:$L$2336,3,FALSE)</f>
        <v>5</v>
      </c>
      <c r="E400" t="str">
        <f>VLOOKUP(Medical_Examinations[[#This Row],[Customer ID]],'Medical Examinations'!$A$1:$L$2336,4,FALSE)</f>
        <v>No</v>
      </c>
      <c r="F400" t="str">
        <f>VLOOKUP(Medical_Examinations[[#This Row],[Customer ID]],'Medical Examinations'!$A$1:$L$2336,6,FALSE)</f>
        <v>No</v>
      </c>
      <c r="G400" t="str">
        <f>VLOOKUP(Medical_Examinations[[#This Row],[Customer ID]],'Medical Examinations'!$A$1:$L$2336,7,FALSE)</f>
        <v>No</v>
      </c>
      <c r="H400">
        <f>VLOOKUP(Medical_Examinations[[#This Row],[Customer ID]],'Medical Examinations'!$A$1:$L$2336,8,FALSE)</f>
        <v>0</v>
      </c>
      <c r="I400" t="str">
        <f>VLOOKUP(Medical_Examinations[[#This Row],[Customer ID]],'Medical Examinations'!$A$1:$L$2336,9,FALSE)</f>
        <v>No</v>
      </c>
      <c r="J400" t="str">
        <f>VLOOKUP(Medical_Examinations[[#This Row],[Customer ID]],'Medical Examinations'!A399:L2734,11,FALSE)</f>
        <v>Overweight</v>
      </c>
      <c r="K400" t="str">
        <f>VLOOKUP(Medical_Examinations[[#This Row],[Customer ID]],'Medical Examinations'!A399:L2734,12,FALSE)</f>
        <v>Normal</v>
      </c>
      <c r="L400" t="str">
        <f>VLOOKUP(Hospitalisation_Details[[#This Row],[Customer ID]],'Hospitalisation Details'!A399:K2740,10,FALSE)</f>
        <v>14 Sep 1966</v>
      </c>
      <c r="M400">
        <f>VLOOKUP(Hospitalisation_Details[[#This Row],[Customer ID]],'Hospitalisation Details'!$A$1:$K$2342,6,FALSE)</f>
        <v>11454</v>
      </c>
      <c r="N400" t="str">
        <f>VLOOKUP(Hospitalisation_Details[[#This Row],[Customer ID]],'Hospitalisation Details'!A399:K2740,7,FALSE)</f>
        <v>tier - 3</v>
      </c>
      <c r="O400" t="str">
        <f>VLOOKUP(Hospitalisation_Details[[#This Row],[Customer ID]],'Hospitalisation Details'!A399:K2740,8,FALSE)</f>
        <v>tier - 1</v>
      </c>
      <c r="P400" t="str">
        <f>VLOOKUP(Hospitalisation_Details[[#This Row],[Customer ID]],'Hospitalisation Details'!A399:K2740,9,FALSE)</f>
        <v>R1012</v>
      </c>
      <c r="Q400">
        <f>VLOOKUP(Hospitalisation_Details[[#This Row],[Customer ID]],'Hospitalisation Details'!$A$1:$K$2342,11,FALSE)</f>
        <v>56</v>
      </c>
    </row>
    <row r="401" spans="1:17" x14ac:dyDescent="0.35">
      <c r="A401" t="s">
        <v>400</v>
      </c>
      <c r="B401" t="str">
        <f>VLOOKUP(Customer_Names[[#This Row],[Customer ID]],Customer_Names[#All],2,FALSE)</f>
        <v>Edwards</v>
      </c>
      <c r="C401">
        <f>VLOOKUP(Medical_Examinations[[#This Row],[Customer ID]],'Medical Examinations'!$A$1:$L$2336,2,FALSE)</f>
        <v>24</v>
      </c>
      <c r="D401">
        <f>VLOOKUP(Medical_Examinations[[#This Row],[Customer ID]],'Medical Examinations'!$A$1:$L$2336,3,FALSE)</f>
        <v>5</v>
      </c>
      <c r="E401" t="str">
        <f>VLOOKUP(Medical_Examinations[[#This Row],[Customer ID]],'Medical Examinations'!$A$1:$L$2336,4,FALSE)</f>
        <v>No</v>
      </c>
      <c r="F401" t="str">
        <f>VLOOKUP(Medical_Examinations[[#This Row],[Customer ID]],'Medical Examinations'!$A$1:$L$2336,6,FALSE)</f>
        <v>No</v>
      </c>
      <c r="G401" t="str">
        <f>VLOOKUP(Medical_Examinations[[#This Row],[Customer ID]],'Medical Examinations'!$A$1:$L$2336,7,FALSE)</f>
        <v>No</v>
      </c>
      <c r="H401">
        <f>VLOOKUP(Medical_Examinations[[#This Row],[Customer ID]],'Medical Examinations'!$A$1:$L$2336,8,FALSE)</f>
        <v>0</v>
      </c>
      <c r="I401" t="str">
        <f>VLOOKUP(Medical_Examinations[[#This Row],[Customer ID]],'Medical Examinations'!$A$1:$L$2336,9,FALSE)</f>
        <v>No</v>
      </c>
      <c r="J401" t="str">
        <f>VLOOKUP(Medical_Examinations[[#This Row],[Customer ID]],'Medical Examinations'!A400:L2735,11,FALSE)</f>
        <v>Normal Weight</v>
      </c>
      <c r="K401" t="str">
        <f>VLOOKUP(Medical_Examinations[[#This Row],[Customer ID]],'Medical Examinations'!A400:L2735,12,FALSE)</f>
        <v>Normal</v>
      </c>
      <c r="L401" t="str">
        <f>VLOOKUP(Hospitalisation_Details[[#This Row],[Customer ID]],'Hospitalisation Details'!A400:K2741,10,FALSE)</f>
        <v>11 Sep 1969</v>
      </c>
      <c r="M401">
        <f>VLOOKUP(Hospitalisation_Details[[#This Row],[Customer ID]],'Hospitalisation Details'!$A$1:$K$2342,6,FALSE)</f>
        <v>11498</v>
      </c>
      <c r="N401" t="str">
        <f>VLOOKUP(Hospitalisation_Details[[#This Row],[Customer ID]],'Hospitalisation Details'!A400:K2741,7,FALSE)</f>
        <v>tier - 3</v>
      </c>
      <c r="O401" t="str">
        <f>VLOOKUP(Hospitalisation_Details[[#This Row],[Customer ID]],'Hospitalisation Details'!A400:K2741,8,FALSE)</f>
        <v>tier - 1</v>
      </c>
      <c r="P401" t="str">
        <f>VLOOKUP(Hospitalisation_Details[[#This Row],[Customer ID]],'Hospitalisation Details'!A400:K2741,9,FALSE)</f>
        <v>R1012</v>
      </c>
      <c r="Q401">
        <f>VLOOKUP(Hospitalisation_Details[[#This Row],[Customer ID]],'Hospitalisation Details'!$A$1:$K$2342,11,FALSE)</f>
        <v>53</v>
      </c>
    </row>
    <row r="402" spans="1:17" x14ac:dyDescent="0.35">
      <c r="A402" t="s">
        <v>401</v>
      </c>
      <c r="B402" t="str">
        <f>VLOOKUP(Customer_Names[[#This Row],[Customer ID]],Customer_Names[#All],2,FALSE)</f>
        <v>Liebl</v>
      </c>
      <c r="C402">
        <f>VLOOKUP(Medical_Examinations[[#This Row],[Customer ID]],'Medical Examinations'!$A$1:$L$2336,2,FALSE)</f>
        <v>22</v>
      </c>
      <c r="D402">
        <f>VLOOKUP(Medical_Examinations[[#This Row],[Customer ID]],'Medical Examinations'!$A$1:$L$2336,3,FALSE)</f>
        <v>5</v>
      </c>
      <c r="E402" t="str">
        <f>VLOOKUP(Medical_Examinations[[#This Row],[Customer ID]],'Medical Examinations'!$A$1:$L$2336,4,FALSE)</f>
        <v>No</v>
      </c>
      <c r="F402" t="str">
        <f>VLOOKUP(Medical_Examinations[[#This Row],[Customer ID]],'Medical Examinations'!$A$1:$L$2336,6,FALSE)</f>
        <v>No</v>
      </c>
      <c r="G402" t="str">
        <f>VLOOKUP(Medical_Examinations[[#This Row],[Customer ID]],'Medical Examinations'!$A$1:$L$2336,7,FALSE)</f>
        <v>No</v>
      </c>
      <c r="H402">
        <f>VLOOKUP(Medical_Examinations[[#This Row],[Customer ID]],'Medical Examinations'!$A$1:$L$2336,8,FALSE)</f>
        <v>0</v>
      </c>
      <c r="I402" t="str">
        <f>VLOOKUP(Medical_Examinations[[#This Row],[Customer ID]],'Medical Examinations'!$A$1:$L$2336,9,FALSE)</f>
        <v>No</v>
      </c>
      <c r="J402" t="str">
        <f>VLOOKUP(Medical_Examinations[[#This Row],[Customer ID]],'Medical Examinations'!A401:L2736,11,FALSE)</f>
        <v>Normal Weight</v>
      </c>
      <c r="K402" t="str">
        <f>VLOOKUP(Medical_Examinations[[#This Row],[Customer ID]],'Medical Examinations'!A401:L2736,12,FALSE)</f>
        <v>Normal</v>
      </c>
      <c r="L402" t="str">
        <f>VLOOKUP(Hospitalisation_Details[[#This Row],[Customer ID]],'Hospitalisation Details'!A401:K2742,10,FALSE)</f>
        <v>23 Sep 1970</v>
      </c>
      <c r="M402">
        <f>VLOOKUP(Hospitalisation_Details[[#This Row],[Customer ID]],'Hospitalisation Details'!$A$1:$K$2342,6,FALSE)</f>
        <v>11530</v>
      </c>
      <c r="N402" t="str">
        <f>VLOOKUP(Hospitalisation_Details[[#This Row],[Customer ID]],'Hospitalisation Details'!A401:K2742,7,FALSE)</f>
        <v>tier - 3</v>
      </c>
      <c r="O402" t="str">
        <f>VLOOKUP(Hospitalisation_Details[[#This Row],[Customer ID]],'Hospitalisation Details'!A401:K2742,8,FALSE)</f>
        <v>tier - 1</v>
      </c>
      <c r="P402" t="str">
        <f>VLOOKUP(Hospitalisation_Details[[#This Row],[Customer ID]],'Hospitalisation Details'!A401:K2742,9,FALSE)</f>
        <v>R1012</v>
      </c>
      <c r="Q402">
        <f>VLOOKUP(Hospitalisation_Details[[#This Row],[Customer ID]],'Hospitalisation Details'!$A$1:$K$2342,11,FALSE)</f>
        <v>52</v>
      </c>
    </row>
    <row r="403" spans="1:17" x14ac:dyDescent="0.35">
      <c r="A403" t="s">
        <v>402</v>
      </c>
      <c r="B403" t="str">
        <f>VLOOKUP(Customer_Names[[#This Row],[Customer ID]],Customer_Names[#All],2,FALSE)</f>
        <v>Kasabian-Larson</v>
      </c>
      <c r="C403">
        <f>VLOOKUP(Medical_Examinations[[#This Row],[Customer ID]],'Medical Examinations'!$A$1:$L$2336,2,FALSE)</f>
        <v>26</v>
      </c>
      <c r="D403">
        <f>VLOOKUP(Medical_Examinations[[#This Row],[Customer ID]],'Medical Examinations'!$A$1:$L$2336,3,FALSE)</f>
        <v>5</v>
      </c>
      <c r="E403" t="str">
        <f>VLOOKUP(Medical_Examinations[[#This Row],[Customer ID]],'Medical Examinations'!$A$1:$L$2336,4,FALSE)</f>
        <v>No</v>
      </c>
      <c r="F403" t="str">
        <f>VLOOKUP(Medical_Examinations[[#This Row],[Customer ID]],'Medical Examinations'!$A$1:$L$2336,6,FALSE)</f>
        <v>No</v>
      </c>
      <c r="G403" t="str">
        <f>VLOOKUP(Medical_Examinations[[#This Row],[Customer ID]],'Medical Examinations'!$A$1:$L$2336,7,FALSE)</f>
        <v>No</v>
      </c>
      <c r="H403">
        <f>VLOOKUP(Medical_Examinations[[#This Row],[Customer ID]],'Medical Examinations'!$A$1:$L$2336,8,FALSE)</f>
        <v>0</v>
      </c>
      <c r="I403" t="str">
        <f>VLOOKUP(Medical_Examinations[[#This Row],[Customer ID]],'Medical Examinations'!$A$1:$L$2336,9,FALSE)</f>
        <v>No</v>
      </c>
      <c r="J403" t="str">
        <f>VLOOKUP(Medical_Examinations[[#This Row],[Customer ID]],'Medical Examinations'!A402:L2737,11,FALSE)</f>
        <v>Overweight</v>
      </c>
      <c r="K403" t="str">
        <f>VLOOKUP(Medical_Examinations[[#This Row],[Customer ID]],'Medical Examinations'!A402:L2737,12,FALSE)</f>
        <v>Normal</v>
      </c>
      <c r="L403" t="str">
        <f>VLOOKUP(Hospitalisation_Details[[#This Row],[Customer ID]],'Hospitalisation Details'!A402:K2743,10,FALSE)</f>
        <v>1 Sep 1971</v>
      </c>
      <c r="M403">
        <f>VLOOKUP(Hospitalisation_Details[[#This Row],[Customer ID]],'Hospitalisation Details'!$A$1:$K$2342,6,FALSE)</f>
        <v>11540</v>
      </c>
      <c r="N403" t="str">
        <f>VLOOKUP(Hospitalisation_Details[[#This Row],[Customer ID]],'Hospitalisation Details'!A402:K2743,7,FALSE)</f>
        <v>tier - 3</v>
      </c>
      <c r="O403" t="str">
        <f>VLOOKUP(Hospitalisation_Details[[#This Row],[Customer ID]],'Hospitalisation Details'!A402:K2743,8,FALSE)</f>
        <v>tier - 1</v>
      </c>
      <c r="P403" t="str">
        <f>VLOOKUP(Hospitalisation_Details[[#This Row],[Customer ID]],'Hospitalisation Details'!A402:K2743,9,FALSE)</f>
        <v>R1012</v>
      </c>
      <c r="Q403">
        <f>VLOOKUP(Hospitalisation_Details[[#This Row],[Customer ID]],'Hospitalisation Details'!$A$1:$K$2342,11,FALSE)</f>
        <v>51</v>
      </c>
    </row>
    <row r="404" spans="1:17" x14ac:dyDescent="0.35">
      <c r="A404" t="s">
        <v>403</v>
      </c>
      <c r="B404" t="str">
        <f>VLOOKUP(Customer_Names[[#This Row],[Customer ID]],Customer_Names[#All],2,FALSE)</f>
        <v>Creamer</v>
      </c>
      <c r="C404">
        <f>VLOOKUP(Medical_Examinations[[#This Row],[Customer ID]],'Medical Examinations'!$A$1:$L$2336,2,FALSE)</f>
        <v>30</v>
      </c>
      <c r="D404">
        <f>VLOOKUP(Medical_Examinations[[#This Row],[Customer ID]],'Medical Examinations'!$A$1:$L$2336,3,FALSE)</f>
        <v>5</v>
      </c>
      <c r="E404" t="str">
        <f>VLOOKUP(Medical_Examinations[[#This Row],[Customer ID]],'Medical Examinations'!$A$1:$L$2336,4,FALSE)</f>
        <v>No</v>
      </c>
      <c r="F404" t="str">
        <f>VLOOKUP(Medical_Examinations[[#This Row],[Customer ID]],'Medical Examinations'!$A$1:$L$2336,6,FALSE)</f>
        <v>No</v>
      </c>
      <c r="G404" t="str">
        <f>VLOOKUP(Medical_Examinations[[#This Row],[Customer ID]],'Medical Examinations'!$A$1:$L$2336,7,FALSE)</f>
        <v>No</v>
      </c>
      <c r="H404">
        <f>VLOOKUP(Medical_Examinations[[#This Row],[Customer ID]],'Medical Examinations'!$A$1:$L$2336,8,FALSE)</f>
        <v>0</v>
      </c>
      <c r="I404" t="str">
        <f>VLOOKUP(Medical_Examinations[[#This Row],[Customer ID]],'Medical Examinations'!$A$1:$L$2336,9,FALSE)</f>
        <v>No</v>
      </c>
      <c r="J404" t="str">
        <f>VLOOKUP(Medical_Examinations[[#This Row],[Customer ID]],'Medical Examinations'!A403:L2738,11,FALSE)</f>
        <v>Obesity</v>
      </c>
      <c r="K404" t="str">
        <f>VLOOKUP(Medical_Examinations[[#This Row],[Customer ID]],'Medical Examinations'!A403:L2738,12,FALSE)</f>
        <v>Normal</v>
      </c>
      <c r="L404" t="str">
        <f>VLOOKUP(Hospitalisation_Details[[#This Row],[Customer ID]],'Hospitalisation Details'!A403:K2744,10,FALSE)</f>
        <v>9 Sep 1964</v>
      </c>
      <c r="M404">
        <f>VLOOKUP(Hospitalisation_Details[[#This Row],[Customer ID]],'Hospitalisation Details'!$A$1:$K$2342,6,FALSE)</f>
        <v>11736</v>
      </c>
      <c r="N404" t="str">
        <f>VLOOKUP(Hospitalisation_Details[[#This Row],[Customer ID]],'Hospitalisation Details'!A403:K2744,7,FALSE)</f>
        <v>tier - 3</v>
      </c>
      <c r="O404" t="str">
        <f>VLOOKUP(Hospitalisation_Details[[#This Row],[Customer ID]],'Hospitalisation Details'!A403:K2744,8,FALSE)</f>
        <v>tier - 1</v>
      </c>
      <c r="P404" t="str">
        <f>VLOOKUP(Hospitalisation_Details[[#This Row],[Customer ID]],'Hospitalisation Details'!A403:K2744,9,FALSE)</f>
        <v>R1012</v>
      </c>
      <c r="Q404">
        <f>VLOOKUP(Hospitalisation_Details[[#This Row],[Customer ID]],'Hospitalisation Details'!$A$1:$K$2342,11,FALSE)</f>
        <v>58</v>
      </c>
    </row>
    <row r="405" spans="1:17" x14ac:dyDescent="0.35">
      <c r="A405" t="s">
        <v>404</v>
      </c>
      <c r="B405" t="str">
        <f>VLOOKUP(Customer_Names[[#This Row],[Customer ID]],Customer_Names[#All],2,FALSE)</f>
        <v>Kimbel</v>
      </c>
      <c r="C405">
        <f>VLOOKUP(Medical_Examinations[[#This Row],[Customer ID]],'Medical Examinations'!$A$1:$L$2336,2,FALSE)</f>
        <v>39</v>
      </c>
      <c r="D405">
        <f>VLOOKUP(Medical_Examinations[[#This Row],[Customer ID]],'Medical Examinations'!$A$1:$L$2336,3,FALSE)</f>
        <v>5</v>
      </c>
      <c r="E405" t="str">
        <f>VLOOKUP(Medical_Examinations[[#This Row],[Customer ID]],'Medical Examinations'!$A$1:$L$2336,4,FALSE)</f>
        <v>No</v>
      </c>
      <c r="F405" t="str">
        <f>VLOOKUP(Medical_Examinations[[#This Row],[Customer ID]],'Medical Examinations'!$A$1:$L$2336,6,FALSE)</f>
        <v>No</v>
      </c>
      <c r="G405" t="str">
        <f>VLOOKUP(Medical_Examinations[[#This Row],[Customer ID]],'Medical Examinations'!$A$1:$L$2336,7,FALSE)</f>
        <v>No</v>
      </c>
      <c r="H405">
        <f>VLOOKUP(Medical_Examinations[[#This Row],[Customer ID]],'Medical Examinations'!$A$1:$L$2336,8,FALSE)</f>
        <v>0</v>
      </c>
      <c r="I405" t="str">
        <f>VLOOKUP(Medical_Examinations[[#This Row],[Customer ID]],'Medical Examinations'!$A$1:$L$2336,9,FALSE)</f>
        <v>No</v>
      </c>
      <c r="J405" t="str">
        <f>VLOOKUP(Medical_Examinations[[#This Row],[Customer ID]],'Medical Examinations'!A404:L2739,11,FALSE)</f>
        <v>Obesity</v>
      </c>
      <c r="K405" t="str">
        <f>VLOOKUP(Medical_Examinations[[#This Row],[Customer ID]],'Medical Examinations'!A404:L2739,12,FALSE)</f>
        <v>Normal</v>
      </c>
      <c r="L405" t="str">
        <f>VLOOKUP(Hospitalisation_Details[[#This Row],[Customer ID]],'Hospitalisation Details'!A404:K2745,10,FALSE)</f>
        <v>2 Sep 1964</v>
      </c>
      <c r="M405">
        <f>VLOOKUP(Hospitalisation_Details[[#This Row],[Customer ID]],'Hospitalisation Details'!$A$1:$K$2342,6,FALSE)</f>
        <v>11744</v>
      </c>
      <c r="N405" t="str">
        <f>VLOOKUP(Hospitalisation_Details[[#This Row],[Customer ID]],'Hospitalisation Details'!A404:K2745,7,FALSE)</f>
        <v>tier - 3</v>
      </c>
      <c r="O405" t="str">
        <f>VLOOKUP(Hospitalisation_Details[[#This Row],[Customer ID]],'Hospitalisation Details'!A404:K2745,8,FALSE)</f>
        <v>tier - 1</v>
      </c>
      <c r="P405" t="str">
        <f>VLOOKUP(Hospitalisation_Details[[#This Row],[Customer ID]],'Hospitalisation Details'!A404:K2745,9,FALSE)</f>
        <v>R1012</v>
      </c>
      <c r="Q405">
        <f>VLOOKUP(Hospitalisation_Details[[#This Row],[Customer ID]],'Hospitalisation Details'!$A$1:$K$2342,11,FALSE)</f>
        <v>58</v>
      </c>
    </row>
    <row r="406" spans="1:17" x14ac:dyDescent="0.35">
      <c r="A406" t="s">
        <v>405</v>
      </c>
      <c r="B406" t="str">
        <f>VLOOKUP(Customer_Names[[#This Row],[Customer ID]],Customer_Names[#All],2,FALSE)</f>
        <v>Livensparger</v>
      </c>
      <c r="C406">
        <f>VLOOKUP(Medical_Examinations[[#This Row],[Customer ID]],'Medical Examinations'!$A$1:$L$2336,2,FALSE)</f>
        <v>30</v>
      </c>
      <c r="D406">
        <f>VLOOKUP(Medical_Examinations[[#This Row],[Customer ID]],'Medical Examinations'!$A$1:$L$2336,3,FALSE)</f>
        <v>5</v>
      </c>
      <c r="E406" t="str">
        <f>VLOOKUP(Medical_Examinations[[#This Row],[Customer ID]],'Medical Examinations'!$A$1:$L$2336,4,FALSE)</f>
        <v>No</v>
      </c>
      <c r="F406" t="str">
        <f>VLOOKUP(Medical_Examinations[[#This Row],[Customer ID]],'Medical Examinations'!$A$1:$L$2336,6,FALSE)</f>
        <v>No</v>
      </c>
      <c r="G406" t="str">
        <f>VLOOKUP(Medical_Examinations[[#This Row],[Customer ID]],'Medical Examinations'!$A$1:$L$2336,7,FALSE)</f>
        <v>No</v>
      </c>
      <c r="H406">
        <f>VLOOKUP(Medical_Examinations[[#This Row],[Customer ID]],'Medical Examinations'!$A$1:$L$2336,8,FALSE)</f>
        <v>0</v>
      </c>
      <c r="I406" t="str">
        <f>VLOOKUP(Medical_Examinations[[#This Row],[Customer ID]],'Medical Examinations'!$A$1:$L$2336,9,FALSE)</f>
        <v>No</v>
      </c>
      <c r="J406" t="str">
        <f>VLOOKUP(Medical_Examinations[[#This Row],[Customer ID]],'Medical Examinations'!A405:L2740,11,FALSE)</f>
        <v>Obesity</v>
      </c>
      <c r="K406" t="str">
        <f>VLOOKUP(Medical_Examinations[[#This Row],[Customer ID]],'Medical Examinations'!A405:L2740,12,FALSE)</f>
        <v>Normal</v>
      </c>
      <c r="L406" t="str">
        <f>VLOOKUP(Hospitalisation_Details[[#This Row],[Customer ID]],'Hospitalisation Details'!A405:K2746,10,FALSE)</f>
        <v>3 Sep 1965</v>
      </c>
      <c r="M406">
        <f>VLOOKUP(Hospitalisation_Details[[#This Row],[Customer ID]],'Hospitalisation Details'!$A$1:$K$2342,6,FALSE)</f>
        <v>11831</v>
      </c>
      <c r="N406" t="str">
        <f>VLOOKUP(Hospitalisation_Details[[#This Row],[Customer ID]],'Hospitalisation Details'!A405:K2746,7,FALSE)</f>
        <v>tier - 3</v>
      </c>
      <c r="O406" t="str">
        <f>VLOOKUP(Hospitalisation_Details[[#This Row],[Customer ID]],'Hospitalisation Details'!A405:K2746,8,FALSE)</f>
        <v>tier - 1</v>
      </c>
      <c r="P406" t="str">
        <f>VLOOKUP(Hospitalisation_Details[[#This Row],[Customer ID]],'Hospitalisation Details'!A405:K2746,9,FALSE)</f>
        <v>R1012</v>
      </c>
      <c r="Q406">
        <f>VLOOKUP(Hospitalisation_Details[[#This Row],[Customer ID]],'Hospitalisation Details'!$A$1:$K$2342,11,FALSE)</f>
        <v>57</v>
      </c>
    </row>
    <row r="407" spans="1:17" x14ac:dyDescent="0.35">
      <c r="A407" t="s">
        <v>406</v>
      </c>
      <c r="B407" t="str">
        <f>VLOOKUP(Customer_Names[[#This Row],[Customer ID]],Customer_Names[#All],2,FALSE)</f>
        <v>Grange</v>
      </c>
      <c r="C407">
        <f>VLOOKUP(Medical_Examinations[[#This Row],[Customer ID]],'Medical Examinations'!$A$1:$L$2336,2,FALSE)</f>
        <v>29</v>
      </c>
      <c r="D407">
        <f>VLOOKUP(Medical_Examinations[[#This Row],[Customer ID]],'Medical Examinations'!$A$1:$L$2336,3,FALSE)</f>
        <v>5</v>
      </c>
      <c r="E407" t="str">
        <f>VLOOKUP(Medical_Examinations[[#This Row],[Customer ID]],'Medical Examinations'!$A$1:$L$2336,4,FALSE)</f>
        <v>No</v>
      </c>
      <c r="F407" t="str">
        <f>VLOOKUP(Medical_Examinations[[#This Row],[Customer ID]],'Medical Examinations'!$A$1:$L$2336,6,FALSE)</f>
        <v>No</v>
      </c>
      <c r="G407" t="str">
        <f>VLOOKUP(Medical_Examinations[[#This Row],[Customer ID]],'Medical Examinations'!$A$1:$L$2336,7,FALSE)</f>
        <v>No</v>
      </c>
      <c r="H407">
        <f>VLOOKUP(Medical_Examinations[[#This Row],[Customer ID]],'Medical Examinations'!$A$1:$L$2336,8,FALSE)</f>
        <v>0</v>
      </c>
      <c r="I407" t="str">
        <f>VLOOKUP(Medical_Examinations[[#This Row],[Customer ID]],'Medical Examinations'!$A$1:$L$2336,9,FALSE)</f>
        <v>No</v>
      </c>
      <c r="J407" t="str">
        <f>VLOOKUP(Medical_Examinations[[#This Row],[Customer ID]],'Medical Examinations'!A406:L2741,11,FALSE)</f>
        <v>Overweight</v>
      </c>
      <c r="K407" t="str">
        <f>VLOOKUP(Medical_Examinations[[#This Row],[Customer ID]],'Medical Examinations'!A406:L2741,12,FALSE)</f>
        <v>Normal</v>
      </c>
      <c r="L407" t="str">
        <f>VLOOKUP(Hospitalisation_Details[[#This Row],[Customer ID]],'Hospitalisation Details'!A406:K2747,10,FALSE)</f>
        <v>25 Sep 1965</v>
      </c>
      <c r="M407">
        <f>VLOOKUP(Hospitalisation_Details[[#This Row],[Customer ID]],'Hospitalisation Details'!$A$1:$K$2342,6,FALSE)</f>
        <v>11841</v>
      </c>
      <c r="N407" t="str">
        <f>VLOOKUP(Hospitalisation_Details[[#This Row],[Customer ID]],'Hospitalisation Details'!A406:K2747,7,FALSE)</f>
        <v>tier - 3</v>
      </c>
      <c r="O407" t="str">
        <f>VLOOKUP(Hospitalisation_Details[[#This Row],[Customer ID]],'Hospitalisation Details'!A406:K2747,8,FALSE)</f>
        <v>tier - 2</v>
      </c>
      <c r="P407" t="str">
        <f>VLOOKUP(Hospitalisation_Details[[#This Row],[Customer ID]],'Hospitalisation Details'!A406:K2747,9,FALSE)</f>
        <v>R1012</v>
      </c>
      <c r="Q407">
        <f>VLOOKUP(Hospitalisation_Details[[#This Row],[Customer ID]],'Hospitalisation Details'!$A$1:$K$2342,11,FALSE)</f>
        <v>57</v>
      </c>
    </row>
    <row r="408" spans="1:17" x14ac:dyDescent="0.35">
      <c r="A408" t="s">
        <v>407</v>
      </c>
      <c r="B408" t="str">
        <f>VLOOKUP(Customer_Names[[#This Row],[Customer ID]],Customer_Names[#All],2,FALSE)</f>
        <v>Nunlist</v>
      </c>
      <c r="C408">
        <f>VLOOKUP(Medical_Examinations[[#This Row],[Customer ID]],'Medical Examinations'!$A$1:$L$2336,2,FALSE)</f>
        <v>17</v>
      </c>
      <c r="D408">
        <f>VLOOKUP(Medical_Examinations[[#This Row],[Customer ID]],'Medical Examinations'!$A$1:$L$2336,3,FALSE)</f>
        <v>5</v>
      </c>
      <c r="E408" t="str">
        <f>VLOOKUP(Medical_Examinations[[#This Row],[Customer ID]],'Medical Examinations'!$A$1:$L$2336,4,FALSE)</f>
        <v>No</v>
      </c>
      <c r="F408" t="str">
        <f>VLOOKUP(Medical_Examinations[[#This Row],[Customer ID]],'Medical Examinations'!$A$1:$L$2336,6,FALSE)</f>
        <v>No</v>
      </c>
      <c r="G408" t="str">
        <f>VLOOKUP(Medical_Examinations[[#This Row],[Customer ID]],'Medical Examinations'!$A$1:$L$2336,7,FALSE)</f>
        <v>No</v>
      </c>
      <c r="H408">
        <f>VLOOKUP(Medical_Examinations[[#This Row],[Customer ID]],'Medical Examinations'!$A$1:$L$2336,8,FALSE)</f>
        <v>0</v>
      </c>
      <c r="I408" t="str">
        <f>VLOOKUP(Medical_Examinations[[#This Row],[Customer ID]],'Medical Examinations'!$A$1:$L$2336,9,FALSE)</f>
        <v>No</v>
      </c>
      <c r="J408" t="str">
        <f>VLOOKUP(Medical_Examinations[[#This Row],[Customer ID]],'Medical Examinations'!A407:L2742,11,FALSE)</f>
        <v>Underweight</v>
      </c>
      <c r="K408" t="str">
        <f>VLOOKUP(Medical_Examinations[[#This Row],[Customer ID]],'Medical Examinations'!A407:L2742,12,FALSE)</f>
        <v>Normal</v>
      </c>
      <c r="L408" t="str">
        <f>VLOOKUP(Hospitalisation_Details[[#This Row],[Customer ID]],'Hospitalisation Details'!A407:K2748,10,FALSE)</f>
        <v>10 Sep 1965</v>
      </c>
      <c r="M408">
        <f>VLOOKUP(Hospitalisation_Details[[#This Row],[Customer ID]],'Hospitalisation Details'!$A$1:$K$2342,6,FALSE)</f>
        <v>11843</v>
      </c>
      <c r="N408" t="str">
        <f>VLOOKUP(Hospitalisation_Details[[#This Row],[Customer ID]],'Hospitalisation Details'!A407:K2748,7,FALSE)</f>
        <v>tier - 3</v>
      </c>
      <c r="O408" t="str">
        <f>VLOOKUP(Hospitalisation_Details[[#This Row],[Customer ID]],'Hospitalisation Details'!A407:K2748,8,FALSE)</f>
        <v>tier - 3</v>
      </c>
      <c r="P408" t="str">
        <f>VLOOKUP(Hospitalisation_Details[[#This Row],[Customer ID]],'Hospitalisation Details'!A407:K2748,9,FALSE)</f>
        <v>R1012</v>
      </c>
      <c r="Q408">
        <f>VLOOKUP(Hospitalisation_Details[[#This Row],[Customer ID]],'Hospitalisation Details'!$A$1:$K$2342,11,FALSE)</f>
        <v>57</v>
      </c>
    </row>
    <row r="409" spans="1:17" x14ac:dyDescent="0.35">
      <c r="A409" t="s">
        <v>408</v>
      </c>
      <c r="B409" t="str">
        <f>VLOOKUP(Customer_Names[[#This Row],[Customer ID]],Customer_Names[#All],2,FALSE)</f>
        <v>Cutter</v>
      </c>
      <c r="C409">
        <f>VLOOKUP(Medical_Examinations[[#This Row],[Customer ID]],'Medical Examinations'!$A$1:$L$2336,2,FALSE)</f>
        <v>30</v>
      </c>
      <c r="D409">
        <f>VLOOKUP(Medical_Examinations[[#This Row],[Customer ID]],'Medical Examinations'!$A$1:$L$2336,3,FALSE)</f>
        <v>5</v>
      </c>
      <c r="E409" t="str">
        <f>VLOOKUP(Medical_Examinations[[#This Row],[Customer ID]],'Medical Examinations'!$A$1:$L$2336,4,FALSE)</f>
        <v>No</v>
      </c>
      <c r="F409" t="str">
        <f>VLOOKUP(Medical_Examinations[[#This Row],[Customer ID]],'Medical Examinations'!$A$1:$L$2336,6,FALSE)</f>
        <v>No</v>
      </c>
      <c r="G409" t="str">
        <f>VLOOKUP(Medical_Examinations[[#This Row],[Customer ID]],'Medical Examinations'!$A$1:$L$2336,7,FALSE)</f>
        <v>No</v>
      </c>
      <c r="H409">
        <f>VLOOKUP(Medical_Examinations[[#This Row],[Customer ID]],'Medical Examinations'!$A$1:$L$2336,8,FALSE)</f>
        <v>0</v>
      </c>
      <c r="I409" t="str">
        <f>VLOOKUP(Medical_Examinations[[#This Row],[Customer ID]],'Medical Examinations'!$A$1:$L$2336,9,FALSE)</f>
        <v>No</v>
      </c>
      <c r="J409" t="str">
        <f>VLOOKUP(Medical_Examinations[[#This Row],[Customer ID]],'Medical Examinations'!A408:L2743,11,FALSE)</f>
        <v>Obesity</v>
      </c>
      <c r="K409" t="str">
        <f>VLOOKUP(Medical_Examinations[[#This Row],[Customer ID]],'Medical Examinations'!A408:L2743,12,FALSE)</f>
        <v>Normal</v>
      </c>
      <c r="L409" t="str">
        <f>VLOOKUP(Hospitalisation_Details[[#This Row],[Customer ID]],'Hospitalisation Details'!A408:K2749,10,FALSE)</f>
        <v>12 Sep 1993</v>
      </c>
      <c r="M409">
        <f>VLOOKUP(Hospitalisation_Details[[#This Row],[Customer ID]],'Hospitalisation Details'!$A$1:$K$2342,6,FALSE)</f>
        <v>11995</v>
      </c>
      <c r="N409" t="str">
        <f>VLOOKUP(Hospitalisation_Details[[#This Row],[Customer ID]],'Hospitalisation Details'!A408:K2749,7,FALSE)</f>
        <v>tier - 3</v>
      </c>
      <c r="O409" t="str">
        <f>VLOOKUP(Hospitalisation_Details[[#This Row],[Customer ID]],'Hospitalisation Details'!A408:K2749,8,FALSE)</f>
        <v>tier - 2</v>
      </c>
      <c r="P409" t="str">
        <f>VLOOKUP(Hospitalisation_Details[[#This Row],[Customer ID]],'Hospitalisation Details'!A408:K2749,9,FALSE)</f>
        <v>R1012</v>
      </c>
      <c r="Q409">
        <f>VLOOKUP(Hospitalisation_Details[[#This Row],[Customer ID]],'Hospitalisation Details'!$A$1:$K$2342,11,FALSE)</f>
        <v>29</v>
      </c>
    </row>
    <row r="410" spans="1:17" x14ac:dyDescent="0.35">
      <c r="A410" t="s">
        <v>409</v>
      </c>
      <c r="B410" t="str">
        <f>VLOOKUP(Customer_Names[[#This Row],[Customer ID]],Customer_Names[#All],2,FALSE)</f>
        <v>Martin</v>
      </c>
      <c r="C410">
        <f>VLOOKUP(Medical_Examinations[[#This Row],[Customer ID]],'Medical Examinations'!$A$1:$L$2336,2,FALSE)</f>
        <v>21</v>
      </c>
      <c r="D410">
        <f>VLOOKUP(Medical_Examinations[[#This Row],[Customer ID]],'Medical Examinations'!$A$1:$L$2336,3,FALSE)</f>
        <v>5</v>
      </c>
      <c r="E410" t="str">
        <f>VLOOKUP(Medical_Examinations[[#This Row],[Customer ID]],'Medical Examinations'!$A$1:$L$2336,4,FALSE)</f>
        <v>No</v>
      </c>
      <c r="F410" t="str">
        <f>VLOOKUP(Medical_Examinations[[#This Row],[Customer ID]],'Medical Examinations'!$A$1:$L$2336,6,FALSE)</f>
        <v>No</v>
      </c>
      <c r="G410" t="str">
        <f>VLOOKUP(Medical_Examinations[[#This Row],[Customer ID]],'Medical Examinations'!$A$1:$L$2336,7,FALSE)</f>
        <v>No</v>
      </c>
      <c r="H410">
        <f>VLOOKUP(Medical_Examinations[[#This Row],[Customer ID]],'Medical Examinations'!$A$1:$L$2336,8,FALSE)</f>
        <v>0</v>
      </c>
      <c r="I410" t="str">
        <f>VLOOKUP(Medical_Examinations[[#This Row],[Customer ID]],'Medical Examinations'!$A$1:$L$2336,9,FALSE)</f>
        <v>No</v>
      </c>
      <c r="J410" t="str">
        <f>VLOOKUP(Medical_Examinations[[#This Row],[Customer ID]],'Medical Examinations'!A409:L2744,11,FALSE)</f>
        <v>Normal Weight</v>
      </c>
      <c r="K410" t="str">
        <f>VLOOKUP(Medical_Examinations[[#This Row],[Customer ID]],'Medical Examinations'!A409:L2744,12,FALSE)</f>
        <v>Normal</v>
      </c>
      <c r="L410" t="str">
        <f>VLOOKUP(Hospitalisation_Details[[#This Row],[Customer ID]],'Hospitalisation Details'!A409:K2750,10,FALSE)</f>
        <v>20 Sep 1963</v>
      </c>
      <c r="M410">
        <f>VLOOKUP(Hospitalisation_Details[[#This Row],[Customer ID]],'Hospitalisation Details'!$A$1:$K$2342,6,FALSE)</f>
        <v>12125</v>
      </c>
      <c r="N410" t="str">
        <f>VLOOKUP(Hospitalisation_Details[[#This Row],[Customer ID]],'Hospitalisation Details'!A409:K2750,7,FALSE)</f>
        <v>tier - 3</v>
      </c>
      <c r="O410" t="str">
        <f>VLOOKUP(Hospitalisation_Details[[#This Row],[Customer ID]],'Hospitalisation Details'!A409:K2750,8,FALSE)</f>
        <v>tier - 1</v>
      </c>
      <c r="P410" t="str">
        <f>VLOOKUP(Hospitalisation_Details[[#This Row],[Customer ID]],'Hospitalisation Details'!A409:K2750,9,FALSE)</f>
        <v>R1012</v>
      </c>
      <c r="Q410">
        <f>VLOOKUP(Hospitalisation_Details[[#This Row],[Customer ID]],'Hospitalisation Details'!$A$1:$K$2342,11,FALSE)</f>
        <v>59</v>
      </c>
    </row>
    <row r="411" spans="1:17" x14ac:dyDescent="0.35">
      <c r="A411" t="s">
        <v>410</v>
      </c>
      <c r="B411" t="str">
        <f>VLOOKUP(Customer_Names[[#This Row],[Customer ID]],Customer_Names[#All],2,FALSE)</f>
        <v>Cooney</v>
      </c>
      <c r="C411">
        <f>VLOOKUP(Medical_Examinations[[#This Row],[Customer ID]],'Medical Examinations'!$A$1:$L$2336,2,FALSE)</f>
        <v>37</v>
      </c>
      <c r="D411">
        <f>VLOOKUP(Medical_Examinations[[#This Row],[Customer ID]],'Medical Examinations'!$A$1:$L$2336,3,FALSE)</f>
        <v>5</v>
      </c>
      <c r="E411" t="str">
        <f>VLOOKUP(Medical_Examinations[[#This Row],[Customer ID]],'Medical Examinations'!$A$1:$L$2336,4,FALSE)</f>
        <v>No</v>
      </c>
      <c r="F411" t="str">
        <f>VLOOKUP(Medical_Examinations[[#This Row],[Customer ID]],'Medical Examinations'!$A$1:$L$2336,6,FALSE)</f>
        <v>No</v>
      </c>
      <c r="G411" t="str">
        <f>VLOOKUP(Medical_Examinations[[#This Row],[Customer ID]],'Medical Examinations'!$A$1:$L$2336,7,FALSE)</f>
        <v>No</v>
      </c>
      <c r="H411">
        <f>VLOOKUP(Medical_Examinations[[#This Row],[Customer ID]],'Medical Examinations'!$A$1:$L$2336,8,FALSE)</f>
        <v>0</v>
      </c>
      <c r="I411" t="str">
        <f>VLOOKUP(Medical_Examinations[[#This Row],[Customer ID]],'Medical Examinations'!$A$1:$L$2336,9,FALSE)</f>
        <v>No</v>
      </c>
      <c r="J411" t="str">
        <f>VLOOKUP(Medical_Examinations[[#This Row],[Customer ID]],'Medical Examinations'!A410:L2745,11,FALSE)</f>
        <v>Obesity</v>
      </c>
      <c r="K411" t="str">
        <f>VLOOKUP(Medical_Examinations[[#This Row],[Customer ID]],'Medical Examinations'!A410:L2745,12,FALSE)</f>
        <v>Normal</v>
      </c>
      <c r="L411" t="str">
        <f>VLOOKUP(Hospitalisation_Details[[#This Row],[Customer ID]],'Hospitalisation Details'!A410:K2751,10,FALSE)</f>
        <v>4 Sep 1963</v>
      </c>
      <c r="M411">
        <f>VLOOKUP(Hospitalisation_Details[[#This Row],[Customer ID]],'Hospitalisation Details'!$A$1:$K$2342,6,FALSE)</f>
        <v>12130</v>
      </c>
      <c r="N411" t="str">
        <f>VLOOKUP(Hospitalisation_Details[[#This Row],[Customer ID]],'Hospitalisation Details'!A410:K2751,7,FALSE)</f>
        <v>tier - 3</v>
      </c>
      <c r="O411" t="str">
        <f>VLOOKUP(Hospitalisation_Details[[#This Row],[Customer ID]],'Hospitalisation Details'!A410:K2751,8,FALSE)</f>
        <v>tier - 1</v>
      </c>
      <c r="P411" t="str">
        <f>VLOOKUP(Hospitalisation_Details[[#This Row],[Customer ID]],'Hospitalisation Details'!A410:K2751,9,FALSE)</f>
        <v>R1012</v>
      </c>
      <c r="Q411">
        <f>VLOOKUP(Hospitalisation_Details[[#This Row],[Customer ID]],'Hospitalisation Details'!$A$1:$K$2342,11,FALSE)</f>
        <v>59</v>
      </c>
    </row>
    <row r="412" spans="1:17" x14ac:dyDescent="0.35">
      <c r="A412" t="s">
        <v>411</v>
      </c>
      <c r="B412" t="str">
        <f>VLOOKUP(Customer_Names[[#This Row],[Customer ID]],Customer_Names[#All],2,FALSE)</f>
        <v>Bier</v>
      </c>
      <c r="C412">
        <f>VLOOKUP(Medical_Examinations[[#This Row],[Customer ID]],'Medical Examinations'!$A$1:$L$2336,2,FALSE)</f>
        <v>33</v>
      </c>
      <c r="D412">
        <f>VLOOKUP(Medical_Examinations[[#This Row],[Customer ID]],'Medical Examinations'!$A$1:$L$2336,3,FALSE)</f>
        <v>5</v>
      </c>
      <c r="E412" t="str">
        <f>VLOOKUP(Medical_Examinations[[#This Row],[Customer ID]],'Medical Examinations'!$A$1:$L$2336,4,FALSE)</f>
        <v>No</v>
      </c>
      <c r="F412" t="str">
        <f>VLOOKUP(Medical_Examinations[[#This Row],[Customer ID]],'Medical Examinations'!$A$1:$L$2336,6,FALSE)</f>
        <v>No</v>
      </c>
      <c r="G412" t="str">
        <f>VLOOKUP(Medical_Examinations[[#This Row],[Customer ID]],'Medical Examinations'!$A$1:$L$2336,7,FALSE)</f>
        <v>No</v>
      </c>
      <c r="H412">
        <f>VLOOKUP(Medical_Examinations[[#This Row],[Customer ID]],'Medical Examinations'!$A$1:$L$2336,8,FALSE)</f>
        <v>0</v>
      </c>
      <c r="I412" t="str">
        <f>VLOOKUP(Medical_Examinations[[#This Row],[Customer ID]],'Medical Examinations'!$A$1:$L$2336,9,FALSE)</f>
        <v>No</v>
      </c>
      <c r="J412" t="str">
        <f>VLOOKUP(Medical_Examinations[[#This Row],[Customer ID]],'Medical Examinations'!A411:L2746,11,FALSE)</f>
        <v>Obesity</v>
      </c>
      <c r="K412" t="str">
        <f>VLOOKUP(Medical_Examinations[[#This Row],[Customer ID]],'Medical Examinations'!A411:L2746,12,FALSE)</f>
        <v>Normal</v>
      </c>
      <c r="L412" t="str">
        <f>VLOOKUP(Hospitalisation_Details[[#This Row],[Customer ID]],'Hospitalisation Details'!A411:K2752,10,FALSE)</f>
        <v>16 Sep 1974</v>
      </c>
      <c r="M412">
        <f>VLOOKUP(Hospitalisation_Details[[#This Row],[Customer ID]],'Hospitalisation Details'!$A$1:$K$2342,6,FALSE)</f>
        <v>12138</v>
      </c>
      <c r="N412" t="str">
        <f>VLOOKUP(Hospitalisation_Details[[#This Row],[Customer ID]],'Hospitalisation Details'!A411:K2752,7,FALSE)</f>
        <v>tier - 3</v>
      </c>
      <c r="O412" t="str">
        <f>VLOOKUP(Hospitalisation_Details[[#This Row],[Customer ID]],'Hospitalisation Details'!A411:K2752,8,FALSE)</f>
        <v>tier - 3</v>
      </c>
      <c r="P412" t="str">
        <f>VLOOKUP(Hospitalisation_Details[[#This Row],[Customer ID]],'Hospitalisation Details'!A411:K2752,9,FALSE)</f>
        <v>R1012</v>
      </c>
      <c r="Q412">
        <f>VLOOKUP(Hospitalisation_Details[[#This Row],[Customer ID]],'Hospitalisation Details'!$A$1:$K$2342,11,FALSE)</f>
        <v>48</v>
      </c>
    </row>
    <row r="413" spans="1:17" x14ac:dyDescent="0.35">
      <c r="A413" t="s">
        <v>412</v>
      </c>
      <c r="B413" t="str">
        <f>VLOOKUP(Customer_Names[[#This Row],[Customer ID]],Customer_Names[#All],2,FALSE)</f>
        <v>Muskopf</v>
      </c>
      <c r="C413">
        <f>VLOOKUP(Medical_Examinations[[#This Row],[Customer ID]],'Medical Examinations'!$A$1:$L$2336,2,FALSE)</f>
        <v>20</v>
      </c>
      <c r="D413">
        <f>VLOOKUP(Medical_Examinations[[#This Row],[Customer ID]],'Medical Examinations'!$A$1:$L$2336,3,FALSE)</f>
        <v>5</v>
      </c>
      <c r="E413" t="str">
        <f>VLOOKUP(Medical_Examinations[[#This Row],[Customer ID]],'Medical Examinations'!$A$1:$L$2336,4,FALSE)</f>
        <v>No</v>
      </c>
      <c r="F413" t="str">
        <f>VLOOKUP(Medical_Examinations[[#This Row],[Customer ID]],'Medical Examinations'!$A$1:$L$2336,6,FALSE)</f>
        <v>No</v>
      </c>
      <c r="G413" t="str">
        <f>VLOOKUP(Medical_Examinations[[#This Row],[Customer ID]],'Medical Examinations'!$A$1:$L$2336,7,FALSE)</f>
        <v>No</v>
      </c>
      <c r="H413">
        <f>VLOOKUP(Medical_Examinations[[#This Row],[Customer ID]],'Medical Examinations'!$A$1:$L$2336,8,FALSE)</f>
        <v>0</v>
      </c>
      <c r="I413" t="str">
        <f>VLOOKUP(Medical_Examinations[[#This Row],[Customer ID]],'Medical Examinations'!$A$1:$L$2336,9,FALSE)</f>
        <v>No</v>
      </c>
      <c r="J413" t="str">
        <f>VLOOKUP(Medical_Examinations[[#This Row],[Customer ID]],'Medical Examinations'!A412:L2747,11,FALSE)</f>
        <v>Normal Weight</v>
      </c>
      <c r="K413" t="str">
        <f>VLOOKUP(Medical_Examinations[[#This Row],[Customer ID]],'Medical Examinations'!A412:L2747,12,FALSE)</f>
        <v>Normal</v>
      </c>
      <c r="L413" t="str">
        <f>VLOOKUP(Hospitalisation_Details[[#This Row],[Customer ID]],'Hospitalisation Details'!A412:K2753,10,FALSE)</f>
        <v>20 Sep 1964</v>
      </c>
      <c r="M413">
        <f>VLOOKUP(Hospitalisation_Details[[#This Row],[Customer ID]],'Hospitalisation Details'!$A$1:$K$2342,6,FALSE)</f>
        <v>12223</v>
      </c>
      <c r="N413" t="str">
        <f>VLOOKUP(Hospitalisation_Details[[#This Row],[Customer ID]],'Hospitalisation Details'!A412:K2753,7,FALSE)</f>
        <v>tier - 3</v>
      </c>
      <c r="O413" t="str">
        <f>VLOOKUP(Hospitalisation_Details[[#This Row],[Customer ID]],'Hospitalisation Details'!A412:K2753,8,FALSE)</f>
        <v>tier - 2</v>
      </c>
      <c r="P413" t="str">
        <f>VLOOKUP(Hospitalisation_Details[[#This Row],[Customer ID]],'Hospitalisation Details'!A412:K2753,9,FALSE)</f>
        <v>R1012</v>
      </c>
      <c r="Q413">
        <f>VLOOKUP(Hospitalisation_Details[[#This Row],[Customer ID]],'Hospitalisation Details'!$A$1:$K$2342,11,FALSE)</f>
        <v>58</v>
      </c>
    </row>
    <row r="414" spans="1:17" x14ac:dyDescent="0.35">
      <c r="A414" t="s">
        <v>413</v>
      </c>
      <c r="B414" t="str">
        <f>VLOOKUP(Customer_Names[[#This Row],[Customer ID]],Customer_Names[#All],2,FALSE)</f>
        <v>Sirak</v>
      </c>
      <c r="C414">
        <f>VLOOKUP(Medical_Examinations[[#This Row],[Customer ID]],'Medical Examinations'!$A$1:$L$2336,2,FALSE)</f>
        <v>26</v>
      </c>
      <c r="D414">
        <f>VLOOKUP(Medical_Examinations[[#This Row],[Customer ID]],'Medical Examinations'!$A$1:$L$2336,3,FALSE)</f>
        <v>5</v>
      </c>
      <c r="E414" t="str">
        <f>VLOOKUP(Medical_Examinations[[#This Row],[Customer ID]],'Medical Examinations'!$A$1:$L$2336,4,FALSE)</f>
        <v>No</v>
      </c>
      <c r="F414" t="str">
        <f>VLOOKUP(Medical_Examinations[[#This Row],[Customer ID]],'Medical Examinations'!$A$1:$L$2336,6,FALSE)</f>
        <v>No</v>
      </c>
      <c r="G414" t="str">
        <f>VLOOKUP(Medical_Examinations[[#This Row],[Customer ID]],'Medical Examinations'!$A$1:$L$2336,7,FALSE)</f>
        <v>No</v>
      </c>
      <c r="H414">
        <f>VLOOKUP(Medical_Examinations[[#This Row],[Customer ID]],'Medical Examinations'!$A$1:$L$2336,8,FALSE)</f>
        <v>0</v>
      </c>
      <c r="I414" t="str">
        <f>VLOOKUP(Medical_Examinations[[#This Row],[Customer ID]],'Medical Examinations'!$A$1:$L$2336,9,FALSE)</f>
        <v>No</v>
      </c>
      <c r="J414" t="str">
        <f>VLOOKUP(Medical_Examinations[[#This Row],[Customer ID]],'Medical Examinations'!A413:L2748,11,FALSE)</f>
        <v>Overweight</v>
      </c>
      <c r="K414" t="str">
        <f>VLOOKUP(Medical_Examinations[[#This Row],[Customer ID]],'Medical Examinations'!A413:L2748,12,FALSE)</f>
        <v>Normal</v>
      </c>
      <c r="L414" t="str">
        <f>VLOOKUP(Hospitalisation_Details[[#This Row],[Customer ID]],'Hospitalisation Details'!A413:K2754,10,FALSE)</f>
        <v>2 Sep 1964</v>
      </c>
      <c r="M414">
        <f>VLOOKUP(Hospitalisation_Details[[#This Row],[Customer ID]],'Hospitalisation Details'!$A$1:$K$2342,6,FALSE)</f>
        <v>12224</v>
      </c>
      <c r="N414" t="str">
        <f>VLOOKUP(Hospitalisation_Details[[#This Row],[Customer ID]],'Hospitalisation Details'!A413:K2754,7,FALSE)</f>
        <v>tier - 3</v>
      </c>
      <c r="O414" t="str">
        <f>VLOOKUP(Hospitalisation_Details[[#This Row],[Customer ID]],'Hospitalisation Details'!A413:K2754,8,FALSE)</f>
        <v>tier - 1</v>
      </c>
      <c r="P414" t="str">
        <f>VLOOKUP(Hospitalisation_Details[[#This Row],[Customer ID]],'Hospitalisation Details'!A413:K2754,9,FALSE)</f>
        <v>R1012</v>
      </c>
      <c r="Q414">
        <f>VLOOKUP(Hospitalisation_Details[[#This Row],[Customer ID]],'Hospitalisation Details'!$A$1:$K$2342,11,FALSE)</f>
        <v>58</v>
      </c>
    </row>
    <row r="415" spans="1:17" x14ac:dyDescent="0.35">
      <c r="A415" t="s">
        <v>414</v>
      </c>
      <c r="B415" t="str">
        <f>VLOOKUP(Customer_Names[[#This Row],[Customer ID]],Customer_Names[#All],2,FALSE)</f>
        <v>Nelsen</v>
      </c>
      <c r="C415">
        <f>VLOOKUP(Medical_Examinations[[#This Row],[Customer ID]],'Medical Examinations'!$A$1:$L$2336,2,FALSE)</f>
        <v>27</v>
      </c>
      <c r="D415">
        <f>VLOOKUP(Medical_Examinations[[#This Row],[Customer ID]],'Medical Examinations'!$A$1:$L$2336,3,FALSE)</f>
        <v>5</v>
      </c>
      <c r="E415" t="str">
        <f>VLOOKUP(Medical_Examinations[[#This Row],[Customer ID]],'Medical Examinations'!$A$1:$L$2336,4,FALSE)</f>
        <v>No</v>
      </c>
      <c r="F415" t="str">
        <f>VLOOKUP(Medical_Examinations[[#This Row],[Customer ID]],'Medical Examinations'!$A$1:$L$2336,6,FALSE)</f>
        <v>No</v>
      </c>
      <c r="G415" t="str">
        <f>VLOOKUP(Medical_Examinations[[#This Row],[Customer ID]],'Medical Examinations'!$A$1:$L$2336,7,FALSE)</f>
        <v>No</v>
      </c>
      <c r="H415">
        <f>VLOOKUP(Medical_Examinations[[#This Row],[Customer ID]],'Medical Examinations'!$A$1:$L$2336,8,FALSE)</f>
        <v>0</v>
      </c>
      <c r="I415" t="str">
        <f>VLOOKUP(Medical_Examinations[[#This Row],[Customer ID]],'Medical Examinations'!$A$1:$L$2336,9,FALSE)</f>
        <v>No</v>
      </c>
      <c r="J415" t="str">
        <f>VLOOKUP(Medical_Examinations[[#This Row],[Customer ID]],'Medical Examinations'!A414:L2749,11,FALSE)</f>
        <v>Overweight</v>
      </c>
      <c r="K415" t="str">
        <f>VLOOKUP(Medical_Examinations[[#This Row],[Customer ID]],'Medical Examinations'!A414:L2749,12,FALSE)</f>
        <v>Normal</v>
      </c>
      <c r="L415" t="str">
        <f>VLOOKUP(Hospitalisation_Details[[#This Row],[Customer ID]],'Hospitalisation Details'!A414:K2755,10,FALSE)</f>
        <v>24 Sep 1964</v>
      </c>
      <c r="M415">
        <f>VLOOKUP(Hospitalisation_Details[[#This Row],[Customer ID]],'Hospitalisation Details'!$A$1:$K$2342,6,FALSE)</f>
        <v>12232</v>
      </c>
      <c r="N415" t="str">
        <f>VLOOKUP(Hospitalisation_Details[[#This Row],[Customer ID]],'Hospitalisation Details'!A414:K2755,7,FALSE)</f>
        <v>tier - 3</v>
      </c>
      <c r="O415" t="str">
        <f>VLOOKUP(Hospitalisation_Details[[#This Row],[Customer ID]],'Hospitalisation Details'!A414:K2755,8,FALSE)</f>
        <v>tier - 3</v>
      </c>
      <c r="P415" t="str">
        <f>VLOOKUP(Hospitalisation_Details[[#This Row],[Customer ID]],'Hospitalisation Details'!A414:K2755,9,FALSE)</f>
        <v>R1012</v>
      </c>
      <c r="Q415">
        <f>VLOOKUP(Hospitalisation_Details[[#This Row],[Customer ID]],'Hospitalisation Details'!$A$1:$K$2342,11,FALSE)</f>
        <v>58</v>
      </c>
    </row>
    <row r="416" spans="1:17" x14ac:dyDescent="0.35">
      <c r="A416" t="s">
        <v>415</v>
      </c>
      <c r="B416" t="str">
        <f>VLOOKUP(Customer_Names[[#This Row],[Customer ID]],Customer_Names[#All],2,FALSE)</f>
        <v>Schallner</v>
      </c>
      <c r="C416">
        <f>VLOOKUP(Medical_Examinations[[#This Row],[Customer ID]],'Medical Examinations'!$A$1:$L$2336,2,FALSE)</f>
        <v>35</v>
      </c>
      <c r="D416">
        <f>VLOOKUP(Medical_Examinations[[#This Row],[Customer ID]],'Medical Examinations'!$A$1:$L$2336,3,FALSE)</f>
        <v>5</v>
      </c>
      <c r="E416" t="str">
        <f>VLOOKUP(Medical_Examinations[[#This Row],[Customer ID]],'Medical Examinations'!$A$1:$L$2336,4,FALSE)</f>
        <v>No</v>
      </c>
      <c r="F416" t="str">
        <f>VLOOKUP(Medical_Examinations[[#This Row],[Customer ID]],'Medical Examinations'!$A$1:$L$2336,6,FALSE)</f>
        <v>No</v>
      </c>
      <c r="G416" t="str">
        <f>VLOOKUP(Medical_Examinations[[#This Row],[Customer ID]],'Medical Examinations'!$A$1:$L$2336,7,FALSE)</f>
        <v>No</v>
      </c>
      <c r="H416">
        <f>VLOOKUP(Medical_Examinations[[#This Row],[Customer ID]],'Medical Examinations'!$A$1:$L$2336,8,FALSE)</f>
        <v>0</v>
      </c>
      <c r="I416" t="str">
        <f>VLOOKUP(Medical_Examinations[[#This Row],[Customer ID]],'Medical Examinations'!$A$1:$L$2336,9,FALSE)</f>
        <v>No</v>
      </c>
      <c r="J416" t="str">
        <f>VLOOKUP(Medical_Examinations[[#This Row],[Customer ID]],'Medical Examinations'!A415:L2750,11,FALSE)</f>
        <v>Obesity</v>
      </c>
      <c r="K416" t="str">
        <f>VLOOKUP(Medical_Examinations[[#This Row],[Customer ID]],'Medical Examinations'!A415:L2750,12,FALSE)</f>
        <v>Normal</v>
      </c>
      <c r="L416" t="str">
        <f>VLOOKUP(Hospitalisation_Details[[#This Row],[Customer ID]],'Hospitalisation Details'!A415:K2756,10,FALSE)</f>
        <v>15 Sep 1964</v>
      </c>
      <c r="M416">
        <f>VLOOKUP(Hospitalisation_Details[[#This Row],[Customer ID]],'Hospitalisation Details'!$A$1:$K$2342,6,FALSE)</f>
        <v>12236</v>
      </c>
      <c r="N416" t="str">
        <f>VLOOKUP(Hospitalisation_Details[[#This Row],[Customer ID]],'Hospitalisation Details'!A415:K2756,7,FALSE)</f>
        <v>tier - 3</v>
      </c>
      <c r="O416" t="str">
        <f>VLOOKUP(Hospitalisation_Details[[#This Row],[Customer ID]],'Hospitalisation Details'!A415:K2756,8,FALSE)</f>
        <v>tier - 3</v>
      </c>
      <c r="P416" t="str">
        <f>VLOOKUP(Hospitalisation_Details[[#This Row],[Customer ID]],'Hospitalisation Details'!A415:K2756,9,FALSE)</f>
        <v>R1012</v>
      </c>
      <c r="Q416">
        <f>VLOOKUP(Hospitalisation_Details[[#This Row],[Customer ID]],'Hospitalisation Details'!$A$1:$K$2342,11,FALSE)</f>
        <v>58</v>
      </c>
    </row>
    <row r="417" spans="1:17" x14ac:dyDescent="0.35">
      <c r="A417" t="s">
        <v>416</v>
      </c>
      <c r="B417" t="str">
        <f>VLOOKUP(Customer_Names[[#This Row],[Customer ID]],Customer_Names[#All],2,FALSE)</f>
        <v>Dunlap</v>
      </c>
      <c r="C417">
        <f>VLOOKUP(Medical_Examinations[[#This Row],[Customer ID]],'Medical Examinations'!$A$1:$L$2336,2,FALSE)</f>
        <v>28</v>
      </c>
      <c r="D417">
        <f>VLOOKUP(Medical_Examinations[[#This Row],[Customer ID]],'Medical Examinations'!$A$1:$L$2336,3,FALSE)</f>
        <v>5</v>
      </c>
      <c r="E417" t="str">
        <f>VLOOKUP(Medical_Examinations[[#This Row],[Customer ID]],'Medical Examinations'!$A$1:$L$2336,4,FALSE)</f>
        <v>No</v>
      </c>
      <c r="F417" t="str">
        <f>VLOOKUP(Medical_Examinations[[#This Row],[Customer ID]],'Medical Examinations'!$A$1:$L$2336,6,FALSE)</f>
        <v>No</v>
      </c>
      <c r="G417" t="str">
        <f>VLOOKUP(Medical_Examinations[[#This Row],[Customer ID]],'Medical Examinations'!$A$1:$L$2336,7,FALSE)</f>
        <v>No</v>
      </c>
      <c r="H417">
        <f>VLOOKUP(Medical_Examinations[[#This Row],[Customer ID]],'Medical Examinations'!$A$1:$L$2336,8,FALSE)</f>
        <v>0</v>
      </c>
      <c r="I417" t="str">
        <f>VLOOKUP(Medical_Examinations[[#This Row],[Customer ID]],'Medical Examinations'!$A$1:$L$2336,9,FALSE)</f>
        <v>No</v>
      </c>
      <c r="J417" t="str">
        <f>VLOOKUP(Medical_Examinations[[#This Row],[Customer ID]],'Medical Examinations'!A416:L2751,11,FALSE)</f>
        <v>Overweight</v>
      </c>
      <c r="K417" t="str">
        <f>VLOOKUP(Medical_Examinations[[#This Row],[Customer ID]],'Medical Examinations'!A416:L2751,12,FALSE)</f>
        <v>Normal</v>
      </c>
      <c r="L417" t="str">
        <f>VLOOKUP(Hospitalisation_Details[[#This Row],[Customer ID]],'Hospitalisation Details'!A416:K2757,10,FALSE)</f>
        <v>29 Sep 1966</v>
      </c>
      <c r="M417">
        <f>VLOOKUP(Hospitalisation_Details[[#This Row],[Customer ID]],'Hospitalisation Details'!$A$1:$K$2342,6,FALSE)</f>
        <v>12238</v>
      </c>
      <c r="N417" t="str">
        <f>VLOOKUP(Hospitalisation_Details[[#This Row],[Customer ID]],'Hospitalisation Details'!A416:K2757,7,FALSE)</f>
        <v>tier - 3</v>
      </c>
      <c r="O417" t="str">
        <f>VLOOKUP(Hospitalisation_Details[[#This Row],[Customer ID]],'Hospitalisation Details'!A416:K2757,8,FALSE)</f>
        <v>tier - 3</v>
      </c>
      <c r="P417" t="str">
        <f>VLOOKUP(Hospitalisation_Details[[#This Row],[Customer ID]],'Hospitalisation Details'!A416:K2757,9,FALSE)</f>
        <v>R1012</v>
      </c>
      <c r="Q417">
        <f>VLOOKUP(Hospitalisation_Details[[#This Row],[Customer ID]],'Hospitalisation Details'!$A$1:$K$2342,11,FALSE)</f>
        <v>56</v>
      </c>
    </row>
    <row r="418" spans="1:17" x14ac:dyDescent="0.35">
      <c r="A418" t="s">
        <v>417</v>
      </c>
      <c r="B418" t="str">
        <f>VLOOKUP(Customer_Names[[#This Row],[Customer ID]],Customer_Names[#All],2,FALSE)</f>
        <v>Messing</v>
      </c>
      <c r="C418">
        <f>VLOOKUP(Medical_Examinations[[#This Row],[Customer ID]],'Medical Examinations'!$A$1:$L$2336,2,FALSE)</f>
        <v>25</v>
      </c>
      <c r="D418">
        <f>VLOOKUP(Medical_Examinations[[#This Row],[Customer ID]],'Medical Examinations'!$A$1:$L$2336,3,FALSE)</f>
        <v>5</v>
      </c>
      <c r="E418" t="str">
        <f>VLOOKUP(Medical_Examinations[[#This Row],[Customer ID]],'Medical Examinations'!$A$1:$L$2336,4,FALSE)</f>
        <v>No</v>
      </c>
      <c r="F418" t="str">
        <f>VLOOKUP(Medical_Examinations[[#This Row],[Customer ID]],'Medical Examinations'!$A$1:$L$2336,6,FALSE)</f>
        <v>No</v>
      </c>
      <c r="G418" t="str">
        <f>VLOOKUP(Medical_Examinations[[#This Row],[Customer ID]],'Medical Examinations'!$A$1:$L$2336,7,FALSE)</f>
        <v>No</v>
      </c>
      <c r="H418">
        <f>VLOOKUP(Medical_Examinations[[#This Row],[Customer ID]],'Medical Examinations'!$A$1:$L$2336,8,FALSE)</f>
        <v>0</v>
      </c>
      <c r="I418" t="str">
        <f>VLOOKUP(Medical_Examinations[[#This Row],[Customer ID]],'Medical Examinations'!$A$1:$L$2336,9,FALSE)</f>
        <v>No</v>
      </c>
      <c r="J418" t="str">
        <f>VLOOKUP(Medical_Examinations[[#This Row],[Customer ID]],'Medical Examinations'!A417:L2752,11,FALSE)</f>
        <v>Overweight</v>
      </c>
      <c r="K418" t="str">
        <f>VLOOKUP(Medical_Examinations[[#This Row],[Customer ID]],'Medical Examinations'!A417:L2752,12,FALSE)</f>
        <v>Normal</v>
      </c>
      <c r="L418" t="str">
        <f>VLOOKUP(Hospitalisation_Details[[#This Row],[Customer ID]],'Hospitalisation Details'!A417:K2758,10,FALSE)</f>
        <v>23 Sep 1974</v>
      </c>
      <c r="M418">
        <f>VLOOKUP(Hospitalisation_Details[[#This Row],[Customer ID]],'Hospitalisation Details'!$A$1:$K$2342,6,FALSE)</f>
        <v>12245</v>
      </c>
      <c r="N418" t="str">
        <f>VLOOKUP(Hospitalisation_Details[[#This Row],[Customer ID]],'Hospitalisation Details'!A417:K2758,7,FALSE)</f>
        <v>tier - 3</v>
      </c>
      <c r="O418" t="str">
        <f>VLOOKUP(Hospitalisation_Details[[#This Row],[Customer ID]],'Hospitalisation Details'!A417:K2758,8,FALSE)</f>
        <v>tier - 1</v>
      </c>
      <c r="P418" t="str">
        <f>VLOOKUP(Hospitalisation_Details[[#This Row],[Customer ID]],'Hospitalisation Details'!A417:K2758,9,FALSE)</f>
        <v>R1012</v>
      </c>
      <c r="Q418">
        <f>VLOOKUP(Hospitalisation_Details[[#This Row],[Customer ID]],'Hospitalisation Details'!$A$1:$K$2342,11,FALSE)</f>
        <v>48</v>
      </c>
    </row>
    <row r="419" spans="1:17" x14ac:dyDescent="0.35">
      <c r="A419" t="s">
        <v>418</v>
      </c>
      <c r="B419" t="str">
        <f>VLOOKUP(Customer_Names[[#This Row],[Customer ID]],Customer_Names[#All],2,FALSE)</f>
        <v>Bondell</v>
      </c>
      <c r="C419">
        <f>VLOOKUP(Medical_Examinations[[#This Row],[Customer ID]],'Medical Examinations'!$A$1:$L$2336,2,FALSE)</f>
        <v>18</v>
      </c>
      <c r="D419">
        <f>VLOOKUP(Medical_Examinations[[#This Row],[Customer ID]],'Medical Examinations'!$A$1:$L$2336,3,FALSE)</f>
        <v>5</v>
      </c>
      <c r="E419" t="str">
        <f>VLOOKUP(Medical_Examinations[[#This Row],[Customer ID]],'Medical Examinations'!$A$1:$L$2336,4,FALSE)</f>
        <v>No</v>
      </c>
      <c r="F419" t="str">
        <f>VLOOKUP(Medical_Examinations[[#This Row],[Customer ID]],'Medical Examinations'!$A$1:$L$2336,6,FALSE)</f>
        <v>No</v>
      </c>
      <c r="G419" t="str">
        <f>VLOOKUP(Medical_Examinations[[#This Row],[Customer ID]],'Medical Examinations'!$A$1:$L$2336,7,FALSE)</f>
        <v>No</v>
      </c>
      <c r="H419">
        <f>VLOOKUP(Medical_Examinations[[#This Row],[Customer ID]],'Medical Examinations'!$A$1:$L$2336,8,FALSE)</f>
        <v>0</v>
      </c>
      <c r="I419" t="str">
        <f>VLOOKUP(Medical_Examinations[[#This Row],[Customer ID]],'Medical Examinations'!$A$1:$L$2336,9,FALSE)</f>
        <v>No</v>
      </c>
      <c r="J419" t="str">
        <f>VLOOKUP(Medical_Examinations[[#This Row],[Customer ID]],'Medical Examinations'!A418:L2753,11,FALSE)</f>
        <v>Underweight</v>
      </c>
      <c r="K419" t="str">
        <f>VLOOKUP(Medical_Examinations[[#This Row],[Customer ID]],'Medical Examinations'!A418:L2753,12,FALSE)</f>
        <v>Normal</v>
      </c>
      <c r="L419" t="str">
        <f>VLOOKUP(Hospitalisation_Details[[#This Row],[Customer ID]],'Hospitalisation Details'!A418:K2759,10,FALSE)</f>
        <v>9 Sep 1995</v>
      </c>
      <c r="M419">
        <f>VLOOKUP(Hospitalisation_Details[[#This Row],[Customer ID]],'Hospitalisation Details'!$A$1:$K$2342,6,FALSE)</f>
        <v>12452</v>
      </c>
      <c r="N419" t="str">
        <f>VLOOKUP(Hospitalisation_Details[[#This Row],[Customer ID]],'Hospitalisation Details'!A418:K2759,7,FALSE)</f>
        <v>tier - 3</v>
      </c>
      <c r="O419" t="str">
        <f>VLOOKUP(Hospitalisation_Details[[#This Row],[Customer ID]],'Hospitalisation Details'!A418:K2759,8,FALSE)</f>
        <v>tier - 3</v>
      </c>
      <c r="P419" t="str">
        <f>VLOOKUP(Hospitalisation_Details[[#This Row],[Customer ID]],'Hospitalisation Details'!A418:K2759,9,FALSE)</f>
        <v>R1012</v>
      </c>
      <c r="Q419">
        <f>VLOOKUP(Hospitalisation_Details[[#This Row],[Customer ID]],'Hospitalisation Details'!$A$1:$K$2342,11,FALSE)</f>
        <v>27</v>
      </c>
    </row>
    <row r="420" spans="1:17" x14ac:dyDescent="0.35">
      <c r="A420" t="s">
        <v>419</v>
      </c>
      <c r="B420" t="str">
        <f>VLOOKUP(Customer_Names[[#This Row],[Customer ID]],Customer_Names[#All],2,FALSE)</f>
        <v>Gaughan</v>
      </c>
      <c r="C420">
        <f>VLOOKUP(Medical_Examinations[[#This Row],[Customer ID]],'Medical Examinations'!$A$1:$L$2336,2,FALSE)</f>
        <v>17</v>
      </c>
      <c r="D420">
        <f>VLOOKUP(Medical_Examinations[[#This Row],[Customer ID]],'Medical Examinations'!$A$1:$L$2336,3,FALSE)</f>
        <v>5</v>
      </c>
      <c r="E420" t="str">
        <f>VLOOKUP(Medical_Examinations[[#This Row],[Customer ID]],'Medical Examinations'!$A$1:$L$2336,4,FALSE)</f>
        <v>No</v>
      </c>
      <c r="F420" t="str">
        <f>VLOOKUP(Medical_Examinations[[#This Row],[Customer ID]],'Medical Examinations'!$A$1:$L$2336,6,FALSE)</f>
        <v>No</v>
      </c>
      <c r="G420" t="str">
        <f>VLOOKUP(Medical_Examinations[[#This Row],[Customer ID]],'Medical Examinations'!$A$1:$L$2336,7,FALSE)</f>
        <v>No</v>
      </c>
      <c r="H420">
        <f>VLOOKUP(Medical_Examinations[[#This Row],[Customer ID]],'Medical Examinations'!$A$1:$L$2336,8,FALSE)</f>
        <v>0</v>
      </c>
      <c r="I420" t="str">
        <f>VLOOKUP(Medical_Examinations[[#This Row],[Customer ID]],'Medical Examinations'!$A$1:$L$2336,9,FALSE)</f>
        <v>No</v>
      </c>
      <c r="J420" t="str">
        <f>VLOOKUP(Medical_Examinations[[#This Row],[Customer ID]],'Medical Examinations'!A419:L2754,11,FALSE)</f>
        <v>Underweight</v>
      </c>
      <c r="K420" t="str">
        <f>VLOOKUP(Medical_Examinations[[#This Row],[Customer ID]],'Medical Examinations'!A419:L2754,12,FALSE)</f>
        <v>Normal</v>
      </c>
      <c r="L420" t="str">
        <f>VLOOKUP(Hospitalisation_Details[[#This Row],[Customer ID]],'Hospitalisation Details'!A419:K2760,10,FALSE)</f>
        <v>12 Sep 1966</v>
      </c>
      <c r="M420">
        <f>VLOOKUP(Hospitalisation_Details[[#This Row],[Customer ID]],'Hospitalisation Details'!$A$1:$K$2342,6,FALSE)</f>
        <v>12500</v>
      </c>
      <c r="N420" t="str">
        <f>VLOOKUP(Hospitalisation_Details[[#This Row],[Customer ID]],'Hospitalisation Details'!A419:K2760,7,FALSE)</f>
        <v>tier - 3</v>
      </c>
      <c r="O420" t="str">
        <f>VLOOKUP(Hospitalisation_Details[[#This Row],[Customer ID]],'Hospitalisation Details'!A419:K2760,8,FALSE)</f>
        <v>tier - 2</v>
      </c>
      <c r="P420" t="str">
        <f>VLOOKUP(Hospitalisation_Details[[#This Row],[Customer ID]],'Hospitalisation Details'!A419:K2760,9,FALSE)</f>
        <v>R1012</v>
      </c>
      <c r="Q420">
        <f>VLOOKUP(Hospitalisation_Details[[#This Row],[Customer ID]],'Hospitalisation Details'!$A$1:$K$2342,11,FALSE)</f>
        <v>56</v>
      </c>
    </row>
    <row r="421" spans="1:17" x14ac:dyDescent="0.35">
      <c r="A421" t="s">
        <v>420</v>
      </c>
      <c r="B421" t="str">
        <f>VLOOKUP(Customer_Names[[#This Row],[Customer ID]],Customer_Names[#All],2,FALSE)</f>
        <v>Gruman</v>
      </c>
      <c r="C421">
        <f>VLOOKUP(Medical_Examinations[[#This Row],[Customer ID]],'Medical Examinations'!$A$1:$L$2336,2,FALSE)</f>
        <v>25</v>
      </c>
      <c r="D421">
        <f>VLOOKUP(Medical_Examinations[[#This Row],[Customer ID]],'Medical Examinations'!$A$1:$L$2336,3,FALSE)</f>
        <v>5</v>
      </c>
      <c r="E421" t="str">
        <f>VLOOKUP(Medical_Examinations[[#This Row],[Customer ID]],'Medical Examinations'!$A$1:$L$2336,4,FALSE)</f>
        <v>No</v>
      </c>
      <c r="F421" t="str">
        <f>VLOOKUP(Medical_Examinations[[#This Row],[Customer ID]],'Medical Examinations'!$A$1:$L$2336,6,FALSE)</f>
        <v>No</v>
      </c>
      <c r="G421" t="str">
        <f>VLOOKUP(Medical_Examinations[[#This Row],[Customer ID]],'Medical Examinations'!$A$1:$L$2336,7,FALSE)</f>
        <v>No</v>
      </c>
      <c r="H421">
        <f>VLOOKUP(Medical_Examinations[[#This Row],[Customer ID]],'Medical Examinations'!$A$1:$L$2336,8,FALSE)</f>
        <v>0</v>
      </c>
      <c r="I421" t="str">
        <f>VLOOKUP(Medical_Examinations[[#This Row],[Customer ID]],'Medical Examinations'!$A$1:$L$2336,9,FALSE)</f>
        <v>No</v>
      </c>
      <c r="J421" t="str">
        <f>VLOOKUP(Medical_Examinations[[#This Row],[Customer ID]],'Medical Examinations'!A420:L2755,11,FALSE)</f>
        <v>Overweight</v>
      </c>
      <c r="K421" t="str">
        <f>VLOOKUP(Medical_Examinations[[#This Row],[Customer ID]],'Medical Examinations'!A420:L2755,12,FALSE)</f>
        <v>Normal</v>
      </c>
      <c r="L421" t="str">
        <f>VLOOKUP(Hospitalisation_Details[[#This Row],[Customer ID]],'Hospitalisation Details'!A420:K2761,10,FALSE)</f>
        <v>16 Sep 1962</v>
      </c>
      <c r="M421">
        <f>VLOOKUP(Hospitalisation_Details[[#This Row],[Customer ID]],'Hospitalisation Details'!$A$1:$K$2342,6,FALSE)</f>
        <v>12524</v>
      </c>
      <c r="N421" t="str">
        <f>VLOOKUP(Hospitalisation_Details[[#This Row],[Customer ID]],'Hospitalisation Details'!A420:K2761,7,FALSE)</f>
        <v>tier - 3</v>
      </c>
      <c r="O421" t="str">
        <f>VLOOKUP(Hospitalisation_Details[[#This Row],[Customer ID]],'Hospitalisation Details'!A420:K2761,8,FALSE)</f>
        <v>tier - 3</v>
      </c>
      <c r="P421" t="str">
        <f>VLOOKUP(Hospitalisation_Details[[#This Row],[Customer ID]],'Hospitalisation Details'!A420:K2761,9,FALSE)</f>
        <v>R1012</v>
      </c>
      <c r="Q421">
        <f>VLOOKUP(Hospitalisation_Details[[#This Row],[Customer ID]],'Hospitalisation Details'!$A$1:$K$2342,11,FALSE)</f>
        <v>60</v>
      </c>
    </row>
    <row r="422" spans="1:17" x14ac:dyDescent="0.35">
      <c r="A422" t="s">
        <v>421</v>
      </c>
      <c r="B422" t="str">
        <f>VLOOKUP(Customer_Names[[#This Row],[Customer ID]],Customer_Names[#All],2,FALSE)</f>
        <v>Whitlow</v>
      </c>
      <c r="C422">
        <f>VLOOKUP(Medical_Examinations[[#This Row],[Customer ID]],'Medical Examinations'!$A$1:$L$2336,2,FALSE)</f>
        <v>16</v>
      </c>
      <c r="D422">
        <f>VLOOKUP(Medical_Examinations[[#This Row],[Customer ID]],'Medical Examinations'!$A$1:$L$2336,3,FALSE)</f>
        <v>5</v>
      </c>
      <c r="E422" t="str">
        <f>VLOOKUP(Medical_Examinations[[#This Row],[Customer ID]],'Medical Examinations'!$A$1:$L$2336,4,FALSE)</f>
        <v>No</v>
      </c>
      <c r="F422" t="str">
        <f>VLOOKUP(Medical_Examinations[[#This Row],[Customer ID]],'Medical Examinations'!$A$1:$L$2336,6,FALSE)</f>
        <v>No</v>
      </c>
      <c r="G422" t="str">
        <f>VLOOKUP(Medical_Examinations[[#This Row],[Customer ID]],'Medical Examinations'!$A$1:$L$2336,7,FALSE)</f>
        <v>No</v>
      </c>
      <c r="H422">
        <f>VLOOKUP(Medical_Examinations[[#This Row],[Customer ID]],'Medical Examinations'!$A$1:$L$2336,8,FALSE)</f>
        <v>0</v>
      </c>
      <c r="I422" t="str">
        <f>VLOOKUP(Medical_Examinations[[#This Row],[Customer ID]],'Medical Examinations'!$A$1:$L$2336,9,FALSE)</f>
        <v>No</v>
      </c>
      <c r="J422" t="str">
        <f>VLOOKUP(Medical_Examinations[[#This Row],[Customer ID]],'Medical Examinations'!A421:L2756,11,FALSE)</f>
        <v>Underweight</v>
      </c>
      <c r="K422" t="str">
        <f>VLOOKUP(Medical_Examinations[[#This Row],[Customer ID]],'Medical Examinations'!A421:L2756,12,FALSE)</f>
        <v>Normal</v>
      </c>
      <c r="L422" t="str">
        <f>VLOOKUP(Hospitalisation_Details[[#This Row],[Customer ID]],'Hospitalisation Details'!A421:K2762,10,FALSE)</f>
        <v>19 Sep 1963</v>
      </c>
      <c r="M422">
        <f>VLOOKUP(Hospitalisation_Details[[#This Row],[Customer ID]],'Hospitalisation Details'!$A$1:$K$2342,6,FALSE)</f>
        <v>12622</v>
      </c>
      <c r="N422" t="str">
        <f>VLOOKUP(Hospitalisation_Details[[#This Row],[Customer ID]],'Hospitalisation Details'!A421:K2762,7,FALSE)</f>
        <v>tier - 3</v>
      </c>
      <c r="O422" t="str">
        <f>VLOOKUP(Hospitalisation_Details[[#This Row],[Customer ID]],'Hospitalisation Details'!A421:K2762,8,FALSE)</f>
        <v>tier - 1</v>
      </c>
      <c r="P422" t="str">
        <f>VLOOKUP(Hospitalisation_Details[[#This Row],[Customer ID]],'Hospitalisation Details'!A421:K2762,9,FALSE)</f>
        <v>R1012</v>
      </c>
      <c r="Q422">
        <f>VLOOKUP(Hospitalisation_Details[[#This Row],[Customer ID]],'Hospitalisation Details'!$A$1:$K$2342,11,FALSE)</f>
        <v>59</v>
      </c>
    </row>
    <row r="423" spans="1:17" x14ac:dyDescent="0.35">
      <c r="A423" t="s">
        <v>422</v>
      </c>
      <c r="B423" t="str">
        <f>VLOOKUP(Customer_Names[[#This Row],[Customer ID]],Customer_Names[#All],2,FALSE)</f>
        <v>Robinson</v>
      </c>
      <c r="C423">
        <f>VLOOKUP(Medical_Examinations[[#This Row],[Customer ID]],'Medical Examinations'!$A$1:$L$2336,2,FALSE)</f>
        <v>18</v>
      </c>
      <c r="D423">
        <f>VLOOKUP(Medical_Examinations[[#This Row],[Customer ID]],'Medical Examinations'!$A$1:$L$2336,3,FALSE)</f>
        <v>5</v>
      </c>
      <c r="E423" t="str">
        <f>VLOOKUP(Medical_Examinations[[#This Row],[Customer ID]],'Medical Examinations'!$A$1:$L$2336,4,FALSE)</f>
        <v>No</v>
      </c>
      <c r="F423" t="str">
        <f>VLOOKUP(Medical_Examinations[[#This Row],[Customer ID]],'Medical Examinations'!$A$1:$L$2336,6,FALSE)</f>
        <v>No</v>
      </c>
      <c r="G423" t="str">
        <f>VLOOKUP(Medical_Examinations[[#This Row],[Customer ID]],'Medical Examinations'!$A$1:$L$2336,7,FALSE)</f>
        <v>No</v>
      </c>
      <c r="H423">
        <f>VLOOKUP(Medical_Examinations[[#This Row],[Customer ID]],'Medical Examinations'!$A$1:$L$2336,8,FALSE)</f>
        <v>0</v>
      </c>
      <c r="I423" t="str">
        <f>VLOOKUP(Medical_Examinations[[#This Row],[Customer ID]],'Medical Examinations'!$A$1:$L$2336,9,FALSE)</f>
        <v>No</v>
      </c>
      <c r="J423" t="str">
        <f>VLOOKUP(Medical_Examinations[[#This Row],[Customer ID]],'Medical Examinations'!A422:L2757,11,FALSE)</f>
        <v>Underweight</v>
      </c>
      <c r="K423" t="str">
        <f>VLOOKUP(Medical_Examinations[[#This Row],[Customer ID]],'Medical Examinations'!A422:L2757,12,FALSE)</f>
        <v>Normal</v>
      </c>
      <c r="L423" t="str">
        <f>VLOOKUP(Hospitalisation_Details[[#This Row],[Customer ID]],'Hospitalisation Details'!A422:K2763,10,FALSE)</f>
        <v>28 Sep 1970</v>
      </c>
      <c r="M423">
        <f>VLOOKUP(Hospitalisation_Details[[#This Row],[Customer ID]],'Hospitalisation Details'!$A$1:$K$2342,6,FALSE)</f>
        <v>12625</v>
      </c>
      <c r="N423" t="str">
        <f>VLOOKUP(Hospitalisation_Details[[#This Row],[Customer ID]],'Hospitalisation Details'!A422:K2763,7,FALSE)</f>
        <v>tier - 3</v>
      </c>
      <c r="O423" t="str">
        <f>VLOOKUP(Hospitalisation_Details[[#This Row],[Customer ID]],'Hospitalisation Details'!A422:K2763,8,FALSE)</f>
        <v>tier - 1</v>
      </c>
      <c r="P423" t="str">
        <f>VLOOKUP(Hospitalisation_Details[[#This Row],[Customer ID]],'Hospitalisation Details'!A422:K2763,9,FALSE)</f>
        <v>R1012</v>
      </c>
      <c r="Q423">
        <f>VLOOKUP(Hospitalisation_Details[[#This Row],[Customer ID]],'Hospitalisation Details'!$A$1:$K$2342,11,FALSE)</f>
        <v>52</v>
      </c>
    </row>
    <row r="424" spans="1:17" x14ac:dyDescent="0.35">
      <c r="A424" t="s">
        <v>423</v>
      </c>
      <c r="B424" t="str">
        <f>VLOOKUP(Customer_Names[[#This Row],[Customer ID]],Customer_Names[#All],2,FALSE)</f>
        <v>Sabo</v>
      </c>
      <c r="C424">
        <f>VLOOKUP(Medical_Examinations[[#This Row],[Customer ID]],'Medical Examinations'!$A$1:$L$2336,2,FALSE)</f>
        <v>15</v>
      </c>
      <c r="D424">
        <f>VLOOKUP(Medical_Examinations[[#This Row],[Customer ID]],'Medical Examinations'!$A$1:$L$2336,3,FALSE)</f>
        <v>5</v>
      </c>
      <c r="E424" t="str">
        <f>VLOOKUP(Medical_Examinations[[#This Row],[Customer ID]],'Medical Examinations'!$A$1:$L$2336,4,FALSE)</f>
        <v>No</v>
      </c>
      <c r="F424" t="str">
        <f>VLOOKUP(Medical_Examinations[[#This Row],[Customer ID]],'Medical Examinations'!$A$1:$L$2336,6,FALSE)</f>
        <v>No</v>
      </c>
      <c r="G424" t="str">
        <f>VLOOKUP(Medical_Examinations[[#This Row],[Customer ID]],'Medical Examinations'!$A$1:$L$2336,7,FALSE)</f>
        <v>No</v>
      </c>
      <c r="H424">
        <f>VLOOKUP(Medical_Examinations[[#This Row],[Customer ID]],'Medical Examinations'!$A$1:$L$2336,8,FALSE)</f>
        <v>0</v>
      </c>
      <c r="I424" t="str">
        <f>VLOOKUP(Medical_Examinations[[#This Row],[Customer ID]],'Medical Examinations'!$A$1:$L$2336,9,FALSE)</f>
        <v>No</v>
      </c>
      <c r="J424" t="str">
        <f>VLOOKUP(Medical_Examinations[[#This Row],[Customer ID]],'Medical Examinations'!A423:L2758,11,FALSE)</f>
        <v>Underweight</v>
      </c>
      <c r="K424" t="str">
        <f>VLOOKUP(Medical_Examinations[[#This Row],[Customer ID]],'Medical Examinations'!A423:L2758,12,FALSE)</f>
        <v>Normal</v>
      </c>
      <c r="L424" t="str">
        <f>VLOOKUP(Hospitalisation_Details[[#This Row],[Customer ID]],'Hospitalisation Details'!A423:K2764,10,FALSE)</f>
        <v>27 Sep 1993</v>
      </c>
      <c r="M424">
        <f>VLOOKUP(Hospitalisation_Details[[#This Row],[Customer ID]],'Hospitalisation Details'!$A$1:$K$2342,6,FALSE)</f>
        <v>12847</v>
      </c>
      <c r="N424" t="str">
        <f>VLOOKUP(Hospitalisation_Details[[#This Row],[Customer ID]],'Hospitalisation Details'!A423:K2764,7,FALSE)</f>
        <v>tier - 3</v>
      </c>
      <c r="O424" t="str">
        <f>VLOOKUP(Hospitalisation_Details[[#This Row],[Customer ID]],'Hospitalisation Details'!A423:K2764,8,FALSE)</f>
        <v>tier - 2</v>
      </c>
      <c r="P424" t="str">
        <f>VLOOKUP(Hospitalisation_Details[[#This Row],[Customer ID]],'Hospitalisation Details'!A423:K2764,9,FALSE)</f>
        <v>R1012</v>
      </c>
      <c r="Q424">
        <f>VLOOKUP(Hospitalisation_Details[[#This Row],[Customer ID]],'Hospitalisation Details'!$A$1:$K$2342,11,FALSE)</f>
        <v>29</v>
      </c>
    </row>
    <row r="425" spans="1:17" x14ac:dyDescent="0.35">
      <c r="A425" t="s">
        <v>424</v>
      </c>
      <c r="B425" t="str">
        <f>VLOOKUP(Customer_Names[[#This Row],[Customer ID]],Customer_Names[#All],2,FALSE)</f>
        <v>Nazarian</v>
      </c>
      <c r="C425">
        <f>VLOOKUP(Medical_Examinations[[#This Row],[Customer ID]],'Medical Examinations'!$A$1:$L$2336,2,FALSE)</f>
        <v>20</v>
      </c>
      <c r="D425">
        <f>VLOOKUP(Medical_Examinations[[#This Row],[Customer ID]],'Medical Examinations'!$A$1:$L$2336,3,FALSE)</f>
        <v>5</v>
      </c>
      <c r="E425" t="str">
        <f>VLOOKUP(Medical_Examinations[[#This Row],[Customer ID]],'Medical Examinations'!$A$1:$L$2336,4,FALSE)</f>
        <v>No</v>
      </c>
      <c r="F425" t="str">
        <f>VLOOKUP(Medical_Examinations[[#This Row],[Customer ID]],'Medical Examinations'!$A$1:$L$2336,6,FALSE)</f>
        <v>No</v>
      </c>
      <c r="G425" t="str">
        <f>VLOOKUP(Medical_Examinations[[#This Row],[Customer ID]],'Medical Examinations'!$A$1:$L$2336,7,FALSE)</f>
        <v>No</v>
      </c>
      <c r="H425">
        <f>VLOOKUP(Medical_Examinations[[#This Row],[Customer ID]],'Medical Examinations'!$A$1:$L$2336,8,FALSE)</f>
        <v>0</v>
      </c>
      <c r="I425" t="str">
        <f>VLOOKUP(Medical_Examinations[[#This Row],[Customer ID]],'Medical Examinations'!$A$1:$L$2336,9,FALSE)</f>
        <v>No</v>
      </c>
      <c r="J425" t="str">
        <f>VLOOKUP(Medical_Examinations[[#This Row],[Customer ID]],'Medical Examinations'!A424:L2759,11,FALSE)</f>
        <v>Normal Weight</v>
      </c>
      <c r="K425" t="str">
        <f>VLOOKUP(Medical_Examinations[[#This Row],[Customer ID]],'Medical Examinations'!A424:L2759,12,FALSE)</f>
        <v>Normal</v>
      </c>
      <c r="L425" t="str">
        <f>VLOOKUP(Hospitalisation_Details[[#This Row],[Customer ID]],'Hospitalisation Details'!A424:K2765,10,FALSE)</f>
        <v>22 Sep 1973</v>
      </c>
      <c r="M425">
        <f>VLOOKUP(Hospitalisation_Details[[#This Row],[Customer ID]],'Hospitalisation Details'!$A$1:$K$2342,6,FALSE)</f>
        <v>12852</v>
      </c>
      <c r="N425" t="str">
        <f>VLOOKUP(Hospitalisation_Details[[#This Row],[Customer ID]],'Hospitalisation Details'!A424:K2765,7,FALSE)</f>
        <v>tier - 3</v>
      </c>
      <c r="O425" t="str">
        <f>VLOOKUP(Hospitalisation_Details[[#This Row],[Customer ID]],'Hospitalisation Details'!A424:K2765,8,FALSE)</f>
        <v>tier - 1</v>
      </c>
      <c r="P425" t="str">
        <f>VLOOKUP(Hospitalisation_Details[[#This Row],[Customer ID]],'Hospitalisation Details'!A424:K2765,9,FALSE)</f>
        <v>R1012</v>
      </c>
      <c r="Q425">
        <f>VLOOKUP(Hospitalisation_Details[[#This Row],[Customer ID]],'Hospitalisation Details'!$A$1:$K$2342,11,FALSE)</f>
        <v>49</v>
      </c>
    </row>
    <row r="426" spans="1:17" x14ac:dyDescent="0.35">
      <c r="A426" t="s">
        <v>425</v>
      </c>
      <c r="B426" t="str">
        <f>VLOOKUP(Customer_Names[[#This Row],[Customer ID]],Customer_Names[#All],2,FALSE)</f>
        <v>Lerma</v>
      </c>
      <c r="C426">
        <f>VLOOKUP(Medical_Examinations[[#This Row],[Customer ID]],'Medical Examinations'!$A$1:$L$2336,2,FALSE)</f>
        <v>33</v>
      </c>
      <c r="D426">
        <f>VLOOKUP(Medical_Examinations[[#This Row],[Customer ID]],'Medical Examinations'!$A$1:$L$2336,3,FALSE)</f>
        <v>5</v>
      </c>
      <c r="E426" t="str">
        <f>VLOOKUP(Medical_Examinations[[#This Row],[Customer ID]],'Medical Examinations'!$A$1:$L$2336,4,FALSE)</f>
        <v>No</v>
      </c>
      <c r="F426" t="str">
        <f>VLOOKUP(Medical_Examinations[[#This Row],[Customer ID]],'Medical Examinations'!$A$1:$L$2336,6,FALSE)</f>
        <v>No</v>
      </c>
      <c r="G426" t="str">
        <f>VLOOKUP(Medical_Examinations[[#This Row],[Customer ID]],'Medical Examinations'!$A$1:$L$2336,7,FALSE)</f>
        <v>No</v>
      </c>
      <c r="H426">
        <f>VLOOKUP(Medical_Examinations[[#This Row],[Customer ID]],'Medical Examinations'!$A$1:$L$2336,8,FALSE)</f>
        <v>0</v>
      </c>
      <c r="I426" t="str">
        <f>VLOOKUP(Medical_Examinations[[#This Row],[Customer ID]],'Medical Examinations'!$A$1:$L$2336,9,FALSE)</f>
        <v>No</v>
      </c>
      <c r="J426" t="str">
        <f>VLOOKUP(Medical_Examinations[[#This Row],[Customer ID]],'Medical Examinations'!A425:L2760,11,FALSE)</f>
        <v>Obesity</v>
      </c>
      <c r="K426" t="str">
        <f>VLOOKUP(Medical_Examinations[[#This Row],[Customer ID]],'Medical Examinations'!A425:L2760,12,FALSE)</f>
        <v>Normal</v>
      </c>
      <c r="L426" t="str">
        <f>VLOOKUP(Hospitalisation_Details[[#This Row],[Customer ID]],'Hospitalisation Details'!A425:K2766,10,FALSE)</f>
        <v>20 Sep 1961</v>
      </c>
      <c r="M426">
        <f>VLOOKUP(Hospitalisation_Details[[#This Row],[Customer ID]],'Hospitalisation Details'!$A$1:$K$2342,6,FALSE)</f>
        <v>12950</v>
      </c>
      <c r="N426" t="str">
        <f>VLOOKUP(Hospitalisation_Details[[#This Row],[Customer ID]],'Hospitalisation Details'!A425:K2766,7,FALSE)</f>
        <v>tier - 3</v>
      </c>
      <c r="O426" t="str">
        <f>VLOOKUP(Hospitalisation_Details[[#This Row],[Customer ID]],'Hospitalisation Details'!A425:K2766,8,FALSE)</f>
        <v>tier - 1</v>
      </c>
      <c r="P426" t="str">
        <f>VLOOKUP(Hospitalisation_Details[[#This Row],[Customer ID]],'Hospitalisation Details'!A425:K2766,9,FALSE)</f>
        <v>R1012</v>
      </c>
      <c r="Q426">
        <f>VLOOKUP(Hospitalisation_Details[[#This Row],[Customer ID]],'Hospitalisation Details'!$A$1:$K$2342,11,FALSE)</f>
        <v>61</v>
      </c>
    </row>
    <row r="427" spans="1:17" x14ac:dyDescent="0.35">
      <c r="A427" t="s">
        <v>426</v>
      </c>
      <c r="B427" t="str">
        <f>VLOOKUP(Customer_Names[[#This Row],[Customer ID]],Customer_Names[#All],2,FALSE)</f>
        <v>Dahl</v>
      </c>
      <c r="C427">
        <f>VLOOKUP(Medical_Examinations[[#This Row],[Customer ID]],'Medical Examinations'!$A$1:$L$2336,2,FALSE)</f>
        <v>27</v>
      </c>
      <c r="D427">
        <f>VLOOKUP(Medical_Examinations[[#This Row],[Customer ID]],'Medical Examinations'!$A$1:$L$2336,3,FALSE)</f>
        <v>5</v>
      </c>
      <c r="E427" t="str">
        <f>VLOOKUP(Medical_Examinations[[#This Row],[Customer ID]],'Medical Examinations'!$A$1:$L$2336,4,FALSE)</f>
        <v>No</v>
      </c>
      <c r="F427" t="str">
        <f>VLOOKUP(Medical_Examinations[[#This Row],[Customer ID]],'Medical Examinations'!$A$1:$L$2336,6,FALSE)</f>
        <v>No</v>
      </c>
      <c r="G427" t="str">
        <f>VLOOKUP(Medical_Examinations[[#This Row],[Customer ID]],'Medical Examinations'!$A$1:$L$2336,7,FALSE)</f>
        <v>No</v>
      </c>
      <c r="H427">
        <f>VLOOKUP(Medical_Examinations[[#This Row],[Customer ID]],'Medical Examinations'!$A$1:$L$2336,8,FALSE)</f>
        <v>0</v>
      </c>
      <c r="I427" t="str">
        <f>VLOOKUP(Medical_Examinations[[#This Row],[Customer ID]],'Medical Examinations'!$A$1:$L$2336,9,FALSE)</f>
        <v>No</v>
      </c>
      <c r="J427" t="str">
        <f>VLOOKUP(Medical_Examinations[[#This Row],[Customer ID]],'Medical Examinations'!A426:L2761,11,FALSE)</f>
        <v>Overweight</v>
      </c>
      <c r="K427" t="str">
        <f>VLOOKUP(Medical_Examinations[[#This Row],[Customer ID]],'Medical Examinations'!A426:L2761,12,FALSE)</f>
        <v>Normal</v>
      </c>
      <c r="L427" t="str">
        <f>VLOOKUP(Hospitalisation_Details[[#This Row],[Customer ID]],'Hospitalisation Details'!A426:K2767,10,FALSE)</f>
        <v>24 Sep 1962</v>
      </c>
      <c r="M427">
        <f>VLOOKUP(Hospitalisation_Details[[#This Row],[Customer ID]],'Hospitalisation Details'!$A$1:$K$2342,6,FALSE)</f>
        <v>13005</v>
      </c>
      <c r="N427" t="str">
        <f>VLOOKUP(Hospitalisation_Details[[#This Row],[Customer ID]],'Hospitalisation Details'!A426:K2767,7,FALSE)</f>
        <v>tier - 3</v>
      </c>
      <c r="O427" t="str">
        <f>VLOOKUP(Hospitalisation_Details[[#This Row],[Customer ID]],'Hospitalisation Details'!A426:K2767,8,FALSE)</f>
        <v>tier - 1</v>
      </c>
      <c r="P427" t="str">
        <f>VLOOKUP(Hospitalisation_Details[[#This Row],[Customer ID]],'Hospitalisation Details'!A426:K2767,9,FALSE)</f>
        <v>R1012</v>
      </c>
      <c r="Q427">
        <f>VLOOKUP(Hospitalisation_Details[[#This Row],[Customer ID]],'Hospitalisation Details'!$A$1:$K$2342,11,FALSE)</f>
        <v>60</v>
      </c>
    </row>
    <row r="428" spans="1:17" x14ac:dyDescent="0.35">
      <c r="A428" t="s">
        <v>427</v>
      </c>
      <c r="B428" t="str">
        <f>VLOOKUP(Customer_Names[[#This Row],[Customer ID]],Customer_Names[#All],2,FALSE)</f>
        <v>Surtees</v>
      </c>
      <c r="C428">
        <f>VLOOKUP(Medical_Examinations[[#This Row],[Customer ID]],'Medical Examinations'!$A$1:$L$2336,2,FALSE)</f>
        <v>25</v>
      </c>
      <c r="D428">
        <f>VLOOKUP(Medical_Examinations[[#This Row],[Customer ID]],'Medical Examinations'!$A$1:$L$2336,3,FALSE)</f>
        <v>5</v>
      </c>
      <c r="E428" t="str">
        <f>VLOOKUP(Medical_Examinations[[#This Row],[Customer ID]],'Medical Examinations'!$A$1:$L$2336,4,FALSE)</f>
        <v>No</v>
      </c>
      <c r="F428" t="str">
        <f>VLOOKUP(Medical_Examinations[[#This Row],[Customer ID]],'Medical Examinations'!$A$1:$L$2336,6,FALSE)</f>
        <v>No</v>
      </c>
      <c r="G428" t="str">
        <f>VLOOKUP(Medical_Examinations[[#This Row],[Customer ID]],'Medical Examinations'!$A$1:$L$2336,7,FALSE)</f>
        <v>No</v>
      </c>
      <c r="H428">
        <f>VLOOKUP(Medical_Examinations[[#This Row],[Customer ID]],'Medical Examinations'!$A$1:$L$2336,8,FALSE)</f>
        <v>0</v>
      </c>
      <c r="I428" t="str">
        <f>VLOOKUP(Medical_Examinations[[#This Row],[Customer ID]],'Medical Examinations'!$A$1:$L$2336,9,FALSE)</f>
        <v>No</v>
      </c>
      <c r="J428" t="str">
        <f>VLOOKUP(Medical_Examinations[[#This Row],[Customer ID]],'Medical Examinations'!A427:L2762,11,FALSE)</f>
        <v>Overweight</v>
      </c>
      <c r="K428" t="str">
        <f>VLOOKUP(Medical_Examinations[[#This Row],[Customer ID]],'Medical Examinations'!A427:L2762,12,FALSE)</f>
        <v>Normal</v>
      </c>
      <c r="L428" t="str">
        <f>VLOOKUP(Hospitalisation_Details[[#This Row],[Customer ID]],'Hospitalisation Details'!A427:K2768,10,FALSE)</f>
        <v>13 Sep 1969</v>
      </c>
      <c r="M428">
        <f>VLOOKUP(Hospitalisation_Details[[#This Row],[Customer ID]],'Hospitalisation Details'!$A$1:$K$2342,6,FALSE)</f>
        <v>13008</v>
      </c>
      <c r="N428" t="str">
        <f>VLOOKUP(Hospitalisation_Details[[#This Row],[Customer ID]],'Hospitalisation Details'!A427:K2768,7,FALSE)</f>
        <v>tier - 3</v>
      </c>
      <c r="O428" t="str">
        <f>VLOOKUP(Hospitalisation_Details[[#This Row],[Customer ID]],'Hospitalisation Details'!A427:K2768,8,FALSE)</f>
        <v>tier - 3</v>
      </c>
      <c r="P428" t="str">
        <f>VLOOKUP(Hospitalisation_Details[[#This Row],[Customer ID]],'Hospitalisation Details'!A427:K2768,9,FALSE)</f>
        <v>R1012</v>
      </c>
      <c r="Q428">
        <f>VLOOKUP(Hospitalisation_Details[[#This Row],[Customer ID]],'Hospitalisation Details'!$A$1:$K$2342,11,FALSE)</f>
        <v>53</v>
      </c>
    </row>
    <row r="429" spans="1:17" x14ac:dyDescent="0.35">
      <c r="A429" t="s">
        <v>428</v>
      </c>
      <c r="B429" t="str">
        <f>VLOOKUP(Customer_Names[[#This Row],[Customer ID]],Customer_Names[#All],2,FALSE)</f>
        <v>Spetner</v>
      </c>
      <c r="C429">
        <f>VLOOKUP(Medical_Examinations[[#This Row],[Customer ID]],'Medical Examinations'!$A$1:$L$2336,2,FALSE)</f>
        <v>20</v>
      </c>
      <c r="D429">
        <f>VLOOKUP(Medical_Examinations[[#This Row],[Customer ID]],'Medical Examinations'!$A$1:$L$2336,3,FALSE)</f>
        <v>5</v>
      </c>
      <c r="E429" t="str">
        <f>VLOOKUP(Medical_Examinations[[#This Row],[Customer ID]],'Medical Examinations'!$A$1:$L$2336,4,FALSE)</f>
        <v>No</v>
      </c>
      <c r="F429" t="str">
        <f>VLOOKUP(Medical_Examinations[[#This Row],[Customer ID]],'Medical Examinations'!$A$1:$L$2336,6,FALSE)</f>
        <v>No</v>
      </c>
      <c r="G429" t="str">
        <f>VLOOKUP(Medical_Examinations[[#This Row],[Customer ID]],'Medical Examinations'!$A$1:$L$2336,7,FALSE)</f>
        <v>No</v>
      </c>
      <c r="H429">
        <f>VLOOKUP(Medical_Examinations[[#This Row],[Customer ID]],'Medical Examinations'!$A$1:$L$2336,8,FALSE)</f>
        <v>0</v>
      </c>
      <c r="I429" t="str">
        <f>VLOOKUP(Medical_Examinations[[#This Row],[Customer ID]],'Medical Examinations'!$A$1:$L$2336,9,FALSE)</f>
        <v>No</v>
      </c>
      <c r="J429" t="str">
        <f>VLOOKUP(Medical_Examinations[[#This Row],[Customer ID]],'Medical Examinations'!A428:L2763,11,FALSE)</f>
        <v>Normal Weight</v>
      </c>
      <c r="K429" t="str">
        <f>VLOOKUP(Medical_Examinations[[#This Row],[Customer ID]],'Medical Examinations'!A428:L2763,12,FALSE)</f>
        <v>Normal</v>
      </c>
      <c r="L429" t="str">
        <f>VLOOKUP(Hospitalisation_Details[[#This Row],[Customer ID]],'Hospitalisation Details'!A428:K2769,10,FALSE)</f>
        <v>27 Sep 1972</v>
      </c>
      <c r="M429">
        <f>VLOOKUP(Hospitalisation_Details[[#This Row],[Customer ID]],'Hospitalisation Details'!$A$1:$K$2342,6,FALSE)</f>
        <v>13011</v>
      </c>
      <c r="N429" t="str">
        <f>VLOOKUP(Hospitalisation_Details[[#This Row],[Customer ID]],'Hospitalisation Details'!A428:K2769,7,FALSE)</f>
        <v>tier - 3</v>
      </c>
      <c r="O429" t="str">
        <f>VLOOKUP(Hospitalisation_Details[[#This Row],[Customer ID]],'Hospitalisation Details'!A428:K2769,8,FALSE)</f>
        <v>tier - 2</v>
      </c>
      <c r="P429" t="str">
        <f>VLOOKUP(Hospitalisation_Details[[#This Row],[Customer ID]],'Hospitalisation Details'!A428:K2769,9,FALSE)</f>
        <v>R1012</v>
      </c>
      <c r="Q429">
        <f>VLOOKUP(Hospitalisation_Details[[#This Row],[Customer ID]],'Hospitalisation Details'!$A$1:$K$2342,11,FALSE)</f>
        <v>50</v>
      </c>
    </row>
    <row r="430" spans="1:17" x14ac:dyDescent="0.35">
      <c r="A430" t="s">
        <v>429</v>
      </c>
      <c r="B430" t="str">
        <f>VLOOKUP(Customer_Names[[#This Row],[Customer ID]],Customer_Names[#All],2,FALSE)</f>
        <v>Brandon</v>
      </c>
      <c r="C430">
        <f>VLOOKUP(Medical_Examinations[[#This Row],[Customer ID]],'Medical Examinations'!$A$1:$L$2336,2,FALSE)</f>
        <v>16</v>
      </c>
      <c r="D430">
        <f>VLOOKUP(Medical_Examinations[[#This Row],[Customer ID]],'Medical Examinations'!$A$1:$L$2336,3,FALSE)</f>
        <v>5</v>
      </c>
      <c r="E430" t="str">
        <f>VLOOKUP(Medical_Examinations[[#This Row],[Customer ID]],'Medical Examinations'!$A$1:$L$2336,4,FALSE)</f>
        <v>No</v>
      </c>
      <c r="F430" t="str">
        <f>VLOOKUP(Medical_Examinations[[#This Row],[Customer ID]],'Medical Examinations'!$A$1:$L$2336,6,FALSE)</f>
        <v>No</v>
      </c>
      <c r="G430" t="str">
        <f>VLOOKUP(Medical_Examinations[[#This Row],[Customer ID]],'Medical Examinations'!$A$1:$L$2336,7,FALSE)</f>
        <v>No</v>
      </c>
      <c r="H430">
        <f>VLOOKUP(Medical_Examinations[[#This Row],[Customer ID]],'Medical Examinations'!$A$1:$L$2336,8,FALSE)</f>
        <v>0</v>
      </c>
      <c r="I430" t="str">
        <f>VLOOKUP(Medical_Examinations[[#This Row],[Customer ID]],'Medical Examinations'!$A$1:$L$2336,9,FALSE)</f>
        <v>No</v>
      </c>
      <c r="J430" t="str">
        <f>VLOOKUP(Medical_Examinations[[#This Row],[Customer ID]],'Medical Examinations'!A429:L2764,11,FALSE)</f>
        <v>Underweight</v>
      </c>
      <c r="K430" t="str">
        <f>VLOOKUP(Medical_Examinations[[#This Row],[Customer ID]],'Medical Examinations'!A429:L2764,12,FALSE)</f>
        <v>Normal</v>
      </c>
      <c r="L430" t="str">
        <f>VLOOKUP(Hospitalisation_Details[[#This Row],[Customer ID]],'Hospitalisation Details'!A429:K2770,10,FALSE)</f>
        <v>20 Sep 1962</v>
      </c>
      <c r="M430">
        <f>VLOOKUP(Hospitalisation_Details[[#This Row],[Customer ID]],'Hospitalisation Details'!$A$1:$K$2342,6,FALSE)</f>
        <v>13012</v>
      </c>
      <c r="N430" t="str">
        <f>VLOOKUP(Hospitalisation_Details[[#This Row],[Customer ID]],'Hospitalisation Details'!A429:K2770,7,FALSE)</f>
        <v>tier - 3</v>
      </c>
      <c r="O430" t="str">
        <f>VLOOKUP(Hospitalisation_Details[[#This Row],[Customer ID]],'Hospitalisation Details'!A429:K2770,8,FALSE)</f>
        <v>tier - 1</v>
      </c>
      <c r="P430" t="str">
        <f>VLOOKUP(Hospitalisation_Details[[#This Row],[Customer ID]],'Hospitalisation Details'!A429:K2770,9,FALSE)</f>
        <v>R1012</v>
      </c>
      <c r="Q430">
        <f>VLOOKUP(Hospitalisation_Details[[#This Row],[Customer ID]],'Hospitalisation Details'!$A$1:$K$2342,11,FALSE)</f>
        <v>60</v>
      </c>
    </row>
    <row r="431" spans="1:17" x14ac:dyDescent="0.35">
      <c r="A431" t="s">
        <v>430</v>
      </c>
      <c r="B431" t="str">
        <f>VLOOKUP(Customer_Names[[#This Row],[Customer ID]],Customer_Names[#All],2,FALSE)</f>
        <v>Eley</v>
      </c>
      <c r="C431">
        <f>VLOOKUP(Medical_Examinations[[#This Row],[Customer ID]],'Medical Examinations'!$A$1:$L$2336,2,FALSE)</f>
        <v>20</v>
      </c>
      <c r="D431">
        <f>VLOOKUP(Medical_Examinations[[#This Row],[Customer ID]],'Medical Examinations'!$A$1:$L$2336,3,FALSE)</f>
        <v>5</v>
      </c>
      <c r="E431" t="str">
        <f>VLOOKUP(Medical_Examinations[[#This Row],[Customer ID]],'Medical Examinations'!$A$1:$L$2336,4,FALSE)</f>
        <v>No</v>
      </c>
      <c r="F431" t="str">
        <f>VLOOKUP(Medical_Examinations[[#This Row],[Customer ID]],'Medical Examinations'!$A$1:$L$2336,6,FALSE)</f>
        <v>No</v>
      </c>
      <c r="G431" t="str">
        <f>VLOOKUP(Medical_Examinations[[#This Row],[Customer ID]],'Medical Examinations'!$A$1:$L$2336,7,FALSE)</f>
        <v>No</v>
      </c>
      <c r="H431">
        <f>VLOOKUP(Medical_Examinations[[#This Row],[Customer ID]],'Medical Examinations'!$A$1:$L$2336,8,FALSE)</f>
        <v>0</v>
      </c>
      <c r="I431" t="str">
        <f>VLOOKUP(Medical_Examinations[[#This Row],[Customer ID]],'Medical Examinations'!$A$1:$L$2336,9,FALSE)</f>
        <v>No</v>
      </c>
      <c r="J431" t="str">
        <f>VLOOKUP(Medical_Examinations[[#This Row],[Customer ID]],'Medical Examinations'!A430:L2765,11,FALSE)</f>
        <v>Normal Weight</v>
      </c>
      <c r="K431" t="str">
        <f>VLOOKUP(Medical_Examinations[[#This Row],[Customer ID]],'Medical Examinations'!A430:L2765,12,FALSE)</f>
        <v>Normal</v>
      </c>
      <c r="L431" t="str">
        <f>VLOOKUP(Hospitalisation_Details[[#This Row],[Customer ID]],'Hospitalisation Details'!A430:K2771,10,FALSE)</f>
        <v>23 Sep 1969</v>
      </c>
      <c r="M431">
        <f>VLOOKUP(Hospitalisation_Details[[#This Row],[Customer ID]],'Hospitalisation Details'!$A$1:$K$2342,6,FALSE)</f>
        <v>13044</v>
      </c>
      <c r="N431" t="str">
        <f>VLOOKUP(Hospitalisation_Details[[#This Row],[Customer ID]],'Hospitalisation Details'!A430:K2771,7,FALSE)</f>
        <v>tier - 3</v>
      </c>
      <c r="O431" t="str">
        <f>VLOOKUP(Hospitalisation_Details[[#This Row],[Customer ID]],'Hospitalisation Details'!A430:K2771,8,FALSE)</f>
        <v>tier - 1</v>
      </c>
      <c r="P431" t="str">
        <f>VLOOKUP(Hospitalisation_Details[[#This Row],[Customer ID]],'Hospitalisation Details'!A430:K2771,9,FALSE)</f>
        <v>R1012</v>
      </c>
      <c r="Q431">
        <f>VLOOKUP(Hospitalisation_Details[[#This Row],[Customer ID]],'Hospitalisation Details'!$A$1:$K$2342,11,FALSE)</f>
        <v>53</v>
      </c>
    </row>
    <row r="432" spans="1:17" x14ac:dyDescent="0.35">
      <c r="A432" t="s">
        <v>431</v>
      </c>
      <c r="B432" t="str">
        <f>VLOOKUP(Customer_Names[[#This Row],[Customer ID]],Customer_Names[#All],2,FALSE)</f>
        <v>Sedicum</v>
      </c>
      <c r="C432">
        <f>VLOOKUP(Medical_Examinations[[#This Row],[Customer ID]],'Medical Examinations'!$A$1:$L$2336,2,FALSE)</f>
        <v>20</v>
      </c>
      <c r="D432">
        <f>VLOOKUP(Medical_Examinations[[#This Row],[Customer ID]],'Medical Examinations'!$A$1:$L$2336,3,FALSE)</f>
        <v>5</v>
      </c>
      <c r="E432" t="str">
        <f>VLOOKUP(Medical_Examinations[[#This Row],[Customer ID]],'Medical Examinations'!$A$1:$L$2336,4,FALSE)</f>
        <v>No</v>
      </c>
      <c r="F432" t="str">
        <f>VLOOKUP(Medical_Examinations[[#This Row],[Customer ID]],'Medical Examinations'!$A$1:$L$2336,6,FALSE)</f>
        <v>No</v>
      </c>
      <c r="G432" t="str">
        <f>VLOOKUP(Medical_Examinations[[#This Row],[Customer ID]],'Medical Examinations'!$A$1:$L$2336,7,FALSE)</f>
        <v>No</v>
      </c>
      <c r="H432">
        <f>VLOOKUP(Medical_Examinations[[#This Row],[Customer ID]],'Medical Examinations'!$A$1:$L$2336,8,FALSE)</f>
        <v>0</v>
      </c>
      <c r="I432" t="str">
        <f>VLOOKUP(Medical_Examinations[[#This Row],[Customer ID]],'Medical Examinations'!$A$1:$L$2336,9,FALSE)</f>
        <v>No</v>
      </c>
      <c r="J432" t="str">
        <f>VLOOKUP(Medical_Examinations[[#This Row],[Customer ID]],'Medical Examinations'!A431:L2766,11,FALSE)</f>
        <v>Normal Weight</v>
      </c>
      <c r="K432" t="str">
        <f>VLOOKUP(Medical_Examinations[[#This Row],[Customer ID]],'Medical Examinations'!A431:L2766,12,FALSE)</f>
        <v>Normal</v>
      </c>
      <c r="L432" t="str">
        <f>VLOOKUP(Hospitalisation_Details[[#This Row],[Customer ID]],'Hospitalisation Details'!A431:K2772,10,FALSE)</f>
        <v>14 Sep 1963</v>
      </c>
      <c r="M432">
        <f>VLOOKUP(Hospitalisation_Details[[#This Row],[Customer ID]],'Hospitalisation Details'!$A$1:$K$2342,6,FALSE)</f>
        <v>13117</v>
      </c>
      <c r="N432" t="str">
        <f>VLOOKUP(Hospitalisation_Details[[#This Row],[Customer ID]],'Hospitalisation Details'!A431:K2772,7,FALSE)</f>
        <v>tier - 3</v>
      </c>
      <c r="O432" t="str">
        <f>VLOOKUP(Hospitalisation_Details[[#This Row],[Customer ID]],'Hospitalisation Details'!A431:K2772,8,FALSE)</f>
        <v>tier - 1</v>
      </c>
      <c r="P432" t="str">
        <f>VLOOKUP(Hospitalisation_Details[[#This Row],[Customer ID]],'Hospitalisation Details'!A431:K2772,9,FALSE)</f>
        <v>R1012</v>
      </c>
      <c r="Q432">
        <f>VLOOKUP(Hospitalisation_Details[[#This Row],[Customer ID]],'Hospitalisation Details'!$A$1:$K$2342,11,FALSE)</f>
        <v>59</v>
      </c>
    </row>
    <row r="433" spans="1:17" x14ac:dyDescent="0.35">
      <c r="A433" t="s">
        <v>432</v>
      </c>
      <c r="B433" t="str">
        <f>VLOOKUP(Customer_Names[[#This Row],[Customer ID]],Customer_Names[#All],2,FALSE)</f>
        <v>Markle</v>
      </c>
      <c r="C433">
        <f>VLOOKUP(Medical_Examinations[[#This Row],[Customer ID]],'Medical Examinations'!$A$1:$L$2336,2,FALSE)</f>
        <v>22</v>
      </c>
      <c r="D433">
        <f>VLOOKUP(Medical_Examinations[[#This Row],[Customer ID]],'Medical Examinations'!$A$1:$L$2336,3,FALSE)</f>
        <v>5</v>
      </c>
      <c r="E433" t="str">
        <f>VLOOKUP(Medical_Examinations[[#This Row],[Customer ID]],'Medical Examinations'!$A$1:$L$2336,4,FALSE)</f>
        <v>No</v>
      </c>
      <c r="F433" t="str">
        <f>VLOOKUP(Medical_Examinations[[#This Row],[Customer ID]],'Medical Examinations'!$A$1:$L$2336,6,FALSE)</f>
        <v>No</v>
      </c>
      <c r="G433" t="str">
        <f>VLOOKUP(Medical_Examinations[[#This Row],[Customer ID]],'Medical Examinations'!$A$1:$L$2336,7,FALSE)</f>
        <v>No</v>
      </c>
      <c r="H433">
        <f>VLOOKUP(Medical_Examinations[[#This Row],[Customer ID]],'Medical Examinations'!$A$1:$L$2336,8,FALSE)</f>
        <v>0</v>
      </c>
      <c r="I433" t="str">
        <f>VLOOKUP(Medical_Examinations[[#This Row],[Customer ID]],'Medical Examinations'!$A$1:$L$2336,9,FALSE)</f>
        <v>No</v>
      </c>
      <c r="J433" t="str">
        <f>VLOOKUP(Medical_Examinations[[#This Row],[Customer ID]],'Medical Examinations'!A432:L2767,11,FALSE)</f>
        <v>Normal Weight</v>
      </c>
      <c r="K433" t="str">
        <f>VLOOKUP(Medical_Examinations[[#This Row],[Customer ID]],'Medical Examinations'!A432:L2767,12,FALSE)</f>
        <v>Normal</v>
      </c>
      <c r="L433" t="str">
        <f>VLOOKUP(Hospitalisation_Details[[#This Row],[Customer ID]],'Hospitalisation Details'!A432:K2773,10,FALSE)</f>
        <v>1 Sep 1994</v>
      </c>
      <c r="M433">
        <f>VLOOKUP(Hospitalisation_Details[[#This Row],[Customer ID]],'Hospitalisation Details'!$A$1:$K$2342,6,FALSE)</f>
        <v>13293</v>
      </c>
      <c r="N433" t="str">
        <f>VLOOKUP(Hospitalisation_Details[[#This Row],[Customer ID]],'Hospitalisation Details'!A432:K2773,7,FALSE)</f>
        <v>tier - 3</v>
      </c>
      <c r="O433" t="str">
        <f>VLOOKUP(Hospitalisation_Details[[#This Row],[Customer ID]],'Hospitalisation Details'!A432:K2773,8,FALSE)</f>
        <v>tier - 3</v>
      </c>
      <c r="P433" t="str">
        <f>VLOOKUP(Hospitalisation_Details[[#This Row],[Customer ID]],'Hospitalisation Details'!A432:K2773,9,FALSE)</f>
        <v>R1012</v>
      </c>
      <c r="Q433">
        <f>VLOOKUP(Hospitalisation_Details[[#This Row],[Customer ID]],'Hospitalisation Details'!$A$1:$K$2342,11,FALSE)</f>
        <v>28</v>
      </c>
    </row>
    <row r="434" spans="1:17" x14ac:dyDescent="0.35">
      <c r="A434" t="s">
        <v>433</v>
      </c>
      <c r="B434" t="str">
        <f>VLOOKUP(Customer_Names[[#This Row],[Customer ID]],Customer_Names[#All],2,FALSE)</f>
        <v>Kunz</v>
      </c>
      <c r="C434">
        <f>VLOOKUP(Medical_Examinations[[#This Row],[Customer ID]],'Medical Examinations'!$A$1:$L$2336,2,FALSE)</f>
        <v>25</v>
      </c>
      <c r="D434">
        <f>VLOOKUP(Medical_Examinations[[#This Row],[Customer ID]],'Medical Examinations'!$A$1:$L$2336,3,FALSE)</f>
        <v>5</v>
      </c>
      <c r="E434" t="str">
        <f>VLOOKUP(Medical_Examinations[[#This Row],[Customer ID]],'Medical Examinations'!$A$1:$L$2336,4,FALSE)</f>
        <v>No</v>
      </c>
      <c r="F434" t="str">
        <f>VLOOKUP(Medical_Examinations[[#This Row],[Customer ID]],'Medical Examinations'!$A$1:$L$2336,6,FALSE)</f>
        <v>No</v>
      </c>
      <c r="G434" t="str">
        <f>VLOOKUP(Medical_Examinations[[#This Row],[Customer ID]],'Medical Examinations'!$A$1:$L$2336,7,FALSE)</f>
        <v>No</v>
      </c>
      <c r="H434">
        <f>VLOOKUP(Medical_Examinations[[#This Row],[Customer ID]],'Medical Examinations'!$A$1:$L$2336,8,FALSE)</f>
        <v>2</v>
      </c>
      <c r="I434" t="str">
        <f>VLOOKUP(Medical_Examinations[[#This Row],[Customer ID]],'Medical Examinations'!$A$1:$L$2336,9,FALSE)</f>
        <v>No</v>
      </c>
      <c r="J434" t="str">
        <f>VLOOKUP(Medical_Examinations[[#This Row],[Customer ID]],'Medical Examinations'!A433:L2768,11,FALSE)</f>
        <v>Overweight</v>
      </c>
      <c r="K434" t="str">
        <f>VLOOKUP(Medical_Examinations[[#This Row],[Customer ID]],'Medical Examinations'!A433:L2768,12,FALSE)</f>
        <v>Normal</v>
      </c>
      <c r="L434" t="str">
        <f>VLOOKUP(Hospitalisation_Details[[#This Row],[Customer ID]],'Hospitalisation Details'!A433:K2774,10,FALSE)</f>
        <v>11 Sep 1960</v>
      </c>
      <c r="M434">
        <f>VLOOKUP(Hospitalisation_Details[[#This Row],[Customer ID]],'Hospitalisation Details'!$A$1:$K$2342,6,FALSE)</f>
        <v>13352</v>
      </c>
      <c r="N434" t="str">
        <f>VLOOKUP(Hospitalisation_Details[[#This Row],[Customer ID]],'Hospitalisation Details'!A433:K2774,7,FALSE)</f>
        <v>tier - 3</v>
      </c>
      <c r="O434" t="str">
        <f>VLOOKUP(Hospitalisation_Details[[#This Row],[Customer ID]],'Hospitalisation Details'!A433:K2774,8,FALSE)</f>
        <v>tier - 1</v>
      </c>
      <c r="P434" t="str">
        <f>VLOOKUP(Hospitalisation_Details[[#This Row],[Customer ID]],'Hospitalisation Details'!A433:K2774,9,FALSE)</f>
        <v>R1012</v>
      </c>
      <c r="Q434">
        <f>VLOOKUP(Hospitalisation_Details[[#This Row],[Customer ID]],'Hospitalisation Details'!$A$1:$K$2342,11,FALSE)</f>
        <v>62</v>
      </c>
    </row>
    <row r="435" spans="1:17" x14ac:dyDescent="0.35">
      <c r="A435" t="s">
        <v>434</v>
      </c>
      <c r="B435" t="str">
        <f>VLOOKUP(Customer_Names[[#This Row],[Customer ID]],Customer_Names[#All],2,FALSE)</f>
        <v>Wimert</v>
      </c>
      <c r="C435">
        <f>VLOOKUP(Medical_Examinations[[#This Row],[Customer ID]],'Medical Examinations'!$A$1:$L$2336,2,FALSE)</f>
        <v>32</v>
      </c>
      <c r="D435">
        <f>VLOOKUP(Medical_Examinations[[#This Row],[Customer ID]],'Medical Examinations'!$A$1:$L$2336,3,FALSE)</f>
        <v>5</v>
      </c>
      <c r="E435" t="str">
        <f>VLOOKUP(Medical_Examinations[[#This Row],[Customer ID]],'Medical Examinations'!$A$1:$L$2336,4,FALSE)</f>
        <v>No</v>
      </c>
      <c r="F435" t="str">
        <f>VLOOKUP(Medical_Examinations[[#This Row],[Customer ID]],'Medical Examinations'!$A$1:$L$2336,6,FALSE)</f>
        <v>No</v>
      </c>
      <c r="G435" t="str">
        <f>VLOOKUP(Medical_Examinations[[#This Row],[Customer ID]],'Medical Examinations'!$A$1:$L$2336,7,FALSE)</f>
        <v>No</v>
      </c>
      <c r="H435">
        <f>VLOOKUP(Medical_Examinations[[#This Row],[Customer ID]],'Medical Examinations'!$A$1:$L$2336,8,FALSE)</f>
        <v>2</v>
      </c>
      <c r="I435" t="str">
        <f>VLOOKUP(Medical_Examinations[[#This Row],[Customer ID]],'Medical Examinations'!$A$1:$L$2336,9,FALSE)</f>
        <v>No</v>
      </c>
      <c r="J435" t="str">
        <f>VLOOKUP(Medical_Examinations[[#This Row],[Customer ID]],'Medical Examinations'!A434:L2769,11,FALSE)</f>
        <v>Obesity</v>
      </c>
      <c r="K435" t="str">
        <f>VLOOKUP(Medical_Examinations[[#This Row],[Customer ID]],'Medical Examinations'!A434:L2769,12,FALSE)</f>
        <v>Normal</v>
      </c>
      <c r="L435" t="str">
        <f>VLOOKUP(Hospitalisation_Details[[#This Row],[Customer ID]],'Hospitalisation Details'!A434:K2775,10,FALSE)</f>
        <v>22 Sep 1961</v>
      </c>
      <c r="M435">
        <f>VLOOKUP(Hospitalisation_Details[[#This Row],[Customer ID]],'Hospitalisation Details'!$A$1:$K$2342,6,FALSE)</f>
        <v>13415</v>
      </c>
      <c r="N435" t="str">
        <f>VLOOKUP(Hospitalisation_Details[[#This Row],[Customer ID]],'Hospitalisation Details'!A434:K2775,7,FALSE)</f>
        <v>tier - 3</v>
      </c>
      <c r="O435" t="str">
        <f>VLOOKUP(Hospitalisation_Details[[#This Row],[Customer ID]],'Hospitalisation Details'!A434:K2775,8,FALSE)</f>
        <v>tier - 2</v>
      </c>
      <c r="P435" t="str">
        <f>VLOOKUP(Hospitalisation_Details[[#This Row],[Customer ID]],'Hospitalisation Details'!A434:K2775,9,FALSE)</f>
        <v>R1012</v>
      </c>
      <c r="Q435">
        <f>VLOOKUP(Hospitalisation_Details[[#This Row],[Customer ID]],'Hospitalisation Details'!$A$1:$K$2342,11,FALSE)</f>
        <v>61</v>
      </c>
    </row>
    <row r="436" spans="1:17" x14ac:dyDescent="0.35">
      <c r="A436" t="s">
        <v>435</v>
      </c>
      <c r="B436" t="str">
        <f>VLOOKUP(Customer_Names[[#This Row],[Customer ID]],Customer_Names[#All],2,FALSE)</f>
        <v>Peterson</v>
      </c>
      <c r="C436">
        <f>VLOOKUP(Medical_Examinations[[#This Row],[Customer ID]],'Medical Examinations'!$A$1:$L$2336,2,FALSE)</f>
        <v>54</v>
      </c>
      <c r="D436">
        <f>VLOOKUP(Medical_Examinations[[#This Row],[Customer ID]],'Medical Examinations'!$A$1:$L$2336,3,FALSE)</f>
        <v>5</v>
      </c>
      <c r="E436" t="str">
        <f>VLOOKUP(Medical_Examinations[[#This Row],[Customer ID]],'Medical Examinations'!$A$1:$L$2336,4,FALSE)</f>
        <v>yes</v>
      </c>
      <c r="F436" t="str">
        <f>VLOOKUP(Medical_Examinations[[#This Row],[Customer ID]],'Medical Examinations'!$A$1:$L$2336,6,FALSE)</f>
        <v>No</v>
      </c>
      <c r="G436" t="str">
        <f>VLOOKUP(Medical_Examinations[[#This Row],[Customer ID]],'Medical Examinations'!$A$1:$L$2336,7,FALSE)</f>
        <v>No</v>
      </c>
      <c r="H436">
        <f>VLOOKUP(Medical_Examinations[[#This Row],[Customer ID]],'Medical Examinations'!$A$1:$L$2336,8,FALSE)</f>
        <v>2</v>
      </c>
      <c r="I436" t="str">
        <f>VLOOKUP(Medical_Examinations[[#This Row],[Customer ID]],'Medical Examinations'!$A$1:$L$2336,9,FALSE)</f>
        <v>No</v>
      </c>
      <c r="J436" t="str">
        <f>VLOOKUP(Medical_Examinations[[#This Row],[Customer ID]],'Medical Examinations'!A435:L2770,11,FALSE)</f>
        <v>Obesity</v>
      </c>
      <c r="K436" t="str">
        <f>VLOOKUP(Medical_Examinations[[#This Row],[Customer ID]],'Medical Examinations'!A435:L2770,12,FALSE)</f>
        <v>Normal</v>
      </c>
      <c r="L436" t="str">
        <f>VLOOKUP(Hospitalisation_Details[[#This Row],[Customer ID]],'Hospitalisation Details'!A435:K2776,10,FALSE)</f>
        <v>17 Sep 1994</v>
      </c>
      <c r="M436">
        <f>VLOOKUP(Hospitalisation_Details[[#This Row],[Customer ID]],'Hospitalisation Details'!$A$1:$K$2342,6,FALSE)</f>
        <v>13417</v>
      </c>
      <c r="N436" t="str">
        <f>VLOOKUP(Hospitalisation_Details[[#This Row],[Customer ID]],'Hospitalisation Details'!A435:K2776,7,FALSE)</f>
        <v>tier - 3</v>
      </c>
      <c r="O436" t="str">
        <f>VLOOKUP(Hospitalisation_Details[[#This Row],[Customer ID]],'Hospitalisation Details'!A435:K2776,8,FALSE)</f>
        <v>tier - 3</v>
      </c>
      <c r="P436" t="str">
        <f>VLOOKUP(Hospitalisation_Details[[#This Row],[Customer ID]],'Hospitalisation Details'!A435:K2776,9,FALSE)</f>
        <v>R1012</v>
      </c>
      <c r="Q436">
        <f>VLOOKUP(Hospitalisation_Details[[#This Row],[Customer ID]],'Hospitalisation Details'!$A$1:$K$2342,11,FALSE)</f>
        <v>28</v>
      </c>
    </row>
    <row r="437" spans="1:17" x14ac:dyDescent="0.35">
      <c r="A437" t="s">
        <v>436</v>
      </c>
      <c r="B437" t="str">
        <f>VLOOKUP(Customer_Names[[#This Row],[Customer ID]],Customer_Names[#All],2,FALSE)</f>
        <v>Mercier</v>
      </c>
      <c r="C437">
        <f>VLOOKUP(Medical_Examinations[[#This Row],[Customer ID]],'Medical Examinations'!$A$1:$L$2336,2,FALSE)</f>
        <v>52</v>
      </c>
      <c r="D437">
        <f>VLOOKUP(Medical_Examinations[[#This Row],[Customer ID]],'Medical Examinations'!$A$1:$L$2336,3,FALSE)</f>
        <v>5</v>
      </c>
      <c r="E437" t="str">
        <f>VLOOKUP(Medical_Examinations[[#This Row],[Customer ID]],'Medical Examinations'!$A$1:$L$2336,4,FALSE)</f>
        <v>yes</v>
      </c>
      <c r="F437" t="str">
        <f>VLOOKUP(Medical_Examinations[[#This Row],[Customer ID]],'Medical Examinations'!$A$1:$L$2336,6,FALSE)</f>
        <v>No</v>
      </c>
      <c r="G437" t="str">
        <f>VLOOKUP(Medical_Examinations[[#This Row],[Customer ID]],'Medical Examinations'!$A$1:$L$2336,7,FALSE)</f>
        <v>No</v>
      </c>
      <c r="H437">
        <f>VLOOKUP(Medical_Examinations[[#This Row],[Customer ID]],'Medical Examinations'!$A$1:$L$2336,8,FALSE)</f>
        <v>2</v>
      </c>
      <c r="I437" t="str">
        <f>VLOOKUP(Medical_Examinations[[#This Row],[Customer ID]],'Medical Examinations'!$A$1:$L$2336,9,FALSE)</f>
        <v>No</v>
      </c>
      <c r="J437" t="str">
        <f>VLOOKUP(Medical_Examinations[[#This Row],[Customer ID]],'Medical Examinations'!A436:L2771,11,FALSE)</f>
        <v>Obesity</v>
      </c>
      <c r="K437" t="str">
        <f>VLOOKUP(Medical_Examinations[[#This Row],[Customer ID]],'Medical Examinations'!A436:L2771,12,FALSE)</f>
        <v>Normal</v>
      </c>
      <c r="L437" t="str">
        <f>VLOOKUP(Hospitalisation_Details[[#This Row],[Customer ID]],'Hospitalisation Details'!A436:K2777,10,FALSE)</f>
        <v>3 Sep 1961</v>
      </c>
      <c r="M437">
        <f>VLOOKUP(Hospitalisation_Details[[#This Row],[Customer ID]],'Hospitalisation Details'!$A$1:$K$2342,6,FALSE)</f>
        <v>13429</v>
      </c>
      <c r="N437" t="str">
        <f>VLOOKUP(Hospitalisation_Details[[#This Row],[Customer ID]],'Hospitalisation Details'!A436:K2777,7,FALSE)</f>
        <v>tier - 3</v>
      </c>
      <c r="O437" t="str">
        <f>VLOOKUP(Hospitalisation_Details[[#This Row],[Customer ID]],'Hospitalisation Details'!A436:K2777,8,FALSE)</f>
        <v>tier - 3</v>
      </c>
      <c r="P437" t="str">
        <f>VLOOKUP(Hospitalisation_Details[[#This Row],[Customer ID]],'Hospitalisation Details'!A436:K2777,9,FALSE)</f>
        <v>R1012</v>
      </c>
      <c r="Q437">
        <f>VLOOKUP(Hospitalisation_Details[[#This Row],[Customer ID]],'Hospitalisation Details'!$A$1:$K$2342,11,FALSE)</f>
        <v>61</v>
      </c>
    </row>
    <row r="438" spans="1:17" x14ac:dyDescent="0.35">
      <c r="A438" t="s">
        <v>437</v>
      </c>
      <c r="B438" t="str">
        <f>VLOOKUP(Customer_Names[[#This Row],[Customer ID]],Customer_Names[#All],2,FALSE)</f>
        <v>Laurie</v>
      </c>
      <c r="C438">
        <f>VLOOKUP(Medical_Examinations[[#This Row],[Customer ID]],'Medical Examinations'!$A$1:$L$2336,2,FALSE)</f>
        <v>28</v>
      </c>
      <c r="D438">
        <f>VLOOKUP(Medical_Examinations[[#This Row],[Customer ID]],'Medical Examinations'!$A$1:$L$2336,3,FALSE)</f>
        <v>5</v>
      </c>
      <c r="E438" t="str">
        <f>VLOOKUP(Medical_Examinations[[#This Row],[Customer ID]],'Medical Examinations'!$A$1:$L$2336,4,FALSE)</f>
        <v>No</v>
      </c>
      <c r="F438" t="str">
        <f>VLOOKUP(Medical_Examinations[[#This Row],[Customer ID]],'Medical Examinations'!$A$1:$L$2336,6,FALSE)</f>
        <v>No</v>
      </c>
      <c r="G438" t="str">
        <f>VLOOKUP(Medical_Examinations[[#This Row],[Customer ID]],'Medical Examinations'!$A$1:$L$2336,7,FALSE)</f>
        <v>No</v>
      </c>
      <c r="H438">
        <f>VLOOKUP(Medical_Examinations[[#This Row],[Customer ID]],'Medical Examinations'!$A$1:$L$2336,8,FALSE)</f>
        <v>2</v>
      </c>
      <c r="I438" t="str">
        <f>VLOOKUP(Medical_Examinations[[#This Row],[Customer ID]],'Medical Examinations'!$A$1:$L$2336,9,FALSE)</f>
        <v>No</v>
      </c>
      <c r="J438" t="str">
        <f>VLOOKUP(Medical_Examinations[[#This Row],[Customer ID]],'Medical Examinations'!A437:L2772,11,FALSE)</f>
        <v>Overweight</v>
      </c>
      <c r="K438" t="str">
        <f>VLOOKUP(Medical_Examinations[[#This Row],[Customer ID]],'Medical Examinations'!A437:L2772,12,FALSE)</f>
        <v>Normal</v>
      </c>
      <c r="L438" t="str">
        <f>VLOOKUP(Hospitalisation_Details[[#This Row],[Customer ID]],'Hospitalisation Details'!A437:K2778,10,FALSE)</f>
        <v>14 Sep 1963</v>
      </c>
      <c r="M438">
        <f>VLOOKUP(Hospitalisation_Details[[#This Row],[Customer ID]],'Hospitalisation Details'!$A$1:$K$2342,6,FALSE)</f>
        <v>13511</v>
      </c>
      <c r="N438" t="str">
        <f>VLOOKUP(Hospitalisation_Details[[#This Row],[Customer ID]],'Hospitalisation Details'!A437:K2778,7,FALSE)</f>
        <v>tier - 3</v>
      </c>
      <c r="O438" t="str">
        <f>VLOOKUP(Hospitalisation_Details[[#This Row],[Customer ID]],'Hospitalisation Details'!A437:K2778,8,FALSE)</f>
        <v>tier - 1</v>
      </c>
      <c r="P438" t="str">
        <f>VLOOKUP(Hospitalisation_Details[[#This Row],[Customer ID]],'Hospitalisation Details'!A437:K2778,9,FALSE)</f>
        <v>R1012</v>
      </c>
      <c r="Q438">
        <f>VLOOKUP(Hospitalisation_Details[[#This Row],[Customer ID]],'Hospitalisation Details'!$A$1:$K$2342,11,FALSE)</f>
        <v>59</v>
      </c>
    </row>
    <row r="439" spans="1:17" x14ac:dyDescent="0.35">
      <c r="A439" t="s">
        <v>438</v>
      </c>
      <c r="B439" t="str">
        <f>VLOOKUP(Customer_Names[[#This Row],[Customer ID]],Customer_Names[#All],2,FALSE)</f>
        <v>Sekaquaptewa</v>
      </c>
      <c r="C439">
        <f>VLOOKUP(Medical_Examinations[[#This Row],[Customer ID]],'Medical Examinations'!$A$1:$L$2336,2,FALSE)</f>
        <v>46</v>
      </c>
      <c r="D439">
        <f>VLOOKUP(Medical_Examinations[[#This Row],[Customer ID]],'Medical Examinations'!$A$1:$L$2336,3,FALSE)</f>
        <v>5</v>
      </c>
      <c r="E439" t="str">
        <f>VLOOKUP(Medical_Examinations[[#This Row],[Customer ID]],'Medical Examinations'!$A$1:$L$2336,4,FALSE)</f>
        <v>No</v>
      </c>
      <c r="F439" t="str">
        <f>VLOOKUP(Medical_Examinations[[#This Row],[Customer ID]],'Medical Examinations'!$A$1:$L$2336,6,FALSE)</f>
        <v>No</v>
      </c>
      <c r="G439" t="str">
        <f>VLOOKUP(Medical_Examinations[[#This Row],[Customer ID]],'Medical Examinations'!$A$1:$L$2336,7,FALSE)</f>
        <v>No</v>
      </c>
      <c r="H439">
        <f>VLOOKUP(Medical_Examinations[[#This Row],[Customer ID]],'Medical Examinations'!$A$1:$L$2336,8,FALSE)</f>
        <v>2</v>
      </c>
      <c r="I439" t="str">
        <f>VLOOKUP(Medical_Examinations[[#This Row],[Customer ID]],'Medical Examinations'!$A$1:$L$2336,9,FALSE)</f>
        <v>No</v>
      </c>
      <c r="J439" t="str">
        <f>VLOOKUP(Medical_Examinations[[#This Row],[Customer ID]],'Medical Examinations'!A438:L2773,11,FALSE)</f>
        <v>Obesity</v>
      </c>
      <c r="K439" t="str">
        <f>VLOOKUP(Medical_Examinations[[#This Row],[Customer ID]],'Medical Examinations'!A438:L2773,12,FALSE)</f>
        <v>Normal</v>
      </c>
      <c r="L439" t="str">
        <f>VLOOKUP(Hospitalisation_Details[[#This Row],[Customer ID]],'Hospitalisation Details'!A438:K2779,10,FALSE)</f>
        <v>14 Sep 1992</v>
      </c>
      <c r="M439">
        <f>VLOOKUP(Hospitalisation_Details[[#This Row],[Customer ID]],'Hospitalisation Details'!$A$1:$K$2342,6,FALSE)</f>
        <v>13588</v>
      </c>
      <c r="N439" t="str">
        <f>VLOOKUP(Hospitalisation_Details[[#This Row],[Customer ID]],'Hospitalisation Details'!A438:K2779,7,FALSE)</f>
        <v>tier - 3</v>
      </c>
      <c r="O439" t="str">
        <f>VLOOKUP(Hospitalisation_Details[[#This Row],[Customer ID]],'Hospitalisation Details'!A438:K2779,8,FALSE)</f>
        <v>tier - 1</v>
      </c>
      <c r="P439" t="str">
        <f>VLOOKUP(Hospitalisation_Details[[#This Row],[Customer ID]],'Hospitalisation Details'!A438:K2779,9,FALSE)</f>
        <v>R1012</v>
      </c>
      <c r="Q439">
        <f>VLOOKUP(Hospitalisation_Details[[#This Row],[Customer ID]],'Hospitalisation Details'!$A$1:$K$2342,11,FALSE)</f>
        <v>30</v>
      </c>
    </row>
    <row r="440" spans="1:17" x14ac:dyDescent="0.35">
      <c r="A440" t="s">
        <v>439</v>
      </c>
      <c r="B440" t="str">
        <f>VLOOKUP(Customer_Names[[#This Row],[Customer ID]],Customer_Names[#All],2,FALSE)</f>
        <v>Frash</v>
      </c>
      <c r="C440">
        <f>VLOOKUP(Medical_Examinations[[#This Row],[Customer ID]],'Medical Examinations'!$A$1:$L$2336,2,FALSE)</f>
        <v>41</v>
      </c>
      <c r="D440">
        <f>VLOOKUP(Medical_Examinations[[#This Row],[Customer ID]],'Medical Examinations'!$A$1:$L$2336,3,FALSE)</f>
        <v>5</v>
      </c>
      <c r="E440" t="str">
        <f>VLOOKUP(Medical_Examinations[[#This Row],[Customer ID]],'Medical Examinations'!$A$1:$L$2336,4,FALSE)</f>
        <v>yes</v>
      </c>
      <c r="F440" t="str">
        <f>VLOOKUP(Medical_Examinations[[#This Row],[Customer ID]],'Medical Examinations'!$A$1:$L$2336,6,FALSE)</f>
        <v>No</v>
      </c>
      <c r="G440" t="str">
        <f>VLOOKUP(Medical_Examinations[[#This Row],[Customer ID]],'Medical Examinations'!$A$1:$L$2336,7,FALSE)</f>
        <v>No</v>
      </c>
      <c r="H440">
        <f>VLOOKUP(Medical_Examinations[[#This Row],[Customer ID]],'Medical Examinations'!$A$1:$L$2336,8,FALSE)</f>
        <v>2</v>
      </c>
      <c r="I440" t="str">
        <f>VLOOKUP(Medical_Examinations[[#This Row],[Customer ID]],'Medical Examinations'!$A$1:$L$2336,9,FALSE)</f>
        <v>No</v>
      </c>
      <c r="J440" t="str">
        <f>VLOOKUP(Medical_Examinations[[#This Row],[Customer ID]],'Medical Examinations'!A439:L2774,11,FALSE)</f>
        <v>Obesity</v>
      </c>
      <c r="K440" t="str">
        <f>VLOOKUP(Medical_Examinations[[#This Row],[Customer ID]],'Medical Examinations'!A439:L2774,12,FALSE)</f>
        <v>Normal</v>
      </c>
      <c r="L440" t="str">
        <f>VLOOKUP(Hospitalisation_Details[[#This Row],[Customer ID]],'Hospitalisation Details'!A439:K2780,10,FALSE)</f>
        <v>26 Sep 1969</v>
      </c>
      <c r="M440">
        <f>VLOOKUP(Hospitalisation_Details[[#This Row],[Customer ID]],'Hospitalisation Details'!$A$1:$K$2342,6,FALSE)</f>
        <v>13622</v>
      </c>
      <c r="N440" t="str">
        <f>VLOOKUP(Hospitalisation_Details[[#This Row],[Customer ID]],'Hospitalisation Details'!A439:K2780,7,FALSE)</f>
        <v>tier - 3</v>
      </c>
      <c r="O440" t="str">
        <f>VLOOKUP(Hospitalisation_Details[[#This Row],[Customer ID]],'Hospitalisation Details'!A439:K2780,8,FALSE)</f>
        <v>tier - 3</v>
      </c>
      <c r="P440" t="str">
        <f>VLOOKUP(Hospitalisation_Details[[#This Row],[Customer ID]],'Hospitalisation Details'!A439:K2780,9,FALSE)</f>
        <v>R1012</v>
      </c>
      <c r="Q440">
        <f>VLOOKUP(Hospitalisation_Details[[#This Row],[Customer ID]],'Hospitalisation Details'!$A$1:$K$2342,11,FALSE)</f>
        <v>53</v>
      </c>
    </row>
    <row r="441" spans="1:17" x14ac:dyDescent="0.35">
      <c r="A441" t="s">
        <v>440</v>
      </c>
      <c r="B441" t="str">
        <f>VLOOKUP(Customer_Names[[#This Row],[Customer ID]],Customer_Names[#All],2,FALSE)</f>
        <v>Bukowski</v>
      </c>
      <c r="C441">
        <f>VLOOKUP(Medical_Examinations[[#This Row],[Customer ID]],'Medical Examinations'!$A$1:$L$2336,2,FALSE)</f>
        <v>40</v>
      </c>
      <c r="D441">
        <f>VLOOKUP(Medical_Examinations[[#This Row],[Customer ID]],'Medical Examinations'!$A$1:$L$2336,3,FALSE)</f>
        <v>5</v>
      </c>
      <c r="E441" t="str">
        <f>VLOOKUP(Medical_Examinations[[#This Row],[Customer ID]],'Medical Examinations'!$A$1:$L$2336,4,FALSE)</f>
        <v>yes</v>
      </c>
      <c r="F441" t="str">
        <f>VLOOKUP(Medical_Examinations[[#This Row],[Customer ID]],'Medical Examinations'!$A$1:$L$2336,6,FALSE)</f>
        <v>No</v>
      </c>
      <c r="G441" t="str">
        <f>VLOOKUP(Medical_Examinations[[#This Row],[Customer ID]],'Medical Examinations'!$A$1:$L$2336,7,FALSE)</f>
        <v>No</v>
      </c>
      <c r="H441">
        <f>VLOOKUP(Medical_Examinations[[#This Row],[Customer ID]],'Medical Examinations'!$A$1:$L$2336,8,FALSE)</f>
        <v>2</v>
      </c>
      <c r="I441" t="str">
        <f>VLOOKUP(Medical_Examinations[[#This Row],[Customer ID]],'Medical Examinations'!$A$1:$L$2336,9,FALSE)</f>
        <v>No</v>
      </c>
      <c r="J441" t="str">
        <f>VLOOKUP(Medical_Examinations[[#This Row],[Customer ID]],'Medical Examinations'!A440:L2775,11,FALSE)</f>
        <v>Obesity</v>
      </c>
      <c r="K441" t="str">
        <f>VLOOKUP(Medical_Examinations[[#This Row],[Customer ID]],'Medical Examinations'!A440:L2775,12,FALSE)</f>
        <v>Normal</v>
      </c>
      <c r="L441" t="str">
        <f>VLOOKUP(Hospitalisation_Details[[#This Row],[Customer ID]],'Hospitalisation Details'!A440:K2781,10,FALSE)</f>
        <v>6 Sep 1959</v>
      </c>
      <c r="M441">
        <f>VLOOKUP(Hospitalisation_Details[[#This Row],[Customer ID]],'Hospitalisation Details'!$A$1:$K$2342,6,FALSE)</f>
        <v>13770</v>
      </c>
      <c r="N441" t="str">
        <f>VLOOKUP(Hospitalisation_Details[[#This Row],[Customer ID]],'Hospitalisation Details'!A440:K2781,7,FALSE)</f>
        <v>tier - 3</v>
      </c>
      <c r="O441" t="str">
        <f>VLOOKUP(Hospitalisation_Details[[#This Row],[Customer ID]],'Hospitalisation Details'!A440:K2781,8,FALSE)</f>
        <v>tier - 1</v>
      </c>
      <c r="P441" t="str">
        <f>VLOOKUP(Hospitalisation_Details[[#This Row],[Customer ID]],'Hospitalisation Details'!A440:K2781,9,FALSE)</f>
        <v>R1012</v>
      </c>
      <c r="Q441">
        <f>VLOOKUP(Hospitalisation_Details[[#This Row],[Customer ID]],'Hospitalisation Details'!$A$1:$K$2342,11,FALSE)</f>
        <v>63</v>
      </c>
    </row>
    <row r="442" spans="1:17" x14ac:dyDescent="0.35">
      <c r="A442" t="s">
        <v>441</v>
      </c>
      <c r="B442" t="str">
        <f>VLOOKUP(Customer_Names[[#This Row],[Customer ID]],Customer_Names[#All],2,FALSE)</f>
        <v>Sandahl</v>
      </c>
      <c r="C442">
        <f>VLOOKUP(Medical_Examinations[[#This Row],[Customer ID]],'Medical Examinations'!$A$1:$L$2336,2,FALSE)</f>
        <v>43</v>
      </c>
      <c r="D442">
        <f>VLOOKUP(Medical_Examinations[[#This Row],[Customer ID]],'Medical Examinations'!$A$1:$L$2336,3,FALSE)</f>
        <v>5</v>
      </c>
      <c r="E442" t="str">
        <f>VLOOKUP(Medical_Examinations[[#This Row],[Customer ID]],'Medical Examinations'!$A$1:$L$2336,4,FALSE)</f>
        <v>No</v>
      </c>
      <c r="F442" t="str">
        <f>VLOOKUP(Medical_Examinations[[#This Row],[Customer ID]],'Medical Examinations'!$A$1:$L$2336,6,FALSE)</f>
        <v>No</v>
      </c>
      <c r="G442" t="str">
        <f>VLOOKUP(Medical_Examinations[[#This Row],[Customer ID]],'Medical Examinations'!$A$1:$L$2336,7,FALSE)</f>
        <v>No</v>
      </c>
      <c r="H442">
        <f>VLOOKUP(Medical_Examinations[[#This Row],[Customer ID]],'Medical Examinations'!$A$1:$L$2336,8,FALSE)</f>
        <v>2</v>
      </c>
      <c r="I442" t="str">
        <f>VLOOKUP(Medical_Examinations[[#This Row],[Customer ID]],'Medical Examinations'!$A$1:$L$2336,9,FALSE)</f>
        <v>No</v>
      </c>
      <c r="J442" t="str">
        <f>VLOOKUP(Medical_Examinations[[#This Row],[Customer ID]],'Medical Examinations'!A441:L2776,11,FALSE)</f>
        <v>Obesity</v>
      </c>
      <c r="K442" t="str">
        <f>VLOOKUP(Medical_Examinations[[#This Row],[Customer ID]],'Medical Examinations'!A441:L2776,12,FALSE)</f>
        <v>Normal</v>
      </c>
      <c r="L442" t="str">
        <f>VLOOKUP(Hospitalisation_Details[[#This Row],[Customer ID]],'Hospitalisation Details'!A441:K2782,10,FALSE)</f>
        <v>9 Sep 1966</v>
      </c>
      <c r="M442">
        <f>VLOOKUP(Hospitalisation_Details[[#This Row],[Customer ID]],'Hospitalisation Details'!$A$1:$K$2342,6,FALSE)</f>
        <v>20568</v>
      </c>
      <c r="N442" t="str">
        <f>VLOOKUP(Hospitalisation_Details[[#This Row],[Customer ID]],'Hospitalisation Details'!A441:K2782,7,FALSE)</f>
        <v>tier - 3</v>
      </c>
      <c r="O442" t="str">
        <f>VLOOKUP(Hospitalisation_Details[[#This Row],[Customer ID]],'Hospitalisation Details'!A441:K2782,8,FALSE)</f>
        <v>tier - 2</v>
      </c>
      <c r="P442" t="str">
        <f>VLOOKUP(Hospitalisation_Details[[#This Row],[Customer ID]],'Hospitalisation Details'!A441:K2782,9,FALSE)</f>
        <v>R1012</v>
      </c>
      <c r="Q442">
        <f>VLOOKUP(Hospitalisation_Details[[#This Row],[Customer ID]],'Hospitalisation Details'!$A$1:$K$2342,11,FALSE)</f>
        <v>56</v>
      </c>
    </row>
    <row r="443" spans="1:17" x14ac:dyDescent="0.35">
      <c r="A443" t="s">
        <v>442</v>
      </c>
      <c r="B443" t="str">
        <f>VLOOKUP(Customer_Names[[#This Row],[Customer ID]],Customer_Names[#All],2,FALSE)</f>
        <v>Speight</v>
      </c>
      <c r="C443">
        <f>VLOOKUP(Medical_Examinations[[#This Row],[Customer ID]],'Medical Examinations'!$A$1:$L$2336,2,FALSE)</f>
        <v>22</v>
      </c>
      <c r="D443">
        <f>VLOOKUP(Medical_Examinations[[#This Row],[Customer ID]],'Medical Examinations'!$A$1:$L$2336,3,FALSE)</f>
        <v>5</v>
      </c>
      <c r="E443" t="str">
        <f>VLOOKUP(Medical_Examinations[[#This Row],[Customer ID]],'Medical Examinations'!$A$1:$L$2336,4,FALSE)</f>
        <v>yes</v>
      </c>
      <c r="F443" t="str">
        <f>VLOOKUP(Medical_Examinations[[#This Row],[Customer ID]],'Medical Examinations'!$A$1:$L$2336,6,FALSE)</f>
        <v>No</v>
      </c>
      <c r="G443" t="str">
        <f>VLOOKUP(Medical_Examinations[[#This Row],[Customer ID]],'Medical Examinations'!$A$1:$L$2336,7,FALSE)</f>
        <v>No</v>
      </c>
      <c r="H443">
        <f>VLOOKUP(Medical_Examinations[[#This Row],[Customer ID]],'Medical Examinations'!$A$1:$L$2336,8,FALSE)</f>
        <v>2</v>
      </c>
      <c r="I443" t="str">
        <f>VLOOKUP(Medical_Examinations[[#This Row],[Customer ID]],'Medical Examinations'!$A$1:$L$2336,9,FALSE)</f>
        <v>No</v>
      </c>
      <c r="J443" t="str">
        <f>VLOOKUP(Medical_Examinations[[#This Row],[Customer ID]],'Medical Examinations'!A442:L2777,11,FALSE)</f>
        <v>Normal Weight</v>
      </c>
      <c r="K443" t="str">
        <f>VLOOKUP(Medical_Examinations[[#This Row],[Customer ID]],'Medical Examinations'!A442:L2777,12,FALSE)</f>
        <v>Normal</v>
      </c>
      <c r="L443" t="str">
        <f>VLOOKUP(Hospitalisation_Details[[#This Row],[Customer ID]],'Hospitalisation Details'!A442:K2783,10,FALSE)</f>
        <v>28 Sep 1979</v>
      </c>
      <c r="M443">
        <f>VLOOKUP(Hospitalisation_Details[[#This Row],[Customer ID]],'Hospitalisation Details'!$A$1:$K$2342,6,FALSE)</f>
        <v>21774</v>
      </c>
      <c r="N443" t="str">
        <f>VLOOKUP(Hospitalisation_Details[[#This Row],[Customer ID]],'Hospitalisation Details'!A442:K2783,7,FALSE)</f>
        <v>tier - 3</v>
      </c>
      <c r="O443" t="str">
        <f>VLOOKUP(Hospitalisation_Details[[#This Row],[Customer ID]],'Hospitalisation Details'!A442:K2783,8,FALSE)</f>
        <v>tier - 2</v>
      </c>
      <c r="P443" t="str">
        <f>VLOOKUP(Hospitalisation_Details[[#This Row],[Customer ID]],'Hospitalisation Details'!A442:K2783,9,FALSE)</f>
        <v>R1012</v>
      </c>
      <c r="Q443">
        <f>VLOOKUP(Hospitalisation_Details[[#This Row],[Customer ID]],'Hospitalisation Details'!$A$1:$K$2342,11,FALSE)</f>
        <v>43</v>
      </c>
    </row>
    <row r="444" spans="1:17" x14ac:dyDescent="0.35">
      <c r="A444" t="s">
        <v>443</v>
      </c>
      <c r="B444" t="str">
        <f>VLOOKUP(Customer_Names[[#This Row],[Customer ID]],Customer_Names[#All],2,FALSE)</f>
        <v>Lee</v>
      </c>
      <c r="C444">
        <f>VLOOKUP(Medical_Examinations[[#This Row],[Customer ID]],'Medical Examinations'!$A$1:$L$2336,2,FALSE)</f>
        <v>26</v>
      </c>
      <c r="D444">
        <f>VLOOKUP(Medical_Examinations[[#This Row],[Customer ID]],'Medical Examinations'!$A$1:$L$2336,3,FALSE)</f>
        <v>5</v>
      </c>
      <c r="E444" t="str">
        <f>VLOOKUP(Medical_Examinations[[#This Row],[Customer ID]],'Medical Examinations'!$A$1:$L$2336,4,FALSE)</f>
        <v>yes</v>
      </c>
      <c r="F444" t="str">
        <f>VLOOKUP(Medical_Examinations[[#This Row],[Customer ID]],'Medical Examinations'!$A$1:$L$2336,6,FALSE)</f>
        <v>No</v>
      </c>
      <c r="G444" t="str">
        <f>VLOOKUP(Medical_Examinations[[#This Row],[Customer ID]],'Medical Examinations'!$A$1:$L$2336,7,FALSE)</f>
        <v>No</v>
      </c>
      <c r="H444">
        <f>VLOOKUP(Medical_Examinations[[#This Row],[Customer ID]],'Medical Examinations'!$A$1:$L$2336,8,FALSE)</f>
        <v>2</v>
      </c>
      <c r="I444" t="str">
        <f>VLOOKUP(Medical_Examinations[[#This Row],[Customer ID]],'Medical Examinations'!$A$1:$L$2336,9,FALSE)</f>
        <v>No</v>
      </c>
      <c r="J444" t="str">
        <f>VLOOKUP(Medical_Examinations[[#This Row],[Customer ID]],'Medical Examinations'!A443:L2778,11,FALSE)</f>
        <v>Overweight</v>
      </c>
      <c r="K444" t="str">
        <f>VLOOKUP(Medical_Examinations[[#This Row],[Customer ID]],'Medical Examinations'!A443:L2778,12,FALSE)</f>
        <v>Normal</v>
      </c>
      <c r="L444" t="str">
        <f>VLOOKUP(Hospitalisation_Details[[#This Row],[Customer ID]],'Hospitalisation Details'!A443:K2784,10,FALSE)</f>
        <v>14 Sep 1989</v>
      </c>
      <c r="M444">
        <f>VLOOKUP(Hospitalisation_Details[[#This Row],[Customer ID]],'Hospitalisation Details'!$A$1:$K$2342,6,FALSE)</f>
        <v>21984</v>
      </c>
      <c r="N444" t="str">
        <f>VLOOKUP(Hospitalisation_Details[[#This Row],[Customer ID]],'Hospitalisation Details'!A443:K2784,7,FALSE)</f>
        <v>tier - 3</v>
      </c>
      <c r="O444" t="str">
        <f>VLOOKUP(Hospitalisation_Details[[#This Row],[Customer ID]],'Hospitalisation Details'!A443:K2784,8,FALSE)</f>
        <v>tier - 1</v>
      </c>
      <c r="P444" t="str">
        <f>VLOOKUP(Hospitalisation_Details[[#This Row],[Customer ID]],'Hospitalisation Details'!A443:K2784,9,FALSE)</f>
        <v>R1012</v>
      </c>
      <c r="Q444">
        <f>VLOOKUP(Hospitalisation_Details[[#This Row],[Customer ID]],'Hospitalisation Details'!$A$1:$K$2342,11,FALSE)</f>
        <v>33</v>
      </c>
    </row>
    <row r="445" spans="1:17" x14ac:dyDescent="0.35">
      <c r="A445" t="s">
        <v>444</v>
      </c>
      <c r="B445" t="str">
        <f>VLOOKUP(Customer_Names[[#This Row],[Customer ID]],Customer_Names[#All],2,FALSE)</f>
        <v>Nielsen</v>
      </c>
      <c r="C445">
        <f>VLOOKUP(Medical_Examinations[[#This Row],[Customer ID]],'Medical Examinations'!$A$1:$L$2336,2,FALSE)</f>
        <v>32</v>
      </c>
      <c r="D445">
        <f>VLOOKUP(Medical_Examinations[[#This Row],[Customer ID]],'Medical Examinations'!$A$1:$L$2336,3,FALSE)</f>
        <v>5</v>
      </c>
      <c r="E445" t="str">
        <f>VLOOKUP(Medical_Examinations[[#This Row],[Customer ID]],'Medical Examinations'!$A$1:$L$2336,4,FALSE)</f>
        <v>yes</v>
      </c>
      <c r="F445" t="str">
        <f>VLOOKUP(Medical_Examinations[[#This Row],[Customer ID]],'Medical Examinations'!$A$1:$L$2336,6,FALSE)</f>
        <v>No</v>
      </c>
      <c r="G445" t="str">
        <f>VLOOKUP(Medical_Examinations[[#This Row],[Customer ID]],'Medical Examinations'!$A$1:$L$2336,7,FALSE)</f>
        <v>No</v>
      </c>
      <c r="H445">
        <f>VLOOKUP(Medical_Examinations[[#This Row],[Customer ID]],'Medical Examinations'!$A$1:$L$2336,8,FALSE)</f>
        <v>2</v>
      </c>
      <c r="I445" t="str">
        <f>VLOOKUP(Medical_Examinations[[#This Row],[Customer ID]],'Medical Examinations'!$A$1:$L$2336,9,FALSE)</f>
        <v>No</v>
      </c>
      <c r="J445" t="str">
        <f>VLOOKUP(Medical_Examinations[[#This Row],[Customer ID]],'Medical Examinations'!A444:L2779,11,FALSE)</f>
        <v>Obesity</v>
      </c>
      <c r="K445" t="str">
        <f>VLOOKUP(Medical_Examinations[[#This Row],[Customer ID]],'Medical Examinations'!A444:L2779,12,FALSE)</f>
        <v>Normal</v>
      </c>
      <c r="L445" t="str">
        <f>VLOOKUP(Hospitalisation_Details[[#This Row],[Customer ID]],'Hospitalisation Details'!A444:K2785,10,FALSE)</f>
        <v>12 Sep 2003</v>
      </c>
      <c r="M445">
        <f>VLOOKUP(Hospitalisation_Details[[#This Row],[Customer ID]],'Hospitalisation Details'!$A$1:$K$2342,6,FALSE)</f>
        <v>1149</v>
      </c>
      <c r="N445" t="str">
        <f>VLOOKUP(Hospitalisation_Details[[#This Row],[Customer ID]],'Hospitalisation Details'!A444:K2785,7,FALSE)</f>
        <v>tier - 2</v>
      </c>
      <c r="O445" t="str">
        <f>VLOOKUP(Hospitalisation_Details[[#This Row],[Customer ID]],'Hospitalisation Details'!A444:K2785,8,FALSE)</f>
        <v>tier - 1</v>
      </c>
      <c r="P445" t="str">
        <f>VLOOKUP(Hospitalisation_Details[[#This Row],[Customer ID]],'Hospitalisation Details'!A444:K2785,9,FALSE)</f>
        <v>R1012</v>
      </c>
      <c r="Q445">
        <f>VLOOKUP(Hospitalisation_Details[[#This Row],[Customer ID]],'Hospitalisation Details'!$A$1:$K$2342,11,FALSE)</f>
        <v>19</v>
      </c>
    </row>
    <row r="446" spans="1:17" x14ac:dyDescent="0.35">
      <c r="A446" t="s">
        <v>445</v>
      </c>
      <c r="B446" t="str">
        <f>VLOOKUP(Customer_Names[[#This Row],[Customer ID]],Customer_Names[#All],2,FALSE)</f>
        <v>Zirdok</v>
      </c>
      <c r="C446">
        <f>VLOOKUP(Medical_Examinations[[#This Row],[Customer ID]],'Medical Examinations'!$A$1:$L$2336,2,FALSE)</f>
        <v>33</v>
      </c>
      <c r="D446">
        <f>VLOOKUP(Medical_Examinations[[#This Row],[Customer ID]],'Medical Examinations'!$A$1:$L$2336,3,FALSE)</f>
        <v>5</v>
      </c>
      <c r="E446" t="str">
        <f>VLOOKUP(Medical_Examinations[[#This Row],[Customer ID]],'Medical Examinations'!$A$1:$L$2336,4,FALSE)</f>
        <v>yes</v>
      </c>
      <c r="F446" t="str">
        <f>VLOOKUP(Medical_Examinations[[#This Row],[Customer ID]],'Medical Examinations'!$A$1:$L$2336,6,FALSE)</f>
        <v>No</v>
      </c>
      <c r="G446" t="str">
        <f>VLOOKUP(Medical_Examinations[[#This Row],[Customer ID]],'Medical Examinations'!$A$1:$L$2336,7,FALSE)</f>
        <v>No</v>
      </c>
      <c r="H446">
        <f>VLOOKUP(Medical_Examinations[[#This Row],[Customer ID]],'Medical Examinations'!$A$1:$L$2336,8,FALSE)</f>
        <v>2</v>
      </c>
      <c r="I446" t="str">
        <f>VLOOKUP(Medical_Examinations[[#This Row],[Customer ID]],'Medical Examinations'!$A$1:$L$2336,9,FALSE)</f>
        <v>No</v>
      </c>
      <c r="J446" t="str">
        <f>VLOOKUP(Medical_Examinations[[#This Row],[Customer ID]],'Medical Examinations'!A445:L2780,11,FALSE)</f>
        <v>Obesity</v>
      </c>
      <c r="K446" t="str">
        <f>VLOOKUP(Medical_Examinations[[#This Row],[Customer ID]],'Medical Examinations'!A445:L2780,12,FALSE)</f>
        <v>Normal</v>
      </c>
      <c r="L446" t="str">
        <f>VLOOKUP(Hospitalisation_Details[[#This Row],[Customer ID]],'Hospitalisation Details'!A445:K2786,10,FALSE)</f>
        <v>11 Sep 2002</v>
      </c>
      <c r="M446">
        <f>VLOOKUP(Hospitalisation_Details[[#This Row],[Customer ID]],'Hospitalisation Details'!$A$1:$K$2342,6,FALSE)</f>
        <v>1165</v>
      </c>
      <c r="N446" t="str">
        <f>VLOOKUP(Hospitalisation_Details[[#This Row],[Customer ID]],'Hospitalisation Details'!A445:K2786,7,FALSE)</f>
        <v>tier - 2</v>
      </c>
      <c r="O446" t="str">
        <f>VLOOKUP(Hospitalisation_Details[[#This Row],[Customer ID]],'Hospitalisation Details'!A445:K2786,8,FALSE)</f>
        <v>tier - 3</v>
      </c>
      <c r="P446" t="str">
        <f>VLOOKUP(Hospitalisation_Details[[#This Row],[Customer ID]],'Hospitalisation Details'!A445:K2786,9,FALSE)</f>
        <v>R1012</v>
      </c>
      <c r="Q446">
        <f>VLOOKUP(Hospitalisation_Details[[#This Row],[Customer ID]],'Hospitalisation Details'!$A$1:$K$2342,11,FALSE)</f>
        <v>20</v>
      </c>
    </row>
    <row r="447" spans="1:17" x14ac:dyDescent="0.35">
      <c r="A447" t="s">
        <v>446</v>
      </c>
      <c r="B447" t="str">
        <f>VLOOKUP(Customer_Names[[#This Row],[Customer ID]],Customer_Names[#All],2,FALSE)</f>
        <v>Crudale</v>
      </c>
      <c r="C447">
        <f>VLOOKUP(Medical_Examinations[[#This Row],[Customer ID]],'Medical Examinations'!$A$1:$L$2336,2,FALSE)</f>
        <v>32</v>
      </c>
      <c r="D447">
        <f>VLOOKUP(Medical_Examinations[[#This Row],[Customer ID]],'Medical Examinations'!$A$1:$L$2336,3,FALSE)</f>
        <v>5</v>
      </c>
      <c r="E447" t="str">
        <f>VLOOKUP(Medical_Examinations[[#This Row],[Customer ID]],'Medical Examinations'!$A$1:$L$2336,4,FALSE)</f>
        <v>yes</v>
      </c>
      <c r="F447" t="str">
        <f>VLOOKUP(Medical_Examinations[[#This Row],[Customer ID]],'Medical Examinations'!$A$1:$L$2336,6,FALSE)</f>
        <v>No</v>
      </c>
      <c r="G447" t="str">
        <f>VLOOKUP(Medical_Examinations[[#This Row],[Customer ID]],'Medical Examinations'!$A$1:$L$2336,7,FALSE)</f>
        <v>No</v>
      </c>
      <c r="H447">
        <f>VLOOKUP(Medical_Examinations[[#This Row],[Customer ID]],'Medical Examinations'!$A$1:$L$2336,8,FALSE)</f>
        <v>2</v>
      </c>
      <c r="I447" t="str">
        <f>VLOOKUP(Medical_Examinations[[#This Row],[Customer ID]],'Medical Examinations'!$A$1:$L$2336,9,FALSE)</f>
        <v>No</v>
      </c>
      <c r="J447" t="str">
        <f>VLOOKUP(Medical_Examinations[[#This Row],[Customer ID]],'Medical Examinations'!A446:L2781,11,FALSE)</f>
        <v>Obesity</v>
      </c>
      <c r="K447" t="str">
        <f>VLOOKUP(Medical_Examinations[[#This Row],[Customer ID]],'Medical Examinations'!A446:L2781,12,FALSE)</f>
        <v>Normal</v>
      </c>
      <c r="L447" t="str">
        <f>VLOOKUP(Hospitalisation_Details[[#This Row],[Customer ID]],'Hospitalisation Details'!A446:K2787,10,FALSE)</f>
        <v>28 Sep 1999</v>
      </c>
      <c r="M447">
        <f>VLOOKUP(Hospitalisation_Details[[#This Row],[Customer ID]],'Hospitalisation Details'!$A$1:$K$2342,6,FALSE)</f>
        <v>1200</v>
      </c>
      <c r="N447" t="str">
        <f>VLOOKUP(Hospitalisation_Details[[#This Row],[Customer ID]],'Hospitalisation Details'!A446:K2787,7,FALSE)</f>
        <v>tier - 2</v>
      </c>
      <c r="O447" t="str">
        <f>VLOOKUP(Hospitalisation_Details[[#This Row],[Customer ID]],'Hospitalisation Details'!A446:K2787,8,FALSE)</f>
        <v>tier - 3</v>
      </c>
      <c r="P447" t="str">
        <f>VLOOKUP(Hospitalisation_Details[[#This Row],[Customer ID]],'Hospitalisation Details'!A446:K2787,9,FALSE)</f>
        <v>R1012</v>
      </c>
      <c r="Q447">
        <f>VLOOKUP(Hospitalisation_Details[[#This Row],[Customer ID]],'Hospitalisation Details'!$A$1:$K$2342,11,FALSE)</f>
        <v>23</v>
      </c>
    </row>
    <row r="448" spans="1:17" x14ac:dyDescent="0.35">
      <c r="A448" t="s">
        <v>447</v>
      </c>
      <c r="B448" t="str">
        <f>VLOOKUP(Customer_Names[[#This Row],[Customer ID]],Customer_Names[#All],2,FALSE)</f>
        <v>Koopmans</v>
      </c>
      <c r="C448">
        <f>VLOOKUP(Medical_Examinations[[#This Row],[Customer ID]],'Medical Examinations'!$A$1:$L$2336,2,FALSE)</f>
        <v>33</v>
      </c>
      <c r="D448">
        <f>VLOOKUP(Medical_Examinations[[#This Row],[Customer ID]],'Medical Examinations'!$A$1:$L$2336,3,FALSE)</f>
        <v>5</v>
      </c>
      <c r="E448" t="str">
        <f>VLOOKUP(Medical_Examinations[[#This Row],[Customer ID]],'Medical Examinations'!$A$1:$L$2336,4,FALSE)</f>
        <v>yes</v>
      </c>
      <c r="F448" t="str">
        <f>VLOOKUP(Medical_Examinations[[#This Row],[Customer ID]],'Medical Examinations'!$A$1:$L$2336,6,FALSE)</f>
        <v>No</v>
      </c>
      <c r="G448" t="str">
        <f>VLOOKUP(Medical_Examinations[[#This Row],[Customer ID]],'Medical Examinations'!$A$1:$L$2336,7,FALSE)</f>
        <v>No</v>
      </c>
      <c r="H448">
        <f>VLOOKUP(Medical_Examinations[[#This Row],[Customer ID]],'Medical Examinations'!$A$1:$L$2336,8,FALSE)</f>
        <v>2</v>
      </c>
      <c r="I448" t="str">
        <f>VLOOKUP(Medical_Examinations[[#This Row],[Customer ID]],'Medical Examinations'!$A$1:$L$2336,9,FALSE)</f>
        <v>No</v>
      </c>
      <c r="J448" t="str">
        <f>VLOOKUP(Medical_Examinations[[#This Row],[Customer ID]],'Medical Examinations'!A447:L2782,11,FALSE)</f>
        <v>Obesity</v>
      </c>
      <c r="K448" t="str">
        <f>VLOOKUP(Medical_Examinations[[#This Row],[Customer ID]],'Medical Examinations'!A447:L2782,12,FALSE)</f>
        <v>Normal</v>
      </c>
      <c r="L448" t="str">
        <f>VLOOKUP(Hospitalisation_Details[[#This Row],[Customer ID]],'Hospitalisation Details'!A447:K2788,10,FALSE)</f>
        <v>4 Sep 1996</v>
      </c>
      <c r="M448">
        <f>VLOOKUP(Hospitalisation_Details[[#This Row],[Customer ID]],'Hospitalisation Details'!$A$1:$K$2342,6,FALSE)</f>
        <v>1220</v>
      </c>
      <c r="N448" t="str">
        <f>VLOOKUP(Hospitalisation_Details[[#This Row],[Customer ID]],'Hospitalisation Details'!A447:K2788,7,FALSE)</f>
        <v>tier - 2</v>
      </c>
      <c r="O448" t="str">
        <f>VLOOKUP(Hospitalisation_Details[[#This Row],[Customer ID]],'Hospitalisation Details'!A447:K2788,8,FALSE)</f>
        <v>tier - 3</v>
      </c>
      <c r="P448" t="str">
        <f>VLOOKUP(Hospitalisation_Details[[#This Row],[Customer ID]],'Hospitalisation Details'!A447:K2788,9,FALSE)</f>
        <v>R1012</v>
      </c>
      <c r="Q448">
        <f>VLOOKUP(Hospitalisation_Details[[#This Row],[Customer ID]],'Hospitalisation Details'!$A$1:$K$2342,11,FALSE)</f>
        <v>26</v>
      </c>
    </row>
    <row r="449" spans="1:17" x14ac:dyDescent="0.35">
      <c r="A449" t="s">
        <v>448</v>
      </c>
      <c r="B449" t="str">
        <f>VLOOKUP(Customer_Names[[#This Row],[Customer ID]],Customer_Names[#All],2,FALSE)</f>
        <v>Milani</v>
      </c>
      <c r="C449">
        <f>VLOOKUP(Medical_Examinations[[#This Row],[Customer ID]],'Medical Examinations'!$A$1:$L$2336,2,FALSE)</f>
        <v>37</v>
      </c>
      <c r="D449">
        <f>VLOOKUP(Medical_Examinations[[#This Row],[Customer ID]],'Medical Examinations'!$A$1:$L$2336,3,FALSE)</f>
        <v>5</v>
      </c>
      <c r="E449" t="str">
        <f>VLOOKUP(Medical_Examinations[[#This Row],[Customer ID]],'Medical Examinations'!$A$1:$L$2336,4,FALSE)</f>
        <v>No</v>
      </c>
      <c r="F449" t="str">
        <f>VLOOKUP(Medical_Examinations[[#This Row],[Customer ID]],'Medical Examinations'!$A$1:$L$2336,6,FALSE)</f>
        <v>No</v>
      </c>
      <c r="G449" t="str">
        <f>VLOOKUP(Medical_Examinations[[#This Row],[Customer ID]],'Medical Examinations'!$A$1:$L$2336,7,FALSE)</f>
        <v>No</v>
      </c>
      <c r="H449">
        <f>VLOOKUP(Medical_Examinations[[#This Row],[Customer ID]],'Medical Examinations'!$A$1:$L$2336,8,FALSE)</f>
        <v>2</v>
      </c>
      <c r="I449" t="str">
        <f>VLOOKUP(Medical_Examinations[[#This Row],[Customer ID]],'Medical Examinations'!$A$1:$L$2336,9,FALSE)</f>
        <v>No</v>
      </c>
      <c r="J449" t="str">
        <f>VLOOKUP(Medical_Examinations[[#This Row],[Customer ID]],'Medical Examinations'!A448:L2783,11,FALSE)</f>
        <v>Obesity</v>
      </c>
      <c r="K449" t="str">
        <f>VLOOKUP(Medical_Examinations[[#This Row],[Customer ID]],'Medical Examinations'!A448:L2783,12,FALSE)</f>
        <v>Normal</v>
      </c>
      <c r="L449" t="str">
        <f>VLOOKUP(Hospitalisation_Details[[#This Row],[Customer ID]],'Hospitalisation Details'!A448:K2789,10,FALSE)</f>
        <v>16 Sep 2004</v>
      </c>
      <c r="M449">
        <f>VLOOKUP(Hospitalisation_Details[[#This Row],[Customer ID]],'Hospitalisation Details'!$A$1:$K$2342,6,FALSE)</f>
        <v>1228</v>
      </c>
      <c r="N449" t="str">
        <f>VLOOKUP(Hospitalisation_Details[[#This Row],[Customer ID]],'Hospitalisation Details'!A448:K2789,7,FALSE)</f>
        <v>tier - 2</v>
      </c>
      <c r="O449" t="str">
        <f>VLOOKUP(Hospitalisation_Details[[#This Row],[Customer ID]],'Hospitalisation Details'!A448:K2789,8,FALSE)</f>
        <v>tier - 1</v>
      </c>
      <c r="P449" t="str">
        <f>VLOOKUP(Hospitalisation_Details[[#This Row],[Customer ID]],'Hospitalisation Details'!A448:K2789,9,FALSE)</f>
        <v>R1012</v>
      </c>
      <c r="Q449">
        <f>VLOOKUP(Hospitalisation_Details[[#This Row],[Customer ID]],'Hospitalisation Details'!$A$1:$K$2342,11,FALSE)</f>
        <v>18</v>
      </c>
    </row>
    <row r="450" spans="1:17" x14ac:dyDescent="0.35">
      <c r="A450" t="s">
        <v>449</v>
      </c>
      <c r="B450" t="str">
        <f>VLOOKUP(Customer_Names[[#This Row],[Customer ID]],Customer_Names[#All],2,FALSE)</f>
        <v>Kelly</v>
      </c>
      <c r="C450">
        <f>VLOOKUP(Medical_Examinations[[#This Row],[Customer ID]],'Medical Examinations'!$A$1:$L$2336,2,FALSE)</f>
        <v>34</v>
      </c>
      <c r="D450">
        <f>VLOOKUP(Medical_Examinations[[#This Row],[Customer ID]],'Medical Examinations'!$A$1:$L$2336,3,FALSE)</f>
        <v>5</v>
      </c>
      <c r="E450" t="str">
        <f>VLOOKUP(Medical_Examinations[[#This Row],[Customer ID]],'Medical Examinations'!$A$1:$L$2336,4,FALSE)</f>
        <v>yes</v>
      </c>
      <c r="F450" t="str">
        <f>VLOOKUP(Medical_Examinations[[#This Row],[Customer ID]],'Medical Examinations'!$A$1:$L$2336,6,FALSE)</f>
        <v>No</v>
      </c>
      <c r="G450" t="str">
        <f>VLOOKUP(Medical_Examinations[[#This Row],[Customer ID]],'Medical Examinations'!$A$1:$L$2336,7,FALSE)</f>
        <v>No</v>
      </c>
      <c r="H450">
        <f>VLOOKUP(Medical_Examinations[[#This Row],[Customer ID]],'Medical Examinations'!$A$1:$L$2336,8,FALSE)</f>
        <v>2</v>
      </c>
      <c r="I450" t="str">
        <f>VLOOKUP(Medical_Examinations[[#This Row],[Customer ID]],'Medical Examinations'!$A$1:$L$2336,9,FALSE)</f>
        <v>No</v>
      </c>
      <c r="J450" t="str">
        <f>VLOOKUP(Medical_Examinations[[#This Row],[Customer ID]],'Medical Examinations'!A449:L2784,11,FALSE)</f>
        <v>Obesity</v>
      </c>
      <c r="K450" t="str">
        <f>VLOOKUP(Medical_Examinations[[#This Row],[Customer ID]],'Medical Examinations'!A449:L2784,12,FALSE)</f>
        <v>Normal</v>
      </c>
      <c r="L450" t="str">
        <f>VLOOKUP(Hospitalisation_Details[[#This Row],[Customer ID]],'Hospitalisation Details'!A449:K2790,10,FALSE)</f>
        <v>11 Sep 1998</v>
      </c>
      <c r="M450">
        <f>VLOOKUP(Hospitalisation_Details[[#This Row],[Customer ID]],'Hospitalisation Details'!$A$1:$K$2342,6,FALSE)</f>
        <v>1240</v>
      </c>
      <c r="N450" t="str">
        <f>VLOOKUP(Hospitalisation_Details[[#This Row],[Customer ID]],'Hospitalisation Details'!A449:K2790,7,FALSE)</f>
        <v>tier - 2</v>
      </c>
      <c r="O450" t="str">
        <f>VLOOKUP(Hospitalisation_Details[[#This Row],[Customer ID]],'Hospitalisation Details'!A449:K2790,8,FALSE)</f>
        <v>tier - 1</v>
      </c>
      <c r="P450" t="str">
        <f>VLOOKUP(Hospitalisation_Details[[#This Row],[Customer ID]],'Hospitalisation Details'!A449:K2790,9,FALSE)</f>
        <v>R1012</v>
      </c>
      <c r="Q450">
        <f>VLOOKUP(Hospitalisation_Details[[#This Row],[Customer ID]],'Hospitalisation Details'!$A$1:$K$2342,11,FALSE)</f>
        <v>24</v>
      </c>
    </row>
    <row r="451" spans="1:17" x14ac:dyDescent="0.35">
      <c r="A451" t="s">
        <v>450</v>
      </c>
      <c r="B451" t="str">
        <f>VLOOKUP(Customer_Names[[#This Row],[Customer ID]],Customer_Names[#All],2,FALSE)</f>
        <v>Finelli</v>
      </c>
      <c r="C451">
        <f>VLOOKUP(Medical_Examinations[[#This Row],[Customer ID]],'Medical Examinations'!$A$1:$L$2336,2,FALSE)</f>
        <v>37</v>
      </c>
      <c r="D451">
        <f>VLOOKUP(Medical_Examinations[[#This Row],[Customer ID]],'Medical Examinations'!$A$1:$L$2336,3,FALSE)</f>
        <v>5</v>
      </c>
      <c r="E451" t="str">
        <f>VLOOKUP(Medical_Examinations[[#This Row],[Customer ID]],'Medical Examinations'!$A$1:$L$2336,4,FALSE)</f>
        <v>No</v>
      </c>
      <c r="F451" t="str">
        <f>VLOOKUP(Medical_Examinations[[#This Row],[Customer ID]],'Medical Examinations'!$A$1:$L$2336,6,FALSE)</f>
        <v>No</v>
      </c>
      <c r="G451" t="str">
        <f>VLOOKUP(Medical_Examinations[[#This Row],[Customer ID]],'Medical Examinations'!$A$1:$L$2336,7,FALSE)</f>
        <v>No</v>
      </c>
      <c r="H451">
        <f>VLOOKUP(Medical_Examinations[[#This Row],[Customer ID]],'Medical Examinations'!$A$1:$L$2336,8,FALSE)</f>
        <v>2</v>
      </c>
      <c r="I451" t="str">
        <f>VLOOKUP(Medical_Examinations[[#This Row],[Customer ID]],'Medical Examinations'!$A$1:$L$2336,9,FALSE)</f>
        <v>No</v>
      </c>
      <c r="J451" t="str">
        <f>VLOOKUP(Medical_Examinations[[#This Row],[Customer ID]],'Medical Examinations'!A450:L2785,11,FALSE)</f>
        <v>Obesity</v>
      </c>
      <c r="K451" t="str">
        <f>VLOOKUP(Medical_Examinations[[#This Row],[Customer ID]],'Medical Examinations'!A450:L2785,12,FALSE)</f>
        <v>Normal</v>
      </c>
      <c r="L451" t="str">
        <f>VLOOKUP(Hospitalisation_Details[[#This Row],[Customer ID]],'Hospitalisation Details'!A450:K2791,10,FALSE)</f>
        <v>26 Sep 1997</v>
      </c>
      <c r="M451">
        <f>VLOOKUP(Hospitalisation_Details[[#This Row],[Customer ID]],'Hospitalisation Details'!$A$1:$K$2342,6,FALSE)</f>
        <v>1276</v>
      </c>
      <c r="N451" t="str">
        <f>VLOOKUP(Hospitalisation_Details[[#This Row],[Customer ID]],'Hospitalisation Details'!A450:K2791,7,FALSE)</f>
        <v>tier - 2</v>
      </c>
      <c r="O451" t="str">
        <f>VLOOKUP(Hospitalisation_Details[[#This Row],[Customer ID]],'Hospitalisation Details'!A450:K2791,8,FALSE)</f>
        <v>tier - 2</v>
      </c>
      <c r="P451" t="str">
        <f>VLOOKUP(Hospitalisation_Details[[#This Row],[Customer ID]],'Hospitalisation Details'!A450:K2791,9,FALSE)</f>
        <v>R1012</v>
      </c>
      <c r="Q451">
        <f>VLOOKUP(Hospitalisation_Details[[#This Row],[Customer ID]],'Hospitalisation Details'!$A$1:$K$2342,11,FALSE)</f>
        <v>25</v>
      </c>
    </row>
    <row r="452" spans="1:17" x14ac:dyDescent="0.35">
      <c r="A452" t="s">
        <v>451</v>
      </c>
      <c r="B452" t="str">
        <f>VLOOKUP(Customer_Names[[#This Row],[Customer ID]],Customer_Names[#All],2,FALSE)</f>
        <v>Palmer</v>
      </c>
      <c r="C452">
        <f>VLOOKUP(Medical_Examinations[[#This Row],[Customer ID]],'Medical Examinations'!$A$1:$L$2336,2,FALSE)</f>
        <v>31</v>
      </c>
      <c r="D452">
        <f>VLOOKUP(Medical_Examinations[[#This Row],[Customer ID]],'Medical Examinations'!$A$1:$L$2336,3,FALSE)</f>
        <v>5</v>
      </c>
      <c r="E452" t="str">
        <f>VLOOKUP(Medical_Examinations[[#This Row],[Customer ID]],'Medical Examinations'!$A$1:$L$2336,4,FALSE)</f>
        <v>yes</v>
      </c>
      <c r="F452" t="str">
        <f>VLOOKUP(Medical_Examinations[[#This Row],[Customer ID]],'Medical Examinations'!$A$1:$L$2336,6,FALSE)</f>
        <v>No</v>
      </c>
      <c r="G452" t="str">
        <f>VLOOKUP(Medical_Examinations[[#This Row],[Customer ID]],'Medical Examinations'!$A$1:$L$2336,7,FALSE)</f>
        <v>No</v>
      </c>
      <c r="H452">
        <f>VLOOKUP(Medical_Examinations[[#This Row],[Customer ID]],'Medical Examinations'!$A$1:$L$2336,8,FALSE)</f>
        <v>2</v>
      </c>
      <c r="I452" t="str">
        <f>VLOOKUP(Medical_Examinations[[#This Row],[Customer ID]],'Medical Examinations'!$A$1:$L$2336,9,FALSE)</f>
        <v>No</v>
      </c>
      <c r="J452" t="str">
        <f>VLOOKUP(Medical_Examinations[[#This Row],[Customer ID]],'Medical Examinations'!A451:L2786,11,FALSE)</f>
        <v>Obesity</v>
      </c>
      <c r="K452" t="str">
        <f>VLOOKUP(Medical_Examinations[[#This Row],[Customer ID]],'Medical Examinations'!A451:L2786,12,FALSE)</f>
        <v>Normal</v>
      </c>
      <c r="L452" t="str">
        <f>VLOOKUP(Hospitalisation_Details[[#This Row],[Customer ID]],'Hospitalisation Details'!A451:K2792,10,FALSE)</f>
        <v>29 Sep 2001</v>
      </c>
      <c r="M452">
        <f>VLOOKUP(Hospitalisation_Details[[#This Row],[Customer ID]],'Hospitalisation Details'!$A$1:$K$2342,6,FALSE)</f>
        <v>1293</v>
      </c>
      <c r="N452" t="str">
        <f>VLOOKUP(Hospitalisation_Details[[#This Row],[Customer ID]],'Hospitalisation Details'!A451:K2792,7,FALSE)</f>
        <v>tier - 2</v>
      </c>
      <c r="O452" t="str">
        <f>VLOOKUP(Hospitalisation_Details[[#This Row],[Customer ID]],'Hospitalisation Details'!A451:K2792,8,FALSE)</f>
        <v>tier - 3</v>
      </c>
      <c r="P452" t="str">
        <f>VLOOKUP(Hospitalisation_Details[[#This Row],[Customer ID]],'Hospitalisation Details'!A451:K2792,9,FALSE)</f>
        <v>R1012</v>
      </c>
      <c r="Q452">
        <f>VLOOKUP(Hospitalisation_Details[[#This Row],[Customer ID]],'Hospitalisation Details'!$A$1:$K$2342,11,FALSE)</f>
        <v>21</v>
      </c>
    </row>
    <row r="453" spans="1:17" x14ac:dyDescent="0.35">
      <c r="A453" t="s">
        <v>452</v>
      </c>
      <c r="B453" t="str">
        <f>VLOOKUP(Customer_Names[[#This Row],[Customer ID]],Customer_Names[#All],2,FALSE)</f>
        <v>Wang</v>
      </c>
      <c r="C453">
        <f>VLOOKUP(Medical_Examinations[[#This Row],[Customer ID]],'Medical Examinations'!$A$1:$L$2336,2,FALSE)</f>
        <v>34</v>
      </c>
      <c r="D453">
        <f>VLOOKUP(Medical_Examinations[[#This Row],[Customer ID]],'Medical Examinations'!$A$1:$L$2336,3,FALSE)</f>
        <v>5</v>
      </c>
      <c r="E453" t="str">
        <f>VLOOKUP(Medical_Examinations[[#This Row],[Customer ID]],'Medical Examinations'!$A$1:$L$2336,4,FALSE)</f>
        <v>No</v>
      </c>
      <c r="F453" t="str">
        <f>VLOOKUP(Medical_Examinations[[#This Row],[Customer ID]],'Medical Examinations'!$A$1:$L$2336,6,FALSE)</f>
        <v>No</v>
      </c>
      <c r="G453" t="str">
        <f>VLOOKUP(Medical_Examinations[[#This Row],[Customer ID]],'Medical Examinations'!$A$1:$L$2336,7,FALSE)</f>
        <v>No</v>
      </c>
      <c r="H453">
        <f>VLOOKUP(Medical_Examinations[[#This Row],[Customer ID]],'Medical Examinations'!$A$1:$L$2336,8,FALSE)</f>
        <v>2</v>
      </c>
      <c r="I453" t="str">
        <f>VLOOKUP(Medical_Examinations[[#This Row],[Customer ID]],'Medical Examinations'!$A$1:$L$2336,9,FALSE)</f>
        <v>No</v>
      </c>
      <c r="J453" t="str">
        <f>VLOOKUP(Medical_Examinations[[#This Row],[Customer ID]],'Medical Examinations'!A452:L2787,11,FALSE)</f>
        <v>Obesity</v>
      </c>
      <c r="K453" t="str">
        <f>VLOOKUP(Medical_Examinations[[#This Row],[Customer ID]],'Medical Examinations'!A452:L2787,12,FALSE)</f>
        <v>Normal</v>
      </c>
      <c r="L453" t="str">
        <f>VLOOKUP(Hospitalisation_Details[[#This Row],[Customer ID]],'Hospitalisation Details'!A452:K2793,10,FALSE)</f>
        <v>10 Sep 2002</v>
      </c>
      <c r="M453">
        <f>VLOOKUP(Hospitalisation_Details[[#This Row],[Customer ID]],'Hospitalisation Details'!$A$1:$K$2342,6,FALSE)</f>
        <v>1304</v>
      </c>
      <c r="N453" t="str">
        <f>VLOOKUP(Hospitalisation_Details[[#This Row],[Customer ID]],'Hospitalisation Details'!A452:K2793,7,FALSE)</f>
        <v>tier - 2</v>
      </c>
      <c r="O453" t="str">
        <f>VLOOKUP(Hospitalisation_Details[[#This Row],[Customer ID]],'Hospitalisation Details'!A452:K2793,8,FALSE)</f>
        <v>tier - 2</v>
      </c>
      <c r="P453" t="str">
        <f>VLOOKUP(Hospitalisation_Details[[#This Row],[Customer ID]],'Hospitalisation Details'!A452:K2793,9,FALSE)</f>
        <v>R1012</v>
      </c>
      <c r="Q453">
        <f>VLOOKUP(Hospitalisation_Details[[#This Row],[Customer ID]],'Hospitalisation Details'!$A$1:$K$2342,11,FALSE)</f>
        <v>20</v>
      </c>
    </row>
    <row r="454" spans="1:17" x14ac:dyDescent="0.35">
      <c r="A454" t="s">
        <v>453</v>
      </c>
      <c r="B454" t="str">
        <f>VLOOKUP(Customer_Names[[#This Row],[Customer ID]],Customer_Names[#All],2,FALSE)</f>
        <v>Beasley</v>
      </c>
      <c r="C454">
        <f>VLOOKUP(Medical_Examinations[[#This Row],[Customer ID]],'Medical Examinations'!$A$1:$L$2336,2,FALSE)</f>
        <v>27</v>
      </c>
      <c r="D454">
        <f>VLOOKUP(Medical_Examinations[[#This Row],[Customer ID]],'Medical Examinations'!$A$1:$L$2336,3,FALSE)</f>
        <v>5</v>
      </c>
      <c r="E454" t="str">
        <f>VLOOKUP(Medical_Examinations[[#This Row],[Customer ID]],'Medical Examinations'!$A$1:$L$2336,4,FALSE)</f>
        <v>yes</v>
      </c>
      <c r="F454" t="str">
        <f>VLOOKUP(Medical_Examinations[[#This Row],[Customer ID]],'Medical Examinations'!$A$1:$L$2336,6,FALSE)</f>
        <v>No</v>
      </c>
      <c r="G454" t="str">
        <f>VLOOKUP(Medical_Examinations[[#This Row],[Customer ID]],'Medical Examinations'!$A$1:$L$2336,7,FALSE)</f>
        <v>No</v>
      </c>
      <c r="H454">
        <f>VLOOKUP(Medical_Examinations[[#This Row],[Customer ID]],'Medical Examinations'!$A$1:$L$2336,8,FALSE)</f>
        <v>2</v>
      </c>
      <c r="I454" t="str">
        <f>VLOOKUP(Medical_Examinations[[#This Row],[Customer ID]],'Medical Examinations'!$A$1:$L$2336,9,FALSE)</f>
        <v>No</v>
      </c>
      <c r="J454" t="str">
        <f>VLOOKUP(Medical_Examinations[[#This Row],[Customer ID]],'Medical Examinations'!A453:L2788,11,FALSE)</f>
        <v>Overweight</v>
      </c>
      <c r="K454" t="str">
        <f>VLOOKUP(Medical_Examinations[[#This Row],[Customer ID]],'Medical Examinations'!A453:L2788,12,FALSE)</f>
        <v>Normal</v>
      </c>
      <c r="L454" t="str">
        <f>VLOOKUP(Hospitalisation_Details[[#This Row],[Customer ID]],'Hospitalisation Details'!A453:K2794,10,FALSE)</f>
        <v>30 Sep 1995</v>
      </c>
      <c r="M454">
        <f>VLOOKUP(Hospitalisation_Details[[#This Row],[Customer ID]],'Hospitalisation Details'!$A$1:$K$2342,6,FALSE)</f>
        <v>1338</v>
      </c>
      <c r="N454" t="str">
        <f>VLOOKUP(Hospitalisation_Details[[#This Row],[Customer ID]],'Hospitalisation Details'!A453:K2794,7,FALSE)</f>
        <v>tier - 2</v>
      </c>
      <c r="O454" t="str">
        <f>VLOOKUP(Hospitalisation_Details[[#This Row],[Customer ID]],'Hospitalisation Details'!A453:K2794,8,FALSE)</f>
        <v>tier - 3</v>
      </c>
      <c r="P454" t="str">
        <f>VLOOKUP(Hospitalisation_Details[[#This Row],[Customer ID]],'Hospitalisation Details'!A453:K2794,9,FALSE)</f>
        <v>R1012</v>
      </c>
      <c r="Q454">
        <f>VLOOKUP(Hospitalisation_Details[[#This Row],[Customer ID]],'Hospitalisation Details'!$A$1:$K$2342,11,FALSE)</f>
        <v>27</v>
      </c>
    </row>
    <row r="455" spans="1:17" x14ac:dyDescent="0.35">
      <c r="A455" t="s">
        <v>454</v>
      </c>
      <c r="B455" t="str">
        <f>VLOOKUP(Customer_Names[[#This Row],[Customer ID]],Customer_Names[#All],2,FALSE)</f>
        <v>Bedbury</v>
      </c>
      <c r="C455">
        <f>VLOOKUP(Medical_Examinations[[#This Row],[Customer ID]],'Medical Examinations'!$A$1:$L$2336,2,FALSE)</f>
        <v>32</v>
      </c>
      <c r="D455">
        <f>VLOOKUP(Medical_Examinations[[#This Row],[Customer ID]],'Medical Examinations'!$A$1:$L$2336,3,FALSE)</f>
        <v>5</v>
      </c>
      <c r="E455" t="str">
        <f>VLOOKUP(Medical_Examinations[[#This Row],[Customer ID]],'Medical Examinations'!$A$1:$L$2336,4,FALSE)</f>
        <v>yes</v>
      </c>
      <c r="F455" t="str">
        <f>VLOOKUP(Medical_Examinations[[#This Row],[Customer ID]],'Medical Examinations'!$A$1:$L$2336,6,FALSE)</f>
        <v>No</v>
      </c>
      <c r="G455" t="str">
        <f>VLOOKUP(Medical_Examinations[[#This Row],[Customer ID]],'Medical Examinations'!$A$1:$L$2336,7,FALSE)</f>
        <v>No</v>
      </c>
      <c r="H455">
        <f>VLOOKUP(Medical_Examinations[[#This Row],[Customer ID]],'Medical Examinations'!$A$1:$L$2336,8,FALSE)</f>
        <v>2</v>
      </c>
      <c r="I455" t="str">
        <f>VLOOKUP(Medical_Examinations[[#This Row],[Customer ID]],'Medical Examinations'!$A$1:$L$2336,9,FALSE)</f>
        <v>No</v>
      </c>
      <c r="J455" t="str">
        <f>VLOOKUP(Medical_Examinations[[#This Row],[Customer ID]],'Medical Examinations'!A454:L2789,11,FALSE)</f>
        <v>Obesity</v>
      </c>
      <c r="K455" t="str">
        <f>VLOOKUP(Medical_Examinations[[#This Row],[Customer ID]],'Medical Examinations'!A454:L2789,12,FALSE)</f>
        <v>Normal</v>
      </c>
      <c r="L455" t="str">
        <f>VLOOKUP(Hospitalisation_Details[[#This Row],[Customer ID]],'Hospitalisation Details'!A454:K2795,10,FALSE)</f>
        <v>7 Sep 1997</v>
      </c>
      <c r="M455">
        <f>VLOOKUP(Hospitalisation_Details[[#This Row],[Customer ID]],'Hospitalisation Details'!$A$1:$K$2342,6,FALSE)</f>
        <v>1341</v>
      </c>
      <c r="N455" t="str">
        <f>VLOOKUP(Hospitalisation_Details[[#This Row],[Customer ID]],'Hospitalisation Details'!A454:K2795,7,FALSE)</f>
        <v>tier - 2</v>
      </c>
      <c r="O455" t="str">
        <f>VLOOKUP(Hospitalisation_Details[[#This Row],[Customer ID]],'Hospitalisation Details'!A454:K2795,8,FALSE)</f>
        <v>tier - 2</v>
      </c>
      <c r="P455" t="str">
        <f>VLOOKUP(Hospitalisation_Details[[#This Row],[Customer ID]],'Hospitalisation Details'!A454:K2795,9,FALSE)</f>
        <v>R1012</v>
      </c>
      <c r="Q455">
        <f>VLOOKUP(Hospitalisation_Details[[#This Row],[Customer ID]],'Hospitalisation Details'!$A$1:$K$2342,11,FALSE)</f>
        <v>25</v>
      </c>
    </row>
    <row r="456" spans="1:17" x14ac:dyDescent="0.35">
      <c r="A456" t="s">
        <v>455</v>
      </c>
      <c r="B456" t="str">
        <f>VLOOKUP(Customer_Names[[#This Row],[Customer ID]],Customer_Names[#All],2,FALSE)</f>
        <v>Stemberger</v>
      </c>
      <c r="C456">
        <f>VLOOKUP(Medical_Examinations[[#This Row],[Customer ID]],'Medical Examinations'!$A$1:$L$2336,2,FALSE)</f>
        <v>29</v>
      </c>
      <c r="D456">
        <f>VLOOKUP(Medical_Examinations[[#This Row],[Customer ID]],'Medical Examinations'!$A$1:$L$2336,3,FALSE)</f>
        <v>5</v>
      </c>
      <c r="E456" t="str">
        <f>VLOOKUP(Medical_Examinations[[#This Row],[Customer ID]],'Medical Examinations'!$A$1:$L$2336,4,FALSE)</f>
        <v>yes</v>
      </c>
      <c r="F456" t="str">
        <f>VLOOKUP(Medical_Examinations[[#This Row],[Customer ID]],'Medical Examinations'!$A$1:$L$2336,6,FALSE)</f>
        <v>No</v>
      </c>
      <c r="G456" t="str">
        <f>VLOOKUP(Medical_Examinations[[#This Row],[Customer ID]],'Medical Examinations'!$A$1:$L$2336,7,FALSE)</f>
        <v>No</v>
      </c>
      <c r="H456">
        <f>VLOOKUP(Medical_Examinations[[#This Row],[Customer ID]],'Medical Examinations'!$A$1:$L$2336,8,FALSE)</f>
        <v>2</v>
      </c>
      <c r="I456" t="str">
        <f>VLOOKUP(Medical_Examinations[[#This Row],[Customer ID]],'Medical Examinations'!$A$1:$L$2336,9,FALSE)</f>
        <v>No</v>
      </c>
      <c r="J456" t="str">
        <f>VLOOKUP(Medical_Examinations[[#This Row],[Customer ID]],'Medical Examinations'!A455:L2790,11,FALSE)</f>
        <v>Overweight</v>
      </c>
      <c r="K456" t="str">
        <f>VLOOKUP(Medical_Examinations[[#This Row],[Customer ID]],'Medical Examinations'!A455:L2790,12,FALSE)</f>
        <v>Normal</v>
      </c>
      <c r="L456" t="str">
        <f>VLOOKUP(Hospitalisation_Details[[#This Row],[Customer ID]],'Hospitalisation Details'!A455:K2796,10,FALSE)</f>
        <v>9 Sep 1997</v>
      </c>
      <c r="M456">
        <f>VLOOKUP(Hospitalisation_Details[[#This Row],[Customer ID]],'Hospitalisation Details'!$A$1:$K$2342,6,FALSE)</f>
        <v>1481</v>
      </c>
      <c r="N456" t="str">
        <f>VLOOKUP(Hospitalisation_Details[[#This Row],[Customer ID]],'Hospitalisation Details'!A455:K2796,7,FALSE)</f>
        <v>tier - 2</v>
      </c>
      <c r="O456" t="str">
        <f>VLOOKUP(Hospitalisation_Details[[#This Row],[Customer ID]],'Hospitalisation Details'!A455:K2796,8,FALSE)</f>
        <v>tier - 1</v>
      </c>
      <c r="P456" t="str">
        <f>VLOOKUP(Hospitalisation_Details[[#This Row],[Customer ID]],'Hospitalisation Details'!A455:K2796,9,FALSE)</f>
        <v>R1012</v>
      </c>
      <c r="Q456">
        <f>VLOOKUP(Hospitalisation_Details[[#This Row],[Customer ID]],'Hospitalisation Details'!$A$1:$K$2342,11,FALSE)</f>
        <v>25</v>
      </c>
    </row>
    <row r="457" spans="1:17" x14ac:dyDescent="0.35">
      <c r="A457" t="s">
        <v>456</v>
      </c>
      <c r="B457" t="str">
        <f>VLOOKUP(Customer_Names[[#This Row],[Customer ID]],Customer_Names[#All],2,FALSE)</f>
        <v>Chebet</v>
      </c>
      <c r="C457">
        <f>VLOOKUP(Medical_Examinations[[#This Row],[Customer ID]],'Medical Examinations'!$A$1:$L$2336,2,FALSE)</f>
        <v>28</v>
      </c>
      <c r="D457">
        <f>VLOOKUP(Medical_Examinations[[#This Row],[Customer ID]],'Medical Examinations'!$A$1:$L$2336,3,FALSE)</f>
        <v>5</v>
      </c>
      <c r="E457" t="str">
        <f>VLOOKUP(Medical_Examinations[[#This Row],[Customer ID]],'Medical Examinations'!$A$1:$L$2336,4,FALSE)</f>
        <v>yes</v>
      </c>
      <c r="F457" t="str">
        <f>VLOOKUP(Medical_Examinations[[#This Row],[Customer ID]],'Medical Examinations'!$A$1:$L$2336,6,FALSE)</f>
        <v>No</v>
      </c>
      <c r="G457" t="str">
        <f>VLOOKUP(Medical_Examinations[[#This Row],[Customer ID]],'Medical Examinations'!$A$1:$L$2336,7,FALSE)</f>
        <v>No</v>
      </c>
      <c r="H457">
        <f>VLOOKUP(Medical_Examinations[[#This Row],[Customer ID]],'Medical Examinations'!$A$1:$L$2336,8,FALSE)</f>
        <v>2</v>
      </c>
      <c r="I457" t="str">
        <f>VLOOKUP(Medical_Examinations[[#This Row],[Customer ID]],'Medical Examinations'!$A$1:$L$2336,9,FALSE)</f>
        <v>No</v>
      </c>
      <c r="J457" t="str">
        <f>VLOOKUP(Medical_Examinations[[#This Row],[Customer ID]],'Medical Examinations'!A456:L2791,11,FALSE)</f>
        <v>Overweight</v>
      </c>
      <c r="K457" t="str">
        <f>VLOOKUP(Medical_Examinations[[#This Row],[Customer ID]],'Medical Examinations'!A456:L2791,12,FALSE)</f>
        <v>Normal</v>
      </c>
      <c r="L457" t="str">
        <f>VLOOKUP(Hospitalisation_Details[[#This Row],[Customer ID]],'Hospitalisation Details'!A456:K2797,10,FALSE)</f>
        <v>14 Sep 2003</v>
      </c>
      <c r="M457">
        <f>VLOOKUP(Hospitalisation_Details[[#This Row],[Customer ID]],'Hospitalisation Details'!$A$1:$K$2342,6,FALSE)</f>
        <v>1621</v>
      </c>
      <c r="N457" t="str">
        <f>VLOOKUP(Hospitalisation_Details[[#This Row],[Customer ID]],'Hospitalisation Details'!A456:K2797,7,FALSE)</f>
        <v>tier - 2</v>
      </c>
      <c r="O457" t="str">
        <f>VLOOKUP(Hospitalisation_Details[[#This Row],[Customer ID]],'Hospitalisation Details'!A456:K2797,8,FALSE)</f>
        <v>tier - 2</v>
      </c>
      <c r="P457" t="str">
        <f>VLOOKUP(Hospitalisation_Details[[#This Row],[Customer ID]],'Hospitalisation Details'!A456:K2797,9,FALSE)</f>
        <v>R1012</v>
      </c>
      <c r="Q457">
        <f>VLOOKUP(Hospitalisation_Details[[#This Row],[Customer ID]],'Hospitalisation Details'!$A$1:$K$2342,11,FALSE)</f>
        <v>19</v>
      </c>
    </row>
    <row r="458" spans="1:17" x14ac:dyDescent="0.35">
      <c r="A458" t="s">
        <v>457</v>
      </c>
      <c r="B458" t="str">
        <f>VLOOKUP(Customer_Names[[#This Row],[Customer ID]],Customer_Names[#All],2,FALSE)</f>
        <v>Muir</v>
      </c>
      <c r="C458">
        <f>VLOOKUP(Medical_Examinations[[#This Row],[Customer ID]],'Medical Examinations'!$A$1:$L$2336,2,FALSE)</f>
        <v>31</v>
      </c>
      <c r="D458">
        <f>VLOOKUP(Medical_Examinations[[#This Row],[Customer ID]],'Medical Examinations'!$A$1:$L$2336,3,FALSE)</f>
        <v>5</v>
      </c>
      <c r="E458" t="str">
        <f>VLOOKUP(Medical_Examinations[[#This Row],[Customer ID]],'Medical Examinations'!$A$1:$L$2336,4,FALSE)</f>
        <v>No</v>
      </c>
      <c r="F458" t="str">
        <f>VLOOKUP(Medical_Examinations[[#This Row],[Customer ID]],'Medical Examinations'!$A$1:$L$2336,6,FALSE)</f>
        <v>No</v>
      </c>
      <c r="G458" t="str">
        <f>VLOOKUP(Medical_Examinations[[#This Row],[Customer ID]],'Medical Examinations'!$A$1:$L$2336,7,FALSE)</f>
        <v>No</v>
      </c>
      <c r="H458">
        <f>VLOOKUP(Medical_Examinations[[#This Row],[Customer ID]],'Medical Examinations'!$A$1:$L$2336,8,FALSE)</f>
        <v>2</v>
      </c>
      <c r="I458" t="str">
        <f>VLOOKUP(Medical_Examinations[[#This Row],[Customer ID]],'Medical Examinations'!$A$1:$L$2336,9,FALSE)</f>
        <v>No</v>
      </c>
      <c r="J458" t="str">
        <f>VLOOKUP(Medical_Examinations[[#This Row],[Customer ID]],'Medical Examinations'!A457:L2792,11,FALSE)</f>
        <v>Obesity</v>
      </c>
      <c r="K458" t="str">
        <f>VLOOKUP(Medical_Examinations[[#This Row],[Customer ID]],'Medical Examinations'!A457:L2792,12,FALSE)</f>
        <v>Normal</v>
      </c>
      <c r="L458" t="str">
        <f>VLOOKUP(Hospitalisation_Details[[#This Row],[Customer ID]],'Hospitalisation Details'!A457:K2798,10,FALSE)</f>
        <v>9 Sep 2003</v>
      </c>
      <c r="M458">
        <f>VLOOKUP(Hospitalisation_Details[[#This Row],[Customer ID]],'Hospitalisation Details'!$A$1:$K$2342,6,FALSE)</f>
        <v>1625</v>
      </c>
      <c r="N458" t="str">
        <f>VLOOKUP(Hospitalisation_Details[[#This Row],[Customer ID]],'Hospitalisation Details'!A457:K2798,7,FALSE)</f>
        <v>tier - 2</v>
      </c>
      <c r="O458" t="str">
        <f>VLOOKUP(Hospitalisation_Details[[#This Row],[Customer ID]],'Hospitalisation Details'!A457:K2798,8,FALSE)</f>
        <v>tier - 3</v>
      </c>
      <c r="P458" t="str">
        <f>VLOOKUP(Hospitalisation_Details[[#This Row],[Customer ID]],'Hospitalisation Details'!A457:K2798,9,FALSE)</f>
        <v>R1012</v>
      </c>
      <c r="Q458">
        <f>VLOOKUP(Hospitalisation_Details[[#This Row],[Customer ID]],'Hospitalisation Details'!$A$1:$K$2342,11,FALSE)</f>
        <v>19</v>
      </c>
    </row>
    <row r="459" spans="1:17" x14ac:dyDescent="0.35">
      <c r="A459" t="s">
        <v>458</v>
      </c>
      <c r="B459" t="str">
        <f>VLOOKUP(Customer_Names[[#This Row],[Customer ID]],Customer_Names[#All],2,FALSE)</f>
        <v>Yang</v>
      </c>
      <c r="C459">
        <f>VLOOKUP(Medical_Examinations[[#This Row],[Customer ID]],'Medical Examinations'!$A$1:$L$2336,2,FALSE)</f>
        <v>42</v>
      </c>
      <c r="D459">
        <f>VLOOKUP(Medical_Examinations[[#This Row],[Customer ID]],'Medical Examinations'!$A$1:$L$2336,3,FALSE)</f>
        <v>5</v>
      </c>
      <c r="E459" t="str">
        <f>VLOOKUP(Medical_Examinations[[#This Row],[Customer ID]],'Medical Examinations'!$A$1:$L$2336,4,FALSE)</f>
        <v>yes</v>
      </c>
      <c r="F459" t="str">
        <f>VLOOKUP(Medical_Examinations[[#This Row],[Customer ID]],'Medical Examinations'!$A$1:$L$2336,6,FALSE)</f>
        <v>No</v>
      </c>
      <c r="G459" t="str">
        <f>VLOOKUP(Medical_Examinations[[#This Row],[Customer ID]],'Medical Examinations'!$A$1:$L$2336,7,FALSE)</f>
        <v>No</v>
      </c>
      <c r="H459">
        <f>VLOOKUP(Medical_Examinations[[#This Row],[Customer ID]],'Medical Examinations'!$A$1:$L$2336,8,FALSE)</f>
        <v>2</v>
      </c>
      <c r="I459" t="str">
        <f>VLOOKUP(Medical_Examinations[[#This Row],[Customer ID]],'Medical Examinations'!$A$1:$L$2336,9,FALSE)</f>
        <v>No</v>
      </c>
      <c r="J459" t="str">
        <f>VLOOKUP(Medical_Examinations[[#This Row],[Customer ID]],'Medical Examinations'!A458:L2793,11,FALSE)</f>
        <v>Obesity</v>
      </c>
      <c r="K459" t="str">
        <f>VLOOKUP(Medical_Examinations[[#This Row],[Customer ID]],'Medical Examinations'!A458:L2793,12,FALSE)</f>
        <v>Normal</v>
      </c>
      <c r="L459" t="str">
        <f>VLOOKUP(Hospitalisation_Details[[#This Row],[Customer ID]],'Hospitalisation Details'!A458:K2799,10,FALSE)</f>
        <v>4 Sep 2003</v>
      </c>
      <c r="M459">
        <f>VLOOKUP(Hospitalisation_Details[[#This Row],[Customer ID]],'Hospitalisation Details'!$A$1:$K$2342,6,FALSE)</f>
        <v>1627</v>
      </c>
      <c r="N459" t="str">
        <f>VLOOKUP(Hospitalisation_Details[[#This Row],[Customer ID]],'Hospitalisation Details'!A458:K2799,7,FALSE)</f>
        <v>tier - 2</v>
      </c>
      <c r="O459" t="str">
        <f>VLOOKUP(Hospitalisation_Details[[#This Row],[Customer ID]],'Hospitalisation Details'!A458:K2799,8,FALSE)</f>
        <v>tier - 2</v>
      </c>
      <c r="P459" t="str">
        <f>VLOOKUP(Hospitalisation_Details[[#This Row],[Customer ID]],'Hospitalisation Details'!A458:K2799,9,FALSE)</f>
        <v>R1012</v>
      </c>
      <c r="Q459">
        <f>VLOOKUP(Hospitalisation_Details[[#This Row],[Customer ID]],'Hospitalisation Details'!$A$1:$K$2342,11,FALSE)</f>
        <v>19</v>
      </c>
    </row>
    <row r="460" spans="1:17" x14ac:dyDescent="0.35">
      <c r="A460" t="s">
        <v>459</v>
      </c>
      <c r="B460" t="str">
        <f>VLOOKUP(Customer_Names[[#This Row],[Customer ID]],Customer_Names[#All],2,FALSE)</f>
        <v>Gravel</v>
      </c>
      <c r="C460">
        <f>VLOOKUP(Medical_Examinations[[#This Row],[Customer ID]],'Medical Examinations'!$A$1:$L$2336,2,FALSE)</f>
        <v>28</v>
      </c>
      <c r="D460">
        <f>VLOOKUP(Medical_Examinations[[#This Row],[Customer ID]],'Medical Examinations'!$A$1:$L$2336,3,FALSE)</f>
        <v>5</v>
      </c>
      <c r="E460" t="str">
        <f>VLOOKUP(Medical_Examinations[[#This Row],[Customer ID]],'Medical Examinations'!$A$1:$L$2336,4,FALSE)</f>
        <v>No</v>
      </c>
      <c r="F460" t="str">
        <f>VLOOKUP(Medical_Examinations[[#This Row],[Customer ID]],'Medical Examinations'!$A$1:$L$2336,6,FALSE)</f>
        <v>No</v>
      </c>
      <c r="G460" t="str">
        <f>VLOOKUP(Medical_Examinations[[#This Row],[Customer ID]],'Medical Examinations'!$A$1:$L$2336,7,FALSE)</f>
        <v>No</v>
      </c>
      <c r="H460">
        <f>VLOOKUP(Medical_Examinations[[#This Row],[Customer ID]],'Medical Examinations'!$A$1:$L$2336,8,FALSE)</f>
        <v>2</v>
      </c>
      <c r="I460" t="str">
        <f>VLOOKUP(Medical_Examinations[[#This Row],[Customer ID]],'Medical Examinations'!$A$1:$L$2336,9,FALSE)</f>
        <v>No</v>
      </c>
      <c r="J460" t="str">
        <f>VLOOKUP(Medical_Examinations[[#This Row],[Customer ID]],'Medical Examinations'!A459:L2794,11,FALSE)</f>
        <v>Overweight</v>
      </c>
      <c r="K460" t="str">
        <f>VLOOKUP(Medical_Examinations[[#This Row],[Customer ID]],'Medical Examinations'!A459:L2794,12,FALSE)</f>
        <v>Normal</v>
      </c>
      <c r="L460" t="str">
        <f>VLOOKUP(Hospitalisation_Details[[#This Row],[Customer ID]],'Hospitalisation Details'!A459:K2800,10,FALSE)</f>
        <v>17 Sep 2003</v>
      </c>
      <c r="M460">
        <f>VLOOKUP(Hospitalisation_Details[[#This Row],[Customer ID]],'Hospitalisation Details'!$A$1:$K$2342,6,FALSE)</f>
        <v>1628</v>
      </c>
      <c r="N460" t="str">
        <f>VLOOKUP(Hospitalisation_Details[[#This Row],[Customer ID]],'Hospitalisation Details'!A459:K2800,7,FALSE)</f>
        <v>tier - 2</v>
      </c>
      <c r="O460" t="str">
        <f>VLOOKUP(Hospitalisation_Details[[#This Row],[Customer ID]],'Hospitalisation Details'!A459:K2800,8,FALSE)</f>
        <v>tier - 1</v>
      </c>
      <c r="P460" t="str">
        <f>VLOOKUP(Hospitalisation_Details[[#This Row],[Customer ID]],'Hospitalisation Details'!A459:K2800,9,FALSE)</f>
        <v>R1012</v>
      </c>
      <c r="Q460">
        <f>VLOOKUP(Hospitalisation_Details[[#This Row],[Customer ID]],'Hospitalisation Details'!$A$1:$K$2342,11,FALSE)</f>
        <v>19</v>
      </c>
    </row>
    <row r="461" spans="1:17" x14ac:dyDescent="0.35">
      <c r="A461" t="s">
        <v>460</v>
      </c>
      <c r="B461" t="str">
        <f>VLOOKUP(Customer_Names[[#This Row],[Customer ID]],Customer_Names[#All],2,FALSE)</f>
        <v>Smith</v>
      </c>
      <c r="C461">
        <f>VLOOKUP(Medical_Examinations[[#This Row],[Customer ID]],'Medical Examinations'!$A$1:$L$2336,2,FALSE)</f>
        <v>25</v>
      </c>
      <c r="D461">
        <f>VLOOKUP(Medical_Examinations[[#This Row],[Customer ID]],'Medical Examinations'!$A$1:$L$2336,3,FALSE)</f>
        <v>5</v>
      </c>
      <c r="E461" t="str">
        <f>VLOOKUP(Medical_Examinations[[#This Row],[Customer ID]],'Medical Examinations'!$A$1:$L$2336,4,FALSE)</f>
        <v>yes</v>
      </c>
      <c r="F461" t="str">
        <f>VLOOKUP(Medical_Examinations[[#This Row],[Customer ID]],'Medical Examinations'!$A$1:$L$2336,6,FALSE)</f>
        <v>No</v>
      </c>
      <c r="G461" t="str">
        <f>VLOOKUP(Medical_Examinations[[#This Row],[Customer ID]],'Medical Examinations'!$A$1:$L$2336,7,FALSE)</f>
        <v>No</v>
      </c>
      <c r="H461">
        <f>VLOOKUP(Medical_Examinations[[#This Row],[Customer ID]],'Medical Examinations'!$A$1:$L$2336,8,FALSE)</f>
        <v>2</v>
      </c>
      <c r="I461" t="str">
        <f>VLOOKUP(Medical_Examinations[[#This Row],[Customer ID]],'Medical Examinations'!$A$1:$L$2336,9,FALSE)</f>
        <v>No</v>
      </c>
      <c r="J461" t="str">
        <f>VLOOKUP(Medical_Examinations[[#This Row],[Customer ID]],'Medical Examinations'!A460:L2795,11,FALSE)</f>
        <v>Overweight</v>
      </c>
      <c r="K461" t="str">
        <f>VLOOKUP(Medical_Examinations[[#This Row],[Customer ID]],'Medical Examinations'!A460:L2795,12,FALSE)</f>
        <v>Normal</v>
      </c>
      <c r="L461" t="str">
        <f>VLOOKUP(Hospitalisation_Details[[#This Row],[Customer ID]],'Hospitalisation Details'!A460:K2801,10,FALSE)</f>
        <v>3 Sep 2003</v>
      </c>
      <c r="M461">
        <f>VLOOKUP(Hospitalisation_Details[[#This Row],[Customer ID]],'Hospitalisation Details'!$A$1:$K$2342,6,FALSE)</f>
        <v>1632</v>
      </c>
      <c r="N461" t="str">
        <f>VLOOKUP(Hospitalisation_Details[[#This Row],[Customer ID]],'Hospitalisation Details'!A460:K2801,7,FALSE)</f>
        <v>tier - 2</v>
      </c>
      <c r="O461" t="str">
        <f>VLOOKUP(Hospitalisation_Details[[#This Row],[Customer ID]],'Hospitalisation Details'!A460:K2801,8,FALSE)</f>
        <v>tier - 2</v>
      </c>
      <c r="P461" t="str">
        <f>VLOOKUP(Hospitalisation_Details[[#This Row],[Customer ID]],'Hospitalisation Details'!A460:K2801,9,FALSE)</f>
        <v>R1012</v>
      </c>
      <c r="Q461">
        <f>VLOOKUP(Hospitalisation_Details[[#This Row],[Customer ID]],'Hospitalisation Details'!$A$1:$K$2342,11,FALSE)</f>
        <v>19</v>
      </c>
    </row>
    <row r="462" spans="1:17" x14ac:dyDescent="0.35">
      <c r="A462" t="s">
        <v>461</v>
      </c>
      <c r="B462" t="str">
        <f>VLOOKUP(Customer_Names[[#This Row],[Customer ID]],Customer_Names[#All],2,FALSE)</f>
        <v>Williams</v>
      </c>
      <c r="C462">
        <f>VLOOKUP(Medical_Examinations[[#This Row],[Customer ID]],'Medical Examinations'!$A$1:$L$2336,2,FALSE)</f>
        <v>54</v>
      </c>
      <c r="D462">
        <f>VLOOKUP(Medical_Examinations[[#This Row],[Customer ID]],'Medical Examinations'!$A$1:$L$2336,3,FALSE)</f>
        <v>5</v>
      </c>
      <c r="E462" t="str">
        <f>VLOOKUP(Medical_Examinations[[#This Row],[Customer ID]],'Medical Examinations'!$A$1:$L$2336,4,FALSE)</f>
        <v>yes</v>
      </c>
      <c r="F462" t="str">
        <f>VLOOKUP(Medical_Examinations[[#This Row],[Customer ID]],'Medical Examinations'!$A$1:$L$2336,6,FALSE)</f>
        <v>yes</v>
      </c>
      <c r="G462" t="str">
        <f>VLOOKUP(Medical_Examinations[[#This Row],[Customer ID]],'Medical Examinations'!$A$1:$L$2336,7,FALSE)</f>
        <v>No</v>
      </c>
      <c r="H462">
        <f>VLOOKUP(Medical_Examinations[[#This Row],[Customer ID]],'Medical Examinations'!$A$1:$L$2336,8,FALSE)</f>
        <v>2</v>
      </c>
      <c r="I462" t="str">
        <f>VLOOKUP(Medical_Examinations[[#This Row],[Customer ID]],'Medical Examinations'!$A$1:$L$2336,9,FALSE)</f>
        <v>No</v>
      </c>
      <c r="J462" t="str">
        <f>VLOOKUP(Medical_Examinations[[#This Row],[Customer ID]],'Medical Examinations'!A461:L2796,11,FALSE)</f>
        <v>Obesity</v>
      </c>
      <c r="K462" t="str">
        <f>VLOOKUP(Medical_Examinations[[#This Row],[Customer ID]],'Medical Examinations'!A461:L2796,12,FALSE)</f>
        <v>Normal</v>
      </c>
      <c r="L462" t="str">
        <f>VLOOKUP(Hospitalisation_Details[[#This Row],[Customer ID]],'Hospitalisation Details'!A461:K2802,10,FALSE)</f>
        <v>16 Sep 2003</v>
      </c>
      <c r="M462">
        <f>VLOOKUP(Hospitalisation_Details[[#This Row],[Customer ID]],'Hospitalisation Details'!$A$1:$K$2342,6,FALSE)</f>
        <v>1633</v>
      </c>
      <c r="N462" t="str">
        <f>VLOOKUP(Hospitalisation_Details[[#This Row],[Customer ID]],'Hospitalisation Details'!A461:K2802,7,FALSE)</f>
        <v>tier - 2</v>
      </c>
      <c r="O462" t="str">
        <f>VLOOKUP(Hospitalisation_Details[[#This Row],[Customer ID]],'Hospitalisation Details'!A461:K2802,8,FALSE)</f>
        <v>tier - 2</v>
      </c>
      <c r="P462" t="str">
        <f>VLOOKUP(Hospitalisation_Details[[#This Row],[Customer ID]],'Hospitalisation Details'!A461:K2802,9,FALSE)</f>
        <v>R1012</v>
      </c>
      <c r="Q462">
        <f>VLOOKUP(Hospitalisation_Details[[#This Row],[Customer ID]],'Hospitalisation Details'!$A$1:$K$2342,11,FALSE)</f>
        <v>19</v>
      </c>
    </row>
    <row r="463" spans="1:17" x14ac:dyDescent="0.35">
      <c r="A463" t="s">
        <v>462</v>
      </c>
      <c r="B463" t="str">
        <f>VLOOKUP(Customer_Names[[#This Row],[Customer ID]],Customer_Names[#All],2,FALSE)</f>
        <v>Meyer</v>
      </c>
      <c r="C463">
        <f>VLOOKUP(Medical_Examinations[[#This Row],[Customer ID]],'Medical Examinations'!$A$1:$L$2336,2,FALSE)</f>
        <v>52</v>
      </c>
      <c r="D463">
        <f>VLOOKUP(Medical_Examinations[[#This Row],[Customer ID]],'Medical Examinations'!$A$1:$L$2336,3,FALSE)</f>
        <v>5</v>
      </c>
      <c r="E463" t="str">
        <f>VLOOKUP(Medical_Examinations[[#This Row],[Customer ID]],'Medical Examinations'!$A$1:$L$2336,4,FALSE)</f>
        <v>yes</v>
      </c>
      <c r="F463" t="str">
        <f>VLOOKUP(Medical_Examinations[[#This Row],[Customer ID]],'Medical Examinations'!$A$1:$L$2336,6,FALSE)</f>
        <v>yes</v>
      </c>
      <c r="G463" t="str">
        <f>VLOOKUP(Medical_Examinations[[#This Row],[Customer ID]],'Medical Examinations'!$A$1:$L$2336,7,FALSE)</f>
        <v>No</v>
      </c>
      <c r="H463">
        <f>VLOOKUP(Medical_Examinations[[#This Row],[Customer ID]],'Medical Examinations'!$A$1:$L$2336,8,FALSE)</f>
        <v>2</v>
      </c>
      <c r="I463" t="str">
        <f>VLOOKUP(Medical_Examinations[[#This Row],[Customer ID]],'Medical Examinations'!$A$1:$L$2336,9,FALSE)</f>
        <v>No</v>
      </c>
      <c r="J463" t="str">
        <f>VLOOKUP(Medical_Examinations[[#This Row],[Customer ID]],'Medical Examinations'!A462:L2797,11,FALSE)</f>
        <v>Obesity</v>
      </c>
      <c r="K463" t="str">
        <f>VLOOKUP(Medical_Examinations[[#This Row],[Customer ID]],'Medical Examinations'!A462:L2797,12,FALSE)</f>
        <v>Normal</v>
      </c>
      <c r="L463" t="str">
        <f>VLOOKUP(Hospitalisation_Details[[#This Row],[Customer ID]],'Hospitalisation Details'!A462:K2803,10,FALSE)</f>
        <v>30 Sep 2003</v>
      </c>
      <c r="M463">
        <f>VLOOKUP(Hospitalisation_Details[[#This Row],[Customer ID]],'Hospitalisation Details'!$A$1:$K$2342,6,FALSE)</f>
        <v>1636</v>
      </c>
      <c r="N463" t="str">
        <f>VLOOKUP(Hospitalisation_Details[[#This Row],[Customer ID]],'Hospitalisation Details'!A462:K2803,7,FALSE)</f>
        <v>tier - 2</v>
      </c>
      <c r="O463" t="str">
        <f>VLOOKUP(Hospitalisation_Details[[#This Row],[Customer ID]],'Hospitalisation Details'!A462:K2803,8,FALSE)</f>
        <v>tier - 3</v>
      </c>
      <c r="P463" t="str">
        <f>VLOOKUP(Hospitalisation_Details[[#This Row],[Customer ID]],'Hospitalisation Details'!A462:K2803,9,FALSE)</f>
        <v>R1012</v>
      </c>
      <c r="Q463">
        <f>VLOOKUP(Hospitalisation_Details[[#This Row],[Customer ID]],'Hospitalisation Details'!$A$1:$K$2342,11,FALSE)</f>
        <v>19</v>
      </c>
    </row>
    <row r="464" spans="1:17" x14ac:dyDescent="0.35">
      <c r="A464" t="s">
        <v>463</v>
      </c>
      <c r="B464" t="str">
        <f>VLOOKUP(Customer_Names[[#This Row],[Customer ID]],Customer_Names[#All],2,FALSE)</f>
        <v>Jamieson</v>
      </c>
      <c r="C464">
        <f>VLOOKUP(Medical_Examinations[[#This Row],[Customer ID]],'Medical Examinations'!$A$1:$L$2336,2,FALSE)</f>
        <v>40</v>
      </c>
      <c r="D464">
        <f>VLOOKUP(Medical_Examinations[[#This Row],[Customer ID]],'Medical Examinations'!$A$1:$L$2336,3,FALSE)</f>
        <v>5</v>
      </c>
      <c r="E464" t="str">
        <f>VLOOKUP(Medical_Examinations[[#This Row],[Customer ID]],'Medical Examinations'!$A$1:$L$2336,4,FALSE)</f>
        <v>yes</v>
      </c>
      <c r="F464" t="str">
        <f>VLOOKUP(Medical_Examinations[[#This Row],[Customer ID]],'Medical Examinations'!$A$1:$L$2336,6,FALSE)</f>
        <v>No</v>
      </c>
      <c r="G464" t="str">
        <f>VLOOKUP(Medical_Examinations[[#This Row],[Customer ID]],'Medical Examinations'!$A$1:$L$2336,7,FALSE)</f>
        <v>No</v>
      </c>
      <c r="H464">
        <f>VLOOKUP(Medical_Examinations[[#This Row],[Customer ID]],'Medical Examinations'!$A$1:$L$2336,8,FALSE)</f>
        <v>2</v>
      </c>
      <c r="I464" t="str">
        <f>VLOOKUP(Medical_Examinations[[#This Row],[Customer ID]],'Medical Examinations'!$A$1:$L$2336,9,FALSE)</f>
        <v>No</v>
      </c>
      <c r="J464" t="str">
        <f>VLOOKUP(Medical_Examinations[[#This Row],[Customer ID]],'Medical Examinations'!A463:L2798,11,FALSE)</f>
        <v>Obesity</v>
      </c>
      <c r="K464" t="str">
        <f>VLOOKUP(Medical_Examinations[[#This Row],[Customer ID]],'Medical Examinations'!A463:L2798,12,FALSE)</f>
        <v>Normal</v>
      </c>
      <c r="L464" t="str">
        <f>VLOOKUP(Hospitalisation_Details[[#This Row],[Customer ID]],'Hospitalisation Details'!A463:K2804,10,FALSE)</f>
        <v>16 Sep 2003</v>
      </c>
      <c r="M464">
        <f>VLOOKUP(Hospitalisation_Details[[#This Row],[Customer ID]],'Hospitalisation Details'!$A$1:$K$2342,6,FALSE)</f>
        <v>1640</v>
      </c>
      <c r="N464" t="str">
        <f>VLOOKUP(Hospitalisation_Details[[#This Row],[Customer ID]],'Hospitalisation Details'!A463:K2804,7,FALSE)</f>
        <v>tier - 2</v>
      </c>
      <c r="O464" t="str">
        <f>VLOOKUP(Hospitalisation_Details[[#This Row],[Customer ID]],'Hospitalisation Details'!A463:K2804,8,FALSE)</f>
        <v>tier - 2</v>
      </c>
      <c r="P464" t="str">
        <f>VLOOKUP(Hospitalisation_Details[[#This Row],[Customer ID]],'Hospitalisation Details'!A463:K2804,9,FALSE)</f>
        <v>R1012</v>
      </c>
      <c r="Q464">
        <f>VLOOKUP(Hospitalisation_Details[[#This Row],[Customer ID]],'Hospitalisation Details'!$A$1:$K$2342,11,FALSE)</f>
        <v>19</v>
      </c>
    </row>
    <row r="465" spans="1:17" x14ac:dyDescent="0.35">
      <c r="A465" t="s">
        <v>464</v>
      </c>
      <c r="B465" t="str">
        <f>VLOOKUP(Customer_Names[[#This Row],[Customer ID]],Customer_Names[#All],2,FALSE)</f>
        <v>Dufeal</v>
      </c>
      <c r="C465">
        <f>VLOOKUP(Medical_Examinations[[#This Row],[Customer ID]],'Medical Examinations'!$A$1:$L$2336,2,FALSE)</f>
        <v>40</v>
      </c>
      <c r="D465">
        <f>VLOOKUP(Medical_Examinations[[#This Row],[Customer ID]],'Medical Examinations'!$A$1:$L$2336,3,FALSE)</f>
        <v>5</v>
      </c>
      <c r="E465" t="str">
        <f>VLOOKUP(Medical_Examinations[[#This Row],[Customer ID]],'Medical Examinations'!$A$1:$L$2336,4,FALSE)</f>
        <v>yes</v>
      </c>
      <c r="F465" t="str">
        <f>VLOOKUP(Medical_Examinations[[#This Row],[Customer ID]],'Medical Examinations'!$A$1:$L$2336,6,FALSE)</f>
        <v>No</v>
      </c>
      <c r="G465" t="str">
        <f>VLOOKUP(Medical_Examinations[[#This Row],[Customer ID]],'Medical Examinations'!$A$1:$L$2336,7,FALSE)</f>
        <v>No</v>
      </c>
      <c r="H465">
        <f>VLOOKUP(Medical_Examinations[[#This Row],[Customer ID]],'Medical Examinations'!$A$1:$L$2336,8,FALSE)</f>
        <v>2</v>
      </c>
      <c r="I465" t="str">
        <f>VLOOKUP(Medical_Examinations[[#This Row],[Customer ID]],'Medical Examinations'!$A$1:$L$2336,9,FALSE)</f>
        <v>No</v>
      </c>
      <c r="J465" t="str">
        <f>VLOOKUP(Medical_Examinations[[#This Row],[Customer ID]],'Medical Examinations'!A464:L2799,11,FALSE)</f>
        <v>Obesity</v>
      </c>
      <c r="K465" t="str">
        <f>VLOOKUP(Medical_Examinations[[#This Row],[Customer ID]],'Medical Examinations'!A464:L2799,12,FALSE)</f>
        <v>Normal</v>
      </c>
      <c r="L465" t="str">
        <f>VLOOKUP(Hospitalisation_Details[[#This Row],[Customer ID]],'Hospitalisation Details'!A464:K2805,10,FALSE)</f>
        <v>21 Sep 2003</v>
      </c>
      <c r="M465">
        <f>VLOOKUP(Hospitalisation_Details[[#This Row],[Customer ID]],'Hospitalisation Details'!$A$1:$K$2342,6,FALSE)</f>
        <v>1640</v>
      </c>
      <c r="N465" t="str">
        <f>VLOOKUP(Hospitalisation_Details[[#This Row],[Customer ID]],'Hospitalisation Details'!A464:K2805,7,FALSE)</f>
        <v>tier - 2</v>
      </c>
      <c r="O465" t="str">
        <f>VLOOKUP(Hospitalisation_Details[[#This Row],[Customer ID]],'Hospitalisation Details'!A464:K2805,8,FALSE)</f>
        <v>tier - 2</v>
      </c>
      <c r="P465" t="str">
        <f>VLOOKUP(Hospitalisation_Details[[#This Row],[Customer ID]],'Hospitalisation Details'!A464:K2805,9,FALSE)</f>
        <v>R1012</v>
      </c>
      <c r="Q465">
        <f>VLOOKUP(Hospitalisation_Details[[#This Row],[Customer ID]],'Hospitalisation Details'!$A$1:$K$2342,11,FALSE)</f>
        <v>19</v>
      </c>
    </row>
    <row r="466" spans="1:17" x14ac:dyDescent="0.35">
      <c r="A466" t="s">
        <v>465</v>
      </c>
      <c r="B466" t="str">
        <f>VLOOKUP(Customer_Names[[#This Row],[Customer ID]],Customer_Names[#All],2,FALSE)</f>
        <v>Sansonetti</v>
      </c>
      <c r="C466">
        <f>VLOOKUP(Medical_Examinations[[#This Row],[Customer ID]],'Medical Examinations'!$A$1:$L$2336,2,FALSE)</f>
        <v>22</v>
      </c>
      <c r="D466">
        <f>VLOOKUP(Medical_Examinations[[#This Row],[Customer ID]],'Medical Examinations'!$A$1:$L$2336,3,FALSE)</f>
        <v>5</v>
      </c>
      <c r="E466" t="str">
        <f>VLOOKUP(Medical_Examinations[[#This Row],[Customer ID]],'Medical Examinations'!$A$1:$L$2336,4,FALSE)</f>
        <v>yes</v>
      </c>
      <c r="F466" t="str">
        <f>VLOOKUP(Medical_Examinations[[#This Row],[Customer ID]],'Medical Examinations'!$A$1:$L$2336,6,FALSE)</f>
        <v>No</v>
      </c>
      <c r="G466" t="str">
        <f>VLOOKUP(Medical_Examinations[[#This Row],[Customer ID]],'Medical Examinations'!$A$1:$L$2336,7,FALSE)</f>
        <v>No</v>
      </c>
      <c r="H466">
        <f>VLOOKUP(Medical_Examinations[[#This Row],[Customer ID]],'Medical Examinations'!$A$1:$L$2336,8,FALSE)</f>
        <v>2</v>
      </c>
      <c r="I466" t="str">
        <f>VLOOKUP(Medical_Examinations[[#This Row],[Customer ID]],'Medical Examinations'!$A$1:$L$2336,9,FALSE)</f>
        <v>No</v>
      </c>
      <c r="J466" t="str">
        <f>VLOOKUP(Medical_Examinations[[#This Row],[Customer ID]],'Medical Examinations'!A465:L2800,11,FALSE)</f>
        <v>Normal Weight</v>
      </c>
      <c r="K466" t="str">
        <f>VLOOKUP(Medical_Examinations[[#This Row],[Customer ID]],'Medical Examinations'!A465:L2800,12,FALSE)</f>
        <v>Normal</v>
      </c>
      <c r="L466" t="str">
        <f>VLOOKUP(Hospitalisation_Details[[#This Row],[Customer ID]],'Hospitalisation Details'!A465:K2806,10,FALSE)</f>
        <v>30 Sep 2003</v>
      </c>
      <c r="M466">
        <f>VLOOKUP(Hospitalisation_Details[[#This Row],[Customer ID]],'Hospitalisation Details'!$A$1:$K$2342,6,FALSE)</f>
        <v>1646</v>
      </c>
      <c r="N466" t="str">
        <f>VLOOKUP(Hospitalisation_Details[[#This Row],[Customer ID]],'Hospitalisation Details'!A465:K2806,7,FALSE)</f>
        <v>tier - 2</v>
      </c>
      <c r="O466" t="str">
        <f>VLOOKUP(Hospitalisation_Details[[#This Row],[Customer ID]],'Hospitalisation Details'!A465:K2806,8,FALSE)</f>
        <v>tier - 1</v>
      </c>
      <c r="P466" t="str">
        <f>VLOOKUP(Hospitalisation_Details[[#This Row],[Customer ID]],'Hospitalisation Details'!A465:K2806,9,FALSE)</f>
        <v>R1012</v>
      </c>
      <c r="Q466">
        <f>VLOOKUP(Hospitalisation_Details[[#This Row],[Customer ID]],'Hospitalisation Details'!$A$1:$K$2342,11,FALSE)</f>
        <v>19</v>
      </c>
    </row>
    <row r="467" spans="1:17" x14ac:dyDescent="0.35">
      <c r="A467" t="s">
        <v>466</v>
      </c>
      <c r="B467" t="str">
        <f>VLOOKUP(Customer_Names[[#This Row],[Customer ID]],Customer_Names[#All],2,FALSE)</f>
        <v>Koneazny</v>
      </c>
      <c r="C467">
        <f>VLOOKUP(Medical_Examinations[[#This Row],[Customer ID]],'Medical Examinations'!$A$1:$L$2336,2,FALSE)</f>
        <v>24</v>
      </c>
      <c r="D467">
        <f>VLOOKUP(Medical_Examinations[[#This Row],[Customer ID]],'Medical Examinations'!$A$1:$L$2336,3,FALSE)</f>
        <v>5</v>
      </c>
      <c r="E467" t="str">
        <f>VLOOKUP(Medical_Examinations[[#This Row],[Customer ID]],'Medical Examinations'!$A$1:$L$2336,4,FALSE)</f>
        <v>No</v>
      </c>
      <c r="F467" t="str">
        <f>VLOOKUP(Medical_Examinations[[#This Row],[Customer ID]],'Medical Examinations'!$A$1:$L$2336,6,FALSE)</f>
        <v>No</v>
      </c>
      <c r="G467" t="str">
        <f>VLOOKUP(Medical_Examinations[[#This Row],[Customer ID]],'Medical Examinations'!$A$1:$L$2336,7,FALSE)</f>
        <v>No</v>
      </c>
      <c r="H467">
        <f>VLOOKUP(Medical_Examinations[[#This Row],[Customer ID]],'Medical Examinations'!$A$1:$L$2336,8,FALSE)</f>
        <v>2</v>
      </c>
      <c r="I467" t="str">
        <f>VLOOKUP(Medical_Examinations[[#This Row],[Customer ID]],'Medical Examinations'!$A$1:$L$2336,9,FALSE)</f>
        <v>No</v>
      </c>
      <c r="J467" t="str">
        <f>VLOOKUP(Medical_Examinations[[#This Row],[Customer ID]],'Medical Examinations'!A466:L2801,11,FALSE)</f>
        <v>Normal Weight</v>
      </c>
      <c r="K467" t="str">
        <f>VLOOKUP(Medical_Examinations[[#This Row],[Customer ID]],'Medical Examinations'!A466:L2801,12,FALSE)</f>
        <v>Normal</v>
      </c>
      <c r="L467" t="str">
        <f>VLOOKUP(Hospitalisation_Details[[#This Row],[Customer ID]],'Hospitalisation Details'!A466:K2807,10,FALSE)</f>
        <v>30 Sep 2003</v>
      </c>
      <c r="M467">
        <f>VLOOKUP(Hospitalisation_Details[[#This Row],[Customer ID]],'Hospitalisation Details'!$A$1:$K$2342,6,FALSE)</f>
        <v>2117</v>
      </c>
      <c r="N467" t="str">
        <f>VLOOKUP(Hospitalisation_Details[[#This Row],[Customer ID]],'Hospitalisation Details'!A466:K2807,7,FALSE)</f>
        <v>tier - 2</v>
      </c>
      <c r="O467" t="str">
        <f>VLOOKUP(Hospitalisation_Details[[#This Row],[Customer ID]],'Hospitalisation Details'!A466:K2807,8,FALSE)</f>
        <v>tier - 3</v>
      </c>
      <c r="P467" t="str">
        <f>VLOOKUP(Hospitalisation_Details[[#This Row],[Customer ID]],'Hospitalisation Details'!A466:K2807,9,FALSE)</f>
        <v>R1012</v>
      </c>
      <c r="Q467">
        <f>VLOOKUP(Hospitalisation_Details[[#This Row],[Customer ID]],'Hospitalisation Details'!$A$1:$K$2342,11,FALSE)</f>
        <v>19</v>
      </c>
    </row>
    <row r="468" spans="1:17" x14ac:dyDescent="0.35">
      <c r="A468" t="s">
        <v>467</v>
      </c>
      <c r="B468" t="str">
        <f>VLOOKUP(Customer_Names[[#This Row],[Customer ID]],Customer_Names[#All],2,FALSE)</f>
        <v>Johnson</v>
      </c>
      <c r="C468">
        <f>VLOOKUP(Medical_Examinations[[#This Row],[Customer ID]],'Medical Examinations'!$A$1:$L$2336,2,FALSE)</f>
        <v>30</v>
      </c>
      <c r="D468">
        <f>VLOOKUP(Medical_Examinations[[#This Row],[Customer ID]],'Medical Examinations'!$A$1:$L$2336,3,FALSE)</f>
        <v>5</v>
      </c>
      <c r="E468" t="str">
        <f>VLOOKUP(Medical_Examinations[[#This Row],[Customer ID]],'Medical Examinations'!$A$1:$L$2336,4,FALSE)</f>
        <v>No</v>
      </c>
      <c r="F468" t="str">
        <f>VLOOKUP(Medical_Examinations[[#This Row],[Customer ID]],'Medical Examinations'!$A$1:$L$2336,6,FALSE)</f>
        <v>No</v>
      </c>
      <c r="G468" t="str">
        <f>VLOOKUP(Medical_Examinations[[#This Row],[Customer ID]],'Medical Examinations'!$A$1:$L$2336,7,FALSE)</f>
        <v>No</v>
      </c>
      <c r="H468">
        <f>VLOOKUP(Medical_Examinations[[#This Row],[Customer ID]],'Medical Examinations'!$A$1:$L$2336,8,FALSE)</f>
        <v>2</v>
      </c>
      <c r="I468" t="str">
        <f>VLOOKUP(Medical_Examinations[[#This Row],[Customer ID]],'Medical Examinations'!$A$1:$L$2336,9,FALSE)</f>
        <v>No</v>
      </c>
      <c r="J468" t="str">
        <f>VLOOKUP(Medical_Examinations[[#This Row],[Customer ID]],'Medical Examinations'!A467:L2802,11,FALSE)</f>
        <v>Obesity</v>
      </c>
      <c r="K468" t="str">
        <f>VLOOKUP(Medical_Examinations[[#This Row],[Customer ID]],'Medical Examinations'!A467:L2802,12,FALSE)</f>
        <v>Normal</v>
      </c>
      <c r="L468" t="str">
        <f>VLOOKUP(Hospitalisation_Details[[#This Row],[Customer ID]],'Hospitalisation Details'!A467:K2808,10,FALSE)</f>
        <v>4 Sep 2004</v>
      </c>
      <c r="M468">
        <f>VLOOKUP(Hospitalisation_Details[[#This Row],[Customer ID]],'Hospitalisation Details'!$A$1:$K$2342,6,FALSE)</f>
        <v>2119</v>
      </c>
      <c r="N468" t="str">
        <f>VLOOKUP(Hospitalisation_Details[[#This Row],[Customer ID]],'Hospitalisation Details'!A467:K2808,7,FALSE)</f>
        <v>tier - 2</v>
      </c>
      <c r="O468" t="str">
        <f>VLOOKUP(Hospitalisation_Details[[#This Row],[Customer ID]],'Hospitalisation Details'!A467:K2808,8,FALSE)</f>
        <v>tier - 1</v>
      </c>
      <c r="P468" t="str">
        <f>VLOOKUP(Hospitalisation_Details[[#This Row],[Customer ID]],'Hospitalisation Details'!A467:K2808,9,FALSE)</f>
        <v>R1012</v>
      </c>
      <c r="Q468">
        <f>VLOOKUP(Hospitalisation_Details[[#This Row],[Customer ID]],'Hospitalisation Details'!$A$1:$K$2342,11,FALSE)</f>
        <v>18</v>
      </c>
    </row>
    <row r="469" spans="1:17" x14ac:dyDescent="0.35">
      <c r="A469" t="s">
        <v>468</v>
      </c>
      <c r="B469" t="str">
        <f>VLOOKUP(Customer_Names[[#This Row],[Customer ID]],Customer_Names[#All],2,FALSE)</f>
        <v>Glasson</v>
      </c>
      <c r="C469">
        <f>VLOOKUP(Medical_Examinations[[#This Row],[Customer ID]],'Medical Examinations'!$A$1:$L$2336,2,FALSE)</f>
        <v>25</v>
      </c>
      <c r="D469">
        <f>VLOOKUP(Medical_Examinations[[#This Row],[Customer ID]],'Medical Examinations'!$A$1:$L$2336,3,FALSE)</f>
        <v>5</v>
      </c>
      <c r="E469" t="str">
        <f>VLOOKUP(Medical_Examinations[[#This Row],[Customer ID]],'Medical Examinations'!$A$1:$L$2336,4,FALSE)</f>
        <v>yes</v>
      </c>
      <c r="F469" t="str">
        <f>VLOOKUP(Medical_Examinations[[#This Row],[Customer ID]],'Medical Examinations'!$A$1:$L$2336,6,FALSE)</f>
        <v>No</v>
      </c>
      <c r="G469" t="str">
        <f>VLOOKUP(Medical_Examinations[[#This Row],[Customer ID]],'Medical Examinations'!$A$1:$L$2336,7,FALSE)</f>
        <v>No</v>
      </c>
      <c r="H469">
        <f>VLOOKUP(Medical_Examinations[[#This Row],[Customer ID]],'Medical Examinations'!$A$1:$L$2336,8,FALSE)</f>
        <v>2</v>
      </c>
      <c r="I469" t="str">
        <f>VLOOKUP(Medical_Examinations[[#This Row],[Customer ID]],'Medical Examinations'!$A$1:$L$2336,9,FALSE)</f>
        <v>No</v>
      </c>
      <c r="J469" t="str">
        <f>VLOOKUP(Medical_Examinations[[#This Row],[Customer ID]],'Medical Examinations'!A468:L2803,11,FALSE)</f>
        <v>Overweight</v>
      </c>
      <c r="K469" t="str">
        <f>VLOOKUP(Medical_Examinations[[#This Row],[Customer ID]],'Medical Examinations'!A468:L2803,12,FALSE)</f>
        <v>Normal</v>
      </c>
      <c r="L469" t="str">
        <f>VLOOKUP(Hospitalisation_Details[[#This Row],[Customer ID]],'Hospitalisation Details'!A468:K2809,10,FALSE)</f>
        <v>30 Sep 2003</v>
      </c>
      <c r="M469">
        <f>VLOOKUP(Hospitalisation_Details[[#This Row],[Customer ID]],'Hospitalisation Details'!$A$1:$K$2342,6,FALSE)</f>
        <v>2128</v>
      </c>
      <c r="N469" t="str">
        <f>VLOOKUP(Hospitalisation_Details[[#This Row],[Customer ID]],'Hospitalisation Details'!A468:K2809,7,FALSE)</f>
        <v>tier - 2</v>
      </c>
      <c r="O469" t="str">
        <f>VLOOKUP(Hospitalisation_Details[[#This Row],[Customer ID]],'Hospitalisation Details'!A468:K2809,8,FALSE)</f>
        <v>tier - 1</v>
      </c>
      <c r="P469" t="str">
        <f>VLOOKUP(Hospitalisation_Details[[#This Row],[Customer ID]],'Hospitalisation Details'!A468:K2809,9,FALSE)</f>
        <v>R1012</v>
      </c>
      <c r="Q469">
        <f>VLOOKUP(Hospitalisation_Details[[#This Row],[Customer ID]],'Hospitalisation Details'!$A$1:$K$2342,11,FALSE)</f>
        <v>19</v>
      </c>
    </row>
    <row r="470" spans="1:17" x14ac:dyDescent="0.35">
      <c r="A470" t="s">
        <v>469</v>
      </c>
      <c r="B470" t="str">
        <f>VLOOKUP(Customer_Names[[#This Row],[Customer ID]],Customer_Names[#All],2,FALSE)</f>
        <v>Canitz</v>
      </c>
      <c r="C470">
        <f>VLOOKUP(Medical_Examinations[[#This Row],[Customer ID]],'Medical Examinations'!$A$1:$L$2336,2,FALSE)</f>
        <v>46</v>
      </c>
      <c r="D470">
        <f>VLOOKUP(Medical_Examinations[[#This Row],[Customer ID]],'Medical Examinations'!$A$1:$L$2336,3,FALSE)</f>
        <v>5</v>
      </c>
      <c r="E470" t="str">
        <f>VLOOKUP(Medical_Examinations[[#This Row],[Customer ID]],'Medical Examinations'!$A$1:$L$2336,4,FALSE)</f>
        <v>No</v>
      </c>
      <c r="F470" t="str">
        <f>VLOOKUP(Medical_Examinations[[#This Row],[Customer ID]],'Medical Examinations'!$A$1:$L$2336,6,FALSE)</f>
        <v>No</v>
      </c>
      <c r="G470" t="str">
        <f>VLOOKUP(Medical_Examinations[[#This Row],[Customer ID]],'Medical Examinations'!$A$1:$L$2336,7,FALSE)</f>
        <v>No</v>
      </c>
      <c r="H470">
        <f>VLOOKUP(Medical_Examinations[[#This Row],[Customer ID]],'Medical Examinations'!$A$1:$L$2336,8,FALSE)</f>
        <v>2</v>
      </c>
      <c r="I470" t="str">
        <f>VLOOKUP(Medical_Examinations[[#This Row],[Customer ID]],'Medical Examinations'!$A$1:$L$2336,9,FALSE)</f>
        <v>No</v>
      </c>
      <c r="J470" t="str">
        <f>VLOOKUP(Medical_Examinations[[#This Row],[Customer ID]],'Medical Examinations'!A469:L2804,11,FALSE)</f>
        <v>Obesity</v>
      </c>
      <c r="K470" t="str">
        <f>VLOOKUP(Medical_Examinations[[#This Row],[Customer ID]],'Medical Examinations'!A469:L2804,12,FALSE)</f>
        <v>Normal</v>
      </c>
      <c r="L470" t="str">
        <f>VLOOKUP(Hospitalisation_Details[[#This Row],[Customer ID]],'Hospitalisation Details'!A469:K2810,10,FALSE)</f>
        <v>22 Sep 2003</v>
      </c>
      <c r="M470">
        <f>VLOOKUP(Hospitalisation_Details[[#This Row],[Customer ID]],'Hospitalisation Details'!$A$1:$K$2342,6,FALSE)</f>
        <v>2131</v>
      </c>
      <c r="N470" t="str">
        <f>VLOOKUP(Hospitalisation_Details[[#This Row],[Customer ID]],'Hospitalisation Details'!A469:K2810,7,FALSE)</f>
        <v>tier - 2</v>
      </c>
      <c r="O470" t="str">
        <f>VLOOKUP(Hospitalisation_Details[[#This Row],[Customer ID]],'Hospitalisation Details'!A469:K2810,8,FALSE)</f>
        <v>tier - 3</v>
      </c>
      <c r="P470" t="str">
        <f>VLOOKUP(Hospitalisation_Details[[#This Row],[Customer ID]],'Hospitalisation Details'!A469:K2810,9,FALSE)</f>
        <v>R1012</v>
      </c>
      <c r="Q470">
        <f>VLOOKUP(Hospitalisation_Details[[#This Row],[Customer ID]],'Hospitalisation Details'!$A$1:$K$2342,11,FALSE)</f>
        <v>19</v>
      </c>
    </row>
    <row r="471" spans="1:17" x14ac:dyDescent="0.35">
      <c r="A471" t="s">
        <v>470</v>
      </c>
      <c r="B471" t="str">
        <f>VLOOKUP(Customer_Names[[#This Row],[Customer ID]],Customer_Names[#All],2,FALSE)</f>
        <v>Li</v>
      </c>
      <c r="C471">
        <f>VLOOKUP(Medical_Examinations[[#This Row],[Customer ID]],'Medical Examinations'!$A$1:$L$2336,2,FALSE)</f>
        <v>45</v>
      </c>
      <c r="D471">
        <f>VLOOKUP(Medical_Examinations[[#This Row],[Customer ID]],'Medical Examinations'!$A$1:$L$2336,3,FALSE)</f>
        <v>5</v>
      </c>
      <c r="E471" t="str">
        <f>VLOOKUP(Medical_Examinations[[#This Row],[Customer ID]],'Medical Examinations'!$A$1:$L$2336,4,FALSE)</f>
        <v>No</v>
      </c>
      <c r="F471" t="str">
        <f>VLOOKUP(Medical_Examinations[[#This Row],[Customer ID]],'Medical Examinations'!$A$1:$L$2336,6,FALSE)</f>
        <v>No</v>
      </c>
      <c r="G471" t="str">
        <f>VLOOKUP(Medical_Examinations[[#This Row],[Customer ID]],'Medical Examinations'!$A$1:$L$2336,7,FALSE)</f>
        <v>No</v>
      </c>
      <c r="H471">
        <f>VLOOKUP(Medical_Examinations[[#This Row],[Customer ID]],'Medical Examinations'!$A$1:$L$2336,8,FALSE)</f>
        <v>2</v>
      </c>
      <c r="I471" t="str">
        <f>VLOOKUP(Medical_Examinations[[#This Row],[Customer ID]],'Medical Examinations'!$A$1:$L$2336,9,FALSE)</f>
        <v>No</v>
      </c>
      <c r="J471" t="str">
        <f>VLOOKUP(Medical_Examinations[[#This Row],[Customer ID]],'Medical Examinations'!A470:L2805,11,FALSE)</f>
        <v>Obesity</v>
      </c>
      <c r="K471" t="str">
        <f>VLOOKUP(Medical_Examinations[[#This Row],[Customer ID]],'Medical Examinations'!A470:L2805,12,FALSE)</f>
        <v>Normal</v>
      </c>
      <c r="L471" t="str">
        <f>VLOOKUP(Hospitalisation_Details[[#This Row],[Customer ID]],'Hospitalisation Details'!A470:K2811,10,FALSE)</f>
        <v>1 Sep 2003</v>
      </c>
      <c r="M471">
        <f>VLOOKUP(Hospitalisation_Details[[#This Row],[Customer ID]],'Hospitalisation Details'!$A$1:$K$2342,6,FALSE)</f>
        <v>2135</v>
      </c>
      <c r="N471" t="str">
        <f>VLOOKUP(Hospitalisation_Details[[#This Row],[Customer ID]],'Hospitalisation Details'!A470:K2811,7,FALSE)</f>
        <v>tier - 2</v>
      </c>
      <c r="O471" t="str">
        <f>VLOOKUP(Hospitalisation_Details[[#This Row],[Customer ID]],'Hospitalisation Details'!A470:K2811,8,FALSE)</f>
        <v>tier - 3</v>
      </c>
      <c r="P471" t="str">
        <f>VLOOKUP(Hospitalisation_Details[[#This Row],[Customer ID]],'Hospitalisation Details'!A470:K2811,9,FALSE)</f>
        <v>R1012</v>
      </c>
      <c r="Q471">
        <f>VLOOKUP(Hospitalisation_Details[[#This Row],[Customer ID]],'Hospitalisation Details'!$A$1:$K$2342,11,FALSE)</f>
        <v>19</v>
      </c>
    </row>
    <row r="472" spans="1:17" x14ac:dyDescent="0.35">
      <c r="A472" t="s">
        <v>471</v>
      </c>
      <c r="B472" t="str">
        <f>VLOOKUP(Customer_Names[[#This Row],[Customer ID]],Customer_Names[#All],2,FALSE)</f>
        <v>Parsons</v>
      </c>
      <c r="C472">
        <f>VLOOKUP(Medical_Examinations[[#This Row],[Customer ID]],'Medical Examinations'!$A$1:$L$2336,2,FALSE)</f>
        <v>36</v>
      </c>
      <c r="D472">
        <f>VLOOKUP(Medical_Examinations[[#This Row],[Customer ID]],'Medical Examinations'!$A$1:$L$2336,3,FALSE)</f>
        <v>5</v>
      </c>
      <c r="E472" t="str">
        <f>VLOOKUP(Medical_Examinations[[#This Row],[Customer ID]],'Medical Examinations'!$A$1:$L$2336,4,FALSE)</f>
        <v>No</v>
      </c>
      <c r="F472" t="str">
        <f>VLOOKUP(Medical_Examinations[[#This Row],[Customer ID]],'Medical Examinations'!$A$1:$L$2336,6,FALSE)</f>
        <v>No</v>
      </c>
      <c r="G472" t="str">
        <f>VLOOKUP(Medical_Examinations[[#This Row],[Customer ID]],'Medical Examinations'!$A$1:$L$2336,7,FALSE)</f>
        <v>No</v>
      </c>
      <c r="H472">
        <f>VLOOKUP(Medical_Examinations[[#This Row],[Customer ID]],'Medical Examinations'!$A$1:$L$2336,8,FALSE)</f>
        <v>2</v>
      </c>
      <c r="I472" t="str">
        <f>VLOOKUP(Medical_Examinations[[#This Row],[Customer ID]],'Medical Examinations'!$A$1:$L$2336,9,FALSE)</f>
        <v>No</v>
      </c>
      <c r="J472" t="str">
        <f>VLOOKUP(Medical_Examinations[[#This Row],[Customer ID]],'Medical Examinations'!A471:L2806,11,FALSE)</f>
        <v>Obesity</v>
      </c>
      <c r="K472" t="str">
        <f>VLOOKUP(Medical_Examinations[[#This Row],[Customer ID]],'Medical Examinations'!A471:L2806,12,FALSE)</f>
        <v>Normal</v>
      </c>
      <c r="L472" t="str">
        <f>VLOOKUP(Hospitalisation_Details[[#This Row],[Customer ID]],'Hospitalisation Details'!A471:K2812,10,FALSE)</f>
        <v>26 Sep 2003</v>
      </c>
      <c r="M472">
        <f>VLOOKUP(Hospitalisation_Details[[#This Row],[Customer ID]],'Hospitalisation Details'!$A$1:$K$2342,6,FALSE)</f>
        <v>2137</v>
      </c>
      <c r="N472" t="str">
        <f>VLOOKUP(Hospitalisation_Details[[#This Row],[Customer ID]],'Hospitalisation Details'!A471:K2812,7,FALSE)</f>
        <v>tier - 2</v>
      </c>
      <c r="O472" t="str">
        <f>VLOOKUP(Hospitalisation_Details[[#This Row],[Customer ID]],'Hospitalisation Details'!A471:K2812,8,FALSE)</f>
        <v>tier - 2</v>
      </c>
      <c r="P472" t="str">
        <f>VLOOKUP(Hospitalisation_Details[[#This Row],[Customer ID]],'Hospitalisation Details'!A471:K2812,9,FALSE)</f>
        <v>R1012</v>
      </c>
      <c r="Q472">
        <f>VLOOKUP(Hospitalisation_Details[[#This Row],[Customer ID]],'Hospitalisation Details'!$A$1:$K$2342,11,FALSE)</f>
        <v>19</v>
      </c>
    </row>
    <row r="473" spans="1:17" x14ac:dyDescent="0.35">
      <c r="A473" t="s">
        <v>472</v>
      </c>
      <c r="B473" t="str">
        <f>VLOOKUP(Customer_Names[[#This Row],[Customer ID]],Customer_Names[#All],2,FALSE)</f>
        <v>Raulli</v>
      </c>
      <c r="C473">
        <f>VLOOKUP(Medical_Examinations[[#This Row],[Customer ID]],'Medical Examinations'!$A$1:$L$2336,2,FALSE)</f>
        <v>21</v>
      </c>
      <c r="D473">
        <f>VLOOKUP(Medical_Examinations[[#This Row],[Customer ID]],'Medical Examinations'!$A$1:$L$2336,3,FALSE)</f>
        <v>5</v>
      </c>
      <c r="E473" t="str">
        <f>VLOOKUP(Medical_Examinations[[#This Row],[Customer ID]],'Medical Examinations'!$A$1:$L$2336,4,FALSE)</f>
        <v>yes</v>
      </c>
      <c r="F473" t="str">
        <f>VLOOKUP(Medical_Examinations[[#This Row],[Customer ID]],'Medical Examinations'!$A$1:$L$2336,6,FALSE)</f>
        <v>No</v>
      </c>
      <c r="G473" t="str">
        <f>VLOOKUP(Medical_Examinations[[#This Row],[Customer ID]],'Medical Examinations'!$A$1:$L$2336,7,FALSE)</f>
        <v>No</v>
      </c>
      <c r="H473">
        <f>VLOOKUP(Medical_Examinations[[#This Row],[Customer ID]],'Medical Examinations'!$A$1:$L$2336,8,FALSE)</f>
        <v>2</v>
      </c>
      <c r="I473" t="str">
        <f>VLOOKUP(Medical_Examinations[[#This Row],[Customer ID]],'Medical Examinations'!$A$1:$L$2336,9,FALSE)</f>
        <v>No</v>
      </c>
      <c r="J473" t="str">
        <f>VLOOKUP(Medical_Examinations[[#This Row],[Customer ID]],'Medical Examinations'!A472:L2807,11,FALSE)</f>
        <v>Normal Weight</v>
      </c>
      <c r="K473" t="str">
        <f>VLOOKUP(Medical_Examinations[[#This Row],[Customer ID]],'Medical Examinations'!A472:L2807,12,FALSE)</f>
        <v>Normal</v>
      </c>
      <c r="L473" t="str">
        <f>VLOOKUP(Hospitalisation_Details[[#This Row],[Customer ID]],'Hospitalisation Details'!A472:K2813,10,FALSE)</f>
        <v>19 Sep 2003</v>
      </c>
      <c r="M473">
        <f>VLOOKUP(Hospitalisation_Details[[#This Row],[Customer ID]],'Hospitalisation Details'!$A$1:$K$2342,6,FALSE)</f>
        <v>2138</v>
      </c>
      <c r="N473" t="str">
        <f>VLOOKUP(Hospitalisation_Details[[#This Row],[Customer ID]],'Hospitalisation Details'!A472:K2813,7,FALSE)</f>
        <v>tier - 2</v>
      </c>
      <c r="O473" t="str">
        <f>VLOOKUP(Hospitalisation_Details[[#This Row],[Customer ID]],'Hospitalisation Details'!A472:K2813,8,FALSE)</f>
        <v>tier - 1</v>
      </c>
      <c r="P473" t="str">
        <f>VLOOKUP(Hospitalisation_Details[[#This Row],[Customer ID]],'Hospitalisation Details'!A472:K2813,9,FALSE)</f>
        <v>R1012</v>
      </c>
      <c r="Q473">
        <f>VLOOKUP(Hospitalisation_Details[[#This Row],[Customer ID]],'Hospitalisation Details'!$A$1:$K$2342,11,FALSE)</f>
        <v>19</v>
      </c>
    </row>
    <row r="474" spans="1:17" x14ac:dyDescent="0.35">
      <c r="A474" t="s">
        <v>473</v>
      </c>
      <c r="B474" t="str">
        <f>VLOOKUP(Customer_Names[[#This Row],[Customer ID]],Customer_Names[#All],2,FALSE)</f>
        <v>Frome</v>
      </c>
      <c r="C474">
        <f>VLOOKUP(Medical_Examinations[[#This Row],[Customer ID]],'Medical Examinations'!$A$1:$L$2336,2,FALSE)</f>
        <v>24</v>
      </c>
      <c r="D474">
        <f>VLOOKUP(Medical_Examinations[[#This Row],[Customer ID]],'Medical Examinations'!$A$1:$L$2336,3,FALSE)</f>
        <v>5</v>
      </c>
      <c r="E474" t="str">
        <f>VLOOKUP(Medical_Examinations[[#This Row],[Customer ID]],'Medical Examinations'!$A$1:$L$2336,4,FALSE)</f>
        <v>No</v>
      </c>
      <c r="F474" t="str">
        <f>VLOOKUP(Medical_Examinations[[#This Row],[Customer ID]],'Medical Examinations'!$A$1:$L$2336,6,FALSE)</f>
        <v>No</v>
      </c>
      <c r="G474" t="str">
        <f>VLOOKUP(Medical_Examinations[[#This Row],[Customer ID]],'Medical Examinations'!$A$1:$L$2336,7,FALSE)</f>
        <v>No</v>
      </c>
      <c r="H474">
        <f>VLOOKUP(Medical_Examinations[[#This Row],[Customer ID]],'Medical Examinations'!$A$1:$L$2336,8,FALSE)</f>
        <v>2</v>
      </c>
      <c r="I474" t="str">
        <f>VLOOKUP(Medical_Examinations[[#This Row],[Customer ID]],'Medical Examinations'!$A$1:$L$2336,9,FALSE)</f>
        <v>No</v>
      </c>
      <c r="J474" t="str">
        <f>VLOOKUP(Medical_Examinations[[#This Row],[Customer ID]],'Medical Examinations'!A473:L2808,11,FALSE)</f>
        <v>Normal Weight</v>
      </c>
      <c r="K474" t="str">
        <f>VLOOKUP(Medical_Examinations[[#This Row],[Customer ID]],'Medical Examinations'!A473:L2808,12,FALSE)</f>
        <v>Normal</v>
      </c>
      <c r="L474" t="str">
        <f>VLOOKUP(Hospitalisation_Details[[#This Row],[Customer ID]],'Hospitalisation Details'!A473:K2814,10,FALSE)</f>
        <v>15 Sep 2002</v>
      </c>
      <c r="M474">
        <f>VLOOKUP(Hospitalisation_Details[[#This Row],[Customer ID]],'Hospitalisation Details'!$A$1:$K$2342,6,FALSE)</f>
        <v>2257</v>
      </c>
      <c r="N474" t="str">
        <f>VLOOKUP(Hospitalisation_Details[[#This Row],[Customer ID]],'Hospitalisation Details'!A473:K2814,7,FALSE)</f>
        <v>tier - 2</v>
      </c>
      <c r="O474" t="str">
        <f>VLOOKUP(Hospitalisation_Details[[#This Row],[Customer ID]],'Hospitalisation Details'!A473:K2814,8,FALSE)</f>
        <v>tier - 1</v>
      </c>
      <c r="P474" t="str">
        <f>VLOOKUP(Hospitalisation_Details[[#This Row],[Customer ID]],'Hospitalisation Details'!A473:K2814,9,FALSE)</f>
        <v>R1012</v>
      </c>
      <c r="Q474">
        <f>VLOOKUP(Hospitalisation_Details[[#This Row],[Customer ID]],'Hospitalisation Details'!$A$1:$K$2342,11,FALSE)</f>
        <v>20</v>
      </c>
    </row>
    <row r="475" spans="1:17" x14ac:dyDescent="0.35">
      <c r="A475" t="s">
        <v>474</v>
      </c>
      <c r="B475" t="str">
        <f>VLOOKUP(Customer_Names[[#This Row],[Customer ID]],Customer_Names[#All],2,FALSE)</f>
        <v>Sevcik</v>
      </c>
      <c r="C475">
        <f>VLOOKUP(Medical_Examinations[[#This Row],[Customer ID]],'Medical Examinations'!$A$1:$L$2336,2,FALSE)</f>
        <v>15</v>
      </c>
      <c r="D475">
        <f>VLOOKUP(Medical_Examinations[[#This Row],[Customer ID]],'Medical Examinations'!$A$1:$L$2336,3,FALSE)</f>
        <v>5</v>
      </c>
      <c r="E475" t="str">
        <f>VLOOKUP(Medical_Examinations[[#This Row],[Customer ID]],'Medical Examinations'!$A$1:$L$2336,4,FALSE)</f>
        <v>yes</v>
      </c>
      <c r="F475" t="str">
        <f>VLOOKUP(Medical_Examinations[[#This Row],[Customer ID]],'Medical Examinations'!$A$1:$L$2336,6,FALSE)</f>
        <v>No</v>
      </c>
      <c r="G475" t="str">
        <f>VLOOKUP(Medical_Examinations[[#This Row],[Customer ID]],'Medical Examinations'!$A$1:$L$2336,7,FALSE)</f>
        <v>No</v>
      </c>
      <c r="H475">
        <f>VLOOKUP(Medical_Examinations[[#This Row],[Customer ID]],'Medical Examinations'!$A$1:$L$2336,8,FALSE)</f>
        <v>2</v>
      </c>
      <c r="I475" t="str">
        <f>VLOOKUP(Medical_Examinations[[#This Row],[Customer ID]],'Medical Examinations'!$A$1:$L$2336,9,FALSE)</f>
        <v>No</v>
      </c>
      <c r="J475" t="str">
        <f>VLOOKUP(Medical_Examinations[[#This Row],[Customer ID]],'Medical Examinations'!A474:L2809,11,FALSE)</f>
        <v>Underweight</v>
      </c>
      <c r="K475" t="str">
        <f>VLOOKUP(Medical_Examinations[[#This Row],[Customer ID]],'Medical Examinations'!A474:L2809,12,FALSE)</f>
        <v>Normal</v>
      </c>
      <c r="L475" t="str">
        <f>VLOOKUP(Hospitalisation_Details[[#This Row],[Customer ID]],'Hospitalisation Details'!A474:K2815,10,FALSE)</f>
        <v>12 Sep 2002</v>
      </c>
      <c r="M475">
        <f>VLOOKUP(Hospitalisation_Details[[#This Row],[Customer ID]],'Hospitalisation Details'!$A$1:$K$2342,6,FALSE)</f>
        <v>2262</v>
      </c>
      <c r="N475" t="str">
        <f>VLOOKUP(Hospitalisation_Details[[#This Row],[Customer ID]],'Hospitalisation Details'!A474:K2815,7,FALSE)</f>
        <v>tier - 2</v>
      </c>
      <c r="O475" t="str">
        <f>VLOOKUP(Hospitalisation_Details[[#This Row],[Customer ID]],'Hospitalisation Details'!A474:K2815,8,FALSE)</f>
        <v>tier - 1</v>
      </c>
      <c r="P475" t="str">
        <f>VLOOKUP(Hospitalisation_Details[[#This Row],[Customer ID]],'Hospitalisation Details'!A474:K2815,9,FALSE)</f>
        <v>R1012</v>
      </c>
      <c r="Q475">
        <f>VLOOKUP(Hospitalisation_Details[[#This Row],[Customer ID]],'Hospitalisation Details'!$A$1:$K$2342,11,FALSE)</f>
        <v>20</v>
      </c>
    </row>
    <row r="476" spans="1:17" x14ac:dyDescent="0.35">
      <c r="A476" t="s">
        <v>475</v>
      </c>
      <c r="B476" t="str">
        <f>VLOOKUP(Customer_Names[[#This Row],[Customer ID]],Customer_Names[#All],2,FALSE)</f>
        <v>Narang</v>
      </c>
      <c r="C476">
        <f>VLOOKUP(Medical_Examinations[[#This Row],[Customer ID]],'Medical Examinations'!$A$1:$L$2336,2,FALSE)</f>
        <v>16</v>
      </c>
      <c r="D476">
        <f>VLOOKUP(Medical_Examinations[[#This Row],[Customer ID]],'Medical Examinations'!$A$1:$L$2336,3,FALSE)</f>
        <v>5</v>
      </c>
      <c r="E476" t="str">
        <f>VLOOKUP(Medical_Examinations[[#This Row],[Customer ID]],'Medical Examinations'!$A$1:$L$2336,4,FALSE)</f>
        <v>yes</v>
      </c>
      <c r="F476" t="str">
        <f>VLOOKUP(Medical_Examinations[[#This Row],[Customer ID]],'Medical Examinations'!$A$1:$L$2336,6,FALSE)</f>
        <v>No</v>
      </c>
      <c r="G476" t="str">
        <f>VLOOKUP(Medical_Examinations[[#This Row],[Customer ID]],'Medical Examinations'!$A$1:$L$2336,7,FALSE)</f>
        <v>No</v>
      </c>
      <c r="H476">
        <f>VLOOKUP(Medical_Examinations[[#This Row],[Customer ID]],'Medical Examinations'!$A$1:$L$2336,8,FALSE)</f>
        <v>2</v>
      </c>
      <c r="I476" t="str">
        <f>VLOOKUP(Medical_Examinations[[#This Row],[Customer ID]],'Medical Examinations'!$A$1:$L$2336,9,FALSE)</f>
        <v>No</v>
      </c>
      <c r="J476" t="str">
        <f>VLOOKUP(Medical_Examinations[[#This Row],[Customer ID]],'Medical Examinations'!A475:L2810,11,FALSE)</f>
        <v>Underweight</v>
      </c>
      <c r="K476" t="str">
        <f>VLOOKUP(Medical_Examinations[[#This Row],[Customer ID]],'Medical Examinations'!A475:L2810,12,FALSE)</f>
        <v>Normal</v>
      </c>
      <c r="L476" t="str">
        <f>VLOOKUP(Hospitalisation_Details[[#This Row],[Customer ID]],'Hospitalisation Details'!A475:K2816,10,FALSE)</f>
        <v>3 Sep 2001</v>
      </c>
      <c r="M476">
        <f>VLOOKUP(Hospitalisation_Details[[#This Row],[Customer ID]],'Hospitalisation Details'!$A$1:$K$2342,6,FALSE)</f>
        <v>2405</v>
      </c>
      <c r="N476" t="str">
        <f>VLOOKUP(Hospitalisation_Details[[#This Row],[Customer ID]],'Hospitalisation Details'!A475:K2816,7,FALSE)</f>
        <v>tier - 2</v>
      </c>
      <c r="O476" t="str">
        <f>VLOOKUP(Hospitalisation_Details[[#This Row],[Customer ID]],'Hospitalisation Details'!A475:K2816,8,FALSE)</f>
        <v>tier - 3</v>
      </c>
      <c r="P476" t="str">
        <f>VLOOKUP(Hospitalisation_Details[[#This Row],[Customer ID]],'Hospitalisation Details'!A475:K2816,9,FALSE)</f>
        <v>R1012</v>
      </c>
      <c r="Q476">
        <f>VLOOKUP(Hospitalisation_Details[[#This Row],[Customer ID]],'Hospitalisation Details'!$A$1:$K$2342,11,FALSE)</f>
        <v>21</v>
      </c>
    </row>
    <row r="477" spans="1:17" x14ac:dyDescent="0.35">
      <c r="A477" t="s">
        <v>476</v>
      </c>
      <c r="B477" t="str">
        <f>VLOOKUP(Customer_Names[[#This Row],[Customer ID]],Customer_Names[#All],2,FALSE)</f>
        <v>Royston</v>
      </c>
      <c r="C477">
        <f>VLOOKUP(Medical_Examinations[[#This Row],[Customer ID]],'Medical Examinations'!$A$1:$L$2336,2,FALSE)</f>
        <v>18</v>
      </c>
      <c r="D477">
        <f>VLOOKUP(Medical_Examinations[[#This Row],[Customer ID]],'Medical Examinations'!$A$1:$L$2336,3,FALSE)</f>
        <v>5</v>
      </c>
      <c r="E477" t="str">
        <f>VLOOKUP(Medical_Examinations[[#This Row],[Customer ID]],'Medical Examinations'!$A$1:$L$2336,4,FALSE)</f>
        <v>No</v>
      </c>
      <c r="F477" t="str">
        <f>VLOOKUP(Medical_Examinations[[#This Row],[Customer ID]],'Medical Examinations'!$A$1:$L$2336,6,FALSE)</f>
        <v>No</v>
      </c>
      <c r="G477" t="str">
        <f>VLOOKUP(Medical_Examinations[[#This Row],[Customer ID]],'Medical Examinations'!$A$1:$L$2336,7,FALSE)</f>
        <v>No</v>
      </c>
      <c r="H477">
        <f>VLOOKUP(Medical_Examinations[[#This Row],[Customer ID]],'Medical Examinations'!$A$1:$L$2336,8,FALSE)</f>
        <v>2</v>
      </c>
      <c r="I477" t="str">
        <f>VLOOKUP(Medical_Examinations[[#This Row],[Customer ID]],'Medical Examinations'!$A$1:$L$2336,9,FALSE)</f>
        <v>No</v>
      </c>
      <c r="J477" t="str">
        <f>VLOOKUP(Medical_Examinations[[#This Row],[Customer ID]],'Medical Examinations'!A476:L2811,11,FALSE)</f>
        <v>Underweight</v>
      </c>
      <c r="K477" t="str">
        <f>VLOOKUP(Medical_Examinations[[#This Row],[Customer ID]],'Medical Examinations'!A476:L2811,12,FALSE)</f>
        <v>Normal</v>
      </c>
      <c r="L477" t="str">
        <f>VLOOKUP(Hospitalisation_Details[[#This Row],[Customer ID]],'Hospitalisation Details'!A476:K2817,10,FALSE)</f>
        <v>6 Sep 2004</v>
      </c>
      <c r="M477">
        <f>VLOOKUP(Hospitalisation_Details[[#This Row],[Customer ID]],'Hospitalisation Details'!$A$1:$K$2342,6,FALSE)</f>
        <v>2501</v>
      </c>
      <c r="N477" t="str">
        <f>VLOOKUP(Hospitalisation_Details[[#This Row],[Customer ID]],'Hospitalisation Details'!A476:K2817,7,FALSE)</f>
        <v>tier - 2</v>
      </c>
      <c r="O477" t="str">
        <f>VLOOKUP(Hospitalisation_Details[[#This Row],[Customer ID]],'Hospitalisation Details'!A476:K2817,8,FALSE)</f>
        <v>tier - 2</v>
      </c>
      <c r="P477" t="str">
        <f>VLOOKUP(Hospitalisation_Details[[#This Row],[Customer ID]],'Hospitalisation Details'!A476:K2817,9,FALSE)</f>
        <v>R1012</v>
      </c>
      <c r="Q477">
        <f>VLOOKUP(Hospitalisation_Details[[#This Row],[Customer ID]],'Hospitalisation Details'!$A$1:$K$2342,11,FALSE)</f>
        <v>18</v>
      </c>
    </row>
    <row r="478" spans="1:17" x14ac:dyDescent="0.35">
      <c r="A478" t="s">
        <v>477</v>
      </c>
      <c r="B478" t="str">
        <f>VLOOKUP(Customer_Names[[#This Row],[Customer ID]],Customer_Names[#All],2,FALSE)</f>
        <v>Tieri</v>
      </c>
      <c r="C478">
        <f>VLOOKUP(Medical_Examinations[[#This Row],[Customer ID]],'Medical Examinations'!$A$1:$L$2336,2,FALSE)</f>
        <v>17</v>
      </c>
      <c r="D478">
        <f>VLOOKUP(Medical_Examinations[[#This Row],[Customer ID]],'Medical Examinations'!$A$1:$L$2336,3,FALSE)</f>
        <v>5</v>
      </c>
      <c r="E478" t="str">
        <f>VLOOKUP(Medical_Examinations[[#This Row],[Customer ID]],'Medical Examinations'!$A$1:$L$2336,4,FALSE)</f>
        <v>No</v>
      </c>
      <c r="F478" t="str">
        <f>VLOOKUP(Medical_Examinations[[#This Row],[Customer ID]],'Medical Examinations'!$A$1:$L$2336,6,FALSE)</f>
        <v>No</v>
      </c>
      <c r="G478" t="str">
        <f>VLOOKUP(Medical_Examinations[[#This Row],[Customer ID]],'Medical Examinations'!$A$1:$L$2336,7,FALSE)</f>
        <v>No</v>
      </c>
      <c r="H478">
        <f>VLOOKUP(Medical_Examinations[[#This Row],[Customer ID]],'Medical Examinations'!$A$1:$L$2336,8,FALSE)</f>
        <v>2</v>
      </c>
      <c r="I478" t="str">
        <f>VLOOKUP(Medical_Examinations[[#This Row],[Customer ID]],'Medical Examinations'!$A$1:$L$2336,9,FALSE)</f>
        <v>No</v>
      </c>
      <c r="J478" t="str">
        <f>VLOOKUP(Medical_Examinations[[#This Row],[Customer ID]],'Medical Examinations'!A477:L2812,11,FALSE)</f>
        <v>Underweight</v>
      </c>
      <c r="K478" t="str">
        <f>VLOOKUP(Medical_Examinations[[#This Row],[Customer ID]],'Medical Examinations'!A477:L2812,12,FALSE)</f>
        <v>Normal</v>
      </c>
      <c r="L478" t="str">
        <f>VLOOKUP(Hospitalisation_Details[[#This Row],[Customer ID]],'Hospitalisation Details'!A477:K2818,10,FALSE)</f>
        <v>25 Sep 2000</v>
      </c>
      <c r="M478">
        <f>VLOOKUP(Hospitalisation_Details[[#This Row],[Customer ID]],'Hospitalisation Details'!$A$1:$K$2342,6,FALSE)</f>
        <v>2528</v>
      </c>
      <c r="N478" t="str">
        <f>VLOOKUP(Hospitalisation_Details[[#This Row],[Customer ID]],'Hospitalisation Details'!A477:K2818,7,FALSE)</f>
        <v>tier - 2</v>
      </c>
      <c r="O478" t="str">
        <f>VLOOKUP(Hospitalisation_Details[[#This Row],[Customer ID]],'Hospitalisation Details'!A477:K2818,8,FALSE)</f>
        <v>tier - 3</v>
      </c>
      <c r="P478" t="str">
        <f>VLOOKUP(Hospitalisation_Details[[#This Row],[Customer ID]],'Hospitalisation Details'!A477:K2818,9,FALSE)</f>
        <v>R1012</v>
      </c>
      <c r="Q478">
        <f>VLOOKUP(Hospitalisation_Details[[#This Row],[Customer ID]],'Hospitalisation Details'!$A$1:$K$2342,11,FALSE)</f>
        <v>22</v>
      </c>
    </row>
    <row r="479" spans="1:17" x14ac:dyDescent="0.35">
      <c r="A479" t="s">
        <v>478</v>
      </c>
      <c r="B479" t="str">
        <f>VLOOKUP(Customer_Names[[#This Row],[Customer ID]],Customer_Names[#All],2,FALSE)</f>
        <v>Whitney</v>
      </c>
      <c r="C479">
        <f>VLOOKUP(Medical_Examinations[[#This Row],[Customer ID]],'Medical Examinations'!$A$1:$L$2336,2,FALSE)</f>
        <v>20</v>
      </c>
      <c r="D479">
        <f>VLOOKUP(Medical_Examinations[[#This Row],[Customer ID]],'Medical Examinations'!$A$1:$L$2336,3,FALSE)</f>
        <v>5</v>
      </c>
      <c r="E479" t="str">
        <f>VLOOKUP(Medical_Examinations[[#This Row],[Customer ID]],'Medical Examinations'!$A$1:$L$2336,4,FALSE)</f>
        <v>No</v>
      </c>
      <c r="F479" t="str">
        <f>VLOOKUP(Medical_Examinations[[#This Row],[Customer ID]],'Medical Examinations'!$A$1:$L$2336,6,FALSE)</f>
        <v>yes</v>
      </c>
      <c r="G479" t="str">
        <f>VLOOKUP(Medical_Examinations[[#This Row],[Customer ID]],'Medical Examinations'!$A$1:$L$2336,7,FALSE)</f>
        <v>No</v>
      </c>
      <c r="H479">
        <f>VLOOKUP(Medical_Examinations[[#This Row],[Customer ID]],'Medical Examinations'!$A$1:$L$2336,8,FALSE)</f>
        <v>2</v>
      </c>
      <c r="I479" t="str">
        <f>VLOOKUP(Medical_Examinations[[#This Row],[Customer ID]],'Medical Examinations'!$A$1:$L$2336,9,FALSE)</f>
        <v>No</v>
      </c>
      <c r="J479" t="str">
        <f>VLOOKUP(Medical_Examinations[[#This Row],[Customer ID]],'Medical Examinations'!A478:L2813,11,FALSE)</f>
        <v>Normal Weight</v>
      </c>
      <c r="K479" t="str">
        <f>VLOOKUP(Medical_Examinations[[#This Row],[Customer ID]],'Medical Examinations'!A478:L2813,12,FALSE)</f>
        <v>Normal</v>
      </c>
      <c r="L479" t="str">
        <f>VLOOKUP(Hospitalisation_Details[[#This Row],[Customer ID]],'Hospitalisation Details'!A478:K2819,10,FALSE)</f>
        <v>11 Sep 1999</v>
      </c>
      <c r="M479">
        <f>VLOOKUP(Hospitalisation_Details[[#This Row],[Customer ID]],'Hospitalisation Details'!$A$1:$K$2342,6,FALSE)</f>
        <v>2690</v>
      </c>
      <c r="N479" t="str">
        <f>VLOOKUP(Hospitalisation_Details[[#This Row],[Customer ID]],'Hospitalisation Details'!A478:K2819,7,FALSE)</f>
        <v>tier - 2</v>
      </c>
      <c r="O479" t="str">
        <f>VLOOKUP(Hospitalisation_Details[[#This Row],[Customer ID]],'Hospitalisation Details'!A478:K2819,8,FALSE)</f>
        <v>tier - 2</v>
      </c>
      <c r="P479" t="str">
        <f>VLOOKUP(Hospitalisation_Details[[#This Row],[Customer ID]],'Hospitalisation Details'!A478:K2819,9,FALSE)</f>
        <v>R1012</v>
      </c>
      <c r="Q479">
        <f>VLOOKUP(Hospitalisation_Details[[#This Row],[Customer ID]],'Hospitalisation Details'!$A$1:$K$2342,11,FALSE)</f>
        <v>23</v>
      </c>
    </row>
    <row r="480" spans="1:17" x14ac:dyDescent="0.35">
      <c r="A480" t="s">
        <v>479</v>
      </c>
      <c r="B480" t="str">
        <f>VLOOKUP(Customer_Names[[#This Row],[Customer ID]],Customer_Names[#All],2,FALSE)</f>
        <v>Wandzilak</v>
      </c>
      <c r="C480">
        <f>VLOOKUP(Medical_Examinations[[#This Row],[Customer ID]],'Medical Examinations'!$A$1:$L$2336,2,FALSE)</f>
        <v>35</v>
      </c>
      <c r="D480">
        <f>VLOOKUP(Medical_Examinations[[#This Row],[Customer ID]],'Medical Examinations'!$A$1:$L$2336,3,FALSE)</f>
        <v>5</v>
      </c>
      <c r="E480" t="str">
        <f>VLOOKUP(Medical_Examinations[[#This Row],[Customer ID]],'Medical Examinations'!$A$1:$L$2336,4,FALSE)</f>
        <v>No</v>
      </c>
      <c r="F480" t="str">
        <f>VLOOKUP(Medical_Examinations[[#This Row],[Customer ID]],'Medical Examinations'!$A$1:$L$2336,6,FALSE)</f>
        <v>yes</v>
      </c>
      <c r="G480" t="str">
        <f>VLOOKUP(Medical_Examinations[[#This Row],[Customer ID]],'Medical Examinations'!$A$1:$L$2336,7,FALSE)</f>
        <v>No</v>
      </c>
      <c r="H480">
        <f>VLOOKUP(Medical_Examinations[[#This Row],[Customer ID]],'Medical Examinations'!$A$1:$L$2336,8,FALSE)</f>
        <v>2</v>
      </c>
      <c r="I480" t="str">
        <f>VLOOKUP(Medical_Examinations[[#This Row],[Customer ID]],'Medical Examinations'!$A$1:$L$2336,9,FALSE)</f>
        <v>No</v>
      </c>
      <c r="J480" t="str">
        <f>VLOOKUP(Medical_Examinations[[#This Row],[Customer ID]],'Medical Examinations'!A479:L2814,11,FALSE)</f>
        <v>Obesity</v>
      </c>
      <c r="K480" t="str">
        <f>VLOOKUP(Medical_Examinations[[#This Row],[Customer ID]],'Medical Examinations'!A479:L2814,12,FALSE)</f>
        <v>Normal</v>
      </c>
      <c r="L480" t="str">
        <f>VLOOKUP(Hospitalisation_Details[[#This Row],[Customer ID]],'Hospitalisation Details'!A479:K2820,10,FALSE)</f>
        <v>13 Sep 1996</v>
      </c>
      <c r="M480">
        <f>VLOOKUP(Hospitalisation_Details[[#This Row],[Customer ID]],'Hospitalisation Details'!$A$1:$K$2342,6,FALSE)</f>
        <v>2700</v>
      </c>
      <c r="N480" t="str">
        <f>VLOOKUP(Hospitalisation_Details[[#This Row],[Customer ID]],'Hospitalisation Details'!A479:K2820,7,FALSE)</f>
        <v>tier - 2</v>
      </c>
      <c r="O480" t="str">
        <f>VLOOKUP(Hospitalisation_Details[[#This Row],[Customer ID]],'Hospitalisation Details'!A479:K2820,8,FALSE)</f>
        <v>tier - 1</v>
      </c>
      <c r="P480" t="str">
        <f>VLOOKUP(Hospitalisation_Details[[#This Row],[Customer ID]],'Hospitalisation Details'!A479:K2820,9,FALSE)</f>
        <v>R1012</v>
      </c>
      <c r="Q480">
        <f>VLOOKUP(Hospitalisation_Details[[#This Row],[Customer ID]],'Hospitalisation Details'!$A$1:$K$2342,11,FALSE)</f>
        <v>26</v>
      </c>
    </row>
    <row r="481" spans="1:17" x14ac:dyDescent="0.35">
      <c r="A481" t="s">
        <v>480</v>
      </c>
      <c r="B481" t="str">
        <f>VLOOKUP(Customer_Names[[#This Row],[Customer ID]],Customer_Names[#All],2,FALSE)</f>
        <v>Valenzona</v>
      </c>
      <c r="C481">
        <f>VLOOKUP(Medical_Examinations[[#This Row],[Customer ID]],'Medical Examinations'!$A$1:$L$2336,2,FALSE)</f>
        <v>32</v>
      </c>
      <c r="D481">
        <f>VLOOKUP(Medical_Examinations[[#This Row],[Customer ID]],'Medical Examinations'!$A$1:$L$2336,3,FALSE)</f>
        <v>5</v>
      </c>
      <c r="E481" t="str">
        <f>VLOOKUP(Medical_Examinations[[#This Row],[Customer ID]],'Medical Examinations'!$A$1:$L$2336,4,FALSE)</f>
        <v>yes</v>
      </c>
      <c r="F481" t="str">
        <f>VLOOKUP(Medical_Examinations[[#This Row],[Customer ID]],'Medical Examinations'!$A$1:$L$2336,6,FALSE)</f>
        <v>yes</v>
      </c>
      <c r="G481" t="str">
        <f>VLOOKUP(Medical_Examinations[[#This Row],[Customer ID]],'Medical Examinations'!$A$1:$L$2336,7,FALSE)</f>
        <v>No</v>
      </c>
      <c r="H481">
        <f>VLOOKUP(Medical_Examinations[[#This Row],[Customer ID]],'Medical Examinations'!$A$1:$L$2336,8,FALSE)</f>
        <v>2</v>
      </c>
      <c r="I481" t="str">
        <f>VLOOKUP(Medical_Examinations[[#This Row],[Customer ID]],'Medical Examinations'!$A$1:$L$2336,9,FALSE)</f>
        <v>No</v>
      </c>
      <c r="J481" t="str">
        <f>VLOOKUP(Medical_Examinations[[#This Row],[Customer ID]],'Medical Examinations'!A480:L2815,11,FALSE)</f>
        <v>Obesity</v>
      </c>
      <c r="K481" t="str">
        <f>VLOOKUP(Medical_Examinations[[#This Row],[Customer ID]],'Medical Examinations'!A480:L2815,12,FALSE)</f>
        <v>Normal</v>
      </c>
      <c r="L481" t="str">
        <f>VLOOKUP(Hospitalisation_Details[[#This Row],[Customer ID]],'Hospitalisation Details'!A480:K2821,10,FALSE)</f>
        <v>10 Sep 1997</v>
      </c>
      <c r="M481">
        <f>VLOOKUP(Hospitalisation_Details[[#This Row],[Customer ID]],'Hospitalisation Details'!$A$1:$K$2342,6,FALSE)</f>
        <v>2759</v>
      </c>
      <c r="N481" t="str">
        <f>VLOOKUP(Hospitalisation_Details[[#This Row],[Customer ID]],'Hospitalisation Details'!A480:K2821,7,FALSE)</f>
        <v>tier - 2</v>
      </c>
      <c r="O481" t="str">
        <f>VLOOKUP(Hospitalisation_Details[[#This Row],[Customer ID]],'Hospitalisation Details'!A480:K2821,8,FALSE)</f>
        <v>tier - 1</v>
      </c>
      <c r="P481" t="str">
        <f>VLOOKUP(Hospitalisation_Details[[#This Row],[Customer ID]],'Hospitalisation Details'!A480:K2821,9,FALSE)</f>
        <v>R1012</v>
      </c>
      <c r="Q481">
        <f>VLOOKUP(Hospitalisation_Details[[#This Row],[Customer ID]],'Hospitalisation Details'!$A$1:$K$2342,11,FALSE)</f>
        <v>25</v>
      </c>
    </row>
    <row r="482" spans="1:17" x14ac:dyDescent="0.35">
      <c r="A482" t="s">
        <v>481</v>
      </c>
      <c r="B482" t="str">
        <f>VLOOKUP(Customer_Names[[#This Row],[Customer ID]],Customer_Names[#All],2,FALSE)</f>
        <v>Young</v>
      </c>
      <c r="C482">
        <f>VLOOKUP(Medical_Examinations[[#This Row],[Customer ID]],'Medical Examinations'!$A$1:$L$2336,2,FALSE)</f>
        <v>27</v>
      </c>
      <c r="D482">
        <f>VLOOKUP(Medical_Examinations[[#This Row],[Customer ID]],'Medical Examinations'!$A$1:$L$2336,3,FALSE)</f>
        <v>6</v>
      </c>
      <c r="E482" t="str">
        <f>VLOOKUP(Medical_Examinations[[#This Row],[Customer ID]],'Medical Examinations'!$A$1:$L$2336,4,FALSE)</f>
        <v>No</v>
      </c>
      <c r="F482" t="str">
        <f>VLOOKUP(Medical_Examinations[[#This Row],[Customer ID]],'Medical Examinations'!$A$1:$L$2336,6,FALSE)</f>
        <v>No</v>
      </c>
      <c r="G482" t="str">
        <f>VLOOKUP(Medical_Examinations[[#This Row],[Customer ID]],'Medical Examinations'!$A$1:$L$2336,7,FALSE)</f>
        <v>No</v>
      </c>
      <c r="H482">
        <f>VLOOKUP(Medical_Examinations[[#This Row],[Customer ID]],'Medical Examinations'!$A$1:$L$2336,8,FALSE)</f>
        <v>2</v>
      </c>
      <c r="I482" t="str">
        <f>VLOOKUP(Medical_Examinations[[#This Row],[Customer ID]],'Medical Examinations'!$A$1:$L$2336,9,FALSE)</f>
        <v>No</v>
      </c>
      <c r="J482" t="str">
        <f>VLOOKUP(Medical_Examinations[[#This Row],[Customer ID]],'Medical Examinations'!A481:L2816,11,FALSE)</f>
        <v>Overweight</v>
      </c>
      <c r="K482" t="str">
        <f>VLOOKUP(Medical_Examinations[[#This Row],[Customer ID]],'Medical Examinations'!A481:L2816,12,FALSE)</f>
        <v>Prediabetes</v>
      </c>
      <c r="L482" t="str">
        <f>VLOOKUP(Hospitalisation_Details[[#This Row],[Customer ID]],'Hospitalisation Details'!A481:K2822,10,FALSE)</f>
        <v>15 Sep 1998</v>
      </c>
      <c r="M482">
        <f>VLOOKUP(Hospitalisation_Details[[#This Row],[Customer ID]],'Hospitalisation Details'!$A$1:$K$2342,6,FALSE)</f>
        <v>2843</v>
      </c>
      <c r="N482" t="str">
        <f>VLOOKUP(Hospitalisation_Details[[#This Row],[Customer ID]],'Hospitalisation Details'!A481:K2822,7,FALSE)</f>
        <v>tier - 2</v>
      </c>
      <c r="O482" t="str">
        <f>VLOOKUP(Hospitalisation_Details[[#This Row],[Customer ID]],'Hospitalisation Details'!A481:K2822,8,FALSE)</f>
        <v>tier - 3</v>
      </c>
      <c r="P482" t="str">
        <f>VLOOKUP(Hospitalisation_Details[[#This Row],[Customer ID]],'Hospitalisation Details'!A481:K2822,9,FALSE)</f>
        <v>R1012</v>
      </c>
      <c r="Q482">
        <f>VLOOKUP(Hospitalisation_Details[[#This Row],[Customer ID]],'Hospitalisation Details'!$A$1:$K$2342,11,FALSE)</f>
        <v>24</v>
      </c>
    </row>
    <row r="483" spans="1:17" x14ac:dyDescent="0.35">
      <c r="A483" t="s">
        <v>482</v>
      </c>
      <c r="B483" t="str">
        <f>VLOOKUP(Customer_Names[[#This Row],[Customer ID]],Customer_Names[#All],2,FALSE)</f>
        <v>Richards</v>
      </c>
      <c r="C483">
        <f>VLOOKUP(Medical_Examinations[[#This Row],[Customer ID]],'Medical Examinations'!$A$1:$L$2336,2,FALSE)</f>
        <v>34</v>
      </c>
      <c r="D483">
        <f>VLOOKUP(Medical_Examinations[[#This Row],[Customer ID]],'Medical Examinations'!$A$1:$L$2336,3,FALSE)</f>
        <v>6</v>
      </c>
      <c r="E483" t="str">
        <f>VLOOKUP(Medical_Examinations[[#This Row],[Customer ID]],'Medical Examinations'!$A$1:$L$2336,4,FALSE)</f>
        <v>yes</v>
      </c>
      <c r="F483" t="str">
        <f>VLOOKUP(Medical_Examinations[[#This Row],[Customer ID]],'Medical Examinations'!$A$1:$L$2336,6,FALSE)</f>
        <v>No</v>
      </c>
      <c r="G483" t="str">
        <f>VLOOKUP(Medical_Examinations[[#This Row],[Customer ID]],'Medical Examinations'!$A$1:$L$2336,7,FALSE)</f>
        <v>No</v>
      </c>
      <c r="H483">
        <f>VLOOKUP(Medical_Examinations[[#This Row],[Customer ID]],'Medical Examinations'!$A$1:$L$2336,8,FALSE)</f>
        <v>2</v>
      </c>
      <c r="I483" t="str">
        <f>VLOOKUP(Medical_Examinations[[#This Row],[Customer ID]],'Medical Examinations'!$A$1:$L$2336,9,FALSE)</f>
        <v>No</v>
      </c>
      <c r="J483" t="str">
        <f>VLOOKUP(Medical_Examinations[[#This Row],[Customer ID]],'Medical Examinations'!A482:L2817,11,FALSE)</f>
        <v>Obesity</v>
      </c>
      <c r="K483" t="str">
        <f>VLOOKUP(Medical_Examinations[[#This Row],[Customer ID]],'Medical Examinations'!A482:L2817,12,FALSE)</f>
        <v>Prediabetes</v>
      </c>
      <c r="L483" t="str">
        <f>VLOOKUP(Hospitalisation_Details[[#This Row],[Customer ID]],'Hospitalisation Details'!A482:K2823,10,FALSE)</f>
        <v>17 Sep 1998</v>
      </c>
      <c r="M483">
        <f>VLOOKUP(Hospitalisation_Details[[#This Row],[Customer ID]],'Hospitalisation Details'!$A$1:$K$2342,6,FALSE)</f>
        <v>2851</v>
      </c>
      <c r="N483" t="str">
        <f>VLOOKUP(Hospitalisation_Details[[#This Row],[Customer ID]],'Hospitalisation Details'!A482:K2823,7,FALSE)</f>
        <v>tier - 2</v>
      </c>
      <c r="O483" t="str">
        <f>VLOOKUP(Hospitalisation_Details[[#This Row],[Customer ID]],'Hospitalisation Details'!A482:K2823,8,FALSE)</f>
        <v>tier - 3</v>
      </c>
      <c r="P483" t="str">
        <f>VLOOKUP(Hospitalisation_Details[[#This Row],[Customer ID]],'Hospitalisation Details'!A482:K2823,9,FALSE)</f>
        <v>R1012</v>
      </c>
      <c r="Q483">
        <f>VLOOKUP(Hospitalisation_Details[[#This Row],[Customer ID]],'Hospitalisation Details'!$A$1:$K$2342,11,FALSE)</f>
        <v>24</v>
      </c>
    </row>
    <row r="484" spans="1:17" x14ac:dyDescent="0.35">
      <c r="A484" t="s">
        <v>483</v>
      </c>
      <c r="B484" t="str">
        <f>VLOOKUP(Customer_Names[[#This Row],[Customer ID]],Customer_Names[#All],2,FALSE)</f>
        <v>Alexson</v>
      </c>
      <c r="C484">
        <f>VLOOKUP(Medical_Examinations[[#This Row],[Customer ID]],'Medical Examinations'!$A$1:$L$2336,2,FALSE)</f>
        <v>35</v>
      </c>
      <c r="D484">
        <f>VLOOKUP(Medical_Examinations[[#This Row],[Customer ID]],'Medical Examinations'!$A$1:$L$2336,3,FALSE)</f>
        <v>6</v>
      </c>
      <c r="E484" t="str">
        <f>VLOOKUP(Medical_Examinations[[#This Row],[Customer ID]],'Medical Examinations'!$A$1:$L$2336,4,FALSE)</f>
        <v>yes</v>
      </c>
      <c r="F484" t="str">
        <f>VLOOKUP(Medical_Examinations[[#This Row],[Customer ID]],'Medical Examinations'!$A$1:$L$2336,6,FALSE)</f>
        <v>No</v>
      </c>
      <c r="G484" t="str">
        <f>VLOOKUP(Medical_Examinations[[#This Row],[Customer ID]],'Medical Examinations'!$A$1:$L$2336,7,FALSE)</f>
        <v>No</v>
      </c>
      <c r="H484">
        <f>VLOOKUP(Medical_Examinations[[#This Row],[Customer ID]],'Medical Examinations'!$A$1:$L$2336,8,FALSE)</f>
        <v>2</v>
      </c>
      <c r="I484" t="str">
        <f>VLOOKUP(Medical_Examinations[[#This Row],[Customer ID]],'Medical Examinations'!$A$1:$L$2336,9,FALSE)</f>
        <v>No</v>
      </c>
      <c r="J484" t="str">
        <f>VLOOKUP(Medical_Examinations[[#This Row],[Customer ID]],'Medical Examinations'!A483:L2818,11,FALSE)</f>
        <v>Obesity</v>
      </c>
      <c r="K484" t="str">
        <f>VLOOKUP(Medical_Examinations[[#This Row],[Customer ID]],'Medical Examinations'!A483:L2818,12,FALSE)</f>
        <v>Prediabetes</v>
      </c>
      <c r="L484" t="str">
        <f>VLOOKUP(Hospitalisation_Details[[#This Row],[Customer ID]],'Hospitalisation Details'!A483:K2824,10,FALSE)</f>
        <v>4 Sep 1998</v>
      </c>
      <c r="M484">
        <f>VLOOKUP(Hospitalisation_Details[[#This Row],[Customer ID]],'Hospitalisation Details'!$A$1:$K$2342,6,FALSE)</f>
        <v>2855</v>
      </c>
      <c r="N484" t="str">
        <f>VLOOKUP(Hospitalisation_Details[[#This Row],[Customer ID]],'Hospitalisation Details'!A483:K2824,7,FALSE)</f>
        <v>tier - 2</v>
      </c>
      <c r="O484" t="str">
        <f>VLOOKUP(Hospitalisation_Details[[#This Row],[Customer ID]],'Hospitalisation Details'!A483:K2824,8,FALSE)</f>
        <v>tier - 3</v>
      </c>
      <c r="P484" t="str">
        <f>VLOOKUP(Hospitalisation_Details[[#This Row],[Customer ID]],'Hospitalisation Details'!A483:K2824,9,FALSE)</f>
        <v>R1012</v>
      </c>
      <c r="Q484">
        <f>VLOOKUP(Hospitalisation_Details[[#This Row],[Customer ID]],'Hospitalisation Details'!$A$1:$K$2342,11,FALSE)</f>
        <v>24</v>
      </c>
    </row>
    <row r="485" spans="1:17" x14ac:dyDescent="0.35">
      <c r="A485" t="s">
        <v>484</v>
      </c>
      <c r="B485" t="str">
        <f>VLOOKUP(Customer_Names[[#This Row],[Customer ID]],Customer_Names[#All],2,FALSE)</f>
        <v>Wright</v>
      </c>
      <c r="C485">
        <f>VLOOKUP(Medical_Examinations[[#This Row],[Customer ID]],'Medical Examinations'!$A$1:$L$2336,2,FALSE)</f>
        <v>39</v>
      </c>
      <c r="D485">
        <f>VLOOKUP(Medical_Examinations[[#This Row],[Customer ID]],'Medical Examinations'!$A$1:$L$2336,3,FALSE)</f>
        <v>6</v>
      </c>
      <c r="E485" t="str">
        <f>VLOOKUP(Medical_Examinations[[#This Row],[Customer ID]],'Medical Examinations'!$A$1:$L$2336,4,FALSE)</f>
        <v>No</v>
      </c>
      <c r="F485" t="str">
        <f>VLOOKUP(Medical_Examinations[[#This Row],[Customer ID]],'Medical Examinations'!$A$1:$L$2336,6,FALSE)</f>
        <v>No</v>
      </c>
      <c r="G485" t="str">
        <f>VLOOKUP(Medical_Examinations[[#This Row],[Customer ID]],'Medical Examinations'!$A$1:$L$2336,7,FALSE)</f>
        <v>No</v>
      </c>
      <c r="H485">
        <f>VLOOKUP(Medical_Examinations[[#This Row],[Customer ID]],'Medical Examinations'!$A$1:$L$2336,8,FALSE)</f>
        <v>2</v>
      </c>
      <c r="I485" t="str">
        <f>VLOOKUP(Medical_Examinations[[#This Row],[Customer ID]],'Medical Examinations'!$A$1:$L$2336,9,FALSE)</f>
        <v>No</v>
      </c>
      <c r="J485" t="str">
        <f>VLOOKUP(Medical_Examinations[[#This Row],[Customer ID]],'Medical Examinations'!A484:L2819,11,FALSE)</f>
        <v>Obesity</v>
      </c>
      <c r="K485" t="str">
        <f>VLOOKUP(Medical_Examinations[[#This Row],[Customer ID]],'Medical Examinations'!A484:L2819,12,FALSE)</f>
        <v>Prediabetes</v>
      </c>
      <c r="L485" t="str">
        <f>VLOOKUP(Hospitalisation_Details[[#This Row],[Customer ID]],'Hospitalisation Details'!A484:K2825,10,FALSE)</f>
        <v>14 Sep 2000</v>
      </c>
      <c r="M485">
        <f>VLOOKUP(Hospitalisation_Details[[#This Row],[Customer ID]],'Hospitalisation Details'!$A$1:$K$2342,6,FALSE)</f>
        <v>2897</v>
      </c>
      <c r="N485" t="str">
        <f>VLOOKUP(Hospitalisation_Details[[#This Row],[Customer ID]],'Hospitalisation Details'!A484:K2825,7,FALSE)</f>
        <v>tier - 2</v>
      </c>
      <c r="O485" t="str">
        <f>VLOOKUP(Hospitalisation_Details[[#This Row],[Customer ID]],'Hospitalisation Details'!A484:K2825,8,FALSE)</f>
        <v>tier - 1</v>
      </c>
      <c r="P485" t="str">
        <f>VLOOKUP(Hospitalisation_Details[[#This Row],[Customer ID]],'Hospitalisation Details'!A484:K2825,9,FALSE)</f>
        <v>R1012</v>
      </c>
      <c r="Q485">
        <f>VLOOKUP(Hospitalisation_Details[[#This Row],[Customer ID]],'Hospitalisation Details'!$A$1:$K$2342,11,FALSE)</f>
        <v>22</v>
      </c>
    </row>
    <row r="486" spans="1:17" x14ac:dyDescent="0.35">
      <c r="A486" t="s">
        <v>485</v>
      </c>
      <c r="B486" t="str">
        <f>VLOOKUP(Customer_Names[[#This Row],[Customer ID]],Customer_Names[#All],2,FALSE)</f>
        <v>McKenna</v>
      </c>
      <c r="C486">
        <f>VLOOKUP(Medical_Examinations[[#This Row],[Customer ID]],'Medical Examinations'!$A$1:$L$2336,2,FALSE)</f>
        <v>25</v>
      </c>
      <c r="D486">
        <f>VLOOKUP(Medical_Examinations[[#This Row],[Customer ID]],'Medical Examinations'!$A$1:$L$2336,3,FALSE)</f>
        <v>6</v>
      </c>
      <c r="E486" t="str">
        <f>VLOOKUP(Medical_Examinations[[#This Row],[Customer ID]],'Medical Examinations'!$A$1:$L$2336,4,FALSE)</f>
        <v>yes</v>
      </c>
      <c r="F486" t="str">
        <f>VLOOKUP(Medical_Examinations[[#This Row],[Customer ID]],'Medical Examinations'!$A$1:$L$2336,6,FALSE)</f>
        <v>No</v>
      </c>
      <c r="G486" t="str">
        <f>VLOOKUP(Medical_Examinations[[#This Row],[Customer ID]],'Medical Examinations'!$A$1:$L$2336,7,FALSE)</f>
        <v>No</v>
      </c>
      <c r="H486">
        <f>VLOOKUP(Medical_Examinations[[#This Row],[Customer ID]],'Medical Examinations'!$A$1:$L$2336,8,FALSE)</f>
        <v>2</v>
      </c>
      <c r="I486" t="str">
        <f>VLOOKUP(Medical_Examinations[[#This Row],[Customer ID]],'Medical Examinations'!$A$1:$L$2336,9,FALSE)</f>
        <v>No</v>
      </c>
      <c r="J486" t="str">
        <f>VLOOKUP(Medical_Examinations[[#This Row],[Customer ID]],'Medical Examinations'!A485:L2820,11,FALSE)</f>
        <v>Overweight</v>
      </c>
      <c r="K486" t="str">
        <f>VLOOKUP(Medical_Examinations[[#This Row],[Customer ID]],'Medical Examinations'!A485:L2820,12,FALSE)</f>
        <v>Prediabetes</v>
      </c>
      <c r="L486" t="str">
        <f>VLOOKUP(Hospitalisation_Details[[#This Row],[Customer ID]],'Hospitalisation Details'!A485:K2826,10,FALSE)</f>
        <v>30 Sep 2002</v>
      </c>
      <c r="M486">
        <f>VLOOKUP(Hospitalisation_Details[[#This Row],[Customer ID]],'Hospitalisation Details'!$A$1:$K$2342,6,FALSE)</f>
        <v>2943</v>
      </c>
      <c r="N486" t="str">
        <f>VLOOKUP(Hospitalisation_Details[[#This Row],[Customer ID]],'Hospitalisation Details'!A485:K2826,7,FALSE)</f>
        <v>tier - 2</v>
      </c>
      <c r="O486" t="str">
        <f>VLOOKUP(Hospitalisation_Details[[#This Row],[Customer ID]],'Hospitalisation Details'!A485:K2826,8,FALSE)</f>
        <v>tier - 3</v>
      </c>
      <c r="P486" t="str">
        <f>VLOOKUP(Hospitalisation_Details[[#This Row],[Customer ID]],'Hospitalisation Details'!A485:K2826,9,FALSE)</f>
        <v>R1012</v>
      </c>
      <c r="Q486">
        <f>VLOOKUP(Hospitalisation_Details[[#This Row],[Customer ID]],'Hospitalisation Details'!$A$1:$K$2342,11,FALSE)</f>
        <v>20</v>
      </c>
    </row>
    <row r="487" spans="1:17" x14ac:dyDescent="0.35">
      <c r="A487" t="s">
        <v>486</v>
      </c>
      <c r="B487" t="str">
        <f>VLOOKUP(Customer_Names[[#This Row],[Customer ID]],Customer_Names[#All],2,FALSE)</f>
        <v>Sallade</v>
      </c>
      <c r="C487">
        <f>VLOOKUP(Medical_Examinations[[#This Row],[Customer ID]],'Medical Examinations'!$A$1:$L$2336,2,FALSE)</f>
        <v>37</v>
      </c>
      <c r="D487">
        <f>VLOOKUP(Medical_Examinations[[#This Row],[Customer ID]],'Medical Examinations'!$A$1:$L$2336,3,FALSE)</f>
        <v>6</v>
      </c>
      <c r="E487" t="str">
        <f>VLOOKUP(Medical_Examinations[[#This Row],[Customer ID]],'Medical Examinations'!$A$1:$L$2336,4,FALSE)</f>
        <v>yes</v>
      </c>
      <c r="F487" t="str">
        <f>VLOOKUP(Medical_Examinations[[#This Row],[Customer ID]],'Medical Examinations'!$A$1:$L$2336,6,FALSE)</f>
        <v>No</v>
      </c>
      <c r="G487" t="str">
        <f>VLOOKUP(Medical_Examinations[[#This Row],[Customer ID]],'Medical Examinations'!$A$1:$L$2336,7,FALSE)</f>
        <v>No</v>
      </c>
      <c r="H487">
        <f>VLOOKUP(Medical_Examinations[[#This Row],[Customer ID]],'Medical Examinations'!$A$1:$L$2336,8,FALSE)</f>
        <v>2</v>
      </c>
      <c r="I487" t="str">
        <f>VLOOKUP(Medical_Examinations[[#This Row],[Customer ID]],'Medical Examinations'!$A$1:$L$2336,9,FALSE)</f>
        <v>No</v>
      </c>
      <c r="J487" t="str">
        <f>VLOOKUP(Medical_Examinations[[#This Row],[Customer ID]],'Medical Examinations'!A486:L2821,11,FALSE)</f>
        <v>Obesity</v>
      </c>
      <c r="K487" t="str">
        <f>VLOOKUP(Medical_Examinations[[#This Row],[Customer ID]],'Medical Examinations'!A486:L2821,12,FALSE)</f>
        <v>Prediabetes</v>
      </c>
      <c r="L487" t="str">
        <f>VLOOKUP(Hospitalisation_Details[[#This Row],[Customer ID]],'Hospitalisation Details'!A486:K2827,10,FALSE)</f>
        <v>15 Sep 2002</v>
      </c>
      <c r="M487">
        <f>VLOOKUP(Hospitalisation_Details[[#This Row],[Customer ID]],'Hospitalisation Details'!$A$1:$K$2342,6,FALSE)</f>
        <v>3012</v>
      </c>
      <c r="N487" t="str">
        <f>VLOOKUP(Hospitalisation_Details[[#This Row],[Customer ID]],'Hospitalisation Details'!A486:K2827,7,FALSE)</f>
        <v>tier - 2</v>
      </c>
      <c r="O487" t="str">
        <f>VLOOKUP(Hospitalisation_Details[[#This Row],[Customer ID]],'Hospitalisation Details'!A486:K2827,8,FALSE)</f>
        <v>tier - 3</v>
      </c>
      <c r="P487" t="str">
        <f>VLOOKUP(Hospitalisation_Details[[#This Row],[Customer ID]],'Hospitalisation Details'!A486:K2827,9,FALSE)</f>
        <v>R1012</v>
      </c>
      <c r="Q487">
        <f>VLOOKUP(Hospitalisation_Details[[#This Row],[Customer ID]],'Hospitalisation Details'!$A$1:$K$2342,11,FALSE)</f>
        <v>20</v>
      </c>
    </row>
    <row r="488" spans="1:17" x14ac:dyDescent="0.35">
      <c r="A488" t="s">
        <v>487</v>
      </c>
      <c r="B488" t="str">
        <f>VLOOKUP(Customer_Names[[#This Row],[Customer ID]],Customer_Names[#All],2,FALSE)</f>
        <v>Argall</v>
      </c>
      <c r="C488">
        <f>VLOOKUP(Medical_Examinations[[#This Row],[Customer ID]],'Medical Examinations'!$A$1:$L$2336,2,FALSE)</f>
        <v>36</v>
      </c>
      <c r="D488">
        <f>VLOOKUP(Medical_Examinations[[#This Row],[Customer ID]],'Medical Examinations'!$A$1:$L$2336,3,FALSE)</f>
        <v>6</v>
      </c>
      <c r="E488" t="str">
        <f>VLOOKUP(Medical_Examinations[[#This Row],[Customer ID]],'Medical Examinations'!$A$1:$L$2336,4,FALSE)</f>
        <v>yes</v>
      </c>
      <c r="F488" t="str">
        <f>VLOOKUP(Medical_Examinations[[#This Row],[Customer ID]],'Medical Examinations'!$A$1:$L$2336,6,FALSE)</f>
        <v>No</v>
      </c>
      <c r="G488" t="str">
        <f>VLOOKUP(Medical_Examinations[[#This Row],[Customer ID]],'Medical Examinations'!$A$1:$L$2336,7,FALSE)</f>
        <v>No</v>
      </c>
      <c r="H488">
        <f>VLOOKUP(Medical_Examinations[[#This Row],[Customer ID]],'Medical Examinations'!$A$1:$L$2336,8,FALSE)</f>
        <v>2</v>
      </c>
      <c r="I488" t="str">
        <f>VLOOKUP(Medical_Examinations[[#This Row],[Customer ID]],'Medical Examinations'!$A$1:$L$2336,9,FALSE)</f>
        <v>No</v>
      </c>
      <c r="J488" t="str">
        <f>VLOOKUP(Medical_Examinations[[#This Row],[Customer ID]],'Medical Examinations'!A487:L2822,11,FALSE)</f>
        <v>Obesity</v>
      </c>
      <c r="K488" t="str">
        <f>VLOOKUP(Medical_Examinations[[#This Row],[Customer ID]],'Medical Examinations'!A487:L2822,12,FALSE)</f>
        <v>Prediabetes</v>
      </c>
      <c r="L488" t="str">
        <f>VLOOKUP(Hospitalisation_Details[[#This Row],[Customer ID]],'Hospitalisation Details'!A487:K2828,10,FALSE)</f>
        <v>19 Sep 1997</v>
      </c>
      <c r="M488">
        <f>VLOOKUP(Hospitalisation_Details[[#This Row],[Customer ID]],'Hospitalisation Details'!$A$1:$K$2342,6,FALSE)</f>
        <v>3022</v>
      </c>
      <c r="N488" t="str">
        <f>VLOOKUP(Hospitalisation_Details[[#This Row],[Customer ID]],'Hospitalisation Details'!A487:K2828,7,FALSE)</f>
        <v>tier - 2</v>
      </c>
      <c r="O488" t="str">
        <f>VLOOKUP(Hospitalisation_Details[[#This Row],[Customer ID]],'Hospitalisation Details'!A487:K2828,8,FALSE)</f>
        <v>tier - 3</v>
      </c>
      <c r="P488" t="str">
        <f>VLOOKUP(Hospitalisation_Details[[#This Row],[Customer ID]],'Hospitalisation Details'!A487:K2828,9,FALSE)</f>
        <v>R1012</v>
      </c>
      <c r="Q488">
        <f>VLOOKUP(Hospitalisation_Details[[#This Row],[Customer ID]],'Hospitalisation Details'!$A$1:$K$2342,11,FALSE)</f>
        <v>25</v>
      </c>
    </row>
    <row r="489" spans="1:17" x14ac:dyDescent="0.35">
      <c r="A489" t="s">
        <v>488</v>
      </c>
      <c r="B489" t="str">
        <f>VLOOKUP(Customer_Names[[#This Row],[Customer ID]],Customer_Names[#All],2,FALSE)</f>
        <v>Patchell</v>
      </c>
      <c r="C489">
        <f>VLOOKUP(Medical_Examinations[[#This Row],[Customer ID]],'Medical Examinations'!$A$1:$L$2336,2,FALSE)</f>
        <v>28</v>
      </c>
      <c r="D489">
        <f>VLOOKUP(Medical_Examinations[[#This Row],[Customer ID]],'Medical Examinations'!$A$1:$L$2336,3,FALSE)</f>
        <v>6</v>
      </c>
      <c r="E489" t="str">
        <f>VLOOKUP(Medical_Examinations[[#This Row],[Customer ID]],'Medical Examinations'!$A$1:$L$2336,4,FALSE)</f>
        <v>yes</v>
      </c>
      <c r="F489" t="str">
        <f>VLOOKUP(Medical_Examinations[[#This Row],[Customer ID]],'Medical Examinations'!$A$1:$L$2336,6,FALSE)</f>
        <v>No</v>
      </c>
      <c r="G489" t="str">
        <f>VLOOKUP(Medical_Examinations[[#This Row],[Customer ID]],'Medical Examinations'!$A$1:$L$2336,7,FALSE)</f>
        <v>No</v>
      </c>
      <c r="H489">
        <f>VLOOKUP(Medical_Examinations[[#This Row],[Customer ID]],'Medical Examinations'!$A$1:$L$2336,8,FALSE)</f>
        <v>2</v>
      </c>
      <c r="I489" t="str">
        <f>VLOOKUP(Medical_Examinations[[#This Row],[Customer ID]],'Medical Examinations'!$A$1:$L$2336,9,FALSE)</f>
        <v>No</v>
      </c>
      <c r="J489" t="str">
        <f>VLOOKUP(Medical_Examinations[[#This Row],[Customer ID]],'Medical Examinations'!A488:L2823,11,FALSE)</f>
        <v>Overweight</v>
      </c>
      <c r="K489" t="str">
        <f>VLOOKUP(Medical_Examinations[[#This Row],[Customer ID]],'Medical Examinations'!A488:L2823,12,FALSE)</f>
        <v>Prediabetes</v>
      </c>
      <c r="L489" t="str">
        <f>VLOOKUP(Hospitalisation_Details[[#This Row],[Customer ID]],'Hospitalisation Details'!A488:K2829,10,FALSE)</f>
        <v>14 Sep 1996</v>
      </c>
      <c r="M489">
        <f>VLOOKUP(Hospitalisation_Details[[#This Row],[Customer ID]],'Hospitalisation Details'!$A$1:$K$2342,6,FALSE)</f>
        <v>3176</v>
      </c>
      <c r="N489" t="str">
        <f>VLOOKUP(Hospitalisation_Details[[#This Row],[Customer ID]],'Hospitalisation Details'!A488:K2829,7,FALSE)</f>
        <v>tier - 2</v>
      </c>
      <c r="O489" t="str">
        <f>VLOOKUP(Hospitalisation_Details[[#This Row],[Customer ID]],'Hospitalisation Details'!A488:K2829,8,FALSE)</f>
        <v>tier - 2</v>
      </c>
      <c r="P489" t="str">
        <f>VLOOKUP(Hospitalisation_Details[[#This Row],[Customer ID]],'Hospitalisation Details'!A488:K2829,9,FALSE)</f>
        <v>R1012</v>
      </c>
      <c r="Q489">
        <f>VLOOKUP(Hospitalisation_Details[[#This Row],[Customer ID]],'Hospitalisation Details'!$A$1:$K$2342,11,FALSE)</f>
        <v>26</v>
      </c>
    </row>
    <row r="490" spans="1:17" x14ac:dyDescent="0.35">
      <c r="A490" t="s">
        <v>489</v>
      </c>
      <c r="B490" t="str">
        <f>VLOOKUP(Customer_Names[[#This Row],[Customer ID]],Customer_Names[#All],2,FALSE)</f>
        <v>Catoggio</v>
      </c>
      <c r="C490">
        <f>VLOOKUP(Medical_Examinations[[#This Row],[Customer ID]],'Medical Examinations'!$A$1:$L$2336,2,FALSE)</f>
        <v>41</v>
      </c>
      <c r="D490">
        <f>VLOOKUP(Medical_Examinations[[#This Row],[Customer ID]],'Medical Examinations'!$A$1:$L$2336,3,FALSE)</f>
        <v>6</v>
      </c>
      <c r="E490" t="str">
        <f>VLOOKUP(Medical_Examinations[[#This Row],[Customer ID]],'Medical Examinations'!$A$1:$L$2336,4,FALSE)</f>
        <v>yes</v>
      </c>
      <c r="F490" t="str">
        <f>VLOOKUP(Medical_Examinations[[#This Row],[Customer ID]],'Medical Examinations'!$A$1:$L$2336,6,FALSE)</f>
        <v>No</v>
      </c>
      <c r="G490" t="str">
        <f>VLOOKUP(Medical_Examinations[[#This Row],[Customer ID]],'Medical Examinations'!$A$1:$L$2336,7,FALSE)</f>
        <v>No</v>
      </c>
      <c r="H490">
        <f>VLOOKUP(Medical_Examinations[[#This Row],[Customer ID]],'Medical Examinations'!$A$1:$L$2336,8,FALSE)</f>
        <v>2</v>
      </c>
      <c r="I490" t="str">
        <f>VLOOKUP(Medical_Examinations[[#This Row],[Customer ID]],'Medical Examinations'!$A$1:$L$2336,9,FALSE)</f>
        <v>No</v>
      </c>
      <c r="J490" t="str">
        <f>VLOOKUP(Medical_Examinations[[#This Row],[Customer ID]],'Medical Examinations'!A489:L2824,11,FALSE)</f>
        <v>Obesity</v>
      </c>
      <c r="K490" t="str">
        <f>VLOOKUP(Medical_Examinations[[#This Row],[Customer ID]],'Medical Examinations'!A489:L2824,12,FALSE)</f>
        <v>Prediabetes</v>
      </c>
      <c r="L490" t="str">
        <f>VLOOKUP(Hospitalisation_Details[[#This Row],[Customer ID]],'Hospitalisation Details'!A489:K2830,10,FALSE)</f>
        <v>3 Sep 1996</v>
      </c>
      <c r="M490">
        <f>VLOOKUP(Hospitalisation_Details[[#This Row],[Customer ID]],'Hospitalisation Details'!$A$1:$K$2342,6,FALSE)</f>
        <v>3177</v>
      </c>
      <c r="N490" t="str">
        <f>VLOOKUP(Hospitalisation_Details[[#This Row],[Customer ID]],'Hospitalisation Details'!A489:K2830,7,FALSE)</f>
        <v>tier - 2</v>
      </c>
      <c r="O490" t="str">
        <f>VLOOKUP(Hospitalisation_Details[[#This Row],[Customer ID]],'Hospitalisation Details'!A489:K2830,8,FALSE)</f>
        <v>tier - 1</v>
      </c>
      <c r="P490" t="str">
        <f>VLOOKUP(Hospitalisation_Details[[#This Row],[Customer ID]],'Hospitalisation Details'!A489:K2830,9,FALSE)</f>
        <v>R1012</v>
      </c>
      <c r="Q490">
        <f>VLOOKUP(Hospitalisation_Details[[#This Row],[Customer ID]],'Hospitalisation Details'!$A$1:$K$2342,11,FALSE)</f>
        <v>26</v>
      </c>
    </row>
    <row r="491" spans="1:17" x14ac:dyDescent="0.35">
      <c r="A491" t="s">
        <v>490</v>
      </c>
      <c r="B491" t="str">
        <f>VLOOKUP(Customer_Names[[#This Row],[Customer ID]],Customer_Names[#All],2,FALSE)</f>
        <v>Adams</v>
      </c>
      <c r="C491">
        <f>VLOOKUP(Medical_Examinations[[#This Row],[Customer ID]],'Medical Examinations'!$A$1:$L$2336,2,FALSE)</f>
        <v>34</v>
      </c>
      <c r="D491">
        <f>VLOOKUP(Medical_Examinations[[#This Row],[Customer ID]],'Medical Examinations'!$A$1:$L$2336,3,FALSE)</f>
        <v>6</v>
      </c>
      <c r="E491" t="str">
        <f>VLOOKUP(Medical_Examinations[[#This Row],[Customer ID]],'Medical Examinations'!$A$1:$L$2336,4,FALSE)</f>
        <v>yes</v>
      </c>
      <c r="F491" t="str">
        <f>VLOOKUP(Medical_Examinations[[#This Row],[Customer ID]],'Medical Examinations'!$A$1:$L$2336,6,FALSE)</f>
        <v>No</v>
      </c>
      <c r="G491" t="str">
        <f>VLOOKUP(Medical_Examinations[[#This Row],[Customer ID]],'Medical Examinations'!$A$1:$L$2336,7,FALSE)</f>
        <v>No</v>
      </c>
      <c r="H491">
        <f>VLOOKUP(Medical_Examinations[[#This Row],[Customer ID]],'Medical Examinations'!$A$1:$L$2336,8,FALSE)</f>
        <v>2</v>
      </c>
      <c r="I491" t="str">
        <f>VLOOKUP(Medical_Examinations[[#This Row],[Customer ID]],'Medical Examinations'!$A$1:$L$2336,9,FALSE)</f>
        <v>No</v>
      </c>
      <c r="J491" t="str">
        <f>VLOOKUP(Medical_Examinations[[#This Row],[Customer ID]],'Medical Examinations'!A490:L2825,11,FALSE)</f>
        <v>Obesity</v>
      </c>
      <c r="K491" t="str">
        <f>VLOOKUP(Medical_Examinations[[#This Row],[Customer ID]],'Medical Examinations'!A490:L2825,12,FALSE)</f>
        <v>Prediabetes</v>
      </c>
      <c r="L491" t="str">
        <f>VLOOKUP(Hospitalisation_Details[[#This Row],[Customer ID]],'Hospitalisation Details'!A490:K2831,10,FALSE)</f>
        <v>23 Sep 2000</v>
      </c>
      <c r="M491">
        <f>VLOOKUP(Hospitalisation_Details[[#This Row],[Customer ID]],'Hospitalisation Details'!$A$1:$K$2342,6,FALSE)</f>
        <v>3180</v>
      </c>
      <c r="N491" t="str">
        <f>VLOOKUP(Hospitalisation_Details[[#This Row],[Customer ID]],'Hospitalisation Details'!A490:K2831,7,FALSE)</f>
        <v>tier - 2</v>
      </c>
      <c r="O491" t="str">
        <f>VLOOKUP(Hospitalisation_Details[[#This Row],[Customer ID]],'Hospitalisation Details'!A490:K2831,8,FALSE)</f>
        <v>tier - 2</v>
      </c>
      <c r="P491" t="str">
        <f>VLOOKUP(Hospitalisation_Details[[#This Row],[Customer ID]],'Hospitalisation Details'!A490:K2831,9,FALSE)</f>
        <v>R1012</v>
      </c>
      <c r="Q491">
        <f>VLOOKUP(Hospitalisation_Details[[#This Row],[Customer ID]],'Hospitalisation Details'!$A$1:$K$2342,11,FALSE)</f>
        <v>22</v>
      </c>
    </row>
    <row r="492" spans="1:17" x14ac:dyDescent="0.35">
      <c r="A492" t="s">
        <v>491</v>
      </c>
      <c r="B492" t="str">
        <f>VLOOKUP(Customer_Names[[#This Row],[Customer ID]],Customer_Names[#All],2,FALSE)</f>
        <v>Windt</v>
      </c>
      <c r="C492">
        <f>VLOOKUP(Medical_Examinations[[#This Row],[Customer ID]],'Medical Examinations'!$A$1:$L$2336,2,FALSE)</f>
        <v>36</v>
      </c>
      <c r="D492">
        <f>VLOOKUP(Medical_Examinations[[#This Row],[Customer ID]],'Medical Examinations'!$A$1:$L$2336,3,FALSE)</f>
        <v>6</v>
      </c>
      <c r="E492" t="str">
        <f>VLOOKUP(Medical_Examinations[[#This Row],[Customer ID]],'Medical Examinations'!$A$1:$L$2336,4,FALSE)</f>
        <v>yes</v>
      </c>
      <c r="F492" t="str">
        <f>VLOOKUP(Medical_Examinations[[#This Row],[Customer ID]],'Medical Examinations'!$A$1:$L$2336,6,FALSE)</f>
        <v>No</v>
      </c>
      <c r="G492" t="str">
        <f>VLOOKUP(Medical_Examinations[[#This Row],[Customer ID]],'Medical Examinations'!$A$1:$L$2336,7,FALSE)</f>
        <v>No</v>
      </c>
      <c r="H492">
        <f>VLOOKUP(Medical_Examinations[[#This Row],[Customer ID]],'Medical Examinations'!$A$1:$L$2336,8,FALSE)</f>
        <v>2</v>
      </c>
      <c r="I492" t="str">
        <f>VLOOKUP(Medical_Examinations[[#This Row],[Customer ID]],'Medical Examinations'!$A$1:$L$2336,9,FALSE)</f>
        <v>No</v>
      </c>
      <c r="J492" t="str">
        <f>VLOOKUP(Medical_Examinations[[#This Row],[Customer ID]],'Medical Examinations'!A491:L2826,11,FALSE)</f>
        <v>Obesity</v>
      </c>
      <c r="K492" t="str">
        <f>VLOOKUP(Medical_Examinations[[#This Row],[Customer ID]],'Medical Examinations'!A491:L2826,12,FALSE)</f>
        <v>Prediabetes</v>
      </c>
      <c r="L492" t="str">
        <f>VLOOKUP(Hospitalisation_Details[[#This Row],[Customer ID]],'Hospitalisation Details'!A491:K2832,10,FALSE)</f>
        <v>11 Sep 1996</v>
      </c>
      <c r="M492">
        <f>VLOOKUP(Hospitalisation_Details[[#This Row],[Customer ID]],'Hospitalisation Details'!$A$1:$K$2342,6,FALSE)</f>
        <v>3201</v>
      </c>
      <c r="N492" t="str">
        <f>VLOOKUP(Hospitalisation_Details[[#This Row],[Customer ID]],'Hospitalisation Details'!A491:K2832,7,FALSE)</f>
        <v>tier - 2</v>
      </c>
      <c r="O492" t="str">
        <f>VLOOKUP(Hospitalisation_Details[[#This Row],[Customer ID]],'Hospitalisation Details'!A491:K2832,8,FALSE)</f>
        <v>tier - 3</v>
      </c>
      <c r="P492" t="str">
        <f>VLOOKUP(Hospitalisation_Details[[#This Row],[Customer ID]],'Hospitalisation Details'!A491:K2832,9,FALSE)</f>
        <v>R1012</v>
      </c>
      <c r="Q492">
        <f>VLOOKUP(Hospitalisation_Details[[#This Row],[Customer ID]],'Hospitalisation Details'!$A$1:$K$2342,11,FALSE)</f>
        <v>26</v>
      </c>
    </row>
    <row r="493" spans="1:17" x14ac:dyDescent="0.35">
      <c r="A493" t="s">
        <v>492</v>
      </c>
      <c r="B493" t="str">
        <f>VLOOKUP(Customer_Names[[#This Row],[Customer ID]],Customer_Names[#All],2,FALSE)</f>
        <v>Ryan</v>
      </c>
      <c r="C493">
        <f>VLOOKUP(Medical_Examinations[[#This Row],[Customer ID]],'Medical Examinations'!$A$1:$L$2336,2,FALSE)</f>
        <v>38</v>
      </c>
      <c r="D493">
        <f>VLOOKUP(Medical_Examinations[[#This Row],[Customer ID]],'Medical Examinations'!$A$1:$L$2336,3,FALSE)</f>
        <v>6</v>
      </c>
      <c r="E493" t="str">
        <f>VLOOKUP(Medical_Examinations[[#This Row],[Customer ID]],'Medical Examinations'!$A$1:$L$2336,4,FALSE)</f>
        <v>yes</v>
      </c>
      <c r="F493" t="str">
        <f>VLOOKUP(Medical_Examinations[[#This Row],[Customer ID]],'Medical Examinations'!$A$1:$L$2336,6,FALSE)</f>
        <v>No</v>
      </c>
      <c r="G493" t="str">
        <f>VLOOKUP(Medical_Examinations[[#This Row],[Customer ID]],'Medical Examinations'!$A$1:$L$2336,7,FALSE)</f>
        <v>No</v>
      </c>
      <c r="H493">
        <f>VLOOKUP(Medical_Examinations[[#This Row],[Customer ID]],'Medical Examinations'!$A$1:$L$2336,8,FALSE)</f>
        <v>2</v>
      </c>
      <c r="I493" t="str">
        <f>VLOOKUP(Medical_Examinations[[#This Row],[Customer ID]],'Medical Examinations'!$A$1:$L$2336,9,FALSE)</f>
        <v>No</v>
      </c>
      <c r="J493" t="str">
        <f>VLOOKUP(Medical_Examinations[[#This Row],[Customer ID]],'Medical Examinations'!A492:L2827,11,FALSE)</f>
        <v>Obesity</v>
      </c>
      <c r="K493" t="str">
        <f>VLOOKUP(Medical_Examinations[[#This Row],[Customer ID]],'Medical Examinations'!A492:L2827,12,FALSE)</f>
        <v>Prediabetes</v>
      </c>
      <c r="L493" t="str">
        <f>VLOOKUP(Hospitalisation_Details[[#This Row],[Customer ID]],'Hospitalisation Details'!A492:K2833,10,FALSE)</f>
        <v>23 Sep 1995</v>
      </c>
      <c r="M493">
        <f>VLOOKUP(Hospitalisation_Details[[#This Row],[Customer ID]],'Hospitalisation Details'!$A$1:$K$2342,6,FALSE)</f>
        <v>3353</v>
      </c>
      <c r="N493" t="str">
        <f>VLOOKUP(Hospitalisation_Details[[#This Row],[Customer ID]],'Hospitalisation Details'!A492:K2833,7,FALSE)</f>
        <v>tier - 2</v>
      </c>
      <c r="O493" t="str">
        <f>VLOOKUP(Hospitalisation_Details[[#This Row],[Customer ID]],'Hospitalisation Details'!A492:K2833,8,FALSE)</f>
        <v>tier - 3</v>
      </c>
      <c r="P493" t="str">
        <f>VLOOKUP(Hospitalisation_Details[[#This Row],[Customer ID]],'Hospitalisation Details'!A492:K2833,9,FALSE)</f>
        <v>R1012</v>
      </c>
      <c r="Q493">
        <f>VLOOKUP(Hospitalisation_Details[[#This Row],[Customer ID]],'Hospitalisation Details'!$A$1:$K$2342,11,FALSE)</f>
        <v>27</v>
      </c>
    </row>
    <row r="494" spans="1:17" x14ac:dyDescent="0.35">
      <c r="A494" t="s">
        <v>493</v>
      </c>
      <c r="B494" t="str">
        <f>VLOOKUP(Customer_Names[[#This Row],[Customer ID]],Customer_Names[#All],2,FALSE)</f>
        <v>Marion</v>
      </c>
      <c r="C494">
        <f>VLOOKUP(Medical_Examinations[[#This Row],[Customer ID]],'Medical Examinations'!$A$1:$L$2336,2,FALSE)</f>
        <v>30</v>
      </c>
      <c r="D494">
        <f>VLOOKUP(Medical_Examinations[[#This Row],[Customer ID]],'Medical Examinations'!$A$1:$L$2336,3,FALSE)</f>
        <v>6</v>
      </c>
      <c r="E494" t="str">
        <f>VLOOKUP(Medical_Examinations[[#This Row],[Customer ID]],'Medical Examinations'!$A$1:$L$2336,4,FALSE)</f>
        <v>yes</v>
      </c>
      <c r="F494" t="str">
        <f>VLOOKUP(Medical_Examinations[[#This Row],[Customer ID]],'Medical Examinations'!$A$1:$L$2336,6,FALSE)</f>
        <v>No</v>
      </c>
      <c r="G494" t="str">
        <f>VLOOKUP(Medical_Examinations[[#This Row],[Customer ID]],'Medical Examinations'!$A$1:$L$2336,7,FALSE)</f>
        <v>No</v>
      </c>
      <c r="H494">
        <f>VLOOKUP(Medical_Examinations[[#This Row],[Customer ID]],'Medical Examinations'!$A$1:$L$2336,8,FALSE)</f>
        <v>2</v>
      </c>
      <c r="I494" t="str">
        <f>VLOOKUP(Medical_Examinations[[#This Row],[Customer ID]],'Medical Examinations'!$A$1:$L$2336,9,FALSE)</f>
        <v>No</v>
      </c>
      <c r="J494" t="str">
        <f>VLOOKUP(Medical_Examinations[[#This Row],[Customer ID]],'Medical Examinations'!A493:L2828,11,FALSE)</f>
        <v>Obesity</v>
      </c>
      <c r="K494" t="str">
        <f>VLOOKUP(Medical_Examinations[[#This Row],[Customer ID]],'Medical Examinations'!A493:L2828,12,FALSE)</f>
        <v>Prediabetes</v>
      </c>
      <c r="L494" t="str">
        <f>VLOOKUP(Hospitalisation_Details[[#This Row],[Customer ID]],'Hospitalisation Details'!A493:K2834,10,FALSE)</f>
        <v>24 Sep 2003</v>
      </c>
      <c r="M494">
        <f>VLOOKUP(Hospitalisation_Details[[#This Row],[Customer ID]],'Hospitalisation Details'!$A$1:$K$2342,6,FALSE)</f>
        <v>3539</v>
      </c>
      <c r="N494" t="str">
        <f>VLOOKUP(Hospitalisation_Details[[#This Row],[Customer ID]],'Hospitalisation Details'!A493:K2834,7,FALSE)</f>
        <v>tier - 2</v>
      </c>
      <c r="O494" t="str">
        <f>VLOOKUP(Hospitalisation_Details[[#This Row],[Customer ID]],'Hospitalisation Details'!A493:K2834,8,FALSE)</f>
        <v>tier - 2</v>
      </c>
      <c r="P494" t="str">
        <f>VLOOKUP(Hospitalisation_Details[[#This Row],[Customer ID]],'Hospitalisation Details'!A493:K2834,9,FALSE)</f>
        <v>R1012</v>
      </c>
      <c r="Q494">
        <f>VLOOKUP(Hospitalisation_Details[[#This Row],[Customer ID]],'Hospitalisation Details'!$A$1:$K$2342,11,FALSE)</f>
        <v>19</v>
      </c>
    </row>
    <row r="495" spans="1:17" x14ac:dyDescent="0.35">
      <c r="A495" t="s">
        <v>494</v>
      </c>
      <c r="B495" t="str">
        <f>VLOOKUP(Customer_Names[[#This Row],[Customer ID]],Customer_Names[#All],2,FALSE)</f>
        <v>Raffetto</v>
      </c>
      <c r="C495">
        <f>VLOOKUP(Medical_Examinations[[#This Row],[Customer ID]],'Medical Examinations'!$A$1:$L$2336,2,FALSE)</f>
        <v>36</v>
      </c>
      <c r="D495">
        <f>VLOOKUP(Medical_Examinations[[#This Row],[Customer ID]],'Medical Examinations'!$A$1:$L$2336,3,FALSE)</f>
        <v>6</v>
      </c>
      <c r="E495" t="str">
        <f>VLOOKUP(Medical_Examinations[[#This Row],[Customer ID]],'Medical Examinations'!$A$1:$L$2336,4,FALSE)</f>
        <v>yes</v>
      </c>
      <c r="F495" t="str">
        <f>VLOOKUP(Medical_Examinations[[#This Row],[Customer ID]],'Medical Examinations'!$A$1:$L$2336,6,FALSE)</f>
        <v>No</v>
      </c>
      <c r="G495" t="str">
        <f>VLOOKUP(Medical_Examinations[[#This Row],[Customer ID]],'Medical Examinations'!$A$1:$L$2336,7,FALSE)</f>
        <v>No</v>
      </c>
      <c r="H495">
        <f>VLOOKUP(Medical_Examinations[[#This Row],[Customer ID]],'Medical Examinations'!$A$1:$L$2336,8,FALSE)</f>
        <v>2</v>
      </c>
      <c r="I495" t="str">
        <f>VLOOKUP(Medical_Examinations[[#This Row],[Customer ID]],'Medical Examinations'!$A$1:$L$2336,9,FALSE)</f>
        <v>No</v>
      </c>
      <c r="J495" t="str">
        <f>VLOOKUP(Medical_Examinations[[#This Row],[Customer ID]],'Medical Examinations'!A494:L2829,11,FALSE)</f>
        <v>Obesity</v>
      </c>
      <c r="K495" t="str">
        <f>VLOOKUP(Medical_Examinations[[#This Row],[Customer ID]],'Medical Examinations'!A494:L2829,12,FALSE)</f>
        <v>Prediabetes</v>
      </c>
      <c r="L495" t="str">
        <f>VLOOKUP(Hospitalisation_Details[[#This Row],[Customer ID]],'Hospitalisation Details'!A494:K2835,10,FALSE)</f>
        <v>24 Sep 1994</v>
      </c>
      <c r="M495">
        <f>VLOOKUP(Hospitalisation_Details[[#This Row],[Customer ID]],'Hospitalisation Details'!$A$1:$K$2342,6,FALSE)</f>
        <v>3557</v>
      </c>
      <c r="N495" t="str">
        <f>VLOOKUP(Hospitalisation_Details[[#This Row],[Customer ID]],'Hospitalisation Details'!A494:K2835,7,FALSE)</f>
        <v>tier - 2</v>
      </c>
      <c r="O495" t="str">
        <f>VLOOKUP(Hospitalisation_Details[[#This Row],[Customer ID]],'Hospitalisation Details'!A494:K2835,8,FALSE)</f>
        <v>tier - 3</v>
      </c>
      <c r="P495" t="str">
        <f>VLOOKUP(Hospitalisation_Details[[#This Row],[Customer ID]],'Hospitalisation Details'!A494:K2835,9,FALSE)</f>
        <v>R1012</v>
      </c>
      <c r="Q495">
        <f>VLOOKUP(Hospitalisation_Details[[#This Row],[Customer ID]],'Hospitalisation Details'!$A$1:$K$2342,11,FALSE)</f>
        <v>28</v>
      </c>
    </row>
    <row r="496" spans="1:17" x14ac:dyDescent="0.35">
      <c r="A496" t="s">
        <v>495</v>
      </c>
      <c r="B496" t="str">
        <f>VLOOKUP(Customer_Names[[#This Row],[Customer ID]],Customer_Names[#All],2,FALSE)</f>
        <v>Young</v>
      </c>
      <c r="C496">
        <f>VLOOKUP(Medical_Examinations[[#This Row],[Customer ID]],'Medical Examinations'!$A$1:$L$2336,2,FALSE)</f>
        <v>31</v>
      </c>
      <c r="D496">
        <f>VLOOKUP(Medical_Examinations[[#This Row],[Customer ID]],'Medical Examinations'!$A$1:$L$2336,3,FALSE)</f>
        <v>6</v>
      </c>
      <c r="E496" t="str">
        <f>VLOOKUP(Medical_Examinations[[#This Row],[Customer ID]],'Medical Examinations'!$A$1:$L$2336,4,FALSE)</f>
        <v>No</v>
      </c>
      <c r="F496" t="str">
        <f>VLOOKUP(Medical_Examinations[[#This Row],[Customer ID]],'Medical Examinations'!$A$1:$L$2336,6,FALSE)</f>
        <v>No</v>
      </c>
      <c r="G496" t="str">
        <f>VLOOKUP(Medical_Examinations[[#This Row],[Customer ID]],'Medical Examinations'!$A$1:$L$2336,7,FALSE)</f>
        <v>No</v>
      </c>
      <c r="H496">
        <f>VLOOKUP(Medical_Examinations[[#This Row],[Customer ID]],'Medical Examinations'!$A$1:$L$2336,8,FALSE)</f>
        <v>2</v>
      </c>
      <c r="I496" t="str">
        <f>VLOOKUP(Medical_Examinations[[#This Row],[Customer ID]],'Medical Examinations'!$A$1:$L$2336,9,FALSE)</f>
        <v>No</v>
      </c>
      <c r="J496" t="str">
        <f>VLOOKUP(Medical_Examinations[[#This Row],[Customer ID]],'Medical Examinations'!A495:L2830,11,FALSE)</f>
        <v>Obesity</v>
      </c>
      <c r="K496" t="str">
        <f>VLOOKUP(Medical_Examinations[[#This Row],[Customer ID]],'Medical Examinations'!A495:L2830,12,FALSE)</f>
        <v>Prediabetes</v>
      </c>
      <c r="L496" t="str">
        <f>VLOOKUP(Hospitalisation_Details[[#This Row],[Customer ID]],'Hospitalisation Details'!A495:K2836,10,FALSE)</f>
        <v>22 Sep 1993</v>
      </c>
      <c r="M496">
        <f>VLOOKUP(Hospitalisation_Details[[#This Row],[Customer ID]],'Hospitalisation Details'!$A$1:$K$2342,6,FALSE)</f>
        <v>3736</v>
      </c>
      <c r="N496" t="str">
        <f>VLOOKUP(Hospitalisation_Details[[#This Row],[Customer ID]],'Hospitalisation Details'!A495:K2836,7,FALSE)</f>
        <v>tier - 2</v>
      </c>
      <c r="O496" t="str">
        <f>VLOOKUP(Hospitalisation_Details[[#This Row],[Customer ID]],'Hospitalisation Details'!A495:K2836,8,FALSE)</f>
        <v>tier - 2</v>
      </c>
      <c r="P496" t="str">
        <f>VLOOKUP(Hospitalisation_Details[[#This Row],[Customer ID]],'Hospitalisation Details'!A495:K2836,9,FALSE)</f>
        <v>R1012</v>
      </c>
      <c r="Q496">
        <f>VLOOKUP(Hospitalisation_Details[[#This Row],[Customer ID]],'Hospitalisation Details'!$A$1:$K$2342,11,FALSE)</f>
        <v>29</v>
      </c>
    </row>
    <row r="497" spans="1:17" x14ac:dyDescent="0.35">
      <c r="A497" t="s">
        <v>496</v>
      </c>
      <c r="B497" t="str">
        <f>VLOOKUP(Customer_Names[[#This Row],[Customer ID]],Customer_Names[#All],2,FALSE)</f>
        <v>Oehlke</v>
      </c>
      <c r="C497">
        <f>VLOOKUP(Medical_Examinations[[#This Row],[Customer ID]],'Medical Examinations'!$A$1:$L$2336,2,FALSE)</f>
        <v>26</v>
      </c>
      <c r="D497">
        <f>VLOOKUP(Medical_Examinations[[#This Row],[Customer ID]],'Medical Examinations'!$A$1:$L$2336,3,FALSE)</f>
        <v>6</v>
      </c>
      <c r="E497" t="str">
        <f>VLOOKUP(Medical_Examinations[[#This Row],[Customer ID]],'Medical Examinations'!$A$1:$L$2336,4,FALSE)</f>
        <v>yes</v>
      </c>
      <c r="F497" t="str">
        <f>VLOOKUP(Medical_Examinations[[#This Row],[Customer ID]],'Medical Examinations'!$A$1:$L$2336,6,FALSE)</f>
        <v>No</v>
      </c>
      <c r="G497" t="str">
        <f>VLOOKUP(Medical_Examinations[[#This Row],[Customer ID]],'Medical Examinations'!$A$1:$L$2336,7,FALSE)</f>
        <v>No</v>
      </c>
      <c r="H497">
        <f>VLOOKUP(Medical_Examinations[[#This Row],[Customer ID]],'Medical Examinations'!$A$1:$L$2336,8,FALSE)</f>
        <v>2</v>
      </c>
      <c r="I497" t="str">
        <f>VLOOKUP(Medical_Examinations[[#This Row],[Customer ID]],'Medical Examinations'!$A$1:$L$2336,9,FALSE)</f>
        <v>No</v>
      </c>
      <c r="J497" t="str">
        <f>VLOOKUP(Medical_Examinations[[#This Row],[Customer ID]],'Medical Examinations'!A496:L2831,11,FALSE)</f>
        <v>Overweight</v>
      </c>
      <c r="K497" t="str">
        <f>VLOOKUP(Medical_Examinations[[#This Row],[Customer ID]],'Medical Examinations'!A496:L2831,12,FALSE)</f>
        <v>Prediabetes</v>
      </c>
      <c r="L497" t="str">
        <f>VLOOKUP(Hospitalisation_Details[[#This Row],[Customer ID]],'Hospitalisation Details'!A496:K2837,10,FALSE)</f>
        <v>24 Sep 1999</v>
      </c>
      <c r="M497">
        <f>VLOOKUP(Hospitalisation_Details[[#This Row],[Customer ID]],'Hospitalisation Details'!$A$1:$K$2342,6,FALSE)</f>
        <v>3796</v>
      </c>
      <c r="N497" t="str">
        <f>VLOOKUP(Hospitalisation_Details[[#This Row],[Customer ID]],'Hospitalisation Details'!A496:K2837,7,FALSE)</f>
        <v>tier - 2</v>
      </c>
      <c r="O497" t="str">
        <f>VLOOKUP(Hospitalisation_Details[[#This Row],[Customer ID]],'Hospitalisation Details'!A496:K2837,8,FALSE)</f>
        <v>tier - 3</v>
      </c>
      <c r="P497" t="str">
        <f>VLOOKUP(Hospitalisation_Details[[#This Row],[Customer ID]],'Hospitalisation Details'!A496:K2837,9,FALSE)</f>
        <v>R1012</v>
      </c>
      <c r="Q497">
        <f>VLOOKUP(Hospitalisation_Details[[#This Row],[Customer ID]],'Hospitalisation Details'!$A$1:$K$2342,11,FALSE)</f>
        <v>23</v>
      </c>
    </row>
    <row r="498" spans="1:17" x14ac:dyDescent="0.35">
      <c r="A498" t="s">
        <v>497</v>
      </c>
      <c r="B498" t="str">
        <f>VLOOKUP(Customer_Names[[#This Row],[Customer ID]],Customer_Names[#All],2,FALSE)</f>
        <v>Sudol</v>
      </c>
      <c r="C498">
        <f>VLOOKUP(Medical_Examinations[[#This Row],[Customer ID]],'Medical Examinations'!$A$1:$L$2336,2,FALSE)</f>
        <v>40</v>
      </c>
      <c r="D498">
        <f>VLOOKUP(Medical_Examinations[[#This Row],[Customer ID]],'Medical Examinations'!$A$1:$L$2336,3,FALSE)</f>
        <v>6</v>
      </c>
      <c r="E498" t="str">
        <f>VLOOKUP(Medical_Examinations[[#This Row],[Customer ID]],'Medical Examinations'!$A$1:$L$2336,4,FALSE)</f>
        <v>yes</v>
      </c>
      <c r="F498" t="str">
        <f>VLOOKUP(Medical_Examinations[[#This Row],[Customer ID]],'Medical Examinations'!$A$1:$L$2336,6,FALSE)</f>
        <v>No</v>
      </c>
      <c r="G498" t="str">
        <f>VLOOKUP(Medical_Examinations[[#This Row],[Customer ID]],'Medical Examinations'!$A$1:$L$2336,7,FALSE)</f>
        <v>No</v>
      </c>
      <c r="H498">
        <f>VLOOKUP(Medical_Examinations[[#This Row],[Customer ID]],'Medical Examinations'!$A$1:$L$2336,8,FALSE)</f>
        <v>2</v>
      </c>
      <c r="I498" t="str">
        <f>VLOOKUP(Medical_Examinations[[#This Row],[Customer ID]],'Medical Examinations'!$A$1:$L$2336,9,FALSE)</f>
        <v>No</v>
      </c>
      <c r="J498" t="str">
        <f>VLOOKUP(Medical_Examinations[[#This Row],[Customer ID]],'Medical Examinations'!A497:L2832,11,FALSE)</f>
        <v>Obesity</v>
      </c>
      <c r="K498" t="str">
        <f>VLOOKUP(Medical_Examinations[[#This Row],[Customer ID]],'Medical Examinations'!A497:L2832,12,FALSE)</f>
        <v>Prediabetes</v>
      </c>
      <c r="L498" t="str">
        <f>VLOOKUP(Hospitalisation_Details[[#This Row],[Customer ID]],'Hospitalisation Details'!A497:K2838,10,FALSE)</f>
        <v>13 Sep 2004</v>
      </c>
      <c r="M498">
        <f>VLOOKUP(Hospitalisation_Details[[#This Row],[Customer ID]],'Hospitalisation Details'!$A$1:$K$2342,6,FALSE)</f>
        <v>3889</v>
      </c>
      <c r="N498" t="str">
        <f>VLOOKUP(Hospitalisation_Details[[#This Row],[Customer ID]],'Hospitalisation Details'!A497:K2838,7,FALSE)</f>
        <v>tier - 2</v>
      </c>
      <c r="O498" t="str">
        <f>VLOOKUP(Hospitalisation_Details[[#This Row],[Customer ID]],'Hospitalisation Details'!A497:K2838,8,FALSE)</f>
        <v>tier - 2</v>
      </c>
      <c r="P498" t="str">
        <f>VLOOKUP(Hospitalisation_Details[[#This Row],[Customer ID]],'Hospitalisation Details'!A497:K2838,9,FALSE)</f>
        <v>R1012</v>
      </c>
      <c r="Q498">
        <f>VLOOKUP(Hospitalisation_Details[[#This Row],[Customer ID]],'Hospitalisation Details'!$A$1:$K$2342,11,FALSE)</f>
        <v>18</v>
      </c>
    </row>
    <row r="499" spans="1:17" x14ac:dyDescent="0.35">
      <c r="A499" t="s">
        <v>498</v>
      </c>
      <c r="B499" t="str">
        <f>VLOOKUP(Customer_Names[[#This Row],[Customer ID]],Customer_Names[#All],2,FALSE)</f>
        <v>Van Es</v>
      </c>
      <c r="C499">
        <f>VLOOKUP(Medical_Examinations[[#This Row],[Customer ID]],'Medical Examinations'!$A$1:$L$2336,2,FALSE)</f>
        <v>27</v>
      </c>
      <c r="D499">
        <f>VLOOKUP(Medical_Examinations[[#This Row],[Customer ID]],'Medical Examinations'!$A$1:$L$2336,3,FALSE)</f>
        <v>6</v>
      </c>
      <c r="E499" t="str">
        <f>VLOOKUP(Medical_Examinations[[#This Row],[Customer ID]],'Medical Examinations'!$A$1:$L$2336,4,FALSE)</f>
        <v>yes</v>
      </c>
      <c r="F499" t="str">
        <f>VLOOKUP(Medical_Examinations[[#This Row],[Customer ID]],'Medical Examinations'!$A$1:$L$2336,6,FALSE)</f>
        <v>No</v>
      </c>
      <c r="G499" t="str">
        <f>VLOOKUP(Medical_Examinations[[#This Row],[Customer ID]],'Medical Examinations'!$A$1:$L$2336,7,FALSE)</f>
        <v>No</v>
      </c>
      <c r="H499">
        <f>VLOOKUP(Medical_Examinations[[#This Row],[Customer ID]],'Medical Examinations'!$A$1:$L$2336,8,FALSE)</f>
        <v>2</v>
      </c>
      <c r="I499" t="str">
        <f>VLOOKUP(Medical_Examinations[[#This Row],[Customer ID]],'Medical Examinations'!$A$1:$L$2336,9,FALSE)</f>
        <v>No</v>
      </c>
      <c r="J499" t="str">
        <f>VLOOKUP(Medical_Examinations[[#This Row],[Customer ID]],'Medical Examinations'!A498:L2833,11,FALSE)</f>
        <v>Overweight</v>
      </c>
      <c r="K499" t="str">
        <f>VLOOKUP(Medical_Examinations[[#This Row],[Customer ID]],'Medical Examinations'!A498:L2833,12,FALSE)</f>
        <v>Prediabetes</v>
      </c>
      <c r="L499" t="str">
        <f>VLOOKUP(Hospitalisation_Details[[#This Row],[Customer ID]],'Hospitalisation Details'!A498:K2839,10,FALSE)</f>
        <v>14 Sep 1993</v>
      </c>
      <c r="M499">
        <f>VLOOKUP(Hospitalisation_Details[[#This Row],[Customer ID]],'Hospitalisation Details'!$A$1:$K$2342,6,FALSE)</f>
        <v>3898</v>
      </c>
      <c r="N499" t="str">
        <f>VLOOKUP(Hospitalisation_Details[[#This Row],[Customer ID]],'Hospitalisation Details'!A498:K2839,7,FALSE)</f>
        <v>tier - 2</v>
      </c>
      <c r="O499" t="str">
        <f>VLOOKUP(Hospitalisation_Details[[#This Row],[Customer ID]],'Hospitalisation Details'!A498:K2839,8,FALSE)</f>
        <v>tier - 2</v>
      </c>
      <c r="P499" t="str">
        <f>VLOOKUP(Hospitalisation_Details[[#This Row],[Customer ID]],'Hospitalisation Details'!A498:K2839,9,FALSE)</f>
        <v>R1012</v>
      </c>
      <c r="Q499">
        <f>VLOOKUP(Hospitalisation_Details[[#This Row],[Customer ID]],'Hospitalisation Details'!$A$1:$K$2342,11,FALSE)</f>
        <v>29</v>
      </c>
    </row>
    <row r="500" spans="1:17" x14ac:dyDescent="0.35">
      <c r="A500" t="s">
        <v>499</v>
      </c>
      <c r="B500" t="str">
        <f>VLOOKUP(Customer_Names[[#This Row],[Customer ID]],Customer_Names[#All],2,FALSE)</f>
        <v>Dolge</v>
      </c>
      <c r="C500">
        <f>VLOOKUP(Medical_Examinations[[#This Row],[Customer ID]],'Medical Examinations'!$A$1:$L$2336,2,FALSE)</f>
        <v>34</v>
      </c>
      <c r="D500">
        <f>VLOOKUP(Medical_Examinations[[#This Row],[Customer ID]],'Medical Examinations'!$A$1:$L$2336,3,FALSE)</f>
        <v>6</v>
      </c>
      <c r="E500" t="str">
        <f>VLOOKUP(Medical_Examinations[[#This Row],[Customer ID]],'Medical Examinations'!$A$1:$L$2336,4,FALSE)</f>
        <v>yes</v>
      </c>
      <c r="F500" t="str">
        <f>VLOOKUP(Medical_Examinations[[#This Row],[Customer ID]],'Medical Examinations'!$A$1:$L$2336,6,FALSE)</f>
        <v>No</v>
      </c>
      <c r="G500" t="str">
        <f>VLOOKUP(Medical_Examinations[[#This Row],[Customer ID]],'Medical Examinations'!$A$1:$L$2336,7,FALSE)</f>
        <v>No</v>
      </c>
      <c r="H500">
        <f>VLOOKUP(Medical_Examinations[[#This Row],[Customer ID]],'Medical Examinations'!$A$1:$L$2336,8,FALSE)</f>
        <v>2</v>
      </c>
      <c r="I500" t="str">
        <f>VLOOKUP(Medical_Examinations[[#This Row],[Customer ID]],'Medical Examinations'!$A$1:$L$2336,9,FALSE)</f>
        <v>No</v>
      </c>
      <c r="J500" t="str">
        <f>VLOOKUP(Medical_Examinations[[#This Row],[Customer ID]],'Medical Examinations'!A499:L2834,11,FALSE)</f>
        <v>Obesity</v>
      </c>
      <c r="K500" t="str">
        <f>VLOOKUP(Medical_Examinations[[#This Row],[Customer ID]],'Medical Examinations'!A499:L2834,12,FALSE)</f>
        <v>Prediabetes</v>
      </c>
      <c r="L500" t="str">
        <f>VLOOKUP(Hospitalisation_Details[[#This Row],[Customer ID]],'Hospitalisation Details'!A499:K2840,10,FALSE)</f>
        <v>18 Sep 2002</v>
      </c>
      <c r="M500">
        <f>VLOOKUP(Hospitalisation_Details[[#This Row],[Customer ID]],'Hospitalisation Details'!$A$1:$K$2342,6,FALSE)</f>
        <v>4071</v>
      </c>
      <c r="N500" t="str">
        <f>VLOOKUP(Hospitalisation_Details[[#This Row],[Customer ID]],'Hospitalisation Details'!A499:K2840,7,FALSE)</f>
        <v>tier - 2</v>
      </c>
      <c r="O500" t="str">
        <f>VLOOKUP(Hospitalisation_Details[[#This Row],[Customer ID]],'Hospitalisation Details'!A499:K2840,8,FALSE)</f>
        <v>tier - 1</v>
      </c>
      <c r="P500" t="str">
        <f>VLOOKUP(Hospitalisation_Details[[#This Row],[Customer ID]],'Hospitalisation Details'!A499:K2840,9,FALSE)</f>
        <v>R1012</v>
      </c>
      <c r="Q500">
        <f>VLOOKUP(Hospitalisation_Details[[#This Row],[Customer ID]],'Hospitalisation Details'!$A$1:$K$2342,11,FALSE)</f>
        <v>20</v>
      </c>
    </row>
    <row r="501" spans="1:17" x14ac:dyDescent="0.35">
      <c r="A501" t="s">
        <v>500</v>
      </c>
      <c r="B501" t="str">
        <f>VLOOKUP(Customer_Names[[#This Row],[Customer ID]],Customer_Names[#All],2,FALSE)</f>
        <v>Marlier</v>
      </c>
      <c r="C501">
        <f>VLOOKUP(Medical_Examinations[[#This Row],[Customer ID]],'Medical Examinations'!$A$1:$L$2336,2,FALSE)</f>
        <v>28</v>
      </c>
      <c r="D501">
        <f>VLOOKUP(Medical_Examinations[[#This Row],[Customer ID]],'Medical Examinations'!$A$1:$L$2336,3,FALSE)</f>
        <v>6</v>
      </c>
      <c r="E501" t="str">
        <f>VLOOKUP(Medical_Examinations[[#This Row],[Customer ID]],'Medical Examinations'!$A$1:$L$2336,4,FALSE)</f>
        <v>No</v>
      </c>
      <c r="F501" t="str">
        <f>VLOOKUP(Medical_Examinations[[#This Row],[Customer ID]],'Medical Examinations'!$A$1:$L$2336,6,FALSE)</f>
        <v>No</v>
      </c>
      <c r="G501" t="str">
        <f>VLOOKUP(Medical_Examinations[[#This Row],[Customer ID]],'Medical Examinations'!$A$1:$L$2336,7,FALSE)</f>
        <v>No</v>
      </c>
      <c r="H501">
        <f>VLOOKUP(Medical_Examinations[[#This Row],[Customer ID]],'Medical Examinations'!$A$1:$L$2336,8,FALSE)</f>
        <v>2</v>
      </c>
      <c r="I501" t="str">
        <f>VLOOKUP(Medical_Examinations[[#This Row],[Customer ID]],'Medical Examinations'!$A$1:$L$2336,9,FALSE)</f>
        <v>No</v>
      </c>
      <c r="J501" t="str">
        <f>VLOOKUP(Medical_Examinations[[#This Row],[Customer ID]],'Medical Examinations'!A500:L2835,11,FALSE)</f>
        <v>Overweight</v>
      </c>
      <c r="K501" t="str">
        <f>VLOOKUP(Medical_Examinations[[#This Row],[Customer ID]],'Medical Examinations'!A500:L2835,12,FALSE)</f>
        <v>Prediabetes</v>
      </c>
      <c r="L501" t="str">
        <f>VLOOKUP(Hospitalisation_Details[[#This Row],[Customer ID]],'Hospitalisation Details'!A500:K2841,10,FALSE)</f>
        <v>6 Sep 1991</v>
      </c>
      <c r="M501">
        <f>VLOOKUP(Hospitalisation_Details[[#This Row],[Customer ID]],'Hospitalisation Details'!$A$1:$K$2342,6,FALSE)</f>
        <v>4134</v>
      </c>
      <c r="N501" t="str">
        <f>VLOOKUP(Hospitalisation_Details[[#This Row],[Customer ID]],'Hospitalisation Details'!A500:K2841,7,FALSE)</f>
        <v>tier - 2</v>
      </c>
      <c r="O501" t="str">
        <f>VLOOKUP(Hospitalisation_Details[[#This Row],[Customer ID]],'Hospitalisation Details'!A500:K2841,8,FALSE)</f>
        <v>tier - 1</v>
      </c>
      <c r="P501" t="str">
        <f>VLOOKUP(Hospitalisation_Details[[#This Row],[Customer ID]],'Hospitalisation Details'!A500:K2841,9,FALSE)</f>
        <v>R1012</v>
      </c>
      <c r="Q501">
        <f>VLOOKUP(Hospitalisation_Details[[#This Row],[Customer ID]],'Hospitalisation Details'!$A$1:$K$2342,11,FALSE)</f>
        <v>31</v>
      </c>
    </row>
    <row r="502" spans="1:17" x14ac:dyDescent="0.35">
      <c r="A502" t="s">
        <v>501</v>
      </c>
      <c r="B502" t="str">
        <f>VLOOKUP(Customer_Names[[#This Row],[Customer ID]],Customer_Names[#All],2,FALSE)</f>
        <v>Girard</v>
      </c>
      <c r="C502">
        <f>VLOOKUP(Medical_Examinations[[#This Row],[Customer ID]],'Medical Examinations'!$A$1:$L$2336,2,FALSE)</f>
        <v>31</v>
      </c>
      <c r="D502">
        <f>VLOOKUP(Medical_Examinations[[#This Row],[Customer ID]],'Medical Examinations'!$A$1:$L$2336,3,FALSE)</f>
        <v>6</v>
      </c>
      <c r="E502" t="str">
        <f>VLOOKUP(Medical_Examinations[[#This Row],[Customer ID]],'Medical Examinations'!$A$1:$L$2336,4,FALSE)</f>
        <v>No</v>
      </c>
      <c r="F502" t="str">
        <f>VLOOKUP(Medical_Examinations[[#This Row],[Customer ID]],'Medical Examinations'!$A$1:$L$2336,6,FALSE)</f>
        <v>No</v>
      </c>
      <c r="G502" t="str">
        <f>VLOOKUP(Medical_Examinations[[#This Row],[Customer ID]],'Medical Examinations'!$A$1:$L$2336,7,FALSE)</f>
        <v>No</v>
      </c>
      <c r="H502">
        <f>VLOOKUP(Medical_Examinations[[#This Row],[Customer ID]],'Medical Examinations'!$A$1:$L$2336,8,FALSE)</f>
        <v>2</v>
      </c>
      <c r="I502" t="str">
        <f>VLOOKUP(Medical_Examinations[[#This Row],[Customer ID]],'Medical Examinations'!$A$1:$L$2336,9,FALSE)</f>
        <v>No</v>
      </c>
      <c r="J502" t="str">
        <f>VLOOKUP(Medical_Examinations[[#This Row],[Customer ID]],'Medical Examinations'!A501:L2836,11,FALSE)</f>
        <v>Obesity</v>
      </c>
      <c r="K502" t="str">
        <f>VLOOKUP(Medical_Examinations[[#This Row],[Customer ID]],'Medical Examinations'!A501:L2836,12,FALSE)</f>
        <v>Prediabetes</v>
      </c>
      <c r="L502" t="str">
        <f>VLOOKUP(Hospitalisation_Details[[#This Row],[Customer ID]],'Hospitalisation Details'!A501:K2842,10,FALSE)</f>
        <v>26 Sep 1998</v>
      </c>
      <c r="M502">
        <f>VLOOKUP(Hospitalisation_Details[[#This Row],[Customer ID]],'Hospitalisation Details'!$A$1:$K$2342,6,FALSE)</f>
        <v>4155</v>
      </c>
      <c r="N502" t="str">
        <f>VLOOKUP(Hospitalisation_Details[[#This Row],[Customer ID]],'Hospitalisation Details'!A501:K2842,7,FALSE)</f>
        <v>tier - 2</v>
      </c>
      <c r="O502" t="str">
        <f>VLOOKUP(Hospitalisation_Details[[#This Row],[Customer ID]],'Hospitalisation Details'!A501:K2842,8,FALSE)</f>
        <v>tier - 1</v>
      </c>
      <c r="P502" t="str">
        <f>VLOOKUP(Hospitalisation_Details[[#This Row],[Customer ID]],'Hospitalisation Details'!A501:K2842,9,FALSE)</f>
        <v>R1012</v>
      </c>
      <c r="Q502">
        <f>VLOOKUP(Hospitalisation_Details[[#This Row],[Customer ID]],'Hospitalisation Details'!$A$1:$K$2342,11,FALSE)</f>
        <v>24</v>
      </c>
    </row>
    <row r="503" spans="1:17" x14ac:dyDescent="0.35">
      <c r="A503" t="s">
        <v>502</v>
      </c>
      <c r="B503" t="str">
        <f>VLOOKUP(Customer_Names[[#This Row],[Customer ID]],Customer_Names[#All],2,FALSE)</f>
        <v>Lee</v>
      </c>
      <c r="C503">
        <f>VLOOKUP(Medical_Examinations[[#This Row],[Customer ID]],'Medical Examinations'!$A$1:$L$2336,2,FALSE)</f>
        <v>34</v>
      </c>
      <c r="D503">
        <f>VLOOKUP(Medical_Examinations[[#This Row],[Customer ID]],'Medical Examinations'!$A$1:$L$2336,3,FALSE)</f>
        <v>6</v>
      </c>
      <c r="E503" t="str">
        <f>VLOOKUP(Medical_Examinations[[#This Row],[Customer ID]],'Medical Examinations'!$A$1:$L$2336,4,FALSE)</f>
        <v>yes</v>
      </c>
      <c r="F503" t="str">
        <f>VLOOKUP(Medical_Examinations[[#This Row],[Customer ID]],'Medical Examinations'!$A$1:$L$2336,6,FALSE)</f>
        <v>No</v>
      </c>
      <c r="G503" t="str">
        <f>VLOOKUP(Medical_Examinations[[#This Row],[Customer ID]],'Medical Examinations'!$A$1:$L$2336,7,FALSE)</f>
        <v>No</v>
      </c>
      <c r="H503">
        <f>VLOOKUP(Medical_Examinations[[#This Row],[Customer ID]],'Medical Examinations'!$A$1:$L$2336,8,FALSE)</f>
        <v>2</v>
      </c>
      <c r="I503" t="str">
        <f>VLOOKUP(Medical_Examinations[[#This Row],[Customer ID]],'Medical Examinations'!$A$1:$L$2336,9,FALSE)</f>
        <v>No</v>
      </c>
      <c r="J503" t="str">
        <f>VLOOKUP(Medical_Examinations[[#This Row],[Customer ID]],'Medical Examinations'!A502:L2837,11,FALSE)</f>
        <v>Obesity</v>
      </c>
      <c r="K503" t="str">
        <f>VLOOKUP(Medical_Examinations[[#This Row],[Customer ID]],'Medical Examinations'!A502:L2837,12,FALSE)</f>
        <v>Prediabetes</v>
      </c>
      <c r="L503" t="str">
        <f>VLOOKUP(Hospitalisation_Details[[#This Row],[Customer ID]],'Hospitalisation Details'!A502:K2843,10,FALSE)</f>
        <v>19 Sep 1988</v>
      </c>
      <c r="M503">
        <f>VLOOKUP(Hospitalisation_Details[[#This Row],[Customer ID]],'Hospitalisation Details'!$A$1:$K$2342,6,FALSE)</f>
        <v>4320</v>
      </c>
      <c r="N503" t="str">
        <f>VLOOKUP(Hospitalisation_Details[[#This Row],[Customer ID]],'Hospitalisation Details'!A502:K2843,7,FALSE)</f>
        <v>tier - 2</v>
      </c>
      <c r="O503" t="str">
        <f>VLOOKUP(Hospitalisation_Details[[#This Row],[Customer ID]],'Hospitalisation Details'!A502:K2843,8,FALSE)</f>
        <v>tier - 1</v>
      </c>
      <c r="P503" t="str">
        <f>VLOOKUP(Hospitalisation_Details[[#This Row],[Customer ID]],'Hospitalisation Details'!A502:K2843,9,FALSE)</f>
        <v>R1012</v>
      </c>
      <c r="Q503">
        <f>VLOOKUP(Hospitalisation_Details[[#This Row],[Customer ID]],'Hospitalisation Details'!$A$1:$K$2342,11,FALSE)</f>
        <v>34</v>
      </c>
    </row>
    <row r="504" spans="1:17" x14ac:dyDescent="0.35">
      <c r="A504" t="s">
        <v>503</v>
      </c>
      <c r="B504" t="str">
        <f>VLOOKUP(Customer_Names[[#This Row],[Customer ID]],Customer_Names[#All],2,FALSE)</f>
        <v>Hubbard</v>
      </c>
      <c r="C504">
        <f>VLOOKUP(Medical_Examinations[[#This Row],[Customer ID]],'Medical Examinations'!$A$1:$L$2336,2,FALSE)</f>
        <v>26</v>
      </c>
      <c r="D504">
        <f>VLOOKUP(Medical_Examinations[[#This Row],[Customer ID]],'Medical Examinations'!$A$1:$L$2336,3,FALSE)</f>
        <v>6</v>
      </c>
      <c r="E504" t="str">
        <f>VLOOKUP(Medical_Examinations[[#This Row],[Customer ID]],'Medical Examinations'!$A$1:$L$2336,4,FALSE)</f>
        <v>No</v>
      </c>
      <c r="F504" t="str">
        <f>VLOOKUP(Medical_Examinations[[#This Row],[Customer ID]],'Medical Examinations'!$A$1:$L$2336,6,FALSE)</f>
        <v>No</v>
      </c>
      <c r="G504" t="str">
        <f>VLOOKUP(Medical_Examinations[[#This Row],[Customer ID]],'Medical Examinations'!$A$1:$L$2336,7,FALSE)</f>
        <v>No</v>
      </c>
      <c r="H504">
        <f>VLOOKUP(Medical_Examinations[[#This Row],[Customer ID]],'Medical Examinations'!$A$1:$L$2336,8,FALSE)</f>
        <v>2</v>
      </c>
      <c r="I504" t="str">
        <f>VLOOKUP(Medical_Examinations[[#This Row],[Customer ID]],'Medical Examinations'!$A$1:$L$2336,9,FALSE)</f>
        <v>No</v>
      </c>
      <c r="J504" t="str">
        <f>VLOOKUP(Medical_Examinations[[#This Row],[Customer ID]],'Medical Examinations'!A503:L2838,11,FALSE)</f>
        <v>Overweight</v>
      </c>
      <c r="K504" t="str">
        <f>VLOOKUP(Medical_Examinations[[#This Row],[Customer ID]],'Medical Examinations'!A503:L2838,12,FALSE)</f>
        <v>Prediabetes</v>
      </c>
      <c r="L504" t="str">
        <f>VLOOKUP(Hospitalisation_Details[[#This Row],[Customer ID]],'Hospitalisation Details'!A503:K2844,10,FALSE)</f>
        <v>28 Sep 1990</v>
      </c>
      <c r="M504">
        <f>VLOOKUP(Hospitalisation_Details[[#This Row],[Customer ID]],'Hospitalisation Details'!$A$1:$K$2342,6,FALSE)</f>
        <v>4357</v>
      </c>
      <c r="N504" t="str">
        <f>VLOOKUP(Hospitalisation_Details[[#This Row],[Customer ID]],'Hospitalisation Details'!A503:K2844,7,FALSE)</f>
        <v>tier - 2</v>
      </c>
      <c r="O504" t="str">
        <f>VLOOKUP(Hospitalisation_Details[[#This Row],[Customer ID]],'Hospitalisation Details'!A503:K2844,8,FALSE)</f>
        <v>tier - 3</v>
      </c>
      <c r="P504" t="str">
        <f>VLOOKUP(Hospitalisation_Details[[#This Row],[Customer ID]],'Hospitalisation Details'!A503:K2844,9,FALSE)</f>
        <v>R1012</v>
      </c>
      <c r="Q504">
        <f>VLOOKUP(Hospitalisation_Details[[#This Row],[Customer ID]],'Hospitalisation Details'!$A$1:$K$2342,11,FALSE)</f>
        <v>32</v>
      </c>
    </row>
    <row r="505" spans="1:17" x14ac:dyDescent="0.35">
      <c r="A505" t="s">
        <v>504</v>
      </c>
      <c r="B505" t="str">
        <f>VLOOKUP(Customer_Names[[#This Row],[Customer ID]],Customer_Names[#All],2,FALSE)</f>
        <v>Koester</v>
      </c>
      <c r="C505">
        <f>VLOOKUP(Medical_Examinations[[#This Row],[Customer ID]],'Medical Examinations'!$A$1:$L$2336,2,FALSE)</f>
        <v>27</v>
      </c>
      <c r="D505">
        <f>VLOOKUP(Medical_Examinations[[#This Row],[Customer ID]],'Medical Examinations'!$A$1:$L$2336,3,FALSE)</f>
        <v>6</v>
      </c>
      <c r="E505" t="str">
        <f>VLOOKUP(Medical_Examinations[[#This Row],[Customer ID]],'Medical Examinations'!$A$1:$L$2336,4,FALSE)</f>
        <v>No</v>
      </c>
      <c r="F505" t="str">
        <f>VLOOKUP(Medical_Examinations[[#This Row],[Customer ID]],'Medical Examinations'!$A$1:$L$2336,6,FALSE)</f>
        <v>No</v>
      </c>
      <c r="G505" t="str">
        <f>VLOOKUP(Medical_Examinations[[#This Row],[Customer ID]],'Medical Examinations'!$A$1:$L$2336,7,FALSE)</f>
        <v>No</v>
      </c>
      <c r="H505">
        <f>VLOOKUP(Medical_Examinations[[#This Row],[Customer ID]],'Medical Examinations'!$A$1:$L$2336,8,FALSE)</f>
        <v>2</v>
      </c>
      <c r="I505" t="str">
        <f>VLOOKUP(Medical_Examinations[[#This Row],[Customer ID]],'Medical Examinations'!$A$1:$L$2336,9,FALSE)</f>
        <v>No</v>
      </c>
      <c r="J505" t="str">
        <f>VLOOKUP(Medical_Examinations[[#This Row],[Customer ID]],'Medical Examinations'!A504:L2839,11,FALSE)</f>
        <v>Overweight</v>
      </c>
      <c r="K505" t="str">
        <f>VLOOKUP(Medical_Examinations[[#This Row],[Customer ID]],'Medical Examinations'!A504:L2839,12,FALSE)</f>
        <v>Prediabetes</v>
      </c>
      <c r="L505" t="str">
        <f>VLOOKUP(Hospitalisation_Details[[#This Row],[Customer ID]],'Hospitalisation Details'!A504:K2845,10,FALSE)</f>
        <v>18 Sep 2004</v>
      </c>
      <c r="M505">
        <f>VLOOKUP(Hospitalisation_Details[[#This Row],[Customer ID]],'Hospitalisation Details'!$A$1:$K$2342,6,FALSE)</f>
        <v>4468</v>
      </c>
      <c r="N505" t="str">
        <f>VLOOKUP(Hospitalisation_Details[[#This Row],[Customer ID]],'Hospitalisation Details'!A504:K2845,7,FALSE)</f>
        <v>tier - 2</v>
      </c>
      <c r="O505" t="str">
        <f>VLOOKUP(Hospitalisation_Details[[#This Row],[Customer ID]],'Hospitalisation Details'!A504:K2845,8,FALSE)</f>
        <v>tier - 2</v>
      </c>
      <c r="P505" t="str">
        <f>VLOOKUP(Hospitalisation_Details[[#This Row],[Customer ID]],'Hospitalisation Details'!A504:K2845,9,FALSE)</f>
        <v>R1012</v>
      </c>
      <c r="Q505">
        <f>VLOOKUP(Hospitalisation_Details[[#This Row],[Customer ID]],'Hospitalisation Details'!$A$1:$K$2342,11,FALSE)</f>
        <v>18</v>
      </c>
    </row>
    <row r="506" spans="1:17" x14ac:dyDescent="0.35">
      <c r="A506" t="s">
        <v>505</v>
      </c>
      <c r="B506" t="str">
        <f>VLOOKUP(Customer_Names[[#This Row],[Customer ID]],Customer_Names[#All],2,FALSE)</f>
        <v>Matthews</v>
      </c>
      <c r="C506">
        <f>VLOOKUP(Medical_Examinations[[#This Row],[Customer ID]],'Medical Examinations'!$A$1:$L$2336,2,FALSE)</f>
        <v>32</v>
      </c>
      <c r="D506">
        <f>VLOOKUP(Medical_Examinations[[#This Row],[Customer ID]],'Medical Examinations'!$A$1:$L$2336,3,FALSE)</f>
        <v>6</v>
      </c>
      <c r="E506" t="str">
        <f>VLOOKUP(Medical_Examinations[[#This Row],[Customer ID]],'Medical Examinations'!$A$1:$L$2336,4,FALSE)</f>
        <v>No</v>
      </c>
      <c r="F506" t="str">
        <f>VLOOKUP(Medical_Examinations[[#This Row],[Customer ID]],'Medical Examinations'!$A$1:$L$2336,6,FALSE)</f>
        <v>No</v>
      </c>
      <c r="G506" t="str">
        <f>VLOOKUP(Medical_Examinations[[#This Row],[Customer ID]],'Medical Examinations'!$A$1:$L$2336,7,FALSE)</f>
        <v>No</v>
      </c>
      <c r="H506">
        <f>VLOOKUP(Medical_Examinations[[#This Row],[Customer ID]],'Medical Examinations'!$A$1:$L$2336,8,FALSE)</f>
        <v>2</v>
      </c>
      <c r="I506" t="str">
        <f>VLOOKUP(Medical_Examinations[[#This Row],[Customer ID]],'Medical Examinations'!$A$1:$L$2336,9,FALSE)</f>
        <v>No</v>
      </c>
      <c r="J506" t="str">
        <f>VLOOKUP(Medical_Examinations[[#This Row],[Customer ID]],'Medical Examinations'!A505:L2840,11,FALSE)</f>
        <v>Obesity</v>
      </c>
      <c r="K506" t="str">
        <f>VLOOKUP(Medical_Examinations[[#This Row],[Customer ID]],'Medical Examinations'!A505:L2840,12,FALSE)</f>
        <v>Prediabetes</v>
      </c>
      <c r="L506" t="str">
        <f>VLOOKUP(Hospitalisation_Details[[#This Row],[Customer ID]],'Hospitalisation Details'!A505:K2846,10,FALSE)</f>
        <v>12 Sep 1992</v>
      </c>
      <c r="M506">
        <f>VLOOKUP(Hospitalisation_Details[[#This Row],[Customer ID]],'Hospitalisation Details'!$A$1:$K$2342,6,FALSE)</f>
        <v>4489</v>
      </c>
      <c r="N506" t="str">
        <f>VLOOKUP(Hospitalisation_Details[[#This Row],[Customer ID]],'Hospitalisation Details'!A505:K2846,7,FALSE)</f>
        <v>tier - 2</v>
      </c>
      <c r="O506" t="str">
        <f>VLOOKUP(Hospitalisation_Details[[#This Row],[Customer ID]],'Hospitalisation Details'!A505:K2846,8,FALSE)</f>
        <v>tier - 3</v>
      </c>
      <c r="P506" t="str">
        <f>VLOOKUP(Hospitalisation_Details[[#This Row],[Customer ID]],'Hospitalisation Details'!A505:K2846,9,FALSE)</f>
        <v>R1012</v>
      </c>
      <c r="Q506">
        <f>VLOOKUP(Hospitalisation_Details[[#This Row],[Customer ID]],'Hospitalisation Details'!$A$1:$K$2342,11,FALSE)</f>
        <v>30</v>
      </c>
    </row>
    <row r="507" spans="1:17" x14ac:dyDescent="0.35">
      <c r="A507" t="s">
        <v>506</v>
      </c>
      <c r="B507" t="str">
        <f>VLOOKUP(Customer_Names[[#This Row],[Customer ID]],Customer_Names[#All],2,FALSE)</f>
        <v>Rubinich</v>
      </c>
      <c r="C507">
        <f>VLOOKUP(Medical_Examinations[[#This Row],[Customer ID]],'Medical Examinations'!$A$1:$L$2336,2,FALSE)</f>
        <v>27</v>
      </c>
      <c r="D507">
        <f>VLOOKUP(Medical_Examinations[[#This Row],[Customer ID]],'Medical Examinations'!$A$1:$L$2336,3,FALSE)</f>
        <v>6</v>
      </c>
      <c r="E507" t="str">
        <f>VLOOKUP(Medical_Examinations[[#This Row],[Customer ID]],'Medical Examinations'!$A$1:$L$2336,4,FALSE)</f>
        <v>No</v>
      </c>
      <c r="F507" t="str">
        <f>VLOOKUP(Medical_Examinations[[#This Row],[Customer ID]],'Medical Examinations'!$A$1:$L$2336,6,FALSE)</f>
        <v>No</v>
      </c>
      <c r="G507" t="str">
        <f>VLOOKUP(Medical_Examinations[[#This Row],[Customer ID]],'Medical Examinations'!$A$1:$L$2336,7,FALSE)</f>
        <v>No</v>
      </c>
      <c r="H507">
        <f>VLOOKUP(Medical_Examinations[[#This Row],[Customer ID]],'Medical Examinations'!$A$1:$L$2336,8,FALSE)</f>
        <v>2</v>
      </c>
      <c r="I507" t="str">
        <f>VLOOKUP(Medical_Examinations[[#This Row],[Customer ID]],'Medical Examinations'!$A$1:$L$2336,9,FALSE)</f>
        <v>No</v>
      </c>
      <c r="J507" t="str">
        <f>VLOOKUP(Medical_Examinations[[#This Row],[Customer ID]],'Medical Examinations'!A506:L2841,11,FALSE)</f>
        <v>Overweight</v>
      </c>
      <c r="K507" t="str">
        <f>VLOOKUP(Medical_Examinations[[#This Row],[Customer ID]],'Medical Examinations'!A506:L2841,12,FALSE)</f>
        <v>Prediabetes</v>
      </c>
      <c r="L507" t="str">
        <f>VLOOKUP(Hospitalisation_Details[[#This Row],[Customer ID]],'Hospitalisation Details'!A506:K2847,10,FALSE)</f>
        <v>18 Sep 1989</v>
      </c>
      <c r="M507">
        <f>VLOOKUP(Hospitalisation_Details[[#This Row],[Customer ID]],'Hospitalisation Details'!$A$1:$K$2342,6,FALSE)</f>
        <v>4571</v>
      </c>
      <c r="N507" t="str">
        <f>VLOOKUP(Hospitalisation_Details[[#This Row],[Customer ID]],'Hospitalisation Details'!A506:K2847,7,FALSE)</f>
        <v>tier - 2</v>
      </c>
      <c r="O507" t="str">
        <f>VLOOKUP(Hospitalisation_Details[[#This Row],[Customer ID]],'Hospitalisation Details'!A506:K2847,8,FALSE)</f>
        <v>tier - 2</v>
      </c>
      <c r="P507" t="str">
        <f>VLOOKUP(Hospitalisation_Details[[#This Row],[Customer ID]],'Hospitalisation Details'!A506:K2847,9,FALSE)</f>
        <v>R1012</v>
      </c>
      <c r="Q507">
        <f>VLOOKUP(Hospitalisation_Details[[#This Row],[Customer ID]],'Hospitalisation Details'!$A$1:$K$2342,11,FALSE)</f>
        <v>33</v>
      </c>
    </row>
    <row r="508" spans="1:17" x14ac:dyDescent="0.35">
      <c r="A508" t="s">
        <v>507</v>
      </c>
      <c r="B508" t="str">
        <f>VLOOKUP(Customer_Names[[#This Row],[Customer ID]],Customer_Names[#All],2,FALSE)</f>
        <v>Alban</v>
      </c>
      <c r="C508">
        <f>VLOOKUP(Medical_Examinations[[#This Row],[Customer ID]],'Medical Examinations'!$A$1:$L$2336,2,FALSE)</f>
        <v>27</v>
      </c>
      <c r="D508">
        <f>VLOOKUP(Medical_Examinations[[#This Row],[Customer ID]],'Medical Examinations'!$A$1:$L$2336,3,FALSE)</f>
        <v>6</v>
      </c>
      <c r="E508" t="str">
        <f>VLOOKUP(Medical_Examinations[[#This Row],[Customer ID]],'Medical Examinations'!$A$1:$L$2336,4,FALSE)</f>
        <v>No</v>
      </c>
      <c r="F508" t="str">
        <f>VLOOKUP(Medical_Examinations[[#This Row],[Customer ID]],'Medical Examinations'!$A$1:$L$2336,6,FALSE)</f>
        <v>No</v>
      </c>
      <c r="G508" t="str">
        <f>VLOOKUP(Medical_Examinations[[#This Row],[Customer ID]],'Medical Examinations'!$A$1:$L$2336,7,FALSE)</f>
        <v>No</v>
      </c>
      <c r="H508">
        <f>VLOOKUP(Medical_Examinations[[#This Row],[Customer ID]],'Medical Examinations'!$A$1:$L$2336,8,FALSE)</f>
        <v>2</v>
      </c>
      <c r="I508" t="str">
        <f>VLOOKUP(Medical_Examinations[[#This Row],[Customer ID]],'Medical Examinations'!$A$1:$L$2336,9,FALSE)</f>
        <v>No</v>
      </c>
      <c r="J508" t="str">
        <f>VLOOKUP(Medical_Examinations[[#This Row],[Customer ID]],'Medical Examinations'!A507:L2842,11,FALSE)</f>
        <v>Overweight</v>
      </c>
      <c r="K508" t="str">
        <f>VLOOKUP(Medical_Examinations[[#This Row],[Customer ID]],'Medical Examinations'!A507:L2842,12,FALSE)</f>
        <v>Prediabetes</v>
      </c>
      <c r="L508" t="str">
        <f>VLOOKUP(Hospitalisation_Details[[#This Row],[Customer ID]],'Hospitalisation Details'!A507:K2848,10,FALSE)</f>
        <v>29 Sep 1997</v>
      </c>
      <c r="M508">
        <f>VLOOKUP(Hospitalisation_Details[[#This Row],[Customer ID]],'Hospitalisation Details'!$A$1:$K$2342,6,FALSE)</f>
        <v>5045</v>
      </c>
      <c r="N508" t="str">
        <f>VLOOKUP(Hospitalisation_Details[[#This Row],[Customer ID]],'Hospitalisation Details'!A507:K2848,7,FALSE)</f>
        <v>tier - 2</v>
      </c>
      <c r="O508" t="str">
        <f>VLOOKUP(Hospitalisation_Details[[#This Row],[Customer ID]],'Hospitalisation Details'!A507:K2848,8,FALSE)</f>
        <v>tier - 2</v>
      </c>
      <c r="P508" t="str">
        <f>VLOOKUP(Hospitalisation_Details[[#This Row],[Customer ID]],'Hospitalisation Details'!A507:K2848,9,FALSE)</f>
        <v>R1012</v>
      </c>
      <c r="Q508">
        <f>VLOOKUP(Hospitalisation_Details[[#This Row],[Customer ID]],'Hospitalisation Details'!$A$1:$K$2342,11,FALSE)</f>
        <v>25</v>
      </c>
    </row>
    <row r="509" spans="1:17" x14ac:dyDescent="0.35">
      <c r="A509" t="s">
        <v>508</v>
      </c>
      <c r="B509" t="str">
        <f>VLOOKUP(Customer_Names[[#This Row],[Customer ID]],Customer_Names[#All],2,FALSE)</f>
        <v>Corcoran</v>
      </c>
      <c r="C509">
        <f>VLOOKUP(Medical_Examinations[[#This Row],[Customer ID]],'Medical Examinations'!$A$1:$L$2336,2,FALSE)</f>
        <v>26</v>
      </c>
      <c r="D509">
        <f>VLOOKUP(Medical_Examinations[[#This Row],[Customer ID]],'Medical Examinations'!$A$1:$L$2336,3,FALSE)</f>
        <v>6</v>
      </c>
      <c r="E509" t="str">
        <f>VLOOKUP(Medical_Examinations[[#This Row],[Customer ID]],'Medical Examinations'!$A$1:$L$2336,4,FALSE)</f>
        <v>No</v>
      </c>
      <c r="F509" t="str">
        <f>VLOOKUP(Medical_Examinations[[#This Row],[Customer ID]],'Medical Examinations'!$A$1:$L$2336,6,FALSE)</f>
        <v>No</v>
      </c>
      <c r="G509" t="str">
        <f>VLOOKUP(Medical_Examinations[[#This Row],[Customer ID]],'Medical Examinations'!$A$1:$L$2336,7,FALSE)</f>
        <v>No</v>
      </c>
      <c r="H509">
        <f>VLOOKUP(Medical_Examinations[[#This Row],[Customer ID]],'Medical Examinations'!$A$1:$L$2336,8,FALSE)</f>
        <v>2</v>
      </c>
      <c r="I509" t="str">
        <f>VLOOKUP(Medical_Examinations[[#This Row],[Customer ID]],'Medical Examinations'!$A$1:$L$2336,9,FALSE)</f>
        <v>No</v>
      </c>
      <c r="J509" t="str">
        <f>VLOOKUP(Medical_Examinations[[#This Row],[Customer ID]],'Medical Examinations'!A508:L2843,11,FALSE)</f>
        <v>Overweight</v>
      </c>
      <c r="K509" t="str">
        <f>VLOOKUP(Medical_Examinations[[#This Row],[Customer ID]],'Medical Examinations'!A508:L2843,12,FALSE)</f>
        <v>Prediabetes</v>
      </c>
      <c r="L509" t="str">
        <f>VLOOKUP(Hospitalisation_Details[[#This Row],[Customer ID]],'Hospitalisation Details'!A508:K2849,10,FALSE)</f>
        <v>1 Sep 1999</v>
      </c>
      <c r="M509">
        <f>VLOOKUP(Hospitalisation_Details[[#This Row],[Customer ID]],'Hospitalisation Details'!$A$1:$K$2342,6,FALSE)</f>
        <v>5213</v>
      </c>
      <c r="N509" t="str">
        <f>VLOOKUP(Hospitalisation_Details[[#This Row],[Customer ID]],'Hospitalisation Details'!A508:K2849,7,FALSE)</f>
        <v>tier - 2</v>
      </c>
      <c r="O509" t="str">
        <f>VLOOKUP(Hospitalisation_Details[[#This Row],[Customer ID]],'Hospitalisation Details'!A508:K2849,8,FALSE)</f>
        <v>tier - 1</v>
      </c>
      <c r="P509" t="str">
        <f>VLOOKUP(Hospitalisation_Details[[#This Row],[Customer ID]],'Hospitalisation Details'!A508:K2849,9,FALSE)</f>
        <v>R1012</v>
      </c>
      <c r="Q509">
        <f>VLOOKUP(Hospitalisation_Details[[#This Row],[Customer ID]],'Hospitalisation Details'!$A$1:$K$2342,11,FALSE)</f>
        <v>23</v>
      </c>
    </row>
    <row r="510" spans="1:17" x14ac:dyDescent="0.35">
      <c r="A510" t="s">
        <v>509</v>
      </c>
      <c r="B510" t="str">
        <f>VLOOKUP(Customer_Names[[#This Row],[Customer ID]],Customer_Names[#All],2,FALSE)</f>
        <v>Sargent</v>
      </c>
      <c r="C510">
        <f>VLOOKUP(Medical_Examinations[[#This Row],[Customer ID]],'Medical Examinations'!$A$1:$L$2336,2,FALSE)</f>
        <v>27</v>
      </c>
      <c r="D510">
        <f>VLOOKUP(Medical_Examinations[[#This Row],[Customer ID]],'Medical Examinations'!$A$1:$L$2336,3,FALSE)</f>
        <v>6</v>
      </c>
      <c r="E510" t="str">
        <f>VLOOKUP(Medical_Examinations[[#This Row],[Customer ID]],'Medical Examinations'!$A$1:$L$2336,4,FALSE)</f>
        <v>No</v>
      </c>
      <c r="F510" t="str">
        <f>VLOOKUP(Medical_Examinations[[#This Row],[Customer ID]],'Medical Examinations'!$A$1:$L$2336,6,FALSE)</f>
        <v>No</v>
      </c>
      <c r="G510" t="str">
        <f>VLOOKUP(Medical_Examinations[[#This Row],[Customer ID]],'Medical Examinations'!$A$1:$L$2336,7,FALSE)</f>
        <v>No</v>
      </c>
      <c r="H510">
        <f>VLOOKUP(Medical_Examinations[[#This Row],[Customer ID]],'Medical Examinations'!$A$1:$L$2336,8,FALSE)</f>
        <v>2</v>
      </c>
      <c r="I510" t="str">
        <f>VLOOKUP(Medical_Examinations[[#This Row],[Customer ID]],'Medical Examinations'!$A$1:$L$2336,9,FALSE)</f>
        <v>No</v>
      </c>
      <c r="J510" t="str">
        <f>VLOOKUP(Medical_Examinations[[#This Row],[Customer ID]],'Medical Examinations'!A509:L2844,11,FALSE)</f>
        <v>Overweight</v>
      </c>
      <c r="K510" t="str">
        <f>VLOOKUP(Medical_Examinations[[#This Row],[Customer ID]],'Medical Examinations'!A509:L2844,12,FALSE)</f>
        <v>Prediabetes</v>
      </c>
      <c r="L510" t="str">
        <f>VLOOKUP(Hospitalisation_Details[[#This Row],[Customer ID]],'Hospitalisation Details'!A509:K2850,10,FALSE)</f>
        <v>25 Sep 1986</v>
      </c>
      <c r="M510">
        <f>VLOOKUP(Hospitalisation_Details[[#This Row],[Customer ID]],'Hospitalisation Details'!$A$1:$K$2342,6,FALSE)</f>
        <v>5266</v>
      </c>
      <c r="N510" t="str">
        <f>VLOOKUP(Hospitalisation_Details[[#This Row],[Customer ID]],'Hospitalisation Details'!A509:K2850,7,FALSE)</f>
        <v>tier - 2</v>
      </c>
      <c r="O510" t="str">
        <f>VLOOKUP(Hospitalisation_Details[[#This Row],[Customer ID]],'Hospitalisation Details'!A509:K2850,8,FALSE)</f>
        <v>tier - 2</v>
      </c>
      <c r="P510" t="str">
        <f>VLOOKUP(Hospitalisation_Details[[#This Row],[Customer ID]],'Hospitalisation Details'!A509:K2850,9,FALSE)</f>
        <v>R1012</v>
      </c>
      <c r="Q510">
        <f>VLOOKUP(Hospitalisation_Details[[#This Row],[Customer ID]],'Hospitalisation Details'!$A$1:$K$2342,11,FALSE)</f>
        <v>36</v>
      </c>
    </row>
    <row r="511" spans="1:17" x14ac:dyDescent="0.35">
      <c r="A511" t="s">
        <v>510</v>
      </c>
      <c r="B511" t="str">
        <f>VLOOKUP(Customer_Names[[#This Row],[Customer ID]],Customer_Names[#All],2,FALSE)</f>
        <v>Watson</v>
      </c>
      <c r="C511">
        <f>VLOOKUP(Medical_Examinations[[#This Row],[Customer ID]],'Medical Examinations'!$A$1:$L$2336,2,FALSE)</f>
        <v>37</v>
      </c>
      <c r="D511">
        <f>VLOOKUP(Medical_Examinations[[#This Row],[Customer ID]],'Medical Examinations'!$A$1:$L$2336,3,FALSE)</f>
        <v>6</v>
      </c>
      <c r="E511" t="str">
        <f>VLOOKUP(Medical_Examinations[[#This Row],[Customer ID]],'Medical Examinations'!$A$1:$L$2336,4,FALSE)</f>
        <v>No</v>
      </c>
      <c r="F511" t="str">
        <f>VLOOKUP(Medical_Examinations[[#This Row],[Customer ID]],'Medical Examinations'!$A$1:$L$2336,6,FALSE)</f>
        <v>No</v>
      </c>
      <c r="G511" t="str">
        <f>VLOOKUP(Medical_Examinations[[#This Row],[Customer ID]],'Medical Examinations'!$A$1:$L$2336,7,FALSE)</f>
        <v>No</v>
      </c>
      <c r="H511">
        <f>VLOOKUP(Medical_Examinations[[#This Row],[Customer ID]],'Medical Examinations'!$A$1:$L$2336,8,FALSE)</f>
        <v>2</v>
      </c>
      <c r="I511" t="str">
        <f>VLOOKUP(Medical_Examinations[[#This Row],[Customer ID]],'Medical Examinations'!$A$1:$L$2336,9,FALSE)</f>
        <v>No</v>
      </c>
      <c r="J511" t="str">
        <f>VLOOKUP(Medical_Examinations[[#This Row],[Customer ID]],'Medical Examinations'!A510:L2845,11,FALSE)</f>
        <v>Obesity</v>
      </c>
      <c r="K511" t="str">
        <f>VLOOKUP(Medical_Examinations[[#This Row],[Customer ID]],'Medical Examinations'!A510:L2845,12,FALSE)</f>
        <v>Prediabetes</v>
      </c>
      <c r="L511" t="str">
        <f>VLOOKUP(Hospitalisation_Details[[#This Row],[Customer ID]],'Hospitalisation Details'!A510:K2851,10,FALSE)</f>
        <v>20 Sep 1986</v>
      </c>
      <c r="M511">
        <f>VLOOKUP(Hospitalisation_Details[[#This Row],[Customer ID]],'Hospitalisation Details'!$A$1:$K$2342,6,FALSE)</f>
        <v>5268</v>
      </c>
      <c r="N511" t="str">
        <f>VLOOKUP(Hospitalisation_Details[[#This Row],[Customer ID]],'Hospitalisation Details'!A510:K2851,7,FALSE)</f>
        <v>tier - 2</v>
      </c>
      <c r="O511" t="str">
        <f>VLOOKUP(Hospitalisation_Details[[#This Row],[Customer ID]],'Hospitalisation Details'!A510:K2851,8,FALSE)</f>
        <v>tier - 2</v>
      </c>
      <c r="P511" t="str">
        <f>VLOOKUP(Hospitalisation_Details[[#This Row],[Customer ID]],'Hospitalisation Details'!A510:K2851,9,FALSE)</f>
        <v>R1012</v>
      </c>
      <c r="Q511">
        <f>VLOOKUP(Hospitalisation_Details[[#This Row],[Customer ID]],'Hospitalisation Details'!$A$1:$K$2342,11,FALSE)</f>
        <v>36</v>
      </c>
    </row>
    <row r="512" spans="1:17" x14ac:dyDescent="0.35">
      <c r="A512" t="s">
        <v>511</v>
      </c>
      <c r="B512" t="str">
        <f>VLOOKUP(Customer_Names[[#This Row],[Customer ID]],Customer_Names[#All],2,FALSE)</f>
        <v>Esponda</v>
      </c>
      <c r="C512">
        <f>VLOOKUP(Medical_Examinations[[#This Row],[Customer ID]],'Medical Examinations'!$A$1:$L$2336,2,FALSE)</f>
        <v>26</v>
      </c>
      <c r="D512">
        <f>VLOOKUP(Medical_Examinations[[#This Row],[Customer ID]],'Medical Examinations'!$A$1:$L$2336,3,FALSE)</f>
        <v>6</v>
      </c>
      <c r="E512" t="str">
        <f>VLOOKUP(Medical_Examinations[[#This Row],[Customer ID]],'Medical Examinations'!$A$1:$L$2336,4,FALSE)</f>
        <v>No</v>
      </c>
      <c r="F512" t="str">
        <f>VLOOKUP(Medical_Examinations[[#This Row],[Customer ID]],'Medical Examinations'!$A$1:$L$2336,6,FALSE)</f>
        <v>No</v>
      </c>
      <c r="G512" t="str">
        <f>VLOOKUP(Medical_Examinations[[#This Row],[Customer ID]],'Medical Examinations'!$A$1:$L$2336,7,FALSE)</f>
        <v>No</v>
      </c>
      <c r="H512">
        <f>VLOOKUP(Medical_Examinations[[#This Row],[Customer ID]],'Medical Examinations'!$A$1:$L$2336,8,FALSE)</f>
        <v>2</v>
      </c>
      <c r="I512" t="str">
        <f>VLOOKUP(Medical_Examinations[[#This Row],[Customer ID]],'Medical Examinations'!$A$1:$L$2336,9,FALSE)</f>
        <v>No</v>
      </c>
      <c r="J512" t="str">
        <f>VLOOKUP(Medical_Examinations[[#This Row],[Customer ID]],'Medical Examinations'!A511:L2846,11,FALSE)</f>
        <v>Overweight</v>
      </c>
      <c r="K512" t="str">
        <f>VLOOKUP(Medical_Examinations[[#This Row],[Customer ID]],'Medical Examinations'!A511:L2846,12,FALSE)</f>
        <v>Prediabetes</v>
      </c>
      <c r="L512" t="str">
        <f>VLOOKUP(Hospitalisation_Details[[#This Row],[Customer ID]],'Hospitalisation Details'!A511:K2852,10,FALSE)</f>
        <v>20 Sep 1986</v>
      </c>
      <c r="M512">
        <f>VLOOKUP(Hospitalisation_Details[[#This Row],[Customer ID]],'Hospitalisation Details'!$A$1:$K$2342,6,FALSE)</f>
        <v>5272</v>
      </c>
      <c r="N512" t="str">
        <f>VLOOKUP(Hospitalisation_Details[[#This Row],[Customer ID]],'Hospitalisation Details'!A511:K2852,7,FALSE)</f>
        <v>tier - 2</v>
      </c>
      <c r="O512" t="str">
        <f>VLOOKUP(Hospitalisation_Details[[#This Row],[Customer ID]],'Hospitalisation Details'!A511:K2852,8,FALSE)</f>
        <v>tier - 3</v>
      </c>
      <c r="P512" t="str">
        <f>VLOOKUP(Hospitalisation_Details[[#This Row],[Customer ID]],'Hospitalisation Details'!A511:K2852,9,FALSE)</f>
        <v>R1012</v>
      </c>
      <c r="Q512">
        <f>VLOOKUP(Hospitalisation_Details[[#This Row],[Customer ID]],'Hospitalisation Details'!$A$1:$K$2342,11,FALSE)</f>
        <v>36</v>
      </c>
    </row>
    <row r="513" spans="1:17" x14ac:dyDescent="0.35">
      <c r="A513" t="s">
        <v>512</v>
      </c>
      <c r="B513" t="str">
        <f>VLOOKUP(Customer_Names[[#This Row],[Customer ID]],Customer_Names[#All],2,FALSE)</f>
        <v>Krall</v>
      </c>
      <c r="C513">
        <f>VLOOKUP(Medical_Examinations[[#This Row],[Customer ID]],'Medical Examinations'!$A$1:$L$2336,2,FALSE)</f>
        <v>32</v>
      </c>
      <c r="D513">
        <f>VLOOKUP(Medical_Examinations[[#This Row],[Customer ID]],'Medical Examinations'!$A$1:$L$2336,3,FALSE)</f>
        <v>6</v>
      </c>
      <c r="E513" t="str">
        <f>VLOOKUP(Medical_Examinations[[#This Row],[Customer ID]],'Medical Examinations'!$A$1:$L$2336,4,FALSE)</f>
        <v>No</v>
      </c>
      <c r="F513" t="str">
        <f>VLOOKUP(Medical_Examinations[[#This Row],[Customer ID]],'Medical Examinations'!$A$1:$L$2336,6,FALSE)</f>
        <v>No</v>
      </c>
      <c r="G513" t="str">
        <f>VLOOKUP(Medical_Examinations[[#This Row],[Customer ID]],'Medical Examinations'!$A$1:$L$2336,7,FALSE)</f>
        <v>No</v>
      </c>
      <c r="H513">
        <f>VLOOKUP(Medical_Examinations[[#This Row],[Customer ID]],'Medical Examinations'!$A$1:$L$2336,8,FALSE)</f>
        <v>2</v>
      </c>
      <c r="I513" t="str">
        <f>VLOOKUP(Medical_Examinations[[#This Row],[Customer ID]],'Medical Examinations'!$A$1:$L$2336,9,FALSE)</f>
        <v>No</v>
      </c>
      <c r="J513" t="str">
        <f>VLOOKUP(Medical_Examinations[[#This Row],[Customer ID]],'Medical Examinations'!A512:L2847,11,FALSE)</f>
        <v>Obesity</v>
      </c>
      <c r="K513" t="str">
        <f>VLOOKUP(Medical_Examinations[[#This Row],[Customer ID]],'Medical Examinations'!A512:L2847,12,FALSE)</f>
        <v>Prediabetes</v>
      </c>
      <c r="L513" t="str">
        <f>VLOOKUP(Hospitalisation_Details[[#This Row],[Customer ID]],'Hospitalisation Details'!A512:K2853,10,FALSE)</f>
        <v>12 Sep 1974</v>
      </c>
      <c r="M513">
        <f>VLOOKUP(Hospitalisation_Details[[#This Row],[Customer ID]],'Hospitalisation Details'!$A$1:$K$2342,6,FALSE)</f>
        <v>5292</v>
      </c>
      <c r="N513" t="str">
        <f>VLOOKUP(Hospitalisation_Details[[#This Row],[Customer ID]],'Hospitalisation Details'!A512:K2853,7,FALSE)</f>
        <v>tier - 2</v>
      </c>
      <c r="O513" t="str">
        <f>VLOOKUP(Hospitalisation_Details[[#This Row],[Customer ID]],'Hospitalisation Details'!A512:K2853,8,FALSE)</f>
        <v>tier - 2</v>
      </c>
      <c r="P513" t="str">
        <f>VLOOKUP(Hospitalisation_Details[[#This Row],[Customer ID]],'Hospitalisation Details'!A512:K2853,9,FALSE)</f>
        <v>R1012</v>
      </c>
      <c r="Q513">
        <f>VLOOKUP(Hospitalisation_Details[[#This Row],[Customer ID]],'Hospitalisation Details'!$A$1:$K$2342,11,FALSE)</f>
        <v>48</v>
      </c>
    </row>
    <row r="514" spans="1:17" x14ac:dyDescent="0.35">
      <c r="A514" t="s">
        <v>513</v>
      </c>
      <c r="B514" t="str">
        <f>VLOOKUP(Customer_Names[[#This Row],[Customer ID]],Customer_Names[#All],2,FALSE)</f>
        <v>Poskin</v>
      </c>
      <c r="C514">
        <f>VLOOKUP(Medical_Examinations[[#This Row],[Customer ID]],'Medical Examinations'!$A$1:$L$2336,2,FALSE)</f>
        <v>27</v>
      </c>
      <c r="D514">
        <f>VLOOKUP(Medical_Examinations[[#This Row],[Customer ID]],'Medical Examinations'!$A$1:$L$2336,3,FALSE)</f>
        <v>6</v>
      </c>
      <c r="E514" t="str">
        <f>VLOOKUP(Medical_Examinations[[#This Row],[Customer ID]],'Medical Examinations'!$A$1:$L$2336,4,FALSE)</f>
        <v>No</v>
      </c>
      <c r="F514" t="str">
        <f>VLOOKUP(Medical_Examinations[[#This Row],[Customer ID]],'Medical Examinations'!$A$1:$L$2336,6,FALSE)</f>
        <v>No</v>
      </c>
      <c r="G514" t="str">
        <f>VLOOKUP(Medical_Examinations[[#This Row],[Customer ID]],'Medical Examinations'!$A$1:$L$2336,7,FALSE)</f>
        <v>No</v>
      </c>
      <c r="H514">
        <f>VLOOKUP(Medical_Examinations[[#This Row],[Customer ID]],'Medical Examinations'!$A$1:$L$2336,8,FALSE)</f>
        <v>2</v>
      </c>
      <c r="I514" t="str">
        <f>VLOOKUP(Medical_Examinations[[#This Row],[Customer ID]],'Medical Examinations'!$A$1:$L$2336,9,FALSE)</f>
        <v>No</v>
      </c>
      <c r="J514" t="str">
        <f>VLOOKUP(Medical_Examinations[[#This Row],[Customer ID]],'Medical Examinations'!A513:L2848,11,FALSE)</f>
        <v>Overweight</v>
      </c>
      <c r="K514" t="str">
        <f>VLOOKUP(Medical_Examinations[[#This Row],[Customer ID]],'Medical Examinations'!A513:L2848,12,FALSE)</f>
        <v>Prediabetes</v>
      </c>
      <c r="L514" t="str">
        <f>VLOOKUP(Hospitalisation_Details[[#This Row],[Customer ID]],'Hospitalisation Details'!A513:K2854,10,FALSE)</f>
        <v>9 Sep 2000</v>
      </c>
      <c r="M514">
        <f>VLOOKUP(Hospitalisation_Details[[#This Row],[Customer ID]],'Hospitalisation Details'!$A$1:$K$2342,6,FALSE)</f>
        <v>5307</v>
      </c>
      <c r="N514" t="str">
        <f>VLOOKUP(Hospitalisation_Details[[#This Row],[Customer ID]],'Hospitalisation Details'!A513:K2854,7,FALSE)</f>
        <v>tier - 2</v>
      </c>
      <c r="O514" t="str">
        <f>VLOOKUP(Hospitalisation_Details[[#This Row],[Customer ID]],'Hospitalisation Details'!A513:K2854,8,FALSE)</f>
        <v>tier - 3</v>
      </c>
      <c r="P514" t="str">
        <f>VLOOKUP(Hospitalisation_Details[[#This Row],[Customer ID]],'Hospitalisation Details'!A513:K2854,9,FALSE)</f>
        <v>R1012</v>
      </c>
      <c r="Q514">
        <f>VLOOKUP(Hospitalisation_Details[[#This Row],[Customer ID]],'Hospitalisation Details'!$A$1:$K$2342,11,FALSE)</f>
        <v>22</v>
      </c>
    </row>
    <row r="515" spans="1:17" x14ac:dyDescent="0.35">
      <c r="A515" t="s">
        <v>514</v>
      </c>
      <c r="B515" t="str">
        <f>VLOOKUP(Customer_Names[[#This Row],[Customer ID]],Customer_Names[#All],2,FALSE)</f>
        <v>Halfmann</v>
      </c>
      <c r="C515">
        <f>VLOOKUP(Medical_Examinations[[#This Row],[Customer ID]],'Medical Examinations'!$A$1:$L$2336,2,FALSE)</f>
        <v>17</v>
      </c>
      <c r="D515">
        <f>VLOOKUP(Medical_Examinations[[#This Row],[Customer ID]],'Medical Examinations'!$A$1:$L$2336,3,FALSE)</f>
        <v>6</v>
      </c>
      <c r="E515" t="str">
        <f>VLOOKUP(Medical_Examinations[[#This Row],[Customer ID]],'Medical Examinations'!$A$1:$L$2336,4,FALSE)</f>
        <v>yes</v>
      </c>
      <c r="F515" t="str">
        <f>VLOOKUP(Medical_Examinations[[#This Row],[Customer ID]],'Medical Examinations'!$A$1:$L$2336,6,FALSE)</f>
        <v>No</v>
      </c>
      <c r="G515" t="str">
        <f>VLOOKUP(Medical_Examinations[[#This Row],[Customer ID]],'Medical Examinations'!$A$1:$L$2336,7,FALSE)</f>
        <v>No</v>
      </c>
      <c r="H515">
        <f>VLOOKUP(Medical_Examinations[[#This Row],[Customer ID]],'Medical Examinations'!$A$1:$L$2336,8,FALSE)</f>
        <v>2</v>
      </c>
      <c r="I515" t="str">
        <f>VLOOKUP(Medical_Examinations[[#This Row],[Customer ID]],'Medical Examinations'!$A$1:$L$2336,9,FALSE)</f>
        <v>No</v>
      </c>
      <c r="J515" t="str">
        <f>VLOOKUP(Medical_Examinations[[#This Row],[Customer ID]],'Medical Examinations'!A514:L2849,11,FALSE)</f>
        <v>Underweight</v>
      </c>
      <c r="K515" t="str">
        <f>VLOOKUP(Medical_Examinations[[#This Row],[Customer ID]],'Medical Examinations'!A514:L2849,12,FALSE)</f>
        <v>Prediabetes</v>
      </c>
      <c r="L515" t="str">
        <f>VLOOKUP(Hospitalisation_Details[[#This Row],[Customer ID]],'Hospitalisation Details'!A514:K2855,10,FALSE)</f>
        <v>2 Sep 1974</v>
      </c>
      <c r="M515">
        <f>VLOOKUP(Hospitalisation_Details[[#This Row],[Customer ID]],'Hospitalisation Details'!$A$1:$K$2342,6,FALSE)</f>
        <v>5322</v>
      </c>
      <c r="N515" t="str">
        <f>VLOOKUP(Hospitalisation_Details[[#This Row],[Customer ID]],'Hospitalisation Details'!A514:K2855,7,FALSE)</f>
        <v>tier - 2</v>
      </c>
      <c r="O515" t="str">
        <f>VLOOKUP(Hospitalisation_Details[[#This Row],[Customer ID]],'Hospitalisation Details'!A514:K2855,8,FALSE)</f>
        <v>tier - 1</v>
      </c>
      <c r="P515" t="str">
        <f>VLOOKUP(Hospitalisation_Details[[#This Row],[Customer ID]],'Hospitalisation Details'!A514:K2855,9,FALSE)</f>
        <v>R1012</v>
      </c>
      <c r="Q515">
        <f>VLOOKUP(Hospitalisation_Details[[#This Row],[Customer ID]],'Hospitalisation Details'!$A$1:$K$2342,11,FALSE)</f>
        <v>48</v>
      </c>
    </row>
    <row r="516" spans="1:17" x14ac:dyDescent="0.35">
      <c r="A516" t="s">
        <v>515</v>
      </c>
      <c r="B516" t="str">
        <f>VLOOKUP(Customer_Names[[#This Row],[Customer ID]],Customer_Names[#All],2,FALSE)</f>
        <v>Klapper</v>
      </c>
      <c r="C516">
        <f>VLOOKUP(Medical_Examinations[[#This Row],[Customer ID]],'Medical Examinations'!$A$1:$L$2336,2,FALSE)</f>
        <v>17</v>
      </c>
      <c r="D516">
        <f>VLOOKUP(Medical_Examinations[[#This Row],[Customer ID]],'Medical Examinations'!$A$1:$L$2336,3,FALSE)</f>
        <v>6</v>
      </c>
      <c r="E516" t="str">
        <f>VLOOKUP(Medical_Examinations[[#This Row],[Customer ID]],'Medical Examinations'!$A$1:$L$2336,4,FALSE)</f>
        <v>No</v>
      </c>
      <c r="F516" t="str">
        <f>VLOOKUP(Medical_Examinations[[#This Row],[Customer ID]],'Medical Examinations'!$A$1:$L$2336,6,FALSE)</f>
        <v>No</v>
      </c>
      <c r="G516" t="str">
        <f>VLOOKUP(Medical_Examinations[[#This Row],[Customer ID]],'Medical Examinations'!$A$1:$L$2336,7,FALSE)</f>
        <v>No</v>
      </c>
      <c r="H516">
        <f>VLOOKUP(Medical_Examinations[[#This Row],[Customer ID]],'Medical Examinations'!$A$1:$L$2336,8,FALSE)</f>
        <v>2</v>
      </c>
      <c r="I516" t="str">
        <f>VLOOKUP(Medical_Examinations[[#This Row],[Customer ID]],'Medical Examinations'!$A$1:$L$2336,9,FALSE)</f>
        <v>No</v>
      </c>
      <c r="J516" t="str">
        <f>VLOOKUP(Medical_Examinations[[#This Row],[Customer ID]],'Medical Examinations'!A515:L2850,11,FALSE)</f>
        <v>Underweight</v>
      </c>
      <c r="K516" t="str">
        <f>VLOOKUP(Medical_Examinations[[#This Row],[Customer ID]],'Medical Examinations'!A515:L2850,12,FALSE)</f>
        <v>Prediabetes</v>
      </c>
      <c r="L516" t="str">
        <f>VLOOKUP(Hospitalisation_Details[[#This Row],[Customer ID]],'Hospitalisation Details'!A515:K2856,10,FALSE)</f>
        <v>6 Sep 1974</v>
      </c>
      <c r="M516">
        <f>VLOOKUP(Hospitalisation_Details[[#This Row],[Customer ID]],'Hospitalisation Details'!$A$1:$K$2342,6,FALSE)</f>
        <v>5699</v>
      </c>
      <c r="N516" t="str">
        <f>VLOOKUP(Hospitalisation_Details[[#This Row],[Customer ID]],'Hospitalisation Details'!A515:K2856,7,FALSE)</f>
        <v>tier - 2</v>
      </c>
      <c r="O516" t="str">
        <f>VLOOKUP(Hospitalisation_Details[[#This Row],[Customer ID]],'Hospitalisation Details'!A515:K2856,8,FALSE)</f>
        <v>tier - 2</v>
      </c>
      <c r="P516" t="str">
        <f>VLOOKUP(Hospitalisation_Details[[#This Row],[Customer ID]],'Hospitalisation Details'!A515:K2856,9,FALSE)</f>
        <v>R1012</v>
      </c>
      <c r="Q516">
        <f>VLOOKUP(Hospitalisation_Details[[#This Row],[Customer ID]],'Hospitalisation Details'!$A$1:$K$2342,11,FALSE)</f>
        <v>48</v>
      </c>
    </row>
    <row r="517" spans="1:17" x14ac:dyDescent="0.35">
      <c r="A517" t="s">
        <v>516</v>
      </c>
      <c r="B517" t="str">
        <f>VLOOKUP(Customer_Names[[#This Row],[Customer ID]],Customer_Names[#All],2,FALSE)</f>
        <v>George</v>
      </c>
      <c r="C517">
        <f>VLOOKUP(Medical_Examinations[[#This Row],[Customer ID]],'Medical Examinations'!$A$1:$L$2336,2,FALSE)</f>
        <v>19</v>
      </c>
      <c r="D517">
        <f>VLOOKUP(Medical_Examinations[[#This Row],[Customer ID]],'Medical Examinations'!$A$1:$L$2336,3,FALSE)</f>
        <v>6</v>
      </c>
      <c r="E517" t="str">
        <f>VLOOKUP(Medical_Examinations[[#This Row],[Customer ID]],'Medical Examinations'!$A$1:$L$2336,4,FALSE)</f>
        <v>No</v>
      </c>
      <c r="F517" t="str">
        <f>VLOOKUP(Medical_Examinations[[#This Row],[Customer ID]],'Medical Examinations'!$A$1:$L$2336,6,FALSE)</f>
        <v>No</v>
      </c>
      <c r="G517" t="str">
        <f>VLOOKUP(Medical_Examinations[[#This Row],[Customer ID]],'Medical Examinations'!$A$1:$L$2336,7,FALSE)</f>
        <v>No</v>
      </c>
      <c r="H517">
        <f>VLOOKUP(Medical_Examinations[[#This Row],[Customer ID]],'Medical Examinations'!$A$1:$L$2336,8,FALSE)</f>
        <v>2</v>
      </c>
      <c r="I517" t="str">
        <f>VLOOKUP(Medical_Examinations[[#This Row],[Customer ID]],'Medical Examinations'!$A$1:$L$2336,9,FALSE)</f>
        <v>No</v>
      </c>
      <c r="J517" t="str">
        <f>VLOOKUP(Medical_Examinations[[#This Row],[Customer ID]],'Medical Examinations'!A516:L2851,11,FALSE)</f>
        <v>Normal Weight</v>
      </c>
      <c r="K517" t="str">
        <f>VLOOKUP(Medical_Examinations[[#This Row],[Customer ID]],'Medical Examinations'!A516:L2851,12,FALSE)</f>
        <v>Prediabetes</v>
      </c>
      <c r="L517" t="str">
        <f>VLOOKUP(Hospitalisation_Details[[#This Row],[Customer ID]],'Hospitalisation Details'!A516:K2857,10,FALSE)</f>
        <v>27 Sep 1971</v>
      </c>
      <c r="M517">
        <f>VLOOKUP(Hospitalisation_Details[[#This Row],[Customer ID]],'Hospitalisation Details'!$A$1:$K$2342,6,FALSE)</f>
        <v>5833</v>
      </c>
      <c r="N517" t="str">
        <f>VLOOKUP(Hospitalisation_Details[[#This Row],[Customer ID]],'Hospitalisation Details'!A516:K2857,7,FALSE)</f>
        <v>tier - 2</v>
      </c>
      <c r="O517" t="str">
        <f>VLOOKUP(Hospitalisation_Details[[#This Row],[Customer ID]],'Hospitalisation Details'!A516:K2857,8,FALSE)</f>
        <v>tier - 3</v>
      </c>
      <c r="P517" t="str">
        <f>VLOOKUP(Hospitalisation_Details[[#This Row],[Customer ID]],'Hospitalisation Details'!A516:K2857,9,FALSE)</f>
        <v>R1012</v>
      </c>
      <c r="Q517">
        <f>VLOOKUP(Hospitalisation_Details[[#This Row],[Customer ID]],'Hospitalisation Details'!$A$1:$K$2342,11,FALSE)</f>
        <v>51</v>
      </c>
    </row>
    <row r="518" spans="1:17" x14ac:dyDescent="0.35">
      <c r="A518" t="s">
        <v>517</v>
      </c>
      <c r="B518" t="str">
        <f>VLOOKUP(Customer_Names[[#This Row],[Customer ID]],Customer_Names[#All],2,FALSE)</f>
        <v>Hicks</v>
      </c>
      <c r="C518">
        <f>VLOOKUP(Medical_Examinations[[#This Row],[Customer ID]],'Medical Examinations'!$A$1:$L$2336,2,FALSE)</f>
        <v>18</v>
      </c>
      <c r="D518">
        <f>VLOOKUP(Medical_Examinations[[#This Row],[Customer ID]],'Medical Examinations'!$A$1:$L$2336,3,FALSE)</f>
        <v>6</v>
      </c>
      <c r="E518" t="str">
        <f>VLOOKUP(Medical_Examinations[[#This Row],[Customer ID]],'Medical Examinations'!$A$1:$L$2336,4,FALSE)</f>
        <v>No</v>
      </c>
      <c r="F518" t="str">
        <f>VLOOKUP(Medical_Examinations[[#This Row],[Customer ID]],'Medical Examinations'!$A$1:$L$2336,6,FALSE)</f>
        <v>No</v>
      </c>
      <c r="G518" t="str">
        <f>VLOOKUP(Medical_Examinations[[#This Row],[Customer ID]],'Medical Examinations'!$A$1:$L$2336,7,FALSE)</f>
        <v>No</v>
      </c>
      <c r="H518">
        <f>VLOOKUP(Medical_Examinations[[#This Row],[Customer ID]],'Medical Examinations'!$A$1:$L$2336,8,FALSE)</f>
        <v>2</v>
      </c>
      <c r="I518" t="str">
        <f>VLOOKUP(Medical_Examinations[[#This Row],[Customer ID]],'Medical Examinations'!$A$1:$L$2336,9,FALSE)</f>
        <v>No</v>
      </c>
      <c r="J518" t="str">
        <f>VLOOKUP(Medical_Examinations[[#This Row],[Customer ID]],'Medical Examinations'!A517:L2852,11,FALSE)</f>
        <v>Underweight</v>
      </c>
      <c r="K518" t="str">
        <f>VLOOKUP(Medical_Examinations[[#This Row],[Customer ID]],'Medical Examinations'!A517:L2852,12,FALSE)</f>
        <v>Prediabetes</v>
      </c>
      <c r="L518" t="str">
        <f>VLOOKUP(Hospitalisation_Details[[#This Row],[Customer ID]],'Hospitalisation Details'!A517:K2858,10,FALSE)</f>
        <v>30 Sep 1994</v>
      </c>
      <c r="M518">
        <f>VLOOKUP(Hospitalisation_Details[[#This Row],[Customer ID]],'Hospitalisation Details'!$A$1:$K$2342,6,FALSE)</f>
        <v>5928</v>
      </c>
      <c r="N518" t="str">
        <f>VLOOKUP(Hospitalisation_Details[[#This Row],[Customer ID]],'Hospitalisation Details'!A517:K2858,7,FALSE)</f>
        <v>tier - 2</v>
      </c>
      <c r="O518" t="str">
        <f>VLOOKUP(Hospitalisation_Details[[#This Row],[Customer ID]],'Hospitalisation Details'!A517:K2858,8,FALSE)</f>
        <v>tier - 1</v>
      </c>
      <c r="P518" t="str">
        <f>VLOOKUP(Hospitalisation_Details[[#This Row],[Customer ID]],'Hospitalisation Details'!A517:K2858,9,FALSE)</f>
        <v>R1012</v>
      </c>
      <c r="Q518">
        <f>VLOOKUP(Hospitalisation_Details[[#This Row],[Customer ID]],'Hospitalisation Details'!$A$1:$K$2342,11,FALSE)</f>
        <v>28</v>
      </c>
    </row>
    <row r="519" spans="1:17" x14ac:dyDescent="0.35">
      <c r="A519" t="s">
        <v>518</v>
      </c>
      <c r="B519" t="str">
        <f>VLOOKUP(Customer_Names[[#This Row],[Customer ID]],Customer_Names[#All],2,FALSE)</f>
        <v>Lockyer</v>
      </c>
      <c r="C519">
        <f>VLOOKUP(Medical_Examinations[[#This Row],[Customer ID]],'Medical Examinations'!$A$1:$L$2336,2,FALSE)</f>
        <v>29</v>
      </c>
      <c r="D519">
        <f>VLOOKUP(Medical_Examinations[[#This Row],[Customer ID]],'Medical Examinations'!$A$1:$L$2336,3,FALSE)</f>
        <v>6</v>
      </c>
      <c r="E519" t="str">
        <f>VLOOKUP(Medical_Examinations[[#This Row],[Customer ID]],'Medical Examinations'!$A$1:$L$2336,4,FALSE)</f>
        <v>yes</v>
      </c>
      <c r="F519" t="str">
        <f>VLOOKUP(Medical_Examinations[[#This Row],[Customer ID]],'Medical Examinations'!$A$1:$L$2336,6,FALSE)</f>
        <v>yes</v>
      </c>
      <c r="G519" t="str">
        <f>VLOOKUP(Medical_Examinations[[#This Row],[Customer ID]],'Medical Examinations'!$A$1:$L$2336,7,FALSE)</f>
        <v>No</v>
      </c>
      <c r="H519">
        <f>VLOOKUP(Medical_Examinations[[#This Row],[Customer ID]],'Medical Examinations'!$A$1:$L$2336,8,FALSE)</f>
        <v>2</v>
      </c>
      <c r="I519" t="str">
        <f>VLOOKUP(Medical_Examinations[[#This Row],[Customer ID]],'Medical Examinations'!$A$1:$L$2336,9,FALSE)</f>
        <v>No</v>
      </c>
      <c r="J519" t="str">
        <f>VLOOKUP(Medical_Examinations[[#This Row],[Customer ID]],'Medical Examinations'!A518:L2853,11,FALSE)</f>
        <v>Overweight</v>
      </c>
      <c r="K519" t="str">
        <f>VLOOKUP(Medical_Examinations[[#This Row],[Customer ID]],'Medical Examinations'!A518:L2853,12,FALSE)</f>
        <v>Prediabetes</v>
      </c>
      <c r="L519" t="str">
        <f>VLOOKUP(Hospitalisation_Details[[#This Row],[Customer ID]],'Hospitalisation Details'!A518:K2859,10,FALSE)</f>
        <v>13 Sep 2003</v>
      </c>
      <c r="M519">
        <f>VLOOKUP(Hospitalisation_Details[[#This Row],[Customer ID]],'Hospitalisation Details'!$A$1:$K$2342,6,FALSE)</f>
        <v>5957</v>
      </c>
      <c r="N519" t="str">
        <f>VLOOKUP(Hospitalisation_Details[[#This Row],[Customer ID]],'Hospitalisation Details'!A518:K2859,7,FALSE)</f>
        <v>tier - 2</v>
      </c>
      <c r="O519" t="str">
        <f>VLOOKUP(Hospitalisation_Details[[#This Row],[Customer ID]],'Hospitalisation Details'!A518:K2859,8,FALSE)</f>
        <v>tier - 2</v>
      </c>
      <c r="P519" t="str">
        <f>VLOOKUP(Hospitalisation_Details[[#This Row],[Customer ID]],'Hospitalisation Details'!A518:K2859,9,FALSE)</f>
        <v>R1012</v>
      </c>
      <c r="Q519">
        <f>VLOOKUP(Hospitalisation_Details[[#This Row],[Customer ID]],'Hospitalisation Details'!$A$1:$K$2342,11,FALSE)</f>
        <v>19</v>
      </c>
    </row>
    <row r="520" spans="1:17" x14ac:dyDescent="0.35">
      <c r="A520" t="s">
        <v>519</v>
      </c>
      <c r="B520" t="str">
        <f>VLOOKUP(Customer_Names[[#This Row],[Customer ID]],Customer_Names[#All],2,FALSE)</f>
        <v>Byrnes</v>
      </c>
      <c r="C520">
        <f>VLOOKUP(Medical_Examinations[[#This Row],[Customer ID]],'Medical Examinations'!$A$1:$L$2336,2,FALSE)</f>
        <v>28</v>
      </c>
      <c r="D520">
        <f>VLOOKUP(Medical_Examinations[[#This Row],[Customer ID]],'Medical Examinations'!$A$1:$L$2336,3,FALSE)</f>
        <v>6</v>
      </c>
      <c r="E520" t="str">
        <f>VLOOKUP(Medical_Examinations[[#This Row],[Customer ID]],'Medical Examinations'!$A$1:$L$2336,4,FALSE)</f>
        <v>yes</v>
      </c>
      <c r="F520" t="str">
        <f>VLOOKUP(Medical_Examinations[[#This Row],[Customer ID]],'Medical Examinations'!$A$1:$L$2336,6,FALSE)</f>
        <v>yes</v>
      </c>
      <c r="G520" t="str">
        <f>VLOOKUP(Medical_Examinations[[#This Row],[Customer ID]],'Medical Examinations'!$A$1:$L$2336,7,FALSE)</f>
        <v>No</v>
      </c>
      <c r="H520">
        <f>VLOOKUP(Medical_Examinations[[#This Row],[Customer ID]],'Medical Examinations'!$A$1:$L$2336,8,FALSE)</f>
        <v>2</v>
      </c>
      <c r="I520" t="str">
        <f>VLOOKUP(Medical_Examinations[[#This Row],[Customer ID]],'Medical Examinations'!$A$1:$L$2336,9,FALSE)</f>
        <v>No</v>
      </c>
      <c r="J520" t="str">
        <f>VLOOKUP(Medical_Examinations[[#This Row],[Customer ID]],'Medical Examinations'!A519:L2854,11,FALSE)</f>
        <v>Overweight</v>
      </c>
      <c r="K520" t="str">
        <f>VLOOKUP(Medical_Examinations[[#This Row],[Customer ID]],'Medical Examinations'!A519:L2854,12,FALSE)</f>
        <v>Prediabetes</v>
      </c>
      <c r="L520" t="str">
        <f>VLOOKUP(Hospitalisation_Details[[#This Row],[Customer ID]],'Hospitalisation Details'!A519:K2860,10,FALSE)</f>
        <v>28 Sep 1996</v>
      </c>
      <c r="M520">
        <f>VLOOKUP(Hospitalisation_Details[[#This Row],[Customer ID]],'Hospitalisation Details'!$A$1:$K$2342,6,FALSE)</f>
        <v>6062</v>
      </c>
      <c r="N520" t="str">
        <f>VLOOKUP(Hospitalisation_Details[[#This Row],[Customer ID]],'Hospitalisation Details'!A519:K2860,7,FALSE)</f>
        <v>tier - 2</v>
      </c>
      <c r="O520" t="str">
        <f>VLOOKUP(Hospitalisation_Details[[#This Row],[Customer ID]],'Hospitalisation Details'!A519:K2860,8,FALSE)</f>
        <v>tier - 3</v>
      </c>
      <c r="P520" t="str">
        <f>VLOOKUP(Hospitalisation_Details[[#This Row],[Customer ID]],'Hospitalisation Details'!A519:K2860,9,FALSE)</f>
        <v>R1012</v>
      </c>
      <c r="Q520">
        <f>VLOOKUP(Hospitalisation_Details[[#This Row],[Customer ID]],'Hospitalisation Details'!$A$1:$K$2342,11,FALSE)</f>
        <v>26</v>
      </c>
    </row>
    <row r="521" spans="1:17" x14ac:dyDescent="0.35">
      <c r="A521" t="s">
        <v>520</v>
      </c>
      <c r="B521" t="str">
        <f>VLOOKUP(Customer_Names[[#This Row],[Customer ID]],Customer_Names[#All],2,FALSE)</f>
        <v>Norris</v>
      </c>
      <c r="C521">
        <f>VLOOKUP(Medical_Examinations[[#This Row],[Customer ID]],'Medical Examinations'!$A$1:$L$2336,2,FALSE)</f>
        <v>20</v>
      </c>
      <c r="D521">
        <f>VLOOKUP(Medical_Examinations[[#This Row],[Customer ID]],'Medical Examinations'!$A$1:$L$2336,3,FALSE)</f>
        <v>6</v>
      </c>
      <c r="E521" t="str">
        <f>VLOOKUP(Medical_Examinations[[#This Row],[Customer ID]],'Medical Examinations'!$A$1:$L$2336,4,FALSE)</f>
        <v>yes</v>
      </c>
      <c r="F521" t="str">
        <f>VLOOKUP(Medical_Examinations[[#This Row],[Customer ID]],'Medical Examinations'!$A$1:$L$2336,6,FALSE)</f>
        <v>yes</v>
      </c>
      <c r="G521" t="str">
        <f>VLOOKUP(Medical_Examinations[[#This Row],[Customer ID]],'Medical Examinations'!$A$1:$L$2336,7,FALSE)</f>
        <v>No</v>
      </c>
      <c r="H521">
        <f>VLOOKUP(Medical_Examinations[[#This Row],[Customer ID]],'Medical Examinations'!$A$1:$L$2336,8,FALSE)</f>
        <v>2</v>
      </c>
      <c r="I521" t="str">
        <f>VLOOKUP(Medical_Examinations[[#This Row],[Customer ID]],'Medical Examinations'!$A$1:$L$2336,9,FALSE)</f>
        <v>No</v>
      </c>
      <c r="J521" t="str">
        <f>VLOOKUP(Medical_Examinations[[#This Row],[Customer ID]],'Medical Examinations'!A520:L2855,11,FALSE)</f>
        <v>Normal Weight</v>
      </c>
      <c r="K521" t="str">
        <f>VLOOKUP(Medical_Examinations[[#This Row],[Customer ID]],'Medical Examinations'!A520:L2855,12,FALSE)</f>
        <v>Prediabetes</v>
      </c>
      <c r="L521" t="str">
        <f>VLOOKUP(Hospitalisation_Details[[#This Row],[Customer ID]],'Hospitalisation Details'!A520:K2861,10,FALSE)</f>
        <v>14 Sep 1970</v>
      </c>
      <c r="M521">
        <f>VLOOKUP(Hospitalisation_Details[[#This Row],[Customer ID]],'Hospitalisation Details'!$A$1:$K$2342,6,FALSE)</f>
        <v>6147</v>
      </c>
      <c r="N521" t="str">
        <f>VLOOKUP(Hospitalisation_Details[[#This Row],[Customer ID]],'Hospitalisation Details'!A520:K2861,7,FALSE)</f>
        <v>tier - 2</v>
      </c>
      <c r="O521" t="str">
        <f>VLOOKUP(Hospitalisation_Details[[#This Row],[Customer ID]],'Hospitalisation Details'!A520:K2861,8,FALSE)</f>
        <v>tier - 3</v>
      </c>
      <c r="P521" t="str">
        <f>VLOOKUP(Hospitalisation_Details[[#This Row],[Customer ID]],'Hospitalisation Details'!A520:K2861,9,FALSE)</f>
        <v>R1012</v>
      </c>
      <c r="Q521">
        <f>VLOOKUP(Hospitalisation_Details[[#This Row],[Customer ID]],'Hospitalisation Details'!$A$1:$K$2342,11,FALSE)</f>
        <v>52</v>
      </c>
    </row>
    <row r="522" spans="1:17" x14ac:dyDescent="0.35">
      <c r="A522" t="s">
        <v>521</v>
      </c>
      <c r="B522" t="str">
        <f>VLOOKUP(Customer_Names[[#This Row],[Customer ID]],Customer_Names[#All],2,FALSE)</f>
        <v>Darda</v>
      </c>
      <c r="C522">
        <f>VLOOKUP(Medical_Examinations[[#This Row],[Customer ID]],'Medical Examinations'!$A$1:$L$2336,2,FALSE)</f>
        <v>29</v>
      </c>
      <c r="D522">
        <f>VLOOKUP(Medical_Examinations[[#This Row],[Customer ID]],'Medical Examinations'!$A$1:$L$2336,3,FALSE)</f>
        <v>6</v>
      </c>
      <c r="E522" t="str">
        <f>VLOOKUP(Medical_Examinations[[#This Row],[Customer ID]],'Medical Examinations'!$A$1:$L$2336,4,FALSE)</f>
        <v>yes</v>
      </c>
      <c r="F522" t="str">
        <f>VLOOKUP(Medical_Examinations[[#This Row],[Customer ID]],'Medical Examinations'!$A$1:$L$2336,6,FALSE)</f>
        <v>yes</v>
      </c>
      <c r="G522" t="str">
        <f>VLOOKUP(Medical_Examinations[[#This Row],[Customer ID]],'Medical Examinations'!$A$1:$L$2336,7,FALSE)</f>
        <v>No</v>
      </c>
      <c r="H522">
        <f>VLOOKUP(Medical_Examinations[[#This Row],[Customer ID]],'Medical Examinations'!$A$1:$L$2336,8,FALSE)</f>
        <v>2</v>
      </c>
      <c r="I522" t="str">
        <f>VLOOKUP(Medical_Examinations[[#This Row],[Customer ID]],'Medical Examinations'!$A$1:$L$2336,9,FALSE)</f>
        <v>No</v>
      </c>
      <c r="J522" t="str">
        <f>VLOOKUP(Medical_Examinations[[#This Row],[Customer ID]],'Medical Examinations'!A521:L2856,11,FALSE)</f>
        <v>Overweight</v>
      </c>
      <c r="K522" t="str">
        <f>VLOOKUP(Medical_Examinations[[#This Row],[Customer ID]],'Medical Examinations'!A521:L2856,12,FALSE)</f>
        <v>Prediabetes</v>
      </c>
      <c r="L522" t="str">
        <f>VLOOKUP(Hospitalisation_Details[[#This Row],[Customer ID]],'Hospitalisation Details'!A521:K2862,10,FALSE)</f>
        <v>5 Sep 1970</v>
      </c>
      <c r="M522">
        <f>VLOOKUP(Hospitalisation_Details[[#This Row],[Customer ID]],'Hospitalisation Details'!$A$1:$K$2342,6,FALSE)</f>
        <v>6183</v>
      </c>
      <c r="N522" t="str">
        <f>VLOOKUP(Hospitalisation_Details[[#This Row],[Customer ID]],'Hospitalisation Details'!A521:K2862,7,FALSE)</f>
        <v>tier - 2</v>
      </c>
      <c r="O522" t="str">
        <f>VLOOKUP(Hospitalisation_Details[[#This Row],[Customer ID]],'Hospitalisation Details'!A521:K2862,8,FALSE)</f>
        <v>tier - 2</v>
      </c>
      <c r="P522" t="str">
        <f>VLOOKUP(Hospitalisation_Details[[#This Row],[Customer ID]],'Hospitalisation Details'!A521:K2862,9,FALSE)</f>
        <v>R1012</v>
      </c>
      <c r="Q522">
        <f>VLOOKUP(Hospitalisation_Details[[#This Row],[Customer ID]],'Hospitalisation Details'!$A$1:$K$2342,11,FALSE)</f>
        <v>52</v>
      </c>
    </row>
    <row r="523" spans="1:17" x14ac:dyDescent="0.35">
      <c r="A523" t="s">
        <v>522</v>
      </c>
      <c r="B523" t="str">
        <f>VLOOKUP(Customer_Names[[#This Row],[Customer ID]],Customer_Names[#All],2,FALSE)</f>
        <v>Otstot</v>
      </c>
      <c r="C523">
        <f>VLOOKUP(Medical_Examinations[[#This Row],[Customer ID]],'Medical Examinations'!$A$1:$L$2336,2,FALSE)</f>
        <v>25</v>
      </c>
      <c r="D523">
        <f>VLOOKUP(Medical_Examinations[[#This Row],[Customer ID]],'Medical Examinations'!$A$1:$L$2336,3,FALSE)</f>
        <v>6</v>
      </c>
      <c r="E523" t="str">
        <f>VLOOKUP(Medical_Examinations[[#This Row],[Customer ID]],'Medical Examinations'!$A$1:$L$2336,4,FALSE)</f>
        <v>yes</v>
      </c>
      <c r="F523" t="str">
        <f>VLOOKUP(Medical_Examinations[[#This Row],[Customer ID]],'Medical Examinations'!$A$1:$L$2336,6,FALSE)</f>
        <v>yes</v>
      </c>
      <c r="G523" t="str">
        <f>VLOOKUP(Medical_Examinations[[#This Row],[Customer ID]],'Medical Examinations'!$A$1:$L$2336,7,FALSE)</f>
        <v>No</v>
      </c>
      <c r="H523">
        <f>VLOOKUP(Medical_Examinations[[#This Row],[Customer ID]],'Medical Examinations'!$A$1:$L$2336,8,FALSE)</f>
        <v>2</v>
      </c>
      <c r="I523" t="str">
        <f>VLOOKUP(Medical_Examinations[[#This Row],[Customer ID]],'Medical Examinations'!$A$1:$L$2336,9,FALSE)</f>
        <v>No</v>
      </c>
      <c r="J523" t="str">
        <f>VLOOKUP(Medical_Examinations[[#This Row],[Customer ID]],'Medical Examinations'!A522:L2857,11,FALSE)</f>
        <v>Overweight</v>
      </c>
      <c r="K523" t="str">
        <f>VLOOKUP(Medical_Examinations[[#This Row],[Customer ID]],'Medical Examinations'!A522:L2857,12,FALSE)</f>
        <v>Prediabetes</v>
      </c>
      <c r="L523" t="str">
        <f>VLOOKUP(Hospitalisation_Details[[#This Row],[Customer ID]],'Hospitalisation Details'!A522:K2863,10,FALSE)</f>
        <v>8 Sep 1972</v>
      </c>
      <c r="M523">
        <f>VLOOKUP(Hospitalisation_Details[[#This Row],[Customer ID]],'Hospitalisation Details'!$A$1:$K$2342,6,FALSE)</f>
        <v>6254</v>
      </c>
      <c r="N523" t="str">
        <f>VLOOKUP(Hospitalisation_Details[[#This Row],[Customer ID]],'Hospitalisation Details'!A522:K2863,7,FALSE)</f>
        <v>tier - 2</v>
      </c>
      <c r="O523" t="str">
        <f>VLOOKUP(Hospitalisation_Details[[#This Row],[Customer ID]],'Hospitalisation Details'!A522:K2863,8,FALSE)</f>
        <v>tier - 2</v>
      </c>
      <c r="P523" t="str">
        <f>VLOOKUP(Hospitalisation_Details[[#This Row],[Customer ID]],'Hospitalisation Details'!A522:K2863,9,FALSE)</f>
        <v>R1012</v>
      </c>
      <c r="Q523">
        <f>VLOOKUP(Hospitalisation_Details[[#This Row],[Customer ID]],'Hospitalisation Details'!$A$1:$K$2342,11,FALSE)</f>
        <v>50</v>
      </c>
    </row>
    <row r="524" spans="1:17" x14ac:dyDescent="0.35">
      <c r="A524" t="s">
        <v>523</v>
      </c>
      <c r="B524" t="str">
        <f>VLOOKUP(Customer_Names[[#This Row],[Customer ID]],Customer_Names[#All],2,FALSE)</f>
        <v>Bowley</v>
      </c>
      <c r="C524">
        <f>VLOOKUP(Medical_Examinations[[#This Row],[Customer ID]],'Medical Examinations'!$A$1:$L$2336,2,FALSE)</f>
        <v>30</v>
      </c>
      <c r="D524">
        <f>VLOOKUP(Medical_Examinations[[#This Row],[Customer ID]],'Medical Examinations'!$A$1:$L$2336,3,FALSE)</f>
        <v>6</v>
      </c>
      <c r="E524" t="str">
        <f>VLOOKUP(Medical_Examinations[[#This Row],[Customer ID]],'Medical Examinations'!$A$1:$L$2336,4,FALSE)</f>
        <v>yes</v>
      </c>
      <c r="F524" t="str">
        <f>VLOOKUP(Medical_Examinations[[#This Row],[Customer ID]],'Medical Examinations'!$A$1:$L$2336,6,FALSE)</f>
        <v>No</v>
      </c>
      <c r="G524" t="str">
        <f>VLOOKUP(Medical_Examinations[[#This Row],[Customer ID]],'Medical Examinations'!$A$1:$L$2336,7,FALSE)</f>
        <v>No</v>
      </c>
      <c r="H524">
        <f>VLOOKUP(Medical_Examinations[[#This Row],[Customer ID]],'Medical Examinations'!$A$1:$L$2336,8,FALSE)</f>
        <v>0</v>
      </c>
      <c r="I524" t="str">
        <f>VLOOKUP(Medical_Examinations[[#This Row],[Customer ID]],'Medical Examinations'!$A$1:$L$2336,9,FALSE)</f>
        <v>No</v>
      </c>
      <c r="J524" t="str">
        <f>VLOOKUP(Medical_Examinations[[#This Row],[Customer ID]],'Medical Examinations'!A523:L2858,11,FALSE)</f>
        <v>Obesity</v>
      </c>
      <c r="K524" t="str">
        <f>VLOOKUP(Medical_Examinations[[#This Row],[Customer ID]],'Medical Examinations'!A523:L2858,12,FALSE)</f>
        <v>Prediabetes</v>
      </c>
      <c r="L524" t="str">
        <f>VLOOKUP(Hospitalisation_Details[[#This Row],[Customer ID]],'Hospitalisation Details'!A523:K2864,10,FALSE)</f>
        <v>4 Sep 1969</v>
      </c>
      <c r="M524">
        <f>VLOOKUP(Hospitalisation_Details[[#This Row],[Customer ID]],'Hospitalisation Details'!$A$1:$K$2342,6,FALSE)</f>
        <v>6306</v>
      </c>
      <c r="N524" t="str">
        <f>VLOOKUP(Hospitalisation_Details[[#This Row],[Customer ID]],'Hospitalisation Details'!A523:K2864,7,FALSE)</f>
        <v>tier - 2</v>
      </c>
      <c r="O524" t="str">
        <f>VLOOKUP(Hospitalisation_Details[[#This Row],[Customer ID]],'Hospitalisation Details'!A523:K2864,8,FALSE)</f>
        <v>tier - 2</v>
      </c>
      <c r="P524" t="str">
        <f>VLOOKUP(Hospitalisation_Details[[#This Row],[Customer ID]],'Hospitalisation Details'!A523:K2864,9,FALSE)</f>
        <v>R1012</v>
      </c>
      <c r="Q524">
        <f>VLOOKUP(Hospitalisation_Details[[#This Row],[Customer ID]],'Hospitalisation Details'!$A$1:$K$2342,11,FALSE)</f>
        <v>53</v>
      </c>
    </row>
    <row r="525" spans="1:17" x14ac:dyDescent="0.35">
      <c r="A525" t="s">
        <v>524</v>
      </c>
      <c r="B525" t="str">
        <f>VLOOKUP(Customer_Names[[#This Row],[Customer ID]],Customer_Names[#All],2,FALSE)</f>
        <v>Rogers</v>
      </c>
      <c r="C525">
        <f>VLOOKUP(Medical_Examinations[[#This Row],[Customer ID]],'Medical Examinations'!$A$1:$L$2336,2,FALSE)</f>
        <v>36</v>
      </c>
      <c r="D525">
        <f>VLOOKUP(Medical_Examinations[[#This Row],[Customer ID]],'Medical Examinations'!$A$1:$L$2336,3,FALSE)</f>
        <v>6</v>
      </c>
      <c r="E525" t="str">
        <f>VLOOKUP(Medical_Examinations[[#This Row],[Customer ID]],'Medical Examinations'!$A$1:$L$2336,4,FALSE)</f>
        <v>yes</v>
      </c>
      <c r="F525" t="str">
        <f>VLOOKUP(Medical_Examinations[[#This Row],[Customer ID]],'Medical Examinations'!$A$1:$L$2336,6,FALSE)</f>
        <v>No</v>
      </c>
      <c r="G525" t="str">
        <f>VLOOKUP(Medical_Examinations[[#This Row],[Customer ID]],'Medical Examinations'!$A$1:$L$2336,7,FALSE)</f>
        <v>No</v>
      </c>
      <c r="H525">
        <f>VLOOKUP(Medical_Examinations[[#This Row],[Customer ID]],'Medical Examinations'!$A$1:$L$2336,8,FALSE)</f>
        <v>0</v>
      </c>
      <c r="I525" t="str">
        <f>VLOOKUP(Medical_Examinations[[#This Row],[Customer ID]],'Medical Examinations'!$A$1:$L$2336,9,FALSE)</f>
        <v>No</v>
      </c>
      <c r="J525" t="str">
        <f>VLOOKUP(Medical_Examinations[[#This Row],[Customer ID]],'Medical Examinations'!A524:L2859,11,FALSE)</f>
        <v>Obesity</v>
      </c>
      <c r="K525" t="str">
        <f>VLOOKUP(Medical_Examinations[[#This Row],[Customer ID]],'Medical Examinations'!A524:L2859,12,FALSE)</f>
        <v>Prediabetes</v>
      </c>
      <c r="L525" t="str">
        <f>VLOOKUP(Hospitalisation_Details[[#This Row],[Customer ID]],'Hospitalisation Details'!A524:K2865,10,FALSE)</f>
        <v>30 Sep 1980</v>
      </c>
      <c r="M525">
        <f>VLOOKUP(Hospitalisation_Details[[#This Row],[Customer ID]],'Hospitalisation Details'!$A$1:$K$2342,6,FALSE)</f>
        <v>6359</v>
      </c>
      <c r="N525" t="str">
        <f>VLOOKUP(Hospitalisation_Details[[#This Row],[Customer ID]],'Hospitalisation Details'!A524:K2865,7,FALSE)</f>
        <v>tier - 2</v>
      </c>
      <c r="O525" t="str">
        <f>VLOOKUP(Hospitalisation_Details[[#This Row],[Customer ID]],'Hospitalisation Details'!A524:K2865,8,FALSE)</f>
        <v>tier - 1</v>
      </c>
      <c r="P525" t="str">
        <f>VLOOKUP(Hospitalisation_Details[[#This Row],[Customer ID]],'Hospitalisation Details'!A524:K2865,9,FALSE)</f>
        <v>R1012</v>
      </c>
      <c r="Q525">
        <f>VLOOKUP(Hospitalisation_Details[[#This Row],[Customer ID]],'Hospitalisation Details'!$A$1:$K$2342,11,FALSE)</f>
        <v>42</v>
      </c>
    </row>
    <row r="526" spans="1:17" x14ac:dyDescent="0.35">
      <c r="A526" t="s">
        <v>525</v>
      </c>
      <c r="B526" t="str">
        <f>VLOOKUP(Customer_Names[[#This Row],[Customer ID]],Customer_Names[#All],2,FALSE)</f>
        <v>Mclaughlin</v>
      </c>
      <c r="C526">
        <f>VLOOKUP(Medical_Examinations[[#This Row],[Customer ID]],'Medical Examinations'!$A$1:$L$2336,2,FALSE)</f>
        <v>31</v>
      </c>
      <c r="D526">
        <f>VLOOKUP(Medical_Examinations[[#This Row],[Customer ID]],'Medical Examinations'!$A$1:$L$2336,3,FALSE)</f>
        <v>6</v>
      </c>
      <c r="E526" t="str">
        <f>VLOOKUP(Medical_Examinations[[#This Row],[Customer ID]],'Medical Examinations'!$A$1:$L$2336,4,FALSE)</f>
        <v>yes</v>
      </c>
      <c r="F526" t="str">
        <f>VLOOKUP(Medical_Examinations[[#This Row],[Customer ID]],'Medical Examinations'!$A$1:$L$2336,6,FALSE)</f>
        <v>No</v>
      </c>
      <c r="G526" t="str">
        <f>VLOOKUP(Medical_Examinations[[#This Row],[Customer ID]],'Medical Examinations'!$A$1:$L$2336,7,FALSE)</f>
        <v>No</v>
      </c>
      <c r="H526">
        <f>VLOOKUP(Medical_Examinations[[#This Row],[Customer ID]],'Medical Examinations'!$A$1:$L$2336,8,FALSE)</f>
        <v>0</v>
      </c>
      <c r="I526" t="str">
        <f>VLOOKUP(Medical_Examinations[[#This Row],[Customer ID]],'Medical Examinations'!$A$1:$L$2336,9,FALSE)</f>
        <v>No</v>
      </c>
      <c r="J526" t="str">
        <f>VLOOKUP(Medical_Examinations[[#This Row],[Customer ID]],'Medical Examinations'!A525:L2860,11,FALSE)</f>
        <v>Obesity</v>
      </c>
      <c r="K526" t="str">
        <f>VLOOKUP(Medical_Examinations[[#This Row],[Customer ID]],'Medical Examinations'!A525:L2860,12,FALSE)</f>
        <v>Prediabetes</v>
      </c>
      <c r="L526" t="str">
        <f>VLOOKUP(Hospitalisation_Details[[#This Row],[Customer ID]],'Hospitalisation Details'!A525:K2866,10,FALSE)</f>
        <v>20 Sep 1981</v>
      </c>
      <c r="M526">
        <f>VLOOKUP(Hospitalisation_Details[[#This Row],[Customer ID]],'Hospitalisation Details'!$A$1:$K$2342,6,FALSE)</f>
        <v>6571</v>
      </c>
      <c r="N526" t="str">
        <f>VLOOKUP(Hospitalisation_Details[[#This Row],[Customer ID]],'Hospitalisation Details'!A525:K2866,7,FALSE)</f>
        <v>tier - 2</v>
      </c>
      <c r="O526" t="str">
        <f>VLOOKUP(Hospitalisation_Details[[#This Row],[Customer ID]],'Hospitalisation Details'!A525:K2866,8,FALSE)</f>
        <v>tier - 1</v>
      </c>
      <c r="P526" t="str">
        <f>VLOOKUP(Hospitalisation_Details[[#This Row],[Customer ID]],'Hospitalisation Details'!A525:K2866,9,FALSE)</f>
        <v>R1012</v>
      </c>
      <c r="Q526">
        <f>VLOOKUP(Hospitalisation_Details[[#This Row],[Customer ID]],'Hospitalisation Details'!$A$1:$K$2342,11,FALSE)</f>
        <v>41</v>
      </c>
    </row>
    <row r="527" spans="1:17" x14ac:dyDescent="0.35">
      <c r="A527" t="s">
        <v>526</v>
      </c>
      <c r="B527" t="str">
        <f>VLOOKUP(Customer_Names[[#This Row],[Customer ID]],Customer_Names[#All],2,FALSE)</f>
        <v>Ziegler</v>
      </c>
      <c r="C527">
        <f>VLOOKUP(Medical_Examinations[[#This Row],[Customer ID]],'Medical Examinations'!$A$1:$L$2336,2,FALSE)</f>
        <v>41</v>
      </c>
      <c r="D527">
        <f>VLOOKUP(Medical_Examinations[[#This Row],[Customer ID]],'Medical Examinations'!$A$1:$L$2336,3,FALSE)</f>
        <v>6</v>
      </c>
      <c r="E527" t="str">
        <f>VLOOKUP(Medical_Examinations[[#This Row],[Customer ID]],'Medical Examinations'!$A$1:$L$2336,4,FALSE)</f>
        <v>yes</v>
      </c>
      <c r="F527" t="str">
        <f>VLOOKUP(Medical_Examinations[[#This Row],[Customer ID]],'Medical Examinations'!$A$1:$L$2336,6,FALSE)</f>
        <v>No</v>
      </c>
      <c r="G527" t="str">
        <f>VLOOKUP(Medical_Examinations[[#This Row],[Customer ID]],'Medical Examinations'!$A$1:$L$2336,7,FALSE)</f>
        <v>No</v>
      </c>
      <c r="H527">
        <f>VLOOKUP(Medical_Examinations[[#This Row],[Customer ID]],'Medical Examinations'!$A$1:$L$2336,8,FALSE)</f>
        <v>0</v>
      </c>
      <c r="I527" t="str">
        <f>VLOOKUP(Medical_Examinations[[#This Row],[Customer ID]],'Medical Examinations'!$A$1:$L$2336,9,FALSE)</f>
        <v>No</v>
      </c>
      <c r="J527" t="str">
        <f>VLOOKUP(Medical_Examinations[[#This Row],[Customer ID]],'Medical Examinations'!A526:L2861,11,FALSE)</f>
        <v>Obesity</v>
      </c>
      <c r="K527" t="str">
        <f>VLOOKUP(Medical_Examinations[[#This Row],[Customer ID]],'Medical Examinations'!A526:L2861,12,FALSE)</f>
        <v>Prediabetes</v>
      </c>
      <c r="L527" t="str">
        <f>VLOOKUP(Hospitalisation_Details[[#This Row],[Customer ID]],'Hospitalisation Details'!A526:K2867,10,FALSE)</f>
        <v>4 Sep 2003</v>
      </c>
      <c r="M527">
        <f>VLOOKUP(Hospitalisation_Details[[#This Row],[Customer ID]],'Hospitalisation Details'!$A$1:$K$2342,6,FALSE)</f>
        <v>6638</v>
      </c>
      <c r="N527" t="str">
        <f>VLOOKUP(Hospitalisation_Details[[#This Row],[Customer ID]],'Hospitalisation Details'!A526:K2867,7,FALSE)</f>
        <v>tier - 2</v>
      </c>
      <c r="O527" t="str">
        <f>VLOOKUP(Hospitalisation_Details[[#This Row],[Customer ID]],'Hospitalisation Details'!A526:K2867,8,FALSE)</f>
        <v>tier - 1</v>
      </c>
      <c r="P527" t="str">
        <f>VLOOKUP(Hospitalisation_Details[[#This Row],[Customer ID]],'Hospitalisation Details'!A526:K2867,9,FALSE)</f>
        <v>R1012</v>
      </c>
      <c r="Q527">
        <f>VLOOKUP(Hospitalisation_Details[[#This Row],[Customer ID]],'Hospitalisation Details'!$A$1:$K$2342,11,FALSE)</f>
        <v>19</v>
      </c>
    </row>
    <row r="528" spans="1:17" x14ac:dyDescent="0.35">
      <c r="A528" t="s">
        <v>527</v>
      </c>
      <c r="B528" t="str">
        <f>VLOOKUP(Customer_Names[[#This Row],[Customer ID]],Customer_Names[#All],2,FALSE)</f>
        <v>Hughey</v>
      </c>
      <c r="C528">
        <f>VLOOKUP(Medical_Examinations[[#This Row],[Customer ID]],'Medical Examinations'!$A$1:$L$2336,2,FALSE)</f>
        <v>40</v>
      </c>
      <c r="D528">
        <f>VLOOKUP(Medical_Examinations[[#This Row],[Customer ID]],'Medical Examinations'!$A$1:$L$2336,3,FALSE)</f>
        <v>6</v>
      </c>
      <c r="E528" t="str">
        <f>VLOOKUP(Medical_Examinations[[#This Row],[Customer ID]],'Medical Examinations'!$A$1:$L$2336,4,FALSE)</f>
        <v>yes</v>
      </c>
      <c r="F528" t="str">
        <f>VLOOKUP(Medical_Examinations[[#This Row],[Customer ID]],'Medical Examinations'!$A$1:$L$2336,6,FALSE)</f>
        <v>No</v>
      </c>
      <c r="G528" t="str">
        <f>VLOOKUP(Medical_Examinations[[#This Row],[Customer ID]],'Medical Examinations'!$A$1:$L$2336,7,FALSE)</f>
        <v>No</v>
      </c>
      <c r="H528">
        <f>VLOOKUP(Medical_Examinations[[#This Row],[Customer ID]],'Medical Examinations'!$A$1:$L$2336,8,FALSE)</f>
        <v>0</v>
      </c>
      <c r="I528" t="str">
        <f>VLOOKUP(Medical_Examinations[[#This Row],[Customer ID]],'Medical Examinations'!$A$1:$L$2336,9,FALSE)</f>
        <v>No</v>
      </c>
      <c r="J528" t="str">
        <f>VLOOKUP(Medical_Examinations[[#This Row],[Customer ID]],'Medical Examinations'!A527:L2862,11,FALSE)</f>
        <v>Obesity</v>
      </c>
      <c r="K528" t="str">
        <f>VLOOKUP(Medical_Examinations[[#This Row],[Customer ID]],'Medical Examinations'!A527:L2862,12,FALSE)</f>
        <v>Prediabetes</v>
      </c>
      <c r="L528" t="str">
        <f>VLOOKUP(Hospitalisation_Details[[#This Row],[Customer ID]],'Hospitalisation Details'!A527:K2868,10,FALSE)</f>
        <v>13 Sep 1994</v>
      </c>
      <c r="M528">
        <f>VLOOKUP(Hospitalisation_Details[[#This Row],[Customer ID]],'Hospitalisation Details'!$A$1:$K$2342,6,FALSE)</f>
        <v>6721</v>
      </c>
      <c r="N528" t="str">
        <f>VLOOKUP(Hospitalisation_Details[[#This Row],[Customer ID]],'Hospitalisation Details'!A527:K2868,7,FALSE)</f>
        <v>tier - 2</v>
      </c>
      <c r="O528" t="str">
        <f>VLOOKUP(Hospitalisation_Details[[#This Row],[Customer ID]],'Hospitalisation Details'!A527:K2868,8,FALSE)</f>
        <v>tier - 1</v>
      </c>
      <c r="P528" t="str">
        <f>VLOOKUP(Hospitalisation_Details[[#This Row],[Customer ID]],'Hospitalisation Details'!A527:K2868,9,FALSE)</f>
        <v>R1012</v>
      </c>
      <c r="Q528">
        <f>VLOOKUP(Hospitalisation_Details[[#This Row],[Customer ID]],'Hospitalisation Details'!$A$1:$K$2342,11,FALSE)</f>
        <v>28</v>
      </c>
    </row>
    <row r="529" spans="1:17" x14ac:dyDescent="0.35">
      <c r="A529" t="s">
        <v>528</v>
      </c>
      <c r="B529" t="str">
        <f>VLOOKUP(Customer_Names[[#This Row],[Customer ID]],Customer_Names[#All],2,FALSE)</f>
        <v>Knast</v>
      </c>
      <c r="C529">
        <f>VLOOKUP(Medical_Examinations[[#This Row],[Customer ID]],'Medical Examinations'!$A$1:$L$2336,2,FALSE)</f>
        <v>45</v>
      </c>
      <c r="D529">
        <f>VLOOKUP(Medical_Examinations[[#This Row],[Customer ID]],'Medical Examinations'!$A$1:$L$2336,3,FALSE)</f>
        <v>6</v>
      </c>
      <c r="E529" t="str">
        <f>VLOOKUP(Medical_Examinations[[#This Row],[Customer ID]],'Medical Examinations'!$A$1:$L$2336,4,FALSE)</f>
        <v>yes</v>
      </c>
      <c r="F529" t="str">
        <f>VLOOKUP(Medical_Examinations[[#This Row],[Customer ID]],'Medical Examinations'!$A$1:$L$2336,6,FALSE)</f>
        <v>No</v>
      </c>
      <c r="G529" t="str">
        <f>VLOOKUP(Medical_Examinations[[#This Row],[Customer ID]],'Medical Examinations'!$A$1:$L$2336,7,FALSE)</f>
        <v>No</v>
      </c>
      <c r="H529">
        <f>VLOOKUP(Medical_Examinations[[#This Row],[Customer ID]],'Medical Examinations'!$A$1:$L$2336,8,FALSE)</f>
        <v>0</v>
      </c>
      <c r="I529" t="str">
        <f>VLOOKUP(Medical_Examinations[[#This Row],[Customer ID]],'Medical Examinations'!$A$1:$L$2336,9,FALSE)</f>
        <v>No</v>
      </c>
      <c r="J529" t="str">
        <f>VLOOKUP(Medical_Examinations[[#This Row],[Customer ID]],'Medical Examinations'!A528:L2863,11,FALSE)</f>
        <v>Obesity</v>
      </c>
      <c r="K529" t="str">
        <f>VLOOKUP(Medical_Examinations[[#This Row],[Customer ID]],'Medical Examinations'!A528:L2863,12,FALSE)</f>
        <v>Prediabetes</v>
      </c>
      <c r="L529" t="str">
        <f>VLOOKUP(Hospitalisation_Details[[#This Row],[Customer ID]],'Hospitalisation Details'!A528:K2869,10,FALSE)</f>
        <v>30 Sep 2000</v>
      </c>
      <c r="M529">
        <f>VLOOKUP(Hospitalisation_Details[[#This Row],[Customer ID]],'Hospitalisation Details'!$A$1:$K$2342,6,FALSE)</f>
        <v>6842</v>
      </c>
      <c r="N529" t="str">
        <f>VLOOKUP(Hospitalisation_Details[[#This Row],[Customer ID]],'Hospitalisation Details'!A528:K2869,7,FALSE)</f>
        <v>tier - 2</v>
      </c>
      <c r="O529" t="str">
        <f>VLOOKUP(Hospitalisation_Details[[#This Row],[Customer ID]],'Hospitalisation Details'!A528:K2869,8,FALSE)</f>
        <v>tier - 1</v>
      </c>
      <c r="P529" t="str">
        <f>VLOOKUP(Hospitalisation_Details[[#This Row],[Customer ID]],'Hospitalisation Details'!A528:K2869,9,FALSE)</f>
        <v>R1012</v>
      </c>
      <c r="Q529">
        <f>VLOOKUP(Hospitalisation_Details[[#This Row],[Customer ID]],'Hospitalisation Details'!$A$1:$K$2342,11,FALSE)</f>
        <v>22</v>
      </c>
    </row>
    <row r="530" spans="1:17" x14ac:dyDescent="0.35">
      <c r="A530" t="s">
        <v>529</v>
      </c>
      <c r="B530" t="str">
        <f>VLOOKUP(Customer_Names[[#This Row],[Customer ID]],Customer_Names[#All],2,FALSE)</f>
        <v>Stob</v>
      </c>
      <c r="C530">
        <f>VLOOKUP(Medical_Examinations[[#This Row],[Customer ID]],'Medical Examinations'!$A$1:$L$2336,2,FALSE)</f>
        <v>38</v>
      </c>
      <c r="D530">
        <f>VLOOKUP(Medical_Examinations[[#This Row],[Customer ID]],'Medical Examinations'!$A$1:$L$2336,3,FALSE)</f>
        <v>6</v>
      </c>
      <c r="E530" t="str">
        <f>VLOOKUP(Medical_Examinations[[#This Row],[Customer ID]],'Medical Examinations'!$A$1:$L$2336,4,FALSE)</f>
        <v>yes</v>
      </c>
      <c r="F530" t="str">
        <f>VLOOKUP(Medical_Examinations[[#This Row],[Customer ID]],'Medical Examinations'!$A$1:$L$2336,6,FALSE)</f>
        <v>No</v>
      </c>
      <c r="G530" t="str">
        <f>VLOOKUP(Medical_Examinations[[#This Row],[Customer ID]],'Medical Examinations'!$A$1:$L$2336,7,FALSE)</f>
        <v>No</v>
      </c>
      <c r="H530">
        <f>VLOOKUP(Medical_Examinations[[#This Row],[Customer ID]],'Medical Examinations'!$A$1:$L$2336,8,FALSE)</f>
        <v>0</v>
      </c>
      <c r="I530" t="str">
        <f>VLOOKUP(Medical_Examinations[[#This Row],[Customer ID]],'Medical Examinations'!$A$1:$L$2336,9,FALSE)</f>
        <v>No</v>
      </c>
      <c r="J530" t="str">
        <f>VLOOKUP(Medical_Examinations[[#This Row],[Customer ID]],'Medical Examinations'!A529:L2864,11,FALSE)</f>
        <v>Obesity</v>
      </c>
      <c r="K530" t="str">
        <f>VLOOKUP(Medical_Examinations[[#This Row],[Customer ID]],'Medical Examinations'!A529:L2864,12,FALSE)</f>
        <v>Prediabetes</v>
      </c>
      <c r="L530" t="str">
        <f>VLOOKUP(Hospitalisation_Details[[#This Row],[Customer ID]],'Hospitalisation Details'!A529:K2870,10,FALSE)</f>
        <v>24 Sep 2004</v>
      </c>
      <c r="M530">
        <f>VLOOKUP(Hospitalisation_Details[[#This Row],[Customer ID]],'Hospitalisation Details'!$A$1:$K$2342,6,FALSE)</f>
        <v>6877</v>
      </c>
      <c r="N530" t="str">
        <f>VLOOKUP(Hospitalisation_Details[[#This Row],[Customer ID]],'Hospitalisation Details'!A529:K2870,7,FALSE)</f>
        <v>tier - 2</v>
      </c>
      <c r="O530" t="str">
        <f>VLOOKUP(Hospitalisation_Details[[#This Row],[Customer ID]],'Hospitalisation Details'!A529:K2870,8,FALSE)</f>
        <v>tier - 1</v>
      </c>
      <c r="P530" t="str">
        <f>VLOOKUP(Hospitalisation_Details[[#This Row],[Customer ID]],'Hospitalisation Details'!A529:K2870,9,FALSE)</f>
        <v>R1012</v>
      </c>
      <c r="Q530">
        <f>VLOOKUP(Hospitalisation_Details[[#This Row],[Customer ID]],'Hospitalisation Details'!$A$1:$K$2342,11,FALSE)</f>
        <v>18</v>
      </c>
    </row>
    <row r="531" spans="1:17" x14ac:dyDescent="0.35">
      <c r="A531" t="s">
        <v>530</v>
      </c>
      <c r="B531" t="str">
        <f>VLOOKUP(Customer_Names[[#This Row],[Customer ID]],Customer_Names[#All],2,FALSE)</f>
        <v>Jensen</v>
      </c>
      <c r="C531">
        <f>VLOOKUP(Medical_Examinations[[#This Row],[Customer ID]],'Medical Examinations'!$A$1:$L$2336,2,FALSE)</f>
        <v>41</v>
      </c>
      <c r="D531">
        <f>VLOOKUP(Medical_Examinations[[#This Row],[Customer ID]],'Medical Examinations'!$A$1:$L$2336,3,FALSE)</f>
        <v>6</v>
      </c>
      <c r="E531" t="str">
        <f>VLOOKUP(Medical_Examinations[[#This Row],[Customer ID]],'Medical Examinations'!$A$1:$L$2336,4,FALSE)</f>
        <v>yes</v>
      </c>
      <c r="F531" t="str">
        <f>VLOOKUP(Medical_Examinations[[#This Row],[Customer ID]],'Medical Examinations'!$A$1:$L$2336,6,FALSE)</f>
        <v>No</v>
      </c>
      <c r="G531" t="str">
        <f>VLOOKUP(Medical_Examinations[[#This Row],[Customer ID]],'Medical Examinations'!$A$1:$L$2336,7,FALSE)</f>
        <v>No</v>
      </c>
      <c r="H531">
        <f>VLOOKUP(Medical_Examinations[[#This Row],[Customer ID]],'Medical Examinations'!$A$1:$L$2336,8,FALSE)</f>
        <v>0</v>
      </c>
      <c r="I531" t="str">
        <f>VLOOKUP(Medical_Examinations[[#This Row],[Customer ID]],'Medical Examinations'!$A$1:$L$2336,9,FALSE)</f>
        <v>No</v>
      </c>
      <c r="J531" t="str">
        <f>VLOOKUP(Medical_Examinations[[#This Row],[Customer ID]],'Medical Examinations'!A530:L2865,11,FALSE)</f>
        <v>Obesity</v>
      </c>
      <c r="K531" t="str">
        <f>VLOOKUP(Medical_Examinations[[#This Row],[Customer ID]],'Medical Examinations'!A530:L2865,12,FALSE)</f>
        <v>Prediabetes</v>
      </c>
      <c r="L531" t="str">
        <f>VLOOKUP(Hospitalisation_Details[[#This Row],[Customer ID]],'Hospitalisation Details'!A530:K2871,10,FALSE)</f>
        <v>29 Sep 1995</v>
      </c>
      <c r="M531">
        <f>VLOOKUP(Hospitalisation_Details[[#This Row],[Customer ID]],'Hospitalisation Details'!$A$1:$K$2342,6,FALSE)</f>
        <v>7042</v>
      </c>
      <c r="N531" t="str">
        <f>VLOOKUP(Hospitalisation_Details[[#This Row],[Customer ID]],'Hospitalisation Details'!A530:K2871,7,FALSE)</f>
        <v>tier - 2</v>
      </c>
      <c r="O531" t="str">
        <f>VLOOKUP(Hospitalisation_Details[[#This Row],[Customer ID]],'Hospitalisation Details'!A530:K2871,8,FALSE)</f>
        <v>tier - 3</v>
      </c>
      <c r="P531" t="str">
        <f>VLOOKUP(Hospitalisation_Details[[#This Row],[Customer ID]],'Hospitalisation Details'!A530:K2871,9,FALSE)</f>
        <v>R1012</v>
      </c>
      <c r="Q531">
        <f>VLOOKUP(Hospitalisation_Details[[#This Row],[Customer ID]],'Hospitalisation Details'!$A$1:$K$2342,11,FALSE)</f>
        <v>27</v>
      </c>
    </row>
    <row r="532" spans="1:17" x14ac:dyDescent="0.35">
      <c r="A532" t="s">
        <v>531</v>
      </c>
      <c r="B532" t="str">
        <f>VLOOKUP(Customer_Names[[#This Row],[Customer ID]],Customer_Names[#All],2,FALSE)</f>
        <v>Mutter</v>
      </c>
      <c r="C532">
        <f>VLOOKUP(Medical_Examinations[[#This Row],[Customer ID]],'Medical Examinations'!$A$1:$L$2336,2,FALSE)</f>
        <v>31</v>
      </c>
      <c r="D532">
        <f>VLOOKUP(Medical_Examinations[[#This Row],[Customer ID]],'Medical Examinations'!$A$1:$L$2336,3,FALSE)</f>
        <v>6</v>
      </c>
      <c r="E532" t="str">
        <f>VLOOKUP(Medical_Examinations[[#This Row],[Customer ID]],'Medical Examinations'!$A$1:$L$2336,4,FALSE)</f>
        <v>yes</v>
      </c>
      <c r="F532" t="str">
        <f>VLOOKUP(Medical_Examinations[[#This Row],[Customer ID]],'Medical Examinations'!$A$1:$L$2336,6,FALSE)</f>
        <v>No</v>
      </c>
      <c r="G532" t="str">
        <f>VLOOKUP(Medical_Examinations[[#This Row],[Customer ID]],'Medical Examinations'!$A$1:$L$2336,7,FALSE)</f>
        <v>No</v>
      </c>
      <c r="H532">
        <f>VLOOKUP(Medical_Examinations[[#This Row],[Customer ID]],'Medical Examinations'!$A$1:$L$2336,8,FALSE)</f>
        <v>0</v>
      </c>
      <c r="I532" t="str">
        <f>VLOOKUP(Medical_Examinations[[#This Row],[Customer ID]],'Medical Examinations'!$A$1:$L$2336,9,FALSE)</f>
        <v>No</v>
      </c>
      <c r="J532" t="str">
        <f>VLOOKUP(Medical_Examinations[[#This Row],[Customer ID]],'Medical Examinations'!A531:L2866,11,FALSE)</f>
        <v>Obesity</v>
      </c>
      <c r="K532" t="str">
        <f>VLOOKUP(Medical_Examinations[[#This Row],[Customer ID]],'Medical Examinations'!A531:L2866,12,FALSE)</f>
        <v>Prediabetes</v>
      </c>
      <c r="L532" t="str">
        <f>VLOOKUP(Hospitalisation_Details[[#This Row],[Customer ID]],'Hospitalisation Details'!A531:K2872,10,FALSE)</f>
        <v>18 Sep 1992</v>
      </c>
      <c r="M532">
        <f>VLOOKUP(Hospitalisation_Details[[#This Row],[Customer ID]],'Hospitalisation Details'!$A$1:$K$2342,6,FALSE)</f>
        <v>7097</v>
      </c>
      <c r="N532" t="str">
        <f>VLOOKUP(Hospitalisation_Details[[#This Row],[Customer ID]],'Hospitalisation Details'!A531:K2872,7,FALSE)</f>
        <v>tier - 2</v>
      </c>
      <c r="O532" t="str">
        <f>VLOOKUP(Hospitalisation_Details[[#This Row],[Customer ID]],'Hospitalisation Details'!A531:K2872,8,FALSE)</f>
        <v>tier - 2</v>
      </c>
      <c r="P532" t="str">
        <f>VLOOKUP(Hospitalisation_Details[[#This Row],[Customer ID]],'Hospitalisation Details'!A531:K2872,9,FALSE)</f>
        <v>R1012</v>
      </c>
      <c r="Q532">
        <f>VLOOKUP(Hospitalisation_Details[[#This Row],[Customer ID]],'Hospitalisation Details'!$A$1:$K$2342,11,FALSE)</f>
        <v>30</v>
      </c>
    </row>
    <row r="533" spans="1:17" x14ac:dyDescent="0.35">
      <c r="A533" t="s">
        <v>532</v>
      </c>
      <c r="B533" t="str">
        <f>VLOOKUP(Customer_Names[[#This Row],[Customer ID]],Customer_Names[#All],2,FALSE)</f>
        <v>Ahern</v>
      </c>
      <c r="C533">
        <f>VLOOKUP(Medical_Examinations[[#This Row],[Customer ID]],'Medical Examinations'!$A$1:$L$2336,2,FALSE)</f>
        <v>29</v>
      </c>
      <c r="D533">
        <f>VLOOKUP(Medical_Examinations[[#This Row],[Customer ID]],'Medical Examinations'!$A$1:$L$2336,3,FALSE)</f>
        <v>6</v>
      </c>
      <c r="E533" t="str">
        <f>VLOOKUP(Medical_Examinations[[#This Row],[Customer ID]],'Medical Examinations'!$A$1:$L$2336,4,FALSE)</f>
        <v>yes</v>
      </c>
      <c r="F533" t="str">
        <f>VLOOKUP(Medical_Examinations[[#This Row],[Customer ID]],'Medical Examinations'!$A$1:$L$2336,6,FALSE)</f>
        <v>No</v>
      </c>
      <c r="G533" t="str">
        <f>VLOOKUP(Medical_Examinations[[#This Row],[Customer ID]],'Medical Examinations'!$A$1:$L$2336,7,FALSE)</f>
        <v>No</v>
      </c>
      <c r="H533">
        <f>VLOOKUP(Medical_Examinations[[#This Row],[Customer ID]],'Medical Examinations'!$A$1:$L$2336,8,FALSE)</f>
        <v>0</v>
      </c>
      <c r="I533" t="str">
        <f>VLOOKUP(Medical_Examinations[[#This Row],[Customer ID]],'Medical Examinations'!$A$1:$L$2336,9,FALSE)</f>
        <v>No</v>
      </c>
      <c r="J533" t="str">
        <f>VLOOKUP(Medical_Examinations[[#This Row],[Customer ID]],'Medical Examinations'!A532:L2867,11,FALSE)</f>
        <v>Overweight</v>
      </c>
      <c r="K533" t="str">
        <f>VLOOKUP(Medical_Examinations[[#This Row],[Customer ID]],'Medical Examinations'!A532:L2867,12,FALSE)</f>
        <v>Prediabetes</v>
      </c>
      <c r="L533" t="str">
        <f>VLOOKUP(Hospitalisation_Details[[#This Row],[Customer ID]],'Hospitalisation Details'!A532:K2873,10,FALSE)</f>
        <v>11 Sep 1972</v>
      </c>
      <c r="M533">
        <f>VLOOKUP(Hospitalisation_Details[[#This Row],[Customer ID]],'Hospitalisation Details'!$A$1:$K$2342,6,FALSE)</f>
        <v>7318</v>
      </c>
      <c r="N533" t="str">
        <f>VLOOKUP(Hospitalisation_Details[[#This Row],[Customer ID]],'Hospitalisation Details'!A532:K2873,7,FALSE)</f>
        <v>tier - 2</v>
      </c>
      <c r="O533" t="str">
        <f>VLOOKUP(Hospitalisation_Details[[#This Row],[Customer ID]],'Hospitalisation Details'!A532:K2873,8,FALSE)</f>
        <v>tier - 3</v>
      </c>
      <c r="P533" t="str">
        <f>VLOOKUP(Hospitalisation_Details[[#This Row],[Customer ID]],'Hospitalisation Details'!A532:K2873,9,FALSE)</f>
        <v>R1012</v>
      </c>
      <c r="Q533">
        <f>VLOOKUP(Hospitalisation_Details[[#This Row],[Customer ID]],'Hospitalisation Details'!$A$1:$K$2342,11,FALSE)</f>
        <v>50</v>
      </c>
    </row>
    <row r="534" spans="1:17" x14ac:dyDescent="0.35">
      <c r="A534" t="s">
        <v>533</v>
      </c>
      <c r="B534" t="str">
        <f>VLOOKUP(Customer_Names[[#This Row],[Customer ID]],Customer_Names[#All],2,FALSE)</f>
        <v>Chviruk</v>
      </c>
      <c r="C534">
        <f>VLOOKUP(Medical_Examinations[[#This Row],[Customer ID]],'Medical Examinations'!$A$1:$L$2336,2,FALSE)</f>
        <v>26</v>
      </c>
      <c r="D534">
        <f>VLOOKUP(Medical_Examinations[[#This Row],[Customer ID]],'Medical Examinations'!$A$1:$L$2336,3,FALSE)</f>
        <v>6</v>
      </c>
      <c r="E534" t="str">
        <f>VLOOKUP(Medical_Examinations[[#This Row],[Customer ID]],'Medical Examinations'!$A$1:$L$2336,4,FALSE)</f>
        <v>yes</v>
      </c>
      <c r="F534" t="str">
        <f>VLOOKUP(Medical_Examinations[[#This Row],[Customer ID]],'Medical Examinations'!$A$1:$L$2336,6,FALSE)</f>
        <v>No</v>
      </c>
      <c r="G534" t="str">
        <f>VLOOKUP(Medical_Examinations[[#This Row],[Customer ID]],'Medical Examinations'!$A$1:$L$2336,7,FALSE)</f>
        <v>No</v>
      </c>
      <c r="H534">
        <f>VLOOKUP(Medical_Examinations[[#This Row],[Customer ID]],'Medical Examinations'!$A$1:$L$2336,8,FALSE)</f>
        <v>0</v>
      </c>
      <c r="I534" t="str">
        <f>VLOOKUP(Medical_Examinations[[#This Row],[Customer ID]],'Medical Examinations'!$A$1:$L$2336,9,FALSE)</f>
        <v>No</v>
      </c>
      <c r="J534" t="str">
        <f>VLOOKUP(Medical_Examinations[[#This Row],[Customer ID]],'Medical Examinations'!A533:L2868,11,FALSE)</f>
        <v>Overweight</v>
      </c>
      <c r="K534" t="str">
        <f>VLOOKUP(Medical_Examinations[[#This Row],[Customer ID]],'Medical Examinations'!A533:L2868,12,FALSE)</f>
        <v>Prediabetes</v>
      </c>
      <c r="L534" t="str">
        <f>VLOOKUP(Hospitalisation_Details[[#This Row],[Customer ID]],'Hospitalisation Details'!A533:K2874,10,FALSE)</f>
        <v>12 Sep 1978</v>
      </c>
      <c r="M534">
        <f>VLOOKUP(Hospitalisation_Details[[#This Row],[Customer ID]],'Hospitalisation Details'!$A$1:$K$2342,6,FALSE)</f>
        <v>7419</v>
      </c>
      <c r="N534" t="str">
        <f>VLOOKUP(Hospitalisation_Details[[#This Row],[Customer ID]],'Hospitalisation Details'!A533:K2874,7,FALSE)</f>
        <v>tier - 2</v>
      </c>
      <c r="O534" t="str">
        <f>VLOOKUP(Hospitalisation_Details[[#This Row],[Customer ID]],'Hospitalisation Details'!A533:K2874,8,FALSE)</f>
        <v>tier - 2</v>
      </c>
      <c r="P534" t="str">
        <f>VLOOKUP(Hospitalisation_Details[[#This Row],[Customer ID]],'Hospitalisation Details'!A533:K2874,9,FALSE)</f>
        <v>R1012</v>
      </c>
      <c r="Q534">
        <f>VLOOKUP(Hospitalisation_Details[[#This Row],[Customer ID]],'Hospitalisation Details'!$A$1:$K$2342,11,FALSE)</f>
        <v>44</v>
      </c>
    </row>
    <row r="535" spans="1:17" x14ac:dyDescent="0.35">
      <c r="A535" t="s">
        <v>534</v>
      </c>
      <c r="B535" t="str">
        <f>VLOOKUP(Customer_Names[[#This Row],[Customer ID]],Customer_Names[#All],2,FALSE)</f>
        <v>Meehan</v>
      </c>
      <c r="C535">
        <f>VLOOKUP(Medical_Examinations[[#This Row],[Customer ID]],'Medical Examinations'!$A$1:$L$2336,2,FALSE)</f>
        <v>49</v>
      </c>
      <c r="D535">
        <f>VLOOKUP(Medical_Examinations[[#This Row],[Customer ID]],'Medical Examinations'!$A$1:$L$2336,3,FALSE)</f>
        <v>6</v>
      </c>
      <c r="E535" t="str">
        <f>VLOOKUP(Medical_Examinations[[#This Row],[Customer ID]],'Medical Examinations'!$A$1:$L$2336,4,FALSE)</f>
        <v>yes</v>
      </c>
      <c r="F535" t="str">
        <f>VLOOKUP(Medical_Examinations[[#This Row],[Customer ID]],'Medical Examinations'!$A$1:$L$2336,6,FALSE)</f>
        <v>No</v>
      </c>
      <c r="G535" t="str">
        <f>VLOOKUP(Medical_Examinations[[#This Row],[Customer ID]],'Medical Examinations'!$A$1:$L$2336,7,FALSE)</f>
        <v>No</v>
      </c>
      <c r="H535">
        <f>VLOOKUP(Medical_Examinations[[#This Row],[Customer ID]],'Medical Examinations'!$A$1:$L$2336,8,FALSE)</f>
        <v>0</v>
      </c>
      <c r="I535" t="str">
        <f>VLOOKUP(Medical_Examinations[[#This Row],[Customer ID]],'Medical Examinations'!$A$1:$L$2336,9,FALSE)</f>
        <v>No</v>
      </c>
      <c r="J535" t="str">
        <f>VLOOKUP(Medical_Examinations[[#This Row],[Customer ID]],'Medical Examinations'!A534:L2869,11,FALSE)</f>
        <v>Obesity</v>
      </c>
      <c r="K535" t="str">
        <f>VLOOKUP(Medical_Examinations[[#This Row],[Customer ID]],'Medical Examinations'!A534:L2869,12,FALSE)</f>
        <v>Prediabetes</v>
      </c>
      <c r="L535" t="str">
        <f>VLOOKUP(Hospitalisation_Details[[#This Row],[Customer ID]],'Hospitalisation Details'!A534:K2875,10,FALSE)</f>
        <v>2 Sep 1978</v>
      </c>
      <c r="M535">
        <f>VLOOKUP(Hospitalisation_Details[[#This Row],[Customer ID]],'Hospitalisation Details'!$A$1:$K$2342,6,FALSE)</f>
        <v>7421</v>
      </c>
      <c r="N535" t="str">
        <f>VLOOKUP(Hospitalisation_Details[[#This Row],[Customer ID]],'Hospitalisation Details'!A534:K2875,7,FALSE)</f>
        <v>tier - 2</v>
      </c>
      <c r="O535" t="str">
        <f>VLOOKUP(Hospitalisation_Details[[#This Row],[Customer ID]],'Hospitalisation Details'!A534:K2875,8,FALSE)</f>
        <v>tier - 3</v>
      </c>
      <c r="P535" t="str">
        <f>VLOOKUP(Hospitalisation_Details[[#This Row],[Customer ID]],'Hospitalisation Details'!A534:K2875,9,FALSE)</f>
        <v>R1012</v>
      </c>
      <c r="Q535">
        <f>VLOOKUP(Hospitalisation_Details[[#This Row],[Customer ID]],'Hospitalisation Details'!$A$1:$K$2342,11,FALSE)</f>
        <v>44</v>
      </c>
    </row>
    <row r="536" spans="1:17" x14ac:dyDescent="0.35">
      <c r="A536" t="s">
        <v>535</v>
      </c>
      <c r="B536" t="str">
        <f>VLOOKUP(Customer_Names[[#This Row],[Customer ID]],Customer_Names[#All],2,FALSE)</f>
        <v>Gammon</v>
      </c>
      <c r="C536">
        <f>VLOOKUP(Medical_Examinations[[#This Row],[Customer ID]],'Medical Examinations'!$A$1:$L$2336,2,FALSE)</f>
        <v>25</v>
      </c>
      <c r="D536">
        <f>VLOOKUP(Medical_Examinations[[#This Row],[Customer ID]],'Medical Examinations'!$A$1:$L$2336,3,FALSE)</f>
        <v>6</v>
      </c>
      <c r="E536" t="str">
        <f>VLOOKUP(Medical_Examinations[[#This Row],[Customer ID]],'Medical Examinations'!$A$1:$L$2336,4,FALSE)</f>
        <v>yes</v>
      </c>
      <c r="F536" t="str">
        <f>VLOOKUP(Medical_Examinations[[#This Row],[Customer ID]],'Medical Examinations'!$A$1:$L$2336,6,FALSE)</f>
        <v>No</v>
      </c>
      <c r="G536" t="str">
        <f>VLOOKUP(Medical_Examinations[[#This Row],[Customer ID]],'Medical Examinations'!$A$1:$L$2336,7,FALSE)</f>
        <v>No</v>
      </c>
      <c r="H536">
        <f>VLOOKUP(Medical_Examinations[[#This Row],[Customer ID]],'Medical Examinations'!$A$1:$L$2336,8,FALSE)</f>
        <v>0</v>
      </c>
      <c r="I536" t="str">
        <f>VLOOKUP(Medical_Examinations[[#This Row],[Customer ID]],'Medical Examinations'!$A$1:$L$2336,9,FALSE)</f>
        <v>No</v>
      </c>
      <c r="J536" t="str">
        <f>VLOOKUP(Medical_Examinations[[#This Row],[Customer ID]],'Medical Examinations'!A535:L2870,11,FALSE)</f>
        <v>Overweight</v>
      </c>
      <c r="K536" t="str">
        <f>VLOOKUP(Medical_Examinations[[#This Row],[Customer ID]],'Medical Examinations'!A535:L2870,12,FALSE)</f>
        <v>Prediabetes</v>
      </c>
      <c r="L536" t="str">
        <f>VLOOKUP(Hospitalisation_Details[[#This Row],[Customer ID]],'Hospitalisation Details'!A535:K2876,10,FALSE)</f>
        <v>1 Sep 2001</v>
      </c>
      <c r="M536">
        <f>VLOOKUP(Hospitalisation_Details[[#This Row],[Customer ID]],'Hospitalisation Details'!$A$1:$K$2342,6,FALSE)</f>
        <v>7450</v>
      </c>
      <c r="N536" t="str">
        <f>VLOOKUP(Hospitalisation_Details[[#This Row],[Customer ID]],'Hospitalisation Details'!A535:K2876,7,FALSE)</f>
        <v>tier - 2</v>
      </c>
      <c r="O536" t="str">
        <f>VLOOKUP(Hospitalisation_Details[[#This Row],[Customer ID]],'Hospitalisation Details'!A535:K2876,8,FALSE)</f>
        <v>tier - 2</v>
      </c>
      <c r="P536" t="str">
        <f>VLOOKUP(Hospitalisation_Details[[#This Row],[Customer ID]],'Hospitalisation Details'!A535:K2876,9,FALSE)</f>
        <v>R1012</v>
      </c>
      <c r="Q536">
        <f>VLOOKUP(Hospitalisation_Details[[#This Row],[Customer ID]],'Hospitalisation Details'!$A$1:$K$2342,11,FALSE)</f>
        <v>21</v>
      </c>
    </row>
    <row r="537" spans="1:17" x14ac:dyDescent="0.35">
      <c r="A537" t="s">
        <v>536</v>
      </c>
      <c r="B537" t="str">
        <f>VLOOKUP(Customer_Names[[#This Row],[Customer ID]],Customer_Names[#All],2,FALSE)</f>
        <v>Lee</v>
      </c>
      <c r="C537">
        <f>VLOOKUP(Medical_Examinations[[#This Row],[Customer ID]],'Medical Examinations'!$A$1:$L$2336,2,FALSE)</f>
        <v>43</v>
      </c>
      <c r="D537">
        <f>VLOOKUP(Medical_Examinations[[#This Row],[Customer ID]],'Medical Examinations'!$A$1:$L$2336,3,FALSE)</f>
        <v>6</v>
      </c>
      <c r="E537" t="str">
        <f>VLOOKUP(Medical_Examinations[[#This Row],[Customer ID]],'Medical Examinations'!$A$1:$L$2336,4,FALSE)</f>
        <v>yes</v>
      </c>
      <c r="F537" t="str">
        <f>VLOOKUP(Medical_Examinations[[#This Row],[Customer ID]],'Medical Examinations'!$A$1:$L$2336,6,FALSE)</f>
        <v>No</v>
      </c>
      <c r="G537" t="str">
        <f>VLOOKUP(Medical_Examinations[[#This Row],[Customer ID]],'Medical Examinations'!$A$1:$L$2336,7,FALSE)</f>
        <v>No</v>
      </c>
      <c r="H537">
        <f>VLOOKUP(Medical_Examinations[[#This Row],[Customer ID]],'Medical Examinations'!$A$1:$L$2336,8,FALSE)</f>
        <v>0</v>
      </c>
      <c r="I537" t="str">
        <f>VLOOKUP(Medical_Examinations[[#This Row],[Customer ID]],'Medical Examinations'!$A$1:$L$2336,9,FALSE)</f>
        <v>No</v>
      </c>
      <c r="J537" t="str">
        <f>VLOOKUP(Medical_Examinations[[#This Row],[Customer ID]],'Medical Examinations'!A536:L2871,11,FALSE)</f>
        <v>Obesity</v>
      </c>
      <c r="K537" t="str">
        <f>VLOOKUP(Medical_Examinations[[#This Row],[Customer ID]],'Medical Examinations'!A536:L2871,12,FALSE)</f>
        <v>Prediabetes</v>
      </c>
      <c r="L537" t="str">
        <f>VLOOKUP(Hospitalisation_Details[[#This Row],[Customer ID]],'Hospitalisation Details'!A536:K2877,10,FALSE)</f>
        <v>14 Sep 1996</v>
      </c>
      <c r="M537">
        <f>VLOOKUP(Hospitalisation_Details[[#This Row],[Customer ID]],'Hospitalisation Details'!$A$1:$K$2342,6,FALSE)</f>
        <v>7487</v>
      </c>
      <c r="N537" t="str">
        <f>VLOOKUP(Hospitalisation_Details[[#This Row],[Customer ID]],'Hospitalisation Details'!A536:K2877,7,FALSE)</f>
        <v>tier - 2</v>
      </c>
      <c r="O537" t="str">
        <f>VLOOKUP(Hospitalisation_Details[[#This Row],[Customer ID]],'Hospitalisation Details'!A536:K2877,8,FALSE)</f>
        <v>tier - 3</v>
      </c>
      <c r="P537" t="str">
        <f>VLOOKUP(Hospitalisation_Details[[#This Row],[Customer ID]],'Hospitalisation Details'!A536:K2877,9,FALSE)</f>
        <v>R1012</v>
      </c>
      <c r="Q537">
        <f>VLOOKUP(Hospitalisation_Details[[#This Row],[Customer ID]],'Hospitalisation Details'!$A$1:$K$2342,11,FALSE)</f>
        <v>26</v>
      </c>
    </row>
    <row r="538" spans="1:17" x14ac:dyDescent="0.35">
      <c r="A538" t="s">
        <v>537</v>
      </c>
      <c r="B538" t="str">
        <f>VLOOKUP(Customer_Names[[#This Row],[Customer ID]],Customer_Names[#All],2,FALSE)</f>
        <v>Franco</v>
      </c>
      <c r="C538">
        <f>VLOOKUP(Medical_Examinations[[#This Row],[Customer ID]],'Medical Examinations'!$A$1:$L$2336,2,FALSE)</f>
        <v>26</v>
      </c>
      <c r="D538">
        <f>VLOOKUP(Medical_Examinations[[#This Row],[Customer ID]],'Medical Examinations'!$A$1:$L$2336,3,FALSE)</f>
        <v>6</v>
      </c>
      <c r="E538" t="str">
        <f>VLOOKUP(Medical_Examinations[[#This Row],[Customer ID]],'Medical Examinations'!$A$1:$L$2336,4,FALSE)</f>
        <v>yes</v>
      </c>
      <c r="F538" t="str">
        <f>VLOOKUP(Medical_Examinations[[#This Row],[Customer ID]],'Medical Examinations'!$A$1:$L$2336,6,FALSE)</f>
        <v>No</v>
      </c>
      <c r="G538" t="str">
        <f>VLOOKUP(Medical_Examinations[[#This Row],[Customer ID]],'Medical Examinations'!$A$1:$L$2336,7,FALSE)</f>
        <v>No</v>
      </c>
      <c r="H538">
        <f>VLOOKUP(Medical_Examinations[[#This Row],[Customer ID]],'Medical Examinations'!$A$1:$L$2336,8,FALSE)</f>
        <v>0</v>
      </c>
      <c r="I538" t="str">
        <f>VLOOKUP(Medical_Examinations[[#This Row],[Customer ID]],'Medical Examinations'!$A$1:$L$2336,9,FALSE)</f>
        <v>No</v>
      </c>
      <c r="J538" t="str">
        <f>VLOOKUP(Medical_Examinations[[#This Row],[Customer ID]],'Medical Examinations'!A537:L2872,11,FALSE)</f>
        <v>Overweight</v>
      </c>
      <c r="K538" t="str">
        <f>VLOOKUP(Medical_Examinations[[#This Row],[Customer ID]],'Medical Examinations'!A537:L2872,12,FALSE)</f>
        <v>Prediabetes</v>
      </c>
      <c r="L538" t="str">
        <f>VLOOKUP(Hospitalisation_Details[[#This Row],[Customer ID]],'Hospitalisation Details'!A537:K2878,10,FALSE)</f>
        <v>28 Sep 1997</v>
      </c>
      <c r="M538">
        <f>VLOOKUP(Hospitalisation_Details[[#This Row],[Customer ID]],'Hospitalisation Details'!$A$1:$K$2342,6,FALSE)</f>
        <v>7504</v>
      </c>
      <c r="N538" t="str">
        <f>VLOOKUP(Hospitalisation_Details[[#This Row],[Customer ID]],'Hospitalisation Details'!A537:K2878,7,FALSE)</f>
        <v>tier - 2</v>
      </c>
      <c r="O538" t="str">
        <f>VLOOKUP(Hospitalisation_Details[[#This Row],[Customer ID]],'Hospitalisation Details'!A537:K2878,8,FALSE)</f>
        <v>tier - 1</v>
      </c>
      <c r="P538" t="str">
        <f>VLOOKUP(Hospitalisation_Details[[#This Row],[Customer ID]],'Hospitalisation Details'!A537:K2878,9,FALSE)</f>
        <v>R1012</v>
      </c>
      <c r="Q538">
        <f>VLOOKUP(Hospitalisation_Details[[#This Row],[Customer ID]],'Hospitalisation Details'!$A$1:$K$2342,11,FALSE)</f>
        <v>25</v>
      </c>
    </row>
    <row r="539" spans="1:17" x14ac:dyDescent="0.35">
      <c r="A539" t="s">
        <v>538</v>
      </c>
      <c r="B539" t="str">
        <f>VLOOKUP(Customer_Names[[#This Row],[Customer ID]],Customer_Names[#All],2,FALSE)</f>
        <v>Patterson</v>
      </c>
      <c r="C539">
        <f>VLOOKUP(Medical_Examinations[[#This Row],[Customer ID]],'Medical Examinations'!$A$1:$L$2336,2,FALSE)</f>
        <v>20</v>
      </c>
      <c r="D539">
        <f>VLOOKUP(Medical_Examinations[[#This Row],[Customer ID]],'Medical Examinations'!$A$1:$L$2336,3,FALSE)</f>
        <v>6</v>
      </c>
      <c r="E539" t="str">
        <f>VLOOKUP(Medical_Examinations[[#This Row],[Customer ID]],'Medical Examinations'!$A$1:$L$2336,4,FALSE)</f>
        <v>yes</v>
      </c>
      <c r="F539" t="str">
        <f>VLOOKUP(Medical_Examinations[[#This Row],[Customer ID]],'Medical Examinations'!$A$1:$L$2336,6,FALSE)</f>
        <v>No</v>
      </c>
      <c r="G539" t="str">
        <f>VLOOKUP(Medical_Examinations[[#This Row],[Customer ID]],'Medical Examinations'!$A$1:$L$2336,7,FALSE)</f>
        <v>No</v>
      </c>
      <c r="H539">
        <f>VLOOKUP(Medical_Examinations[[#This Row],[Customer ID]],'Medical Examinations'!$A$1:$L$2336,8,FALSE)</f>
        <v>0</v>
      </c>
      <c r="I539" t="str">
        <f>VLOOKUP(Medical_Examinations[[#This Row],[Customer ID]],'Medical Examinations'!$A$1:$L$2336,9,FALSE)</f>
        <v>No</v>
      </c>
      <c r="J539" t="str">
        <f>VLOOKUP(Medical_Examinations[[#This Row],[Customer ID]],'Medical Examinations'!A538:L2873,11,FALSE)</f>
        <v>Normal Weight</v>
      </c>
      <c r="K539" t="str">
        <f>VLOOKUP(Medical_Examinations[[#This Row],[Customer ID]],'Medical Examinations'!A538:L2873,12,FALSE)</f>
        <v>Prediabetes</v>
      </c>
      <c r="L539" t="str">
        <f>VLOOKUP(Hospitalisation_Details[[#This Row],[Customer ID]],'Hospitalisation Details'!A538:K2879,10,FALSE)</f>
        <v>30 Sep 1997</v>
      </c>
      <c r="M539">
        <f>VLOOKUP(Hospitalisation_Details[[#This Row],[Customer ID]],'Hospitalisation Details'!$A$1:$K$2342,6,FALSE)</f>
        <v>7607</v>
      </c>
      <c r="N539" t="str">
        <f>VLOOKUP(Hospitalisation_Details[[#This Row],[Customer ID]],'Hospitalisation Details'!A538:K2879,7,FALSE)</f>
        <v>tier - 2</v>
      </c>
      <c r="O539" t="str">
        <f>VLOOKUP(Hospitalisation_Details[[#This Row],[Customer ID]],'Hospitalisation Details'!A538:K2879,8,FALSE)</f>
        <v>tier - 2</v>
      </c>
      <c r="P539" t="str">
        <f>VLOOKUP(Hospitalisation_Details[[#This Row],[Customer ID]],'Hospitalisation Details'!A538:K2879,9,FALSE)</f>
        <v>R1012</v>
      </c>
      <c r="Q539">
        <f>VLOOKUP(Hospitalisation_Details[[#This Row],[Customer ID]],'Hospitalisation Details'!$A$1:$K$2342,11,FALSE)</f>
        <v>25</v>
      </c>
    </row>
    <row r="540" spans="1:17" x14ac:dyDescent="0.35">
      <c r="A540" t="s">
        <v>539</v>
      </c>
      <c r="B540" t="str">
        <f>VLOOKUP(Customer_Names[[#This Row],[Customer ID]],Customer_Names[#All],2,FALSE)</f>
        <v>Valdes</v>
      </c>
      <c r="C540">
        <f>VLOOKUP(Medical_Examinations[[#This Row],[Customer ID]],'Medical Examinations'!$A$1:$L$2336,2,FALSE)</f>
        <v>44</v>
      </c>
      <c r="D540">
        <f>VLOOKUP(Medical_Examinations[[#This Row],[Customer ID]],'Medical Examinations'!$A$1:$L$2336,3,FALSE)</f>
        <v>6</v>
      </c>
      <c r="E540" t="str">
        <f>VLOOKUP(Medical_Examinations[[#This Row],[Customer ID]],'Medical Examinations'!$A$1:$L$2336,4,FALSE)</f>
        <v>yes</v>
      </c>
      <c r="F540" t="str">
        <f>VLOOKUP(Medical_Examinations[[#This Row],[Customer ID]],'Medical Examinations'!$A$1:$L$2336,6,FALSE)</f>
        <v>No</v>
      </c>
      <c r="G540" t="str">
        <f>VLOOKUP(Medical_Examinations[[#This Row],[Customer ID]],'Medical Examinations'!$A$1:$L$2336,7,FALSE)</f>
        <v>No</v>
      </c>
      <c r="H540">
        <f>VLOOKUP(Medical_Examinations[[#This Row],[Customer ID]],'Medical Examinations'!$A$1:$L$2336,8,FALSE)</f>
        <v>0</v>
      </c>
      <c r="I540" t="str">
        <f>VLOOKUP(Medical_Examinations[[#This Row],[Customer ID]],'Medical Examinations'!$A$1:$L$2336,9,FALSE)</f>
        <v>No</v>
      </c>
      <c r="J540" t="str">
        <f>VLOOKUP(Medical_Examinations[[#This Row],[Customer ID]],'Medical Examinations'!A539:L2874,11,FALSE)</f>
        <v>Obesity</v>
      </c>
      <c r="K540" t="str">
        <f>VLOOKUP(Medical_Examinations[[#This Row],[Customer ID]],'Medical Examinations'!A539:L2874,12,FALSE)</f>
        <v>Prediabetes</v>
      </c>
      <c r="L540" t="str">
        <f>VLOOKUP(Hospitalisation_Details[[#This Row],[Customer ID]],'Hospitalisation Details'!A539:K2880,10,FALSE)</f>
        <v>13 Sep 2001</v>
      </c>
      <c r="M540">
        <f>VLOOKUP(Hospitalisation_Details[[#This Row],[Customer ID]],'Hospitalisation Details'!$A$1:$K$2342,6,FALSE)</f>
        <v>7637</v>
      </c>
      <c r="N540" t="str">
        <f>VLOOKUP(Hospitalisation_Details[[#This Row],[Customer ID]],'Hospitalisation Details'!A539:K2880,7,FALSE)</f>
        <v>tier - 2</v>
      </c>
      <c r="O540" t="str">
        <f>VLOOKUP(Hospitalisation_Details[[#This Row],[Customer ID]],'Hospitalisation Details'!A539:K2880,8,FALSE)</f>
        <v>tier - 3</v>
      </c>
      <c r="P540" t="str">
        <f>VLOOKUP(Hospitalisation_Details[[#This Row],[Customer ID]],'Hospitalisation Details'!A539:K2880,9,FALSE)</f>
        <v>R1012</v>
      </c>
      <c r="Q540">
        <f>VLOOKUP(Hospitalisation_Details[[#This Row],[Customer ID]],'Hospitalisation Details'!$A$1:$K$2342,11,FALSE)</f>
        <v>21</v>
      </c>
    </row>
    <row r="541" spans="1:17" x14ac:dyDescent="0.35">
      <c r="A541" t="s">
        <v>540</v>
      </c>
      <c r="B541" t="str">
        <f>VLOOKUP(Customer_Names[[#This Row],[Customer ID]],Customer_Names[#All],2,FALSE)</f>
        <v>Craig</v>
      </c>
      <c r="C541">
        <f>VLOOKUP(Medical_Examinations[[#This Row],[Customer ID]],'Medical Examinations'!$A$1:$L$2336,2,FALSE)</f>
        <v>30</v>
      </c>
      <c r="D541">
        <f>VLOOKUP(Medical_Examinations[[#This Row],[Customer ID]],'Medical Examinations'!$A$1:$L$2336,3,FALSE)</f>
        <v>6</v>
      </c>
      <c r="E541" t="str">
        <f>VLOOKUP(Medical_Examinations[[#This Row],[Customer ID]],'Medical Examinations'!$A$1:$L$2336,4,FALSE)</f>
        <v>yes</v>
      </c>
      <c r="F541" t="str">
        <f>VLOOKUP(Medical_Examinations[[#This Row],[Customer ID]],'Medical Examinations'!$A$1:$L$2336,6,FALSE)</f>
        <v>No</v>
      </c>
      <c r="G541" t="str">
        <f>VLOOKUP(Medical_Examinations[[#This Row],[Customer ID]],'Medical Examinations'!$A$1:$L$2336,7,FALSE)</f>
        <v>No</v>
      </c>
      <c r="H541">
        <f>VLOOKUP(Medical_Examinations[[#This Row],[Customer ID]],'Medical Examinations'!$A$1:$L$2336,8,FALSE)</f>
        <v>0</v>
      </c>
      <c r="I541" t="str">
        <f>VLOOKUP(Medical_Examinations[[#This Row],[Customer ID]],'Medical Examinations'!$A$1:$L$2336,9,FALSE)</f>
        <v>No</v>
      </c>
      <c r="J541" t="str">
        <f>VLOOKUP(Medical_Examinations[[#This Row],[Customer ID]],'Medical Examinations'!A540:L2875,11,FALSE)</f>
        <v>Obesity</v>
      </c>
      <c r="K541" t="str">
        <f>VLOOKUP(Medical_Examinations[[#This Row],[Customer ID]],'Medical Examinations'!A540:L2875,12,FALSE)</f>
        <v>Prediabetes</v>
      </c>
      <c r="L541" t="str">
        <f>VLOOKUP(Hospitalisation_Details[[#This Row],[Customer ID]],'Hospitalisation Details'!A540:K2881,10,FALSE)</f>
        <v>10 Sep 1993</v>
      </c>
      <c r="M541">
        <f>VLOOKUP(Hospitalisation_Details[[#This Row],[Customer ID]],'Hospitalisation Details'!$A$1:$K$2342,6,FALSE)</f>
        <v>7651</v>
      </c>
      <c r="N541" t="str">
        <f>VLOOKUP(Hospitalisation_Details[[#This Row],[Customer ID]],'Hospitalisation Details'!A540:K2881,7,FALSE)</f>
        <v>tier - 2</v>
      </c>
      <c r="O541" t="str">
        <f>VLOOKUP(Hospitalisation_Details[[#This Row],[Customer ID]],'Hospitalisation Details'!A540:K2881,8,FALSE)</f>
        <v>tier - 2</v>
      </c>
      <c r="P541" t="str">
        <f>VLOOKUP(Hospitalisation_Details[[#This Row],[Customer ID]],'Hospitalisation Details'!A540:K2881,9,FALSE)</f>
        <v>R1012</v>
      </c>
      <c r="Q541">
        <f>VLOOKUP(Hospitalisation_Details[[#This Row],[Customer ID]],'Hospitalisation Details'!$A$1:$K$2342,11,FALSE)</f>
        <v>29</v>
      </c>
    </row>
    <row r="542" spans="1:17" x14ac:dyDescent="0.35">
      <c r="A542" t="s">
        <v>541</v>
      </c>
      <c r="B542" t="str">
        <f>VLOOKUP(Customer_Names[[#This Row],[Customer ID]],Customer_Names[#All],2,FALSE)</f>
        <v>Whipple</v>
      </c>
      <c r="C542">
        <f>VLOOKUP(Medical_Examinations[[#This Row],[Customer ID]],'Medical Examinations'!$A$1:$L$2336,2,FALSE)</f>
        <v>34</v>
      </c>
      <c r="D542">
        <f>VLOOKUP(Medical_Examinations[[#This Row],[Customer ID]],'Medical Examinations'!$A$1:$L$2336,3,FALSE)</f>
        <v>6</v>
      </c>
      <c r="E542" t="str">
        <f>VLOOKUP(Medical_Examinations[[#This Row],[Customer ID]],'Medical Examinations'!$A$1:$L$2336,4,FALSE)</f>
        <v>yes</v>
      </c>
      <c r="F542" t="str">
        <f>VLOOKUP(Medical_Examinations[[#This Row],[Customer ID]],'Medical Examinations'!$A$1:$L$2336,6,FALSE)</f>
        <v>No</v>
      </c>
      <c r="G542" t="str">
        <f>VLOOKUP(Medical_Examinations[[#This Row],[Customer ID]],'Medical Examinations'!$A$1:$L$2336,7,FALSE)</f>
        <v>No</v>
      </c>
      <c r="H542">
        <f>VLOOKUP(Medical_Examinations[[#This Row],[Customer ID]],'Medical Examinations'!$A$1:$L$2336,8,FALSE)</f>
        <v>0</v>
      </c>
      <c r="I542" t="str">
        <f>VLOOKUP(Medical_Examinations[[#This Row],[Customer ID]],'Medical Examinations'!$A$1:$L$2336,9,FALSE)</f>
        <v>No</v>
      </c>
      <c r="J542" t="str">
        <f>VLOOKUP(Medical_Examinations[[#This Row],[Customer ID]],'Medical Examinations'!A541:L2876,11,FALSE)</f>
        <v>Obesity</v>
      </c>
      <c r="K542" t="str">
        <f>VLOOKUP(Medical_Examinations[[#This Row],[Customer ID]],'Medical Examinations'!A541:L2876,12,FALSE)</f>
        <v>Prediabetes</v>
      </c>
      <c r="L542" t="str">
        <f>VLOOKUP(Hospitalisation_Details[[#This Row],[Customer ID]],'Hospitalisation Details'!A541:K2882,10,FALSE)</f>
        <v>13 Sep 1995</v>
      </c>
      <c r="M542">
        <f>VLOOKUP(Hospitalisation_Details[[#This Row],[Customer ID]],'Hospitalisation Details'!$A$1:$K$2342,6,FALSE)</f>
        <v>7676</v>
      </c>
      <c r="N542" t="str">
        <f>VLOOKUP(Hospitalisation_Details[[#This Row],[Customer ID]],'Hospitalisation Details'!A541:K2882,7,FALSE)</f>
        <v>tier - 2</v>
      </c>
      <c r="O542" t="str">
        <f>VLOOKUP(Hospitalisation_Details[[#This Row],[Customer ID]],'Hospitalisation Details'!A541:K2882,8,FALSE)</f>
        <v>tier - 1</v>
      </c>
      <c r="P542" t="str">
        <f>VLOOKUP(Hospitalisation_Details[[#This Row],[Customer ID]],'Hospitalisation Details'!A541:K2882,9,FALSE)</f>
        <v>R1012</v>
      </c>
      <c r="Q542">
        <f>VLOOKUP(Hospitalisation_Details[[#This Row],[Customer ID]],'Hospitalisation Details'!$A$1:$K$2342,11,FALSE)</f>
        <v>27</v>
      </c>
    </row>
    <row r="543" spans="1:17" x14ac:dyDescent="0.35">
      <c r="A543" t="s">
        <v>542</v>
      </c>
      <c r="B543" t="str">
        <f>VLOOKUP(Customer_Names[[#This Row],[Customer ID]],Customer_Names[#All],2,FALSE)</f>
        <v>Marton</v>
      </c>
      <c r="C543">
        <f>VLOOKUP(Medical_Examinations[[#This Row],[Customer ID]],'Medical Examinations'!$A$1:$L$2336,2,FALSE)</f>
        <v>29</v>
      </c>
      <c r="D543">
        <f>VLOOKUP(Medical_Examinations[[#This Row],[Customer ID]],'Medical Examinations'!$A$1:$L$2336,3,FALSE)</f>
        <v>6</v>
      </c>
      <c r="E543" t="str">
        <f>VLOOKUP(Medical_Examinations[[#This Row],[Customer ID]],'Medical Examinations'!$A$1:$L$2336,4,FALSE)</f>
        <v>yes</v>
      </c>
      <c r="F543" t="str">
        <f>VLOOKUP(Medical_Examinations[[#This Row],[Customer ID]],'Medical Examinations'!$A$1:$L$2336,6,FALSE)</f>
        <v>No</v>
      </c>
      <c r="G543" t="str">
        <f>VLOOKUP(Medical_Examinations[[#This Row],[Customer ID]],'Medical Examinations'!$A$1:$L$2336,7,FALSE)</f>
        <v>No</v>
      </c>
      <c r="H543">
        <f>VLOOKUP(Medical_Examinations[[#This Row],[Customer ID]],'Medical Examinations'!$A$1:$L$2336,8,FALSE)</f>
        <v>0</v>
      </c>
      <c r="I543" t="str">
        <f>VLOOKUP(Medical_Examinations[[#This Row],[Customer ID]],'Medical Examinations'!$A$1:$L$2336,9,FALSE)</f>
        <v>No</v>
      </c>
      <c r="J543" t="str">
        <f>VLOOKUP(Medical_Examinations[[#This Row],[Customer ID]],'Medical Examinations'!A542:L2877,11,FALSE)</f>
        <v>Overweight</v>
      </c>
      <c r="K543" t="str">
        <f>VLOOKUP(Medical_Examinations[[#This Row],[Customer ID]],'Medical Examinations'!A542:L2877,12,FALSE)</f>
        <v>Prediabetes</v>
      </c>
      <c r="L543" t="str">
        <f>VLOOKUP(Hospitalisation_Details[[#This Row],[Customer ID]],'Hospitalisation Details'!A542:K2883,10,FALSE)</f>
        <v>29 Sep 1977</v>
      </c>
      <c r="M543">
        <f>VLOOKUP(Hospitalisation_Details[[#This Row],[Customer ID]],'Hospitalisation Details'!$A$1:$K$2342,6,FALSE)</f>
        <v>7732</v>
      </c>
      <c r="N543" t="str">
        <f>VLOOKUP(Hospitalisation_Details[[#This Row],[Customer ID]],'Hospitalisation Details'!A542:K2883,7,FALSE)</f>
        <v>tier - 2</v>
      </c>
      <c r="O543" t="str">
        <f>VLOOKUP(Hospitalisation_Details[[#This Row],[Customer ID]],'Hospitalisation Details'!A542:K2883,8,FALSE)</f>
        <v>tier - 3</v>
      </c>
      <c r="P543" t="str">
        <f>VLOOKUP(Hospitalisation_Details[[#This Row],[Customer ID]],'Hospitalisation Details'!A542:K2883,9,FALSE)</f>
        <v>R1012</v>
      </c>
      <c r="Q543">
        <f>VLOOKUP(Hospitalisation_Details[[#This Row],[Customer ID]],'Hospitalisation Details'!$A$1:$K$2342,11,FALSE)</f>
        <v>45</v>
      </c>
    </row>
    <row r="544" spans="1:17" x14ac:dyDescent="0.35">
      <c r="A544" t="s">
        <v>543</v>
      </c>
      <c r="B544" t="str">
        <f>VLOOKUP(Customer_Names[[#This Row],[Customer ID]],Customer_Names[#All],2,FALSE)</f>
        <v>Hildebrandt</v>
      </c>
      <c r="C544">
        <f>VLOOKUP(Medical_Examinations[[#This Row],[Customer ID]],'Medical Examinations'!$A$1:$L$2336,2,FALSE)</f>
        <v>40</v>
      </c>
      <c r="D544">
        <f>VLOOKUP(Medical_Examinations[[#This Row],[Customer ID]],'Medical Examinations'!$A$1:$L$2336,3,FALSE)</f>
        <v>6</v>
      </c>
      <c r="E544" t="str">
        <f>VLOOKUP(Medical_Examinations[[#This Row],[Customer ID]],'Medical Examinations'!$A$1:$L$2336,4,FALSE)</f>
        <v>yes</v>
      </c>
      <c r="F544" t="str">
        <f>VLOOKUP(Medical_Examinations[[#This Row],[Customer ID]],'Medical Examinations'!$A$1:$L$2336,6,FALSE)</f>
        <v>No</v>
      </c>
      <c r="G544" t="str">
        <f>VLOOKUP(Medical_Examinations[[#This Row],[Customer ID]],'Medical Examinations'!$A$1:$L$2336,7,FALSE)</f>
        <v>No</v>
      </c>
      <c r="H544">
        <f>VLOOKUP(Medical_Examinations[[#This Row],[Customer ID]],'Medical Examinations'!$A$1:$L$2336,8,FALSE)</f>
        <v>0</v>
      </c>
      <c r="I544" t="str">
        <f>VLOOKUP(Medical_Examinations[[#This Row],[Customer ID]],'Medical Examinations'!$A$1:$L$2336,9,FALSE)</f>
        <v>No</v>
      </c>
      <c r="J544" t="str">
        <f>VLOOKUP(Medical_Examinations[[#This Row],[Customer ID]],'Medical Examinations'!A543:L2878,11,FALSE)</f>
        <v>Obesity</v>
      </c>
      <c r="K544" t="str">
        <f>VLOOKUP(Medical_Examinations[[#This Row],[Customer ID]],'Medical Examinations'!A543:L2878,12,FALSE)</f>
        <v>Prediabetes</v>
      </c>
      <c r="L544" t="str">
        <f>VLOOKUP(Hospitalisation_Details[[#This Row],[Customer ID]],'Hospitalisation Details'!A543:K2884,10,FALSE)</f>
        <v>21 Sep 1997</v>
      </c>
      <c r="M544">
        <f>VLOOKUP(Hospitalisation_Details[[#This Row],[Customer ID]],'Hospitalisation Details'!$A$1:$K$2342,6,FALSE)</f>
        <v>7763</v>
      </c>
      <c r="N544" t="str">
        <f>VLOOKUP(Hospitalisation_Details[[#This Row],[Customer ID]],'Hospitalisation Details'!A543:K2884,7,FALSE)</f>
        <v>tier - 2</v>
      </c>
      <c r="O544" t="str">
        <f>VLOOKUP(Hospitalisation_Details[[#This Row],[Customer ID]],'Hospitalisation Details'!A543:K2884,8,FALSE)</f>
        <v>tier - 1</v>
      </c>
      <c r="P544" t="str">
        <f>VLOOKUP(Hospitalisation_Details[[#This Row],[Customer ID]],'Hospitalisation Details'!A543:K2884,9,FALSE)</f>
        <v>R1012</v>
      </c>
      <c r="Q544">
        <f>VLOOKUP(Hospitalisation_Details[[#This Row],[Customer ID]],'Hospitalisation Details'!$A$1:$K$2342,11,FALSE)</f>
        <v>25</v>
      </c>
    </row>
    <row r="545" spans="1:17" x14ac:dyDescent="0.35">
      <c r="A545" t="s">
        <v>544</v>
      </c>
      <c r="B545" t="str">
        <f>VLOOKUP(Customer_Names[[#This Row],[Customer ID]],Customer_Names[#All],2,FALSE)</f>
        <v>Biggs</v>
      </c>
      <c r="C545">
        <f>VLOOKUP(Medical_Examinations[[#This Row],[Customer ID]],'Medical Examinations'!$A$1:$L$2336,2,FALSE)</f>
        <v>33</v>
      </c>
      <c r="D545">
        <f>VLOOKUP(Medical_Examinations[[#This Row],[Customer ID]],'Medical Examinations'!$A$1:$L$2336,3,FALSE)</f>
        <v>6</v>
      </c>
      <c r="E545" t="str">
        <f>VLOOKUP(Medical_Examinations[[#This Row],[Customer ID]],'Medical Examinations'!$A$1:$L$2336,4,FALSE)</f>
        <v>yes</v>
      </c>
      <c r="F545" t="str">
        <f>VLOOKUP(Medical_Examinations[[#This Row],[Customer ID]],'Medical Examinations'!$A$1:$L$2336,6,FALSE)</f>
        <v>No</v>
      </c>
      <c r="G545" t="str">
        <f>VLOOKUP(Medical_Examinations[[#This Row],[Customer ID]],'Medical Examinations'!$A$1:$L$2336,7,FALSE)</f>
        <v>No</v>
      </c>
      <c r="H545">
        <f>VLOOKUP(Medical_Examinations[[#This Row],[Customer ID]],'Medical Examinations'!$A$1:$L$2336,8,FALSE)</f>
        <v>0</v>
      </c>
      <c r="I545" t="str">
        <f>VLOOKUP(Medical_Examinations[[#This Row],[Customer ID]],'Medical Examinations'!$A$1:$L$2336,9,FALSE)</f>
        <v>No</v>
      </c>
      <c r="J545" t="str">
        <f>VLOOKUP(Medical_Examinations[[#This Row],[Customer ID]],'Medical Examinations'!A544:L2879,11,FALSE)</f>
        <v>Obesity</v>
      </c>
      <c r="K545" t="str">
        <f>VLOOKUP(Medical_Examinations[[#This Row],[Customer ID]],'Medical Examinations'!A544:L2879,12,FALSE)</f>
        <v>Prediabetes</v>
      </c>
      <c r="L545" t="str">
        <f>VLOOKUP(Hospitalisation_Details[[#This Row],[Customer ID]],'Hospitalisation Details'!A544:K2885,10,FALSE)</f>
        <v>2 Sep 1997</v>
      </c>
      <c r="M545">
        <f>VLOOKUP(Hospitalisation_Details[[#This Row],[Customer ID]],'Hospitalisation Details'!$A$1:$K$2342,6,FALSE)</f>
        <v>7804</v>
      </c>
      <c r="N545" t="str">
        <f>VLOOKUP(Hospitalisation_Details[[#This Row],[Customer ID]],'Hospitalisation Details'!A544:K2885,7,FALSE)</f>
        <v>tier - 2</v>
      </c>
      <c r="O545" t="str">
        <f>VLOOKUP(Hospitalisation_Details[[#This Row],[Customer ID]],'Hospitalisation Details'!A544:K2885,8,FALSE)</f>
        <v>tier - 3</v>
      </c>
      <c r="P545" t="str">
        <f>VLOOKUP(Hospitalisation_Details[[#This Row],[Customer ID]],'Hospitalisation Details'!A544:K2885,9,FALSE)</f>
        <v>R1012</v>
      </c>
      <c r="Q545">
        <f>VLOOKUP(Hospitalisation_Details[[#This Row],[Customer ID]],'Hospitalisation Details'!$A$1:$K$2342,11,FALSE)</f>
        <v>25</v>
      </c>
    </row>
    <row r="546" spans="1:17" x14ac:dyDescent="0.35">
      <c r="A546" t="s">
        <v>545</v>
      </c>
      <c r="B546" t="str">
        <f>VLOOKUP(Customer_Names[[#This Row],[Customer ID]],Customer_Names[#All],2,FALSE)</f>
        <v>Shigezumi</v>
      </c>
      <c r="C546">
        <f>VLOOKUP(Medical_Examinations[[#This Row],[Customer ID]],'Medical Examinations'!$A$1:$L$2336,2,FALSE)</f>
        <v>28</v>
      </c>
      <c r="D546">
        <f>VLOOKUP(Medical_Examinations[[#This Row],[Customer ID]],'Medical Examinations'!$A$1:$L$2336,3,FALSE)</f>
        <v>6</v>
      </c>
      <c r="E546" t="str">
        <f>VLOOKUP(Medical_Examinations[[#This Row],[Customer ID]],'Medical Examinations'!$A$1:$L$2336,4,FALSE)</f>
        <v>yes</v>
      </c>
      <c r="F546" t="str">
        <f>VLOOKUP(Medical_Examinations[[#This Row],[Customer ID]],'Medical Examinations'!$A$1:$L$2336,6,FALSE)</f>
        <v>No</v>
      </c>
      <c r="G546" t="str">
        <f>VLOOKUP(Medical_Examinations[[#This Row],[Customer ID]],'Medical Examinations'!$A$1:$L$2336,7,FALSE)</f>
        <v>No</v>
      </c>
      <c r="H546">
        <f>VLOOKUP(Medical_Examinations[[#This Row],[Customer ID]],'Medical Examinations'!$A$1:$L$2336,8,FALSE)</f>
        <v>0</v>
      </c>
      <c r="I546" t="str">
        <f>VLOOKUP(Medical_Examinations[[#This Row],[Customer ID]],'Medical Examinations'!$A$1:$L$2336,9,FALSE)</f>
        <v>No</v>
      </c>
      <c r="J546" t="str">
        <f>VLOOKUP(Medical_Examinations[[#This Row],[Customer ID]],'Medical Examinations'!A545:L2880,11,FALSE)</f>
        <v>Overweight</v>
      </c>
      <c r="K546" t="str">
        <f>VLOOKUP(Medical_Examinations[[#This Row],[Customer ID]],'Medical Examinations'!A545:L2880,12,FALSE)</f>
        <v>Prediabetes</v>
      </c>
      <c r="L546" t="str">
        <f>VLOOKUP(Hospitalisation_Details[[#This Row],[Customer ID]],'Hospitalisation Details'!A545:K2886,10,FALSE)</f>
        <v>5 Sep 2001</v>
      </c>
      <c r="M546">
        <f>VLOOKUP(Hospitalisation_Details[[#This Row],[Customer ID]],'Hospitalisation Details'!$A$1:$K$2342,6,FALSE)</f>
        <v>7845</v>
      </c>
      <c r="N546" t="str">
        <f>VLOOKUP(Hospitalisation_Details[[#This Row],[Customer ID]],'Hospitalisation Details'!A545:K2886,7,FALSE)</f>
        <v>tier - 2</v>
      </c>
      <c r="O546" t="str">
        <f>VLOOKUP(Hospitalisation_Details[[#This Row],[Customer ID]],'Hospitalisation Details'!A545:K2886,8,FALSE)</f>
        <v>tier - 2</v>
      </c>
      <c r="P546" t="str">
        <f>VLOOKUP(Hospitalisation_Details[[#This Row],[Customer ID]],'Hospitalisation Details'!A545:K2886,9,FALSE)</f>
        <v>R1012</v>
      </c>
      <c r="Q546">
        <f>VLOOKUP(Hospitalisation_Details[[#This Row],[Customer ID]],'Hospitalisation Details'!$A$1:$K$2342,11,FALSE)</f>
        <v>21</v>
      </c>
    </row>
    <row r="547" spans="1:17" x14ac:dyDescent="0.35">
      <c r="A547" t="s">
        <v>546</v>
      </c>
      <c r="B547" t="str">
        <f>VLOOKUP(Customer_Names[[#This Row],[Customer ID]],Customer_Names[#All],2,FALSE)</f>
        <v>Meineke</v>
      </c>
      <c r="C547">
        <f>VLOOKUP(Medical_Examinations[[#This Row],[Customer ID]],'Medical Examinations'!$A$1:$L$2336,2,FALSE)</f>
        <v>28</v>
      </c>
      <c r="D547">
        <f>VLOOKUP(Medical_Examinations[[#This Row],[Customer ID]],'Medical Examinations'!$A$1:$L$2336,3,FALSE)</f>
        <v>6</v>
      </c>
      <c r="E547" t="str">
        <f>VLOOKUP(Medical_Examinations[[#This Row],[Customer ID]],'Medical Examinations'!$A$1:$L$2336,4,FALSE)</f>
        <v>yes</v>
      </c>
      <c r="F547" t="str">
        <f>VLOOKUP(Medical_Examinations[[#This Row],[Customer ID]],'Medical Examinations'!$A$1:$L$2336,6,FALSE)</f>
        <v>No</v>
      </c>
      <c r="G547" t="str">
        <f>VLOOKUP(Medical_Examinations[[#This Row],[Customer ID]],'Medical Examinations'!$A$1:$L$2336,7,FALSE)</f>
        <v>No</v>
      </c>
      <c r="H547">
        <f>VLOOKUP(Medical_Examinations[[#This Row],[Customer ID]],'Medical Examinations'!$A$1:$L$2336,8,FALSE)</f>
        <v>0</v>
      </c>
      <c r="I547" t="str">
        <f>VLOOKUP(Medical_Examinations[[#This Row],[Customer ID]],'Medical Examinations'!$A$1:$L$2336,9,FALSE)</f>
        <v>No</v>
      </c>
      <c r="J547" t="str">
        <f>VLOOKUP(Medical_Examinations[[#This Row],[Customer ID]],'Medical Examinations'!A546:L2881,11,FALSE)</f>
        <v>Overweight</v>
      </c>
      <c r="K547" t="str">
        <f>VLOOKUP(Medical_Examinations[[#This Row],[Customer ID]],'Medical Examinations'!A546:L2881,12,FALSE)</f>
        <v>Prediabetes</v>
      </c>
      <c r="L547" t="str">
        <f>VLOOKUP(Hospitalisation_Details[[#This Row],[Customer ID]],'Hospitalisation Details'!A546:K2887,10,FALSE)</f>
        <v>17 Sep 1994</v>
      </c>
      <c r="M547">
        <f>VLOOKUP(Hospitalisation_Details[[#This Row],[Customer ID]],'Hospitalisation Details'!$A$1:$K$2342,6,FALSE)</f>
        <v>7852</v>
      </c>
      <c r="N547" t="str">
        <f>VLOOKUP(Hospitalisation_Details[[#This Row],[Customer ID]],'Hospitalisation Details'!A546:K2887,7,FALSE)</f>
        <v>tier - 2</v>
      </c>
      <c r="O547" t="str">
        <f>VLOOKUP(Hospitalisation_Details[[#This Row],[Customer ID]],'Hospitalisation Details'!A546:K2887,8,FALSE)</f>
        <v>tier - 3</v>
      </c>
      <c r="P547" t="str">
        <f>VLOOKUP(Hospitalisation_Details[[#This Row],[Customer ID]],'Hospitalisation Details'!A546:K2887,9,FALSE)</f>
        <v>R1012</v>
      </c>
      <c r="Q547">
        <f>VLOOKUP(Hospitalisation_Details[[#This Row],[Customer ID]],'Hospitalisation Details'!$A$1:$K$2342,11,FALSE)</f>
        <v>28</v>
      </c>
    </row>
    <row r="548" spans="1:17" x14ac:dyDescent="0.35">
      <c r="A548" t="s">
        <v>547</v>
      </c>
      <c r="B548" t="str">
        <f>VLOOKUP(Customer_Names[[#This Row],[Customer ID]],Customer_Names[#All],2,FALSE)</f>
        <v>Ludington</v>
      </c>
      <c r="C548">
        <f>VLOOKUP(Medical_Examinations[[#This Row],[Customer ID]],'Medical Examinations'!$A$1:$L$2336,2,FALSE)</f>
        <v>28</v>
      </c>
      <c r="D548">
        <f>VLOOKUP(Medical_Examinations[[#This Row],[Customer ID]],'Medical Examinations'!$A$1:$L$2336,3,FALSE)</f>
        <v>6</v>
      </c>
      <c r="E548" t="str">
        <f>VLOOKUP(Medical_Examinations[[#This Row],[Customer ID]],'Medical Examinations'!$A$1:$L$2336,4,FALSE)</f>
        <v>yes</v>
      </c>
      <c r="F548" t="str">
        <f>VLOOKUP(Medical_Examinations[[#This Row],[Customer ID]],'Medical Examinations'!$A$1:$L$2336,6,FALSE)</f>
        <v>No</v>
      </c>
      <c r="G548" t="str">
        <f>VLOOKUP(Medical_Examinations[[#This Row],[Customer ID]],'Medical Examinations'!$A$1:$L$2336,7,FALSE)</f>
        <v>No</v>
      </c>
      <c r="H548">
        <f>VLOOKUP(Medical_Examinations[[#This Row],[Customer ID]],'Medical Examinations'!$A$1:$L$2336,8,FALSE)</f>
        <v>0</v>
      </c>
      <c r="I548" t="str">
        <f>VLOOKUP(Medical_Examinations[[#This Row],[Customer ID]],'Medical Examinations'!$A$1:$L$2336,9,FALSE)</f>
        <v>No</v>
      </c>
      <c r="J548" t="str">
        <f>VLOOKUP(Medical_Examinations[[#This Row],[Customer ID]],'Medical Examinations'!A547:L2882,11,FALSE)</f>
        <v>Overweight</v>
      </c>
      <c r="K548" t="str">
        <f>VLOOKUP(Medical_Examinations[[#This Row],[Customer ID]],'Medical Examinations'!A547:L2882,12,FALSE)</f>
        <v>Prediabetes</v>
      </c>
      <c r="L548" t="str">
        <f>VLOOKUP(Hospitalisation_Details[[#This Row],[Customer ID]],'Hospitalisation Details'!A547:K2888,10,FALSE)</f>
        <v>18 Sep 1995</v>
      </c>
      <c r="M548">
        <f>VLOOKUP(Hospitalisation_Details[[#This Row],[Customer ID]],'Hospitalisation Details'!$A$1:$K$2342,6,FALSE)</f>
        <v>8015</v>
      </c>
      <c r="N548" t="str">
        <f>VLOOKUP(Hospitalisation_Details[[#This Row],[Customer ID]],'Hospitalisation Details'!A547:K2888,7,FALSE)</f>
        <v>tier - 2</v>
      </c>
      <c r="O548" t="str">
        <f>VLOOKUP(Hospitalisation_Details[[#This Row],[Customer ID]],'Hospitalisation Details'!A547:K2888,8,FALSE)</f>
        <v>tier - 3</v>
      </c>
      <c r="P548" t="str">
        <f>VLOOKUP(Hospitalisation_Details[[#This Row],[Customer ID]],'Hospitalisation Details'!A547:K2888,9,FALSE)</f>
        <v>R1012</v>
      </c>
      <c r="Q548">
        <f>VLOOKUP(Hospitalisation_Details[[#This Row],[Customer ID]],'Hospitalisation Details'!$A$1:$K$2342,11,FALSE)</f>
        <v>27</v>
      </c>
    </row>
    <row r="549" spans="1:17" x14ac:dyDescent="0.35">
      <c r="A549" t="s">
        <v>548</v>
      </c>
      <c r="B549" t="str">
        <f>VLOOKUP(Customer_Names[[#This Row],[Customer ID]],Customer_Names[#All],2,FALSE)</f>
        <v>Perrich</v>
      </c>
      <c r="C549">
        <f>VLOOKUP(Medical_Examinations[[#This Row],[Customer ID]],'Medical Examinations'!$A$1:$L$2336,2,FALSE)</f>
        <v>28</v>
      </c>
      <c r="D549">
        <f>VLOOKUP(Medical_Examinations[[#This Row],[Customer ID]],'Medical Examinations'!$A$1:$L$2336,3,FALSE)</f>
        <v>6</v>
      </c>
      <c r="E549" t="str">
        <f>VLOOKUP(Medical_Examinations[[#This Row],[Customer ID]],'Medical Examinations'!$A$1:$L$2336,4,FALSE)</f>
        <v>yes</v>
      </c>
      <c r="F549" t="str">
        <f>VLOOKUP(Medical_Examinations[[#This Row],[Customer ID]],'Medical Examinations'!$A$1:$L$2336,6,FALSE)</f>
        <v>No</v>
      </c>
      <c r="G549" t="str">
        <f>VLOOKUP(Medical_Examinations[[#This Row],[Customer ID]],'Medical Examinations'!$A$1:$L$2336,7,FALSE)</f>
        <v>No</v>
      </c>
      <c r="H549">
        <f>VLOOKUP(Medical_Examinations[[#This Row],[Customer ID]],'Medical Examinations'!$A$1:$L$2336,8,FALSE)</f>
        <v>0</v>
      </c>
      <c r="I549" t="str">
        <f>VLOOKUP(Medical_Examinations[[#This Row],[Customer ID]],'Medical Examinations'!$A$1:$L$2336,9,FALSE)</f>
        <v>No</v>
      </c>
      <c r="J549" t="str">
        <f>VLOOKUP(Medical_Examinations[[#This Row],[Customer ID]],'Medical Examinations'!A548:L2883,11,FALSE)</f>
        <v>Overweight</v>
      </c>
      <c r="K549" t="str">
        <f>VLOOKUP(Medical_Examinations[[#This Row],[Customer ID]],'Medical Examinations'!A548:L2883,12,FALSE)</f>
        <v>Prediabetes</v>
      </c>
      <c r="L549" t="str">
        <f>VLOOKUP(Hospitalisation_Details[[#This Row],[Customer ID]],'Hospitalisation Details'!A548:K2889,10,FALSE)</f>
        <v>20 Sep 1976</v>
      </c>
      <c r="M549">
        <f>VLOOKUP(Hospitalisation_Details[[#This Row],[Customer ID]],'Hospitalisation Details'!$A$1:$K$2342,6,FALSE)</f>
        <v>8027</v>
      </c>
      <c r="N549" t="str">
        <f>VLOOKUP(Hospitalisation_Details[[#This Row],[Customer ID]],'Hospitalisation Details'!A548:K2889,7,FALSE)</f>
        <v>tier - 2</v>
      </c>
      <c r="O549" t="str">
        <f>VLOOKUP(Hospitalisation_Details[[#This Row],[Customer ID]],'Hospitalisation Details'!A548:K2889,8,FALSE)</f>
        <v>tier - 2</v>
      </c>
      <c r="P549" t="str">
        <f>VLOOKUP(Hospitalisation_Details[[#This Row],[Customer ID]],'Hospitalisation Details'!A548:K2889,9,FALSE)</f>
        <v>R1012</v>
      </c>
      <c r="Q549">
        <f>VLOOKUP(Hospitalisation_Details[[#This Row],[Customer ID]],'Hospitalisation Details'!$A$1:$K$2342,11,FALSE)</f>
        <v>46</v>
      </c>
    </row>
    <row r="550" spans="1:17" x14ac:dyDescent="0.35">
      <c r="A550" t="s">
        <v>549</v>
      </c>
      <c r="B550" t="str">
        <f>VLOOKUP(Customer_Names[[#This Row],[Customer ID]],Customer_Names[#All],2,FALSE)</f>
        <v>Cervantes</v>
      </c>
      <c r="C550">
        <f>VLOOKUP(Medical_Examinations[[#This Row],[Customer ID]],'Medical Examinations'!$A$1:$L$2336,2,FALSE)</f>
        <v>27</v>
      </c>
      <c r="D550">
        <f>VLOOKUP(Medical_Examinations[[#This Row],[Customer ID]],'Medical Examinations'!$A$1:$L$2336,3,FALSE)</f>
        <v>6</v>
      </c>
      <c r="E550" t="str">
        <f>VLOOKUP(Medical_Examinations[[#This Row],[Customer ID]],'Medical Examinations'!$A$1:$L$2336,4,FALSE)</f>
        <v>yes</v>
      </c>
      <c r="F550" t="str">
        <f>VLOOKUP(Medical_Examinations[[#This Row],[Customer ID]],'Medical Examinations'!$A$1:$L$2336,6,FALSE)</f>
        <v>No</v>
      </c>
      <c r="G550" t="str">
        <f>VLOOKUP(Medical_Examinations[[#This Row],[Customer ID]],'Medical Examinations'!$A$1:$L$2336,7,FALSE)</f>
        <v>No</v>
      </c>
      <c r="H550">
        <f>VLOOKUP(Medical_Examinations[[#This Row],[Customer ID]],'Medical Examinations'!$A$1:$L$2336,8,FALSE)</f>
        <v>0</v>
      </c>
      <c r="I550" t="str">
        <f>VLOOKUP(Medical_Examinations[[#This Row],[Customer ID]],'Medical Examinations'!$A$1:$L$2336,9,FALSE)</f>
        <v>No</v>
      </c>
      <c r="J550" t="str">
        <f>VLOOKUP(Medical_Examinations[[#This Row],[Customer ID]],'Medical Examinations'!A549:L2884,11,FALSE)</f>
        <v>Overweight</v>
      </c>
      <c r="K550" t="str">
        <f>VLOOKUP(Medical_Examinations[[#This Row],[Customer ID]],'Medical Examinations'!A549:L2884,12,FALSE)</f>
        <v>Prediabetes</v>
      </c>
      <c r="L550" t="str">
        <f>VLOOKUP(Hospitalisation_Details[[#This Row],[Customer ID]],'Hospitalisation Details'!A549:K2890,10,FALSE)</f>
        <v>12 Sep 2003</v>
      </c>
      <c r="M550">
        <f>VLOOKUP(Hospitalisation_Details[[#This Row],[Customer ID]],'Hospitalisation Details'!$A$1:$K$2342,6,FALSE)</f>
        <v>8036</v>
      </c>
      <c r="N550" t="str">
        <f>VLOOKUP(Hospitalisation_Details[[#This Row],[Customer ID]],'Hospitalisation Details'!A549:K2890,7,FALSE)</f>
        <v>tier - 2</v>
      </c>
      <c r="O550" t="str">
        <f>VLOOKUP(Hospitalisation_Details[[#This Row],[Customer ID]],'Hospitalisation Details'!A549:K2890,8,FALSE)</f>
        <v>tier - 2</v>
      </c>
      <c r="P550" t="str">
        <f>VLOOKUP(Hospitalisation_Details[[#This Row],[Customer ID]],'Hospitalisation Details'!A549:K2890,9,FALSE)</f>
        <v>R1012</v>
      </c>
      <c r="Q550">
        <f>VLOOKUP(Hospitalisation_Details[[#This Row],[Customer ID]],'Hospitalisation Details'!$A$1:$K$2342,11,FALSE)</f>
        <v>19</v>
      </c>
    </row>
    <row r="551" spans="1:17" x14ac:dyDescent="0.35">
      <c r="A551" t="s">
        <v>550</v>
      </c>
      <c r="B551" t="str">
        <f>VLOOKUP(Customer_Names[[#This Row],[Customer ID]],Customer_Names[#All],2,FALSE)</f>
        <v>Andrews</v>
      </c>
      <c r="C551">
        <f>VLOOKUP(Medical_Examinations[[#This Row],[Customer ID]],'Medical Examinations'!$A$1:$L$2336,2,FALSE)</f>
        <v>23</v>
      </c>
      <c r="D551">
        <f>VLOOKUP(Medical_Examinations[[#This Row],[Customer ID]],'Medical Examinations'!$A$1:$L$2336,3,FALSE)</f>
        <v>6</v>
      </c>
      <c r="E551" t="str">
        <f>VLOOKUP(Medical_Examinations[[#This Row],[Customer ID]],'Medical Examinations'!$A$1:$L$2336,4,FALSE)</f>
        <v>yes</v>
      </c>
      <c r="F551" t="str">
        <f>VLOOKUP(Medical_Examinations[[#This Row],[Customer ID]],'Medical Examinations'!$A$1:$L$2336,6,FALSE)</f>
        <v>No</v>
      </c>
      <c r="G551" t="str">
        <f>VLOOKUP(Medical_Examinations[[#This Row],[Customer ID]],'Medical Examinations'!$A$1:$L$2336,7,FALSE)</f>
        <v>No</v>
      </c>
      <c r="H551">
        <f>VLOOKUP(Medical_Examinations[[#This Row],[Customer ID]],'Medical Examinations'!$A$1:$L$2336,8,FALSE)</f>
        <v>0</v>
      </c>
      <c r="I551" t="str">
        <f>VLOOKUP(Medical_Examinations[[#This Row],[Customer ID]],'Medical Examinations'!$A$1:$L$2336,9,FALSE)</f>
        <v>No</v>
      </c>
      <c r="J551" t="str">
        <f>VLOOKUP(Medical_Examinations[[#This Row],[Customer ID]],'Medical Examinations'!A550:L2885,11,FALSE)</f>
        <v>Normal Weight</v>
      </c>
      <c r="K551" t="str">
        <f>VLOOKUP(Medical_Examinations[[#This Row],[Customer ID]],'Medical Examinations'!A550:L2885,12,FALSE)</f>
        <v>Prediabetes</v>
      </c>
      <c r="L551" t="str">
        <f>VLOOKUP(Hospitalisation_Details[[#This Row],[Customer ID]],'Hospitalisation Details'!A550:K2891,10,FALSE)</f>
        <v>28 Sep 2001</v>
      </c>
      <c r="M551">
        <f>VLOOKUP(Hospitalisation_Details[[#This Row],[Customer ID]],'Hospitalisation Details'!$A$1:$K$2342,6,FALSE)</f>
        <v>8081</v>
      </c>
      <c r="N551" t="str">
        <f>VLOOKUP(Hospitalisation_Details[[#This Row],[Customer ID]],'Hospitalisation Details'!A550:K2891,7,FALSE)</f>
        <v>tier - 2</v>
      </c>
      <c r="O551" t="str">
        <f>VLOOKUP(Hospitalisation_Details[[#This Row],[Customer ID]],'Hospitalisation Details'!A550:K2891,8,FALSE)</f>
        <v>tier - 2</v>
      </c>
      <c r="P551" t="str">
        <f>VLOOKUP(Hospitalisation_Details[[#This Row],[Customer ID]],'Hospitalisation Details'!A550:K2891,9,FALSE)</f>
        <v>R1012</v>
      </c>
      <c r="Q551">
        <f>VLOOKUP(Hospitalisation_Details[[#This Row],[Customer ID]],'Hospitalisation Details'!$A$1:$K$2342,11,FALSE)</f>
        <v>21</v>
      </c>
    </row>
    <row r="552" spans="1:17" x14ac:dyDescent="0.35">
      <c r="A552" t="s">
        <v>551</v>
      </c>
      <c r="B552" t="str">
        <f>VLOOKUP(Customer_Names[[#This Row],[Customer ID]],Customer_Names[#All],2,FALSE)</f>
        <v>Ruvalcaba</v>
      </c>
      <c r="C552">
        <f>VLOOKUP(Medical_Examinations[[#This Row],[Customer ID]],'Medical Examinations'!$A$1:$L$2336,2,FALSE)</f>
        <v>43</v>
      </c>
      <c r="D552">
        <f>VLOOKUP(Medical_Examinations[[#This Row],[Customer ID]],'Medical Examinations'!$A$1:$L$2336,3,FALSE)</f>
        <v>6</v>
      </c>
      <c r="E552" t="str">
        <f>VLOOKUP(Medical_Examinations[[#This Row],[Customer ID]],'Medical Examinations'!$A$1:$L$2336,4,FALSE)</f>
        <v>yes</v>
      </c>
      <c r="F552" t="str">
        <f>VLOOKUP(Medical_Examinations[[#This Row],[Customer ID]],'Medical Examinations'!$A$1:$L$2336,6,FALSE)</f>
        <v>No</v>
      </c>
      <c r="G552" t="str">
        <f>VLOOKUP(Medical_Examinations[[#This Row],[Customer ID]],'Medical Examinations'!$A$1:$L$2336,7,FALSE)</f>
        <v>No</v>
      </c>
      <c r="H552">
        <f>VLOOKUP(Medical_Examinations[[#This Row],[Customer ID]],'Medical Examinations'!$A$1:$L$2336,8,FALSE)</f>
        <v>0</v>
      </c>
      <c r="I552" t="str">
        <f>VLOOKUP(Medical_Examinations[[#This Row],[Customer ID]],'Medical Examinations'!$A$1:$L$2336,9,FALSE)</f>
        <v>No</v>
      </c>
      <c r="J552" t="str">
        <f>VLOOKUP(Medical_Examinations[[#This Row],[Customer ID]],'Medical Examinations'!A551:L2886,11,FALSE)</f>
        <v>Obesity</v>
      </c>
      <c r="K552" t="str">
        <f>VLOOKUP(Medical_Examinations[[#This Row],[Customer ID]],'Medical Examinations'!A551:L2886,12,FALSE)</f>
        <v>Prediabetes</v>
      </c>
      <c r="L552" t="str">
        <f>VLOOKUP(Hospitalisation_Details[[#This Row],[Customer ID]],'Hospitalisation Details'!A551:K2892,10,FALSE)</f>
        <v>22 Sep 1993</v>
      </c>
      <c r="M552">
        <f>VLOOKUP(Hospitalisation_Details[[#This Row],[Customer ID]],'Hospitalisation Details'!$A$1:$K$2342,6,FALSE)</f>
        <v>8315</v>
      </c>
      <c r="N552" t="str">
        <f>VLOOKUP(Hospitalisation_Details[[#This Row],[Customer ID]],'Hospitalisation Details'!A551:K2892,7,FALSE)</f>
        <v>tier - 2</v>
      </c>
      <c r="O552" t="str">
        <f>VLOOKUP(Hospitalisation_Details[[#This Row],[Customer ID]],'Hospitalisation Details'!A551:K2892,8,FALSE)</f>
        <v>tier - 1</v>
      </c>
      <c r="P552" t="str">
        <f>VLOOKUP(Hospitalisation_Details[[#This Row],[Customer ID]],'Hospitalisation Details'!A551:K2892,9,FALSE)</f>
        <v>R1012</v>
      </c>
      <c r="Q552">
        <f>VLOOKUP(Hospitalisation_Details[[#This Row],[Customer ID]],'Hospitalisation Details'!$A$1:$K$2342,11,FALSE)</f>
        <v>29</v>
      </c>
    </row>
    <row r="553" spans="1:17" x14ac:dyDescent="0.35">
      <c r="A553" t="s">
        <v>552</v>
      </c>
      <c r="B553" t="str">
        <f>VLOOKUP(Customer_Names[[#This Row],[Customer ID]],Customer_Names[#All],2,FALSE)</f>
        <v>King</v>
      </c>
      <c r="C553">
        <f>VLOOKUP(Medical_Examinations[[#This Row],[Customer ID]],'Medical Examinations'!$A$1:$L$2336,2,FALSE)</f>
        <v>20</v>
      </c>
      <c r="D553">
        <f>VLOOKUP(Medical_Examinations[[#This Row],[Customer ID]],'Medical Examinations'!$A$1:$L$2336,3,FALSE)</f>
        <v>6</v>
      </c>
      <c r="E553" t="str">
        <f>VLOOKUP(Medical_Examinations[[#This Row],[Customer ID]],'Medical Examinations'!$A$1:$L$2336,4,FALSE)</f>
        <v>yes</v>
      </c>
      <c r="F553" t="str">
        <f>VLOOKUP(Medical_Examinations[[#This Row],[Customer ID]],'Medical Examinations'!$A$1:$L$2336,6,FALSE)</f>
        <v>No</v>
      </c>
      <c r="G553" t="str">
        <f>VLOOKUP(Medical_Examinations[[#This Row],[Customer ID]],'Medical Examinations'!$A$1:$L$2336,7,FALSE)</f>
        <v>No</v>
      </c>
      <c r="H553">
        <f>VLOOKUP(Medical_Examinations[[#This Row],[Customer ID]],'Medical Examinations'!$A$1:$L$2336,8,FALSE)</f>
        <v>0</v>
      </c>
      <c r="I553" t="str">
        <f>VLOOKUP(Medical_Examinations[[#This Row],[Customer ID]],'Medical Examinations'!$A$1:$L$2336,9,FALSE)</f>
        <v>No</v>
      </c>
      <c r="J553" t="str">
        <f>VLOOKUP(Medical_Examinations[[#This Row],[Customer ID]],'Medical Examinations'!A552:L2887,11,FALSE)</f>
        <v>Normal Weight</v>
      </c>
      <c r="K553" t="str">
        <f>VLOOKUP(Medical_Examinations[[#This Row],[Customer ID]],'Medical Examinations'!A552:L2887,12,FALSE)</f>
        <v>Prediabetes</v>
      </c>
      <c r="L553" t="str">
        <f>VLOOKUP(Hospitalisation_Details[[#This Row],[Customer ID]],'Hospitalisation Details'!A552:K2893,10,FALSE)</f>
        <v>9 Sep 1992</v>
      </c>
      <c r="M553">
        <f>VLOOKUP(Hospitalisation_Details[[#This Row],[Customer ID]],'Hospitalisation Details'!$A$1:$K$2342,6,FALSE)</f>
        <v>8466</v>
      </c>
      <c r="N553" t="str">
        <f>VLOOKUP(Hospitalisation_Details[[#This Row],[Customer ID]],'Hospitalisation Details'!A552:K2893,7,FALSE)</f>
        <v>tier - 2</v>
      </c>
      <c r="O553" t="str">
        <f>VLOOKUP(Hospitalisation_Details[[#This Row],[Customer ID]],'Hospitalisation Details'!A552:K2893,8,FALSE)</f>
        <v>tier - 2</v>
      </c>
      <c r="P553" t="str">
        <f>VLOOKUP(Hospitalisation_Details[[#This Row],[Customer ID]],'Hospitalisation Details'!A552:K2893,9,FALSE)</f>
        <v>R1012</v>
      </c>
      <c r="Q553">
        <f>VLOOKUP(Hospitalisation_Details[[#This Row],[Customer ID]],'Hospitalisation Details'!$A$1:$K$2342,11,FALSE)</f>
        <v>30</v>
      </c>
    </row>
    <row r="554" spans="1:17" x14ac:dyDescent="0.35">
      <c r="A554" t="s">
        <v>553</v>
      </c>
      <c r="B554" t="str">
        <f>VLOOKUP(Customer_Names[[#This Row],[Customer ID]],Customer_Names[#All],2,FALSE)</f>
        <v>Stone</v>
      </c>
      <c r="C554">
        <f>VLOOKUP(Medical_Examinations[[#This Row],[Customer ID]],'Medical Examinations'!$A$1:$L$2336,2,FALSE)</f>
        <v>42</v>
      </c>
      <c r="D554">
        <f>VLOOKUP(Medical_Examinations[[#This Row],[Customer ID]],'Medical Examinations'!$A$1:$L$2336,3,FALSE)</f>
        <v>6</v>
      </c>
      <c r="E554" t="str">
        <f>VLOOKUP(Medical_Examinations[[#This Row],[Customer ID]],'Medical Examinations'!$A$1:$L$2336,4,FALSE)</f>
        <v>yes</v>
      </c>
      <c r="F554" t="str">
        <f>VLOOKUP(Medical_Examinations[[#This Row],[Customer ID]],'Medical Examinations'!$A$1:$L$2336,6,FALSE)</f>
        <v>No</v>
      </c>
      <c r="G554" t="str">
        <f>VLOOKUP(Medical_Examinations[[#This Row],[Customer ID]],'Medical Examinations'!$A$1:$L$2336,7,FALSE)</f>
        <v>No</v>
      </c>
      <c r="H554">
        <f>VLOOKUP(Medical_Examinations[[#This Row],[Customer ID]],'Medical Examinations'!$A$1:$L$2336,8,FALSE)</f>
        <v>0</v>
      </c>
      <c r="I554" t="str">
        <f>VLOOKUP(Medical_Examinations[[#This Row],[Customer ID]],'Medical Examinations'!$A$1:$L$2336,9,FALSE)</f>
        <v>No</v>
      </c>
      <c r="J554" t="str">
        <f>VLOOKUP(Medical_Examinations[[#This Row],[Customer ID]],'Medical Examinations'!A553:L2888,11,FALSE)</f>
        <v>Obesity</v>
      </c>
      <c r="K554" t="str">
        <f>VLOOKUP(Medical_Examinations[[#This Row],[Customer ID]],'Medical Examinations'!A553:L2888,12,FALSE)</f>
        <v>Prediabetes</v>
      </c>
      <c r="L554" t="str">
        <f>VLOOKUP(Hospitalisation_Details[[#This Row],[Customer ID]],'Hospitalisation Details'!A553:K2894,10,FALSE)</f>
        <v>10 Sep 1993</v>
      </c>
      <c r="M554">
        <f>VLOOKUP(Hospitalisation_Details[[#This Row],[Customer ID]],'Hospitalisation Details'!$A$1:$K$2342,6,FALSE)</f>
        <v>8472</v>
      </c>
      <c r="N554" t="str">
        <f>VLOOKUP(Hospitalisation_Details[[#This Row],[Customer ID]],'Hospitalisation Details'!A553:K2894,7,FALSE)</f>
        <v>tier - 2</v>
      </c>
      <c r="O554" t="str">
        <f>VLOOKUP(Hospitalisation_Details[[#This Row],[Customer ID]],'Hospitalisation Details'!A553:K2894,8,FALSE)</f>
        <v>tier - 1</v>
      </c>
      <c r="P554" t="str">
        <f>VLOOKUP(Hospitalisation_Details[[#This Row],[Customer ID]],'Hospitalisation Details'!A553:K2894,9,FALSE)</f>
        <v>R1012</v>
      </c>
      <c r="Q554">
        <f>VLOOKUP(Hospitalisation_Details[[#This Row],[Customer ID]],'Hospitalisation Details'!$A$1:$K$2342,11,FALSE)</f>
        <v>29</v>
      </c>
    </row>
    <row r="555" spans="1:17" x14ac:dyDescent="0.35">
      <c r="A555" t="s">
        <v>554</v>
      </c>
      <c r="B555" t="str">
        <f>VLOOKUP(Customer_Names[[#This Row],[Customer ID]],Customer_Names[#All],2,FALSE)</f>
        <v>Campbell</v>
      </c>
      <c r="C555">
        <f>VLOOKUP(Medical_Examinations[[#This Row],[Customer ID]],'Medical Examinations'!$A$1:$L$2336,2,FALSE)</f>
        <v>28</v>
      </c>
      <c r="D555">
        <f>VLOOKUP(Medical_Examinations[[#This Row],[Customer ID]],'Medical Examinations'!$A$1:$L$2336,3,FALSE)</f>
        <v>6</v>
      </c>
      <c r="E555" t="str">
        <f>VLOOKUP(Medical_Examinations[[#This Row],[Customer ID]],'Medical Examinations'!$A$1:$L$2336,4,FALSE)</f>
        <v>yes</v>
      </c>
      <c r="F555" t="str">
        <f>VLOOKUP(Medical_Examinations[[#This Row],[Customer ID]],'Medical Examinations'!$A$1:$L$2336,6,FALSE)</f>
        <v>No</v>
      </c>
      <c r="G555" t="str">
        <f>VLOOKUP(Medical_Examinations[[#This Row],[Customer ID]],'Medical Examinations'!$A$1:$L$2336,7,FALSE)</f>
        <v>No</v>
      </c>
      <c r="H555">
        <f>VLOOKUP(Medical_Examinations[[#This Row],[Customer ID]],'Medical Examinations'!$A$1:$L$2336,8,FALSE)</f>
        <v>0</v>
      </c>
      <c r="I555" t="str">
        <f>VLOOKUP(Medical_Examinations[[#This Row],[Customer ID]],'Medical Examinations'!$A$1:$L$2336,9,FALSE)</f>
        <v>No</v>
      </c>
      <c r="J555" t="str">
        <f>VLOOKUP(Medical_Examinations[[#This Row],[Customer ID]],'Medical Examinations'!A554:L2889,11,FALSE)</f>
        <v>Overweight</v>
      </c>
      <c r="K555" t="str">
        <f>VLOOKUP(Medical_Examinations[[#This Row],[Customer ID]],'Medical Examinations'!A554:L2889,12,FALSE)</f>
        <v>Prediabetes</v>
      </c>
      <c r="L555" t="str">
        <f>VLOOKUP(Hospitalisation_Details[[#This Row],[Customer ID]],'Hospitalisation Details'!A554:K2895,10,FALSE)</f>
        <v>16 Sep 1974</v>
      </c>
      <c r="M555">
        <f>VLOOKUP(Hospitalisation_Details[[#This Row],[Customer ID]],'Hospitalisation Details'!$A$1:$K$2342,6,FALSE)</f>
        <v>8671</v>
      </c>
      <c r="N555" t="str">
        <f>VLOOKUP(Hospitalisation_Details[[#This Row],[Customer ID]],'Hospitalisation Details'!A554:K2895,7,FALSE)</f>
        <v>tier - 2</v>
      </c>
      <c r="O555" t="str">
        <f>VLOOKUP(Hospitalisation_Details[[#This Row],[Customer ID]],'Hospitalisation Details'!A554:K2895,8,FALSE)</f>
        <v>tier - 1</v>
      </c>
      <c r="P555" t="str">
        <f>VLOOKUP(Hospitalisation_Details[[#This Row],[Customer ID]],'Hospitalisation Details'!A554:K2895,9,FALSE)</f>
        <v>R1012</v>
      </c>
      <c r="Q555">
        <f>VLOOKUP(Hospitalisation_Details[[#This Row],[Customer ID]],'Hospitalisation Details'!$A$1:$K$2342,11,FALSE)</f>
        <v>48</v>
      </c>
    </row>
    <row r="556" spans="1:17" x14ac:dyDescent="0.35">
      <c r="A556" t="s">
        <v>555</v>
      </c>
      <c r="B556" t="str">
        <f>VLOOKUP(Customer_Names[[#This Row],[Customer ID]],Customer_Names[#All],2,FALSE)</f>
        <v>Asher</v>
      </c>
      <c r="C556">
        <f>VLOOKUP(Medical_Examinations[[#This Row],[Customer ID]],'Medical Examinations'!$A$1:$L$2336,2,FALSE)</f>
        <v>23</v>
      </c>
      <c r="D556">
        <f>VLOOKUP(Medical_Examinations[[#This Row],[Customer ID]],'Medical Examinations'!$A$1:$L$2336,3,FALSE)</f>
        <v>6</v>
      </c>
      <c r="E556" t="str">
        <f>VLOOKUP(Medical_Examinations[[#This Row],[Customer ID]],'Medical Examinations'!$A$1:$L$2336,4,FALSE)</f>
        <v>yes</v>
      </c>
      <c r="F556" t="str">
        <f>VLOOKUP(Medical_Examinations[[#This Row],[Customer ID]],'Medical Examinations'!$A$1:$L$2336,6,FALSE)</f>
        <v>No</v>
      </c>
      <c r="G556" t="str">
        <f>VLOOKUP(Medical_Examinations[[#This Row],[Customer ID]],'Medical Examinations'!$A$1:$L$2336,7,FALSE)</f>
        <v>No</v>
      </c>
      <c r="H556">
        <f>VLOOKUP(Medical_Examinations[[#This Row],[Customer ID]],'Medical Examinations'!$A$1:$L$2336,8,FALSE)</f>
        <v>0</v>
      </c>
      <c r="I556" t="str">
        <f>VLOOKUP(Medical_Examinations[[#This Row],[Customer ID]],'Medical Examinations'!$A$1:$L$2336,9,FALSE)</f>
        <v>No</v>
      </c>
      <c r="J556" t="str">
        <f>VLOOKUP(Medical_Examinations[[#This Row],[Customer ID]],'Medical Examinations'!A555:L2890,11,FALSE)</f>
        <v>Normal Weight</v>
      </c>
      <c r="K556" t="str">
        <f>VLOOKUP(Medical_Examinations[[#This Row],[Customer ID]],'Medical Examinations'!A555:L2890,12,FALSE)</f>
        <v>Prediabetes</v>
      </c>
      <c r="L556" t="str">
        <f>VLOOKUP(Hospitalisation_Details[[#This Row],[Customer ID]],'Hospitalisation Details'!A555:K2896,10,FALSE)</f>
        <v>9 Sep 1973</v>
      </c>
      <c r="M556">
        <f>VLOOKUP(Hospitalisation_Details[[#This Row],[Customer ID]],'Hospitalisation Details'!$A$1:$K$2342,6,FALSE)</f>
        <v>8891</v>
      </c>
      <c r="N556" t="str">
        <f>VLOOKUP(Hospitalisation_Details[[#This Row],[Customer ID]],'Hospitalisation Details'!A555:K2896,7,FALSE)</f>
        <v>tier - 2</v>
      </c>
      <c r="O556" t="str">
        <f>VLOOKUP(Hospitalisation_Details[[#This Row],[Customer ID]],'Hospitalisation Details'!A555:K2896,8,FALSE)</f>
        <v>tier - 3</v>
      </c>
      <c r="P556" t="str">
        <f>VLOOKUP(Hospitalisation_Details[[#This Row],[Customer ID]],'Hospitalisation Details'!A555:K2896,9,FALSE)</f>
        <v>R1012</v>
      </c>
      <c r="Q556">
        <f>VLOOKUP(Hospitalisation_Details[[#This Row],[Customer ID]],'Hospitalisation Details'!$A$1:$K$2342,11,FALSE)</f>
        <v>49</v>
      </c>
    </row>
    <row r="557" spans="1:17" x14ac:dyDescent="0.35">
      <c r="A557" t="s">
        <v>556</v>
      </c>
      <c r="B557" t="str">
        <f>VLOOKUP(Customer_Names[[#This Row],[Customer ID]],Customer_Names[#All],2,FALSE)</f>
        <v>Mazzotta</v>
      </c>
      <c r="C557">
        <f>VLOOKUP(Medical_Examinations[[#This Row],[Customer ID]],'Medical Examinations'!$A$1:$L$2336,2,FALSE)</f>
        <v>20</v>
      </c>
      <c r="D557">
        <f>VLOOKUP(Medical_Examinations[[#This Row],[Customer ID]],'Medical Examinations'!$A$1:$L$2336,3,FALSE)</f>
        <v>6</v>
      </c>
      <c r="E557" t="str">
        <f>VLOOKUP(Medical_Examinations[[#This Row],[Customer ID]],'Medical Examinations'!$A$1:$L$2336,4,FALSE)</f>
        <v>yes</v>
      </c>
      <c r="F557" t="str">
        <f>VLOOKUP(Medical_Examinations[[#This Row],[Customer ID]],'Medical Examinations'!$A$1:$L$2336,6,FALSE)</f>
        <v>No</v>
      </c>
      <c r="G557" t="str">
        <f>VLOOKUP(Medical_Examinations[[#This Row],[Customer ID]],'Medical Examinations'!$A$1:$L$2336,7,FALSE)</f>
        <v>No</v>
      </c>
      <c r="H557">
        <f>VLOOKUP(Medical_Examinations[[#This Row],[Customer ID]],'Medical Examinations'!$A$1:$L$2336,8,FALSE)</f>
        <v>0</v>
      </c>
      <c r="I557" t="str">
        <f>VLOOKUP(Medical_Examinations[[#This Row],[Customer ID]],'Medical Examinations'!$A$1:$L$2336,9,FALSE)</f>
        <v>No</v>
      </c>
      <c r="J557" t="str">
        <f>VLOOKUP(Medical_Examinations[[#This Row],[Customer ID]],'Medical Examinations'!A556:L2891,11,FALSE)</f>
        <v>Normal Weight</v>
      </c>
      <c r="K557" t="str">
        <f>VLOOKUP(Medical_Examinations[[#This Row],[Customer ID]],'Medical Examinations'!A556:L2891,12,FALSE)</f>
        <v>Prediabetes</v>
      </c>
      <c r="L557" t="str">
        <f>VLOOKUP(Hospitalisation_Details[[#This Row],[Customer ID]],'Hospitalisation Details'!A556:K2897,10,FALSE)</f>
        <v>28 Sep 1997</v>
      </c>
      <c r="M557">
        <f>VLOOKUP(Hospitalisation_Details[[#This Row],[Customer ID]],'Hospitalisation Details'!$A$1:$K$2342,6,FALSE)</f>
        <v>8906</v>
      </c>
      <c r="N557" t="str">
        <f>VLOOKUP(Hospitalisation_Details[[#This Row],[Customer ID]],'Hospitalisation Details'!A556:K2897,7,FALSE)</f>
        <v>tier - 2</v>
      </c>
      <c r="O557" t="str">
        <f>VLOOKUP(Hospitalisation_Details[[#This Row],[Customer ID]],'Hospitalisation Details'!A556:K2897,8,FALSE)</f>
        <v>tier - 2</v>
      </c>
      <c r="P557" t="str">
        <f>VLOOKUP(Hospitalisation_Details[[#This Row],[Customer ID]],'Hospitalisation Details'!A556:K2897,9,FALSE)</f>
        <v>R1012</v>
      </c>
      <c r="Q557">
        <f>VLOOKUP(Hospitalisation_Details[[#This Row],[Customer ID]],'Hospitalisation Details'!$A$1:$K$2342,11,FALSE)</f>
        <v>25</v>
      </c>
    </row>
    <row r="558" spans="1:17" x14ac:dyDescent="0.35">
      <c r="A558" t="s">
        <v>557</v>
      </c>
      <c r="B558" t="str">
        <f>VLOOKUP(Customer_Names[[#This Row],[Customer ID]],Customer_Names[#All],2,FALSE)</f>
        <v>Huttl</v>
      </c>
      <c r="C558">
        <f>VLOOKUP(Medical_Examinations[[#This Row],[Customer ID]],'Medical Examinations'!$A$1:$L$2336,2,FALSE)</f>
        <v>20</v>
      </c>
      <c r="D558">
        <f>VLOOKUP(Medical_Examinations[[#This Row],[Customer ID]],'Medical Examinations'!$A$1:$L$2336,3,FALSE)</f>
        <v>6</v>
      </c>
      <c r="E558" t="str">
        <f>VLOOKUP(Medical_Examinations[[#This Row],[Customer ID]],'Medical Examinations'!$A$1:$L$2336,4,FALSE)</f>
        <v>yes</v>
      </c>
      <c r="F558" t="str">
        <f>VLOOKUP(Medical_Examinations[[#This Row],[Customer ID]],'Medical Examinations'!$A$1:$L$2336,6,FALSE)</f>
        <v>No</v>
      </c>
      <c r="G558" t="str">
        <f>VLOOKUP(Medical_Examinations[[#This Row],[Customer ID]],'Medical Examinations'!$A$1:$L$2336,7,FALSE)</f>
        <v>No</v>
      </c>
      <c r="H558">
        <f>VLOOKUP(Medical_Examinations[[#This Row],[Customer ID]],'Medical Examinations'!$A$1:$L$2336,8,FALSE)</f>
        <v>0</v>
      </c>
      <c r="I558" t="str">
        <f>VLOOKUP(Medical_Examinations[[#This Row],[Customer ID]],'Medical Examinations'!$A$1:$L$2336,9,FALSE)</f>
        <v>No</v>
      </c>
      <c r="J558" t="str">
        <f>VLOOKUP(Medical_Examinations[[#This Row],[Customer ID]],'Medical Examinations'!A557:L2892,11,FALSE)</f>
        <v>Normal Weight</v>
      </c>
      <c r="K558" t="str">
        <f>VLOOKUP(Medical_Examinations[[#This Row],[Customer ID]],'Medical Examinations'!A557:L2892,12,FALSE)</f>
        <v>Prediabetes</v>
      </c>
      <c r="L558" t="str">
        <f>VLOOKUP(Hospitalisation_Details[[#This Row],[Customer ID]],'Hospitalisation Details'!A557:K2898,10,FALSE)</f>
        <v>11 Sep 1973</v>
      </c>
      <c r="M558">
        <f>VLOOKUP(Hospitalisation_Details[[#This Row],[Customer ID]],'Hospitalisation Details'!$A$1:$K$2342,6,FALSE)</f>
        <v>8988</v>
      </c>
      <c r="N558" t="str">
        <f>VLOOKUP(Hospitalisation_Details[[#This Row],[Customer ID]],'Hospitalisation Details'!A557:K2898,7,FALSE)</f>
        <v>tier - 2</v>
      </c>
      <c r="O558" t="str">
        <f>VLOOKUP(Hospitalisation_Details[[#This Row],[Customer ID]],'Hospitalisation Details'!A557:K2898,8,FALSE)</f>
        <v>tier - 1</v>
      </c>
      <c r="P558" t="str">
        <f>VLOOKUP(Hospitalisation_Details[[#This Row],[Customer ID]],'Hospitalisation Details'!A557:K2898,9,FALSE)</f>
        <v>R1012</v>
      </c>
      <c r="Q558">
        <f>VLOOKUP(Hospitalisation_Details[[#This Row],[Customer ID]],'Hospitalisation Details'!$A$1:$K$2342,11,FALSE)</f>
        <v>49</v>
      </c>
    </row>
    <row r="559" spans="1:17" x14ac:dyDescent="0.35">
      <c r="A559" t="s">
        <v>558</v>
      </c>
      <c r="B559" t="str">
        <f>VLOOKUP(Customer_Names[[#This Row],[Customer ID]],Customer_Names[#All],2,FALSE)</f>
        <v>Ferron</v>
      </c>
      <c r="C559">
        <f>VLOOKUP(Medical_Examinations[[#This Row],[Customer ID]],'Medical Examinations'!$A$1:$L$2336,2,FALSE)</f>
        <v>35</v>
      </c>
      <c r="D559">
        <f>VLOOKUP(Medical_Examinations[[#This Row],[Customer ID]],'Medical Examinations'!$A$1:$L$2336,3,FALSE)</f>
        <v>6</v>
      </c>
      <c r="E559" t="str">
        <f>VLOOKUP(Medical_Examinations[[#This Row],[Customer ID]],'Medical Examinations'!$A$1:$L$2336,4,FALSE)</f>
        <v>yes</v>
      </c>
      <c r="F559" t="str">
        <f>VLOOKUP(Medical_Examinations[[#This Row],[Customer ID]],'Medical Examinations'!$A$1:$L$2336,6,FALSE)</f>
        <v>No</v>
      </c>
      <c r="G559" t="str">
        <f>VLOOKUP(Medical_Examinations[[#This Row],[Customer ID]],'Medical Examinations'!$A$1:$L$2336,7,FALSE)</f>
        <v>No</v>
      </c>
      <c r="H559">
        <f>VLOOKUP(Medical_Examinations[[#This Row],[Customer ID]],'Medical Examinations'!$A$1:$L$2336,8,FALSE)</f>
        <v>0</v>
      </c>
      <c r="I559" t="str">
        <f>VLOOKUP(Medical_Examinations[[#This Row],[Customer ID]],'Medical Examinations'!$A$1:$L$2336,9,FALSE)</f>
        <v>No</v>
      </c>
      <c r="J559" t="str">
        <f>VLOOKUP(Medical_Examinations[[#This Row],[Customer ID]],'Medical Examinations'!A558:L2893,11,FALSE)</f>
        <v>Obesity</v>
      </c>
      <c r="K559" t="str">
        <f>VLOOKUP(Medical_Examinations[[#This Row],[Customer ID]],'Medical Examinations'!A558:L2893,12,FALSE)</f>
        <v>Prediabetes</v>
      </c>
      <c r="L559" t="str">
        <f>VLOOKUP(Hospitalisation_Details[[#This Row],[Customer ID]],'Hospitalisation Details'!A558:K2899,10,FALSE)</f>
        <v>24 Sep 1970</v>
      </c>
      <c r="M559">
        <f>VLOOKUP(Hospitalisation_Details[[#This Row],[Customer ID]],'Hospitalisation Details'!$A$1:$K$2342,6,FALSE)</f>
        <v>9172</v>
      </c>
      <c r="N559" t="str">
        <f>VLOOKUP(Hospitalisation_Details[[#This Row],[Customer ID]],'Hospitalisation Details'!A558:K2899,7,FALSE)</f>
        <v>tier - 2</v>
      </c>
      <c r="O559" t="str">
        <f>VLOOKUP(Hospitalisation_Details[[#This Row],[Customer ID]],'Hospitalisation Details'!A558:K2899,8,FALSE)</f>
        <v>tier - 2</v>
      </c>
      <c r="P559" t="str">
        <f>VLOOKUP(Hospitalisation_Details[[#This Row],[Customer ID]],'Hospitalisation Details'!A558:K2899,9,FALSE)</f>
        <v>R1012</v>
      </c>
      <c r="Q559">
        <f>VLOOKUP(Hospitalisation_Details[[#This Row],[Customer ID]],'Hospitalisation Details'!$A$1:$K$2342,11,FALSE)</f>
        <v>52</v>
      </c>
    </row>
    <row r="560" spans="1:17" x14ac:dyDescent="0.35">
      <c r="A560" t="s">
        <v>559</v>
      </c>
      <c r="B560" t="str">
        <f>VLOOKUP(Customer_Names[[#This Row],[Customer ID]],Customer_Names[#All],2,FALSE)</f>
        <v>Colarusso</v>
      </c>
      <c r="C560">
        <f>VLOOKUP(Medical_Examinations[[#This Row],[Customer ID]],'Medical Examinations'!$A$1:$L$2336,2,FALSE)</f>
        <v>31</v>
      </c>
      <c r="D560">
        <f>VLOOKUP(Medical_Examinations[[#This Row],[Customer ID]],'Medical Examinations'!$A$1:$L$2336,3,FALSE)</f>
        <v>6</v>
      </c>
      <c r="E560" t="str">
        <f>VLOOKUP(Medical_Examinations[[#This Row],[Customer ID]],'Medical Examinations'!$A$1:$L$2336,4,FALSE)</f>
        <v>yes</v>
      </c>
      <c r="F560" t="str">
        <f>VLOOKUP(Medical_Examinations[[#This Row],[Customer ID]],'Medical Examinations'!$A$1:$L$2336,6,FALSE)</f>
        <v>No</v>
      </c>
      <c r="G560" t="str">
        <f>VLOOKUP(Medical_Examinations[[#This Row],[Customer ID]],'Medical Examinations'!$A$1:$L$2336,7,FALSE)</f>
        <v>No</v>
      </c>
      <c r="H560">
        <f>VLOOKUP(Medical_Examinations[[#This Row],[Customer ID]],'Medical Examinations'!$A$1:$L$2336,8,FALSE)</f>
        <v>0</v>
      </c>
      <c r="I560" t="str">
        <f>VLOOKUP(Medical_Examinations[[#This Row],[Customer ID]],'Medical Examinations'!$A$1:$L$2336,9,FALSE)</f>
        <v>No</v>
      </c>
      <c r="J560" t="str">
        <f>VLOOKUP(Medical_Examinations[[#This Row],[Customer ID]],'Medical Examinations'!A559:L2894,11,FALSE)</f>
        <v>Obesity</v>
      </c>
      <c r="K560" t="str">
        <f>VLOOKUP(Medical_Examinations[[#This Row],[Customer ID]],'Medical Examinations'!A559:L2894,12,FALSE)</f>
        <v>Prediabetes</v>
      </c>
      <c r="L560" t="str">
        <f>VLOOKUP(Hospitalisation_Details[[#This Row],[Customer ID]],'Hospitalisation Details'!A559:K2900,10,FALSE)</f>
        <v>22 Sep 1992</v>
      </c>
      <c r="M560">
        <f>VLOOKUP(Hospitalisation_Details[[#This Row],[Customer ID]],'Hospitalisation Details'!$A$1:$K$2342,6,FALSE)</f>
        <v>9508</v>
      </c>
      <c r="N560" t="str">
        <f>VLOOKUP(Hospitalisation_Details[[#This Row],[Customer ID]],'Hospitalisation Details'!A559:K2900,7,FALSE)</f>
        <v>tier - 2</v>
      </c>
      <c r="O560" t="str">
        <f>VLOOKUP(Hospitalisation_Details[[#This Row],[Customer ID]],'Hospitalisation Details'!A559:K2900,8,FALSE)</f>
        <v>tier - 1</v>
      </c>
      <c r="P560" t="str">
        <f>VLOOKUP(Hospitalisation_Details[[#This Row],[Customer ID]],'Hospitalisation Details'!A559:K2900,9,FALSE)</f>
        <v>R1012</v>
      </c>
      <c r="Q560">
        <f>VLOOKUP(Hospitalisation_Details[[#This Row],[Customer ID]],'Hospitalisation Details'!$A$1:$K$2342,11,FALSE)</f>
        <v>30</v>
      </c>
    </row>
    <row r="561" spans="1:17" x14ac:dyDescent="0.35">
      <c r="A561" t="s">
        <v>560</v>
      </c>
      <c r="B561" t="str">
        <f>VLOOKUP(Customer_Names[[#This Row],[Customer ID]],Customer_Names[#All],2,FALSE)</f>
        <v>Pearlman</v>
      </c>
      <c r="C561">
        <f>VLOOKUP(Medical_Examinations[[#This Row],[Customer ID]],'Medical Examinations'!$A$1:$L$2336,2,FALSE)</f>
        <v>30</v>
      </c>
      <c r="D561">
        <f>VLOOKUP(Medical_Examinations[[#This Row],[Customer ID]],'Medical Examinations'!$A$1:$L$2336,3,FALSE)</f>
        <v>6</v>
      </c>
      <c r="E561" t="str">
        <f>VLOOKUP(Medical_Examinations[[#This Row],[Customer ID]],'Medical Examinations'!$A$1:$L$2336,4,FALSE)</f>
        <v>yes</v>
      </c>
      <c r="F561" t="str">
        <f>VLOOKUP(Medical_Examinations[[#This Row],[Customer ID]],'Medical Examinations'!$A$1:$L$2336,6,FALSE)</f>
        <v>No</v>
      </c>
      <c r="G561" t="str">
        <f>VLOOKUP(Medical_Examinations[[#This Row],[Customer ID]],'Medical Examinations'!$A$1:$L$2336,7,FALSE)</f>
        <v>No</v>
      </c>
      <c r="H561">
        <f>VLOOKUP(Medical_Examinations[[#This Row],[Customer ID]],'Medical Examinations'!$A$1:$L$2336,8,FALSE)</f>
        <v>0</v>
      </c>
      <c r="I561" t="str">
        <f>VLOOKUP(Medical_Examinations[[#This Row],[Customer ID]],'Medical Examinations'!$A$1:$L$2336,9,FALSE)</f>
        <v>No</v>
      </c>
      <c r="J561" t="str">
        <f>VLOOKUP(Medical_Examinations[[#This Row],[Customer ID]],'Medical Examinations'!A560:L2895,11,FALSE)</f>
        <v>Obesity</v>
      </c>
      <c r="K561" t="str">
        <f>VLOOKUP(Medical_Examinations[[#This Row],[Customer ID]],'Medical Examinations'!A560:L2895,12,FALSE)</f>
        <v>Prediabetes</v>
      </c>
      <c r="L561" t="str">
        <f>VLOOKUP(Hospitalisation_Details[[#This Row],[Customer ID]],'Hospitalisation Details'!A560:K2901,10,FALSE)</f>
        <v>19 Sep 1971</v>
      </c>
      <c r="M561">
        <f>VLOOKUP(Hospitalisation_Details[[#This Row],[Customer ID]],'Hospitalisation Details'!$A$1:$K$2342,6,FALSE)</f>
        <v>9644</v>
      </c>
      <c r="N561" t="str">
        <f>VLOOKUP(Hospitalisation_Details[[#This Row],[Customer ID]],'Hospitalisation Details'!A560:K2901,7,FALSE)</f>
        <v>tier - 2</v>
      </c>
      <c r="O561" t="str">
        <f>VLOOKUP(Hospitalisation_Details[[#This Row],[Customer ID]],'Hospitalisation Details'!A560:K2901,8,FALSE)</f>
        <v>tier - 1</v>
      </c>
      <c r="P561" t="str">
        <f>VLOOKUP(Hospitalisation_Details[[#This Row],[Customer ID]],'Hospitalisation Details'!A560:K2901,9,FALSE)</f>
        <v>R1012</v>
      </c>
      <c r="Q561">
        <f>VLOOKUP(Hospitalisation_Details[[#This Row],[Customer ID]],'Hospitalisation Details'!$A$1:$K$2342,11,FALSE)</f>
        <v>51</v>
      </c>
    </row>
    <row r="562" spans="1:17" x14ac:dyDescent="0.35">
      <c r="A562" t="s">
        <v>561</v>
      </c>
      <c r="B562" t="str">
        <f>VLOOKUP(Customer_Names[[#This Row],[Customer ID]],Customer_Names[#All],2,FALSE)</f>
        <v>O'Mara</v>
      </c>
      <c r="C562">
        <f>VLOOKUP(Medical_Examinations[[#This Row],[Customer ID]],'Medical Examinations'!$A$1:$L$2336,2,FALSE)</f>
        <v>34</v>
      </c>
      <c r="D562">
        <f>VLOOKUP(Medical_Examinations[[#This Row],[Customer ID]],'Medical Examinations'!$A$1:$L$2336,3,FALSE)</f>
        <v>6</v>
      </c>
      <c r="E562" t="str">
        <f>VLOOKUP(Medical_Examinations[[#This Row],[Customer ID]],'Medical Examinations'!$A$1:$L$2336,4,FALSE)</f>
        <v>yes</v>
      </c>
      <c r="F562" t="str">
        <f>VLOOKUP(Medical_Examinations[[#This Row],[Customer ID]],'Medical Examinations'!$A$1:$L$2336,6,FALSE)</f>
        <v>No</v>
      </c>
      <c r="G562" t="str">
        <f>VLOOKUP(Medical_Examinations[[#This Row],[Customer ID]],'Medical Examinations'!$A$1:$L$2336,7,FALSE)</f>
        <v>No</v>
      </c>
      <c r="H562">
        <f>VLOOKUP(Medical_Examinations[[#This Row],[Customer ID]],'Medical Examinations'!$A$1:$L$2336,8,FALSE)</f>
        <v>0</v>
      </c>
      <c r="I562" t="str">
        <f>VLOOKUP(Medical_Examinations[[#This Row],[Customer ID]],'Medical Examinations'!$A$1:$L$2336,9,FALSE)</f>
        <v>No</v>
      </c>
      <c r="J562" t="str">
        <f>VLOOKUP(Medical_Examinations[[#This Row],[Customer ID]],'Medical Examinations'!A561:L2896,11,FALSE)</f>
        <v>Obesity</v>
      </c>
      <c r="K562" t="str">
        <f>VLOOKUP(Medical_Examinations[[#This Row],[Customer ID]],'Medical Examinations'!A561:L2896,12,FALSE)</f>
        <v>Prediabetes</v>
      </c>
      <c r="L562" t="str">
        <f>VLOOKUP(Hospitalisation_Details[[#This Row],[Customer ID]],'Hospitalisation Details'!A561:K2902,10,FALSE)</f>
        <v>14 Sep 2001</v>
      </c>
      <c r="M562">
        <f>VLOOKUP(Hospitalisation_Details[[#This Row],[Customer ID]],'Hospitalisation Details'!$A$1:$K$2342,6,FALSE)</f>
        <v>9753</v>
      </c>
      <c r="N562" t="str">
        <f>VLOOKUP(Hospitalisation_Details[[#This Row],[Customer ID]],'Hospitalisation Details'!A561:K2902,7,FALSE)</f>
        <v>tier - 2</v>
      </c>
      <c r="O562" t="str">
        <f>VLOOKUP(Hospitalisation_Details[[#This Row],[Customer ID]],'Hospitalisation Details'!A561:K2902,8,FALSE)</f>
        <v>tier - 2</v>
      </c>
      <c r="P562" t="str">
        <f>VLOOKUP(Hospitalisation_Details[[#This Row],[Customer ID]],'Hospitalisation Details'!A561:K2902,9,FALSE)</f>
        <v>R1012</v>
      </c>
      <c r="Q562">
        <f>VLOOKUP(Hospitalisation_Details[[#This Row],[Customer ID]],'Hospitalisation Details'!$A$1:$K$2342,11,FALSE)</f>
        <v>21</v>
      </c>
    </row>
    <row r="563" spans="1:17" x14ac:dyDescent="0.35">
      <c r="A563" t="s">
        <v>562</v>
      </c>
      <c r="B563" t="str">
        <f>VLOOKUP(Customer_Names[[#This Row],[Customer ID]],Customer_Names[#All],2,FALSE)</f>
        <v>Niska</v>
      </c>
      <c r="C563">
        <f>VLOOKUP(Medical_Examinations[[#This Row],[Customer ID]],'Medical Examinations'!$A$1:$L$2336,2,FALSE)</f>
        <v>28</v>
      </c>
      <c r="D563">
        <f>VLOOKUP(Medical_Examinations[[#This Row],[Customer ID]],'Medical Examinations'!$A$1:$L$2336,3,FALSE)</f>
        <v>6</v>
      </c>
      <c r="E563" t="str">
        <f>VLOOKUP(Medical_Examinations[[#This Row],[Customer ID]],'Medical Examinations'!$A$1:$L$2336,4,FALSE)</f>
        <v>yes</v>
      </c>
      <c r="F563" t="str">
        <f>VLOOKUP(Medical_Examinations[[#This Row],[Customer ID]],'Medical Examinations'!$A$1:$L$2336,6,FALSE)</f>
        <v>No</v>
      </c>
      <c r="G563" t="str">
        <f>VLOOKUP(Medical_Examinations[[#This Row],[Customer ID]],'Medical Examinations'!$A$1:$L$2336,7,FALSE)</f>
        <v>No</v>
      </c>
      <c r="H563">
        <f>VLOOKUP(Medical_Examinations[[#This Row],[Customer ID]],'Medical Examinations'!$A$1:$L$2336,8,FALSE)</f>
        <v>0</v>
      </c>
      <c r="I563" t="str">
        <f>VLOOKUP(Medical_Examinations[[#This Row],[Customer ID]],'Medical Examinations'!$A$1:$L$2336,9,FALSE)</f>
        <v>No</v>
      </c>
      <c r="J563" t="str">
        <f>VLOOKUP(Medical_Examinations[[#This Row],[Customer ID]],'Medical Examinations'!A562:L2897,11,FALSE)</f>
        <v>Overweight</v>
      </c>
      <c r="K563" t="str">
        <f>VLOOKUP(Medical_Examinations[[#This Row],[Customer ID]],'Medical Examinations'!A562:L2897,12,FALSE)</f>
        <v>Prediabetes</v>
      </c>
      <c r="L563" t="str">
        <f>VLOOKUP(Hospitalisation_Details[[#This Row],[Customer ID]],'Hospitalisation Details'!A562:K2903,10,FALSE)</f>
        <v>13 Sep 1992</v>
      </c>
      <c r="M563">
        <f>VLOOKUP(Hospitalisation_Details[[#This Row],[Customer ID]],'Hospitalisation Details'!$A$1:$K$2342,6,FALSE)</f>
        <v>9844</v>
      </c>
      <c r="N563" t="str">
        <f>VLOOKUP(Hospitalisation_Details[[#This Row],[Customer ID]],'Hospitalisation Details'!A562:K2903,7,FALSE)</f>
        <v>tier - 2</v>
      </c>
      <c r="O563" t="str">
        <f>VLOOKUP(Hospitalisation_Details[[#This Row],[Customer ID]],'Hospitalisation Details'!A562:K2903,8,FALSE)</f>
        <v>tier - 1</v>
      </c>
      <c r="P563" t="str">
        <f>VLOOKUP(Hospitalisation_Details[[#This Row],[Customer ID]],'Hospitalisation Details'!A562:K2903,9,FALSE)</f>
        <v>R1012</v>
      </c>
      <c r="Q563">
        <f>VLOOKUP(Hospitalisation_Details[[#This Row],[Customer ID]],'Hospitalisation Details'!$A$1:$K$2342,11,FALSE)</f>
        <v>30</v>
      </c>
    </row>
    <row r="564" spans="1:17" x14ac:dyDescent="0.35">
      <c r="A564" t="s">
        <v>563</v>
      </c>
      <c r="B564" t="str">
        <f>VLOOKUP(Customer_Names[[#This Row],[Customer ID]],Customer_Names[#All],2,FALSE)</f>
        <v>Schlich</v>
      </c>
      <c r="C564">
        <f>VLOOKUP(Medical_Examinations[[#This Row],[Customer ID]],'Medical Examinations'!$A$1:$L$2336,2,FALSE)</f>
        <v>24</v>
      </c>
      <c r="D564">
        <f>VLOOKUP(Medical_Examinations[[#This Row],[Customer ID]],'Medical Examinations'!$A$1:$L$2336,3,FALSE)</f>
        <v>6</v>
      </c>
      <c r="E564" t="str">
        <f>VLOOKUP(Medical_Examinations[[#This Row],[Customer ID]],'Medical Examinations'!$A$1:$L$2336,4,FALSE)</f>
        <v>yes</v>
      </c>
      <c r="F564" t="str">
        <f>VLOOKUP(Medical_Examinations[[#This Row],[Customer ID]],'Medical Examinations'!$A$1:$L$2336,6,FALSE)</f>
        <v>No</v>
      </c>
      <c r="G564" t="str">
        <f>VLOOKUP(Medical_Examinations[[#This Row],[Customer ID]],'Medical Examinations'!$A$1:$L$2336,7,FALSE)</f>
        <v>No</v>
      </c>
      <c r="H564">
        <f>VLOOKUP(Medical_Examinations[[#This Row],[Customer ID]],'Medical Examinations'!$A$1:$L$2336,8,FALSE)</f>
        <v>0</v>
      </c>
      <c r="I564" t="str">
        <f>VLOOKUP(Medical_Examinations[[#This Row],[Customer ID]],'Medical Examinations'!$A$1:$L$2336,9,FALSE)</f>
        <v>No</v>
      </c>
      <c r="J564" t="str">
        <f>VLOOKUP(Medical_Examinations[[#This Row],[Customer ID]],'Medical Examinations'!A563:L2898,11,FALSE)</f>
        <v>Normal Weight</v>
      </c>
      <c r="K564" t="str">
        <f>VLOOKUP(Medical_Examinations[[#This Row],[Customer ID]],'Medical Examinations'!A563:L2898,12,FALSE)</f>
        <v>Prediabetes</v>
      </c>
      <c r="L564" t="str">
        <f>VLOOKUP(Hospitalisation_Details[[#This Row],[Customer ID]],'Hospitalisation Details'!A563:K2904,10,FALSE)</f>
        <v>8 Sep 1996</v>
      </c>
      <c r="M564">
        <f>VLOOKUP(Hospitalisation_Details[[#This Row],[Customer ID]],'Hospitalisation Details'!$A$1:$K$2342,6,FALSE)</f>
        <v>9895</v>
      </c>
      <c r="N564" t="str">
        <f>VLOOKUP(Hospitalisation_Details[[#This Row],[Customer ID]],'Hospitalisation Details'!A563:K2904,7,FALSE)</f>
        <v>tier - 2</v>
      </c>
      <c r="O564" t="str">
        <f>VLOOKUP(Hospitalisation_Details[[#This Row],[Customer ID]],'Hospitalisation Details'!A563:K2904,8,FALSE)</f>
        <v>tier - 3</v>
      </c>
      <c r="P564" t="str">
        <f>VLOOKUP(Hospitalisation_Details[[#This Row],[Customer ID]],'Hospitalisation Details'!A563:K2904,9,FALSE)</f>
        <v>R1012</v>
      </c>
      <c r="Q564">
        <f>VLOOKUP(Hospitalisation_Details[[#This Row],[Customer ID]],'Hospitalisation Details'!$A$1:$K$2342,11,FALSE)</f>
        <v>26</v>
      </c>
    </row>
    <row r="565" spans="1:17" x14ac:dyDescent="0.35">
      <c r="A565" t="s">
        <v>564</v>
      </c>
      <c r="B565" t="str">
        <f>VLOOKUP(Customer_Names[[#This Row],[Customer ID]],Customer_Names[#All],2,FALSE)</f>
        <v>Zidek</v>
      </c>
      <c r="C565">
        <f>VLOOKUP(Medical_Examinations[[#This Row],[Customer ID]],'Medical Examinations'!$A$1:$L$2336,2,FALSE)</f>
        <v>34</v>
      </c>
      <c r="D565">
        <f>VLOOKUP(Medical_Examinations[[#This Row],[Customer ID]],'Medical Examinations'!$A$1:$L$2336,3,FALSE)</f>
        <v>6</v>
      </c>
      <c r="E565" t="str">
        <f>VLOOKUP(Medical_Examinations[[#This Row],[Customer ID]],'Medical Examinations'!$A$1:$L$2336,4,FALSE)</f>
        <v>yes</v>
      </c>
      <c r="F565" t="str">
        <f>VLOOKUP(Medical_Examinations[[#This Row],[Customer ID]],'Medical Examinations'!$A$1:$L$2336,6,FALSE)</f>
        <v>No</v>
      </c>
      <c r="G565" t="str">
        <f>VLOOKUP(Medical_Examinations[[#This Row],[Customer ID]],'Medical Examinations'!$A$1:$L$2336,7,FALSE)</f>
        <v>No</v>
      </c>
      <c r="H565">
        <f>VLOOKUP(Medical_Examinations[[#This Row],[Customer ID]],'Medical Examinations'!$A$1:$L$2336,8,FALSE)</f>
        <v>0</v>
      </c>
      <c r="I565" t="str">
        <f>VLOOKUP(Medical_Examinations[[#This Row],[Customer ID]],'Medical Examinations'!$A$1:$L$2336,9,FALSE)</f>
        <v>No</v>
      </c>
      <c r="J565" t="str">
        <f>VLOOKUP(Medical_Examinations[[#This Row],[Customer ID]],'Medical Examinations'!A564:L2899,11,FALSE)</f>
        <v>Obesity</v>
      </c>
      <c r="K565" t="str">
        <f>VLOOKUP(Medical_Examinations[[#This Row],[Customer ID]],'Medical Examinations'!A564:L2899,12,FALSE)</f>
        <v>Prediabetes</v>
      </c>
      <c r="L565" t="str">
        <f>VLOOKUP(Hospitalisation_Details[[#This Row],[Customer ID]],'Hospitalisation Details'!A564:K2905,10,FALSE)</f>
        <v>11 Sep 1970</v>
      </c>
      <c r="M565">
        <f>VLOOKUP(Hospitalisation_Details[[#This Row],[Customer ID]],'Hospitalisation Details'!$A$1:$K$2342,6,FALSE)</f>
        <v>9991</v>
      </c>
      <c r="N565" t="str">
        <f>VLOOKUP(Hospitalisation_Details[[#This Row],[Customer ID]],'Hospitalisation Details'!A564:K2905,7,FALSE)</f>
        <v>tier - 2</v>
      </c>
      <c r="O565" t="str">
        <f>VLOOKUP(Hospitalisation_Details[[#This Row],[Customer ID]],'Hospitalisation Details'!A564:K2905,8,FALSE)</f>
        <v>tier - 3</v>
      </c>
      <c r="P565" t="str">
        <f>VLOOKUP(Hospitalisation_Details[[#This Row],[Customer ID]],'Hospitalisation Details'!A564:K2905,9,FALSE)</f>
        <v>R1012</v>
      </c>
      <c r="Q565">
        <f>VLOOKUP(Hospitalisation_Details[[#This Row],[Customer ID]],'Hospitalisation Details'!$A$1:$K$2342,11,FALSE)</f>
        <v>52</v>
      </c>
    </row>
    <row r="566" spans="1:17" x14ac:dyDescent="0.35">
      <c r="A566" t="s">
        <v>565</v>
      </c>
      <c r="B566" t="str">
        <f>VLOOKUP(Customer_Names[[#This Row],[Customer ID]],Customer_Names[#All],2,FALSE)</f>
        <v>Ellgass</v>
      </c>
      <c r="C566">
        <f>VLOOKUP(Medical_Examinations[[#This Row],[Customer ID]],'Medical Examinations'!$A$1:$L$2336,2,FALSE)</f>
        <v>24</v>
      </c>
      <c r="D566">
        <f>VLOOKUP(Medical_Examinations[[#This Row],[Customer ID]],'Medical Examinations'!$A$1:$L$2336,3,FALSE)</f>
        <v>6</v>
      </c>
      <c r="E566" t="str">
        <f>VLOOKUP(Medical_Examinations[[#This Row],[Customer ID]],'Medical Examinations'!$A$1:$L$2336,4,FALSE)</f>
        <v>yes</v>
      </c>
      <c r="F566" t="str">
        <f>VLOOKUP(Medical_Examinations[[#This Row],[Customer ID]],'Medical Examinations'!$A$1:$L$2336,6,FALSE)</f>
        <v>No</v>
      </c>
      <c r="G566" t="str">
        <f>VLOOKUP(Medical_Examinations[[#This Row],[Customer ID]],'Medical Examinations'!$A$1:$L$2336,7,FALSE)</f>
        <v>No</v>
      </c>
      <c r="H566">
        <f>VLOOKUP(Medical_Examinations[[#This Row],[Customer ID]],'Medical Examinations'!$A$1:$L$2336,8,FALSE)</f>
        <v>0</v>
      </c>
      <c r="I566" t="str">
        <f>VLOOKUP(Medical_Examinations[[#This Row],[Customer ID]],'Medical Examinations'!$A$1:$L$2336,9,FALSE)</f>
        <v>No</v>
      </c>
      <c r="J566" t="str">
        <f>VLOOKUP(Medical_Examinations[[#This Row],[Customer ID]],'Medical Examinations'!A565:L2900,11,FALSE)</f>
        <v>Normal Weight</v>
      </c>
      <c r="K566" t="str">
        <f>VLOOKUP(Medical_Examinations[[#This Row],[Customer ID]],'Medical Examinations'!A565:L2900,12,FALSE)</f>
        <v>Prediabetes</v>
      </c>
      <c r="L566" t="str">
        <f>VLOOKUP(Hospitalisation_Details[[#This Row],[Customer ID]],'Hospitalisation Details'!A565:K2906,10,FALSE)</f>
        <v>21 Sep 1960</v>
      </c>
      <c r="M566">
        <f>VLOOKUP(Hospitalisation_Details[[#This Row],[Customer ID]],'Hospitalisation Details'!$A$1:$K$2342,6,FALSE)</f>
        <v>13845</v>
      </c>
      <c r="N566" t="str">
        <f>VLOOKUP(Hospitalisation_Details[[#This Row],[Customer ID]],'Hospitalisation Details'!A565:K2906,7,FALSE)</f>
        <v>tier - 2</v>
      </c>
      <c r="O566" t="str">
        <f>VLOOKUP(Hospitalisation_Details[[#This Row],[Customer ID]],'Hospitalisation Details'!A565:K2906,8,FALSE)</f>
        <v>tier - 2</v>
      </c>
      <c r="P566" t="str">
        <f>VLOOKUP(Hospitalisation_Details[[#This Row],[Customer ID]],'Hospitalisation Details'!A565:K2906,9,FALSE)</f>
        <v>R1012</v>
      </c>
      <c r="Q566">
        <f>VLOOKUP(Hospitalisation_Details[[#This Row],[Customer ID]],'Hospitalisation Details'!$A$1:$K$2342,11,FALSE)</f>
        <v>62</v>
      </c>
    </row>
    <row r="567" spans="1:17" x14ac:dyDescent="0.35">
      <c r="A567" t="s">
        <v>566</v>
      </c>
      <c r="B567" t="str">
        <f>VLOOKUP(Customer_Names[[#This Row],[Customer ID]],Customer_Names[#All],2,FALSE)</f>
        <v>Lowe</v>
      </c>
      <c r="C567">
        <f>VLOOKUP(Medical_Examinations[[#This Row],[Customer ID]],'Medical Examinations'!$A$1:$L$2336,2,FALSE)</f>
        <v>37</v>
      </c>
      <c r="D567">
        <f>VLOOKUP(Medical_Examinations[[#This Row],[Customer ID]],'Medical Examinations'!$A$1:$L$2336,3,FALSE)</f>
        <v>6</v>
      </c>
      <c r="E567" t="str">
        <f>VLOOKUP(Medical_Examinations[[#This Row],[Customer ID]],'Medical Examinations'!$A$1:$L$2336,4,FALSE)</f>
        <v>yes</v>
      </c>
      <c r="F567" t="str">
        <f>VLOOKUP(Medical_Examinations[[#This Row],[Customer ID]],'Medical Examinations'!$A$1:$L$2336,6,FALSE)</f>
        <v>No</v>
      </c>
      <c r="G567" t="str">
        <f>VLOOKUP(Medical_Examinations[[#This Row],[Customer ID]],'Medical Examinations'!$A$1:$L$2336,7,FALSE)</f>
        <v>No</v>
      </c>
      <c r="H567">
        <f>VLOOKUP(Medical_Examinations[[#This Row],[Customer ID]],'Medical Examinations'!$A$1:$L$2336,8,FALSE)</f>
        <v>0</v>
      </c>
      <c r="I567" t="str">
        <f>VLOOKUP(Medical_Examinations[[#This Row],[Customer ID]],'Medical Examinations'!$A$1:$L$2336,9,FALSE)</f>
        <v>No</v>
      </c>
      <c r="J567" t="str">
        <f>VLOOKUP(Medical_Examinations[[#This Row],[Customer ID]],'Medical Examinations'!A566:L2901,11,FALSE)</f>
        <v>Obesity</v>
      </c>
      <c r="K567" t="str">
        <f>VLOOKUP(Medical_Examinations[[#This Row],[Customer ID]],'Medical Examinations'!A566:L2901,12,FALSE)</f>
        <v>Prediabetes</v>
      </c>
      <c r="L567" t="str">
        <f>VLOOKUP(Hospitalisation_Details[[#This Row],[Customer ID]],'Hospitalisation Details'!A566:K2907,10,FALSE)</f>
        <v>21 Sep 1958</v>
      </c>
      <c r="M567">
        <f>VLOOKUP(Hospitalisation_Details[[#This Row],[Customer ID]],'Hospitalisation Details'!$A$1:$K$2342,6,FALSE)</f>
        <v>14211</v>
      </c>
      <c r="N567" t="str">
        <f>VLOOKUP(Hospitalisation_Details[[#This Row],[Customer ID]],'Hospitalisation Details'!A566:K2907,7,FALSE)</f>
        <v>tier - 2</v>
      </c>
      <c r="O567" t="str">
        <f>VLOOKUP(Hospitalisation_Details[[#This Row],[Customer ID]],'Hospitalisation Details'!A566:K2907,8,FALSE)</f>
        <v>tier - 2</v>
      </c>
      <c r="P567" t="str">
        <f>VLOOKUP(Hospitalisation_Details[[#This Row],[Customer ID]],'Hospitalisation Details'!A566:K2907,9,FALSE)</f>
        <v>R1012</v>
      </c>
      <c r="Q567">
        <f>VLOOKUP(Hospitalisation_Details[[#This Row],[Customer ID]],'Hospitalisation Details'!$A$1:$K$2342,11,FALSE)</f>
        <v>64</v>
      </c>
    </row>
    <row r="568" spans="1:17" x14ac:dyDescent="0.35">
      <c r="A568" t="s">
        <v>567</v>
      </c>
      <c r="B568" t="str">
        <f>VLOOKUP(Customer_Names[[#This Row],[Customer ID]],Customer_Names[#All],2,FALSE)</f>
        <v>Malone</v>
      </c>
      <c r="C568">
        <f>VLOOKUP(Medical_Examinations[[#This Row],[Customer ID]],'Medical Examinations'!$A$1:$L$2336,2,FALSE)</f>
        <v>37</v>
      </c>
      <c r="D568">
        <f>VLOOKUP(Medical_Examinations[[#This Row],[Customer ID]],'Medical Examinations'!$A$1:$L$2336,3,FALSE)</f>
        <v>6</v>
      </c>
      <c r="E568" t="str">
        <f>VLOOKUP(Medical_Examinations[[#This Row],[Customer ID]],'Medical Examinations'!$A$1:$L$2336,4,FALSE)</f>
        <v>yes</v>
      </c>
      <c r="F568" t="str">
        <f>VLOOKUP(Medical_Examinations[[#This Row],[Customer ID]],'Medical Examinations'!$A$1:$L$2336,6,FALSE)</f>
        <v>No</v>
      </c>
      <c r="G568" t="str">
        <f>VLOOKUP(Medical_Examinations[[#This Row],[Customer ID]],'Medical Examinations'!$A$1:$L$2336,7,FALSE)</f>
        <v>No</v>
      </c>
      <c r="H568">
        <f>VLOOKUP(Medical_Examinations[[#This Row],[Customer ID]],'Medical Examinations'!$A$1:$L$2336,8,FALSE)</f>
        <v>0</v>
      </c>
      <c r="I568" t="str">
        <f>VLOOKUP(Medical_Examinations[[#This Row],[Customer ID]],'Medical Examinations'!$A$1:$L$2336,9,FALSE)</f>
        <v>No</v>
      </c>
      <c r="J568" t="str">
        <f>VLOOKUP(Medical_Examinations[[#This Row],[Customer ID]],'Medical Examinations'!A567:L2902,11,FALSE)</f>
        <v>Obesity</v>
      </c>
      <c r="K568" t="str">
        <f>VLOOKUP(Medical_Examinations[[#This Row],[Customer ID]],'Medical Examinations'!A567:L2902,12,FALSE)</f>
        <v>Prediabetes</v>
      </c>
      <c r="L568" t="str">
        <f>VLOOKUP(Hospitalisation_Details[[#This Row],[Customer ID]],'Hospitalisation Details'!A567:K2908,10,FALSE)</f>
        <v>10 Sep 1959</v>
      </c>
      <c r="M568">
        <f>VLOOKUP(Hospitalisation_Details[[#This Row],[Customer ID]],'Hospitalisation Details'!$A$1:$K$2342,6,FALSE)</f>
        <v>14255</v>
      </c>
      <c r="N568" t="str">
        <f>VLOOKUP(Hospitalisation_Details[[#This Row],[Customer ID]],'Hospitalisation Details'!A567:K2908,7,FALSE)</f>
        <v>tier - 2</v>
      </c>
      <c r="O568" t="str">
        <f>VLOOKUP(Hospitalisation_Details[[#This Row],[Customer ID]],'Hospitalisation Details'!A567:K2908,8,FALSE)</f>
        <v>tier - 1</v>
      </c>
      <c r="P568" t="str">
        <f>VLOOKUP(Hospitalisation_Details[[#This Row],[Customer ID]],'Hospitalisation Details'!A567:K2908,9,FALSE)</f>
        <v>R1012</v>
      </c>
      <c r="Q568">
        <f>VLOOKUP(Hospitalisation_Details[[#This Row],[Customer ID]],'Hospitalisation Details'!$A$1:$K$2342,11,FALSE)</f>
        <v>63</v>
      </c>
    </row>
    <row r="569" spans="1:17" x14ac:dyDescent="0.35">
      <c r="A569" t="s">
        <v>568</v>
      </c>
      <c r="B569" t="str">
        <f>VLOOKUP(Customer_Names[[#This Row],[Customer ID]],Customer_Names[#All],2,FALSE)</f>
        <v>Dumke</v>
      </c>
      <c r="C569">
        <f>VLOOKUP(Medical_Examinations[[#This Row],[Customer ID]],'Medical Examinations'!$A$1:$L$2336,2,FALSE)</f>
        <v>34</v>
      </c>
      <c r="D569">
        <f>VLOOKUP(Medical_Examinations[[#This Row],[Customer ID]],'Medical Examinations'!$A$1:$L$2336,3,FALSE)</f>
        <v>6</v>
      </c>
      <c r="E569" t="str">
        <f>VLOOKUP(Medical_Examinations[[#This Row],[Customer ID]],'Medical Examinations'!$A$1:$L$2336,4,FALSE)</f>
        <v>yes</v>
      </c>
      <c r="F569" t="str">
        <f>VLOOKUP(Medical_Examinations[[#This Row],[Customer ID]],'Medical Examinations'!$A$1:$L$2336,6,FALSE)</f>
        <v>No</v>
      </c>
      <c r="G569" t="str">
        <f>VLOOKUP(Medical_Examinations[[#This Row],[Customer ID]],'Medical Examinations'!$A$1:$L$2336,7,FALSE)</f>
        <v>No</v>
      </c>
      <c r="H569">
        <f>VLOOKUP(Medical_Examinations[[#This Row],[Customer ID]],'Medical Examinations'!$A$1:$L$2336,8,FALSE)</f>
        <v>0</v>
      </c>
      <c r="I569" t="str">
        <f>VLOOKUP(Medical_Examinations[[#This Row],[Customer ID]],'Medical Examinations'!$A$1:$L$2336,9,FALSE)</f>
        <v>No</v>
      </c>
      <c r="J569" t="str">
        <f>VLOOKUP(Medical_Examinations[[#This Row],[Customer ID]],'Medical Examinations'!A568:L2903,11,FALSE)</f>
        <v>Obesity</v>
      </c>
      <c r="K569" t="str">
        <f>VLOOKUP(Medical_Examinations[[#This Row],[Customer ID]],'Medical Examinations'!A568:L2903,12,FALSE)</f>
        <v>Prediabetes</v>
      </c>
      <c r="L569" t="str">
        <f>VLOOKUP(Hospitalisation_Details[[#This Row],[Customer ID]],'Hospitalisation Details'!A568:K2909,10,FALSE)</f>
        <v>8 Sep 1959</v>
      </c>
      <c r="M569">
        <f>VLOOKUP(Hospitalisation_Details[[#This Row],[Customer ID]],'Hospitalisation Details'!$A$1:$K$2342,6,FALSE)</f>
        <v>14256</v>
      </c>
      <c r="N569" t="str">
        <f>VLOOKUP(Hospitalisation_Details[[#This Row],[Customer ID]],'Hospitalisation Details'!A568:K2909,7,FALSE)</f>
        <v>tier - 2</v>
      </c>
      <c r="O569" t="str">
        <f>VLOOKUP(Hospitalisation_Details[[#This Row],[Customer ID]],'Hospitalisation Details'!A568:K2909,8,FALSE)</f>
        <v>tier - 3</v>
      </c>
      <c r="P569" t="str">
        <f>VLOOKUP(Hospitalisation_Details[[#This Row],[Customer ID]],'Hospitalisation Details'!A568:K2909,9,FALSE)</f>
        <v>R1012</v>
      </c>
      <c r="Q569">
        <f>VLOOKUP(Hospitalisation_Details[[#This Row],[Customer ID]],'Hospitalisation Details'!$A$1:$K$2342,11,FALSE)</f>
        <v>63</v>
      </c>
    </row>
    <row r="570" spans="1:17" x14ac:dyDescent="0.35">
      <c r="A570" t="s">
        <v>569</v>
      </c>
      <c r="B570" t="str">
        <f>VLOOKUP(Customer_Names[[#This Row],[Customer ID]],Customer_Names[#All],2,FALSE)</f>
        <v>Strong</v>
      </c>
      <c r="C570">
        <f>VLOOKUP(Medical_Examinations[[#This Row],[Customer ID]],'Medical Examinations'!$A$1:$L$2336,2,FALSE)</f>
        <v>27</v>
      </c>
      <c r="D570">
        <f>VLOOKUP(Medical_Examinations[[#This Row],[Customer ID]],'Medical Examinations'!$A$1:$L$2336,3,FALSE)</f>
        <v>6</v>
      </c>
      <c r="E570" t="str">
        <f>VLOOKUP(Medical_Examinations[[#This Row],[Customer ID]],'Medical Examinations'!$A$1:$L$2336,4,FALSE)</f>
        <v>yes</v>
      </c>
      <c r="F570" t="str">
        <f>VLOOKUP(Medical_Examinations[[#This Row],[Customer ID]],'Medical Examinations'!$A$1:$L$2336,6,FALSE)</f>
        <v>No</v>
      </c>
      <c r="G570" t="str">
        <f>VLOOKUP(Medical_Examinations[[#This Row],[Customer ID]],'Medical Examinations'!$A$1:$L$2336,7,FALSE)</f>
        <v>No</v>
      </c>
      <c r="H570">
        <f>VLOOKUP(Medical_Examinations[[#This Row],[Customer ID]],'Medical Examinations'!$A$1:$L$2336,8,FALSE)</f>
        <v>0</v>
      </c>
      <c r="I570" t="str">
        <f>VLOOKUP(Medical_Examinations[[#This Row],[Customer ID]],'Medical Examinations'!$A$1:$L$2336,9,FALSE)</f>
        <v>No</v>
      </c>
      <c r="J570" t="str">
        <f>VLOOKUP(Medical_Examinations[[#This Row],[Customer ID]],'Medical Examinations'!A569:L2904,11,FALSE)</f>
        <v>Overweight</v>
      </c>
      <c r="K570" t="str">
        <f>VLOOKUP(Medical_Examinations[[#This Row],[Customer ID]],'Medical Examinations'!A569:L2904,12,FALSE)</f>
        <v>Prediabetes</v>
      </c>
      <c r="L570" t="str">
        <f>VLOOKUP(Hospitalisation_Details[[#This Row],[Customer ID]],'Hospitalisation Details'!A569:K2910,10,FALSE)</f>
        <v>15 Sep 1968</v>
      </c>
      <c r="M570">
        <f>VLOOKUP(Hospitalisation_Details[[#This Row],[Customer ID]],'Hospitalisation Details'!$A$1:$K$2342,6,FALSE)</f>
        <v>14286</v>
      </c>
      <c r="N570" t="str">
        <f>VLOOKUP(Hospitalisation_Details[[#This Row],[Customer ID]],'Hospitalisation Details'!A569:K2910,7,FALSE)</f>
        <v>tier - 2</v>
      </c>
      <c r="O570" t="str">
        <f>VLOOKUP(Hospitalisation_Details[[#This Row],[Customer ID]],'Hospitalisation Details'!A569:K2910,8,FALSE)</f>
        <v>tier - 3</v>
      </c>
      <c r="P570" t="str">
        <f>VLOOKUP(Hospitalisation_Details[[#This Row],[Customer ID]],'Hospitalisation Details'!A569:K2910,9,FALSE)</f>
        <v>R1012</v>
      </c>
      <c r="Q570">
        <f>VLOOKUP(Hospitalisation_Details[[#This Row],[Customer ID]],'Hospitalisation Details'!$A$1:$K$2342,11,FALSE)</f>
        <v>54</v>
      </c>
    </row>
    <row r="571" spans="1:17" x14ac:dyDescent="0.35">
      <c r="A571" t="s">
        <v>570</v>
      </c>
      <c r="B571" t="str">
        <f>VLOOKUP(Customer_Names[[#This Row],[Customer ID]],Customer_Names[#All],2,FALSE)</f>
        <v>Ferguson</v>
      </c>
      <c r="C571">
        <f>VLOOKUP(Medical_Examinations[[#This Row],[Customer ID]],'Medical Examinations'!$A$1:$L$2336,2,FALSE)</f>
        <v>30</v>
      </c>
      <c r="D571">
        <f>VLOOKUP(Medical_Examinations[[#This Row],[Customer ID]],'Medical Examinations'!$A$1:$L$2336,3,FALSE)</f>
        <v>6</v>
      </c>
      <c r="E571" t="str">
        <f>VLOOKUP(Medical_Examinations[[#This Row],[Customer ID]],'Medical Examinations'!$A$1:$L$2336,4,FALSE)</f>
        <v>yes</v>
      </c>
      <c r="F571" t="str">
        <f>VLOOKUP(Medical_Examinations[[#This Row],[Customer ID]],'Medical Examinations'!$A$1:$L$2336,6,FALSE)</f>
        <v>No</v>
      </c>
      <c r="G571" t="str">
        <f>VLOOKUP(Medical_Examinations[[#This Row],[Customer ID]],'Medical Examinations'!$A$1:$L$2336,7,FALSE)</f>
        <v>No</v>
      </c>
      <c r="H571">
        <f>VLOOKUP(Medical_Examinations[[#This Row],[Customer ID]],'Medical Examinations'!$A$1:$L$2336,8,FALSE)</f>
        <v>0</v>
      </c>
      <c r="I571" t="str">
        <f>VLOOKUP(Medical_Examinations[[#This Row],[Customer ID]],'Medical Examinations'!$A$1:$L$2336,9,FALSE)</f>
        <v>No</v>
      </c>
      <c r="J571" t="str">
        <f>VLOOKUP(Medical_Examinations[[#This Row],[Customer ID]],'Medical Examinations'!A570:L2905,11,FALSE)</f>
        <v>Obesity</v>
      </c>
      <c r="K571" t="str">
        <f>VLOOKUP(Medical_Examinations[[#This Row],[Customer ID]],'Medical Examinations'!A570:L2905,12,FALSE)</f>
        <v>Prediabetes</v>
      </c>
      <c r="L571" t="str">
        <f>VLOOKUP(Hospitalisation_Details[[#This Row],[Customer ID]],'Hospitalisation Details'!A570:K2911,10,FALSE)</f>
        <v>20 Sep 1969</v>
      </c>
      <c r="M571">
        <f>VLOOKUP(Hospitalisation_Details[[#This Row],[Customer ID]],'Hospitalisation Details'!$A$1:$K$2342,6,FALSE)</f>
        <v>14666</v>
      </c>
      <c r="N571" t="str">
        <f>VLOOKUP(Hospitalisation_Details[[#This Row],[Customer ID]],'Hospitalisation Details'!A570:K2911,7,FALSE)</f>
        <v>tier - 2</v>
      </c>
      <c r="O571" t="str">
        <f>VLOOKUP(Hospitalisation_Details[[#This Row],[Customer ID]],'Hospitalisation Details'!A570:K2911,8,FALSE)</f>
        <v>tier - 1</v>
      </c>
      <c r="P571" t="str">
        <f>VLOOKUP(Hospitalisation_Details[[#This Row],[Customer ID]],'Hospitalisation Details'!A570:K2911,9,FALSE)</f>
        <v>R1012</v>
      </c>
      <c r="Q571">
        <f>VLOOKUP(Hospitalisation_Details[[#This Row],[Customer ID]],'Hospitalisation Details'!$A$1:$K$2342,11,FALSE)</f>
        <v>53</v>
      </c>
    </row>
    <row r="572" spans="1:17" x14ac:dyDescent="0.35">
      <c r="A572" t="s">
        <v>571</v>
      </c>
      <c r="B572" t="str">
        <f>VLOOKUP(Customer_Names[[#This Row],[Customer ID]],Customer_Names[#All],2,FALSE)</f>
        <v>Klein</v>
      </c>
      <c r="C572">
        <f>VLOOKUP(Medical_Examinations[[#This Row],[Customer ID]],'Medical Examinations'!$A$1:$L$2336,2,FALSE)</f>
        <v>17</v>
      </c>
      <c r="D572">
        <f>VLOOKUP(Medical_Examinations[[#This Row],[Customer ID]],'Medical Examinations'!$A$1:$L$2336,3,FALSE)</f>
        <v>6</v>
      </c>
      <c r="E572" t="str">
        <f>VLOOKUP(Medical_Examinations[[#This Row],[Customer ID]],'Medical Examinations'!$A$1:$L$2336,4,FALSE)</f>
        <v>yes</v>
      </c>
      <c r="F572" t="str">
        <f>VLOOKUP(Medical_Examinations[[#This Row],[Customer ID]],'Medical Examinations'!$A$1:$L$2336,6,FALSE)</f>
        <v>No</v>
      </c>
      <c r="G572" t="str">
        <f>VLOOKUP(Medical_Examinations[[#This Row],[Customer ID]],'Medical Examinations'!$A$1:$L$2336,7,FALSE)</f>
        <v>No</v>
      </c>
      <c r="H572">
        <f>VLOOKUP(Medical_Examinations[[#This Row],[Customer ID]],'Medical Examinations'!$A$1:$L$2336,8,FALSE)</f>
        <v>0</v>
      </c>
      <c r="I572" t="str">
        <f>VLOOKUP(Medical_Examinations[[#This Row],[Customer ID]],'Medical Examinations'!$A$1:$L$2336,9,FALSE)</f>
        <v>No</v>
      </c>
      <c r="J572" t="str">
        <f>VLOOKUP(Medical_Examinations[[#This Row],[Customer ID]],'Medical Examinations'!A571:L2906,11,FALSE)</f>
        <v>Underweight</v>
      </c>
      <c r="K572" t="str">
        <f>VLOOKUP(Medical_Examinations[[#This Row],[Customer ID]],'Medical Examinations'!A571:L2906,12,FALSE)</f>
        <v>Prediabetes</v>
      </c>
      <c r="L572" t="str">
        <f>VLOOKUP(Hospitalisation_Details[[#This Row],[Customer ID]],'Hospitalisation Details'!A571:K2912,10,FALSE)</f>
        <v>23 Sep 1958</v>
      </c>
      <c r="M572">
        <f>VLOOKUP(Hospitalisation_Details[[#This Row],[Customer ID]],'Hospitalisation Details'!$A$1:$K$2342,6,FALSE)</f>
        <v>14693</v>
      </c>
      <c r="N572" t="str">
        <f>VLOOKUP(Hospitalisation_Details[[#This Row],[Customer ID]],'Hospitalisation Details'!A571:K2912,7,FALSE)</f>
        <v>tier - 2</v>
      </c>
      <c r="O572" t="str">
        <f>VLOOKUP(Hospitalisation_Details[[#This Row],[Customer ID]],'Hospitalisation Details'!A571:K2912,8,FALSE)</f>
        <v>tier - 1</v>
      </c>
      <c r="P572" t="str">
        <f>VLOOKUP(Hospitalisation_Details[[#This Row],[Customer ID]],'Hospitalisation Details'!A571:K2912,9,FALSE)</f>
        <v>R1012</v>
      </c>
      <c r="Q572">
        <f>VLOOKUP(Hospitalisation_Details[[#This Row],[Customer ID]],'Hospitalisation Details'!$A$1:$K$2342,11,FALSE)</f>
        <v>64</v>
      </c>
    </row>
    <row r="573" spans="1:17" x14ac:dyDescent="0.35">
      <c r="A573" t="s">
        <v>572</v>
      </c>
      <c r="B573" t="str">
        <f>VLOOKUP(Customer_Names[[#This Row],[Customer ID]],Customer_Names[#All],2,FALSE)</f>
        <v>Eusebio</v>
      </c>
      <c r="C573">
        <f>VLOOKUP(Medical_Examinations[[#This Row],[Customer ID]],'Medical Examinations'!$A$1:$L$2336,2,FALSE)</f>
        <v>24</v>
      </c>
      <c r="D573">
        <f>VLOOKUP(Medical_Examinations[[#This Row],[Customer ID]],'Medical Examinations'!$A$1:$L$2336,3,FALSE)</f>
        <v>6</v>
      </c>
      <c r="E573" t="str">
        <f>VLOOKUP(Medical_Examinations[[#This Row],[Customer ID]],'Medical Examinations'!$A$1:$L$2336,4,FALSE)</f>
        <v>yes</v>
      </c>
      <c r="F573" t="str">
        <f>VLOOKUP(Medical_Examinations[[#This Row],[Customer ID]],'Medical Examinations'!$A$1:$L$2336,6,FALSE)</f>
        <v>No</v>
      </c>
      <c r="G573" t="str">
        <f>VLOOKUP(Medical_Examinations[[#This Row],[Customer ID]],'Medical Examinations'!$A$1:$L$2336,7,FALSE)</f>
        <v>No</v>
      </c>
      <c r="H573">
        <f>VLOOKUP(Medical_Examinations[[#This Row],[Customer ID]],'Medical Examinations'!$A$1:$L$2336,8,FALSE)</f>
        <v>0</v>
      </c>
      <c r="I573" t="str">
        <f>VLOOKUP(Medical_Examinations[[#This Row],[Customer ID]],'Medical Examinations'!$A$1:$L$2336,9,FALSE)</f>
        <v>No</v>
      </c>
      <c r="J573" t="str">
        <f>VLOOKUP(Medical_Examinations[[#This Row],[Customer ID]],'Medical Examinations'!A572:L2907,11,FALSE)</f>
        <v>Normal Weight</v>
      </c>
      <c r="K573" t="str">
        <f>VLOOKUP(Medical_Examinations[[#This Row],[Customer ID]],'Medical Examinations'!A572:L2907,12,FALSE)</f>
        <v>Prediabetes</v>
      </c>
      <c r="L573" t="str">
        <f>VLOOKUP(Hospitalisation_Details[[#This Row],[Customer ID]],'Hospitalisation Details'!A572:K2913,10,FALSE)</f>
        <v>24 Sep 2002</v>
      </c>
      <c r="M573">
        <f>VLOOKUP(Hospitalisation_Details[[#This Row],[Customer ID]],'Hospitalisation Details'!$A$1:$K$2342,6,FALSE)</f>
        <v>14712</v>
      </c>
      <c r="N573" t="str">
        <f>VLOOKUP(Hospitalisation_Details[[#This Row],[Customer ID]],'Hospitalisation Details'!A572:K2913,7,FALSE)</f>
        <v>tier - 2</v>
      </c>
      <c r="O573" t="str">
        <f>VLOOKUP(Hospitalisation_Details[[#This Row],[Customer ID]],'Hospitalisation Details'!A572:K2913,8,FALSE)</f>
        <v>tier - 2</v>
      </c>
      <c r="P573" t="str">
        <f>VLOOKUP(Hospitalisation_Details[[#This Row],[Customer ID]],'Hospitalisation Details'!A572:K2913,9,FALSE)</f>
        <v>R1012</v>
      </c>
      <c r="Q573">
        <f>VLOOKUP(Hospitalisation_Details[[#This Row],[Customer ID]],'Hospitalisation Details'!$A$1:$K$2342,11,FALSE)</f>
        <v>20</v>
      </c>
    </row>
    <row r="574" spans="1:17" x14ac:dyDescent="0.35">
      <c r="A574" t="s">
        <v>573</v>
      </c>
      <c r="B574" t="str">
        <f>VLOOKUP(Customer_Names[[#This Row],[Customer ID]],Customer_Names[#All],2,FALSE)</f>
        <v>Szolosi</v>
      </c>
      <c r="C574">
        <f>VLOOKUP(Medical_Examinations[[#This Row],[Customer ID]],'Medical Examinations'!$A$1:$L$2336,2,FALSE)</f>
        <v>42</v>
      </c>
      <c r="D574">
        <f>VLOOKUP(Medical_Examinations[[#This Row],[Customer ID]],'Medical Examinations'!$A$1:$L$2336,3,FALSE)</f>
        <v>6</v>
      </c>
      <c r="E574" t="str">
        <f>VLOOKUP(Medical_Examinations[[#This Row],[Customer ID]],'Medical Examinations'!$A$1:$L$2336,4,FALSE)</f>
        <v>yes</v>
      </c>
      <c r="F574" t="str">
        <f>VLOOKUP(Medical_Examinations[[#This Row],[Customer ID]],'Medical Examinations'!$A$1:$L$2336,6,FALSE)</f>
        <v>No</v>
      </c>
      <c r="G574" t="str">
        <f>VLOOKUP(Medical_Examinations[[#This Row],[Customer ID]],'Medical Examinations'!$A$1:$L$2336,7,FALSE)</f>
        <v>No</v>
      </c>
      <c r="H574">
        <f>VLOOKUP(Medical_Examinations[[#This Row],[Customer ID]],'Medical Examinations'!$A$1:$L$2336,8,FALSE)</f>
        <v>0</v>
      </c>
      <c r="I574" t="str">
        <f>VLOOKUP(Medical_Examinations[[#This Row],[Customer ID]],'Medical Examinations'!$A$1:$L$2336,9,FALSE)</f>
        <v>No</v>
      </c>
      <c r="J574" t="str">
        <f>VLOOKUP(Medical_Examinations[[#This Row],[Customer ID]],'Medical Examinations'!A573:L2908,11,FALSE)</f>
        <v>Obesity</v>
      </c>
      <c r="K574" t="str">
        <f>VLOOKUP(Medical_Examinations[[#This Row],[Customer ID]],'Medical Examinations'!A573:L2908,12,FALSE)</f>
        <v>Prediabetes</v>
      </c>
      <c r="L574" t="str">
        <f>VLOOKUP(Hospitalisation_Details[[#This Row],[Customer ID]],'Hospitalisation Details'!A573:K2914,10,FALSE)</f>
        <v>8 Sep 1968</v>
      </c>
      <c r="M574">
        <f>VLOOKUP(Hospitalisation_Details[[#This Row],[Customer ID]],'Hospitalisation Details'!$A$1:$K$2342,6,FALSE)</f>
        <v>14927</v>
      </c>
      <c r="N574" t="str">
        <f>VLOOKUP(Hospitalisation_Details[[#This Row],[Customer ID]],'Hospitalisation Details'!A573:K2914,7,FALSE)</f>
        <v>tier - 2</v>
      </c>
      <c r="O574" t="str">
        <f>VLOOKUP(Hospitalisation_Details[[#This Row],[Customer ID]],'Hospitalisation Details'!A573:K2914,8,FALSE)</f>
        <v>tier - 2</v>
      </c>
      <c r="P574" t="str">
        <f>VLOOKUP(Hospitalisation_Details[[#This Row],[Customer ID]],'Hospitalisation Details'!A573:K2914,9,FALSE)</f>
        <v>R1012</v>
      </c>
      <c r="Q574">
        <f>VLOOKUP(Hospitalisation_Details[[#This Row],[Customer ID]],'Hospitalisation Details'!$A$1:$K$2342,11,FALSE)</f>
        <v>54</v>
      </c>
    </row>
    <row r="575" spans="1:17" x14ac:dyDescent="0.35">
      <c r="A575" t="s">
        <v>574</v>
      </c>
      <c r="B575" t="str">
        <f>VLOOKUP(Customer_Names[[#This Row],[Customer ID]],Customer_Names[#All],2,FALSE)</f>
        <v>Butler</v>
      </c>
      <c r="C575">
        <f>VLOOKUP(Medical_Examinations[[#This Row],[Customer ID]],'Medical Examinations'!$A$1:$L$2336,2,FALSE)</f>
        <v>34</v>
      </c>
      <c r="D575">
        <f>VLOOKUP(Medical_Examinations[[#This Row],[Customer ID]],'Medical Examinations'!$A$1:$L$2336,3,FALSE)</f>
        <v>6</v>
      </c>
      <c r="E575" t="str">
        <f>VLOOKUP(Medical_Examinations[[#This Row],[Customer ID]],'Medical Examinations'!$A$1:$L$2336,4,FALSE)</f>
        <v>yes</v>
      </c>
      <c r="F575" t="str">
        <f>VLOOKUP(Medical_Examinations[[#This Row],[Customer ID]],'Medical Examinations'!$A$1:$L$2336,6,FALSE)</f>
        <v>No</v>
      </c>
      <c r="G575" t="str">
        <f>VLOOKUP(Medical_Examinations[[#This Row],[Customer ID]],'Medical Examinations'!$A$1:$L$2336,7,FALSE)</f>
        <v>No</v>
      </c>
      <c r="H575">
        <f>VLOOKUP(Medical_Examinations[[#This Row],[Customer ID]],'Medical Examinations'!$A$1:$L$2336,8,FALSE)</f>
        <v>0</v>
      </c>
      <c r="I575" t="str">
        <f>VLOOKUP(Medical_Examinations[[#This Row],[Customer ID]],'Medical Examinations'!$A$1:$L$2336,9,FALSE)</f>
        <v>No</v>
      </c>
      <c r="J575" t="str">
        <f>VLOOKUP(Medical_Examinations[[#This Row],[Customer ID]],'Medical Examinations'!A574:L2909,11,FALSE)</f>
        <v>Obesity</v>
      </c>
      <c r="K575" t="str">
        <f>VLOOKUP(Medical_Examinations[[#This Row],[Customer ID]],'Medical Examinations'!A574:L2909,12,FALSE)</f>
        <v>Prediabetes</v>
      </c>
      <c r="L575" t="str">
        <f>VLOOKUP(Hospitalisation_Details[[#This Row],[Customer ID]],'Hospitalisation Details'!A574:K2915,10,FALSE)</f>
        <v>7 Sep 1972</v>
      </c>
      <c r="M575">
        <f>VLOOKUP(Hospitalisation_Details[[#This Row],[Customer ID]],'Hospitalisation Details'!$A$1:$K$2342,6,FALSE)</f>
        <v>15104</v>
      </c>
      <c r="N575" t="str">
        <f>VLOOKUP(Hospitalisation_Details[[#This Row],[Customer ID]],'Hospitalisation Details'!A574:K2915,7,FALSE)</f>
        <v>tier - 2</v>
      </c>
      <c r="O575" t="str">
        <f>VLOOKUP(Hospitalisation_Details[[#This Row],[Customer ID]],'Hospitalisation Details'!A574:K2915,8,FALSE)</f>
        <v>tier - 1</v>
      </c>
      <c r="P575" t="str">
        <f>VLOOKUP(Hospitalisation_Details[[#This Row],[Customer ID]],'Hospitalisation Details'!A574:K2915,9,FALSE)</f>
        <v>R1012</v>
      </c>
      <c r="Q575">
        <f>VLOOKUP(Hospitalisation_Details[[#This Row],[Customer ID]],'Hospitalisation Details'!$A$1:$K$2342,11,FALSE)</f>
        <v>50</v>
      </c>
    </row>
    <row r="576" spans="1:17" x14ac:dyDescent="0.35">
      <c r="A576" t="s">
        <v>575</v>
      </c>
      <c r="B576" t="str">
        <f>VLOOKUP(Customer_Names[[#This Row],[Customer ID]],Customer_Names[#All],2,FALSE)</f>
        <v>Fukuchi</v>
      </c>
      <c r="C576">
        <f>VLOOKUP(Medical_Examinations[[#This Row],[Customer ID]],'Medical Examinations'!$A$1:$L$2336,2,FALSE)</f>
        <v>40</v>
      </c>
      <c r="D576">
        <f>VLOOKUP(Medical_Examinations[[#This Row],[Customer ID]],'Medical Examinations'!$A$1:$L$2336,3,FALSE)</f>
        <v>6</v>
      </c>
      <c r="E576" t="str">
        <f>VLOOKUP(Medical_Examinations[[#This Row],[Customer ID]],'Medical Examinations'!$A$1:$L$2336,4,FALSE)</f>
        <v>yes</v>
      </c>
      <c r="F576" t="str">
        <f>VLOOKUP(Medical_Examinations[[#This Row],[Customer ID]],'Medical Examinations'!$A$1:$L$2336,6,FALSE)</f>
        <v>No</v>
      </c>
      <c r="G576" t="str">
        <f>VLOOKUP(Medical_Examinations[[#This Row],[Customer ID]],'Medical Examinations'!$A$1:$L$2336,7,FALSE)</f>
        <v>No</v>
      </c>
      <c r="H576">
        <f>VLOOKUP(Medical_Examinations[[#This Row],[Customer ID]],'Medical Examinations'!$A$1:$L$2336,8,FALSE)</f>
        <v>0</v>
      </c>
      <c r="I576" t="str">
        <f>VLOOKUP(Medical_Examinations[[#This Row],[Customer ID]],'Medical Examinations'!$A$1:$L$2336,9,FALSE)</f>
        <v>No</v>
      </c>
      <c r="J576" t="str">
        <f>VLOOKUP(Medical_Examinations[[#This Row],[Customer ID]],'Medical Examinations'!A575:L2910,11,FALSE)</f>
        <v>Obesity</v>
      </c>
      <c r="K576" t="str">
        <f>VLOOKUP(Medical_Examinations[[#This Row],[Customer ID]],'Medical Examinations'!A575:L2910,12,FALSE)</f>
        <v>Prediabetes</v>
      </c>
      <c r="L576" t="str">
        <f>VLOOKUP(Hospitalisation_Details[[#This Row],[Customer ID]],'Hospitalisation Details'!A575:K2916,10,FALSE)</f>
        <v>25 Sep 1962</v>
      </c>
      <c r="M576">
        <f>VLOOKUP(Hospitalisation_Details[[#This Row],[Customer ID]],'Hospitalisation Details'!$A$1:$K$2342,6,FALSE)</f>
        <v>15161</v>
      </c>
      <c r="N576" t="str">
        <f>VLOOKUP(Hospitalisation_Details[[#This Row],[Customer ID]],'Hospitalisation Details'!A575:K2916,7,FALSE)</f>
        <v>tier - 2</v>
      </c>
      <c r="O576" t="str">
        <f>VLOOKUP(Hospitalisation_Details[[#This Row],[Customer ID]],'Hospitalisation Details'!A575:K2916,8,FALSE)</f>
        <v>tier - 2</v>
      </c>
      <c r="P576" t="str">
        <f>VLOOKUP(Hospitalisation_Details[[#This Row],[Customer ID]],'Hospitalisation Details'!A575:K2916,9,FALSE)</f>
        <v>R1012</v>
      </c>
      <c r="Q576">
        <f>VLOOKUP(Hospitalisation_Details[[#This Row],[Customer ID]],'Hospitalisation Details'!$A$1:$K$2342,11,FALSE)</f>
        <v>60</v>
      </c>
    </row>
    <row r="577" spans="1:17" x14ac:dyDescent="0.35">
      <c r="A577" t="s">
        <v>576</v>
      </c>
      <c r="B577" t="str">
        <f>VLOOKUP(Customer_Names[[#This Row],[Customer ID]],Customer_Names[#All],2,FALSE)</f>
        <v>Drucker</v>
      </c>
      <c r="C577">
        <f>VLOOKUP(Medical_Examinations[[#This Row],[Customer ID]],'Medical Examinations'!$A$1:$L$2336,2,FALSE)</f>
        <v>22</v>
      </c>
      <c r="D577">
        <f>VLOOKUP(Medical_Examinations[[#This Row],[Customer ID]],'Medical Examinations'!$A$1:$L$2336,3,FALSE)</f>
        <v>6</v>
      </c>
      <c r="E577" t="str">
        <f>VLOOKUP(Medical_Examinations[[#This Row],[Customer ID]],'Medical Examinations'!$A$1:$L$2336,4,FALSE)</f>
        <v>yes</v>
      </c>
      <c r="F577" t="str">
        <f>VLOOKUP(Medical_Examinations[[#This Row],[Customer ID]],'Medical Examinations'!$A$1:$L$2336,6,FALSE)</f>
        <v>No</v>
      </c>
      <c r="G577" t="str">
        <f>VLOOKUP(Medical_Examinations[[#This Row],[Customer ID]],'Medical Examinations'!$A$1:$L$2336,7,FALSE)</f>
        <v>No</v>
      </c>
      <c r="H577">
        <f>VLOOKUP(Medical_Examinations[[#This Row],[Customer ID]],'Medical Examinations'!$A$1:$L$2336,8,FALSE)</f>
        <v>0</v>
      </c>
      <c r="I577" t="str">
        <f>VLOOKUP(Medical_Examinations[[#This Row],[Customer ID]],'Medical Examinations'!$A$1:$L$2336,9,FALSE)</f>
        <v>No</v>
      </c>
      <c r="J577" t="str">
        <f>VLOOKUP(Medical_Examinations[[#This Row],[Customer ID]],'Medical Examinations'!A576:L2911,11,FALSE)</f>
        <v>Normal Weight</v>
      </c>
      <c r="K577" t="str">
        <f>VLOOKUP(Medical_Examinations[[#This Row],[Customer ID]],'Medical Examinations'!A576:L2911,12,FALSE)</f>
        <v>Prediabetes</v>
      </c>
      <c r="L577" t="str">
        <f>VLOOKUP(Hospitalisation_Details[[#This Row],[Customer ID]],'Hospitalisation Details'!A576:K2917,10,FALSE)</f>
        <v>17 Sep 1962</v>
      </c>
      <c r="M577">
        <f>VLOOKUP(Hospitalisation_Details[[#This Row],[Customer ID]],'Hospitalisation Details'!$A$1:$K$2342,6,FALSE)</f>
        <v>15175</v>
      </c>
      <c r="N577" t="str">
        <f>VLOOKUP(Hospitalisation_Details[[#This Row],[Customer ID]],'Hospitalisation Details'!A576:K2917,7,FALSE)</f>
        <v>tier - 2</v>
      </c>
      <c r="O577" t="str">
        <f>VLOOKUP(Hospitalisation_Details[[#This Row],[Customer ID]],'Hospitalisation Details'!A576:K2917,8,FALSE)</f>
        <v>tier - 1</v>
      </c>
      <c r="P577" t="str">
        <f>VLOOKUP(Hospitalisation_Details[[#This Row],[Customer ID]],'Hospitalisation Details'!A576:K2917,9,FALSE)</f>
        <v>R1012</v>
      </c>
      <c r="Q577">
        <f>VLOOKUP(Hospitalisation_Details[[#This Row],[Customer ID]],'Hospitalisation Details'!$A$1:$K$2342,11,FALSE)</f>
        <v>60</v>
      </c>
    </row>
    <row r="578" spans="1:17" x14ac:dyDescent="0.35">
      <c r="A578" t="s">
        <v>577</v>
      </c>
      <c r="B578" t="str">
        <f>VLOOKUP(Customer_Names[[#This Row],[Customer ID]],Customer_Names[#All],2,FALSE)</f>
        <v>Aziz</v>
      </c>
      <c r="C578">
        <f>VLOOKUP(Medical_Examinations[[#This Row],[Customer ID]],'Medical Examinations'!$A$1:$L$2336,2,FALSE)</f>
        <v>22</v>
      </c>
      <c r="D578">
        <f>VLOOKUP(Medical_Examinations[[#This Row],[Customer ID]],'Medical Examinations'!$A$1:$L$2336,3,FALSE)</f>
        <v>6</v>
      </c>
      <c r="E578" t="str">
        <f>VLOOKUP(Medical_Examinations[[#This Row],[Customer ID]],'Medical Examinations'!$A$1:$L$2336,4,FALSE)</f>
        <v>yes</v>
      </c>
      <c r="F578" t="str">
        <f>VLOOKUP(Medical_Examinations[[#This Row],[Customer ID]],'Medical Examinations'!$A$1:$L$2336,6,FALSE)</f>
        <v>No</v>
      </c>
      <c r="G578" t="str">
        <f>VLOOKUP(Medical_Examinations[[#This Row],[Customer ID]],'Medical Examinations'!$A$1:$L$2336,7,FALSE)</f>
        <v>No</v>
      </c>
      <c r="H578">
        <f>VLOOKUP(Medical_Examinations[[#This Row],[Customer ID]],'Medical Examinations'!$A$1:$L$2336,8,FALSE)</f>
        <v>0</v>
      </c>
      <c r="I578" t="str">
        <f>VLOOKUP(Medical_Examinations[[#This Row],[Customer ID]],'Medical Examinations'!$A$1:$L$2336,9,FALSE)</f>
        <v>No</v>
      </c>
      <c r="J578" t="str">
        <f>VLOOKUP(Medical_Examinations[[#This Row],[Customer ID]],'Medical Examinations'!A577:L2912,11,FALSE)</f>
        <v>Normal Weight</v>
      </c>
      <c r="K578" t="str">
        <f>VLOOKUP(Medical_Examinations[[#This Row],[Customer ID]],'Medical Examinations'!A577:L2912,12,FALSE)</f>
        <v>Prediabetes</v>
      </c>
      <c r="L578" t="str">
        <f>VLOOKUP(Hospitalisation_Details[[#This Row],[Customer ID]],'Hospitalisation Details'!A577:K2918,10,FALSE)</f>
        <v>4 Sep 1964</v>
      </c>
      <c r="M578">
        <f>VLOOKUP(Hospitalisation_Details[[#This Row],[Customer ID]],'Hospitalisation Details'!$A$1:$K$2342,6,FALSE)</f>
        <v>15378</v>
      </c>
      <c r="N578" t="str">
        <f>VLOOKUP(Hospitalisation_Details[[#This Row],[Customer ID]],'Hospitalisation Details'!A577:K2918,7,FALSE)</f>
        <v>tier - 2</v>
      </c>
      <c r="O578" t="str">
        <f>VLOOKUP(Hospitalisation_Details[[#This Row],[Customer ID]],'Hospitalisation Details'!A577:K2918,8,FALSE)</f>
        <v>tier - 2</v>
      </c>
      <c r="P578" t="str">
        <f>VLOOKUP(Hospitalisation_Details[[#This Row],[Customer ID]],'Hospitalisation Details'!A577:K2918,9,FALSE)</f>
        <v>R1012</v>
      </c>
      <c r="Q578">
        <f>VLOOKUP(Hospitalisation_Details[[#This Row],[Customer ID]],'Hospitalisation Details'!$A$1:$K$2342,11,FALSE)</f>
        <v>58</v>
      </c>
    </row>
    <row r="579" spans="1:17" x14ac:dyDescent="0.35">
      <c r="A579" t="s">
        <v>578</v>
      </c>
      <c r="B579" t="str">
        <f>VLOOKUP(Customer_Names[[#This Row],[Customer ID]],Customer_Names[#All],2,FALSE)</f>
        <v>Pak</v>
      </c>
      <c r="C579">
        <f>VLOOKUP(Medical_Examinations[[#This Row],[Customer ID]],'Medical Examinations'!$A$1:$L$2336,2,FALSE)</f>
        <v>18</v>
      </c>
      <c r="D579">
        <f>VLOOKUP(Medical_Examinations[[#This Row],[Customer ID]],'Medical Examinations'!$A$1:$L$2336,3,FALSE)</f>
        <v>6</v>
      </c>
      <c r="E579" t="str">
        <f>VLOOKUP(Medical_Examinations[[#This Row],[Customer ID]],'Medical Examinations'!$A$1:$L$2336,4,FALSE)</f>
        <v>yes</v>
      </c>
      <c r="F579" t="str">
        <f>VLOOKUP(Medical_Examinations[[#This Row],[Customer ID]],'Medical Examinations'!$A$1:$L$2336,6,FALSE)</f>
        <v>No</v>
      </c>
      <c r="G579" t="str">
        <f>VLOOKUP(Medical_Examinations[[#This Row],[Customer ID]],'Medical Examinations'!$A$1:$L$2336,7,FALSE)</f>
        <v>No</v>
      </c>
      <c r="H579">
        <f>VLOOKUP(Medical_Examinations[[#This Row],[Customer ID]],'Medical Examinations'!$A$1:$L$2336,8,FALSE)</f>
        <v>0</v>
      </c>
      <c r="I579" t="str">
        <f>VLOOKUP(Medical_Examinations[[#This Row],[Customer ID]],'Medical Examinations'!$A$1:$L$2336,9,FALSE)</f>
        <v>No</v>
      </c>
      <c r="J579" t="str">
        <f>VLOOKUP(Medical_Examinations[[#This Row],[Customer ID]],'Medical Examinations'!A578:L2913,11,FALSE)</f>
        <v>Underweight</v>
      </c>
      <c r="K579" t="str">
        <f>VLOOKUP(Medical_Examinations[[#This Row],[Customer ID]],'Medical Examinations'!A578:L2913,12,FALSE)</f>
        <v>Prediabetes</v>
      </c>
      <c r="L579" t="str">
        <f>VLOOKUP(Hospitalisation_Details[[#This Row],[Customer ID]],'Hospitalisation Details'!A578:K2919,10,FALSE)</f>
        <v>30 Sep 1974</v>
      </c>
      <c r="M579">
        <f>VLOOKUP(Hospitalisation_Details[[#This Row],[Customer ID]],'Hospitalisation Details'!$A$1:$K$2342,6,FALSE)</f>
        <v>15557</v>
      </c>
      <c r="N579" t="str">
        <f>VLOOKUP(Hospitalisation_Details[[#This Row],[Customer ID]],'Hospitalisation Details'!A578:K2919,7,FALSE)</f>
        <v>tier - 2</v>
      </c>
      <c r="O579" t="str">
        <f>VLOOKUP(Hospitalisation_Details[[#This Row],[Customer ID]],'Hospitalisation Details'!A578:K2919,8,FALSE)</f>
        <v>tier - 2</v>
      </c>
      <c r="P579" t="str">
        <f>VLOOKUP(Hospitalisation_Details[[#This Row],[Customer ID]],'Hospitalisation Details'!A578:K2919,9,FALSE)</f>
        <v>R1012</v>
      </c>
      <c r="Q579">
        <f>VLOOKUP(Hospitalisation_Details[[#This Row],[Customer ID]],'Hospitalisation Details'!$A$1:$K$2342,11,FALSE)</f>
        <v>48</v>
      </c>
    </row>
    <row r="580" spans="1:17" x14ac:dyDescent="0.35">
      <c r="A580" t="s">
        <v>579</v>
      </c>
      <c r="B580" t="str">
        <f>VLOOKUP(Customer_Names[[#This Row],[Customer ID]],Customer_Names[#All],2,FALSE)</f>
        <v>Kieta</v>
      </c>
      <c r="C580">
        <f>VLOOKUP(Medical_Examinations[[#This Row],[Customer ID]],'Medical Examinations'!$A$1:$L$2336,2,FALSE)</f>
        <v>26</v>
      </c>
      <c r="D580">
        <f>VLOOKUP(Medical_Examinations[[#This Row],[Customer ID]],'Medical Examinations'!$A$1:$L$2336,3,FALSE)</f>
        <v>6</v>
      </c>
      <c r="E580" t="str">
        <f>VLOOKUP(Medical_Examinations[[#This Row],[Customer ID]],'Medical Examinations'!$A$1:$L$2336,4,FALSE)</f>
        <v>yes</v>
      </c>
      <c r="F580" t="str">
        <f>VLOOKUP(Medical_Examinations[[#This Row],[Customer ID]],'Medical Examinations'!$A$1:$L$2336,6,FALSE)</f>
        <v>No</v>
      </c>
      <c r="G580" t="str">
        <f>VLOOKUP(Medical_Examinations[[#This Row],[Customer ID]],'Medical Examinations'!$A$1:$L$2336,7,FALSE)</f>
        <v>No</v>
      </c>
      <c r="H580">
        <f>VLOOKUP(Medical_Examinations[[#This Row],[Customer ID]],'Medical Examinations'!$A$1:$L$2336,8,FALSE)</f>
        <v>0</v>
      </c>
      <c r="I580" t="str">
        <f>VLOOKUP(Medical_Examinations[[#This Row],[Customer ID]],'Medical Examinations'!$A$1:$L$2336,9,FALSE)</f>
        <v>No</v>
      </c>
      <c r="J580" t="str">
        <f>VLOOKUP(Medical_Examinations[[#This Row],[Customer ID]],'Medical Examinations'!A579:L2914,11,FALSE)</f>
        <v>Overweight</v>
      </c>
      <c r="K580" t="str">
        <f>VLOOKUP(Medical_Examinations[[#This Row],[Customer ID]],'Medical Examinations'!A579:L2914,12,FALSE)</f>
        <v>Prediabetes</v>
      </c>
      <c r="L580" t="str">
        <f>VLOOKUP(Hospitalisation_Details[[#This Row],[Customer ID]],'Hospitalisation Details'!A579:K2920,10,FALSE)</f>
        <v>29 Sep 1974</v>
      </c>
      <c r="M580">
        <f>VLOOKUP(Hospitalisation_Details[[#This Row],[Customer ID]],'Hospitalisation Details'!$A$1:$K$2342,6,FALSE)</f>
        <v>15747</v>
      </c>
      <c r="N580" t="str">
        <f>VLOOKUP(Hospitalisation_Details[[#This Row],[Customer ID]],'Hospitalisation Details'!A579:K2920,7,FALSE)</f>
        <v>tier - 2</v>
      </c>
      <c r="O580" t="str">
        <f>VLOOKUP(Hospitalisation_Details[[#This Row],[Customer ID]],'Hospitalisation Details'!A579:K2920,8,FALSE)</f>
        <v>tier - 1</v>
      </c>
      <c r="P580" t="str">
        <f>VLOOKUP(Hospitalisation_Details[[#This Row],[Customer ID]],'Hospitalisation Details'!A579:K2920,9,FALSE)</f>
        <v>R1012</v>
      </c>
      <c r="Q580">
        <f>VLOOKUP(Hospitalisation_Details[[#This Row],[Customer ID]],'Hospitalisation Details'!$A$1:$K$2342,11,FALSE)</f>
        <v>48</v>
      </c>
    </row>
    <row r="581" spans="1:17" x14ac:dyDescent="0.35">
      <c r="A581" t="s">
        <v>580</v>
      </c>
      <c r="B581" t="str">
        <f>VLOOKUP(Customer_Names[[#This Row],[Customer ID]],Customer_Names[#All],2,FALSE)</f>
        <v>Velez</v>
      </c>
      <c r="C581">
        <f>VLOOKUP(Medical_Examinations[[#This Row],[Customer ID]],'Medical Examinations'!$A$1:$L$2336,2,FALSE)</f>
        <v>36</v>
      </c>
      <c r="D581">
        <f>VLOOKUP(Medical_Examinations[[#This Row],[Customer ID]],'Medical Examinations'!$A$1:$L$2336,3,FALSE)</f>
        <v>6</v>
      </c>
      <c r="E581" t="str">
        <f>VLOOKUP(Medical_Examinations[[#This Row],[Customer ID]],'Medical Examinations'!$A$1:$L$2336,4,FALSE)</f>
        <v>yes</v>
      </c>
      <c r="F581" t="str">
        <f>VLOOKUP(Medical_Examinations[[#This Row],[Customer ID]],'Medical Examinations'!$A$1:$L$2336,6,FALSE)</f>
        <v>No</v>
      </c>
      <c r="G581" t="str">
        <f>VLOOKUP(Medical_Examinations[[#This Row],[Customer ID]],'Medical Examinations'!$A$1:$L$2336,7,FALSE)</f>
        <v>No</v>
      </c>
      <c r="H581">
        <f>VLOOKUP(Medical_Examinations[[#This Row],[Customer ID]],'Medical Examinations'!$A$1:$L$2336,8,FALSE)</f>
        <v>0</v>
      </c>
      <c r="I581" t="str">
        <f>VLOOKUP(Medical_Examinations[[#This Row],[Customer ID]],'Medical Examinations'!$A$1:$L$2336,9,FALSE)</f>
        <v>No</v>
      </c>
      <c r="J581" t="str">
        <f>VLOOKUP(Medical_Examinations[[#This Row],[Customer ID]],'Medical Examinations'!A580:L2915,11,FALSE)</f>
        <v>Obesity</v>
      </c>
      <c r="K581" t="str">
        <f>VLOOKUP(Medical_Examinations[[#This Row],[Customer ID]],'Medical Examinations'!A580:L2915,12,FALSE)</f>
        <v>Prediabetes</v>
      </c>
      <c r="L581" t="str">
        <f>VLOOKUP(Hospitalisation_Details[[#This Row],[Customer ID]],'Hospitalisation Details'!A580:K2921,10,FALSE)</f>
        <v>9 Sep 1997</v>
      </c>
      <c r="M581">
        <f>VLOOKUP(Hospitalisation_Details[[#This Row],[Customer ID]],'Hospitalisation Details'!$A$1:$K$2342,6,FALSE)</f>
        <v>15818</v>
      </c>
      <c r="N581" t="str">
        <f>VLOOKUP(Hospitalisation_Details[[#This Row],[Customer ID]],'Hospitalisation Details'!A580:K2921,7,FALSE)</f>
        <v>tier - 2</v>
      </c>
      <c r="O581" t="str">
        <f>VLOOKUP(Hospitalisation_Details[[#This Row],[Customer ID]],'Hospitalisation Details'!A580:K2921,8,FALSE)</f>
        <v>tier - 2</v>
      </c>
      <c r="P581" t="str">
        <f>VLOOKUP(Hospitalisation_Details[[#This Row],[Customer ID]],'Hospitalisation Details'!A580:K2921,9,FALSE)</f>
        <v>R1012</v>
      </c>
      <c r="Q581">
        <f>VLOOKUP(Hospitalisation_Details[[#This Row],[Customer ID]],'Hospitalisation Details'!$A$1:$K$2342,11,FALSE)</f>
        <v>25</v>
      </c>
    </row>
    <row r="582" spans="1:17" x14ac:dyDescent="0.35">
      <c r="A582" t="s">
        <v>581</v>
      </c>
      <c r="B582" t="str">
        <f>VLOOKUP(Customer_Names[[#This Row],[Customer ID]],Customer_Names[#All],2,FALSE)</f>
        <v>Bussiere</v>
      </c>
      <c r="C582">
        <f>VLOOKUP(Medical_Examinations[[#This Row],[Customer ID]],'Medical Examinations'!$A$1:$L$2336,2,FALSE)</f>
        <v>27</v>
      </c>
      <c r="D582">
        <f>VLOOKUP(Medical_Examinations[[#This Row],[Customer ID]],'Medical Examinations'!$A$1:$L$2336,3,FALSE)</f>
        <v>6</v>
      </c>
      <c r="E582" t="str">
        <f>VLOOKUP(Medical_Examinations[[#This Row],[Customer ID]],'Medical Examinations'!$A$1:$L$2336,4,FALSE)</f>
        <v>yes</v>
      </c>
      <c r="F582" t="str">
        <f>VLOOKUP(Medical_Examinations[[#This Row],[Customer ID]],'Medical Examinations'!$A$1:$L$2336,6,FALSE)</f>
        <v>No</v>
      </c>
      <c r="G582" t="str">
        <f>VLOOKUP(Medical_Examinations[[#This Row],[Customer ID]],'Medical Examinations'!$A$1:$L$2336,7,FALSE)</f>
        <v>No</v>
      </c>
      <c r="H582">
        <f>VLOOKUP(Medical_Examinations[[#This Row],[Customer ID]],'Medical Examinations'!$A$1:$L$2336,8,FALSE)</f>
        <v>0</v>
      </c>
      <c r="I582" t="str">
        <f>VLOOKUP(Medical_Examinations[[#This Row],[Customer ID]],'Medical Examinations'!$A$1:$L$2336,9,FALSE)</f>
        <v>No</v>
      </c>
      <c r="J582" t="str">
        <f>VLOOKUP(Medical_Examinations[[#This Row],[Customer ID]],'Medical Examinations'!A581:L2916,11,FALSE)</f>
        <v>Overweight</v>
      </c>
      <c r="K582" t="str">
        <f>VLOOKUP(Medical_Examinations[[#This Row],[Customer ID]],'Medical Examinations'!A581:L2916,12,FALSE)</f>
        <v>Prediabetes</v>
      </c>
      <c r="L582" t="str">
        <f>VLOOKUP(Hospitalisation_Details[[#This Row],[Customer ID]],'Hospitalisation Details'!A581:K2922,10,FALSE)</f>
        <v>11 Sep 1974</v>
      </c>
      <c r="M582">
        <f>VLOOKUP(Hospitalisation_Details[[#This Row],[Customer ID]],'Hospitalisation Details'!$A$1:$K$2342,6,FALSE)</f>
        <v>16191</v>
      </c>
      <c r="N582" t="str">
        <f>VLOOKUP(Hospitalisation_Details[[#This Row],[Customer ID]],'Hospitalisation Details'!A581:K2922,7,FALSE)</f>
        <v>tier - 2</v>
      </c>
      <c r="O582" t="str">
        <f>VLOOKUP(Hospitalisation_Details[[#This Row],[Customer ID]],'Hospitalisation Details'!A581:K2922,8,FALSE)</f>
        <v>tier - 3</v>
      </c>
      <c r="P582" t="str">
        <f>VLOOKUP(Hospitalisation_Details[[#This Row],[Customer ID]],'Hospitalisation Details'!A581:K2922,9,FALSE)</f>
        <v>R1012</v>
      </c>
      <c r="Q582">
        <f>VLOOKUP(Hospitalisation_Details[[#This Row],[Customer ID]],'Hospitalisation Details'!$A$1:$K$2342,11,FALSE)</f>
        <v>48</v>
      </c>
    </row>
    <row r="583" spans="1:17" x14ac:dyDescent="0.35">
      <c r="A583" t="s">
        <v>582</v>
      </c>
      <c r="B583" t="str">
        <f>VLOOKUP(Customer_Names[[#This Row],[Customer ID]],Customer_Names[#All],2,FALSE)</f>
        <v>McCartney</v>
      </c>
      <c r="C583">
        <f>VLOOKUP(Medical_Examinations[[#This Row],[Customer ID]],'Medical Examinations'!$A$1:$L$2336,2,FALSE)</f>
        <v>26</v>
      </c>
      <c r="D583">
        <f>VLOOKUP(Medical_Examinations[[#This Row],[Customer ID]],'Medical Examinations'!$A$1:$L$2336,3,FALSE)</f>
        <v>6</v>
      </c>
      <c r="E583" t="str">
        <f>VLOOKUP(Medical_Examinations[[#This Row],[Customer ID]],'Medical Examinations'!$A$1:$L$2336,4,FALSE)</f>
        <v>yes</v>
      </c>
      <c r="F583" t="str">
        <f>VLOOKUP(Medical_Examinations[[#This Row],[Customer ID]],'Medical Examinations'!$A$1:$L$2336,6,FALSE)</f>
        <v>No</v>
      </c>
      <c r="G583" t="str">
        <f>VLOOKUP(Medical_Examinations[[#This Row],[Customer ID]],'Medical Examinations'!$A$1:$L$2336,7,FALSE)</f>
        <v>No</v>
      </c>
      <c r="H583">
        <f>VLOOKUP(Medical_Examinations[[#This Row],[Customer ID]],'Medical Examinations'!$A$1:$L$2336,8,FALSE)</f>
        <v>0</v>
      </c>
      <c r="I583" t="str">
        <f>VLOOKUP(Medical_Examinations[[#This Row],[Customer ID]],'Medical Examinations'!$A$1:$L$2336,9,FALSE)</f>
        <v>No</v>
      </c>
      <c r="J583" t="str">
        <f>VLOOKUP(Medical_Examinations[[#This Row],[Customer ID]],'Medical Examinations'!A582:L2917,11,FALSE)</f>
        <v>Overweight</v>
      </c>
      <c r="K583" t="str">
        <f>VLOOKUP(Medical_Examinations[[#This Row],[Customer ID]],'Medical Examinations'!A582:L2917,12,FALSE)</f>
        <v>Prediabetes</v>
      </c>
      <c r="L583" t="str">
        <f>VLOOKUP(Hospitalisation_Details[[#This Row],[Customer ID]],'Hospitalisation Details'!A582:K2923,10,FALSE)</f>
        <v>28 Sep 1974</v>
      </c>
      <c r="M583">
        <f>VLOOKUP(Hospitalisation_Details[[#This Row],[Customer ID]],'Hospitalisation Details'!$A$1:$K$2342,6,FALSE)</f>
        <v>16771</v>
      </c>
      <c r="N583" t="str">
        <f>VLOOKUP(Hospitalisation_Details[[#This Row],[Customer ID]],'Hospitalisation Details'!A582:K2923,7,FALSE)</f>
        <v>tier - 2</v>
      </c>
      <c r="O583" t="str">
        <f>VLOOKUP(Hospitalisation_Details[[#This Row],[Customer ID]],'Hospitalisation Details'!A582:K2923,8,FALSE)</f>
        <v>tier - 1</v>
      </c>
      <c r="P583" t="str">
        <f>VLOOKUP(Hospitalisation_Details[[#This Row],[Customer ID]],'Hospitalisation Details'!A582:K2923,9,FALSE)</f>
        <v>R1012</v>
      </c>
      <c r="Q583">
        <f>VLOOKUP(Hospitalisation_Details[[#This Row],[Customer ID]],'Hospitalisation Details'!$A$1:$K$2342,11,FALSE)</f>
        <v>48</v>
      </c>
    </row>
    <row r="584" spans="1:17" x14ac:dyDescent="0.35">
      <c r="A584" t="s">
        <v>583</v>
      </c>
      <c r="B584" t="str">
        <f>VLOOKUP(Customer_Names[[#This Row],[Customer ID]],Customer_Names[#All],2,FALSE)</f>
        <v>Bambauer</v>
      </c>
      <c r="C584">
        <f>VLOOKUP(Medical_Examinations[[#This Row],[Customer ID]],'Medical Examinations'!$A$1:$L$2336,2,FALSE)</f>
        <v>35</v>
      </c>
      <c r="D584">
        <f>VLOOKUP(Medical_Examinations[[#This Row],[Customer ID]],'Medical Examinations'!$A$1:$L$2336,3,FALSE)</f>
        <v>6</v>
      </c>
      <c r="E584" t="str">
        <f>VLOOKUP(Medical_Examinations[[#This Row],[Customer ID]],'Medical Examinations'!$A$1:$L$2336,4,FALSE)</f>
        <v>yes</v>
      </c>
      <c r="F584" t="str">
        <f>VLOOKUP(Medical_Examinations[[#This Row],[Customer ID]],'Medical Examinations'!$A$1:$L$2336,6,FALSE)</f>
        <v>No</v>
      </c>
      <c r="G584" t="str">
        <f>VLOOKUP(Medical_Examinations[[#This Row],[Customer ID]],'Medical Examinations'!$A$1:$L$2336,7,FALSE)</f>
        <v>No</v>
      </c>
      <c r="H584">
        <f>VLOOKUP(Medical_Examinations[[#This Row],[Customer ID]],'Medical Examinations'!$A$1:$L$2336,8,FALSE)</f>
        <v>0</v>
      </c>
      <c r="I584" t="str">
        <f>VLOOKUP(Medical_Examinations[[#This Row],[Customer ID]],'Medical Examinations'!$A$1:$L$2336,9,FALSE)</f>
        <v>No</v>
      </c>
      <c r="J584" t="str">
        <f>VLOOKUP(Medical_Examinations[[#This Row],[Customer ID]],'Medical Examinations'!A583:L2918,11,FALSE)</f>
        <v>Obesity</v>
      </c>
      <c r="K584" t="str">
        <f>VLOOKUP(Medical_Examinations[[#This Row],[Customer ID]],'Medical Examinations'!A583:L2918,12,FALSE)</f>
        <v>Prediabetes</v>
      </c>
      <c r="L584" t="str">
        <f>VLOOKUP(Hospitalisation_Details[[#This Row],[Customer ID]],'Hospitalisation Details'!A583:K2924,10,FALSE)</f>
        <v>21 Sep 1968</v>
      </c>
      <c r="M584">
        <f>VLOOKUP(Hospitalisation_Details[[#This Row],[Customer ID]],'Hospitalisation Details'!$A$1:$K$2342,6,FALSE)</f>
        <v>16904</v>
      </c>
      <c r="N584" t="str">
        <f>VLOOKUP(Hospitalisation_Details[[#This Row],[Customer ID]],'Hospitalisation Details'!A583:K2924,7,FALSE)</f>
        <v>tier - 2</v>
      </c>
      <c r="O584" t="str">
        <f>VLOOKUP(Hospitalisation_Details[[#This Row],[Customer ID]],'Hospitalisation Details'!A583:K2924,8,FALSE)</f>
        <v>tier - 3</v>
      </c>
      <c r="P584" t="str">
        <f>VLOOKUP(Hospitalisation_Details[[#This Row],[Customer ID]],'Hospitalisation Details'!A583:K2924,9,FALSE)</f>
        <v>R1012</v>
      </c>
      <c r="Q584">
        <f>VLOOKUP(Hospitalisation_Details[[#This Row],[Customer ID]],'Hospitalisation Details'!$A$1:$K$2342,11,FALSE)</f>
        <v>54</v>
      </c>
    </row>
    <row r="585" spans="1:17" x14ac:dyDescent="0.35">
      <c r="A585" t="s">
        <v>584</v>
      </c>
      <c r="B585" t="str">
        <f>VLOOKUP(Customer_Names[[#This Row],[Customer ID]],Customer_Names[#All],2,FALSE)</f>
        <v>Mertz</v>
      </c>
      <c r="C585">
        <f>VLOOKUP(Medical_Examinations[[#This Row],[Customer ID]],'Medical Examinations'!$A$1:$L$2336,2,FALSE)</f>
        <v>26</v>
      </c>
      <c r="D585">
        <f>VLOOKUP(Medical_Examinations[[#This Row],[Customer ID]],'Medical Examinations'!$A$1:$L$2336,3,FALSE)</f>
        <v>6</v>
      </c>
      <c r="E585" t="str">
        <f>VLOOKUP(Medical_Examinations[[#This Row],[Customer ID]],'Medical Examinations'!$A$1:$L$2336,4,FALSE)</f>
        <v>yes</v>
      </c>
      <c r="F585" t="str">
        <f>VLOOKUP(Medical_Examinations[[#This Row],[Customer ID]],'Medical Examinations'!$A$1:$L$2336,6,FALSE)</f>
        <v>No</v>
      </c>
      <c r="G585" t="str">
        <f>VLOOKUP(Medical_Examinations[[#This Row],[Customer ID]],'Medical Examinations'!$A$1:$L$2336,7,FALSE)</f>
        <v>No</v>
      </c>
      <c r="H585">
        <f>VLOOKUP(Medical_Examinations[[#This Row],[Customer ID]],'Medical Examinations'!$A$1:$L$2336,8,FALSE)</f>
        <v>0</v>
      </c>
      <c r="I585" t="str">
        <f>VLOOKUP(Medical_Examinations[[#This Row],[Customer ID]],'Medical Examinations'!$A$1:$L$2336,9,FALSE)</f>
        <v>No</v>
      </c>
      <c r="J585" t="str">
        <f>VLOOKUP(Medical_Examinations[[#This Row],[Customer ID]],'Medical Examinations'!A584:L2919,11,FALSE)</f>
        <v>Overweight</v>
      </c>
      <c r="K585" t="str">
        <f>VLOOKUP(Medical_Examinations[[#This Row],[Customer ID]],'Medical Examinations'!A584:L2919,12,FALSE)</f>
        <v>Prediabetes</v>
      </c>
      <c r="L585" t="str">
        <f>VLOOKUP(Hospitalisation_Details[[#This Row],[Customer ID]],'Hospitalisation Details'!A584:K2925,10,FALSE)</f>
        <v>7 Sep 1964</v>
      </c>
      <c r="M585">
        <f>VLOOKUP(Hospitalisation_Details[[#This Row],[Customer ID]],'Hospitalisation Details'!$A$1:$K$2342,6,FALSE)</f>
        <v>17175</v>
      </c>
      <c r="N585" t="str">
        <f>VLOOKUP(Hospitalisation_Details[[#This Row],[Customer ID]],'Hospitalisation Details'!A584:K2925,7,FALSE)</f>
        <v>tier - 2</v>
      </c>
      <c r="O585" t="str">
        <f>VLOOKUP(Hospitalisation_Details[[#This Row],[Customer ID]],'Hospitalisation Details'!A584:K2925,8,FALSE)</f>
        <v>tier - 2</v>
      </c>
      <c r="P585" t="str">
        <f>VLOOKUP(Hospitalisation_Details[[#This Row],[Customer ID]],'Hospitalisation Details'!A584:K2925,9,FALSE)</f>
        <v>R1012</v>
      </c>
      <c r="Q585">
        <f>VLOOKUP(Hospitalisation_Details[[#This Row],[Customer ID]],'Hospitalisation Details'!$A$1:$K$2342,11,FALSE)</f>
        <v>58</v>
      </c>
    </row>
    <row r="586" spans="1:17" x14ac:dyDescent="0.35">
      <c r="A586" t="s">
        <v>585</v>
      </c>
      <c r="B586" t="str">
        <f>VLOOKUP(Customer_Names[[#This Row],[Customer ID]],Customer_Names[#All],2,FALSE)</f>
        <v>Mason</v>
      </c>
      <c r="C586">
        <f>VLOOKUP(Medical_Examinations[[#This Row],[Customer ID]],'Medical Examinations'!$A$1:$L$2336,2,FALSE)</f>
        <v>21</v>
      </c>
      <c r="D586">
        <f>VLOOKUP(Medical_Examinations[[#This Row],[Customer ID]],'Medical Examinations'!$A$1:$L$2336,3,FALSE)</f>
        <v>6</v>
      </c>
      <c r="E586" t="str">
        <f>VLOOKUP(Medical_Examinations[[#This Row],[Customer ID]],'Medical Examinations'!$A$1:$L$2336,4,FALSE)</f>
        <v>yes</v>
      </c>
      <c r="F586" t="str">
        <f>VLOOKUP(Medical_Examinations[[#This Row],[Customer ID]],'Medical Examinations'!$A$1:$L$2336,6,FALSE)</f>
        <v>No</v>
      </c>
      <c r="G586" t="str">
        <f>VLOOKUP(Medical_Examinations[[#This Row],[Customer ID]],'Medical Examinations'!$A$1:$L$2336,7,FALSE)</f>
        <v>No</v>
      </c>
      <c r="H586">
        <f>VLOOKUP(Medical_Examinations[[#This Row],[Customer ID]],'Medical Examinations'!$A$1:$L$2336,8,FALSE)</f>
        <v>0</v>
      </c>
      <c r="I586" t="str">
        <f>VLOOKUP(Medical_Examinations[[#This Row],[Customer ID]],'Medical Examinations'!$A$1:$L$2336,9,FALSE)</f>
        <v>No</v>
      </c>
      <c r="J586" t="str">
        <f>VLOOKUP(Medical_Examinations[[#This Row],[Customer ID]],'Medical Examinations'!A585:L2920,11,FALSE)</f>
        <v>Normal Weight</v>
      </c>
      <c r="K586" t="str">
        <f>VLOOKUP(Medical_Examinations[[#This Row],[Customer ID]],'Medical Examinations'!A585:L2920,12,FALSE)</f>
        <v>Prediabetes</v>
      </c>
      <c r="L586" t="str">
        <f>VLOOKUP(Hospitalisation_Details[[#This Row],[Customer ID]],'Hospitalisation Details'!A585:K2926,10,FALSE)</f>
        <v>1 Sep 2003</v>
      </c>
      <c r="M586">
        <f>VLOOKUP(Hospitalisation_Details[[#This Row],[Customer ID]],'Hospitalisation Details'!$A$1:$K$2342,6,FALSE)</f>
        <v>17353</v>
      </c>
      <c r="N586" t="str">
        <f>VLOOKUP(Hospitalisation_Details[[#This Row],[Customer ID]],'Hospitalisation Details'!A585:K2926,7,FALSE)</f>
        <v>tier - 2</v>
      </c>
      <c r="O586" t="str">
        <f>VLOOKUP(Hospitalisation_Details[[#This Row],[Customer ID]],'Hospitalisation Details'!A585:K2926,8,FALSE)</f>
        <v>tier - 3</v>
      </c>
      <c r="P586" t="str">
        <f>VLOOKUP(Hospitalisation_Details[[#This Row],[Customer ID]],'Hospitalisation Details'!A585:K2926,9,FALSE)</f>
        <v>R1012</v>
      </c>
      <c r="Q586">
        <f>VLOOKUP(Hospitalisation_Details[[#This Row],[Customer ID]],'Hospitalisation Details'!$A$1:$K$2342,11,FALSE)</f>
        <v>19</v>
      </c>
    </row>
    <row r="587" spans="1:17" x14ac:dyDescent="0.35">
      <c r="A587" t="s">
        <v>586</v>
      </c>
      <c r="B587" t="str">
        <f>VLOOKUP(Customer_Names[[#This Row],[Customer ID]],Customer_Names[#All],2,FALSE)</f>
        <v>Rotich</v>
      </c>
      <c r="C587">
        <f>VLOOKUP(Medical_Examinations[[#This Row],[Customer ID]],'Medical Examinations'!$A$1:$L$2336,2,FALSE)</f>
        <v>16</v>
      </c>
      <c r="D587">
        <f>VLOOKUP(Medical_Examinations[[#This Row],[Customer ID]],'Medical Examinations'!$A$1:$L$2336,3,FALSE)</f>
        <v>6</v>
      </c>
      <c r="E587" t="str">
        <f>VLOOKUP(Medical_Examinations[[#This Row],[Customer ID]],'Medical Examinations'!$A$1:$L$2336,4,FALSE)</f>
        <v>yes</v>
      </c>
      <c r="F587" t="str">
        <f>VLOOKUP(Medical_Examinations[[#This Row],[Customer ID]],'Medical Examinations'!$A$1:$L$2336,6,FALSE)</f>
        <v>No</v>
      </c>
      <c r="G587" t="str">
        <f>VLOOKUP(Medical_Examinations[[#This Row],[Customer ID]],'Medical Examinations'!$A$1:$L$2336,7,FALSE)</f>
        <v>No</v>
      </c>
      <c r="H587">
        <f>VLOOKUP(Medical_Examinations[[#This Row],[Customer ID]],'Medical Examinations'!$A$1:$L$2336,8,FALSE)</f>
        <v>0</v>
      </c>
      <c r="I587" t="str">
        <f>VLOOKUP(Medical_Examinations[[#This Row],[Customer ID]],'Medical Examinations'!$A$1:$L$2336,9,FALSE)</f>
        <v>No</v>
      </c>
      <c r="J587" t="str">
        <f>VLOOKUP(Medical_Examinations[[#This Row],[Customer ID]],'Medical Examinations'!A586:L2921,11,FALSE)</f>
        <v>Underweight</v>
      </c>
      <c r="K587" t="str">
        <f>VLOOKUP(Medical_Examinations[[#This Row],[Customer ID]],'Medical Examinations'!A586:L2921,12,FALSE)</f>
        <v>Prediabetes</v>
      </c>
      <c r="L587" t="str">
        <f>VLOOKUP(Hospitalisation_Details[[#This Row],[Customer ID]],'Hospitalisation Details'!A586:K2927,10,FALSE)</f>
        <v>2 Sep 2003</v>
      </c>
      <c r="M587">
        <f>VLOOKUP(Hospitalisation_Details[[#This Row],[Customer ID]],'Hospitalisation Details'!$A$1:$K$2342,6,FALSE)</f>
        <v>17469</v>
      </c>
      <c r="N587" t="str">
        <f>VLOOKUP(Hospitalisation_Details[[#This Row],[Customer ID]],'Hospitalisation Details'!A586:K2927,7,FALSE)</f>
        <v>tier - 2</v>
      </c>
      <c r="O587" t="str">
        <f>VLOOKUP(Hospitalisation_Details[[#This Row],[Customer ID]],'Hospitalisation Details'!A586:K2927,8,FALSE)</f>
        <v>tier - 1</v>
      </c>
      <c r="P587" t="str">
        <f>VLOOKUP(Hospitalisation_Details[[#This Row],[Customer ID]],'Hospitalisation Details'!A586:K2927,9,FALSE)</f>
        <v>R1012</v>
      </c>
      <c r="Q587">
        <f>VLOOKUP(Hospitalisation_Details[[#This Row],[Customer ID]],'Hospitalisation Details'!$A$1:$K$2342,11,FALSE)</f>
        <v>19</v>
      </c>
    </row>
    <row r="588" spans="1:17" x14ac:dyDescent="0.35">
      <c r="A588" t="s">
        <v>587</v>
      </c>
      <c r="B588" t="str">
        <f>VLOOKUP(Customer_Names[[#This Row],[Customer ID]],Customer_Names[#All],2,FALSE)</f>
        <v>Fetzer</v>
      </c>
      <c r="C588">
        <f>VLOOKUP(Medical_Examinations[[#This Row],[Customer ID]],'Medical Examinations'!$A$1:$L$2336,2,FALSE)</f>
        <v>25</v>
      </c>
      <c r="D588">
        <f>VLOOKUP(Medical_Examinations[[#This Row],[Customer ID]],'Medical Examinations'!$A$1:$L$2336,3,FALSE)</f>
        <v>6</v>
      </c>
      <c r="E588" t="str">
        <f>VLOOKUP(Medical_Examinations[[#This Row],[Customer ID]],'Medical Examinations'!$A$1:$L$2336,4,FALSE)</f>
        <v>yes</v>
      </c>
      <c r="F588" t="str">
        <f>VLOOKUP(Medical_Examinations[[#This Row],[Customer ID]],'Medical Examinations'!$A$1:$L$2336,6,FALSE)</f>
        <v>No</v>
      </c>
      <c r="G588" t="str">
        <f>VLOOKUP(Medical_Examinations[[#This Row],[Customer ID]],'Medical Examinations'!$A$1:$L$2336,7,FALSE)</f>
        <v>No</v>
      </c>
      <c r="H588">
        <f>VLOOKUP(Medical_Examinations[[#This Row],[Customer ID]],'Medical Examinations'!$A$1:$L$2336,8,FALSE)</f>
        <v>0</v>
      </c>
      <c r="I588" t="str">
        <f>VLOOKUP(Medical_Examinations[[#This Row],[Customer ID]],'Medical Examinations'!$A$1:$L$2336,9,FALSE)</f>
        <v>No</v>
      </c>
      <c r="J588" t="str">
        <f>VLOOKUP(Medical_Examinations[[#This Row],[Customer ID]],'Medical Examinations'!A587:L2922,11,FALSE)</f>
        <v>Overweight</v>
      </c>
      <c r="K588" t="str">
        <f>VLOOKUP(Medical_Examinations[[#This Row],[Customer ID]],'Medical Examinations'!A587:L2922,12,FALSE)</f>
        <v>Prediabetes</v>
      </c>
      <c r="L588" t="str">
        <f>VLOOKUP(Hospitalisation_Details[[#This Row],[Customer ID]],'Hospitalisation Details'!A587:K2928,10,FALSE)</f>
        <v>17 Sep 1987</v>
      </c>
      <c r="M588">
        <f>VLOOKUP(Hospitalisation_Details[[#This Row],[Customer ID]],'Hospitalisation Details'!$A$1:$K$2342,6,FALSE)</f>
        <v>20235</v>
      </c>
      <c r="N588" t="str">
        <f>VLOOKUP(Hospitalisation_Details[[#This Row],[Customer ID]],'Hospitalisation Details'!A587:K2928,7,FALSE)</f>
        <v>tier - 2</v>
      </c>
      <c r="O588" t="str">
        <f>VLOOKUP(Hospitalisation_Details[[#This Row],[Customer ID]],'Hospitalisation Details'!A587:K2928,8,FALSE)</f>
        <v>tier - 3</v>
      </c>
      <c r="P588" t="str">
        <f>VLOOKUP(Hospitalisation_Details[[#This Row],[Customer ID]],'Hospitalisation Details'!A587:K2928,9,FALSE)</f>
        <v>R1012</v>
      </c>
      <c r="Q588">
        <f>VLOOKUP(Hospitalisation_Details[[#This Row],[Customer ID]],'Hospitalisation Details'!$A$1:$K$2342,11,FALSE)</f>
        <v>35</v>
      </c>
    </row>
    <row r="589" spans="1:17" x14ac:dyDescent="0.35">
      <c r="A589" t="s">
        <v>588</v>
      </c>
      <c r="B589" t="str">
        <f>VLOOKUP(Customer_Names[[#This Row],[Customer ID]],Customer_Names[#All],2,FALSE)</f>
        <v>Mattis</v>
      </c>
      <c r="C589">
        <f>VLOOKUP(Medical_Examinations[[#This Row],[Customer ID]],'Medical Examinations'!$A$1:$L$2336,2,FALSE)</f>
        <v>19</v>
      </c>
      <c r="D589">
        <f>VLOOKUP(Medical_Examinations[[#This Row],[Customer ID]],'Medical Examinations'!$A$1:$L$2336,3,FALSE)</f>
        <v>6</v>
      </c>
      <c r="E589" t="str">
        <f>VLOOKUP(Medical_Examinations[[#This Row],[Customer ID]],'Medical Examinations'!$A$1:$L$2336,4,FALSE)</f>
        <v>yes</v>
      </c>
      <c r="F589" t="str">
        <f>VLOOKUP(Medical_Examinations[[#This Row],[Customer ID]],'Medical Examinations'!$A$1:$L$2336,6,FALSE)</f>
        <v>No</v>
      </c>
      <c r="G589" t="str">
        <f>VLOOKUP(Medical_Examinations[[#This Row],[Customer ID]],'Medical Examinations'!$A$1:$L$2336,7,FALSE)</f>
        <v>No</v>
      </c>
      <c r="H589">
        <f>VLOOKUP(Medical_Examinations[[#This Row],[Customer ID]],'Medical Examinations'!$A$1:$L$2336,8,FALSE)</f>
        <v>0</v>
      </c>
      <c r="I589" t="str">
        <f>VLOOKUP(Medical_Examinations[[#This Row],[Customer ID]],'Medical Examinations'!$A$1:$L$2336,9,FALSE)</f>
        <v>No</v>
      </c>
      <c r="J589" t="str">
        <f>VLOOKUP(Medical_Examinations[[#This Row],[Customer ID]],'Medical Examinations'!A588:L2923,11,FALSE)</f>
        <v>Normal Weight</v>
      </c>
      <c r="K589" t="str">
        <f>VLOOKUP(Medical_Examinations[[#This Row],[Customer ID]],'Medical Examinations'!A588:L2923,12,FALSE)</f>
        <v>Prediabetes</v>
      </c>
      <c r="L589" t="str">
        <f>VLOOKUP(Hospitalisation_Details[[#This Row],[Customer ID]],'Hospitalisation Details'!A588:K2929,10,FALSE)</f>
        <v>22 Sep 1966</v>
      </c>
      <c r="M589">
        <f>VLOOKUP(Hospitalisation_Details[[#This Row],[Customer ID]],'Hospitalisation Details'!$A$1:$K$2342,6,FALSE)</f>
        <v>20254</v>
      </c>
      <c r="N589" t="str">
        <f>VLOOKUP(Hospitalisation_Details[[#This Row],[Customer ID]],'Hospitalisation Details'!A588:K2929,7,FALSE)</f>
        <v>tier - 2</v>
      </c>
      <c r="O589" t="str">
        <f>VLOOKUP(Hospitalisation_Details[[#This Row],[Customer ID]],'Hospitalisation Details'!A588:K2929,8,FALSE)</f>
        <v>tier - 3</v>
      </c>
      <c r="P589" t="str">
        <f>VLOOKUP(Hospitalisation_Details[[#This Row],[Customer ID]],'Hospitalisation Details'!A588:K2929,9,FALSE)</f>
        <v>R1012</v>
      </c>
      <c r="Q589">
        <f>VLOOKUP(Hospitalisation_Details[[#This Row],[Customer ID]],'Hospitalisation Details'!$A$1:$K$2342,11,FALSE)</f>
        <v>56</v>
      </c>
    </row>
    <row r="590" spans="1:17" x14ac:dyDescent="0.35">
      <c r="A590" t="s">
        <v>589</v>
      </c>
      <c r="B590" t="str">
        <f>VLOOKUP(Customer_Names[[#This Row],[Customer ID]],Customer_Names[#All],2,FALSE)</f>
        <v>Cochran</v>
      </c>
      <c r="C590">
        <f>VLOOKUP(Medical_Examinations[[#This Row],[Customer ID]],'Medical Examinations'!$A$1:$L$2336,2,FALSE)</f>
        <v>19</v>
      </c>
      <c r="D590">
        <f>VLOOKUP(Medical_Examinations[[#This Row],[Customer ID]],'Medical Examinations'!$A$1:$L$2336,3,FALSE)</f>
        <v>6</v>
      </c>
      <c r="E590" t="str">
        <f>VLOOKUP(Medical_Examinations[[#This Row],[Customer ID]],'Medical Examinations'!$A$1:$L$2336,4,FALSE)</f>
        <v>yes</v>
      </c>
      <c r="F590" t="str">
        <f>VLOOKUP(Medical_Examinations[[#This Row],[Customer ID]],'Medical Examinations'!$A$1:$L$2336,6,FALSE)</f>
        <v>No</v>
      </c>
      <c r="G590" t="str">
        <f>VLOOKUP(Medical_Examinations[[#This Row],[Customer ID]],'Medical Examinations'!$A$1:$L$2336,7,FALSE)</f>
        <v>No</v>
      </c>
      <c r="H590">
        <f>VLOOKUP(Medical_Examinations[[#This Row],[Customer ID]],'Medical Examinations'!$A$1:$L$2336,8,FALSE)</f>
        <v>0</v>
      </c>
      <c r="I590" t="str">
        <f>VLOOKUP(Medical_Examinations[[#This Row],[Customer ID]],'Medical Examinations'!$A$1:$L$2336,9,FALSE)</f>
        <v>No</v>
      </c>
      <c r="J590" t="str">
        <f>VLOOKUP(Medical_Examinations[[#This Row],[Customer ID]],'Medical Examinations'!A589:L2924,11,FALSE)</f>
        <v>Normal Weight</v>
      </c>
      <c r="K590" t="str">
        <f>VLOOKUP(Medical_Examinations[[#This Row],[Customer ID]],'Medical Examinations'!A589:L2924,12,FALSE)</f>
        <v>Prediabetes</v>
      </c>
      <c r="L590" t="str">
        <f>VLOOKUP(Hospitalisation_Details[[#This Row],[Customer ID]],'Hospitalisation Details'!A589:K2930,10,FALSE)</f>
        <v>18 Sep 1962</v>
      </c>
      <c r="M590">
        <f>VLOOKUP(Hospitalisation_Details[[#This Row],[Customer ID]],'Hospitalisation Details'!$A$1:$K$2342,6,FALSE)</f>
        <v>20447</v>
      </c>
      <c r="N590" t="str">
        <f>VLOOKUP(Hospitalisation_Details[[#This Row],[Customer ID]],'Hospitalisation Details'!A589:K2930,7,FALSE)</f>
        <v>tier - 2</v>
      </c>
      <c r="O590" t="str">
        <f>VLOOKUP(Hospitalisation_Details[[#This Row],[Customer ID]],'Hospitalisation Details'!A589:K2930,8,FALSE)</f>
        <v>tier - 1</v>
      </c>
      <c r="P590" t="str">
        <f>VLOOKUP(Hospitalisation_Details[[#This Row],[Customer ID]],'Hospitalisation Details'!A589:K2930,9,FALSE)</f>
        <v>R1012</v>
      </c>
      <c r="Q590">
        <f>VLOOKUP(Hospitalisation_Details[[#This Row],[Customer ID]],'Hospitalisation Details'!$A$1:$K$2342,11,FALSE)</f>
        <v>60</v>
      </c>
    </row>
    <row r="591" spans="1:17" x14ac:dyDescent="0.35">
      <c r="A591" t="s">
        <v>590</v>
      </c>
      <c r="B591" t="str">
        <f>VLOOKUP(Customer_Names[[#This Row],[Customer ID]],Customer_Names[#All],2,FALSE)</f>
        <v>Balinsky</v>
      </c>
      <c r="C591">
        <f>VLOOKUP(Medical_Examinations[[#This Row],[Customer ID]],'Medical Examinations'!$A$1:$L$2336,2,FALSE)</f>
        <v>41</v>
      </c>
      <c r="D591">
        <f>VLOOKUP(Medical_Examinations[[#This Row],[Customer ID]],'Medical Examinations'!$A$1:$L$2336,3,FALSE)</f>
        <v>6</v>
      </c>
      <c r="E591" t="str">
        <f>VLOOKUP(Medical_Examinations[[#This Row],[Customer ID]],'Medical Examinations'!$A$1:$L$2336,4,FALSE)</f>
        <v>No</v>
      </c>
      <c r="F591" t="str">
        <f>VLOOKUP(Medical_Examinations[[#This Row],[Customer ID]],'Medical Examinations'!$A$1:$L$2336,6,FALSE)</f>
        <v>No</v>
      </c>
      <c r="G591" t="str">
        <f>VLOOKUP(Medical_Examinations[[#This Row],[Customer ID]],'Medical Examinations'!$A$1:$L$2336,7,FALSE)</f>
        <v>No</v>
      </c>
      <c r="H591">
        <f>VLOOKUP(Medical_Examinations[[#This Row],[Customer ID]],'Medical Examinations'!$A$1:$L$2336,8,FALSE)</f>
        <v>0</v>
      </c>
      <c r="I591" t="str">
        <f>VLOOKUP(Medical_Examinations[[#This Row],[Customer ID]],'Medical Examinations'!$A$1:$L$2336,9,FALSE)</f>
        <v>No</v>
      </c>
      <c r="J591" t="str">
        <f>VLOOKUP(Medical_Examinations[[#This Row],[Customer ID]],'Medical Examinations'!A590:L2925,11,FALSE)</f>
        <v>Obesity</v>
      </c>
      <c r="K591" t="str">
        <f>VLOOKUP(Medical_Examinations[[#This Row],[Customer ID]],'Medical Examinations'!A590:L2925,12,FALSE)</f>
        <v>Prediabetes</v>
      </c>
      <c r="L591" t="str">
        <f>VLOOKUP(Hospitalisation_Details[[#This Row],[Customer ID]],'Hospitalisation Details'!A590:K2931,10,FALSE)</f>
        <v>19 Sep 1964</v>
      </c>
      <c r="M591">
        <f>VLOOKUP(Hospitalisation_Details[[#This Row],[Customer ID]],'Hospitalisation Details'!$A$1:$K$2342,6,FALSE)</f>
        <v>20893</v>
      </c>
      <c r="N591" t="str">
        <f>VLOOKUP(Hospitalisation_Details[[#This Row],[Customer ID]],'Hospitalisation Details'!A590:K2931,7,FALSE)</f>
        <v>tier - 2</v>
      </c>
      <c r="O591" t="str">
        <f>VLOOKUP(Hospitalisation_Details[[#This Row],[Customer ID]],'Hospitalisation Details'!A590:K2931,8,FALSE)</f>
        <v>tier - 3</v>
      </c>
      <c r="P591" t="str">
        <f>VLOOKUP(Hospitalisation_Details[[#This Row],[Customer ID]],'Hospitalisation Details'!A590:K2931,9,FALSE)</f>
        <v>R1012</v>
      </c>
      <c r="Q591">
        <f>VLOOKUP(Hospitalisation_Details[[#This Row],[Customer ID]],'Hospitalisation Details'!$A$1:$K$2342,11,FALSE)</f>
        <v>58</v>
      </c>
    </row>
    <row r="592" spans="1:17" x14ac:dyDescent="0.35">
      <c r="A592" t="s">
        <v>591</v>
      </c>
      <c r="B592" t="str">
        <f>VLOOKUP(Customer_Names[[#This Row],[Customer ID]],Customer_Names[#All],2,FALSE)</f>
        <v>Reilly</v>
      </c>
      <c r="C592">
        <f>VLOOKUP(Medical_Examinations[[#This Row],[Customer ID]],'Medical Examinations'!$A$1:$L$2336,2,FALSE)</f>
        <v>24</v>
      </c>
      <c r="D592">
        <f>VLOOKUP(Medical_Examinations[[#This Row],[Customer ID]],'Medical Examinations'!$A$1:$L$2336,3,FALSE)</f>
        <v>6</v>
      </c>
      <c r="E592" t="str">
        <f>VLOOKUP(Medical_Examinations[[#This Row],[Customer ID]],'Medical Examinations'!$A$1:$L$2336,4,FALSE)</f>
        <v>No</v>
      </c>
      <c r="F592" t="str">
        <f>VLOOKUP(Medical_Examinations[[#This Row],[Customer ID]],'Medical Examinations'!$A$1:$L$2336,6,FALSE)</f>
        <v>No</v>
      </c>
      <c r="G592" t="str">
        <f>VLOOKUP(Medical_Examinations[[#This Row],[Customer ID]],'Medical Examinations'!$A$1:$L$2336,7,FALSE)</f>
        <v>No</v>
      </c>
      <c r="H592">
        <f>VLOOKUP(Medical_Examinations[[#This Row],[Customer ID]],'Medical Examinations'!$A$1:$L$2336,8,FALSE)</f>
        <v>0</v>
      </c>
      <c r="I592" t="str">
        <f>VLOOKUP(Medical_Examinations[[#This Row],[Customer ID]],'Medical Examinations'!$A$1:$L$2336,9,FALSE)</f>
        <v>No</v>
      </c>
      <c r="J592" t="str">
        <f>VLOOKUP(Medical_Examinations[[#This Row],[Customer ID]],'Medical Examinations'!A591:L2926,11,FALSE)</f>
        <v>Normal Weight</v>
      </c>
      <c r="K592" t="str">
        <f>VLOOKUP(Medical_Examinations[[#This Row],[Customer ID]],'Medical Examinations'!A591:L2926,12,FALSE)</f>
        <v>Prediabetes</v>
      </c>
      <c r="L592" t="str">
        <f>VLOOKUP(Hospitalisation_Details[[#This Row],[Customer ID]],'Hospitalisation Details'!A591:K2932,10,FALSE)</f>
        <v>4 Sep 1980</v>
      </c>
      <c r="M592">
        <f>VLOOKUP(Hospitalisation_Details[[#This Row],[Customer ID]],'Hospitalisation Details'!$A$1:$K$2342,6,FALSE)</f>
        <v>21349</v>
      </c>
      <c r="N592" t="str">
        <f>VLOOKUP(Hospitalisation_Details[[#This Row],[Customer ID]],'Hospitalisation Details'!A591:K2932,7,FALSE)</f>
        <v>tier - 2</v>
      </c>
      <c r="O592" t="str">
        <f>VLOOKUP(Hospitalisation_Details[[#This Row],[Customer ID]],'Hospitalisation Details'!A591:K2932,8,FALSE)</f>
        <v>tier - 1</v>
      </c>
      <c r="P592" t="str">
        <f>VLOOKUP(Hospitalisation_Details[[#This Row],[Customer ID]],'Hospitalisation Details'!A591:K2932,9,FALSE)</f>
        <v>R1012</v>
      </c>
      <c r="Q592">
        <f>VLOOKUP(Hospitalisation_Details[[#This Row],[Customer ID]],'Hospitalisation Details'!$A$1:$K$2342,11,FALSE)</f>
        <v>42</v>
      </c>
    </row>
    <row r="593" spans="1:17" x14ac:dyDescent="0.35">
      <c r="A593" t="s">
        <v>592</v>
      </c>
      <c r="B593" t="str">
        <f>VLOOKUP(Customer_Names[[#This Row],[Customer ID]],Customer_Names[#All],2,FALSE)</f>
        <v>Johnson</v>
      </c>
      <c r="C593">
        <f>VLOOKUP(Medical_Examinations[[#This Row],[Customer ID]],'Medical Examinations'!$A$1:$L$2336,2,FALSE)</f>
        <v>49</v>
      </c>
      <c r="D593">
        <f>VLOOKUP(Medical_Examinations[[#This Row],[Customer ID]],'Medical Examinations'!$A$1:$L$2336,3,FALSE)</f>
        <v>6</v>
      </c>
      <c r="E593" t="str">
        <f>VLOOKUP(Medical_Examinations[[#This Row],[Customer ID]],'Medical Examinations'!$A$1:$L$2336,4,FALSE)</f>
        <v>No</v>
      </c>
      <c r="F593" t="str">
        <f>VLOOKUP(Medical_Examinations[[#This Row],[Customer ID]],'Medical Examinations'!$A$1:$L$2336,6,FALSE)</f>
        <v>No</v>
      </c>
      <c r="G593" t="str">
        <f>VLOOKUP(Medical_Examinations[[#This Row],[Customer ID]],'Medical Examinations'!$A$1:$L$2336,7,FALSE)</f>
        <v>No</v>
      </c>
      <c r="H593">
        <f>VLOOKUP(Medical_Examinations[[#This Row],[Customer ID]],'Medical Examinations'!$A$1:$L$2336,8,FALSE)</f>
        <v>0</v>
      </c>
      <c r="I593" t="str">
        <f>VLOOKUP(Medical_Examinations[[#This Row],[Customer ID]],'Medical Examinations'!$A$1:$L$2336,9,FALSE)</f>
        <v>No</v>
      </c>
      <c r="J593" t="str">
        <f>VLOOKUP(Medical_Examinations[[#This Row],[Customer ID]],'Medical Examinations'!A592:L2927,11,FALSE)</f>
        <v>Obesity</v>
      </c>
      <c r="K593" t="str">
        <f>VLOOKUP(Medical_Examinations[[#This Row],[Customer ID]],'Medical Examinations'!A592:L2927,12,FALSE)</f>
        <v>Prediabetes</v>
      </c>
      <c r="L593" t="str">
        <f>VLOOKUP(Hospitalisation_Details[[#This Row],[Customer ID]],'Hospitalisation Details'!A592:K2933,10,FALSE)</f>
        <v>12 Sep 1999</v>
      </c>
      <c r="M593">
        <f>VLOOKUP(Hospitalisation_Details[[#This Row],[Customer ID]],'Hospitalisation Details'!$A$1:$K$2342,6,FALSE)</f>
        <v>21595</v>
      </c>
      <c r="N593" t="str">
        <f>VLOOKUP(Hospitalisation_Details[[#This Row],[Customer ID]],'Hospitalisation Details'!A592:K2933,7,FALSE)</f>
        <v>tier - 2</v>
      </c>
      <c r="O593" t="str">
        <f>VLOOKUP(Hospitalisation_Details[[#This Row],[Customer ID]],'Hospitalisation Details'!A592:K2933,8,FALSE)</f>
        <v>tier - 3</v>
      </c>
      <c r="P593" t="str">
        <f>VLOOKUP(Hospitalisation_Details[[#This Row],[Customer ID]],'Hospitalisation Details'!A592:K2933,9,FALSE)</f>
        <v>R1012</v>
      </c>
      <c r="Q593">
        <f>VLOOKUP(Hospitalisation_Details[[#This Row],[Customer ID]],'Hospitalisation Details'!$A$1:$K$2342,11,FALSE)</f>
        <v>23</v>
      </c>
    </row>
    <row r="594" spans="1:17" x14ac:dyDescent="0.35">
      <c r="A594" t="s">
        <v>593</v>
      </c>
      <c r="B594" t="str">
        <f>VLOOKUP(Customer_Names[[#This Row],[Customer ID]],Customer_Names[#All],2,FALSE)</f>
        <v>Petry</v>
      </c>
      <c r="C594">
        <f>VLOOKUP(Medical_Examinations[[#This Row],[Customer ID]],'Medical Examinations'!$A$1:$L$2336,2,FALSE)</f>
        <v>48</v>
      </c>
      <c r="D594">
        <f>VLOOKUP(Medical_Examinations[[#This Row],[Customer ID]],'Medical Examinations'!$A$1:$L$2336,3,FALSE)</f>
        <v>6</v>
      </c>
      <c r="E594" t="str">
        <f>VLOOKUP(Medical_Examinations[[#This Row],[Customer ID]],'Medical Examinations'!$A$1:$L$2336,4,FALSE)</f>
        <v>No</v>
      </c>
      <c r="F594" t="str">
        <f>VLOOKUP(Medical_Examinations[[#This Row],[Customer ID]],'Medical Examinations'!$A$1:$L$2336,6,FALSE)</f>
        <v>No</v>
      </c>
      <c r="G594" t="str">
        <f>VLOOKUP(Medical_Examinations[[#This Row],[Customer ID]],'Medical Examinations'!$A$1:$L$2336,7,FALSE)</f>
        <v>No</v>
      </c>
      <c r="H594">
        <f>VLOOKUP(Medical_Examinations[[#This Row],[Customer ID]],'Medical Examinations'!$A$1:$L$2336,8,FALSE)</f>
        <v>0</v>
      </c>
      <c r="I594" t="str">
        <f>VLOOKUP(Medical_Examinations[[#This Row],[Customer ID]],'Medical Examinations'!$A$1:$L$2336,9,FALSE)</f>
        <v>No</v>
      </c>
      <c r="J594" t="str">
        <f>VLOOKUP(Medical_Examinations[[#This Row],[Customer ID]],'Medical Examinations'!A593:L2928,11,FALSE)</f>
        <v>Obesity</v>
      </c>
      <c r="K594" t="str">
        <f>VLOOKUP(Medical_Examinations[[#This Row],[Customer ID]],'Medical Examinations'!A593:L2928,12,FALSE)</f>
        <v>Prediabetes</v>
      </c>
      <c r="L594" t="str">
        <f>VLOOKUP(Hospitalisation_Details[[#This Row],[Customer ID]],'Hospitalisation Details'!A593:K2934,10,FALSE)</f>
        <v>16 Sep 1962</v>
      </c>
      <c r="M594">
        <f>VLOOKUP(Hospitalisation_Details[[#This Row],[Customer ID]],'Hospitalisation Details'!$A$1:$K$2342,6,FALSE)</f>
        <v>21661</v>
      </c>
      <c r="N594" t="str">
        <f>VLOOKUP(Hospitalisation_Details[[#This Row],[Customer ID]],'Hospitalisation Details'!A593:K2934,7,FALSE)</f>
        <v>tier - 2</v>
      </c>
      <c r="O594" t="str">
        <f>VLOOKUP(Hospitalisation_Details[[#This Row],[Customer ID]],'Hospitalisation Details'!A593:K2934,8,FALSE)</f>
        <v>tier - 2</v>
      </c>
      <c r="P594" t="str">
        <f>VLOOKUP(Hospitalisation_Details[[#This Row],[Customer ID]],'Hospitalisation Details'!A593:K2934,9,FALSE)</f>
        <v>R1012</v>
      </c>
      <c r="Q594">
        <f>VLOOKUP(Hospitalisation_Details[[#This Row],[Customer ID]],'Hospitalisation Details'!$A$1:$K$2342,11,FALSE)</f>
        <v>60</v>
      </c>
    </row>
    <row r="595" spans="1:17" x14ac:dyDescent="0.35">
      <c r="A595" t="s">
        <v>594</v>
      </c>
      <c r="B595" t="str">
        <f>VLOOKUP(Customer_Names[[#This Row],[Customer ID]],Customer_Names[#All],2,FALSE)</f>
        <v>Laleman</v>
      </c>
      <c r="C595">
        <f>VLOOKUP(Medical_Examinations[[#This Row],[Customer ID]],'Medical Examinations'!$A$1:$L$2336,2,FALSE)</f>
        <v>29</v>
      </c>
      <c r="D595">
        <f>VLOOKUP(Medical_Examinations[[#This Row],[Customer ID]],'Medical Examinations'!$A$1:$L$2336,3,FALSE)</f>
        <v>6</v>
      </c>
      <c r="E595" t="str">
        <f>VLOOKUP(Medical_Examinations[[#This Row],[Customer ID]],'Medical Examinations'!$A$1:$L$2336,4,FALSE)</f>
        <v>No</v>
      </c>
      <c r="F595" t="str">
        <f>VLOOKUP(Medical_Examinations[[#This Row],[Customer ID]],'Medical Examinations'!$A$1:$L$2336,6,FALSE)</f>
        <v>No</v>
      </c>
      <c r="G595" t="str">
        <f>VLOOKUP(Medical_Examinations[[#This Row],[Customer ID]],'Medical Examinations'!$A$1:$L$2336,7,FALSE)</f>
        <v>No</v>
      </c>
      <c r="H595">
        <f>VLOOKUP(Medical_Examinations[[#This Row],[Customer ID]],'Medical Examinations'!$A$1:$L$2336,8,FALSE)</f>
        <v>0</v>
      </c>
      <c r="I595" t="str">
        <f>VLOOKUP(Medical_Examinations[[#This Row],[Customer ID]],'Medical Examinations'!$A$1:$L$2336,9,FALSE)</f>
        <v>No</v>
      </c>
      <c r="J595" t="str">
        <f>VLOOKUP(Medical_Examinations[[#This Row],[Customer ID]],'Medical Examinations'!A594:L2929,11,FALSE)</f>
        <v>Overweight</v>
      </c>
      <c r="K595" t="str">
        <f>VLOOKUP(Medical_Examinations[[#This Row],[Customer ID]],'Medical Examinations'!A594:L2929,12,FALSE)</f>
        <v>Prediabetes</v>
      </c>
      <c r="L595" t="str">
        <f>VLOOKUP(Hospitalisation_Details[[#This Row],[Customer ID]],'Hospitalisation Details'!A594:K2935,10,FALSE)</f>
        <v>30 Sep 1970</v>
      </c>
      <c r="M595">
        <f>VLOOKUP(Hospitalisation_Details[[#This Row],[Customer ID]],'Hospitalisation Details'!$A$1:$K$2342,6,FALSE)</f>
        <v>24394</v>
      </c>
      <c r="N595" t="str">
        <f>VLOOKUP(Hospitalisation_Details[[#This Row],[Customer ID]],'Hospitalisation Details'!A594:K2935,7,FALSE)</f>
        <v>tier - 2</v>
      </c>
      <c r="O595" t="str">
        <f>VLOOKUP(Hospitalisation_Details[[#This Row],[Customer ID]],'Hospitalisation Details'!A594:K2935,8,FALSE)</f>
        <v>tier - 3</v>
      </c>
      <c r="P595" t="str">
        <f>VLOOKUP(Hospitalisation_Details[[#This Row],[Customer ID]],'Hospitalisation Details'!A594:K2935,9,FALSE)</f>
        <v>R1012</v>
      </c>
      <c r="Q595">
        <f>VLOOKUP(Hospitalisation_Details[[#This Row],[Customer ID]],'Hospitalisation Details'!$A$1:$K$2342,11,FALSE)</f>
        <v>52</v>
      </c>
    </row>
    <row r="596" spans="1:17" x14ac:dyDescent="0.35">
      <c r="A596" t="s">
        <v>595</v>
      </c>
      <c r="B596" t="str">
        <f>VLOOKUP(Customer_Names[[#This Row],[Customer ID]],Customer_Names[#All],2,FALSE)</f>
        <v>Colby</v>
      </c>
      <c r="C596">
        <f>VLOOKUP(Medical_Examinations[[#This Row],[Customer ID]],'Medical Examinations'!$A$1:$L$2336,2,FALSE)</f>
        <v>53</v>
      </c>
      <c r="D596">
        <f>VLOOKUP(Medical_Examinations[[#This Row],[Customer ID]],'Medical Examinations'!$A$1:$L$2336,3,FALSE)</f>
        <v>6</v>
      </c>
      <c r="E596" t="str">
        <f>VLOOKUP(Medical_Examinations[[#This Row],[Customer ID]],'Medical Examinations'!$A$1:$L$2336,4,FALSE)</f>
        <v>No</v>
      </c>
      <c r="F596" t="str">
        <f>VLOOKUP(Medical_Examinations[[#This Row],[Customer ID]],'Medical Examinations'!$A$1:$L$2336,6,FALSE)</f>
        <v>No</v>
      </c>
      <c r="G596" t="str">
        <f>VLOOKUP(Medical_Examinations[[#This Row],[Customer ID]],'Medical Examinations'!$A$1:$L$2336,7,FALSE)</f>
        <v>No</v>
      </c>
      <c r="H596">
        <f>VLOOKUP(Medical_Examinations[[#This Row],[Customer ID]],'Medical Examinations'!$A$1:$L$2336,8,FALSE)</f>
        <v>0</v>
      </c>
      <c r="I596" t="str">
        <f>VLOOKUP(Medical_Examinations[[#This Row],[Customer ID]],'Medical Examinations'!$A$1:$L$2336,9,FALSE)</f>
        <v>No</v>
      </c>
      <c r="J596" t="str">
        <f>VLOOKUP(Medical_Examinations[[#This Row],[Customer ID]],'Medical Examinations'!A595:L2930,11,FALSE)</f>
        <v>Obesity</v>
      </c>
      <c r="K596" t="str">
        <f>VLOOKUP(Medical_Examinations[[#This Row],[Customer ID]],'Medical Examinations'!A595:L2930,12,FALSE)</f>
        <v>Prediabetes</v>
      </c>
      <c r="L596" t="str">
        <f>VLOOKUP(Hospitalisation_Details[[#This Row],[Customer ID]],'Hospitalisation Details'!A595:K2936,10,FALSE)</f>
        <v>6 Sep 1968</v>
      </c>
      <c r="M596">
        <f>VLOOKUP(Hospitalisation_Details[[#This Row],[Customer ID]],'Hospitalisation Details'!$A$1:$K$2342,6,FALSE)</f>
        <v>24476</v>
      </c>
      <c r="N596" t="str">
        <f>VLOOKUP(Hospitalisation_Details[[#This Row],[Customer ID]],'Hospitalisation Details'!A595:K2936,7,FALSE)</f>
        <v>tier - 2</v>
      </c>
      <c r="O596" t="str">
        <f>VLOOKUP(Hospitalisation_Details[[#This Row],[Customer ID]],'Hospitalisation Details'!A595:K2936,8,FALSE)</f>
        <v>tier - 2</v>
      </c>
      <c r="P596" t="str">
        <f>VLOOKUP(Hospitalisation_Details[[#This Row],[Customer ID]],'Hospitalisation Details'!A595:K2936,9,FALSE)</f>
        <v>R1012</v>
      </c>
      <c r="Q596">
        <f>VLOOKUP(Hospitalisation_Details[[#This Row],[Customer ID]],'Hospitalisation Details'!$A$1:$K$2342,11,FALSE)</f>
        <v>54</v>
      </c>
    </row>
    <row r="597" spans="1:17" x14ac:dyDescent="0.35">
      <c r="A597" t="s">
        <v>596</v>
      </c>
      <c r="B597" t="str">
        <f>VLOOKUP(Customer_Names[[#This Row],[Customer ID]],Customer_Names[#All],2,FALSE)</f>
        <v>Wathke</v>
      </c>
      <c r="C597">
        <f>VLOOKUP(Medical_Examinations[[#This Row],[Customer ID]],'Medical Examinations'!$A$1:$L$2336,2,FALSE)</f>
        <v>52</v>
      </c>
      <c r="D597">
        <f>VLOOKUP(Medical_Examinations[[#This Row],[Customer ID]],'Medical Examinations'!$A$1:$L$2336,3,FALSE)</f>
        <v>6</v>
      </c>
      <c r="E597" t="str">
        <f>VLOOKUP(Medical_Examinations[[#This Row],[Customer ID]],'Medical Examinations'!$A$1:$L$2336,4,FALSE)</f>
        <v>No</v>
      </c>
      <c r="F597" t="str">
        <f>VLOOKUP(Medical_Examinations[[#This Row],[Customer ID]],'Medical Examinations'!$A$1:$L$2336,6,FALSE)</f>
        <v>No</v>
      </c>
      <c r="G597" t="str">
        <f>VLOOKUP(Medical_Examinations[[#This Row],[Customer ID]],'Medical Examinations'!$A$1:$L$2336,7,FALSE)</f>
        <v>No</v>
      </c>
      <c r="H597">
        <f>VLOOKUP(Medical_Examinations[[#This Row],[Customer ID]],'Medical Examinations'!$A$1:$L$2336,8,FALSE)</f>
        <v>0</v>
      </c>
      <c r="I597" t="str">
        <f>VLOOKUP(Medical_Examinations[[#This Row],[Customer ID]],'Medical Examinations'!$A$1:$L$2336,9,FALSE)</f>
        <v>No</v>
      </c>
      <c r="J597" t="str">
        <f>VLOOKUP(Medical_Examinations[[#This Row],[Customer ID]],'Medical Examinations'!A596:L2931,11,FALSE)</f>
        <v>Obesity</v>
      </c>
      <c r="K597" t="str">
        <f>VLOOKUP(Medical_Examinations[[#This Row],[Customer ID]],'Medical Examinations'!A596:L2931,12,FALSE)</f>
        <v>Prediabetes</v>
      </c>
      <c r="L597" t="str">
        <f>VLOOKUP(Hospitalisation_Details[[#This Row],[Customer ID]],'Hospitalisation Details'!A596:K2937,10,FALSE)</f>
        <v>21 Sep 1963</v>
      </c>
      <c r="M597">
        <f>VLOOKUP(Hospitalisation_Details[[#This Row],[Customer ID]],'Hospitalisation Details'!$A$1:$K$2342,6,FALSE)</f>
        <v>25679</v>
      </c>
      <c r="N597" t="str">
        <f>VLOOKUP(Hospitalisation_Details[[#This Row],[Customer ID]],'Hospitalisation Details'!A596:K2937,7,FALSE)</f>
        <v>tier - 2</v>
      </c>
      <c r="O597" t="str">
        <f>VLOOKUP(Hospitalisation_Details[[#This Row],[Customer ID]],'Hospitalisation Details'!A596:K2937,8,FALSE)</f>
        <v>tier - 3</v>
      </c>
      <c r="P597" t="str">
        <f>VLOOKUP(Hospitalisation_Details[[#This Row],[Customer ID]],'Hospitalisation Details'!A596:K2937,9,FALSE)</f>
        <v>R1012</v>
      </c>
      <c r="Q597">
        <f>VLOOKUP(Hospitalisation_Details[[#This Row],[Customer ID]],'Hospitalisation Details'!$A$1:$K$2342,11,FALSE)</f>
        <v>59</v>
      </c>
    </row>
    <row r="598" spans="1:17" x14ac:dyDescent="0.35">
      <c r="A598" t="s">
        <v>597</v>
      </c>
      <c r="B598" t="str">
        <f>VLOOKUP(Customer_Names[[#This Row],[Customer ID]],Customer_Names[#All],2,FALSE)</f>
        <v>Daly</v>
      </c>
      <c r="C598">
        <f>VLOOKUP(Medical_Examinations[[#This Row],[Customer ID]],'Medical Examinations'!$A$1:$L$2336,2,FALSE)</f>
        <v>23</v>
      </c>
      <c r="D598">
        <f>VLOOKUP(Medical_Examinations[[#This Row],[Customer ID]],'Medical Examinations'!$A$1:$L$2336,3,FALSE)</f>
        <v>6</v>
      </c>
      <c r="E598" t="str">
        <f>VLOOKUP(Medical_Examinations[[#This Row],[Customer ID]],'Medical Examinations'!$A$1:$L$2336,4,FALSE)</f>
        <v>No</v>
      </c>
      <c r="F598" t="str">
        <f>VLOOKUP(Medical_Examinations[[#This Row],[Customer ID]],'Medical Examinations'!$A$1:$L$2336,6,FALSE)</f>
        <v>No</v>
      </c>
      <c r="G598" t="str">
        <f>VLOOKUP(Medical_Examinations[[#This Row],[Customer ID]],'Medical Examinations'!$A$1:$L$2336,7,FALSE)</f>
        <v>No</v>
      </c>
      <c r="H598">
        <f>VLOOKUP(Medical_Examinations[[#This Row],[Customer ID]],'Medical Examinations'!$A$1:$L$2336,8,FALSE)</f>
        <v>0</v>
      </c>
      <c r="I598" t="str">
        <f>VLOOKUP(Medical_Examinations[[#This Row],[Customer ID]],'Medical Examinations'!$A$1:$L$2336,9,FALSE)</f>
        <v>No</v>
      </c>
      <c r="J598" t="str">
        <f>VLOOKUP(Medical_Examinations[[#This Row],[Customer ID]],'Medical Examinations'!A597:L2932,11,FALSE)</f>
        <v>Normal Weight</v>
      </c>
      <c r="K598" t="str">
        <f>VLOOKUP(Medical_Examinations[[#This Row],[Customer ID]],'Medical Examinations'!A597:L2932,12,FALSE)</f>
        <v>Prediabetes</v>
      </c>
      <c r="L598" t="str">
        <f>VLOOKUP(Hospitalisation_Details[[#This Row],[Customer ID]],'Hospitalisation Details'!A597:K2938,10,FALSE)</f>
        <v>7 Sep 1972</v>
      </c>
      <c r="M598">
        <f>VLOOKUP(Hospitalisation_Details[[#This Row],[Customer ID]],'Hospitalisation Details'!$A$1:$K$2342,6,FALSE)</f>
        <v>32765</v>
      </c>
      <c r="N598" t="str">
        <f>VLOOKUP(Hospitalisation_Details[[#This Row],[Customer ID]],'Hospitalisation Details'!A597:K2938,7,FALSE)</f>
        <v>tier - 2</v>
      </c>
      <c r="O598" t="str">
        <f>VLOOKUP(Hospitalisation_Details[[#This Row],[Customer ID]],'Hospitalisation Details'!A597:K2938,8,FALSE)</f>
        <v>tier - 2</v>
      </c>
      <c r="P598" t="str">
        <f>VLOOKUP(Hospitalisation_Details[[#This Row],[Customer ID]],'Hospitalisation Details'!A597:K2938,9,FALSE)</f>
        <v>R1012</v>
      </c>
      <c r="Q598">
        <f>VLOOKUP(Hospitalisation_Details[[#This Row],[Customer ID]],'Hospitalisation Details'!$A$1:$K$2342,11,FALSE)</f>
        <v>50</v>
      </c>
    </row>
    <row r="599" spans="1:17" x14ac:dyDescent="0.35">
      <c r="A599" t="s">
        <v>598</v>
      </c>
      <c r="B599" t="str">
        <f>VLOOKUP(Customer_Names[[#This Row],[Customer ID]],Customer_Names[#All],2,FALSE)</f>
        <v>Dillon</v>
      </c>
      <c r="C599">
        <f>VLOOKUP(Medical_Examinations[[#This Row],[Customer ID]],'Medical Examinations'!$A$1:$L$2336,2,FALSE)</f>
        <v>47</v>
      </c>
      <c r="D599">
        <f>VLOOKUP(Medical_Examinations[[#This Row],[Customer ID]],'Medical Examinations'!$A$1:$L$2336,3,FALSE)</f>
        <v>6</v>
      </c>
      <c r="E599" t="str">
        <f>VLOOKUP(Medical_Examinations[[#This Row],[Customer ID]],'Medical Examinations'!$A$1:$L$2336,4,FALSE)</f>
        <v>No</v>
      </c>
      <c r="F599" t="str">
        <f>VLOOKUP(Medical_Examinations[[#This Row],[Customer ID]],'Medical Examinations'!$A$1:$L$2336,6,FALSE)</f>
        <v>No</v>
      </c>
      <c r="G599" t="str">
        <f>VLOOKUP(Medical_Examinations[[#This Row],[Customer ID]],'Medical Examinations'!$A$1:$L$2336,7,FALSE)</f>
        <v>No</v>
      </c>
      <c r="H599">
        <f>VLOOKUP(Medical_Examinations[[#This Row],[Customer ID]],'Medical Examinations'!$A$1:$L$2336,8,FALSE)</f>
        <v>0</v>
      </c>
      <c r="I599" t="str">
        <f>VLOOKUP(Medical_Examinations[[#This Row],[Customer ID]],'Medical Examinations'!$A$1:$L$2336,9,FALSE)</f>
        <v>No</v>
      </c>
      <c r="J599" t="str">
        <f>VLOOKUP(Medical_Examinations[[#This Row],[Customer ID]],'Medical Examinations'!A598:L2933,11,FALSE)</f>
        <v>Obesity</v>
      </c>
      <c r="K599" t="str">
        <f>VLOOKUP(Medical_Examinations[[#This Row],[Customer ID]],'Medical Examinations'!A598:L2933,12,FALSE)</f>
        <v>Prediabetes</v>
      </c>
      <c r="L599" t="str">
        <f>VLOOKUP(Hospitalisation_Details[[#This Row],[Customer ID]],'Hospitalisation Details'!A598:K2939,10,FALSE)</f>
        <v>28 Sep 2003</v>
      </c>
      <c r="M599">
        <f>VLOOKUP(Hospitalisation_Details[[#This Row],[Customer ID]],'Hospitalisation Details'!$A$1:$K$2342,6,FALSE)</f>
        <v>33308</v>
      </c>
      <c r="N599" t="str">
        <f>VLOOKUP(Hospitalisation_Details[[#This Row],[Customer ID]],'Hospitalisation Details'!A598:K2939,7,FALSE)</f>
        <v>tier - 2</v>
      </c>
      <c r="O599" t="str">
        <f>VLOOKUP(Hospitalisation_Details[[#This Row],[Customer ID]],'Hospitalisation Details'!A598:K2939,8,FALSE)</f>
        <v>tier - 3</v>
      </c>
      <c r="P599" t="str">
        <f>VLOOKUP(Hospitalisation_Details[[#This Row],[Customer ID]],'Hospitalisation Details'!A598:K2939,9,FALSE)</f>
        <v>R1012</v>
      </c>
      <c r="Q599">
        <f>VLOOKUP(Hospitalisation_Details[[#This Row],[Customer ID]],'Hospitalisation Details'!$A$1:$K$2342,11,FALSE)</f>
        <v>19</v>
      </c>
    </row>
    <row r="600" spans="1:17" x14ac:dyDescent="0.35">
      <c r="A600" t="s">
        <v>599</v>
      </c>
      <c r="B600" t="str">
        <f>VLOOKUP(Customer_Names[[#This Row],[Customer ID]],Customer_Names[#All],2,FALSE)</f>
        <v>Pontes</v>
      </c>
      <c r="C600">
        <f>VLOOKUP(Medical_Examinations[[#This Row],[Customer ID]],'Medical Examinations'!$A$1:$L$2336,2,FALSE)</f>
        <v>28</v>
      </c>
      <c r="D600">
        <f>VLOOKUP(Medical_Examinations[[#This Row],[Customer ID]],'Medical Examinations'!$A$1:$L$2336,3,FALSE)</f>
        <v>6</v>
      </c>
      <c r="E600" t="str">
        <f>VLOOKUP(Medical_Examinations[[#This Row],[Customer ID]],'Medical Examinations'!$A$1:$L$2336,4,FALSE)</f>
        <v>No</v>
      </c>
      <c r="F600" t="str">
        <f>VLOOKUP(Medical_Examinations[[#This Row],[Customer ID]],'Medical Examinations'!$A$1:$L$2336,6,FALSE)</f>
        <v>No</v>
      </c>
      <c r="G600" t="str">
        <f>VLOOKUP(Medical_Examinations[[#This Row],[Customer ID]],'Medical Examinations'!$A$1:$L$2336,7,FALSE)</f>
        <v>No</v>
      </c>
      <c r="H600">
        <f>VLOOKUP(Medical_Examinations[[#This Row],[Customer ID]],'Medical Examinations'!$A$1:$L$2336,8,FALSE)</f>
        <v>0</v>
      </c>
      <c r="I600" t="str">
        <f>VLOOKUP(Medical_Examinations[[#This Row],[Customer ID]],'Medical Examinations'!$A$1:$L$2336,9,FALSE)</f>
        <v>No</v>
      </c>
      <c r="J600" t="str">
        <f>VLOOKUP(Medical_Examinations[[#This Row],[Customer ID]],'Medical Examinations'!A599:L2934,11,FALSE)</f>
        <v>Overweight</v>
      </c>
      <c r="K600" t="str">
        <f>VLOOKUP(Medical_Examinations[[#This Row],[Customer ID]],'Medical Examinations'!A599:L2934,12,FALSE)</f>
        <v>Prediabetes</v>
      </c>
      <c r="L600" t="str">
        <f>VLOOKUP(Hospitalisation_Details[[#This Row],[Customer ID]],'Hospitalisation Details'!A599:K2940,10,FALSE)</f>
        <v>27 Sep 2000</v>
      </c>
      <c r="M600">
        <f>VLOOKUP(Hospitalisation_Details[[#This Row],[Customer ID]],'Hospitalisation Details'!$A$1:$K$2342,6,FALSE)</f>
        <v>33908</v>
      </c>
      <c r="N600" t="str">
        <f>VLOOKUP(Hospitalisation_Details[[#This Row],[Customer ID]],'Hospitalisation Details'!A599:K2940,7,FALSE)</f>
        <v>tier - 2</v>
      </c>
      <c r="O600" t="str">
        <f>VLOOKUP(Hospitalisation_Details[[#This Row],[Customer ID]],'Hospitalisation Details'!A599:K2940,8,FALSE)</f>
        <v>tier - 2</v>
      </c>
      <c r="P600" t="str">
        <f>VLOOKUP(Hospitalisation_Details[[#This Row],[Customer ID]],'Hospitalisation Details'!A599:K2940,9,FALSE)</f>
        <v>R1012</v>
      </c>
      <c r="Q600">
        <f>VLOOKUP(Hospitalisation_Details[[#This Row],[Customer ID]],'Hospitalisation Details'!$A$1:$K$2342,11,FALSE)</f>
        <v>22</v>
      </c>
    </row>
    <row r="601" spans="1:17" x14ac:dyDescent="0.35">
      <c r="A601" t="s">
        <v>600</v>
      </c>
      <c r="B601" t="str">
        <f>VLOOKUP(Customer_Names[[#This Row],[Customer ID]],Customer_Names[#All],2,FALSE)</f>
        <v>Spies</v>
      </c>
      <c r="C601">
        <f>VLOOKUP(Medical_Examinations[[#This Row],[Customer ID]],'Medical Examinations'!$A$1:$L$2336,2,FALSE)</f>
        <v>35</v>
      </c>
      <c r="D601">
        <f>VLOOKUP(Medical_Examinations[[#This Row],[Customer ID]],'Medical Examinations'!$A$1:$L$2336,3,FALSE)</f>
        <v>6</v>
      </c>
      <c r="E601" t="str">
        <f>VLOOKUP(Medical_Examinations[[#This Row],[Customer ID]],'Medical Examinations'!$A$1:$L$2336,4,FALSE)</f>
        <v>No</v>
      </c>
      <c r="F601" t="str">
        <f>VLOOKUP(Medical_Examinations[[#This Row],[Customer ID]],'Medical Examinations'!$A$1:$L$2336,6,FALSE)</f>
        <v>No</v>
      </c>
      <c r="G601" t="str">
        <f>VLOOKUP(Medical_Examinations[[#This Row],[Customer ID]],'Medical Examinations'!$A$1:$L$2336,7,FALSE)</f>
        <v>No</v>
      </c>
      <c r="H601">
        <f>VLOOKUP(Medical_Examinations[[#This Row],[Customer ID]],'Medical Examinations'!$A$1:$L$2336,8,FALSE)</f>
        <v>0</v>
      </c>
      <c r="I601" t="str">
        <f>VLOOKUP(Medical_Examinations[[#This Row],[Customer ID]],'Medical Examinations'!$A$1:$L$2336,9,FALSE)</f>
        <v>No</v>
      </c>
      <c r="J601" t="str">
        <f>VLOOKUP(Medical_Examinations[[#This Row],[Customer ID]],'Medical Examinations'!A600:L2935,11,FALSE)</f>
        <v>Obesity</v>
      </c>
      <c r="K601" t="str">
        <f>VLOOKUP(Medical_Examinations[[#This Row],[Customer ID]],'Medical Examinations'!A600:L2935,12,FALSE)</f>
        <v>Prediabetes</v>
      </c>
      <c r="L601" t="str">
        <f>VLOOKUP(Hospitalisation_Details[[#This Row],[Customer ID]],'Hospitalisation Details'!A600:K2941,10,FALSE)</f>
        <v>15 Sep 1974</v>
      </c>
      <c r="M601">
        <f>VLOOKUP(Hospitalisation_Details[[#This Row],[Customer ID]],'Hospitalisation Details'!$A$1:$K$2342,6,FALSE)</f>
        <v>35711</v>
      </c>
      <c r="N601" t="str">
        <f>VLOOKUP(Hospitalisation_Details[[#This Row],[Customer ID]],'Hospitalisation Details'!A600:K2941,7,FALSE)</f>
        <v>tier - 2</v>
      </c>
      <c r="O601" t="str">
        <f>VLOOKUP(Hospitalisation_Details[[#This Row],[Customer ID]],'Hospitalisation Details'!A600:K2941,8,FALSE)</f>
        <v>tier - 3</v>
      </c>
      <c r="P601" t="str">
        <f>VLOOKUP(Hospitalisation_Details[[#This Row],[Customer ID]],'Hospitalisation Details'!A600:K2941,9,FALSE)</f>
        <v>R1012</v>
      </c>
      <c r="Q601">
        <f>VLOOKUP(Hospitalisation_Details[[#This Row],[Customer ID]],'Hospitalisation Details'!$A$1:$K$2342,11,FALSE)</f>
        <v>48</v>
      </c>
    </row>
    <row r="602" spans="1:17" x14ac:dyDescent="0.35">
      <c r="A602" t="s">
        <v>601</v>
      </c>
      <c r="B602" t="str">
        <f>VLOOKUP(Customer_Names[[#This Row],[Customer ID]],Customer_Names[#All],2,FALSE)</f>
        <v>Greig</v>
      </c>
      <c r="C602">
        <f>VLOOKUP(Medical_Examinations[[#This Row],[Customer ID]],'Medical Examinations'!$A$1:$L$2336,2,FALSE)</f>
        <v>43</v>
      </c>
      <c r="D602">
        <f>VLOOKUP(Medical_Examinations[[#This Row],[Customer ID]],'Medical Examinations'!$A$1:$L$2336,3,FALSE)</f>
        <v>6</v>
      </c>
      <c r="E602" t="str">
        <f>VLOOKUP(Medical_Examinations[[#This Row],[Customer ID]],'Medical Examinations'!$A$1:$L$2336,4,FALSE)</f>
        <v>No</v>
      </c>
      <c r="F602" t="str">
        <f>VLOOKUP(Medical_Examinations[[#This Row],[Customer ID]],'Medical Examinations'!$A$1:$L$2336,6,FALSE)</f>
        <v>No</v>
      </c>
      <c r="G602" t="str">
        <f>VLOOKUP(Medical_Examinations[[#This Row],[Customer ID]],'Medical Examinations'!$A$1:$L$2336,7,FALSE)</f>
        <v>No</v>
      </c>
      <c r="H602">
        <f>VLOOKUP(Medical_Examinations[[#This Row],[Customer ID]],'Medical Examinations'!$A$1:$L$2336,8,FALSE)</f>
        <v>0</v>
      </c>
      <c r="I602" t="str">
        <f>VLOOKUP(Medical_Examinations[[#This Row],[Customer ID]],'Medical Examinations'!$A$1:$L$2336,9,FALSE)</f>
        <v>No</v>
      </c>
      <c r="J602" t="str">
        <f>VLOOKUP(Medical_Examinations[[#This Row],[Customer ID]],'Medical Examinations'!A601:L2936,11,FALSE)</f>
        <v>Obesity</v>
      </c>
      <c r="K602" t="str">
        <f>VLOOKUP(Medical_Examinations[[#This Row],[Customer ID]],'Medical Examinations'!A601:L2936,12,FALSE)</f>
        <v>Prediabetes</v>
      </c>
      <c r="L602" t="str">
        <f>VLOOKUP(Hospitalisation_Details[[#This Row],[Customer ID]],'Hospitalisation Details'!A601:K2942,10,FALSE)</f>
        <v>6 Sep 1974</v>
      </c>
      <c r="M602">
        <f>VLOOKUP(Hospitalisation_Details[[#This Row],[Customer ID]],'Hospitalisation Details'!$A$1:$K$2342,6,FALSE)</f>
        <v>36183</v>
      </c>
      <c r="N602" t="str">
        <f>VLOOKUP(Hospitalisation_Details[[#This Row],[Customer ID]],'Hospitalisation Details'!A601:K2942,7,FALSE)</f>
        <v>tier - 2</v>
      </c>
      <c r="O602" t="str">
        <f>VLOOKUP(Hospitalisation_Details[[#This Row],[Customer ID]],'Hospitalisation Details'!A601:K2942,8,FALSE)</f>
        <v>tier - 3</v>
      </c>
      <c r="P602" t="str">
        <f>VLOOKUP(Hospitalisation_Details[[#This Row],[Customer ID]],'Hospitalisation Details'!A601:K2942,9,FALSE)</f>
        <v>R1012</v>
      </c>
      <c r="Q602">
        <f>VLOOKUP(Hospitalisation_Details[[#This Row],[Customer ID]],'Hospitalisation Details'!$A$1:$K$2342,11,FALSE)</f>
        <v>48</v>
      </c>
    </row>
    <row r="603" spans="1:17" x14ac:dyDescent="0.35">
      <c r="A603" t="s">
        <v>602</v>
      </c>
      <c r="B603" t="str">
        <f>VLOOKUP(Customer_Names[[#This Row],[Customer ID]],Customer_Names[#All],2,FALSE)</f>
        <v>Scott</v>
      </c>
      <c r="C603">
        <f>VLOOKUP(Medical_Examinations[[#This Row],[Customer ID]],'Medical Examinations'!$A$1:$L$2336,2,FALSE)</f>
        <v>36</v>
      </c>
      <c r="D603">
        <f>VLOOKUP(Medical_Examinations[[#This Row],[Customer ID]],'Medical Examinations'!$A$1:$L$2336,3,FALSE)</f>
        <v>6</v>
      </c>
      <c r="E603" t="str">
        <f>VLOOKUP(Medical_Examinations[[#This Row],[Customer ID]],'Medical Examinations'!$A$1:$L$2336,4,FALSE)</f>
        <v>No</v>
      </c>
      <c r="F603" t="str">
        <f>VLOOKUP(Medical_Examinations[[#This Row],[Customer ID]],'Medical Examinations'!$A$1:$L$2336,6,FALSE)</f>
        <v>No</v>
      </c>
      <c r="G603" t="str">
        <f>VLOOKUP(Medical_Examinations[[#This Row],[Customer ID]],'Medical Examinations'!$A$1:$L$2336,7,FALSE)</f>
        <v>No</v>
      </c>
      <c r="H603">
        <f>VLOOKUP(Medical_Examinations[[#This Row],[Customer ID]],'Medical Examinations'!$A$1:$L$2336,8,FALSE)</f>
        <v>0</v>
      </c>
      <c r="I603" t="str">
        <f>VLOOKUP(Medical_Examinations[[#This Row],[Customer ID]],'Medical Examinations'!$A$1:$L$2336,9,FALSE)</f>
        <v>No</v>
      </c>
      <c r="J603" t="str">
        <f>VLOOKUP(Medical_Examinations[[#This Row],[Customer ID]],'Medical Examinations'!A602:L2937,11,FALSE)</f>
        <v>Obesity</v>
      </c>
      <c r="K603" t="str">
        <f>VLOOKUP(Medical_Examinations[[#This Row],[Customer ID]],'Medical Examinations'!A602:L2937,12,FALSE)</f>
        <v>Prediabetes</v>
      </c>
      <c r="L603" t="str">
        <f>VLOOKUP(Hospitalisation_Details[[#This Row],[Customer ID]],'Hospitalisation Details'!A602:K2943,10,FALSE)</f>
        <v>21 Sep 2003</v>
      </c>
      <c r="M603">
        <f>VLOOKUP(Hospitalisation_Details[[#This Row],[Customer ID]],'Hospitalisation Details'!$A$1:$K$2342,6,FALSE)</f>
        <v>36899</v>
      </c>
      <c r="N603" t="str">
        <f>VLOOKUP(Hospitalisation_Details[[#This Row],[Customer ID]],'Hospitalisation Details'!A602:K2943,7,FALSE)</f>
        <v>tier - 2</v>
      </c>
      <c r="O603" t="str">
        <f>VLOOKUP(Hospitalisation_Details[[#This Row],[Customer ID]],'Hospitalisation Details'!A602:K2943,8,FALSE)</f>
        <v>tier - 1</v>
      </c>
      <c r="P603" t="str">
        <f>VLOOKUP(Hospitalisation_Details[[#This Row],[Customer ID]],'Hospitalisation Details'!A602:K2943,9,FALSE)</f>
        <v>R1012</v>
      </c>
      <c r="Q603">
        <f>VLOOKUP(Hospitalisation_Details[[#This Row],[Customer ID]],'Hospitalisation Details'!$A$1:$K$2342,11,FALSE)</f>
        <v>19</v>
      </c>
    </row>
    <row r="604" spans="1:17" x14ac:dyDescent="0.35">
      <c r="A604" t="s">
        <v>603</v>
      </c>
      <c r="B604" t="str">
        <f>VLOOKUP(Customer_Names[[#This Row],[Customer ID]],Customer_Names[#All],2,FALSE)</f>
        <v>Erlandson</v>
      </c>
      <c r="C604">
        <f>VLOOKUP(Medical_Examinations[[#This Row],[Customer ID]],'Medical Examinations'!$A$1:$L$2336,2,FALSE)</f>
        <v>43</v>
      </c>
      <c r="D604">
        <f>VLOOKUP(Medical_Examinations[[#This Row],[Customer ID]],'Medical Examinations'!$A$1:$L$2336,3,FALSE)</f>
        <v>6</v>
      </c>
      <c r="E604" t="str">
        <f>VLOOKUP(Medical_Examinations[[#This Row],[Customer ID]],'Medical Examinations'!$A$1:$L$2336,4,FALSE)</f>
        <v>No</v>
      </c>
      <c r="F604" t="str">
        <f>VLOOKUP(Medical_Examinations[[#This Row],[Customer ID]],'Medical Examinations'!$A$1:$L$2336,6,FALSE)</f>
        <v>No</v>
      </c>
      <c r="G604" t="str">
        <f>VLOOKUP(Medical_Examinations[[#This Row],[Customer ID]],'Medical Examinations'!$A$1:$L$2336,7,FALSE)</f>
        <v>No</v>
      </c>
      <c r="H604">
        <f>VLOOKUP(Medical_Examinations[[#This Row],[Customer ID]],'Medical Examinations'!$A$1:$L$2336,8,FALSE)</f>
        <v>0</v>
      </c>
      <c r="I604" t="str">
        <f>VLOOKUP(Medical_Examinations[[#This Row],[Customer ID]],'Medical Examinations'!$A$1:$L$2336,9,FALSE)</f>
        <v>No</v>
      </c>
      <c r="J604" t="str">
        <f>VLOOKUP(Medical_Examinations[[#This Row],[Customer ID]],'Medical Examinations'!A603:L2938,11,FALSE)</f>
        <v>Obesity</v>
      </c>
      <c r="K604" t="str">
        <f>VLOOKUP(Medical_Examinations[[#This Row],[Customer ID]],'Medical Examinations'!A603:L2938,12,FALSE)</f>
        <v>Prediabetes</v>
      </c>
      <c r="L604" t="str">
        <f>VLOOKUP(Hospitalisation_Details[[#This Row],[Customer ID]],'Hospitalisation Details'!A603:K2944,10,FALSE)</f>
        <v>22 Sep 1965</v>
      </c>
      <c r="M604">
        <f>VLOOKUP(Hospitalisation_Details[[#This Row],[Customer ID]],'Hospitalisation Details'!$A$1:$K$2342,6,FALSE)</f>
        <v>43579</v>
      </c>
      <c r="N604" t="str">
        <f>VLOOKUP(Hospitalisation_Details[[#This Row],[Customer ID]],'Hospitalisation Details'!A603:K2944,7,FALSE)</f>
        <v>tier - 2</v>
      </c>
      <c r="O604" t="str">
        <f>VLOOKUP(Hospitalisation_Details[[#This Row],[Customer ID]],'Hospitalisation Details'!A603:K2944,8,FALSE)</f>
        <v>tier - 2</v>
      </c>
      <c r="P604" t="str">
        <f>VLOOKUP(Hospitalisation_Details[[#This Row],[Customer ID]],'Hospitalisation Details'!A603:K2944,9,FALSE)</f>
        <v>R1012</v>
      </c>
      <c r="Q604">
        <f>VLOOKUP(Hospitalisation_Details[[#This Row],[Customer ID]],'Hospitalisation Details'!$A$1:$K$2342,11,FALSE)</f>
        <v>57</v>
      </c>
    </row>
    <row r="605" spans="1:17" x14ac:dyDescent="0.35">
      <c r="A605" t="s">
        <v>604</v>
      </c>
      <c r="B605" t="str">
        <f>VLOOKUP(Customer_Names[[#This Row],[Customer ID]],Customer_Names[#All],2,FALSE)</f>
        <v>Autrey</v>
      </c>
      <c r="C605">
        <f>VLOOKUP(Medical_Examinations[[#This Row],[Customer ID]],'Medical Examinations'!$A$1:$L$2336,2,FALSE)</f>
        <v>35</v>
      </c>
      <c r="D605">
        <f>VLOOKUP(Medical_Examinations[[#This Row],[Customer ID]],'Medical Examinations'!$A$1:$L$2336,3,FALSE)</f>
        <v>6</v>
      </c>
      <c r="E605" t="str">
        <f>VLOOKUP(Medical_Examinations[[#This Row],[Customer ID]],'Medical Examinations'!$A$1:$L$2336,4,FALSE)</f>
        <v>No</v>
      </c>
      <c r="F605" t="str">
        <f>VLOOKUP(Medical_Examinations[[#This Row],[Customer ID]],'Medical Examinations'!$A$1:$L$2336,6,FALSE)</f>
        <v>No</v>
      </c>
      <c r="G605" t="str">
        <f>VLOOKUP(Medical_Examinations[[#This Row],[Customer ID]],'Medical Examinations'!$A$1:$L$2336,7,FALSE)</f>
        <v>No</v>
      </c>
      <c r="H605">
        <f>VLOOKUP(Medical_Examinations[[#This Row],[Customer ID]],'Medical Examinations'!$A$1:$L$2336,8,FALSE)</f>
        <v>0</v>
      </c>
      <c r="I605" t="str">
        <f>VLOOKUP(Medical_Examinations[[#This Row],[Customer ID]],'Medical Examinations'!$A$1:$L$2336,9,FALSE)</f>
        <v>No</v>
      </c>
      <c r="J605" t="str">
        <f>VLOOKUP(Medical_Examinations[[#This Row],[Customer ID]],'Medical Examinations'!A604:L2939,11,FALSE)</f>
        <v>Obesity</v>
      </c>
      <c r="K605" t="str">
        <f>VLOOKUP(Medical_Examinations[[#This Row],[Customer ID]],'Medical Examinations'!A604:L2939,12,FALSE)</f>
        <v>Prediabetes</v>
      </c>
      <c r="L605" t="str">
        <f>VLOOKUP(Hospitalisation_Details[[#This Row],[Customer ID]],'Hospitalisation Details'!A604:K2945,10,FALSE)</f>
        <v>2 Sep 1966</v>
      </c>
      <c r="M605">
        <f>VLOOKUP(Hospitalisation_Details[[#This Row],[Customer ID]],'Hospitalisation Details'!$A$1:$K$2342,6,FALSE)</f>
        <v>43817</v>
      </c>
      <c r="N605" t="str">
        <f>VLOOKUP(Hospitalisation_Details[[#This Row],[Customer ID]],'Hospitalisation Details'!A604:K2945,7,FALSE)</f>
        <v>tier - 2</v>
      </c>
      <c r="O605" t="str">
        <f>VLOOKUP(Hospitalisation_Details[[#This Row],[Customer ID]],'Hospitalisation Details'!A604:K2945,8,FALSE)</f>
        <v>tier - 3</v>
      </c>
      <c r="P605" t="str">
        <f>VLOOKUP(Hospitalisation_Details[[#This Row],[Customer ID]],'Hospitalisation Details'!A604:K2945,9,FALSE)</f>
        <v>R1012</v>
      </c>
      <c r="Q605">
        <f>VLOOKUP(Hospitalisation_Details[[#This Row],[Customer ID]],'Hospitalisation Details'!$A$1:$K$2342,11,FALSE)</f>
        <v>56</v>
      </c>
    </row>
    <row r="606" spans="1:17" x14ac:dyDescent="0.35">
      <c r="A606" t="s">
        <v>605</v>
      </c>
      <c r="B606" t="str">
        <f>VLOOKUP(Customer_Names[[#This Row],[Customer ID]],Customer_Names[#All],2,FALSE)</f>
        <v>Alleman</v>
      </c>
      <c r="C606">
        <f>VLOOKUP(Medical_Examinations[[#This Row],[Customer ID]],'Medical Examinations'!$A$1:$L$2336,2,FALSE)</f>
        <v>35</v>
      </c>
      <c r="D606">
        <f>VLOOKUP(Medical_Examinations[[#This Row],[Customer ID]],'Medical Examinations'!$A$1:$L$2336,3,FALSE)</f>
        <v>6</v>
      </c>
      <c r="E606" t="str">
        <f>VLOOKUP(Medical_Examinations[[#This Row],[Customer ID]],'Medical Examinations'!$A$1:$L$2336,4,FALSE)</f>
        <v>No</v>
      </c>
      <c r="F606" t="str">
        <f>VLOOKUP(Medical_Examinations[[#This Row],[Customer ID]],'Medical Examinations'!$A$1:$L$2336,6,FALSE)</f>
        <v>No</v>
      </c>
      <c r="G606" t="str">
        <f>VLOOKUP(Medical_Examinations[[#This Row],[Customer ID]],'Medical Examinations'!$A$1:$L$2336,7,FALSE)</f>
        <v>No</v>
      </c>
      <c r="H606">
        <f>VLOOKUP(Medical_Examinations[[#This Row],[Customer ID]],'Medical Examinations'!$A$1:$L$2336,8,FALSE)</f>
        <v>0</v>
      </c>
      <c r="I606" t="str">
        <f>VLOOKUP(Medical_Examinations[[#This Row],[Customer ID]],'Medical Examinations'!$A$1:$L$2336,9,FALSE)</f>
        <v>No</v>
      </c>
      <c r="J606" t="str">
        <f>VLOOKUP(Medical_Examinations[[#This Row],[Customer ID]],'Medical Examinations'!A605:L2940,11,FALSE)</f>
        <v>Obesity</v>
      </c>
      <c r="K606" t="str">
        <f>VLOOKUP(Medical_Examinations[[#This Row],[Customer ID]],'Medical Examinations'!A605:L2940,12,FALSE)</f>
        <v>Prediabetes</v>
      </c>
      <c r="L606" t="str">
        <f>VLOOKUP(Hospitalisation_Details[[#This Row],[Customer ID]],'Hospitalisation Details'!A605:K2946,10,FALSE)</f>
        <v>5 Sep 1966</v>
      </c>
      <c r="M606">
        <f>VLOOKUP(Hospitalisation_Details[[#This Row],[Customer ID]],'Hospitalisation Details'!$A$1:$K$2342,6,FALSE)</f>
        <v>43921</v>
      </c>
      <c r="N606" t="str">
        <f>VLOOKUP(Hospitalisation_Details[[#This Row],[Customer ID]],'Hospitalisation Details'!A605:K2946,7,FALSE)</f>
        <v>tier - 2</v>
      </c>
      <c r="O606" t="str">
        <f>VLOOKUP(Hospitalisation_Details[[#This Row],[Customer ID]],'Hospitalisation Details'!A605:K2946,8,FALSE)</f>
        <v>tier - 2</v>
      </c>
      <c r="P606" t="str">
        <f>VLOOKUP(Hospitalisation_Details[[#This Row],[Customer ID]],'Hospitalisation Details'!A605:K2946,9,FALSE)</f>
        <v>R1012</v>
      </c>
      <c r="Q606">
        <f>VLOOKUP(Hospitalisation_Details[[#This Row],[Customer ID]],'Hospitalisation Details'!$A$1:$K$2342,11,FALSE)</f>
        <v>56</v>
      </c>
    </row>
    <row r="607" spans="1:17" x14ac:dyDescent="0.35">
      <c r="A607" t="s">
        <v>606</v>
      </c>
      <c r="B607" t="str">
        <f>VLOOKUP(Customer_Names[[#This Row],[Customer ID]],Customer_Names[#All],2,FALSE)</f>
        <v>Michalski</v>
      </c>
      <c r="C607">
        <f>VLOOKUP(Medical_Examinations[[#This Row],[Customer ID]],'Medical Examinations'!$A$1:$L$2336,2,FALSE)</f>
        <v>40</v>
      </c>
      <c r="D607">
        <f>VLOOKUP(Medical_Examinations[[#This Row],[Customer ID]],'Medical Examinations'!$A$1:$L$2336,3,FALSE)</f>
        <v>6</v>
      </c>
      <c r="E607" t="str">
        <f>VLOOKUP(Medical_Examinations[[#This Row],[Customer ID]],'Medical Examinations'!$A$1:$L$2336,4,FALSE)</f>
        <v>No</v>
      </c>
      <c r="F607" t="str">
        <f>VLOOKUP(Medical_Examinations[[#This Row],[Customer ID]],'Medical Examinations'!$A$1:$L$2336,6,FALSE)</f>
        <v>No</v>
      </c>
      <c r="G607" t="str">
        <f>VLOOKUP(Medical_Examinations[[#This Row],[Customer ID]],'Medical Examinations'!$A$1:$L$2336,7,FALSE)</f>
        <v>No</v>
      </c>
      <c r="H607">
        <f>VLOOKUP(Medical_Examinations[[#This Row],[Customer ID]],'Medical Examinations'!$A$1:$L$2336,8,FALSE)</f>
        <v>0</v>
      </c>
      <c r="I607" t="str">
        <f>VLOOKUP(Medical_Examinations[[#This Row],[Customer ID]],'Medical Examinations'!$A$1:$L$2336,9,FALSE)</f>
        <v>No</v>
      </c>
      <c r="J607" t="str">
        <f>VLOOKUP(Medical_Examinations[[#This Row],[Customer ID]],'Medical Examinations'!A606:L2941,11,FALSE)</f>
        <v>Obesity</v>
      </c>
      <c r="K607" t="str">
        <f>VLOOKUP(Medical_Examinations[[#This Row],[Customer ID]],'Medical Examinations'!A606:L2941,12,FALSE)</f>
        <v>Prediabetes</v>
      </c>
      <c r="L607" t="str">
        <f>VLOOKUP(Hospitalisation_Details[[#This Row],[Customer ID]],'Hospitalisation Details'!A606:K2947,10,FALSE)</f>
        <v>2 Sep 2003</v>
      </c>
      <c r="M607">
        <f>VLOOKUP(Hospitalisation_Details[[#This Row],[Customer ID]],'Hospitalisation Details'!$A$1:$K$2342,6,FALSE)</f>
        <v>1242</v>
      </c>
      <c r="N607" t="str">
        <f>VLOOKUP(Hospitalisation_Details[[#This Row],[Customer ID]],'Hospitalisation Details'!A606:K2947,7,FALSE)</f>
        <v>tier - 2</v>
      </c>
      <c r="O607" t="str">
        <f>VLOOKUP(Hospitalisation_Details[[#This Row],[Customer ID]],'Hospitalisation Details'!A606:K2947,8,FALSE)</f>
        <v>tier - 2</v>
      </c>
      <c r="P607" t="str">
        <f>VLOOKUP(Hospitalisation_Details[[#This Row],[Customer ID]],'Hospitalisation Details'!A606:K2947,9,FALSE)</f>
        <v>R1011</v>
      </c>
      <c r="Q607">
        <f>VLOOKUP(Hospitalisation_Details[[#This Row],[Customer ID]],'Hospitalisation Details'!$A$1:$K$2342,11,FALSE)</f>
        <v>19</v>
      </c>
    </row>
    <row r="608" spans="1:17" x14ac:dyDescent="0.35">
      <c r="A608" t="s">
        <v>607</v>
      </c>
      <c r="B608" t="str">
        <f>VLOOKUP(Customer_Names[[#This Row],[Customer ID]],Customer_Names[#All],2,FALSE)</f>
        <v>Grillo</v>
      </c>
      <c r="C608">
        <f>VLOOKUP(Medical_Examinations[[#This Row],[Customer ID]],'Medical Examinations'!$A$1:$L$2336,2,FALSE)</f>
        <v>41</v>
      </c>
      <c r="D608">
        <f>VLOOKUP(Medical_Examinations[[#This Row],[Customer ID]],'Medical Examinations'!$A$1:$L$2336,3,FALSE)</f>
        <v>6</v>
      </c>
      <c r="E608" t="str">
        <f>VLOOKUP(Medical_Examinations[[#This Row],[Customer ID]],'Medical Examinations'!$A$1:$L$2336,4,FALSE)</f>
        <v>No</v>
      </c>
      <c r="F608" t="str">
        <f>VLOOKUP(Medical_Examinations[[#This Row],[Customer ID]],'Medical Examinations'!$A$1:$L$2336,6,FALSE)</f>
        <v>No</v>
      </c>
      <c r="G608" t="str">
        <f>VLOOKUP(Medical_Examinations[[#This Row],[Customer ID]],'Medical Examinations'!$A$1:$L$2336,7,FALSE)</f>
        <v>No</v>
      </c>
      <c r="H608">
        <f>VLOOKUP(Medical_Examinations[[#This Row],[Customer ID]],'Medical Examinations'!$A$1:$L$2336,8,FALSE)</f>
        <v>0</v>
      </c>
      <c r="I608" t="str">
        <f>VLOOKUP(Medical_Examinations[[#This Row],[Customer ID]],'Medical Examinations'!$A$1:$L$2336,9,FALSE)</f>
        <v>No</v>
      </c>
      <c r="J608" t="str">
        <f>VLOOKUP(Medical_Examinations[[#This Row],[Customer ID]],'Medical Examinations'!A607:L2942,11,FALSE)</f>
        <v>Obesity</v>
      </c>
      <c r="K608" t="str">
        <f>VLOOKUP(Medical_Examinations[[#This Row],[Customer ID]],'Medical Examinations'!A607:L2942,12,FALSE)</f>
        <v>Prediabetes</v>
      </c>
      <c r="L608" t="str">
        <f>VLOOKUP(Hospitalisation_Details[[#This Row],[Customer ID]],'Hospitalisation Details'!A607:K2948,10,FALSE)</f>
        <v>15 Sep 2003</v>
      </c>
      <c r="M608">
        <f>VLOOKUP(Hospitalisation_Details[[#This Row],[Customer ID]],'Hospitalisation Details'!$A$1:$K$2342,6,FALSE)</f>
        <v>1242</v>
      </c>
      <c r="N608" t="str">
        <f>VLOOKUP(Hospitalisation_Details[[#This Row],[Customer ID]],'Hospitalisation Details'!A607:K2948,7,FALSE)</f>
        <v>tier - 2</v>
      </c>
      <c r="O608" t="str">
        <f>VLOOKUP(Hospitalisation_Details[[#This Row],[Customer ID]],'Hospitalisation Details'!A607:K2948,8,FALSE)</f>
        <v>tier - 1</v>
      </c>
      <c r="P608" t="str">
        <f>VLOOKUP(Hospitalisation_Details[[#This Row],[Customer ID]],'Hospitalisation Details'!A607:K2948,9,FALSE)</f>
        <v>R1011</v>
      </c>
      <c r="Q608">
        <f>VLOOKUP(Hospitalisation_Details[[#This Row],[Customer ID]],'Hospitalisation Details'!$A$1:$K$2342,11,FALSE)</f>
        <v>19</v>
      </c>
    </row>
    <row r="609" spans="1:17" x14ac:dyDescent="0.35">
      <c r="A609" t="s">
        <v>608</v>
      </c>
      <c r="B609" t="str">
        <f>VLOOKUP(Customer_Names[[#This Row],[Customer ID]],Customer_Names[#All],2,FALSE)</f>
        <v>Coronado</v>
      </c>
      <c r="C609">
        <f>VLOOKUP(Medical_Examinations[[#This Row],[Customer ID]],'Medical Examinations'!$A$1:$L$2336,2,FALSE)</f>
        <v>38</v>
      </c>
      <c r="D609">
        <f>VLOOKUP(Medical_Examinations[[#This Row],[Customer ID]],'Medical Examinations'!$A$1:$L$2336,3,FALSE)</f>
        <v>6</v>
      </c>
      <c r="E609" t="str">
        <f>VLOOKUP(Medical_Examinations[[#This Row],[Customer ID]],'Medical Examinations'!$A$1:$L$2336,4,FALSE)</f>
        <v>No</v>
      </c>
      <c r="F609" t="str">
        <f>VLOOKUP(Medical_Examinations[[#This Row],[Customer ID]],'Medical Examinations'!$A$1:$L$2336,6,FALSE)</f>
        <v>No</v>
      </c>
      <c r="G609" t="str">
        <f>VLOOKUP(Medical_Examinations[[#This Row],[Customer ID]],'Medical Examinations'!$A$1:$L$2336,7,FALSE)</f>
        <v>No</v>
      </c>
      <c r="H609">
        <f>VLOOKUP(Medical_Examinations[[#This Row],[Customer ID]],'Medical Examinations'!$A$1:$L$2336,8,FALSE)</f>
        <v>0</v>
      </c>
      <c r="I609" t="str">
        <f>VLOOKUP(Medical_Examinations[[#This Row],[Customer ID]],'Medical Examinations'!$A$1:$L$2336,9,FALSE)</f>
        <v>No</v>
      </c>
      <c r="J609" t="str">
        <f>VLOOKUP(Medical_Examinations[[#This Row],[Customer ID]],'Medical Examinations'!A608:L2943,11,FALSE)</f>
        <v>Obesity</v>
      </c>
      <c r="K609" t="str">
        <f>VLOOKUP(Medical_Examinations[[#This Row],[Customer ID]],'Medical Examinations'!A608:L2943,12,FALSE)</f>
        <v>Prediabetes</v>
      </c>
      <c r="L609" t="str">
        <f>VLOOKUP(Hospitalisation_Details[[#This Row],[Customer ID]],'Hospitalisation Details'!A608:K2949,10,FALSE)</f>
        <v>8 Sep 2003</v>
      </c>
      <c r="M609">
        <f>VLOOKUP(Hospitalisation_Details[[#This Row],[Customer ID]],'Hospitalisation Details'!$A$1:$K$2342,6,FALSE)</f>
        <v>1243</v>
      </c>
      <c r="N609" t="str">
        <f>VLOOKUP(Hospitalisation_Details[[#This Row],[Customer ID]],'Hospitalisation Details'!A608:K2949,7,FALSE)</f>
        <v>tier - 2</v>
      </c>
      <c r="O609" t="str">
        <f>VLOOKUP(Hospitalisation_Details[[#This Row],[Customer ID]],'Hospitalisation Details'!A608:K2949,8,FALSE)</f>
        <v>tier - 1</v>
      </c>
      <c r="P609" t="str">
        <f>VLOOKUP(Hospitalisation_Details[[#This Row],[Customer ID]],'Hospitalisation Details'!A608:K2949,9,FALSE)</f>
        <v>R1011</v>
      </c>
      <c r="Q609">
        <f>VLOOKUP(Hospitalisation_Details[[#This Row],[Customer ID]],'Hospitalisation Details'!$A$1:$K$2342,11,FALSE)</f>
        <v>19</v>
      </c>
    </row>
    <row r="610" spans="1:17" x14ac:dyDescent="0.35">
      <c r="A610" t="s">
        <v>609</v>
      </c>
      <c r="B610" t="str">
        <f>VLOOKUP(Customer_Names[[#This Row],[Customer ID]],Customer_Names[#All],2,FALSE)</f>
        <v>Dewine</v>
      </c>
      <c r="C610">
        <f>VLOOKUP(Medical_Examinations[[#This Row],[Customer ID]],'Medical Examinations'!$A$1:$L$2336,2,FALSE)</f>
        <v>39</v>
      </c>
      <c r="D610">
        <f>VLOOKUP(Medical_Examinations[[#This Row],[Customer ID]],'Medical Examinations'!$A$1:$L$2336,3,FALSE)</f>
        <v>6</v>
      </c>
      <c r="E610" t="str">
        <f>VLOOKUP(Medical_Examinations[[#This Row],[Customer ID]],'Medical Examinations'!$A$1:$L$2336,4,FALSE)</f>
        <v>No</v>
      </c>
      <c r="F610" t="str">
        <f>VLOOKUP(Medical_Examinations[[#This Row],[Customer ID]],'Medical Examinations'!$A$1:$L$2336,6,FALSE)</f>
        <v>No</v>
      </c>
      <c r="G610" t="str">
        <f>VLOOKUP(Medical_Examinations[[#This Row],[Customer ID]],'Medical Examinations'!$A$1:$L$2336,7,FALSE)</f>
        <v>No</v>
      </c>
      <c r="H610">
        <f>VLOOKUP(Medical_Examinations[[#This Row],[Customer ID]],'Medical Examinations'!$A$1:$L$2336,8,FALSE)</f>
        <v>0</v>
      </c>
      <c r="I610" t="str">
        <f>VLOOKUP(Medical_Examinations[[#This Row],[Customer ID]],'Medical Examinations'!$A$1:$L$2336,9,FALSE)</f>
        <v>No</v>
      </c>
      <c r="J610" t="str">
        <f>VLOOKUP(Medical_Examinations[[#This Row],[Customer ID]],'Medical Examinations'!A609:L2944,11,FALSE)</f>
        <v>Obesity</v>
      </c>
      <c r="K610" t="str">
        <f>VLOOKUP(Medical_Examinations[[#This Row],[Customer ID]],'Medical Examinations'!A609:L2944,12,FALSE)</f>
        <v>Prediabetes</v>
      </c>
      <c r="L610" t="str">
        <f>VLOOKUP(Hospitalisation_Details[[#This Row],[Customer ID]],'Hospitalisation Details'!A609:K2950,10,FALSE)</f>
        <v>15 Sep 2003</v>
      </c>
      <c r="M610">
        <f>VLOOKUP(Hospitalisation_Details[[#This Row],[Customer ID]],'Hospitalisation Details'!$A$1:$K$2342,6,FALSE)</f>
        <v>1252</v>
      </c>
      <c r="N610" t="str">
        <f>VLOOKUP(Hospitalisation_Details[[#This Row],[Customer ID]],'Hospitalisation Details'!A609:K2950,7,FALSE)</f>
        <v>tier - 2</v>
      </c>
      <c r="O610" t="str">
        <f>VLOOKUP(Hospitalisation_Details[[#This Row],[Customer ID]],'Hospitalisation Details'!A609:K2950,8,FALSE)</f>
        <v>tier - 3</v>
      </c>
      <c r="P610" t="str">
        <f>VLOOKUP(Hospitalisation_Details[[#This Row],[Customer ID]],'Hospitalisation Details'!A609:K2950,9,FALSE)</f>
        <v>R1011</v>
      </c>
      <c r="Q610">
        <f>VLOOKUP(Hospitalisation_Details[[#This Row],[Customer ID]],'Hospitalisation Details'!$A$1:$K$2342,11,FALSE)</f>
        <v>19</v>
      </c>
    </row>
    <row r="611" spans="1:17" x14ac:dyDescent="0.35">
      <c r="A611" t="s">
        <v>610</v>
      </c>
      <c r="B611" t="str">
        <f>VLOOKUP(Customer_Names[[#This Row],[Customer ID]],Customer_Names[#All],2,FALSE)</f>
        <v>Carman</v>
      </c>
      <c r="C611">
        <f>VLOOKUP(Medical_Examinations[[#This Row],[Customer ID]],'Medical Examinations'!$A$1:$L$2336,2,FALSE)</f>
        <v>38</v>
      </c>
      <c r="D611">
        <f>VLOOKUP(Medical_Examinations[[#This Row],[Customer ID]],'Medical Examinations'!$A$1:$L$2336,3,FALSE)</f>
        <v>6</v>
      </c>
      <c r="E611" t="str">
        <f>VLOOKUP(Medical_Examinations[[#This Row],[Customer ID]],'Medical Examinations'!$A$1:$L$2336,4,FALSE)</f>
        <v>No</v>
      </c>
      <c r="F611" t="str">
        <f>VLOOKUP(Medical_Examinations[[#This Row],[Customer ID]],'Medical Examinations'!$A$1:$L$2336,6,FALSE)</f>
        <v>No</v>
      </c>
      <c r="G611" t="str">
        <f>VLOOKUP(Medical_Examinations[[#This Row],[Customer ID]],'Medical Examinations'!$A$1:$L$2336,7,FALSE)</f>
        <v>No</v>
      </c>
      <c r="H611">
        <f>VLOOKUP(Medical_Examinations[[#This Row],[Customer ID]],'Medical Examinations'!$A$1:$L$2336,8,FALSE)</f>
        <v>0</v>
      </c>
      <c r="I611" t="str">
        <f>VLOOKUP(Medical_Examinations[[#This Row],[Customer ID]],'Medical Examinations'!$A$1:$L$2336,9,FALSE)</f>
        <v>No</v>
      </c>
      <c r="J611" t="str">
        <f>VLOOKUP(Medical_Examinations[[#This Row],[Customer ID]],'Medical Examinations'!A610:L2945,11,FALSE)</f>
        <v>Obesity</v>
      </c>
      <c r="K611" t="str">
        <f>VLOOKUP(Medical_Examinations[[#This Row],[Customer ID]],'Medical Examinations'!A610:L2945,12,FALSE)</f>
        <v>Prediabetes</v>
      </c>
      <c r="L611" t="str">
        <f>VLOOKUP(Hospitalisation_Details[[#This Row],[Customer ID]],'Hospitalisation Details'!A610:K2951,10,FALSE)</f>
        <v>10 Sep 2003</v>
      </c>
      <c r="M611">
        <f>VLOOKUP(Hospitalisation_Details[[#This Row],[Customer ID]],'Hospitalisation Details'!$A$1:$K$2342,6,FALSE)</f>
        <v>1254</v>
      </c>
      <c r="N611" t="str">
        <f>VLOOKUP(Hospitalisation_Details[[#This Row],[Customer ID]],'Hospitalisation Details'!A610:K2951,7,FALSE)</f>
        <v>tier - 2</v>
      </c>
      <c r="O611" t="str">
        <f>VLOOKUP(Hospitalisation_Details[[#This Row],[Customer ID]],'Hospitalisation Details'!A610:K2951,8,FALSE)</f>
        <v>tier - 2</v>
      </c>
      <c r="P611" t="str">
        <f>VLOOKUP(Hospitalisation_Details[[#This Row],[Customer ID]],'Hospitalisation Details'!A610:K2951,9,FALSE)</f>
        <v>R1011</v>
      </c>
      <c r="Q611">
        <f>VLOOKUP(Hospitalisation_Details[[#This Row],[Customer ID]],'Hospitalisation Details'!$A$1:$K$2342,11,FALSE)</f>
        <v>19</v>
      </c>
    </row>
    <row r="612" spans="1:17" x14ac:dyDescent="0.35">
      <c r="A612" t="s">
        <v>611</v>
      </c>
      <c r="B612" t="str">
        <f>VLOOKUP(Customer_Names[[#This Row],[Customer ID]],Customer_Names[#All],2,FALSE)</f>
        <v>Neems</v>
      </c>
      <c r="C612">
        <f>VLOOKUP(Medical_Examinations[[#This Row],[Customer ID]],'Medical Examinations'!$A$1:$L$2336,2,FALSE)</f>
        <v>24</v>
      </c>
      <c r="D612">
        <f>VLOOKUP(Medical_Examinations[[#This Row],[Customer ID]],'Medical Examinations'!$A$1:$L$2336,3,FALSE)</f>
        <v>6</v>
      </c>
      <c r="E612" t="str">
        <f>VLOOKUP(Medical_Examinations[[#This Row],[Customer ID]],'Medical Examinations'!$A$1:$L$2336,4,FALSE)</f>
        <v>No</v>
      </c>
      <c r="F612" t="str">
        <f>VLOOKUP(Medical_Examinations[[#This Row],[Customer ID]],'Medical Examinations'!$A$1:$L$2336,6,FALSE)</f>
        <v>No</v>
      </c>
      <c r="G612" t="str">
        <f>VLOOKUP(Medical_Examinations[[#This Row],[Customer ID]],'Medical Examinations'!$A$1:$L$2336,7,FALSE)</f>
        <v>No</v>
      </c>
      <c r="H612">
        <f>VLOOKUP(Medical_Examinations[[#This Row],[Customer ID]],'Medical Examinations'!$A$1:$L$2336,8,FALSE)</f>
        <v>0</v>
      </c>
      <c r="I612" t="str">
        <f>VLOOKUP(Medical_Examinations[[#This Row],[Customer ID]],'Medical Examinations'!$A$1:$L$2336,9,FALSE)</f>
        <v>No</v>
      </c>
      <c r="J612" t="str">
        <f>VLOOKUP(Medical_Examinations[[#This Row],[Customer ID]],'Medical Examinations'!A611:L2946,11,FALSE)</f>
        <v>Normal Weight</v>
      </c>
      <c r="K612" t="str">
        <f>VLOOKUP(Medical_Examinations[[#This Row],[Customer ID]],'Medical Examinations'!A611:L2946,12,FALSE)</f>
        <v>Prediabetes</v>
      </c>
      <c r="L612" t="str">
        <f>VLOOKUP(Hospitalisation_Details[[#This Row],[Customer ID]],'Hospitalisation Details'!A611:K2952,10,FALSE)</f>
        <v>13 Sep 2003</v>
      </c>
      <c r="M612">
        <f>VLOOKUP(Hospitalisation_Details[[#This Row],[Customer ID]],'Hospitalisation Details'!$A$1:$K$2342,6,FALSE)</f>
        <v>1256</v>
      </c>
      <c r="N612" t="str">
        <f>VLOOKUP(Hospitalisation_Details[[#This Row],[Customer ID]],'Hospitalisation Details'!A611:K2952,7,FALSE)</f>
        <v>tier - 2</v>
      </c>
      <c r="O612" t="str">
        <f>VLOOKUP(Hospitalisation_Details[[#This Row],[Customer ID]],'Hospitalisation Details'!A611:K2952,8,FALSE)</f>
        <v>tier - 3</v>
      </c>
      <c r="P612" t="str">
        <f>VLOOKUP(Hospitalisation_Details[[#This Row],[Customer ID]],'Hospitalisation Details'!A611:K2952,9,FALSE)</f>
        <v>R1011</v>
      </c>
      <c r="Q612">
        <f>VLOOKUP(Hospitalisation_Details[[#This Row],[Customer ID]],'Hospitalisation Details'!$A$1:$K$2342,11,FALSE)</f>
        <v>19</v>
      </c>
    </row>
    <row r="613" spans="1:17" x14ac:dyDescent="0.35">
      <c r="A613" t="s">
        <v>612</v>
      </c>
      <c r="B613" t="str">
        <f>VLOOKUP(Customer_Names[[#This Row],[Customer ID]],Customer_Names[#All],2,FALSE)</f>
        <v>Pesyna</v>
      </c>
      <c r="C613">
        <f>VLOOKUP(Medical_Examinations[[#This Row],[Customer ID]],'Medical Examinations'!$A$1:$L$2336,2,FALSE)</f>
        <v>26</v>
      </c>
      <c r="D613">
        <f>VLOOKUP(Medical_Examinations[[#This Row],[Customer ID]],'Medical Examinations'!$A$1:$L$2336,3,FALSE)</f>
        <v>6</v>
      </c>
      <c r="E613" t="str">
        <f>VLOOKUP(Medical_Examinations[[#This Row],[Customer ID]],'Medical Examinations'!$A$1:$L$2336,4,FALSE)</f>
        <v>No</v>
      </c>
      <c r="F613" t="str">
        <f>VLOOKUP(Medical_Examinations[[#This Row],[Customer ID]],'Medical Examinations'!$A$1:$L$2336,6,FALSE)</f>
        <v>No</v>
      </c>
      <c r="G613" t="str">
        <f>VLOOKUP(Medical_Examinations[[#This Row],[Customer ID]],'Medical Examinations'!$A$1:$L$2336,7,FALSE)</f>
        <v>No</v>
      </c>
      <c r="H613">
        <f>VLOOKUP(Medical_Examinations[[#This Row],[Customer ID]],'Medical Examinations'!$A$1:$L$2336,8,FALSE)</f>
        <v>0</v>
      </c>
      <c r="I613" t="str">
        <f>VLOOKUP(Medical_Examinations[[#This Row],[Customer ID]],'Medical Examinations'!$A$1:$L$2336,9,FALSE)</f>
        <v>No</v>
      </c>
      <c r="J613" t="str">
        <f>VLOOKUP(Medical_Examinations[[#This Row],[Customer ID]],'Medical Examinations'!A612:L2947,11,FALSE)</f>
        <v>Overweight</v>
      </c>
      <c r="K613" t="str">
        <f>VLOOKUP(Medical_Examinations[[#This Row],[Customer ID]],'Medical Examinations'!A612:L2947,12,FALSE)</f>
        <v>Prediabetes</v>
      </c>
      <c r="L613" t="str">
        <f>VLOOKUP(Hospitalisation_Details[[#This Row],[Customer ID]],'Hospitalisation Details'!A612:K2953,10,FALSE)</f>
        <v>30 Sep 2003</v>
      </c>
      <c r="M613">
        <f>VLOOKUP(Hospitalisation_Details[[#This Row],[Customer ID]],'Hospitalisation Details'!$A$1:$K$2342,6,FALSE)</f>
        <v>1261</v>
      </c>
      <c r="N613" t="str">
        <f>VLOOKUP(Hospitalisation_Details[[#This Row],[Customer ID]],'Hospitalisation Details'!A612:K2953,7,FALSE)</f>
        <v>tier - 2</v>
      </c>
      <c r="O613" t="str">
        <f>VLOOKUP(Hospitalisation_Details[[#This Row],[Customer ID]],'Hospitalisation Details'!A612:K2953,8,FALSE)</f>
        <v>tier - 3</v>
      </c>
      <c r="P613" t="str">
        <f>VLOOKUP(Hospitalisation_Details[[#This Row],[Customer ID]],'Hospitalisation Details'!A612:K2953,9,FALSE)</f>
        <v>R1011</v>
      </c>
      <c r="Q613">
        <f>VLOOKUP(Hospitalisation_Details[[#This Row],[Customer ID]],'Hospitalisation Details'!$A$1:$K$2342,11,FALSE)</f>
        <v>19</v>
      </c>
    </row>
    <row r="614" spans="1:17" x14ac:dyDescent="0.35">
      <c r="A614" t="s">
        <v>613</v>
      </c>
      <c r="B614" t="str">
        <f>VLOOKUP(Customer_Names[[#This Row],[Customer ID]],Customer_Names[#All],2,FALSE)</f>
        <v>Meling</v>
      </c>
      <c r="C614">
        <f>VLOOKUP(Medical_Examinations[[#This Row],[Customer ID]],'Medical Examinations'!$A$1:$L$2336,2,FALSE)</f>
        <v>34</v>
      </c>
      <c r="D614">
        <f>VLOOKUP(Medical_Examinations[[#This Row],[Customer ID]],'Medical Examinations'!$A$1:$L$2336,3,FALSE)</f>
        <v>6</v>
      </c>
      <c r="E614" t="str">
        <f>VLOOKUP(Medical_Examinations[[#This Row],[Customer ID]],'Medical Examinations'!$A$1:$L$2336,4,FALSE)</f>
        <v>No</v>
      </c>
      <c r="F614" t="str">
        <f>VLOOKUP(Medical_Examinations[[#This Row],[Customer ID]],'Medical Examinations'!$A$1:$L$2336,6,FALSE)</f>
        <v>No</v>
      </c>
      <c r="G614" t="str">
        <f>VLOOKUP(Medical_Examinations[[#This Row],[Customer ID]],'Medical Examinations'!$A$1:$L$2336,7,FALSE)</f>
        <v>No</v>
      </c>
      <c r="H614">
        <f>VLOOKUP(Medical_Examinations[[#This Row],[Customer ID]],'Medical Examinations'!$A$1:$L$2336,8,FALSE)</f>
        <v>0</v>
      </c>
      <c r="I614" t="str">
        <f>VLOOKUP(Medical_Examinations[[#This Row],[Customer ID]],'Medical Examinations'!$A$1:$L$2336,9,FALSE)</f>
        <v>No</v>
      </c>
      <c r="J614" t="str">
        <f>VLOOKUP(Medical_Examinations[[#This Row],[Customer ID]],'Medical Examinations'!A613:L2948,11,FALSE)</f>
        <v>Obesity</v>
      </c>
      <c r="K614" t="str">
        <f>VLOOKUP(Medical_Examinations[[#This Row],[Customer ID]],'Medical Examinations'!A613:L2948,12,FALSE)</f>
        <v>Prediabetes</v>
      </c>
      <c r="L614" t="str">
        <f>VLOOKUP(Hospitalisation_Details[[#This Row],[Customer ID]],'Hospitalisation Details'!A613:K2954,10,FALSE)</f>
        <v>15 Sep 2003</v>
      </c>
      <c r="M614">
        <f>VLOOKUP(Hospitalisation_Details[[#This Row],[Customer ID]],'Hospitalisation Details'!$A$1:$K$2342,6,FALSE)</f>
        <v>1262</v>
      </c>
      <c r="N614" t="str">
        <f>VLOOKUP(Hospitalisation_Details[[#This Row],[Customer ID]],'Hospitalisation Details'!A613:K2954,7,FALSE)</f>
        <v>tier - 2</v>
      </c>
      <c r="O614" t="str">
        <f>VLOOKUP(Hospitalisation_Details[[#This Row],[Customer ID]],'Hospitalisation Details'!A613:K2954,8,FALSE)</f>
        <v>tier - 3</v>
      </c>
      <c r="P614" t="str">
        <f>VLOOKUP(Hospitalisation_Details[[#This Row],[Customer ID]],'Hospitalisation Details'!A613:K2954,9,FALSE)</f>
        <v>R1011</v>
      </c>
      <c r="Q614">
        <f>VLOOKUP(Hospitalisation_Details[[#This Row],[Customer ID]],'Hospitalisation Details'!$A$1:$K$2342,11,FALSE)</f>
        <v>19</v>
      </c>
    </row>
    <row r="615" spans="1:17" x14ac:dyDescent="0.35">
      <c r="A615" t="s">
        <v>614</v>
      </c>
      <c r="B615" t="str">
        <f>VLOOKUP(Customer_Names[[#This Row],[Customer ID]],Customer_Names[#All],2,FALSE)</f>
        <v>Widlowski</v>
      </c>
      <c r="C615">
        <f>VLOOKUP(Medical_Examinations[[#This Row],[Customer ID]],'Medical Examinations'!$A$1:$L$2336,2,FALSE)</f>
        <v>29</v>
      </c>
      <c r="D615">
        <f>VLOOKUP(Medical_Examinations[[#This Row],[Customer ID]],'Medical Examinations'!$A$1:$L$2336,3,FALSE)</f>
        <v>6</v>
      </c>
      <c r="E615" t="str">
        <f>VLOOKUP(Medical_Examinations[[#This Row],[Customer ID]],'Medical Examinations'!$A$1:$L$2336,4,FALSE)</f>
        <v>No</v>
      </c>
      <c r="F615" t="str">
        <f>VLOOKUP(Medical_Examinations[[#This Row],[Customer ID]],'Medical Examinations'!$A$1:$L$2336,6,FALSE)</f>
        <v>No</v>
      </c>
      <c r="G615" t="str">
        <f>VLOOKUP(Medical_Examinations[[#This Row],[Customer ID]],'Medical Examinations'!$A$1:$L$2336,7,FALSE)</f>
        <v>No</v>
      </c>
      <c r="H615">
        <f>VLOOKUP(Medical_Examinations[[#This Row],[Customer ID]],'Medical Examinations'!$A$1:$L$2336,8,FALSE)</f>
        <v>0</v>
      </c>
      <c r="I615" t="str">
        <f>VLOOKUP(Medical_Examinations[[#This Row],[Customer ID]],'Medical Examinations'!$A$1:$L$2336,9,FALSE)</f>
        <v>No</v>
      </c>
      <c r="J615" t="str">
        <f>VLOOKUP(Medical_Examinations[[#This Row],[Customer ID]],'Medical Examinations'!A614:L2949,11,FALSE)</f>
        <v>Overweight</v>
      </c>
      <c r="K615" t="str">
        <f>VLOOKUP(Medical_Examinations[[#This Row],[Customer ID]],'Medical Examinations'!A614:L2949,12,FALSE)</f>
        <v>Prediabetes</v>
      </c>
      <c r="L615" t="str">
        <f>VLOOKUP(Hospitalisation_Details[[#This Row],[Customer ID]],'Hospitalisation Details'!A614:K2955,10,FALSE)</f>
        <v>21 Sep 2003</v>
      </c>
      <c r="M615">
        <f>VLOOKUP(Hospitalisation_Details[[#This Row],[Customer ID]],'Hospitalisation Details'!$A$1:$K$2342,6,FALSE)</f>
        <v>1263</v>
      </c>
      <c r="N615" t="str">
        <f>VLOOKUP(Hospitalisation_Details[[#This Row],[Customer ID]],'Hospitalisation Details'!A614:K2955,7,FALSE)</f>
        <v>tier - 2</v>
      </c>
      <c r="O615" t="str">
        <f>VLOOKUP(Hospitalisation_Details[[#This Row],[Customer ID]],'Hospitalisation Details'!A614:K2955,8,FALSE)</f>
        <v>tier - 3</v>
      </c>
      <c r="P615" t="str">
        <f>VLOOKUP(Hospitalisation_Details[[#This Row],[Customer ID]],'Hospitalisation Details'!A614:K2955,9,FALSE)</f>
        <v>R1011</v>
      </c>
      <c r="Q615">
        <f>VLOOKUP(Hospitalisation_Details[[#This Row],[Customer ID]],'Hospitalisation Details'!$A$1:$K$2342,11,FALSE)</f>
        <v>19</v>
      </c>
    </row>
    <row r="616" spans="1:17" x14ac:dyDescent="0.35">
      <c r="A616" t="s">
        <v>615</v>
      </c>
      <c r="B616" t="str">
        <f>VLOOKUP(Customer_Names[[#This Row],[Customer ID]],Customer_Names[#All],2,FALSE)</f>
        <v>Nadar</v>
      </c>
      <c r="C616">
        <f>VLOOKUP(Medical_Examinations[[#This Row],[Customer ID]],'Medical Examinations'!$A$1:$L$2336,2,FALSE)</f>
        <v>26</v>
      </c>
      <c r="D616">
        <f>VLOOKUP(Medical_Examinations[[#This Row],[Customer ID]],'Medical Examinations'!$A$1:$L$2336,3,FALSE)</f>
        <v>6</v>
      </c>
      <c r="E616" t="str">
        <f>VLOOKUP(Medical_Examinations[[#This Row],[Customer ID]],'Medical Examinations'!$A$1:$L$2336,4,FALSE)</f>
        <v>No</v>
      </c>
      <c r="F616" t="str">
        <f>VLOOKUP(Medical_Examinations[[#This Row],[Customer ID]],'Medical Examinations'!$A$1:$L$2336,6,FALSE)</f>
        <v>No</v>
      </c>
      <c r="G616" t="str">
        <f>VLOOKUP(Medical_Examinations[[#This Row],[Customer ID]],'Medical Examinations'!$A$1:$L$2336,7,FALSE)</f>
        <v>No</v>
      </c>
      <c r="H616">
        <f>VLOOKUP(Medical_Examinations[[#This Row],[Customer ID]],'Medical Examinations'!$A$1:$L$2336,8,FALSE)</f>
        <v>0</v>
      </c>
      <c r="I616" t="str">
        <f>VLOOKUP(Medical_Examinations[[#This Row],[Customer ID]],'Medical Examinations'!$A$1:$L$2336,9,FALSE)</f>
        <v>No</v>
      </c>
      <c r="J616" t="str">
        <f>VLOOKUP(Medical_Examinations[[#This Row],[Customer ID]],'Medical Examinations'!A615:L2950,11,FALSE)</f>
        <v>Overweight</v>
      </c>
      <c r="K616" t="str">
        <f>VLOOKUP(Medical_Examinations[[#This Row],[Customer ID]],'Medical Examinations'!A615:L2950,12,FALSE)</f>
        <v>Prediabetes</v>
      </c>
      <c r="L616" t="str">
        <f>VLOOKUP(Hospitalisation_Details[[#This Row],[Customer ID]],'Hospitalisation Details'!A615:K2956,10,FALSE)</f>
        <v>27 Sep 1997</v>
      </c>
      <c r="M616">
        <f>VLOOKUP(Hospitalisation_Details[[#This Row],[Customer ID]],'Hospitalisation Details'!$A$1:$K$2342,6,FALSE)</f>
        <v>1402</v>
      </c>
      <c r="N616" t="str">
        <f>VLOOKUP(Hospitalisation_Details[[#This Row],[Customer ID]],'Hospitalisation Details'!A615:K2956,7,FALSE)</f>
        <v>tier - 2</v>
      </c>
      <c r="O616" t="str">
        <f>VLOOKUP(Hospitalisation_Details[[#This Row],[Customer ID]],'Hospitalisation Details'!A615:K2956,8,FALSE)</f>
        <v>tier - 3</v>
      </c>
      <c r="P616" t="str">
        <f>VLOOKUP(Hospitalisation_Details[[#This Row],[Customer ID]],'Hospitalisation Details'!A615:K2956,9,FALSE)</f>
        <v>R1011</v>
      </c>
      <c r="Q616">
        <f>VLOOKUP(Hospitalisation_Details[[#This Row],[Customer ID]],'Hospitalisation Details'!$A$1:$K$2342,11,FALSE)</f>
        <v>25</v>
      </c>
    </row>
    <row r="617" spans="1:17" x14ac:dyDescent="0.35">
      <c r="A617" t="s">
        <v>616</v>
      </c>
      <c r="B617" t="str">
        <f>VLOOKUP(Customer_Names[[#This Row],[Customer ID]],Customer_Names[#All],2,FALSE)</f>
        <v>Turner</v>
      </c>
      <c r="C617">
        <f>VLOOKUP(Medical_Examinations[[#This Row],[Customer ID]],'Medical Examinations'!$A$1:$L$2336,2,FALSE)</f>
        <v>21</v>
      </c>
      <c r="D617">
        <f>VLOOKUP(Medical_Examinations[[#This Row],[Customer ID]],'Medical Examinations'!$A$1:$L$2336,3,FALSE)</f>
        <v>6</v>
      </c>
      <c r="E617" t="str">
        <f>VLOOKUP(Medical_Examinations[[#This Row],[Customer ID]],'Medical Examinations'!$A$1:$L$2336,4,FALSE)</f>
        <v>No</v>
      </c>
      <c r="F617" t="str">
        <f>VLOOKUP(Medical_Examinations[[#This Row],[Customer ID]],'Medical Examinations'!$A$1:$L$2336,6,FALSE)</f>
        <v>No</v>
      </c>
      <c r="G617" t="str">
        <f>VLOOKUP(Medical_Examinations[[#This Row],[Customer ID]],'Medical Examinations'!$A$1:$L$2336,7,FALSE)</f>
        <v>No</v>
      </c>
      <c r="H617">
        <f>VLOOKUP(Medical_Examinations[[#This Row],[Customer ID]],'Medical Examinations'!$A$1:$L$2336,8,FALSE)</f>
        <v>0</v>
      </c>
      <c r="I617" t="str">
        <f>VLOOKUP(Medical_Examinations[[#This Row],[Customer ID]],'Medical Examinations'!$A$1:$L$2336,9,FALSE)</f>
        <v>No</v>
      </c>
      <c r="J617" t="str">
        <f>VLOOKUP(Medical_Examinations[[#This Row],[Customer ID]],'Medical Examinations'!A616:L2951,11,FALSE)</f>
        <v>Normal Weight</v>
      </c>
      <c r="K617" t="str">
        <f>VLOOKUP(Medical_Examinations[[#This Row],[Customer ID]],'Medical Examinations'!A616:L2951,12,FALSE)</f>
        <v>Prediabetes</v>
      </c>
      <c r="L617" t="str">
        <f>VLOOKUP(Hospitalisation_Details[[#This Row],[Customer ID]],'Hospitalisation Details'!A616:K2957,10,FALSE)</f>
        <v>7 Sep 2001</v>
      </c>
      <c r="M617">
        <f>VLOOKUP(Hospitalisation_Details[[#This Row],[Customer ID]],'Hospitalisation Details'!$A$1:$K$2342,6,FALSE)</f>
        <v>1526</v>
      </c>
      <c r="N617" t="str">
        <f>VLOOKUP(Hospitalisation_Details[[#This Row],[Customer ID]],'Hospitalisation Details'!A616:K2957,7,FALSE)</f>
        <v>tier - 2</v>
      </c>
      <c r="O617" t="str">
        <f>VLOOKUP(Hospitalisation_Details[[#This Row],[Customer ID]],'Hospitalisation Details'!A616:K2957,8,FALSE)</f>
        <v>tier - 3</v>
      </c>
      <c r="P617" t="str">
        <f>VLOOKUP(Hospitalisation_Details[[#This Row],[Customer ID]],'Hospitalisation Details'!A616:K2957,9,FALSE)</f>
        <v>R1011</v>
      </c>
      <c r="Q617">
        <f>VLOOKUP(Hospitalisation_Details[[#This Row],[Customer ID]],'Hospitalisation Details'!$A$1:$K$2342,11,FALSE)</f>
        <v>21</v>
      </c>
    </row>
    <row r="618" spans="1:17" x14ac:dyDescent="0.35">
      <c r="A618" t="s">
        <v>617</v>
      </c>
      <c r="B618" t="str">
        <f>VLOOKUP(Customer_Names[[#This Row],[Customer ID]],Customer_Names[#All],2,FALSE)</f>
        <v>Walker</v>
      </c>
      <c r="C618">
        <f>VLOOKUP(Medical_Examinations[[#This Row],[Customer ID]],'Medical Examinations'!$A$1:$L$2336,2,FALSE)</f>
        <v>46</v>
      </c>
      <c r="D618">
        <f>VLOOKUP(Medical_Examinations[[#This Row],[Customer ID]],'Medical Examinations'!$A$1:$L$2336,3,FALSE)</f>
        <v>6</v>
      </c>
      <c r="E618" t="str">
        <f>VLOOKUP(Medical_Examinations[[#This Row],[Customer ID]],'Medical Examinations'!$A$1:$L$2336,4,FALSE)</f>
        <v>No</v>
      </c>
      <c r="F618" t="str">
        <f>VLOOKUP(Medical_Examinations[[#This Row],[Customer ID]],'Medical Examinations'!$A$1:$L$2336,6,FALSE)</f>
        <v>No</v>
      </c>
      <c r="G618" t="str">
        <f>VLOOKUP(Medical_Examinations[[#This Row],[Customer ID]],'Medical Examinations'!$A$1:$L$2336,7,FALSE)</f>
        <v>No</v>
      </c>
      <c r="H618">
        <f>VLOOKUP(Medical_Examinations[[#This Row],[Customer ID]],'Medical Examinations'!$A$1:$L$2336,8,FALSE)</f>
        <v>0</v>
      </c>
      <c r="I618" t="str">
        <f>VLOOKUP(Medical_Examinations[[#This Row],[Customer ID]],'Medical Examinations'!$A$1:$L$2336,9,FALSE)</f>
        <v>No</v>
      </c>
      <c r="J618" t="str">
        <f>VLOOKUP(Medical_Examinations[[#This Row],[Customer ID]],'Medical Examinations'!A617:L2952,11,FALSE)</f>
        <v>Obesity</v>
      </c>
      <c r="K618" t="str">
        <f>VLOOKUP(Medical_Examinations[[#This Row],[Customer ID]],'Medical Examinations'!A617:L2952,12,FALSE)</f>
        <v>Prediabetes</v>
      </c>
      <c r="L618" t="str">
        <f>VLOOKUP(Hospitalisation_Details[[#This Row],[Customer ID]],'Hospitalisation Details'!A617:K2958,10,FALSE)</f>
        <v>21 Sep 2000</v>
      </c>
      <c r="M618">
        <f>VLOOKUP(Hospitalisation_Details[[#This Row],[Customer ID]],'Hospitalisation Details'!$A$1:$K$2342,6,FALSE)</f>
        <v>1683</v>
      </c>
      <c r="N618" t="str">
        <f>VLOOKUP(Hospitalisation_Details[[#This Row],[Customer ID]],'Hospitalisation Details'!A617:K2958,7,FALSE)</f>
        <v>tier - 2</v>
      </c>
      <c r="O618" t="str">
        <f>VLOOKUP(Hospitalisation_Details[[#This Row],[Customer ID]],'Hospitalisation Details'!A617:K2958,8,FALSE)</f>
        <v>tier - 2</v>
      </c>
      <c r="P618" t="str">
        <f>VLOOKUP(Hospitalisation_Details[[#This Row],[Customer ID]],'Hospitalisation Details'!A617:K2958,9,FALSE)</f>
        <v>R1011</v>
      </c>
      <c r="Q618">
        <f>VLOOKUP(Hospitalisation_Details[[#This Row],[Customer ID]],'Hospitalisation Details'!$A$1:$K$2342,11,FALSE)</f>
        <v>22</v>
      </c>
    </row>
    <row r="619" spans="1:17" x14ac:dyDescent="0.35">
      <c r="A619" t="s">
        <v>618</v>
      </c>
      <c r="B619" t="str">
        <f>VLOOKUP(Customer_Names[[#This Row],[Customer ID]],Customer_Names[#All],2,FALSE)</f>
        <v>Leedham</v>
      </c>
      <c r="C619">
        <f>VLOOKUP(Medical_Examinations[[#This Row],[Customer ID]],'Medical Examinations'!$A$1:$L$2336,2,FALSE)</f>
        <v>27</v>
      </c>
      <c r="D619">
        <f>VLOOKUP(Medical_Examinations[[#This Row],[Customer ID]],'Medical Examinations'!$A$1:$L$2336,3,FALSE)</f>
        <v>6</v>
      </c>
      <c r="E619" t="str">
        <f>VLOOKUP(Medical_Examinations[[#This Row],[Customer ID]],'Medical Examinations'!$A$1:$L$2336,4,FALSE)</f>
        <v>No</v>
      </c>
      <c r="F619" t="str">
        <f>VLOOKUP(Medical_Examinations[[#This Row],[Customer ID]],'Medical Examinations'!$A$1:$L$2336,6,FALSE)</f>
        <v>No</v>
      </c>
      <c r="G619" t="str">
        <f>VLOOKUP(Medical_Examinations[[#This Row],[Customer ID]],'Medical Examinations'!$A$1:$L$2336,7,FALSE)</f>
        <v>No</v>
      </c>
      <c r="H619">
        <f>VLOOKUP(Medical_Examinations[[#This Row],[Customer ID]],'Medical Examinations'!$A$1:$L$2336,8,FALSE)</f>
        <v>0</v>
      </c>
      <c r="I619" t="str">
        <f>VLOOKUP(Medical_Examinations[[#This Row],[Customer ID]],'Medical Examinations'!$A$1:$L$2336,9,FALSE)</f>
        <v>No</v>
      </c>
      <c r="J619" t="str">
        <f>VLOOKUP(Medical_Examinations[[#This Row],[Customer ID]],'Medical Examinations'!A618:L2953,11,FALSE)</f>
        <v>Overweight</v>
      </c>
      <c r="K619" t="str">
        <f>VLOOKUP(Medical_Examinations[[#This Row],[Customer ID]],'Medical Examinations'!A618:L2953,12,FALSE)</f>
        <v>Prediabetes</v>
      </c>
      <c r="L619" t="str">
        <f>VLOOKUP(Hospitalisation_Details[[#This Row],[Customer ID]],'Hospitalisation Details'!A618:K2959,10,FALSE)</f>
        <v>4 Sep 2004</v>
      </c>
      <c r="M619">
        <f>VLOOKUP(Hospitalisation_Details[[#This Row],[Customer ID]],'Hospitalisation Details'!$A$1:$K$2342,6,FALSE)</f>
        <v>2145</v>
      </c>
      <c r="N619" t="str">
        <f>VLOOKUP(Hospitalisation_Details[[#This Row],[Customer ID]],'Hospitalisation Details'!A618:K2959,7,FALSE)</f>
        <v>tier - 2</v>
      </c>
      <c r="O619" t="str">
        <f>VLOOKUP(Hospitalisation_Details[[#This Row],[Customer ID]],'Hospitalisation Details'!A618:K2959,8,FALSE)</f>
        <v>tier - 1</v>
      </c>
      <c r="P619" t="str">
        <f>VLOOKUP(Hospitalisation_Details[[#This Row],[Customer ID]],'Hospitalisation Details'!A618:K2959,9,FALSE)</f>
        <v>R1011</v>
      </c>
      <c r="Q619">
        <f>VLOOKUP(Hospitalisation_Details[[#This Row],[Customer ID]],'Hospitalisation Details'!$A$1:$K$2342,11,FALSE)</f>
        <v>18</v>
      </c>
    </row>
    <row r="620" spans="1:17" x14ac:dyDescent="0.35">
      <c r="A620" t="s">
        <v>619</v>
      </c>
      <c r="B620" t="str">
        <f>VLOOKUP(Customer_Names[[#This Row],[Customer ID]],Customer_Names[#All],2,FALSE)</f>
        <v>Haglund</v>
      </c>
      <c r="C620">
        <f>VLOOKUP(Medical_Examinations[[#This Row],[Customer ID]],'Medical Examinations'!$A$1:$L$2336,2,FALSE)</f>
        <v>28</v>
      </c>
      <c r="D620">
        <f>VLOOKUP(Medical_Examinations[[#This Row],[Customer ID]],'Medical Examinations'!$A$1:$L$2336,3,FALSE)</f>
        <v>6</v>
      </c>
      <c r="E620" t="str">
        <f>VLOOKUP(Medical_Examinations[[#This Row],[Customer ID]],'Medical Examinations'!$A$1:$L$2336,4,FALSE)</f>
        <v>No</v>
      </c>
      <c r="F620" t="str">
        <f>VLOOKUP(Medical_Examinations[[#This Row],[Customer ID]],'Medical Examinations'!$A$1:$L$2336,6,FALSE)</f>
        <v>No</v>
      </c>
      <c r="G620" t="str">
        <f>VLOOKUP(Medical_Examinations[[#This Row],[Customer ID]],'Medical Examinations'!$A$1:$L$2336,7,FALSE)</f>
        <v>No</v>
      </c>
      <c r="H620">
        <f>VLOOKUP(Medical_Examinations[[#This Row],[Customer ID]],'Medical Examinations'!$A$1:$L$2336,8,FALSE)</f>
        <v>0</v>
      </c>
      <c r="I620" t="str">
        <f>VLOOKUP(Medical_Examinations[[#This Row],[Customer ID]],'Medical Examinations'!$A$1:$L$2336,9,FALSE)</f>
        <v>No</v>
      </c>
      <c r="J620" t="str">
        <f>VLOOKUP(Medical_Examinations[[#This Row],[Customer ID]],'Medical Examinations'!A619:L2954,11,FALSE)</f>
        <v>Overweight</v>
      </c>
      <c r="K620" t="str">
        <f>VLOOKUP(Medical_Examinations[[#This Row],[Customer ID]],'Medical Examinations'!A619:L2954,12,FALSE)</f>
        <v>Prediabetes</v>
      </c>
      <c r="L620" t="str">
        <f>VLOOKUP(Hospitalisation_Details[[#This Row],[Customer ID]],'Hospitalisation Details'!A619:K2960,10,FALSE)</f>
        <v>27 Sep 2000</v>
      </c>
      <c r="M620">
        <f>VLOOKUP(Hospitalisation_Details[[#This Row],[Customer ID]],'Hospitalisation Details'!$A$1:$K$2342,6,FALSE)</f>
        <v>2150</v>
      </c>
      <c r="N620" t="str">
        <f>VLOOKUP(Hospitalisation_Details[[#This Row],[Customer ID]],'Hospitalisation Details'!A619:K2960,7,FALSE)</f>
        <v>tier - 2</v>
      </c>
      <c r="O620" t="str">
        <f>VLOOKUP(Hospitalisation_Details[[#This Row],[Customer ID]],'Hospitalisation Details'!A619:K2960,8,FALSE)</f>
        <v>tier - 3</v>
      </c>
      <c r="P620" t="str">
        <f>VLOOKUP(Hospitalisation_Details[[#This Row],[Customer ID]],'Hospitalisation Details'!A619:K2960,9,FALSE)</f>
        <v>R1011</v>
      </c>
      <c r="Q620">
        <f>VLOOKUP(Hospitalisation_Details[[#This Row],[Customer ID]],'Hospitalisation Details'!$A$1:$K$2342,11,FALSE)</f>
        <v>22</v>
      </c>
    </row>
    <row r="621" spans="1:17" x14ac:dyDescent="0.35">
      <c r="A621" t="s">
        <v>620</v>
      </c>
      <c r="B621" t="str">
        <f>VLOOKUP(Customer_Names[[#This Row],[Customer ID]],Customer_Names[#All],2,FALSE)</f>
        <v>Mills</v>
      </c>
      <c r="C621">
        <f>VLOOKUP(Medical_Examinations[[#This Row],[Customer ID]],'Medical Examinations'!$A$1:$L$2336,2,FALSE)</f>
        <v>24</v>
      </c>
      <c r="D621">
        <f>VLOOKUP(Medical_Examinations[[#This Row],[Customer ID]],'Medical Examinations'!$A$1:$L$2336,3,FALSE)</f>
        <v>6</v>
      </c>
      <c r="E621" t="str">
        <f>VLOOKUP(Medical_Examinations[[#This Row],[Customer ID]],'Medical Examinations'!$A$1:$L$2336,4,FALSE)</f>
        <v>No</v>
      </c>
      <c r="F621" t="str">
        <f>VLOOKUP(Medical_Examinations[[#This Row],[Customer ID]],'Medical Examinations'!$A$1:$L$2336,6,FALSE)</f>
        <v>No</v>
      </c>
      <c r="G621" t="str">
        <f>VLOOKUP(Medical_Examinations[[#This Row],[Customer ID]],'Medical Examinations'!$A$1:$L$2336,7,FALSE)</f>
        <v>No</v>
      </c>
      <c r="H621">
        <f>VLOOKUP(Medical_Examinations[[#This Row],[Customer ID]],'Medical Examinations'!$A$1:$L$2336,8,FALSE)</f>
        <v>0</v>
      </c>
      <c r="I621" t="str">
        <f>VLOOKUP(Medical_Examinations[[#This Row],[Customer ID]],'Medical Examinations'!$A$1:$L$2336,9,FALSE)</f>
        <v>No</v>
      </c>
      <c r="J621" t="str">
        <f>VLOOKUP(Medical_Examinations[[#This Row],[Customer ID]],'Medical Examinations'!A620:L2955,11,FALSE)</f>
        <v>Normal Weight</v>
      </c>
      <c r="K621" t="str">
        <f>VLOOKUP(Medical_Examinations[[#This Row],[Customer ID]],'Medical Examinations'!A620:L2955,12,FALSE)</f>
        <v>Prediabetes</v>
      </c>
      <c r="L621" t="str">
        <f>VLOOKUP(Hospitalisation_Details[[#This Row],[Customer ID]],'Hospitalisation Details'!A620:K2961,10,FALSE)</f>
        <v>22 Sep 2000</v>
      </c>
      <c r="M621">
        <f>VLOOKUP(Hospitalisation_Details[[#This Row],[Customer ID]],'Hospitalisation Details'!$A$1:$K$2342,6,FALSE)</f>
        <v>2154</v>
      </c>
      <c r="N621" t="str">
        <f>VLOOKUP(Hospitalisation_Details[[#This Row],[Customer ID]],'Hospitalisation Details'!A620:K2961,7,FALSE)</f>
        <v>tier - 2</v>
      </c>
      <c r="O621" t="str">
        <f>VLOOKUP(Hospitalisation_Details[[#This Row],[Customer ID]],'Hospitalisation Details'!A620:K2961,8,FALSE)</f>
        <v>tier - 2</v>
      </c>
      <c r="P621" t="str">
        <f>VLOOKUP(Hospitalisation_Details[[#This Row],[Customer ID]],'Hospitalisation Details'!A620:K2961,9,FALSE)</f>
        <v>R1011</v>
      </c>
      <c r="Q621">
        <f>VLOOKUP(Hospitalisation_Details[[#This Row],[Customer ID]],'Hospitalisation Details'!$A$1:$K$2342,11,FALSE)</f>
        <v>22</v>
      </c>
    </row>
    <row r="622" spans="1:17" x14ac:dyDescent="0.35">
      <c r="A622" t="s">
        <v>621</v>
      </c>
      <c r="B622" t="str">
        <f>VLOOKUP(Customer_Names[[#This Row],[Customer ID]],Customer_Names[#All],2,FALSE)</f>
        <v>Drnjevich</v>
      </c>
      <c r="C622">
        <f>VLOOKUP(Medical_Examinations[[#This Row],[Customer ID]],'Medical Examinations'!$A$1:$L$2336,2,FALSE)</f>
        <v>24</v>
      </c>
      <c r="D622">
        <f>VLOOKUP(Medical_Examinations[[#This Row],[Customer ID]],'Medical Examinations'!$A$1:$L$2336,3,FALSE)</f>
        <v>6</v>
      </c>
      <c r="E622" t="str">
        <f>VLOOKUP(Medical_Examinations[[#This Row],[Customer ID]],'Medical Examinations'!$A$1:$L$2336,4,FALSE)</f>
        <v>No</v>
      </c>
      <c r="F622" t="str">
        <f>VLOOKUP(Medical_Examinations[[#This Row],[Customer ID]],'Medical Examinations'!$A$1:$L$2336,6,FALSE)</f>
        <v>No</v>
      </c>
      <c r="G622" t="str">
        <f>VLOOKUP(Medical_Examinations[[#This Row],[Customer ID]],'Medical Examinations'!$A$1:$L$2336,7,FALSE)</f>
        <v>No</v>
      </c>
      <c r="H622">
        <f>VLOOKUP(Medical_Examinations[[#This Row],[Customer ID]],'Medical Examinations'!$A$1:$L$2336,8,FALSE)</f>
        <v>0</v>
      </c>
      <c r="I622" t="str">
        <f>VLOOKUP(Medical_Examinations[[#This Row],[Customer ID]],'Medical Examinations'!$A$1:$L$2336,9,FALSE)</f>
        <v>No</v>
      </c>
      <c r="J622" t="str">
        <f>VLOOKUP(Medical_Examinations[[#This Row],[Customer ID]],'Medical Examinations'!A621:L2956,11,FALSE)</f>
        <v>Normal Weight</v>
      </c>
      <c r="K622" t="str">
        <f>VLOOKUP(Medical_Examinations[[#This Row],[Customer ID]],'Medical Examinations'!A621:L2956,12,FALSE)</f>
        <v>Prediabetes</v>
      </c>
      <c r="L622" t="str">
        <f>VLOOKUP(Hospitalisation_Details[[#This Row],[Customer ID]],'Hospitalisation Details'!A621:K2962,10,FALSE)</f>
        <v>23 Sep 2000</v>
      </c>
      <c r="M622">
        <f>VLOOKUP(Hospitalisation_Details[[#This Row],[Customer ID]],'Hospitalisation Details'!$A$1:$K$2342,6,FALSE)</f>
        <v>2167</v>
      </c>
      <c r="N622" t="str">
        <f>VLOOKUP(Hospitalisation_Details[[#This Row],[Customer ID]],'Hospitalisation Details'!A621:K2962,7,FALSE)</f>
        <v>tier - 2</v>
      </c>
      <c r="O622" t="str">
        <f>VLOOKUP(Hospitalisation_Details[[#This Row],[Customer ID]],'Hospitalisation Details'!A621:K2962,8,FALSE)</f>
        <v>tier - 2</v>
      </c>
      <c r="P622" t="str">
        <f>VLOOKUP(Hospitalisation_Details[[#This Row],[Customer ID]],'Hospitalisation Details'!A621:K2962,9,FALSE)</f>
        <v>R1011</v>
      </c>
      <c r="Q622">
        <f>VLOOKUP(Hospitalisation_Details[[#This Row],[Customer ID]],'Hospitalisation Details'!$A$1:$K$2342,11,FALSE)</f>
        <v>22</v>
      </c>
    </row>
    <row r="623" spans="1:17" x14ac:dyDescent="0.35">
      <c r="A623" t="s">
        <v>622</v>
      </c>
      <c r="B623" t="str">
        <f>VLOOKUP(Customer_Names[[#This Row],[Customer ID]],Customer_Names[#All],2,FALSE)</f>
        <v>Clay</v>
      </c>
      <c r="C623">
        <f>VLOOKUP(Medical_Examinations[[#This Row],[Customer ID]],'Medical Examinations'!$A$1:$L$2336,2,FALSE)</f>
        <v>26</v>
      </c>
      <c r="D623">
        <f>VLOOKUP(Medical_Examinations[[#This Row],[Customer ID]],'Medical Examinations'!$A$1:$L$2336,3,FALSE)</f>
        <v>6</v>
      </c>
      <c r="E623" t="str">
        <f>VLOOKUP(Medical_Examinations[[#This Row],[Customer ID]],'Medical Examinations'!$A$1:$L$2336,4,FALSE)</f>
        <v>No</v>
      </c>
      <c r="F623" t="str">
        <f>VLOOKUP(Medical_Examinations[[#This Row],[Customer ID]],'Medical Examinations'!$A$1:$L$2336,6,FALSE)</f>
        <v>No</v>
      </c>
      <c r="G623" t="str">
        <f>VLOOKUP(Medical_Examinations[[#This Row],[Customer ID]],'Medical Examinations'!$A$1:$L$2336,7,FALSE)</f>
        <v>No</v>
      </c>
      <c r="H623">
        <f>VLOOKUP(Medical_Examinations[[#This Row],[Customer ID]],'Medical Examinations'!$A$1:$L$2336,8,FALSE)</f>
        <v>0</v>
      </c>
      <c r="I623" t="str">
        <f>VLOOKUP(Medical_Examinations[[#This Row],[Customer ID]],'Medical Examinations'!$A$1:$L$2336,9,FALSE)</f>
        <v>No</v>
      </c>
      <c r="J623" t="str">
        <f>VLOOKUP(Medical_Examinations[[#This Row],[Customer ID]],'Medical Examinations'!A622:L2957,11,FALSE)</f>
        <v>Overweight</v>
      </c>
      <c r="K623" t="str">
        <f>VLOOKUP(Medical_Examinations[[#This Row],[Customer ID]],'Medical Examinations'!A622:L2957,12,FALSE)</f>
        <v>Prediabetes</v>
      </c>
      <c r="L623" t="str">
        <f>VLOOKUP(Hospitalisation_Details[[#This Row],[Customer ID]],'Hospitalisation Details'!A622:K2963,10,FALSE)</f>
        <v>19 Sep 1998</v>
      </c>
      <c r="M623">
        <f>VLOOKUP(Hospitalisation_Details[[#This Row],[Customer ID]],'Hospitalisation Details'!$A$1:$K$2342,6,FALSE)</f>
        <v>2458</v>
      </c>
      <c r="N623" t="str">
        <f>VLOOKUP(Hospitalisation_Details[[#This Row],[Customer ID]],'Hospitalisation Details'!A622:K2963,7,FALSE)</f>
        <v>tier - 2</v>
      </c>
      <c r="O623" t="str">
        <f>VLOOKUP(Hospitalisation_Details[[#This Row],[Customer ID]],'Hospitalisation Details'!A622:K2963,8,FALSE)</f>
        <v>tier - 1</v>
      </c>
      <c r="P623" t="str">
        <f>VLOOKUP(Hospitalisation_Details[[#This Row],[Customer ID]],'Hospitalisation Details'!A622:K2963,9,FALSE)</f>
        <v>R1011</v>
      </c>
      <c r="Q623">
        <f>VLOOKUP(Hospitalisation_Details[[#This Row],[Customer ID]],'Hospitalisation Details'!$A$1:$K$2342,11,FALSE)</f>
        <v>24</v>
      </c>
    </row>
    <row r="624" spans="1:17" x14ac:dyDescent="0.35">
      <c r="A624" t="s">
        <v>623</v>
      </c>
      <c r="B624" t="str">
        <f>VLOOKUP(Customer_Names[[#This Row],[Customer ID]],Customer_Names[#All],2,FALSE)</f>
        <v>Marbury</v>
      </c>
      <c r="C624">
        <f>VLOOKUP(Medical_Examinations[[#This Row],[Customer ID]],'Medical Examinations'!$A$1:$L$2336,2,FALSE)</f>
        <v>30</v>
      </c>
      <c r="D624">
        <f>VLOOKUP(Medical_Examinations[[#This Row],[Customer ID]],'Medical Examinations'!$A$1:$L$2336,3,FALSE)</f>
        <v>6</v>
      </c>
      <c r="E624" t="str">
        <f>VLOOKUP(Medical_Examinations[[#This Row],[Customer ID]],'Medical Examinations'!$A$1:$L$2336,4,FALSE)</f>
        <v>No</v>
      </c>
      <c r="F624" t="str">
        <f>VLOOKUP(Medical_Examinations[[#This Row],[Customer ID]],'Medical Examinations'!$A$1:$L$2336,6,FALSE)</f>
        <v>No</v>
      </c>
      <c r="G624" t="str">
        <f>VLOOKUP(Medical_Examinations[[#This Row],[Customer ID]],'Medical Examinations'!$A$1:$L$2336,7,FALSE)</f>
        <v>No</v>
      </c>
      <c r="H624">
        <f>VLOOKUP(Medical_Examinations[[#This Row],[Customer ID]],'Medical Examinations'!$A$1:$L$2336,8,FALSE)</f>
        <v>0</v>
      </c>
      <c r="I624" t="str">
        <f>VLOOKUP(Medical_Examinations[[#This Row],[Customer ID]],'Medical Examinations'!$A$1:$L$2336,9,FALSE)</f>
        <v>No</v>
      </c>
      <c r="J624" t="str">
        <f>VLOOKUP(Medical_Examinations[[#This Row],[Customer ID]],'Medical Examinations'!A623:L2958,11,FALSE)</f>
        <v>Obesity</v>
      </c>
      <c r="K624" t="str">
        <f>VLOOKUP(Medical_Examinations[[#This Row],[Customer ID]],'Medical Examinations'!A623:L2958,12,FALSE)</f>
        <v>Prediabetes</v>
      </c>
      <c r="L624" t="str">
        <f>VLOOKUP(Hospitalisation_Details[[#This Row],[Customer ID]],'Hospitalisation Details'!A623:K2964,10,FALSE)</f>
        <v>26 Sep 1997</v>
      </c>
      <c r="M624">
        <f>VLOOKUP(Hospitalisation_Details[[#This Row],[Customer ID]],'Hospitalisation Details'!$A$1:$K$2342,6,FALSE)</f>
        <v>2633</v>
      </c>
      <c r="N624" t="str">
        <f>VLOOKUP(Hospitalisation_Details[[#This Row],[Customer ID]],'Hospitalisation Details'!A623:K2964,7,FALSE)</f>
        <v>tier - 2</v>
      </c>
      <c r="O624" t="str">
        <f>VLOOKUP(Hospitalisation_Details[[#This Row],[Customer ID]],'Hospitalisation Details'!A623:K2964,8,FALSE)</f>
        <v>tier - 1</v>
      </c>
      <c r="P624" t="str">
        <f>VLOOKUP(Hospitalisation_Details[[#This Row],[Customer ID]],'Hospitalisation Details'!A623:K2964,9,FALSE)</f>
        <v>R1011</v>
      </c>
      <c r="Q624">
        <f>VLOOKUP(Hospitalisation_Details[[#This Row],[Customer ID]],'Hospitalisation Details'!$A$1:$K$2342,11,FALSE)</f>
        <v>25</v>
      </c>
    </row>
    <row r="625" spans="1:17" x14ac:dyDescent="0.35">
      <c r="A625" t="s">
        <v>624</v>
      </c>
      <c r="B625" t="str">
        <f>VLOOKUP(Customer_Names[[#This Row],[Customer ID]],Customer_Names[#All],2,FALSE)</f>
        <v>Coon</v>
      </c>
      <c r="C625">
        <f>VLOOKUP(Medical_Examinations[[#This Row],[Customer ID]],'Medical Examinations'!$A$1:$L$2336,2,FALSE)</f>
        <v>38</v>
      </c>
      <c r="D625">
        <f>VLOOKUP(Medical_Examinations[[#This Row],[Customer ID]],'Medical Examinations'!$A$1:$L$2336,3,FALSE)</f>
        <v>6</v>
      </c>
      <c r="E625" t="str">
        <f>VLOOKUP(Medical_Examinations[[#This Row],[Customer ID]],'Medical Examinations'!$A$1:$L$2336,4,FALSE)</f>
        <v>No</v>
      </c>
      <c r="F625" t="str">
        <f>VLOOKUP(Medical_Examinations[[#This Row],[Customer ID]],'Medical Examinations'!$A$1:$L$2336,6,FALSE)</f>
        <v>No</v>
      </c>
      <c r="G625" t="str">
        <f>VLOOKUP(Medical_Examinations[[#This Row],[Customer ID]],'Medical Examinations'!$A$1:$L$2336,7,FALSE)</f>
        <v>No</v>
      </c>
      <c r="H625">
        <f>VLOOKUP(Medical_Examinations[[#This Row],[Customer ID]],'Medical Examinations'!$A$1:$L$2336,8,FALSE)</f>
        <v>0</v>
      </c>
      <c r="I625" t="str">
        <f>VLOOKUP(Medical_Examinations[[#This Row],[Customer ID]],'Medical Examinations'!$A$1:$L$2336,9,FALSE)</f>
        <v>No</v>
      </c>
      <c r="J625" t="str">
        <f>VLOOKUP(Medical_Examinations[[#This Row],[Customer ID]],'Medical Examinations'!A624:L2959,11,FALSE)</f>
        <v>Obesity</v>
      </c>
      <c r="K625" t="str">
        <f>VLOOKUP(Medical_Examinations[[#This Row],[Customer ID]],'Medical Examinations'!A624:L2959,12,FALSE)</f>
        <v>Prediabetes</v>
      </c>
      <c r="L625" t="str">
        <f>VLOOKUP(Hospitalisation_Details[[#This Row],[Customer ID]],'Hospitalisation Details'!A624:K2965,10,FALSE)</f>
        <v>1 Sep 2000</v>
      </c>
      <c r="M625">
        <f>VLOOKUP(Hospitalisation_Details[[#This Row],[Customer ID]],'Hospitalisation Details'!$A$1:$K$2342,6,FALSE)</f>
        <v>2820</v>
      </c>
      <c r="N625" t="str">
        <f>VLOOKUP(Hospitalisation_Details[[#This Row],[Customer ID]],'Hospitalisation Details'!A624:K2965,7,FALSE)</f>
        <v>tier - 2</v>
      </c>
      <c r="O625" t="str">
        <f>VLOOKUP(Hospitalisation_Details[[#This Row],[Customer ID]],'Hospitalisation Details'!A624:K2965,8,FALSE)</f>
        <v>tier - 3</v>
      </c>
      <c r="P625" t="str">
        <f>VLOOKUP(Hospitalisation_Details[[#This Row],[Customer ID]],'Hospitalisation Details'!A624:K2965,9,FALSE)</f>
        <v>R1011</v>
      </c>
      <c r="Q625">
        <f>VLOOKUP(Hospitalisation_Details[[#This Row],[Customer ID]],'Hospitalisation Details'!$A$1:$K$2342,11,FALSE)</f>
        <v>22</v>
      </c>
    </row>
    <row r="626" spans="1:17" x14ac:dyDescent="0.35">
      <c r="A626" t="s">
        <v>625</v>
      </c>
      <c r="B626" t="str">
        <f>VLOOKUP(Customer_Names[[#This Row],[Customer ID]],Customer_Names[#All],2,FALSE)</f>
        <v>Vanttinen</v>
      </c>
      <c r="C626">
        <f>VLOOKUP(Medical_Examinations[[#This Row],[Customer ID]],'Medical Examinations'!$A$1:$L$2336,2,FALSE)</f>
        <v>31</v>
      </c>
      <c r="D626">
        <f>VLOOKUP(Medical_Examinations[[#This Row],[Customer ID]],'Medical Examinations'!$A$1:$L$2336,3,FALSE)</f>
        <v>6</v>
      </c>
      <c r="E626" t="str">
        <f>VLOOKUP(Medical_Examinations[[#This Row],[Customer ID]],'Medical Examinations'!$A$1:$L$2336,4,FALSE)</f>
        <v>No</v>
      </c>
      <c r="F626" t="str">
        <f>VLOOKUP(Medical_Examinations[[#This Row],[Customer ID]],'Medical Examinations'!$A$1:$L$2336,6,FALSE)</f>
        <v>No</v>
      </c>
      <c r="G626" t="str">
        <f>VLOOKUP(Medical_Examinations[[#This Row],[Customer ID]],'Medical Examinations'!$A$1:$L$2336,7,FALSE)</f>
        <v>No</v>
      </c>
      <c r="H626">
        <f>VLOOKUP(Medical_Examinations[[#This Row],[Customer ID]],'Medical Examinations'!$A$1:$L$2336,8,FALSE)</f>
        <v>0</v>
      </c>
      <c r="I626" t="str">
        <f>VLOOKUP(Medical_Examinations[[#This Row],[Customer ID]],'Medical Examinations'!$A$1:$L$2336,9,FALSE)</f>
        <v>No</v>
      </c>
      <c r="J626" t="str">
        <f>VLOOKUP(Medical_Examinations[[#This Row],[Customer ID]],'Medical Examinations'!A625:L2960,11,FALSE)</f>
        <v>Obesity</v>
      </c>
      <c r="K626" t="str">
        <f>VLOOKUP(Medical_Examinations[[#This Row],[Customer ID]],'Medical Examinations'!A625:L2960,12,FALSE)</f>
        <v>Prediabetes</v>
      </c>
      <c r="L626" t="str">
        <f>VLOOKUP(Hospitalisation_Details[[#This Row],[Customer ID]],'Hospitalisation Details'!A625:K2966,10,FALSE)</f>
        <v>24 Sep 1995</v>
      </c>
      <c r="M626">
        <f>VLOOKUP(Hospitalisation_Details[[#This Row],[Customer ID]],'Hospitalisation Details'!$A$1:$K$2342,6,FALSE)</f>
        <v>2974</v>
      </c>
      <c r="N626" t="str">
        <f>VLOOKUP(Hospitalisation_Details[[#This Row],[Customer ID]],'Hospitalisation Details'!A625:K2966,7,FALSE)</f>
        <v>tier - 2</v>
      </c>
      <c r="O626" t="str">
        <f>VLOOKUP(Hospitalisation_Details[[#This Row],[Customer ID]],'Hospitalisation Details'!A625:K2966,8,FALSE)</f>
        <v>tier - 1</v>
      </c>
      <c r="P626" t="str">
        <f>VLOOKUP(Hospitalisation_Details[[#This Row],[Customer ID]],'Hospitalisation Details'!A625:K2966,9,FALSE)</f>
        <v>R1011</v>
      </c>
      <c r="Q626">
        <f>VLOOKUP(Hospitalisation_Details[[#This Row],[Customer ID]],'Hospitalisation Details'!$A$1:$K$2342,11,FALSE)</f>
        <v>27</v>
      </c>
    </row>
    <row r="627" spans="1:17" x14ac:dyDescent="0.35">
      <c r="A627" t="s">
        <v>626</v>
      </c>
      <c r="B627" t="str">
        <f>VLOOKUP(Customer_Names[[#This Row],[Customer ID]],Customer_Names[#All],2,FALSE)</f>
        <v>Garges</v>
      </c>
      <c r="C627">
        <f>VLOOKUP(Medical_Examinations[[#This Row],[Customer ID]],'Medical Examinations'!$A$1:$L$2336,2,FALSE)</f>
        <v>39</v>
      </c>
      <c r="D627">
        <f>VLOOKUP(Medical_Examinations[[#This Row],[Customer ID]],'Medical Examinations'!$A$1:$L$2336,3,FALSE)</f>
        <v>6</v>
      </c>
      <c r="E627" t="str">
        <f>VLOOKUP(Medical_Examinations[[#This Row],[Customer ID]],'Medical Examinations'!$A$1:$L$2336,4,FALSE)</f>
        <v>No</v>
      </c>
      <c r="F627" t="str">
        <f>VLOOKUP(Medical_Examinations[[#This Row],[Customer ID]],'Medical Examinations'!$A$1:$L$2336,6,FALSE)</f>
        <v>No</v>
      </c>
      <c r="G627" t="str">
        <f>VLOOKUP(Medical_Examinations[[#This Row],[Customer ID]],'Medical Examinations'!$A$1:$L$2336,7,FALSE)</f>
        <v>No</v>
      </c>
      <c r="H627">
        <f>VLOOKUP(Medical_Examinations[[#This Row],[Customer ID]],'Medical Examinations'!$A$1:$L$2336,8,FALSE)</f>
        <v>0</v>
      </c>
      <c r="I627" t="str">
        <f>VLOOKUP(Medical_Examinations[[#This Row],[Customer ID]],'Medical Examinations'!$A$1:$L$2336,9,FALSE)</f>
        <v>No</v>
      </c>
      <c r="J627" t="str">
        <f>VLOOKUP(Medical_Examinations[[#This Row],[Customer ID]],'Medical Examinations'!A626:L2961,11,FALSE)</f>
        <v>Obesity</v>
      </c>
      <c r="K627" t="str">
        <f>VLOOKUP(Medical_Examinations[[#This Row],[Customer ID]],'Medical Examinations'!A626:L2961,12,FALSE)</f>
        <v>Prediabetes</v>
      </c>
      <c r="L627" t="str">
        <f>VLOOKUP(Hospitalisation_Details[[#This Row],[Customer ID]],'Hospitalisation Details'!A626:K2967,10,FALSE)</f>
        <v>22 Sep 1997</v>
      </c>
      <c r="M627">
        <f>VLOOKUP(Hospitalisation_Details[[#This Row],[Customer ID]],'Hospitalisation Details'!$A$1:$K$2342,6,FALSE)</f>
        <v>3052</v>
      </c>
      <c r="N627" t="str">
        <f>VLOOKUP(Hospitalisation_Details[[#This Row],[Customer ID]],'Hospitalisation Details'!A626:K2967,7,FALSE)</f>
        <v>tier - 2</v>
      </c>
      <c r="O627" t="str">
        <f>VLOOKUP(Hospitalisation_Details[[#This Row],[Customer ID]],'Hospitalisation Details'!A626:K2967,8,FALSE)</f>
        <v>tier - 2</v>
      </c>
      <c r="P627" t="str">
        <f>VLOOKUP(Hospitalisation_Details[[#This Row],[Customer ID]],'Hospitalisation Details'!A626:K2967,9,FALSE)</f>
        <v>R1011</v>
      </c>
      <c r="Q627">
        <f>VLOOKUP(Hospitalisation_Details[[#This Row],[Customer ID]],'Hospitalisation Details'!$A$1:$K$2342,11,FALSE)</f>
        <v>25</v>
      </c>
    </row>
    <row r="628" spans="1:17" x14ac:dyDescent="0.35">
      <c r="A628" t="s">
        <v>627</v>
      </c>
      <c r="B628" t="str">
        <f>VLOOKUP(Customer_Names[[#This Row],[Customer ID]],Customer_Names[#All],2,FALSE)</f>
        <v>Rivel</v>
      </c>
      <c r="C628">
        <f>VLOOKUP(Medical_Examinations[[#This Row],[Customer ID]],'Medical Examinations'!$A$1:$L$2336,2,FALSE)</f>
        <v>32</v>
      </c>
      <c r="D628">
        <f>VLOOKUP(Medical_Examinations[[#This Row],[Customer ID]],'Medical Examinations'!$A$1:$L$2336,3,FALSE)</f>
        <v>6</v>
      </c>
      <c r="E628" t="str">
        <f>VLOOKUP(Medical_Examinations[[#This Row],[Customer ID]],'Medical Examinations'!$A$1:$L$2336,4,FALSE)</f>
        <v>No</v>
      </c>
      <c r="F628" t="str">
        <f>VLOOKUP(Medical_Examinations[[#This Row],[Customer ID]],'Medical Examinations'!$A$1:$L$2336,6,FALSE)</f>
        <v>No</v>
      </c>
      <c r="G628" t="str">
        <f>VLOOKUP(Medical_Examinations[[#This Row],[Customer ID]],'Medical Examinations'!$A$1:$L$2336,7,FALSE)</f>
        <v>No</v>
      </c>
      <c r="H628">
        <f>VLOOKUP(Medical_Examinations[[#This Row],[Customer ID]],'Medical Examinations'!$A$1:$L$2336,8,FALSE)</f>
        <v>0</v>
      </c>
      <c r="I628" t="str">
        <f>VLOOKUP(Medical_Examinations[[#This Row],[Customer ID]],'Medical Examinations'!$A$1:$L$2336,9,FALSE)</f>
        <v>No</v>
      </c>
      <c r="J628" t="str">
        <f>VLOOKUP(Medical_Examinations[[#This Row],[Customer ID]],'Medical Examinations'!A627:L2962,11,FALSE)</f>
        <v>Obesity</v>
      </c>
      <c r="K628" t="str">
        <f>VLOOKUP(Medical_Examinations[[#This Row],[Customer ID]],'Medical Examinations'!A627:L2962,12,FALSE)</f>
        <v>Prediabetes</v>
      </c>
      <c r="L628" t="str">
        <f>VLOOKUP(Hospitalisation_Details[[#This Row],[Customer ID]],'Hospitalisation Details'!A627:K2968,10,FALSE)</f>
        <v>10 Sep 1994</v>
      </c>
      <c r="M628">
        <f>VLOOKUP(Hospitalisation_Details[[#This Row],[Customer ID]],'Hospitalisation Details'!$A$1:$K$2342,6,FALSE)</f>
        <v>3161</v>
      </c>
      <c r="N628" t="str">
        <f>VLOOKUP(Hospitalisation_Details[[#This Row],[Customer ID]],'Hospitalisation Details'!A627:K2968,7,FALSE)</f>
        <v>tier - 2</v>
      </c>
      <c r="O628" t="str">
        <f>VLOOKUP(Hospitalisation_Details[[#This Row],[Customer ID]],'Hospitalisation Details'!A627:K2968,8,FALSE)</f>
        <v>tier - 1</v>
      </c>
      <c r="P628" t="str">
        <f>VLOOKUP(Hospitalisation_Details[[#This Row],[Customer ID]],'Hospitalisation Details'!A627:K2968,9,FALSE)</f>
        <v>R1011</v>
      </c>
      <c r="Q628">
        <f>VLOOKUP(Hospitalisation_Details[[#This Row],[Customer ID]],'Hospitalisation Details'!$A$1:$K$2342,11,FALSE)</f>
        <v>28</v>
      </c>
    </row>
    <row r="629" spans="1:17" x14ac:dyDescent="0.35">
      <c r="A629" t="s">
        <v>628</v>
      </c>
      <c r="B629" t="str">
        <f>VLOOKUP(Customer_Names[[#This Row],[Customer ID]],Customer_Names[#All],2,FALSE)</f>
        <v>Lawson</v>
      </c>
      <c r="C629">
        <f>VLOOKUP(Medical_Examinations[[#This Row],[Customer ID]],'Medical Examinations'!$A$1:$L$2336,2,FALSE)</f>
        <v>36</v>
      </c>
      <c r="D629">
        <f>VLOOKUP(Medical_Examinations[[#This Row],[Customer ID]],'Medical Examinations'!$A$1:$L$2336,3,FALSE)</f>
        <v>6</v>
      </c>
      <c r="E629" t="str">
        <f>VLOOKUP(Medical_Examinations[[#This Row],[Customer ID]],'Medical Examinations'!$A$1:$L$2336,4,FALSE)</f>
        <v>No</v>
      </c>
      <c r="F629" t="str">
        <f>VLOOKUP(Medical_Examinations[[#This Row],[Customer ID]],'Medical Examinations'!$A$1:$L$2336,6,FALSE)</f>
        <v>No</v>
      </c>
      <c r="G629" t="str">
        <f>VLOOKUP(Medical_Examinations[[#This Row],[Customer ID]],'Medical Examinations'!$A$1:$L$2336,7,FALSE)</f>
        <v>No</v>
      </c>
      <c r="H629">
        <f>VLOOKUP(Medical_Examinations[[#This Row],[Customer ID]],'Medical Examinations'!$A$1:$L$2336,8,FALSE)</f>
        <v>0</v>
      </c>
      <c r="I629" t="str">
        <f>VLOOKUP(Medical_Examinations[[#This Row],[Customer ID]],'Medical Examinations'!$A$1:$L$2336,9,FALSE)</f>
        <v>No</v>
      </c>
      <c r="J629" t="str">
        <f>VLOOKUP(Medical_Examinations[[#This Row],[Customer ID]],'Medical Examinations'!A628:L2963,11,FALSE)</f>
        <v>Obesity</v>
      </c>
      <c r="K629" t="str">
        <f>VLOOKUP(Medical_Examinations[[#This Row],[Customer ID]],'Medical Examinations'!A628:L2963,12,FALSE)</f>
        <v>Prediabetes</v>
      </c>
      <c r="L629" t="str">
        <f>VLOOKUP(Hospitalisation_Details[[#This Row],[Customer ID]],'Hospitalisation Details'!A628:K2969,10,FALSE)</f>
        <v>6 Sep 1994</v>
      </c>
      <c r="M629">
        <f>VLOOKUP(Hospitalisation_Details[[#This Row],[Customer ID]],'Hospitalisation Details'!$A$1:$K$2342,6,FALSE)</f>
        <v>3172</v>
      </c>
      <c r="N629" t="str">
        <f>VLOOKUP(Hospitalisation_Details[[#This Row],[Customer ID]],'Hospitalisation Details'!A628:K2969,7,FALSE)</f>
        <v>tier - 2</v>
      </c>
      <c r="O629" t="str">
        <f>VLOOKUP(Hospitalisation_Details[[#This Row],[Customer ID]],'Hospitalisation Details'!A628:K2969,8,FALSE)</f>
        <v>tier - 1</v>
      </c>
      <c r="P629" t="str">
        <f>VLOOKUP(Hospitalisation_Details[[#This Row],[Customer ID]],'Hospitalisation Details'!A628:K2969,9,FALSE)</f>
        <v>R1011</v>
      </c>
      <c r="Q629">
        <f>VLOOKUP(Hospitalisation_Details[[#This Row],[Customer ID]],'Hospitalisation Details'!$A$1:$K$2342,11,FALSE)</f>
        <v>28</v>
      </c>
    </row>
    <row r="630" spans="1:17" x14ac:dyDescent="0.35">
      <c r="A630" t="s">
        <v>629</v>
      </c>
      <c r="B630" t="str">
        <f>VLOOKUP(Customer_Names[[#This Row],[Customer ID]],Customer_Names[#All],2,FALSE)</f>
        <v>Cale</v>
      </c>
      <c r="C630">
        <f>VLOOKUP(Medical_Examinations[[#This Row],[Customer ID]],'Medical Examinations'!$A$1:$L$2336,2,FALSE)</f>
        <v>31</v>
      </c>
      <c r="D630">
        <f>VLOOKUP(Medical_Examinations[[#This Row],[Customer ID]],'Medical Examinations'!$A$1:$L$2336,3,FALSE)</f>
        <v>6</v>
      </c>
      <c r="E630" t="str">
        <f>VLOOKUP(Medical_Examinations[[#This Row],[Customer ID]],'Medical Examinations'!$A$1:$L$2336,4,FALSE)</f>
        <v>No</v>
      </c>
      <c r="F630" t="str">
        <f>VLOOKUP(Medical_Examinations[[#This Row],[Customer ID]],'Medical Examinations'!$A$1:$L$2336,6,FALSE)</f>
        <v>No</v>
      </c>
      <c r="G630" t="str">
        <f>VLOOKUP(Medical_Examinations[[#This Row],[Customer ID]],'Medical Examinations'!$A$1:$L$2336,7,FALSE)</f>
        <v>No</v>
      </c>
      <c r="H630">
        <f>VLOOKUP(Medical_Examinations[[#This Row],[Customer ID]],'Medical Examinations'!$A$1:$L$2336,8,FALSE)</f>
        <v>0</v>
      </c>
      <c r="I630" t="str">
        <f>VLOOKUP(Medical_Examinations[[#This Row],[Customer ID]],'Medical Examinations'!$A$1:$L$2336,9,FALSE)</f>
        <v>No</v>
      </c>
      <c r="J630" t="str">
        <f>VLOOKUP(Medical_Examinations[[#This Row],[Customer ID]],'Medical Examinations'!A629:L2964,11,FALSE)</f>
        <v>Obesity</v>
      </c>
      <c r="K630" t="str">
        <f>VLOOKUP(Medical_Examinations[[#This Row],[Customer ID]],'Medical Examinations'!A629:L2964,12,FALSE)</f>
        <v>Prediabetes</v>
      </c>
      <c r="L630" t="str">
        <f>VLOOKUP(Hospitalisation_Details[[#This Row],[Customer ID]],'Hospitalisation Details'!A629:K2970,10,FALSE)</f>
        <v>3 Sep 2003</v>
      </c>
      <c r="M630">
        <f>VLOOKUP(Hospitalisation_Details[[#This Row],[Customer ID]],'Hospitalisation Details'!$A$1:$K$2342,6,FALSE)</f>
        <v>3280</v>
      </c>
      <c r="N630" t="str">
        <f>VLOOKUP(Hospitalisation_Details[[#This Row],[Customer ID]],'Hospitalisation Details'!A629:K2970,7,FALSE)</f>
        <v>tier - 2</v>
      </c>
      <c r="O630" t="str">
        <f>VLOOKUP(Hospitalisation_Details[[#This Row],[Customer ID]],'Hospitalisation Details'!A629:K2970,8,FALSE)</f>
        <v>tier - 3</v>
      </c>
      <c r="P630" t="str">
        <f>VLOOKUP(Hospitalisation_Details[[#This Row],[Customer ID]],'Hospitalisation Details'!A629:K2970,9,FALSE)</f>
        <v>R1011</v>
      </c>
      <c r="Q630">
        <f>VLOOKUP(Hospitalisation_Details[[#This Row],[Customer ID]],'Hospitalisation Details'!$A$1:$K$2342,11,FALSE)</f>
        <v>19</v>
      </c>
    </row>
    <row r="631" spans="1:17" x14ac:dyDescent="0.35">
      <c r="A631" t="s">
        <v>630</v>
      </c>
      <c r="B631" t="str">
        <f>VLOOKUP(Customer_Names[[#This Row],[Customer ID]],Customer_Names[#All],2,FALSE)</f>
        <v>Phillips</v>
      </c>
      <c r="C631">
        <f>VLOOKUP(Medical_Examinations[[#This Row],[Customer ID]],'Medical Examinations'!$A$1:$L$2336,2,FALSE)</f>
        <v>41</v>
      </c>
      <c r="D631">
        <f>VLOOKUP(Medical_Examinations[[#This Row],[Customer ID]],'Medical Examinations'!$A$1:$L$2336,3,FALSE)</f>
        <v>6</v>
      </c>
      <c r="E631" t="str">
        <f>VLOOKUP(Medical_Examinations[[#This Row],[Customer ID]],'Medical Examinations'!$A$1:$L$2336,4,FALSE)</f>
        <v>No</v>
      </c>
      <c r="F631" t="str">
        <f>VLOOKUP(Medical_Examinations[[#This Row],[Customer ID]],'Medical Examinations'!$A$1:$L$2336,6,FALSE)</f>
        <v>No</v>
      </c>
      <c r="G631" t="str">
        <f>VLOOKUP(Medical_Examinations[[#This Row],[Customer ID]],'Medical Examinations'!$A$1:$L$2336,7,FALSE)</f>
        <v>No</v>
      </c>
      <c r="H631">
        <f>VLOOKUP(Medical_Examinations[[#This Row],[Customer ID]],'Medical Examinations'!$A$1:$L$2336,8,FALSE)</f>
        <v>0</v>
      </c>
      <c r="I631" t="str">
        <f>VLOOKUP(Medical_Examinations[[#This Row],[Customer ID]],'Medical Examinations'!$A$1:$L$2336,9,FALSE)</f>
        <v>No</v>
      </c>
      <c r="J631" t="str">
        <f>VLOOKUP(Medical_Examinations[[#This Row],[Customer ID]],'Medical Examinations'!A630:L2965,11,FALSE)</f>
        <v>Obesity</v>
      </c>
      <c r="K631" t="str">
        <f>VLOOKUP(Medical_Examinations[[#This Row],[Customer ID]],'Medical Examinations'!A630:L2965,12,FALSE)</f>
        <v>Prediabetes</v>
      </c>
      <c r="L631" t="str">
        <f>VLOOKUP(Hospitalisation_Details[[#This Row],[Customer ID]],'Hospitalisation Details'!A630:K2971,10,FALSE)</f>
        <v>28 Sep 1993</v>
      </c>
      <c r="M631">
        <f>VLOOKUP(Hospitalisation_Details[[#This Row],[Customer ID]],'Hospitalisation Details'!$A$1:$K$2342,6,FALSE)</f>
        <v>3353</v>
      </c>
      <c r="N631" t="str">
        <f>VLOOKUP(Hospitalisation_Details[[#This Row],[Customer ID]],'Hospitalisation Details'!A630:K2971,7,FALSE)</f>
        <v>tier - 2</v>
      </c>
      <c r="O631" t="str">
        <f>VLOOKUP(Hospitalisation_Details[[#This Row],[Customer ID]],'Hospitalisation Details'!A630:K2971,8,FALSE)</f>
        <v>tier - 1</v>
      </c>
      <c r="P631" t="str">
        <f>VLOOKUP(Hospitalisation_Details[[#This Row],[Customer ID]],'Hospitalisation Details'!A630:K2971,9,FALSE)</f>
        <v>R1011</v>
      </c>
      <c r="Q631">
        <f>VLOOKUP(Hospitalisation_Details[[#This Row],[Customer ID]],'Hospitalisation Details'!$A$1:$K$2342,11,FALSE)</f>
        <v>29</v>
      </c>
    </row>
    <row r="632" spans="1:17" x14ac:dyDescent="0.35">
      <c r="A632" t="s">
        <v>631</v>
      </c>
      <c r="B632" t="str">
        <f>VLOOKUP(Customer_Names[[#This Row],[Customer ID]],Customer_Names[#All],2,FALSE)</f>
        <v>Stewart</v>
      </c>
      <c r="C632">
        <f>VLOOKUP(Medical_Examinations[[#This Row],[Customer ID]],'Medical Examinations'!$A$1:$L$2336,2,FALSE)</f>
        <v>40</v>
      </c>
      <c r="D632">
        <f>VLOOKUP(Medical_Examinations[[#This Row],[Customer ID]],'Medical Examinations'!$A$1:$L$2336,3,FALSE)</f>
        <v>6</v>
      </c>
      <c r="E632" t="str">
        <f>VLOOKUP(Medical_Examinations[[#This Row],[Customer ID]],'Medical Examinations'!$A$1:$L$2336,4,FALSE)</f>
        <v>No</v>
      </c>
      <c r="F632" t="str">
        <f>VLOOKUP(Medical_Examinations[[#This Row],[Customer ID]],'Medical Examinations'!$A$1:$L$2336,6,FALSE)</f>
        <v>No</v>
      </c>
      <c r="G632" t="str">
        <f>VLOOKUP(Medical_Examinations[[#This Row],[Customer ID]],'Medical Examinations'!$A$1:$L$2336,7,FALSE)</f>
        <v>No</v>
      </c>
      <c r="H632">
        <f>VLOOKUP(Medical_Examinations[[#This Row],[Customer ID]],'Medical Examinations'!$A$1:$L$2336,8,FALSE)</f>
        <v>0</v>
      </c>
      <c r="I632" t="str">
        <f>VLOOKUP(Medical_Examinations[[#This Row],[Customer ID]],'Medical Examinations'!$A$1:$L$2336,9,FALSE)</f>
        <v>No</v>
      </c>
      <c r="J632" t="str">
        <f>VLOOKUP(Medical_Examinations[[#This Row],[Customer ID]],'Medical Examinations'!A631:L2966,11,FALSE)</f>
        <v>Obesity</v>
      </c>
      <c r="K632" t="str">
        <f>VLOOKUP(Medical_Examinations[[#This Row],[Customer ID]],'Medical Examinations'!A631:L2966,12,FALSE)</f>
        <v>Prediabetes</v>
      </c>
      <c r="L632" t="str">
        <f>VLOOKUP(Hospitalisation_Details[[#This Row],[Customer ID]],'Hospitalisation Details'!A631:K2972,10,FALSE)</f>
        <v>26 Sep 2001</v>
      </c>
      <c r="M632">
        <f>VLOOKUP(Hospitalisation_Details[[#This Row],[Customer ID]],'Hospitalisation Details'!$A$1:$K$2342,6,FALSE)</f>
        <v>3434</v>
      </c>
      <c r="N632" t="str">
        <f>VLOOKUP(Hospitalisation_Details[[#This Row],[Customer ID]],'Hospitalisation Details'!A631:K2972,7,FALSE)</f>
        <v>tier - 2</v>
      </c>
      <c r="O632" t="str">
        <f>VLOOKUP(Hospitalisation_Details[[#This Row],[Customer ID]],'Hospitalisation Details'!A631:K2972,8,FALSE)</f>
        <v>tier - 2</v>
      </c>
      <c r="P632" t="str">
        <f>VLOOKUP(Hospitalisation_Details[[#This Row],[Customer ID]],'Hospitalisation Details'!A631:K2972,9,FALSE)</f>
        <v>R1011</v>
      </c>
      <c r="Q632">
        <f>VLOOKUP(Hospitalisation_Details[[#This Row],[Customer ID]],'Hospitalisation Details'!$A$1:$K$2342,11,FALSE)</f>
        <v>21</v>
      </c>
    </row>
    <row r="633" spans="1:17" x14ac:dyDescent="0.35">
      <c r="A633" t="s">
        <v>632</v>
      </c>
      <c r="B633" t="str">
        <f>VLOOKUP(Customer_Names[[#This Row],[Customer ID]],Customer_Names[#All],2,FALSE)</f>
        <v>Drotz</v>
      </c>
      <c r="C633">
        <f>VLOOKUP(Medical_Examinations[[#This Row],[Customer ID]],'Medical Examinations'!$A$1:$L$2336,2,FALSE)</f>
        <v>37</v>
      </c>
      <c r="D633">
        <f>VLOOKUP(Medical_Examinations[[#This Row],[Customer ID]],'Medical Examinations'!$A$1:$L$2336,3,FALSE)</f>
        <v>6</v>
      </c>
      <c r="E633" t="str">
        <f>VLOOKUP(Medical_Examinations[[#This Row],[Customer ID]],'Medical Examinations'!$A$1:$L$2336,4,FALSE)</f>
        <v>No</v>
      </c>
      <c r="F633" t="str">
        <f>VLOOKUP(Medical_Examinations[[#This Row],[Customer ID]],'Medical Examinations'!$A$1:$L$2336,6,FALSE)</f>
        <v>No</v>
      </c>
      <c r="G633" t="str">
        <f>VLOOKUP(Medical_Examinations[[#This Row],[Customer ID]],'Medical Examinations'!$A$1:$L$2336,7,FALSE)</f>
        <v>No</v>
      </c>
      <c r="H633">
        <f>VLOOKUP(Medical_Examinations[[#This Row],[Customer ID]],'Medical Examinations'!$A$1:$L$2336,8,FALSE)</f>
        <v>0</v>
      </c>
      <c r="I633" t="str">
        <f>VLOOKUP(Medical_Examinations[[#This Row],[Customer ID]],'Medical Examinations'!$A$1:$L$2336,9,FALSE)</f>
        <v>No</v>
      </c>
      <c r="J633" t="str">
        <f>VLOOKUP(Medical_Examinations[[#This Row],[Customer ID]],'Medical Examinations'!A632:L2967,11,FALSE)</f>
        <v>Obesity</v>
      </c>
      <c r="K633" t="str">
        <f>VLOOKUP(Medical_Examinations[[#This Row],[Customer ID]],'Medical Examinations'!A632:L2967,12,FALSE)</f>
        <v>Prediabetes</v>
      </c>
      <c r="L633" t="str">
        <f>VLOOKUP(Hospitalisation_Details[[#This Row],[Customer ID]],'Hospitalisation Details'!A632:K2973,10,FALSE)</f>
        <v>22 Sep 1992</v>
      </c>
      <c r="M633">
        <f>VLOOKUP(Hospitalisation_Details[[#This Row],[Customer ID]],'Hospitalisation Details'!$A$1:$K$2342,6,FALSE)</f>
        <v>3554</v>
      </c>
      <c r="N633" t="str">
        <f>VLOOKUP(Hospitalisation_Details[[#This Row],[Customer ID]],'Hospitalisation Details'!A632:K2973,7,FALSE)</f>
        <v>tier - 2</v>
      </c>
      <c r="O633" t="str">
        <f>VLOOKUP(Hospitalisation_Details[[#This Row],[Customer ID]],'Hospitalisation Details'!A632:K2973,8,FALSE)</f>
        <v>tier - 3</v>
      </c>
      <c r="P633" t="str">
        <f>VLOOKUP(Hospitalisation_Details[[#This Row],[Customer ID]],'Hospitalisation Details'!A632:K2973,9,FALSE)</f>
        <v>R1011</v>
      </c>
      <c r="Q633">
        <f>VLOOKUP(Hospitalisation_Details[[#This Row],[Customer ID]],'Hospitalisation Details'!$A$1:$K$2342,11,FALSE)</f>
        <v>30</v>
      </c>
    </row>
    <row r="634" spans="1:17" x14ac:dyDescent="0.35">
      <c r="A634" t="s">
        <v>633</v>
      </c>
      <c r="B634" t="str">
        <f>VLOOKUP(Customer_Names[[#This Row],[Customer ID]],Customer_Names[#All],2,FALSE)</f>
        <v>Mutai</v>
      </c>
      <c r="C634">
        <f>VLOOKUP(Medical_Examinations[[#This Row],[Customer ID]],'Medical Examinations'!$A$1:$L$2336,2,FALSE)</f>
        <v>40</v>
      </c>
      <c r="D634">
        <f>VLOOKUP(Medical_Examinations[[#This Row],[Customer ID]],'Medical Examinations'!$A$1:$L$2336,3,FALSE)</f>
        <v>6</v>
      </c>
      <c r="E634" t="str">
        <f>VLOOKUP(Medical_Examinations[[#This Row],[Customer ID]],'Medical Examinations'!$A$1:$L$2336,4,FALSE)</f>
        <v>No</v>
      </c>
      <c r="F634" t="str">
        <f>VLOOKUP(Medical_Examinations[[#This Row],[Customer ID]],'Medical Examinations'!$A$1:$L$2336,6,FALSE)</f>
        <v>No</v>
      </c>
      <c r="G634" t="str">
        <f>VLOOKUP(Medical_Examinations[[#This Row],[Customer ID]],'Medical Examinations'!$A$1:$L$2336,7,FALSE)</f>
        <v>No</v>
      </c>
      <c r="H634">
        <f>VLOOKUP(Medical_Examinations[[#This Row],[Customer ID]],'Medical Examinations'!$A$1:$L$2336,8,FALSE)</f>
        <v>0</v>
      </c>
      <c r="I634" t="str">
        <f>VLOOKUP(Medical_Examinations[[#This Row],[Customer ID]],'Medical Examinations'!$A$1:$L$2336,9,FALSE)</f>
        <v>No</v>
      </c>
      <c r="J634" t="str">
        <f>VLOOKUP(Medical_Examinations[[#This Row],[Customer ID]],'Medical Examinations'!A633:L2968,11,FALSE)</f>
        <v>Obesity</v>
      </c>
      <c r="K634" t="str">
        <f>VLOOKUP(Medical_Examinations[[#This Row],[Customer ID]],'Medical Examinations'!A633:L2968,12,FALSE)</f>
        <v>Prediabetes</v>
      </c>
      <c r="L634" t="str">
        <f>VLOOKUP(Hospitalisation_Details[[#This Row],[Customer ID]],'Hospitalisation Details'!A633:K2974,10,FALSE)</f>
        <v>24 Sep 1991</v>
      </c>
      <c r="M634">
        <f>VLOOKUP(Hospitalisation_Details[[#This Row],[Customer ID]],'Hospitalisation Details'!$A$1:$K$2342,6,FALSE)</f>
        <v>3761</v>
      </c>
      <c r="N634" t="str">
        <f>VLOOKUP(Hospitalisation_Details[[#This Row],[Customer ID]],'Hospitalisation Details'!A633:K2974,7,FALSE)</f>
        <v>tier - 2</v>
      </c>
      <c r="O634" t="str">
        <f>VLOOKUP(Hospitalisation_Details[[#This Row],[Customer ID]],'Hospitalisation Details'!A633:K2974,8,FALSE)</f>
        <v>tier - 3</v>
      </c>
      <c r="P634" t="str">
        <f>VLOOKUP(Hospitalisation_Details[[#This Row],[Customer ID]],'Hospitalisation Details'!A633:K2974,9,FALSE)</f>
        <v>R1011</v>
      </c>
      <c r="Q634">
        <f>VLOOKUP(Hospitalisation_Details[[#This Row],[Customer ID]],'Hospitalisation Details'!$A$1:$K$2342,11,FALSE)</f>
        <v>31</v>
      </c>
    </row>
    <row r="635" spans="1:17" x14ac:dyDescent="0.35">
      <c r="A635" t="s">
        <v>634</v>
      </c>
      <c r="B635" t="str">
        <f>VLOOKUP(Customer_Names[[#This Row],[Customer ID]],Customer_Names[#All],2,FALSE)</f>
        <v>Lovlien</v>
      </c>
      <c r="C635">
        <f>VLOOKUP(Medical_Examinations[[#This Row],[Customer ID]],'Medical Examinations'!$A$1:$L$2336,2,FALSE)</f>
        <v>34</v>
      </c>
      <c r="D635">
        <f>VLOOKUP(Medical_Examinations[[#This Row],[Customer ID]],'Medical Examinations'!$A$1:$L$2336,3,FALSE)</f>
        <v>6</v>
      </c>
      <c r="E635" t="str">
        <f>VLOOKUP(Medical_Examinations[[#This Row],[Customer ID]],'Medical Examinations'!$A$1:$L$2336,4,FALSE)</f>
        <v>No</v>
      </c>
      <c r="F635" t="str">
        <f>VLOOKUP(Medical_Examinations[[#This Row],[Customer ID]],'Medical Examinations'!$A$1:$L$2336,6,FALSE)</f>
        <v>No</v>
      </c>
      <c r="G635" t="str">
        <f>VLOOKUP(Medical_Examinations[[#This Row],[Customer ID]],'Medical Examinations'!$A$1:$L$2336,7,FALSE)</f>
        <v>No</v>
      </c>
      <c r="H635">
        <f>VLOOKUP(Medical_Examinations[[#This Row],[Customer ID]],'Medical Examinations'!$A$1:$L$2336,8,FALSE)</f>
        <v>0</v>
      </c>
      <c r="I635" t="str">
        <f>VLOOKUP(Medical_Examinations[[#This Row],[Customer ID]],'Medical Examinations'!$A$1:$L$2336,9,FALSE)</f>
        <v>No</v>
      </c>
      <c r="J635" t="str">
        <f>VLOOKUP(Medical_Examinations[[#This Row],[Customer ID]],'Medical Examinations'!A634:L2969,11,FALSE)</f>
        <v>Obesity</v>
      </c>
      <c r="K635" t="str">
        <f>VLOOKUP(Medical_Examinations[[#This Row],[Customer ID]],'Medical Examinations'!A634:L2969,12,FALSE)</f>
        <v>Prediabetes</v>
      </c>
      <c r="L635" t="str">
        <f>VLOOKUP(Hospitalisation_Details[[#This Row],[Customer ID]],'Hospitalisation Details'!A634:K2975,10,FALSE)</f>
        <v>15 Sep 2002</v>
      </c>
      <c r="M635">
        <f>VLOOKUP(Hospitalisation_Details[[#This Row],[Customer ID]],'Hospitalisation Details'!$A$1:$K$2342,6,FALSE)</f>
        <v>3932</v>
      </c>
      <c r="N635" t="str">
        <f>VLOOKUP(Hospitalisation_Details[[#This Row],[Customer ID]],'Hospitalisation Details'!A634:K2975,7,FALSE)</f>
        <v>tier - 2</v>
      </c>
      <c r="O635" t="str">
        <f>VLOOKUP(Hospitalisation_Details[[#This Row],[Customer ID]],'Hospitalisation Details'!A634:K2975,8,FALSE)</f>
        <v>tier - 3</v>
      </c>
      <c r="P635" t="str">
        <f>VLOOKUP(Hospitalisation_Details[[#This Row],[Customer ID]],'Hospitalisation Details'!A634:K2975,9,FALSE)</f>
        <v>R1011</v>
      </c>
      <c r="Q635">
        <f>VLOOKUP(Hospitalisation_Details[[#This Row],[Customer ID]],'Hospitalisation Details'!$A$1:$K$2342,11,FALSE)</f>
        <v>20</v>
      </c>
    </row>
    <row r="636" spans="1:17" x14ac:dyDescent="0.35">
      <c r="A636" t="s">
        <v>635</v>
      </c>
      <c r="B636" t="str">
        <f>VLOOKUP(Customer_Names[[#This Row],[Customer ID]],Customer_Names[#All],2,FALSE)</f>
        <v>Bruns</v>
      </c>
      <c r="C636">
        <f>VLOOKUP(Medical_Examinations[[#This Row],[Customer ID]],'Medical Examinations'!$A$1:$L$2336,2,FALSE)</f>
        <v>36</v>
      </c>
      <c r="D636">
        <f>VLOOKUP(Medical_Examinations[[#This Row],[Customer ID]],'Medical Examinations'!$A$1:$L$2336,3,FALSE)</f>
        <v>6</v>
      </c>
      <c r="E636" t="str">
        <f>VLOOKUP(Medical_Examinations[[#This Row],[Customer ID]],'Medical Examinations'!$A$1:$L$2336,4,FALSE)</f>
        <v>No</v>
      </c>
      <c r="F636" t="str">
        <f>VLOOKUP(Medical_Examinations[[#This Row],[Customer ID]],'Medical Examinations'!$A$1:$L$2336,6,FALSE)</f>
        <v>No</v>
      </c>
      <c r="G636" t="str">
        <f>VLOOKUP(Medical_Examinations[[#This Row],[Customer ID]],'Medical Examinations'!$A$1:$L$2336,7,FALSE)</f>
        <v>No</v>
      </c>
      <c r="H636">
        <f>VLOOKUP(Medical_Examinations[[#This Row],[Customer ID]],'Medical Examinations'!$A$1:$L$2336,8,FALSE)</f>
        <v>0</v>
      </c>
      <c r="I636" t="str">
        <f>VLOOKUP(Medical_Examinations[[#This Row],[Customer ID]],'Medical Examinations'!$A$1:$L$2336,9,FALSE)</f>
        <v>No</v>
      </c>
      <c r="J636" t="str">
        <f>VLOOKUP(Medical_Examinations[[#This Row],[Customer ID]],'Medical Examinations'!A635:L2970,11,FALSE)</f>
        <v>Obesity</v>
      </c>
      <c r="K636" t="str">
        <f>VLOOKUP(Medical_Examinations[[#This Row],[Customer ID]],'Medical Examinations'!A635:L2970,12,FALSE)</f>
        <v>Prediabetes</v>
      </c>
      <c r="L636" t="str">
        <f>VLOOKUP(Hospitalisation_Details[[#This Row],[Customer ID]],'Hospitalisation Details'!A635:K2976,10,FALSE)</f>
        <v>22 Sep 1990</v>
      </c>
      <c r="M636">
        <f>VLOOKUP(Hospitalisation_Details[[#This Row],[Customer ID]],'Hospitalisation Details'!$A$1:$K$2342,6,FALSE)</f>
        <v>3990</v>
      </c>
      <c r="N636" t="str">
        <f>VLOOKUP(Hospitalisation_Details[[#This Row],[Customer ID]],'Hospitalisation Details'!A635:K2976,7,FALSE)</f>
        <v>tier - 2</v>
      </c>
      <c r="O636" t="str">
        <f>VLOOKUP(Hospitalisation_Details[[#This Row],[Customer ID]],'Hospitalisation Details'!A635:K2976,8,FALSE)</f>
        <v>tier - 2</v>
      </c>
      <c r="P636" t="str">
        <f>VLOOKUP(Hospitalisation_Details[[#This Row],[Customer ID]],'Hospitalisation Details'!A635:K2976,9,FALSE)</f>
        <v>R1011</v>
      </c>
      <c r="Q636">
        <f>VLOOKUP(Hospitalisation_Details[[#This Row],[Customer ID]],'Hospitalisation Details'!$A$1:$K$2342,11,FALSE)</f>
        <v>32</v>
      </c>
    </row>
    <row r="637" spans="1:17" x14ac:dyDescent="0.35">
      <c r="A637" t="s">
        <v>636</v>
      </c>
      <c r="B637" t="str">
        <f>VLOOKUP(Customer_Names[[#This Row],[Customer ID]],Customer_Names[#All],2,FALSE)</f>
        <v>Stoney</v>
      </c>
      <c r="C637">
        <f>VLOOKUP(Medical_Examinations[[#This Row],[Customer ID]],'Medical Examinations'!$A$1:$L$2336,2,FALSE)</f>
        <v>30</v>
      </c>
      <c r="D637">
        <f>VLOOKUP(Medical_Examinations[[#This Row],[Customer ID]],'Medical Examinations'!$A$1:$L$2336,3,FALSE)</f>
        <v>6</v>
      </c>
      <c r="E637" t="str">
        <f>VLOOKUP(Medical_Examinations[[#This Row],[Customer ID]],'Medical Examinations'!$A$1:$L$2336,4,FALSE)</f>
        <v>No</v>
      </c>
      <c r="F637" t="str">
        <f>VLOOKUP(Medical_Examinations[[#This Row],[Customer ID]],'Medical Examinations'!$A$1:$L$2336,6,FALSE)</f>
        <v>No</v>
      </c>
      <c r="G637" t="str">
        <f>VLOOKUP(Medical_Examinations[[#This Row],[Customer ID]],'Medical Examinations'!$A$1:$L$2336,7,FALSE)</f>
        <v>No</v>
      </c>
      <c r="H637">
        <f>VLOOKUP(Medical_Examinations[[#This Row],[Customer ID]],'Medical Examinations'!$A$1:$L$2336,8,FALSE)</f>
        <v>0</v>
      </c>
      <c r="I637" t="str">
        <f>VLOOKUP(Medical_Examinations[[#This Row],[Customer ID]],'Medical Examinations'!$A$1:$L$2336,9,FALSE)</f>
        <v>No</v>
      </c>
      <c r="J637" t="str">
        <f>VLOOKUP(Medical_Examinations[[#This Row],[Customer ID]],'Medical Examinations'!A636:L2971,11,FALSE)</f>
        <v>Obesity</v>
      </c>
      <c r="K637" t="str">
        <f>VLOOKUP(Medical_Examinations[[#This Row],[Customer ID]],'Medical Examinations'!A636:L2971,12,FALSE)</f>
        <v>Prediabetes</v>
      </c>
      <c r="L637" t="str">
        <f>VLOOKUP(Hospitalisation_Details[[#This Row],[Customer ID]],'Hospitalisation Details'!A636:K2977,10,FALSE)</f>
        <v>13 Sep 1986</v>
      </c>
      <c r="M637">
        <f>VLOOKUP(Hospitalisation_Details[[#This Row],[Customer ID]],'Hospitalisation Details'!$A$1:$K$2342,6,FALSE)</f>
        <v>4402</v>
      </c>
      <c r="N637" t="str">
        <f>VLOOKUP(Hospitalisation_Details[[#This Row],[Customer ID]],'Hospitalisation Details'!A636:K2977,7,FALSE)</f>
        <v>tier - 2</v>
      </c>
      <c r="O637" t="str">
        <f>VLOOKUP(Hospitalisation_Details[[#This Row],[Customer ID]],'Hospitalisation Details'!A636:K2977,8,FALSE)</f>
        <v>tier - 2</v>
      </c>
      <c r="P637" t="str">
        <f>VLOOKUP(Hospitalisation_Details[[#This Row],[Customer ID]],'Hospitalisation Details'!A636:K2977,9,FALSE)</f>
        <v>R1011</v>
      </c>
      <c r="Q637">
        <f>VLOOKUP(Hospitalisation_Details[[#This Row],[Customer ID]],'Hospitalisation Details'!$A$1:$K$2342,11,FALSE)</f>
        <v>36</v>
      </c>
    </row>
    <row r="638" spans="1:17" x14ac:dyDescent="0.35">
      <c r="A638" t="s">
        <v>637</v>
      </c>
      <c r="B638" t="str">
        <f>VLOOKUP(Customer_Names[[#This Row],[Customer ID]],Customer_Names[#All],2,FALSE)</f>
        <v>Markert</v>
      </c>
      <c r="C638">
        <f>VLOOKUP(Medical_Examinations[[#This Row],[Customer ID]],'Medical Examinations'!$A$1:$L$2336,2,FALSE)</f>
        <v>26</v>
      </c>
      <c r="D638">
        <f>VLOOKUP(Medical_Examinations[[#This Row],[Customer ID]],'Medical Examinations'!$A$1:$L$2336,3,FALSE)</f>
        <v>6</v>
      </c>
      <c r="E638" t="str">
        <f>VLOOKUP(Medical_Examinations[[#This Row],[Customer ID]],'Medical Examinations'!$A$1:$L$2336,4,FALSE)</f>
        <v>No</v>
      </c>
      <c r="F638" t="str">
        <f>VLOOKUP(Medical_Examinations[[#This Row],[Customer ID]],'Medical Examinations'!$A$1:$L$2336,6,FALSE)</f>
        <v>No</v>
      </c>
      <c r="G638" t="str">
        <f>VLOOKUP(Medical_Examinations[[#This Row],[Customer ID]],'Medical Examinations'!$A$1:$L$2336,7,FALSE)</f>
        <v>No</v>
      </c>
      <c r="H638">
        <f>VLOOKUP(Medical_Examinations[[#This Row],[Customer ID]],'Medical Examinations'!$A$1:$L$2336,8,FALSE)</f>
        <v>0</v>
      </c>
      <c r="I638" t="str">
        <f>VLOOKUP(Medical_Examinations[[#This Row],[Customer ID]],'Medical Examinations'!$A$1:$L$2336,9,FALSE)</f>
        <v>No</v>
      </c>
      <c r="J638" t="str">
        <f>VLOOKUP(Medical_Examinations[[#This Row],[Customer ID]],'Medical Examinations'!A637:L2972,11,FALSE)</f>
        <v>Overweight</v>
      </c>
      <c r="K638" t="str">
        <f>VLOOKUP(Medical_Examinations[[#This Row],[Customer ID]],'Medical Examinations'!A637:L2972,12,FALSE)</f>
        <v>Prediabetes</v>
      </c>
      <c r="L638" t="str">
        <f>VLOOKUP(Hospitalisation_Details[[#This Row],[Customer ID]],'Hospitalisation Details'!A637:K2978,10,FALSE)</f>
        <v>2 Sep 2000</v>
      </c>
      <c r="M638">
        <f>VLOOKUP(Hospitalisation_Details[[#This Row],[Customer ID]],'Hospitalisation Details'!$A$1:$K$2342,6,FALSE)</f>
        <v>4608</v>
      </c>
      <c r="N638" t="str">
        <f>VLOOKUP(Hospitalisation_Details[[#This Row],[Customer ID]],'Hospitalisation Details'!A637:K2978,7,FALSE)</f>
        <v>tier - 2</v>
      </c>
      <c r="O638" t="str">
        <f>VLOOKUP(Hospitalisation_Details[[#This Row],[Customer ID]],'Hospitalisation Details'!A637:K2978,8,FALSE)</f>
        <v>tier - 3</v>
      </c>
      <c r="P638" t="str">
        <f>VLOOKUP(Hospitalisation_Details[[#This Row],[Customer ID]],'Hospitalisation Details'!A637:K2978,9,FALSE)</f>
        <v>R1011</v>
      </c>
      <c r="Q638">
        <f>VLOOKUP(Hospitalisation_Details[[#This Row],[Customer ID]],'Hospitalisation Details'!$A$1:$K$2342,11,FALSE)</f>
        <v>22</v>
      </c>
    </row>
    <row r="639" spans="1:17" x14ac:dyDescent="0.35">
      <c r="A639" t="s">
        <v>638</v>
      </c>
      <c r="B639" t="str">
        <f>VLOOKUP(Customer_Names[[#This Row],[Customer ID]],Customer_Names[#All],2,FALSE)</f>
        <v>McLucas</v>
      </c>
      <c r="C639">
        <f>VLOOKUP(Medical_Examinations[[#This Row],[Customer ID]],'Medical Examinations'!$A$1:$L$2336,2,FALSE)</f>
        <v>23</v>
      </c>
      <c r="D639">
        <f>VLOOKUP(Medical_Examinations[[#This Row],[Customer ID]],'Medical Examinations'!$A$1:$L$2336,3,FALSE)</f>
        <v>6</v>
      </c>
      <c r="E639" t="str">
        <f>VLOOKUP(Medical_Examinations[[#This Row],[Customer ID]],'Medical Examinations'!$A$1:$L$2336,4,FALSE)</f>
        <v>No</v>
      </c>
      <c r="F639" t="str">
        <f>VLOOKUP(Medical_Examinations[[#This Row],[Customer ID]],'Medical Examinations'!$A$1:$L$2336,6,FALSE)</f>
        <v>No</v>
      </c>
      <c r="G639" t="str">
        <f>VLOOKUP(Medical_Examinations[[#This Row],[Customer ID]],'Medical Examinations'!$A$1:$L$2336,7,FALSE)</f>
        <v>No</v>
      </c>
      <c r="H639">
        <f>VLOOKUP(Medical_Examinations[[#This Row],[Customer ID]],'Medical Examinations'!$A$1:$L$2336,8,FALSE)</f>
        <v>0</v>
      </c>
      <c r="I639" t="str">
        <f>VLOOKUP(Medical_Examinations[[#This Row],[Customer ID]],'Medical Examinations'!$A$1:$L$2336,9,FALSE)</f>
        <v>No</v>
      </c>
      <c r="J639" t="str">
        <f>VLOOKUP(Medical_Examinations[[#This Row],[Customer ID]],'Medical Examinations'!A638:L2973,11,FALSE)</f>
        <v>Normal Weight</v>
      </c>
      <c r="K639" t="str">
        <f>VLOOKUP(Medical_Examinations[[#This Row],[Customer ID]],'Medical Examinations'!A638:L2973,12,FALSE)</f>
        <v>Prediabetes</v>
      </c>
      <c r="L639" t="str">
        <f>VLOOKUP(Hospitalisation_Details[[#This Row],[Customer ID]],'Hospitalisation Details'!A638:K2979,10,FALSE)</f>
        <v>23 Sep 1986</v>
      </c>
      <c r="M639">
        <f>VLOOKUP(Hospitalisation_Details[[#This Row],[Customer ID]],'Hospitalisation Details'!$A$1:$K$2342,6,FALSE)</f>
        <v>4884</v>
      </c>
      <c r="N639" t="str">
        <f>VLOOKUP(Hospitalisation_Details[[#This Row],[Customer ID]],'Hospitalisation Details'!A638:K2979,7,FALSE)</f>
        <v>tier - 2</v>
      </c>
      <c r="O639" t="str">
        <f>VLOOKUP(Hospitalisation_Details[[#This Row],[Customer ID]],'Hospitalisation Details'!A638:K2979,8,FALSE)</f>
        <v>tier - 1</v>
      </c>
      <c r="P639" t="str">
        <f>VLOOKUP(Hospitalisation_Details[[#This Row],[Customer ID]],'Hospitalisation Details'!A638:K2979,9,FALSE)</f>
        <v>R1011</v>
      </c>
      <c r="Q639">
        <f>VLOOKUP(Hospitalisation_Details[[#This Row],[Customer ID]],'Hospitalisation Details'!$A$1:$K$2342,11,FALSE)</f>
        <v>36</v>
      </c>
    </row>
    <row r="640" spans="1:17" x14ac:dyDescent="0.35">
      <c r="A640" t="s">
        <v>639</v>
      </c>
      <c r="B640" t="str">
        <f>VLOOKUP(Customer_Names[[#This Row],[Customer ID]],Customer_Names[#All],2,FALSE)</f>
        <v>Erwin</v>
      </c>
      <c r="C640">
        <f>VLOOKUP(Medical_Examinations[[#This Row],[Customer ID]],'Medical Examinations'!$A$1:$L$2336,2,FALSE)</f>
        <v>26</v>
      </c>
      <c r="D640">
        <f>VLOOKUP(Medical_Examinations[[#This Row],[Customer ID]],'Medical Examinations'!$A$1:$L$2336,3,FALSE)</f>
        <v>6</v>
      </c>
      <c r="E640" t="str">
        <f>VLOOKUP(Medical_Examinations[[#This Row],[Customer ID]],'Medical Examinations'!$A$1:$L$2336,4,FALSE)</f>
        <v>No</v>
      </c>
      <c r="F640" t="str">
        <f>VLOOKUP(Medical_Examinations[[#This Row],[Customer ID]],'Medical Examinations'!$A$1:$L$2336,6,FALSE)</f>
        <v>No</v>
      </c>
      <c r="G640" t="str">
        <f>VLOOKUP(Medical_Examinations[[#This Row],[Customer ID]],'Medical Examinations'!$A$1:$L$2336,7,FALSE)</f>
        <v>No</v>
      </c>
      <c r="H640">
        <f>VLOOKUP(Medical_Examinations[[#This Row],[Customer ID]],'Medical Examinations'!$A$1:$L$2336,8,FALSE)</f>
        <v>0</v>
      </c>
      <c r="I640" t="str">
        <f>VLOOKUP(Medical_Examinations[[#This Row],[Customer ID]],'Medical Examinations'!$A$1:$L$2336,9,FALSE)</f>
        <v>No</v>
      </c>
      <c r="J640" t="str">
        <f>VLOOKUP(Medical_Examinations[[#This Row],[Customer ID]],'Medical Examinations'!A639:L2974,11,FALSE)</f>
        <v>Overweight</v>
      </c>
      <c r="K640" t="str">
        <f>VLOOKUP(Medical_Examinations[[#This Row],[Customer ID]],'Medical Examinations'!A639:L2974,12,FALSE)</f>
        <v>Prediabetes</v>
      </c>
      <c r="L640" t="str">
        <f>VLOOKUP(Hospitalisation_Details[[#This Row],[Customer ID]],'Hospitalisation Details'!A639:K2980,10,FALSE)</f>
        <v>5 Sep 2001</v>
      </c>
      <c r="M640">
        <f>VLOOKUP(Hospitalisation_Details[[#This Row],[Customer ID]],'Hospitalisation Details'!$A$1:$K$2342,6,FALSE)</f>
        <v>4999</v>
      </c>
      <c r="N640" t="str">
        <f>VLOOKUP(Hospitalisation_Details[[#This Row],[Customer ID]],'Hospitalisation Details'!A639:K2980,7,FALSE)</f>
        <v>tier - 2</v>
      </c>
      <c r="O640" t="str">
        <f>VLOOKUP(Hospitalisation_Details[[#This Row],[Customer ID]],'Hospitalisation Details'!A639:K2980,8,FALSE)</f>
        <v>tier - 2</v>
      </c>
      <c r="P640" t="str">
        <f>VLOOKUP(Hospitalisation_Details[[#This Row],[Customer ID]],'Hospitalisation Details'!A639:K2980,9,FALSE)</f>
        <v>R1011</v>
      </c>
      <c r="Q640">
        <f>VLOOKUP(Hospitalisation_Details[[#This Row],[Customer ID]],'Hospitalisation Details'!$A$1:$K$2342,11,FALSE)</f>
        <v>21</v>
      </c>
    </row>
    <row r="641" spans="1:17" x14ac:dyDescent="0.35">
      <c r="A641" t="s">
        <v>640</v>
      </c>
      <c r="B641" t="str">
        <f>VLOOKUP(Customer_Names[[#This Row],[Customer ID]],Customer_Names[#All],2,FALSE)</f>
        <v>Osborne</v>
      </c>
      <c r="C641">
        <f>VLOOKUP(Medical_Examinations[[#This Row],[Customer ID]],'Medical Examinations'!$A$1:$L$2336,2,FALSE)</f>
        <v>24</v>
      </c>
      <c r="D641">
        <f>VLOOKUP(Medical_Examinations[[#This Row],[Customer ID]],'Medical Examinations'!$A$1:$L$2336,3,FALSE)</f>
        <v>6</v>
      </c>
      <c r="E641" t="str">
        <f>VLOOKUP(Medical_Examinations[[#This Row],[Customer ID]],'Medical Examinations'!$A$1:$L$2336,4,FALSE)</f>
        <v>No</v>
      </c>
      <c r="F641" t="str">
        <f>VLOOKUP(Medical_Examinations[[#This Row],[Customer ID]],'Medical Examinations'!$A$1:$L$2336,6,FALSE)</f>
        <v>No</v>
      </c>
      <c r="G641" t="str">
        <f>VLOOKUP(Medical_Examinations[[#This Row],[Customer ID]],'Medical Examinations'!$A$1:$L$2336,7,FALSE)</f>
        <v>No</v>
      </c>
      <c r="H641">
        <f>VLOOKUP(Medical_Examinations[[#This Row],[Customer ID]],'Medical Examinations'!$A$1:$L$2336,8,FALSE)</f>
        <v>0</v>
      </c>
      <c r="I641" t="str">
        <f>VLOOKUP(Medical_Examinations[[#This Row],[Customer ID]],'Medical Examinations'!$A$1:$L$2336,9,FALSE)</f>
        <v>No</v>
      </c>
      <c r="J641" t="str">
        <f>VLOOKUP(Medical_Examinations[[#This Row],[Customer ID]],'Medical Examinations'!A640:L2975,11,FALSE)</f>
        <v>Normal Weight</v>
      </c>
      <c r="K641" t="str">
        <f>VLOOKUP(Medical_Examinations[[#This Row],[Customer ID]],'Medical Examinations'!A640:L2975,12,FALSE)</f>
        <v>Prediabetes</v>
      </c>
      <c r="L641" t="str">
        <f>VLOOKUP(Hospitalisation_Details[[#This Row],[Customer ID]],'Hospitalisation Details'!A640:K2981,10,FALSE)</f>
        <v>16 Sep 2001</v>
      </c>
      <c r="M641">
        <f>VLOOKUP(Hospitalisation_Details[[#This Row],[Customer ID]],'Hospitalisation Details'!$A$1:$K$2342,6,FALSE)</f>
        <v>5043</v>
      </c>
      <c r="N641" t="str">
        <f>VLOOKUP(Hospitalisation_Details[[#This Row],[Customer ID]],'Hospitalisation Details'!A640:K2981,7,FALSE)</f>
        <v>tier - 2</v>
      </c>
      <c r="O641" t="str">
        <f>VLOOKUP(Hospitalisation_Details[[#This Row],[Customer ID]],'Hospitalisation Details'!A640:K2981,8,FALSE)</f>
        <v>tier - 3</v>
      </c>
      <c r="P641" t="str">
        <f>VLOOKUP(Hospitalisation_Details[[#This Row],[Customer ID]],'Hospitalisation Details'!A640:K2981,9,FALSE)</f>
        <v>R1011</v>
      </c>
      <c r="Q641">
        <f>VLOOKUP(Hospitalisation_Details[[#This Row],[Customer ID]],'Hospitalisation Details'!$A$1:$K$2342,11,FALSE)</f>
        <v>21</v>
      </c>
    </row>
    <row r="642" spans="1:17" x14ac:dyDescent="0.35">
      <c r="A642" t="s">
        <v>641</v>
      </c>
      <c r="B642" t="str">
        <f>VLOOKUP(Customer_Names[[#This Row],[Customer ID]],Customer_Names[#All],2,FALSE)</f>
        <v>Otsuka</v>
      </c>
      <c r="C642">
        <f>VLOOKUP(Medical_Examinations[[#This Row],[Customer ID]],'Medical Examinations'!$A$1:$L$2336,2,FALSE)</f>
        <v>26</v>
      </c>
      <c r="D642">
        <f>VLOOKUP(Medical_Examinations[[#This Row],[Customer ID]],'Medical Examinations'!$A$1:$L$2336,3,FALSE)</f>
        <v>6</v>
      </c>
      <c r="E642" t="str">
        <f>VLOOKUP(Medical_Examinations[[#This Row],[Customer ID]],'Medical Examinations'!$A$1:$L$2336,4,FALSE)</f>
        <v>No</v>
      </c>
      <c r="F642" t="str">
        <f>VLOOKUP(Medical_Examinations[[#This Row],[Customer ID]],'Medical Examinations'!$A$1:$L$2336,6,FALSE)</f>
        <v>No</v>
      </c>
      <c r="G642" t="str">
        <f>VLOOKUP(Medical_Examinations[[#This Row],[Customer ID]],'Medical Examinations'!$A$1:$L$2336,7,FALSE)</f>
        <v>No</v>
      </c>
      <c r="H642">
        <f>VLOOKUP(Medical_Examinations[[#This Row],[Customer ID]],'Medical Examinations'!$A$1:$L$2336,8,FALSE)</f>
        <v>0</v>
      </c>
      <c r="I642" t="str">
        <f>VLOOKUP(Medical_Examinations[[#This Row],[Customer ID]],'Medical Examinations'!$A$1:$L$2336,9,FALSE)</f>
        <v>No</v>
      </c>
      <c r="J642" t="str">
        <f>VLOOKUP(Medical_Examinations[[#This Row],[Customer ID]],'Medical Examinations'!A641:L2976,11,FALSE)</f>
        <v>Overweight</v>
      </c>
      <c r="K642" t="str">
        <f>VLOOKUP(Medical_Examinations[[#This Row],[Customer ID]],'Medical Examinations'!A641:L2976,12,FALSE)</f>
        <v>Prediabetes</v>
      </c>
      <c r="L642" t="str">
        <f>VLOOKUP(Hospitalisation_Details[[#This Row],[Customer ID]],'Hospitalisation Details'!A641:K2982,10,FALSE)</f>
        <v>7 Sep 1994</v>
      </c>
      <c r="M642">
        <f>VLOOKUP(Hospitalisation_Details[[#This Row],[Customer ID]],'Hospitalisation Details'!$A$1:$K$2342,6,FALSE)</f>
        <v>5365</v>
      </c>
      <c r="N642" t="str">
        <f>VLOOKUP(Hospitalisation_Details[[#This Row],[Customer ID]],'Hospitalisation Details'!A641:K2982,7,FALSE)</f>
        <v>tier - 2</v>
      </c>
      <c r="O642" t="str">
        <f>VLOOKUP(Hospitalisation_Details[[#This Row],[Customer ID]],'Hospitalisation Details'!A641:K2982,8,FALSE)</f>
        <v>tier - 1</v>
      </c>
      <c r="P642" t="str">
        <f>VLOOKUP(Hospitalisation_Details[[#This Row],[Customer ID]],'Hospitalisation Details'!A641:K2982,9,FALSE)</f>
        <v>R1011</v>
      </c>
      <c r="Q642">
        <f>VLOOKUP(Hospitalisation_Details[[#This Row],[Customer ID]],'Hospitalisation Details'!$A$1:$K$2342,11,FALSE)</f>
        <v>28</v>
      </c>
    </row>
    <row r="643" spans="1:17" x14ac:dyDescent="0.35">
      <c r="A643" t="s">
        <v>642</v>
      </c>
      <c r="B643" t="str">
        <f>VLOOKUP(Customer_Names[[#This Row],[Customer ID]],Customer_Names[#All],2,FALSE)</f>
        <v>Smith</v>
      </c>
      <c r="C643">
        <f>VLOOKUP(Medical_Examinations[[#This Row],[Customer ID]],'Medical Examinations'!$A$1:$L$2336,2,FALSE)</f>
        <v>22</v>
      </c>
      <c r="D643">
        <f>VLOOKUP(Medical_Examinations[[#This Row],[Customer ID]],'Medical Examinations'!$A$1:$L$2336,3,FALSE)</f>
        <v>6</v>
      </c>
      <c r="E643" t="str">
        <f>VLOOKUP(Medical_Examinations[[#This Row],[Customer ID]],'Medical Examinations'!$A$1:$L$2336,4,FALSE)</f>
        <v>No</v>
      </c>
      <c r="F643" t="str">
        <f>VLOOKUP(Medical_Examinations[[#This Row],[Customer ID]],'Medical Examinations'!$A$1:$L$2336,6,FALSE)</f>
        <v>No</v>
      </c>
      <c r="G643" t="str">
        <f>VLOOKUP(Medical_Examinations[[#This Row],[Customer ID]],'Medical Examinations'!$A$1:$L$2336,7,FALSE)</f>
        <v>No</v>
      </c>
      <c r="H643">
        <f>VLOOKUP(Medical_Examinations[[#This Row],[Customer ID]],'Medical Examinations'!$A$1:$L$2336,8,FALSE)</f>
        <v>0</v>
      </c>
      <c r="I643" t="str">
        <f>VLOOKUP(Medical_Examinations[[#This Row],[Customer ID]],'Medical Examinations'!$A$1:$L$2336,9,FALSE)</f>
        <v>No</v>
      </c>
      <c r="J643" t="str">
        <f>VLOOKUP(Medical_Examinations[[#This Row],[Customer ID]],'Medical Examinations'!A642:L2977,11,FALSE)</f>
        <v>Normal Weight</v>
      </c>
      <c r="K643" t="str">
        <f>VLOOKUP(Medical_Examinations[[#This Row],[Customer ID]],'Medical Examinations'!A642:L2977,12,FALSE)</f>
        <v>Prediabetes</v>
      </c>
      <c r="L643" t="str">
        <f>VLOOKUP(Hospitalisation_Details[[#This Row],[Customer ID]],'Hospitalisation Details'!A642:K2983,10,FALSE)</f>
        <v>1 Sep 1984</v>
      </c>
      <c r="M643">
        <f>VLOOKUP(Hospitalisation_Details[[#This Row],[Customer ID]],'Hospitalisation Details'!$A$1:$K$2342,6,FALSE)</f>
        <v>5384</v>
      </c>
      <c r="N643" t="str">
        <f>VLOOKUP(Hospitalisation_Details[[#This Row],[Customer ID]],'Hospitalisation Details'!A642:K2983,7,FALSE)</f>
        <v>tier - 2</v>
      </c>
      <c r="O643" t="str">
        <f>VLOOKUP(Hospitalisation_Details[[#This Row],[Customer ID]],'Hospitalisation Details'!A642:K2983,8,FALSE)</f>
        <v>tier - 3</v>
      </c>
      <c r="P643" t="str">
        <f>VLOOKUP(Hospitalisation_Details[[#This Row],[Customer ID]],'Hospitalisation Details'!A642:K2983,9,FALSE)</f>
        <v>R1011</v>
      </c>
      <c r="Q643">
        <f>VLOOKUP(Hospitalisation_Details[[#This Row],[Customer ID]],'Hospitalisation Details'!$A$1:$K$2342,11,FALSE)</f>
        <v>38</v>
      </c>
    </row>
    <row r="644" spans="1:17" x14ac:dyDescent="0.35">
      <c r="A644" t="s">
        <v>643</v>
      </c>
      <c r="B644" t="str">
        <f>VLOOKUP(Customer_Names[[#This Row],[Customer ID]],Customer_Names[#All],2,FALSE)</f>
        <v>Myers</v>
      </c>
      <c r="C644">
        <f>VLOOKUP(Medical_Examinations[[#This Row],[Customer ID]],'Medical Examinations'!$A$1:$L$2336,2,FALSE)</f>
        <v>35</v>
      </c>
      <c r="D644">
        <f>VLOOKUP(Medical_Examinations[[#This Row],[Customer ID]],'Medical Examinations'!$A$1:$L$2336,3,FALSE)</f>
        <v>6</v>
      </c>
      <c r="E644" t="str">
        <f>VLOOKUP(Medical_Examinations[[#This Row],[Customer ID]],'Medical Examinations'!$A$1:$L$2336,4,FALSE)</f>
        <v>No</v>
      </c>
      <c r="F644" t="str">
        <f>VLOOKUP(Medical_Examinations[[#This Row],[Customer ID]],'Medical Examinations'!$A$1:$L$2336,6,FALSE)</f>
        <v>No</v>
      </c>
      <c r="G644" t="str">
        <f>VLOOKUP(Medical_Examinations[[#This Row],[Customer ID]],'Medical Examinations'!$A$1:$L$2336,7,FALSE)</f>
        <v>No</v>
      </c>
      <c r="H644">
        <f>VLOOKUP(Medical_Examinations[[#This Row],[Customer ID]],'Medical Examinations'!$A$1:$L$2336,8,FALSE)</f>
        <v>0</v>
      </c>
      <c r="I644" t="str">
        <f>VLOOKUP(Medical_Examinations[[#This Row],[Customer ID]],'Medical Examinations'!$A$1:$L$2336,9,FALSE)</f>
        <v>No</v>
      </c>
      <c r="J644" t="str">
        <f>VLOOKUP(Medical_Examinations[[#This Row],[Customer ID]],'Medical Examinations'!A643:L2978,11,FALSE)</f>
        <v>Obesity</v>
      </c>
      <c r="K644" t="str">
        <f>VLOOKUP(Medical_Examinations[[#This Row],[Customer ID]],'Medical Examinations'!A643:L2978,12,FALSE)</f>
        <v>Prediabetes</v>
      </c>
      <c r="L644" t="str">
        <f>VLOOKUP(Hospitalisation_Details[[#This Row],[Customer ID]],'Hospitalisation Details'!A643:K2984,10,FALSE)</f>
        <v>8 Sep 1983</v>
      </c>
      <c r="M644">
        <f>VLOOKUP(Hospitalisation_Details[[#This Row],[Customer ID]],'Hospitalisation Details'!$A$1:$K$2342,6,FALSE)</f>
        <v>5650</v>
      </c>
      <c r="N644" t="str">
        <f>VLOOKUP(Hospitalisation_Details[[#This Row],[Customer ID]],'Hospitalisation Details'!A643:K2984,7,FALSE)</f>
        <v>tier - 2</v>
      </c>
      <c r="O644" t="str">
        <f>VLOOKUP(Hospitalisation_Details[[#This Row],[Customer ID]],'Hospitalisation Details'!A643:K2984,8,FALSE)</f>
        <v>tier - 3</v>
      </c>
      <c r="P644" t="str">
        <f>VLOOKUP(Hospitalisation_Details[[#This Row],[Customer ID]],'Hospitalisation Details'!A643:K2984,9,FALSE)</f>
        <v>R1011</v>
      </c>
      <c r="Q644">
        <f>VLOOKUP(Hospitalisation_Details[[#This Row],[Customer ID]],'Hospitalisation Details'!$A$1:$K$2342,11,FALSE)</f>
        <v>39</v>
      </c>
    </row>
    <row r="645" spans="1:17" x14ac:dyDescent="0.35">
      <c r="A645" t="s">
        <v>644</v>
      </c>
      <c r="B645" t="str">
        <f>VLOOKUP(Customer_Names[[#This Row],[Customer ID]],Customer_Names[#All],2,FALSE)</f>
        <v>Cote</v>
      </c>
      <c r="C645">
        <f>VLOOKUP(Medical_Examinations[[#This Row],[Customer ID]],'Medical Examinations'!$A$1:$L$2336,2,FALSE)</f>
        <v>35</v>
      </c>
      <c r="D645">
        <f>VLOOKUP(Medical_Examinations[[#This Row],[Customer ID]],'Medical Examinations'!$A$1:$L$2336,3,FALSE)</f>
        <v>6</v>
      </c>
      <c r="E645" t="str">
        <f>VLOOKUP(Medical_Examinations[[#This Row],[Customer ID]],'Medical Examinations'!$A$1:$L$2336,4,FALSE)</f>
        <v>No</v>
      </c>
      <c r="F645" t="str">
        <f>VLOOKUP(Medical_Examinations[[#This Row],[Customer ID]],'Medical Examinations'!$A$1:$L$2336,6,FALSE)</f>
        <v>No</v>
      </c>
      <c r="G645" t="str">
        <f>VLOOKUP(Medical_Examinations[[#This Row],[Customer ID]],'Medical Examinations'!$A$1:$L$2336,7,FALSE)</f>
        <v>No</v>
      </c>
      <c r="H645">
        <f>VLOOKUP(Medical_Examinations[[#This Row],[Customer ID]],'Medical Examinations'!$A$1:$L$2336,8,FALSE)</f>
        <v>0</v>
      </c>
      <c r="I645" t="str">
        <f>VLOOKUP(Medical_Examinations[[#This Row],[Customer ID]],'Medical Examinations'!$A$1:$L$2336,9,FALSE)</f>
        <v>No</v>
      </c>
      <c r="J645" t="str">
        <f>VLOOKUP(Medical_Examinations[[#This Row],[Customer ID]],'Medical Examinations'!A644:L2979,11,FALSE)</f>
        <v>Obesity</v>
      </c>
      <c r="K645" t="str">
        <f>VLOOKUP(Medical_Examinations[[#This Row],[Customer ID]],'Medical Examinations'!A644:L2979,12,FALSE)</f>
        <v>Prediabetes</v>
      </c>
      <c r="L645" t="str">
        <f>VLOOKUP(Hospitalisation_Details[[#This Row],[Customer ID]],'Hospitalisation Details'!A644:K2985,10,FALSE)</f>
        <v>8 Sep 1982</v>
      </c>
      <c r="M645">
        <f>VLOOKUP(Hospitalisation_Details[[#This Row],[Customer ID]],'Hospitalisation Details'!$A$1:$K$2342,6,FALSE)</f>
        <v>5911</v>
      </c>
      <c r="N645" t="str">
        <f>VLOOKUP(Hospitalisation_Details[[#This Row],[Customer ID]],'Hospitalisation Details'!A644:K2985,7,FALSE)</f>
        <v>tier - 2</v>
      </c>
      <c r="O645" t="str">
        <f>VLOOKUP(Hospitalisation_Details[[#This Row],[Customer ID]],'Hospitalisation Details'!A644:K2985,8,FALSE)</f>
        <v>tier - 1</v>
      </c>
      <c r="P645" t="str">
        <f>VLOOKUP(Hospitalisation_Details[[#This Row],[Customer ID]],'Hospitalisation Details'!A644:K2985,9,FALSE)</f>
        <v>R1011</v>
      </c>
      <c r="Q645">
        <f>VLOOKUP(Hospitalisation_Details[[#This Row],[Customer ID]],'Hospitalisation Details'!$A$1:$K$2342,11,FALSE)</f>
        <v>40</v>
      </c>
    </row>
    <row r="646" spans="1:17" x14ac:dyDescent="0.35">
      <c r="A646" t="s">
        <v>645</v>
      </c>
      <c r="B646" t="str">
        <f>VLOOKUP(Customer_Names[[#This Row],[Customer ID]],Customer_Names[#All],2,FALSE)</f>
        <v>Ehrhardt</v>
      </c>
      <c r="C646">
        <f>VLOOKUP(Medical_Examinations[[#This Row],[Customer ID]],'Medical Examinations'!$A$1:$L$2336,2,FALSE)</f>
        <v>30</v>
      </c>
      <c r="D646">
        <f>VLOOKUP(Medical_Examinations[[#This Row],[Customer ID]],'Medical Examinations'!$A$1:$L$2336,3,FALSE)</f>
        <v>6</v>
      </c>
      <c r="E646" t="str">
        <f>VLOOKUP(Medical_Examinations[[#This Row],[Customer ID]],'Medical Examinations'!$A$1:$L$2336,4,FALSE)</f>
        <v>No</v>
      </c>
      <c r="F646" t="str">
        <f>VLOOKUP(Medical_Examinations[[#This Row],[Customer ID]],'Medical Examinations'!$A$1:$L$2336,6,FALSE)</f>
        <v>No</v>
      </c>
      <c r="G646" t="str">
        <f>VLOOKUP(Medical_Examinations[[#This Row],[Customer ID]],'Medical Examinations'!$A$1:$L$2336,7,FALSE)</f>
        <v>No</v>
      </c>
      <c r="H646">
        <f>VLOOKUP(Medical_Examinations[[#This Row],[Customer ID]],'Medical Examinations'!$A$1:$L$2336,8,FALSE)</f>
        <v>0</v>
      </c>
      <c r="I646" t="str">
        <f>VLOOKUP(Medical_Examinations[[#This Row],[Customer ID]],'Medical Examinations'!$A$1:$L$2336,9,FALSE)</f>
        <v>No</v>
      </c>
      <c r="J646" t="str">
        <f>VLOOKUP(Medical_Examinations[[#This Row],[Customer ID]],'Medical Examinations'!A645:L2980,11,FALSE)</f>
        <v>Obesity</v>
      </c>
      <c r="K646" t="str">
        <f>VLOOKUP(Medical_Examinations[[#This Row],[Customer ID]],'Medical Examinations'!A645:L2980,12,FALSE)</f>
        <v>Prediabetes</v>
      </c>
      <c r="L646" t="str">
        <f>VLOOKUP(Hospitalisation_Details[[#This Row],[Customer ID]],'Hospitalisation Details'!A645:K2986,10,FALSE)</f>
        <v>10 Sep 1980</v>
      </c>
      <c r="M646">
        <f>VLOOKUP(Hospitalisation_Details[[#This Row],[Customer ID]],'Hospitalisation Details'!$A$1:$K$2342,6,FALSE)</f>
        <v>5980</v>
      </c>
      <c r="N646" t="str">
        <f>VLOOKUP(Hospitalisation_Details[[#This Row],[Customer ID]],'Hospitalisation Details'!A645:K2986,7,FALSE)</f>
        <v>tier - 2</v>
      </c>
      <c r="O646" t="str">
        <f>VLOOKUP(Hospitalisation_Details[[#This Row],[Customer ID]],'Hospitalisation Details'!A645:K2986,8,FALSE)</f>
        <v>tier - 2</v>
      </c>
      <c r="P646" t="str">
        <f>VLOOKUP(Hospitalisation_Details[[#This Row],[Customer ID]],'Hospitalisation Details'!A645:K2986,9,FALSE)</f>
        <v>R1011</v>
      </c>
      <c r="Q646">
        <f>VLOOKUP(Hospitalisation_Details[[#This Row],[Customer ID]],'Hospitalisation Details'!$A$1:$K$2342,11,FALSE)</f>
        <v>42</v>
      </c>
    </row>
    <row r="647" spans="1:17" x14ac:dyDescent="0.35">
      <c r="A647" t="s">
        <v>646</v>
      </c>
      <c r="B647" t="str">
        <f>VLOOKUP(Customer_Names[[#This Row],[Customer ID]],Customer_Names[#All],2,FALSE)</f>
        <v>Petersen</v>
      </c>
      <c r="C647">
        <f>VLOOKUP(Medical_Examinations[[#This Row],[Customer ID]],'Medical Examinations'!$A$1:$L$2336,2,FALSE)</f>
        <v>34</v>
      </c>
      <c r="D647">
        <f>VLOOKUP(Medical_Examinations[[#This Row],[Customer ID]],'Medical Examinations'!$A$1:$L$2336,3,FALSE)</f>
        <v>6</v>
      </c>
      <c r="E647" t="str">
        <f>VLOOKUP(Medical_Examinations[[#This Row],[Customer ID]],'Medical Examinations'!$A$1:$L$2336,4,FALSE)</f>
        <v>No</v>
      </c>
      <c r="F647" t="str">
        <f>VLOOKUP(Medical_Examinations[[#This Row],[Customer ID]],'Medical Examinations'!$A$1:$L$2336,6,FALSE)</f>
        <v>No</v>
      </c>
      <c r="G647" t="str">
        <f>VLOOKUP(Medical_Examinations[[#This Row],[Customer ID]],'Medical Examinations'!$A$1:$L$2336,7,FALSE)</f>
        <v>No</v>
      </c>
      <c r="H647">
        <f>VLOOKUP(Medical_Examinations[[#This Row],[Customer ID]],'Medical Examinations'!$A$1:$L$2336,8,FALSE)</f>
        <v>0</v>
      </c>
      <c r="I647" t="str">
        <f>VLOOKUP(Medical_Examinations[[#This Row],[Customer ID]],'Medical Examinations'!$A$1:$L$2336,9,FALSE)</f>
        <v>No</v>
      </c>
      <c r="J647" t="str">
        <f>VLOOKUP(Medical_Examinations[[#This Row],[Customer ID]],'Medical Examinations'!A646:L2981,11,FALSE)</f>
        <v>Obesity</v>
      </c>
      <c r="K647" t="str">
        <f>VLOOKUP(Medical_Examinations[[#This Row],[Customer ID]],'Medical Examinations'!A646:L2981,12,FALSE)</f>
        <v>Prediabetes</v>
      </c>
      <c r="L647" t="str">
        <f>VLOOKUP(Hospitalisation_Details[[#This Row],[Customer ID]],'Hospitalisation Details'!A646:K2987,10,FALSE)</f>
        <v>8 Sep 1994</v>
      </c>
      <c r="M647">
        <f>VLOOKUP(Hospitalisation_Details[[#This Row],[Customer ID]],'Hospitalisation Details'!$A$1:$K$2342,6,FALSE)</f>
        <v>6064</v>
      </c>
      <c r="N647" t="str">
        <f>VLOOKUP(Hospitalisation_Details[[#This Row],[Customer ID]],'Hospitalisation Details'!A646:K2987,7,FALSE)</f>
        <v>tier - 2</v>
      </c>
      <c r="O647" t="str">
        <f>VLOOKUP(Hospitalisation_Details[[#This Row],[Customer ID]],'Hospitalisation Details'!A646:K2987,8,FALSE)</f>
        <v>tier - 2</v>
      </c>
      <c r="P647" t="str">
        <f>VLOOKUP(Hospitalisation_Details[[#This Row],[Customer ID]],'Hospitalisation Details'!A646:K2987,9,FALSE)</f>
        <v>R1011</v>
      </c>
      <c r="Q647">
        <f>VLOOKUP(Hospitalisation_Details[[#This Row],[Customer ID]],'Hospitalisation Details'!$A$1:$K$2342,11,FALSE)</f>
        <v>28</v>
      </c>
    </row>
    <row r="648" spans="1:17" x14ac:dyDescent="0.35">
      <c r="A648" t="s">
        <v>647</v>
      </c>
      <c r="B648" t="str">
        <f>VLOOKUP(Customer_Names[[#This Row],[Customer ID]],Customer_Names[#All],2,FALSE)</f>
        <v>Ertel</v>
      </c>
      <c r="C648">
        <f>VLOOKUP(Medical_Examinations[[#This Row],[Customer ID]],'Medical Examinations'!$A$1:$L$2336,2,FALSE)</f>
        <v>25</v>
      </c>
      <c r="D648">
        <f>VLOOKUP(Medical_Examinations[[#This Row],[Customer ID]],'Medical Examinations'!$A$1:$L$2336,3,FALSE)</f>
        <v>6</v>
      </c>
      <c r="E648" t="str">
        <f>VLOOKUP(Medical_Examinations[[#This Row],[Customer ID]],'Medical Examinations'!$A$1:$L$2336,4,FALSE)</f>
        <v>No</v>
      </c>
      <c r="F648" t="str">
        <f>VLOOKUP(Medical_Examinations[[#This Row],[Customer ID]],'Medical Examinations'!$A$1:$L$2336,6,FALSE)</f>
        <v>No</v>
      </c>
      <c r="G648" t="str">
        <f>VLOOKUP(Medical_Examinations[[#This Row],[Customer ID]],'Medical Examinations'!$A$1:$L$2336,7,FALSE)</f>
        <v>No</v>
      </c>
      <c r="H648">
        <f>VLOOKUP(Medical_Examinations[[#This Row],[Customer ID]],'Medical Examinations'!$A$1:$L$2336,8,FALSE)</f>
        <v>0</v>
      </c>
      <c r="I648" t="str">
        <f>VLOOKUP(Medical_Examinations[[#This Row],[Customer ID]],'Medical Examinations'!$A$1:$L$2336,9,FALSE)</f>
        <v>No</v>
      </c>
      <c r="J648" t="str">
        <f>VLOOKUP(Medical_Examinations[[#This Row],[Customer ID]],'Medical Examinations'!A647:L2982,11,FALSE)</f>
        <v>Overweight</v>
      </c>
      <c r="K648" t="str">
        <f>VLOOKUP(Medical_Examinations[[#This Row],[Customer ID]],'Medical Examinations'!A647:L2982,12,FALSE)</f>
        <v>Prediabetes</v>
      </c>
      <c r="L648" t="str">
        <f>VLOOKUP(Hospitalisation_Details[[#This Row],[Customer ID]],'Hospitalisation Details'!A647:K2988,10,FALSE)</f>
        <v>9 Sep 1969</v>
      </c>
      <c r="M648">
        <f>VLOOKUP(Hospitalisation_Details[[#This Row],[Customer ID]],'Hospitalisation Details'!$A$1:$K$2342,6,FALSE)</f>
        <v>6138</v>
      </c>
      <c r="N648" t="str">
        <f>VLOOKUP(Hospitalisation_Details[[#This Row],[Customer ID]],'Hospitalisation Details'!A647:K2988,7,FALSE)</f>
        <v>tier - 2</v>
      </c>
      <c r="O648" t="str">
        <f>VLOOKUP(Hospitalisation_Details[[#This Row],[Customer ID]],'Hospitalisation Details'!A647:K2988,8,FALSE)</f>
        <v>tier - 2</v>
      </c>
      <c r="P648" t="str">
        <f>VLOOKUP(Hospitalisation_Details[[#This Row],[Customer ID]],'Hospitalisation Details'!A647:K2988,9,FALSE)</f>
        <v>R1011</v>
      </c>
      <c r="Q648">
        <f>VLOOKUP(Hospitalisation_Details[[#This Row],[Customer ID]],'Hospitalisation Details'!$A$1:$K$2342,11,FALSE)</f>
        <v>53</v>
      </c>
    </row>
    <row r="649" spans="1:17" x14ac:dyDescent="0.35">
      <c r="A649" t="s">
        <v>648</v>
      </c>
      <c r="B649" t="str">
        <f>VLOOKUP(Customer_Names[[#This Row],[Customer ID]],Customer_Names[#All],2,FALSE)</f>
        <v>Lanza</v>
      </c>
      <c r="C649">
        <f>VLOOKUP(Medical_Examinations[[#This Row],[Customer ID]],'Medical Examinations'!$A$1:$L$2336,2,FALSE)</f>
        <v>36</v>
      </c>
      <c r="D649">
        <f>VLOOKUP(Medical_Examinations[[#This Row],[Customer ID]],'Medical Examinations'!$A$1:$L$2336,3,FALSE)</f>
        <v>6</v>
      </c>
      <c r="E649" t="str">
        <f>VLOOKUP(Medical_Examinations[[#This Row],[Customer ID]],'Medical Examinations'!$A$1:$L$2336,4,FALSE)</f>
        <v>No</v>
      </c>
      <c r="F649" t="str">
        <f>VLOOKUP(Medical_Examinations[[#This Row],[Customer ID]],'Medical Examinations'!$A$1:$L$2336,6,FALSE)</f>
        <v>No</v>
      </c>
      <c r="G649" t="str">
        <f>VLOOKUP(Medical_Examinations[[#This Row],[Customer ID]],'Medical Examinations'!$A$1:$L$2336,7,FALSE)</f>
        <v>No</v>
      </c>
      <c r="H649">
        <f>VLOOKUP(Medical_Examinations[[#This Row],[Customer ID]],'Medical Examinations'!$A$1:$L$2336,8,FALSE)</f>
        <v>0</v>
      </c>
      <c r="I649" t="str">
        <f>VLOOKUP(Medical_Examinations[[#This Row],[Customer ID]],'Medical Examinations'!$A$1:$L$2336,9,FALSE)</f>
        <v>No</v>
      </c>
      <c r="J649" t="str">
        <f>VLOOKUP(Medical_Examinations[[#This Row],[Customer ID]],'Medical Examinations'!A648:L2983,11,FALSE)</f>
        <v>Obesity</v>
      </c>
      <c r="K649" t="str">
        <f>VLOOKUP(Medical_Examinations[[#This Row],[Customer ID]],'Medical Examinations'!A648:L2983,12,FALSE)</f>
        <v>Prediabetes</v>
      </c>
      <c r="L649" t="str">
        <f>VLOOKUP(Hospitalisation_Details[[#This Row],[Customer ID]],'Hospitalisation Details'!A648:K2989,10,FALSE)</f>
        <v>1 Sep 1981</v>
      </c>
      <c r="M649">
        <f>VLOOKUP(Hospitalisation_Details[[#This Row],[Customer ID]],'Hospitalisation Details'!$A$1:$K$2342,6,FALSE)</f>
        <v>6186</v>
      </c>
      <c r="N649" t="str">
        <f>VLOOKUP(Hospitalisation_Details[[#This Row],[Customer ID]],'Hospitalisation Details'!A648:K2989,7,FALSE)</f>
        <v>tier - 2</v>
      </c>
      <c r="O649" t="str">
        <f>VLOOKUP(Hospitalisation_Details[[#This Row],[Customer ID]],'Hospitalisation Details'!A648:K2989,8,FALSE)</f>
        <v>tier - 3</v>
      </c>
      <c r="P649" t="str">
        <f>VLOOKUP(Hospitalisation_Details[[#This Row],[Customer ID]],'Hospitalisation Details'!A648:K2989,9,FALSE)</f>
        <v>R1011</v>
      </c>
      <c r="Q649">
        <f>VLOOKUP(Hospitalisation_Details[[#This Row],[Customer ID]],'Hospitalisation Details'!$A$1:$K$2342,11,FALSE)</f>
        <v>41</v>
      </c>
    </row>
    <row r="650" spans="1:17" x14ac:dyDescent="0.35">
      <c r="A650" t="s">
        <v>649</v>
      </c>
      <c r="B650" t="str">
        <f>VLOOKUP(Customer_Names[[#This Row],[Customer ID]],Customer_Names[#All],2,FALSE)</f>
        <v>Picklesimer</v>
      </c>
      <c r="C650">
        <f>VLOOKUP(Medical_Examinations[[#This Row],[Customer ID]],'Medical Examinations'!$A$1:$L$2336,2,FALSE)</f>
        <v>21</v>
      </c>
      <c r="D650">
        <f>VLOOKUP(Medical_Examinations[[#This Row],[Customer ID]],'Medical Examinations'!$A$1:$L$2336,3,FALSE)</f>
        <v>6</v>
      </c>
      <c r="E650" t="str">
        <f>VLOOKUP(Medical_Examinations[[#This Row],[Customer ID]],'Medical Examinations'!$A$1:$L$2336,4,FALSE)</f>
        <v>No</v>
      </c>
      <c r="F650" t="str">
        <f>VLOOKUP(Medical_Examinations[[#This Row],[Customer ID]],'Medical Examinations'!$A$1:$L$2336,6,FALSE)</f>
        <v>No</v>
      </c>
      <c r="G650" t="str">
        <f>VLOOKUP(Medical_Examinations[[#This Row],[Customer ID]],'Medical Examinations'!$A$1:$L$2336,7,FALSE)</f>
        <v>No</v>
      </c>
      <c r="H650">
        <f>VLOOKUP(Medical_Examinations[[#This Row],[Customer ID]],'Medical Examinations'!$A$1:$L$2336,8,FALSE)</f>
        <v>0</v>
      </c>
      <c r="I650" t="str">
        <f>VLOOKUP(Medical_Examinations[[#This Row],[Customer ID]],'Medical Examinations'!$A$1:$L$2336,9,FALSE)</f>
        <v>No</v>
      </c>
      <c r="J650" t="str">
        <f>VLOOKUP(Medical_Examinations[[#This Row],[Customer ID]],'Medical Examinations'!A649:L2984,11,FALSE)</f>
        <v>Normal Weight</v>
      </c>
      <c r="K650" t="str">
        <f>VLOOKUP(Medical_Examinations[[#This Row],[Customer ID]],'Medical Examinations'!A649:L2984,12,FALSE)</f>
        <v>Prediabetes</v>
      </c>
      <c r="L650" t="str">
        <f>VLOOKUP(Hospitalisation_Details[[#This Row],[Customer ID]],'Hospitalisation Details'!A649:K2990,10,FALSE)</f>
        <v>10 Sep 1979</v>
      </c>
      <c r="M650">
        <f>VLOOKUP(Hospitalisation_Details[[#This Row],[Customer ID]],'Hospitalisation Details'!$A$1:$K$2342,6,FALSE)</f>
        <v>6250</v>
      </c>
      <c r="N650" t="str">
        <f>VLOOKUP(Hospitalisation_Details[[#This Row],[Customer ID]],'Hospitalisation Details'!A649:K2990,7,FALSE)</f>
        <v>tier - 2</v>
      </c>
      <c r="O650" t="str">
        <f>VLOOKUP(Hospitalisation_Details[[#This Row],[Customer ID]],'Hospitalisation Details'!A649:K2990,8,FALSE)</f>
        <v>tier - 1</v>
      </c>
      <c r="P650" t="str">
        <f>VLOOKUP(Hospitalisation_Details[[#This Row],[Customer ID]],'Hospitalisation Details'!A649:K2990,9,FALSE)</f>
        <v>R1011</v>
      </c>
      <c r="Q650">
        <f>VLOOKUP(Hospitalisation_Details[[#This Row],[Customer ID]],'Hospitalisation Details'!$A$1:$K$2342,11,FALSE)</f>
        <v>43</v>
      </c>
    </row>
    <row r="651" spans="1:17" x14ac:dyDescent="0.35">
      <c r="A651" t="s">
        <v>650</v>
      </c>
      <c r="B651" t="str">
        <f>VLOOKUP(Customer_Names[[#This Row],[Customer ID]],Customer_Names[#All],2,FALSE)</f>
        <v>Giles</v>
      </c>
      <c r="C651">
        <f>VLOOKUP(Medical_Examinations[[#This Row],[Customer ID]],'Medical Examinations'!$A$1:$L$2336,2,FALSE)</f>
        <v>38</v>
      </c>
      <c r="D651">
        <f>VLOOKUP(Medical_Examinations[[#This Row],[Customer ID]],'Medical Examinations'!$A$1:$L$2336,3,FALSE)</f>
        <v>6</v>
      </c>
      <c r="E651" t="str">
        <f>VLOOKUP(Medical_Examinations[[#This Row],[Customer ID]],'Medical Examinations'!$A$1:$L$2336,4,FALSE)</f>
        <v>No</v>
      </c>
      <c r="F651" t="str">
        <f>VLOOKUP(Medical_Examinations[[#This Row],[Customer ID]],'Medical Examinations'!$A$1:$L$2336,6,FALSE)</f>
        <v>No</v>
      </c>
      <c r="G651" t="str">
        <f>VLOOKUP(Medical_Examinations[[#This Row],[Customer ID]],'Medical Examinations'!$A$1:$L$2336,7,FALSE)</f>
        <v>No</v>
      </c>
      <c r="H651">
        <f>VLOOKUP(Medical_Examinations[[#This Row],[Customer ID]],'Medical Examinations'!$A$1:$L$2336,8,FALSE)</f>
        <v>0</v>
      </c>
      <c r="I651" t="str">
        <f>VLOOKUP(Medical_Examinations[[#This Row],[Customer ID]],'Medical Examinations'!$A$1:$L$2336,9,FALSE)</f>
        <v>No</v>
      </c>
      <c r="J651" t="str">
        <f>VLOOKUP(Medical_Examinations[[#This Row],[Customer ID]],'Medical Examinations'!A650:L2985,11,FALSE)</f>
        <v>Obesity</v>
      </c>
      <c r="K651" t="str">
        <f>VLOOKUP(Medical_Examinations[[#This Row],[Customer ID]],'Medical Examinations'!A650:L2985,12,FALSE)</f>
        <v>Prediabetes</v>
      </c>
      <c r="L651" t="str">
        <f>VLOOKUP(Hospitalisation_Details[[#This Row],[Customer ID]],'Hospitalisation Details'!A650:K2991,10,FALSE)</f>
        <v>27 Sep 2004</v>
      </c>
      <c r="M651">
        <f>VLOOKUP(Hospitalisation_Details[[#This Row],[Customer ID]],'Hospitalisation Details'!$A$1:$K$2342,6,FALSE)</f>
        <v>6311</v>
      </c>
      <c r="N651" t="str">
        <f>VLOOKUP(Hospitalisation_Details[[#This Row],[Customer ID]],'Hospitalisation Details'!A650:K2991,7,FALSE)</f>
        <v>tier - 2</v>
      </c>
      <c r="O651" t="str">
        <f>VLOOKUP(Hospitalisation_Details[[#This Row],[Customer ID]],'Hospitalisation Details'!A650:K2991,8,FALSE)</f>
        <v>tier - 2</v>
      </c>
      <c r="P651" t="str">
        <f>VLOOKUP(Hospitalisation_Details[[#This Row],[Customer ID]],'Hospitalisation Details'!A650:K2991,9,FALSE)</f>
        <v>R1011</v>
      </c>
      <c r="Q651">
        <f>VLOOKUP(Hospitalisation_Details[[#This Row],[Customer ID]],'Hospitalisation Details'!$A$1:$K$2342,11,FALSE)</f>
        <v>18</v>
      </c>
    </row>
    <row r="652" spans="1:17" x14ac:dyDescent="0.35">
      <c r="A652" t="s">
        <v>651</v>
      </c>
      <c r="B652" t="str">
        <f>VLOOKUP(Customer_Names[[#This Row],[Customer ID]],Customer_Names[#All],2,FALSE)</f>
        <v>Harmon</v>
      </c>
      <c r="C652">
        <f>VLOOKUP(Medical_Examinations[[#This Row],[Customer ID]],'Medical Examinations'!$A$1:$L$2336,2,FALSE)</f>
        <v>26</v>
      </c>
      <c r="D652">
        <f>VLOOKUP(Medical_Examinations[[#This Row],[Customer ID]],'Medical Examinations'!$A$1:$L$2336,3,FALSE)</f>
        <v>6</v>
      </c>
      <c r="E652" t="str">
        <f>VLOOKUP(Medical_Examinations[[#This Row],[Customer ID]],'Medical Examinations'!$A$1:$L$2336,4,FALSE)</f>
        <v>No</v>
      </c>
      <c r="F652" t="str">
        <f>VLOOKUP(Medical_Examinations[[#This Row],[Customer ID]],'Medical Examinations'!$A$1:$L$2336,6,FALSE)</f>
        <v>No</v>
      </c>
      <c r="G652" t="str">
        <f>VLOOKUP(Medical_Examinations[[#This Row],[Customer ID]],'Medical Examinations'!$A$1:$L$2336,7,FALSE)</f>
        <v>No</v>
      </c>
      <c r="H652">
        <f>VLOOKUP(Medical_Examinations[[#This Row],[Customer ID]],'Medical Examinations'!$A$1:$L$2336,8,FALSE)</f>
        <v>0</v>
      </c>
      <c r="I652" t="str">
        <f>VLOOKUP(Medical_Examinations[[#This Row],[Customer ID]],'Medical Examinations'!$A$1:$L$2336,9,FALSE)</f>
        <v>No</v>
      </c>
      <c r="J652" t="str">
        <f>VLOOKUP(Medical_Examinations[[#This Row],[Customer ID]],'Medical Examinations'!A651:L2986,11,FALSE)</f>
        <v>Overweight</v>
      </c>
      <c r="K652" t="str">
        <f>VLOOKUP(Medical_Examinations[[#This Row],[Customer ID]],'Medical Examinations'!A651:L2986,12,FALSE)</f>
        <v>Prediabetes</v>
      </c>
      <c r="L652" t="str">
        <f>VLOOKUP(Hospitalisation_Details[[#This Row],[Customer ID]],'Hospitalisation Details'!A651:K2992,10,FALSE)</f>
        <v>8 Sep 1980</v>
      </c>
      <c r="M652">
        <f>VLOOKUP(Hospitalisation_Details[[#This Row],[Customer ID]],'Hospitalisation Details'!$A$1:$K$2342,6,FALSE)</f>
        <v>6474</v>
      </c>
      <c r="N652" t="str">
        <f>VLOOKUP(Hospitalisation_Details[[#This Row],[Customer ID]],'Hospitalisation Details'!A651:K2992,7,FALSE)</f>
        <v>tier - 2</v>
      </c>
      <c r="O652" t="str">
        <f>VLOOKUP(Hospitalisation_Details[[#This Row],[Customer ID]],'Hospitalisation Details'!A651:K2992,8,FALSE)</f>
        <v>tier - 3</v>
      </c>
      <c r="P652" t="str">
        <f>VLOOKUP(Hospitalisation_Details[[#This Row],[Customer ID]],'Hospitalisation Details'!A651:K2992,9,FALSE)</f>
        <v>R1011</v>
      </c>
      <c r="Q652">
        <f>VLOOKUP(Hospitalisation_Details[[#This Row],[Customer ID]],'Hospitalisation Details'!$A$1:$K$2342,11,FALSE)</f>
        <v>42</v>
      </c>
    </row>
    <row r="653" spans="1:17" x14ac:dyDescent="0.35">
      <c r="A653" t="s">
        <v>652</v>
      </c>
      <c r="B653" t="str">
        <f>VLOOKUP(Customer_Names[[#This Row],[Customer ID]],Customer_Names[#All],2,FALSE)</f>
        <v>Pennings</v>
      </c>
      <c r="C653">
        <f>VLOOKUP(Medical_Examinations[[#This Row],[Customer ID]],'Medical Examinations'!$A$1:$L$2336,2,FALSE)</f>
        <v>30</v>
      </c>
      <c r="D653">
        <f>VLOOKUP(Medical_Examinations[[#This Row],[Customer ID]],'Medical Examinations'!$A$1:$L$2336,3,FALSE)</f>
        <v>6</v>
      </c>
      <c r="E653" t="str">
        <f>VLOOKUP(Medical_Examinations[[#This Row],[Customer ID]],'Medical Examinations'!$A$1:$L$2336,4,FALSE)</f>
        <v>No</v>
      </c>
      <c r="F653" t="str">
        <f>VLOOKUP(Medical_Examinations[[#This Row],[Customer ID]],'Medical Examinations'!$A$1:$L$2336,6,FALSE)</f>
        <v>No</v>
      </c>
      <c r="G653" t="str">
        <f>VLOOKUP(Medical_Examinations[[#This Row],[Customer ID]],'Medical Examinations'!$A$1:$L$2336,7,FALSE)</f>
        <v>No</v>
      </c>
      <c r="H653">
        <f>VLOOKUP(Medical_Examinations[[#This Row],[Customer ID]],'Medical Examinations'!$A$1:$L$2336,8,FALSE)</f>
        <v>0</v>
      </c>
      <c r="I653" t="str">
        <f>VLOOKUP(Medical_Examinations[[#This Row],[Customer ID]],'Medical Examinations'!$A$1:$L$2336,9,FALSE)</f>
        <v>No</v>
      </c>
      <c r="J653" t="str">
        <f>VLOOKUP(Medical_Examinations[[#This Row],[Customer ID]],'Medical Examinations'!A652:L2987,11,FALSE)</f>
        <v>Obesity</v>
      </c>
      <c r="K653" t="str">
        <f>VLOOKUP(Medical_Examinations[[#This Row],[Customer ID]],'Medical Examinations'!A652:L2987,12,FALSE)</f>
        <v>Prediabetes</v>
      </c>
      <c r="L653" t="str">
        <f>VLOOKUP(Hospitalisation_Details[[#This Row],[Customer ID]],'Hospitalisation Details'!A652:K2993,10,FALSE)</f>
        <v>18 Sep 1977</v>
      </c>
      <c r="M653">
        <f>VLOOKUP(Hospitalisation_Details[[#This Row],[Customer ID]],'Hospitalisation Details'!$A$1:$K$2342,6,FALSE)</f>
        <v>7345</v>
      </c>
      <c r="N653" t="str">
        <f>VLOOKUP(Hospitalisation_Details[[#This Row],[Customer ID]],'Hospitalisation Details'!A652:K2993,7,FALSE)</f>
        <v>tier - 2</v>
      </c>
      <c r="O653" t="str">
        <f>VLOOKUP(Hospitalisation_Details[[#This Row],[Customer ID]],'Hospitalisation Details'!A652:K2993,8,FALSE)</f>
        <v>tier - 1</v>
      </c>
      <c r="P653" t="str">
        <f>VLOOKUP(Hospitalisation_Details[[#This Row],[Customer ID]],'Hospitalisation Details'!A652:K2993,9,FALSE)</f>
        <v>R1011</v>
      </c>
      <c r="Q653">
        <f>VLOOKUP(Hospitalisation_Details[[#This Row],[Customer ID]],'Hospitalisation Details'!$A$1:$K$2342,11,FALSE)</f>
        <v>45</v>
      </c>
    </row>
    <row r="654" spans="1:17" x14ac:dyDescent="0.35">
      <c r="A654" t="s">
        <v>653</v>
      </c>
      <c r="B654" t="str">
        <f>VLOOKUP(Customer_Names[[#This Row],[Customer ID]],Customer_Names[#All],2,FALSE)</f>
        <v>Tseronis</v>
      </c>
      <c r="C654">
        <f>VLOOKUP(Medical_Examinations[[#This Row],[Customer ID]],'Medical Examinations'!$A$1:$L$2336,2,FALSE)</f>
        <v>35</v>
      </c>
      <c r="D654">
        <f>VLOOKUP(Medical_Examinations[[#This Row],[Customer ID]],'Medical Examinations'!$A$1:$L$2336,3,FALSE)</f>
        <v>6</v>
      </c>
      <c r="E654" t="str">
        <f>VLOOKUP(Medical_Examinations[[#This Row],[Customer ID]],'Medical Examinations'!$A$1:$L$2336,4,FALSE)</f>
        <v>No</v>
      </c>
      <c r="F654" t="str">
        <f>VLOOKUP(Medical_Examinations[[#This Row],[Customer ID]],'Medical Examinations'!$A$1:$L$2336,6,FALSE)</f>
        <v>No</v>
      </c>
      <c r="G654" t="str">
        <f>VLOOKUP(Medical_Examinations[[#This Row],[Customer ID]],'Medical Examinations'!$A$1:$L$2336,7,FALSE)</f>
        <v>No</v>
      </c>
      <c r="H654">
        <f>VLOOKUP(Medical_Examinations[[#This Row],[Customer ID]],'Medical Examinations'!$A$1:$L$2336,8,FALSE)</f>
        <v>0</v>
      </c>
      <c r="I654" t="str">
        <f>VLOOKUP(Medical_Examinations[[#This Row],[Customer ID]],'Medical Examinations'!$A$1:$L$2336,9,FALSE)</f>
        <v>No</v>
      </c>
      <c r="J654" t="str">
        <f>VLOOKUP(Medical_Examinations[[#This Row],[Customer ID]],'Medical Examinations'!A653:L2988,11,FALSE)</f>
        <v>Obesity</v>
      </c>
      <c r="K654" t="str">
        <f>VLOOKUP(Medical_Examinations[[#This Row],[Customer ID]],'Medical Examinations'!A653:L2988,12,FALSE)</f>
        <v>Prediabetes</v>
      </c>
      <c r="L654" t="str">
        <f>VLOOKUP(Hospitalisation_Details[[#This Row],[Customer ID]],'Hospitalisation Details'!A653:K2994,10,FALSE)</f>
        <v>1 Sep 1977</v>
      </c>
      <c r="M654">
        <f>VLOOKUP(Hospitalisation_Details[[#This Row],[Customer ID]],'Hospitalisation Details'!$A$1:$K$2342,6,FALSE)</f>
        <v>7348</v>
      </c>
      <c r="N654" t="str">
        <f>VLOOKUP(Hospitalisation_Details[[#This Row],[Customer ID]],'Hospitalisation Details'!A653:K2994,7,FALSE)</f>
        <v>tier - 2</v>
      </c>
      <c r="O654" t="str">
        <f>VLOOKUP(Hospitalisation_Details[[#This Row],[Customer ID]],'Hospitalisation Details'!A653:K2994,8,FALSE)</f>
        <v>tier - 1</v>
      </c>
      <c r="P654" t="str">
        <f>VLOOKUP(Hospitalisation_Details[[#This Row],[Customer ID]],'Hospitalisation Details'!A653:K2994,9,FALSE)</f>
        <v>R1011</v>
      </c>
      <c r="Q654">
        <f>VLOOKUP(Hospitalisation_Details[[#This Row],[Customer ID]],'Hospitalisation Details'!$A$1:$K$2342,11,FALSE)</f>
        <v>45</v>
      </c>
    </row>
    <row r="655" spans="1:17" x14ac:dyDescent="0.35">
      <c r="A655" t="s">
        <v>654</v>
      </c>
      <c r="B655" t="str">
        <f>VLOOKUP(Customer_Names[[#This Row],[Customer ID]],Customer_Names[#All],2,FALSE)</f>
        <v>Aliff</v>
      </c>
      <c r="C655">
        <f>VLOOKUP(Medical_Examinations[[#This Row],[Customer ID]],'Medical Examinations'!$A$1:$L$2336,2,FALSE)</f>
        <v>25</v>
      </c>
      <c r="D655">
        <f>VLOOKUP(Medical_Examinations[[#This Row],[Customer ID]],'Medical Examinations'!$A$1:$L$2336,3,FALSE)</f>
        <v>6</v>
      </c>
      <c r="E655" t="str">
        <f>VLOOKUP(Medical_Examinations[[#This Row],[Customer ID]],'Medical Examinations'!$A$1:$L$2336,4,FALSE)</f>
        <v>No</v>
      </c>
      <c r="F655" t="str">
        <f>VLOOKUP(Medical_Examinations[[#This Row],[Customer ID]],'Medical Examinations'!$A$1:$L$2336,6,FALSE)</f>
        <v>No</v>
      </c>
      <c r="G655" t="str">
        <f>VLOOKUP(Medical_Examinations[[#This Row],[Customer ID]],'Medical Examinations'!$A$1:$L$2336,7,FALSE)</f>
        <v>No</v>
      </c>
      <c r="H655">
        <f>VLOOKUP(Medical_Examinations[[#This Row],[Customer ID]],'Medical Examinations'!$A$1:$L$2336,8,FALSE)</f>
        <v>0</v>
      </c>
      <c r="I655" t="str">
        <f>VLOOKUP(Medical_Examinations[[#This Row],[Customer ID]],'Medical Examinations'!$A$1:$L$2336,9,FALSE)</f>
        <v>No</v>
      </c>
      <c r="J655" t="str">
        <f>VLOOKUP(Medical_Examinations[[#This Row],[Customer ID]],'Medical Examinations'!A654:L2989,11,FALSE)</f>
        <v>Overweight</v>
      </c>
      <c r="K655" t="str">
        <f>VLOOKUP(Medical_Examinations[[#This Row],[Customer ID]],'Medical Examinations'!A654:L2989,12,FALSE)</f>
        <v>Prediabetes</v>
      </c>
      <c r="L655" t="str">
        <f>VLOOKUP(Hospitalisation_Details[[#This Row],[Customer ID]],'Hospitalisation Details'!A654:K2995,10,FALSE)</f>
        <v>17 Sep 1996</v>
      </c>
      <c r="M655">
        <f>VLOOKUP(Hospitalisation_Details[[#This Row],[Customer ID]],'Hospitalisation Details'!$A$1:$K$2342,6,FALSE)</f>
        <v>7623</v>
      </c>
      <c r="N655" t="str">
        <f>VLOOKUP(Hospitalisation_Details[[#This Row],[Customer ID]],'Hospitalisation Details'!A654:K2995,7,FALSE)</f>
        <v>tier - 2</v>
      </c>
      <c r="O655" t="str">
        <f>VLOOKUP(Hospitalisation_Details[[#This Row],[Customer ID]],'Hospitalisation Details'!A654:K2995,8,FALSE)</f>
        <v>tier - 3</v>
      </c>
      <c r="P655" t="str">
        <f>VLOOKUP(Hospitalisation_Details[[#This Row],[Customer ID]],'Hospitalisation Details'!A654:K2995,9,FALSE)</f>
        <v>R1011</v>
      </c>
      <c r="Q655">
        <f>VLOOKUP(Hospitalisation_Details[[#This Row],[Customer ID]],'Hospitalisation Details'!$A$1:$K$2342,11,FALSE)</f>
        <v>26</v>
      </c>
    </row>
    <row r="656" spans="1:17" x14ac:dyDescent="0.35">
      <c r="A656" t="s">
        <v>655</v>
      </c>
      <c r="B656" t="str">
        <f>VLOOKUP(Customer_Names[[#This Row],[Customer ID]],Customer_Names[#All],2,FALSE)</f>
        <v>Willenberg</v>
      </c>
      <c r="C656">
        <f>VLOOKUP(Medical_Examinations[[#This Row],[Customer ID]],'Medical Examinations'!$A$1:$L$2336,2,FALSE)</f>
        <v>21</v>
      </c>
      <c r="D656">
        <f>VLOOKUP(Medical_Examinations[[#This Row],[Customer ID]],'Medical Examinations'!$A$1:$L$2336,3,FALSE)</f>
        <v>6</v>
      </c>
      <c r="E656" t="str">
        <f>VLOOKUP(Medical_Examinations[[#This Row],[Customer ID]],'Medical Examinations'!$A$1:$L$2336,4,FALSE)</f>
        <v>No</v>
      </c>
      <c r="F656" t="str">
        <f>VLOOKUP(Medical_Examinations[[#This Row],[Customer ID]],'Medical Examinations'!$A$1:$L$2336,6,FALSE)</f>
        <v>No</v>
      </c>
      <c r="G656" t="str">
        <f>VLOOKUP(Medical_Examinations[[#This Row],[Customer ID]],'Medical Examinations'!$A$1:$L$2336,7,FALSE)</f>
        <v>No</v>
      </c>
      <c r="H656">
        <f>VLOOKUP(Medical_Examinations[[#This Row],[Customer ID]],'Medical Examinations'!$A$1:$L$2336,8,FALSE)</f>
        <v>0</v>
      </c>
      <c r="I656" t="str">
        <f>VLOOKUP(Medical_Examinations[[#This Row],[Customer ID]],'Medical Examinations'!$A$1:$L$2336,9,FALSE)</f>
        <v>No</v>
      </c>
      <c r="J656" t="str">
        <f>VLOOKUP(Medical_Examinations[[#This Row],[Customer ID]],'Medical Examinations'!A655:L2990,11,FALSE)</f>
        <v>Normal Weight</v>
      </c>
      <c r="K656" t="str">
        <f>VLOOKUP(Medical_Examinations[[#This Row],[Customer ID]],'Medical Examinations'!A655:L2990,12,FALSE)</f>
        <v>Prediabetes</v>
      </c>
      <c r="L656" t="str">
        <f>VLOOKUP(Hospitalisation_Details[[#This Row],[Customer ID]],'Hospitalisation Details'!A655:K2996,10,FALSE)</f>
        <v>5 Sep 1974</v>
      </c>
      <c r="M656">
        <f>VLOOKUP(Hospitalisation_Details[[#This Row],[Customer ID]],'Hospitalisation Details'!$A$1:$K$2342,6,FALSE)</f>
        <v>8269</v>
      </c>
      <c r="N656" t="str">
        <f>VLOOKUP(Hospitalisation_Details[[#This Row],[Customer ID]],'Hospitalisation Details'!A655:K2996,7,FALSE)</f>
        <v>tier - 2</v>
      </c>
      <c r="O656" t="str">
        <f>VLOOKUP(Hospitalisation_Details[[#This Row],[Customer ID]],'Hospitalisation Details'!A655:K2996,8,FALSE)</f>
        <v>tier - 1</v>
      </c>
      <c r="P656" t="str">
        <f>VLOOKUP(Hospitalisation_Details[[#This Row],[Customer ID]],'Hospitalisation Details'!A655:K2996,9,FALSE)</f>
        <v>R1011</v>
      </c>
      <c r="Q656">
        <f>VLOOKUP(Hospitalisation_Details[[#This Row],[Customer ID]],'Hospitalisation Details'!$A$1:$K$2342,11,FALSE)</f>
        <v>48</v>
      </c>
    </row>
    <row r="657" spans="1:17" x14ac:dyDescent="0.35">
      <c r="A657" t="s">
        <v>656</v>
      </c>
      <c r="B657" t="str">
        <f>VLOOKUP(Customer_Names[[#This Row],[Customer ID]],Customer_Names[#All],2,FALSE)</f>
        <v>Millett</v>
      </c>
      <c r="C657">
        <f>VLOOKUP(Medical_Examinations[[#This Row],[Customer ID]],'Medical Examinations'!$A$1:$L$2336,2,FALSE)</f>
        <v>24</v>
      </c>
      <c r="D657">
        <f>VLOOKUP(Medical_Examinations[[#This Row],[Customer ID]],'Medical Examinations'!$A$1:$L$2336,3,FALSE)</f>
        <v>6</v>
      </c>
      <c r="E657" t="str">
        <f>VLOOKUP(Medical_Examinations[[#This Row],[Customer ID]],'Medical Examinations'!$A$1:$L$2336,4,FALSE)</f>
        <v>No</v>
      </c>
      <c r="F657" t="str">
        <f>VLOOKUP(Medical_Examinations[[#This Row],[Customer ID]],'Medical Examinations'!$A$1:$L$2336,6,FALSE)</f>
        <v>No</v>
      </c>
      <c r="G657" t="str">
        <f>VLOOKUP(Medical_Examinations[[#This Row],[Customer ID]],'Medical Examinations'!$A$1:$L$2336,7,FALSE)</f>
        <v>No</v>
      </c>
      <c r="H657">
        <f>VLOOKUP(Medical_Examinations[[#This Row],[Customer ID]],'Medical Examinations'!$A$1:$L$2336,8,FALSE)</f>
        <v>0</v>
      </c>
      <c r="I657" t="str">
        <f>VLOOKUP(Medical_Examinations[[#This Row],[Customer ID]],'Medical Examinations'!$A$1:$L$2336,9,FALSE)</f>
        <v>No</v>
      </c>
      <c r="J657" t="str">
        <f>VLOOKUP(Medical_Examinations[[#This Row],[Customer ID]],'Medical Examinations'!A656:L2991,11,FALSE)</f>
        <v>Normal Weight</v>
      </c>
      <c r="K657" t="str">
        <f>VLOOKUP(Medical_Examinations[[#This Row],[Customer ID]],'Medical Examinations'!A656:L2991,12,FALSE)</f>
        <v>Prediabetes</v>
      </c>
      <c r="L657" t="str">
        <f>VLOOKUP(Hospitalisation_Details[[#This Row],[Customer ID]],'Hospitalisation Details'!A656:K2997,10,FALSE)</f>
        <v>26 Sep 1974</v>
      </c>
      <c r="M657">
        <f>VLOOKUP(Hospitalisation_Details[[#This Row],[Customer ID]],'Hospitalisation Details'!$A$1:$K$2342,6,FALSE)</f>
        <v>8278</v>
      </c>
      <c r="N657" t="str">
        <f>VLOOKUP(Hospitalisation_Details[[#This Row],[Customer ID]],'Hospitalisation Details'!A656:K2997,7,FALSE)</f>
        <v>tier - 2</v>
      </c>
      <c r="O657" t="str">
        <f>VLOOKUP(Hospitalisation_Details[[#This Row],[Customer ID]],'Hospitalisation Details'!A656:K2997,8,FALSE)</f>
        <v>tier - 2</v>
      </c>
      <c r="P657" t="str">
        <f>VLOOKUP(Hospitalisation_Details[[#This Row],[Customer ID]],'Hospitalisation Details'!A656:K2997,9,FALSE)</f>
        <v>R1011</v>
      </c>
      <c r="Q657">
        <f>VLOOKUP(Hospitalisation_Details[[#This Row],[Customer ID]],'Hospitalisation Details'!$A$1:$K$2342,11,FALSE)</f>
        <v>48</v>
      </c>
    </row>
    <row r="658" spans="1:17" x14ac:dyDescent="0.35">
      <c r="A658" t="s">
        <v>657</v>
      </c>
      <c r="B658" t="str">
        <f>VLOOKUP(Customer_Names[[#This Row],[Customer ID]],Customer_Names[#All],2,FALSE)</f>
        <v>Haley</v>
      </c>
      <c r="C658">
        <f>VLOOKUP(Medical_Examinations[[#This Row],[Customer ID]],'Medical Examinations'!$A$1:$L$2336,2,FALSE)</f>
        <v>42</v>
      </c>
      <c r="D658">
        <f>VLOOKUP(Medical_Examinations[[#This Row],[Customer ID]],'Medical Examinations'!$A$1:$L$2336,3,FALSE)</f>
        <v>6</v>
      </c>
      <c r="E658" t="str">
        <f>VLOOKUP(Medical_Examinations[[#This Row],[Customer ID]],'Medical Examinations'!$A$1:$L$2336,4,FALSE)</f>
        <v>No</v>
      </c>
      <c r="F658" t="str">
        <f>VLOOKUP(Medical_Examinations[[#This Row],[Customer ID]],'Medical Examinations'!$A$1:$L$2336,6,FALSE)</f>
        <v>No</v>
      </c>
      <c r="G658" t="str">
        <f>VLOOKUP(Medical_Examinations[[#This Row],[Customer ID]],'Medical Examinations'!$A$1:$L$2336,7,FALSE)</f>
        <v>No</v>
      </c>
      <c r="H658">
        <f>VLOOKUP(Medical_Examinations[[#This Row],[Customer ID]],'Medical Examinations'!$A$1:$L$2336,8,FALSE)</f>
        <v>0</v>
      </c>
      <c r="I658" t="str">
        <f>VLOOKUP(Medical_Examinations[[#This Row],[Customer ID]],'Medical Examinations'!$A$1:$L$2336,9,FALSE)</f>
        <v>No</v>
      </c>
      <c r="J658" t="str">
        <f>VLOOKUP(Medical_Examinations[[#This Row],[Customer ID]],'Medical Examinations'!A657:L2992,11,FALSE)</f>
        <v>Obesity</v>
      </c>
      <c r="K658" t="str">
        <f>VLOOKUP(Medical_Examinations[[#This Row],[Customer ID]],'Medical Examinations'!A657:L2992,12,FALSE)</f>
        <v>Prediabetes</v>
      </c>
      <c r="L658" t="str">
        <f>VLOOKUP(Hospitalisation_Details[[#This Row],[Customer ID]],'Hospitalisation Details'!A657:K2998,10,FALSE)</f>
        <v>26 Sep 1972</v>
      </c>
      <c r="M658">
        <f>VLOOKUP(Hospitalisation_Details[[#This Row],[Customer ID]],'Hospitalisation Details'!$A$1:$K$2342,6,FALSE)</f>
        <v>8458</v>
      </c>
      <c r="N658" t="str">
        <f>VLOOKUP(Hospitalisation_Details[[#This Row],[Customer ID]],'Hospitalisation Details'!A657:K2998,7,FALSE)</f>
        <v>tier - 2</v>
      </c>
      <c r="O658" t="str">
        <f>VLOOKUP(Hospitalisation_Details[[#This Row],[Customer ID]],'Hospitalisation Details'!A657:K2998,8,FALSE)</f>
        <v>tier - 3</v>
      </c>
      <c r="P658" t="str">
        <f>VLOOKUP(Hospitalisation_Details[[#This Row],[Customer ID]],'Hospitalisation Details'!A657:K2998,9,FALSE)</f>
        <v>R1011</v>
      </c>
      <c r="Q658">
        <f>VLOOKUP(Hospitalisation_Details[[#This Row],[Customer ID]],'Hospitalisation Details'!$A$1:$K$2342,11,FALSE)</f>
        <v>50</v>
      </c>
    </row>
    <row r="659" spans="1:17" x14ac:dyDescent="0.35">
      <c r="A659" t="s">
        <v>658</v>
      </c>
      <c r="B659" t="str">
        <f>VLOOKUP(Customer_Names[[#This Row],[Customer ID]],Customer_Names[#All],2,FALSE)</f>
        <v>Ackerman</v>
      </c>
      <c r="C659">
        <f>VLOOKUP(Medical_Examinations[[#This Row],[Customer ID]],'Medical Examinations'!$A$1:$L$2336,2,FALSE)</f>
        <v>31</v>
      </c>
      <c r="D659">
        <f>VLOOKUP(Medical_Examinations[[#This Row],[Customer ID]],'Medical Examinations'!$A$1:$L$2336,3,FALSE)</f>
        <v>6</v>
      </c>
      <c r="E659" t="str">
        <f>VLOOKUP(Medical_Examinations[[#This Row],[Customer ID]],'Medical Examinations'!$A$1:$L$2336,4,FALSE)</f>
        <v>No</v>
      </c>
      <c r="F659" t="str">
        <f>VLOOKUP(Medical_Examinations[[#This Row],[Customer ID]],'Medical Examinations'!$A$1:$L$2336,6,FALSE)</f>
        <v>No</v>
      </c>
      <c r="G659" t="str">
        <f>VLOOKUP(Medical_Examinations[[#This Row],[Customer ID]],'Medical Examinations'!$A$1:$L$2336,7,FALSE)</f>
        <v>No</v>
      </c>
      <c r="H659">
        <f>VLOOKUP(Medical_Examinations[[#This Row],[Customer ID]],'Medical Examinations'!$A$1:$L$2336,8,FALSE)</f>
        <v>0</v>
      </c>
      <c r="I659" t="str">
        <f>VLOOKUP(Medical_Examinations[[#This Row],[Customer ID]],'Medical Examinations'!$A$1:$L$2336,9,FALSE)</f>
        <v>No</v>
      </c>
      <c r="J659" t="str">
        <f>VLOOKUP(Medical_Examinations[[#This Row],[Customer ID]],'Medical Examinations'!A658:L2993,11,FALSE)</f>
        <v>Obesity</v>
      </c>
      <c r="K659" t="str">
        <f>VLOOKUP(Medical_Examinations[[#This Row],[Customer ID]],'Medical Examinations'!A658:L2993,12,FALSE)</f>
        <v>Prediabetes</v>
      </c>
      <c r="L659" t="str">
        <f>VLOOKUP(Hospitalisation_Details[[#This Row],[Customer ID]],'Hospitalisation Details'!A658:K2999,10,FALSE)</f>
        <v>23 Sep 1999</v>
      </c>
      <c r="M659">
        <f>VLOOKUP(Hospitalisation_Details[[#This Row],[Customer ID]],'Hospitalisation Details'!$A$1:$K$2342,6,FALSE)</f>
        <v>8748</v>
      </c>
      <c r="N659" t="str">
        <f>VLOOKUP(Hospitalisation_Details[[#This Row],[Customer ID]],'Hospitalisation Details'!A658:K2999,7,FALSE)</f>
        <v>tier - 2</v>
      </c>
      <c r="O659" t="str">
        <f>VLOOKUP(Hospitalisation_Details[[#This Row],[Customer ID]],'Hospitalisation Details'!A658:K2999,8,FALSE)</f>
        <v>tier - 3</v>
      </c>
      <c r="P659" t="str">
        <f>VLOOKUP(Hospitalisation_Details[[#This Row],[Customer ID]],'Hospitalisation Details'!A658:K2999,9,FALSE)</f>
        <v>R1011</v>
      </c>
      <c r="Q659">
        <f>VLOOKUP(Hospitalisation_Details[[#This Row],[Customer ID]],'Hospitalisation Details'!$A$1:$K$2342,11,FALSE)</f>
        <v>23</v>
      </c>
    </row>
    <row r="660" spans="1:17" x14ac:dyDescent="0.35">
      <c r="A660" t="s">
        <v>659</v>
      </c>
      <c r="B660" t="str">
        <f>VLOOKUP(Customer_Names[[#This Row],[Customer ID]],Customer_Names[#All],2,FALSE)</f>
        <v>Valdez</v>
      </c>
      <c r="C660">
        <f>VLOOKUP(Medical_Examinations[[#This Row],[Customer ID]],'Medical Examinations'!$A$1:$L$2336,2,FALSE)</f>
        <v>33</v>
      </c>
      <c r="D660">
        <f>VLOOKUP(Medical_Examinations[[#This Row],[Customer ID]],'Medical Examinations'!$A$1:$L$2336,3,FALSE)</f>
        <v>6</v>
      </c>
      <c r="E660" t="str">
        <f>VLOOKUP(Medical_Examinations[[#This Row],[Customer ID]],'Medical Examinations'!$A$1:$L$2336,4,FALSE)</f>
        <v>No</v>
      </c>
      <c r="F660" t="str">
        <f>VLOOKUP(Medical_Examinations[[#This Row],[Customer ID]],'Medical Examinations'!$A$1:$L$2336,6,FALSE)</f>
        <v>No</v>
      </c>
      <c r="G660" t="str">
        <f>VLOOKUP(Medical_Examinations[[#This Row],[Customer ID]],'Medical Examinations'!$A$1:$L$2336,7,FALSE)</f>
        <v>No</v>
      </c>
      <c r="H660">
        <f>VLOOKUP(Medical_Examinations[[#This Row],[Customer ID]],'Medical Examinations'!$A$1:$L$2336,8,FALSE)</f>
        <v>0</v>
      </c>
      <c r="I660" t="str">
        <f>VLOOKUP(Medical_Examinations[[#This Row],[Customer ID]],'Medical Examinations'!$A$1:$L$2336,9,FALSE)</f>
        <v>No</v>
      </c>
      <c r="J660" t="str">
        <f>VLOOKUP(Medical_Examinations[[#This Row],[Customer ID]],'Medical Examinations'!A659:L2994,11,FALSE)</f>
        <v>Obesity</v>
      </c>
      <c r="K660" t="str">
        <f>VLOOKUP(Medical_Examinations[[#This Row],[Customer ID]],'Medical Examinations'!A659:L2994,12,FALSE)</f>
        <v>Prediabetes</v>
      </c>
      <c r="L660" t="str">
        <f>VLOOKUP(Hospitalisation_Details[[#This Row],[Customer ID]],'Hospitalisation Details'!A659:K3000,10,FALSE)</f>
        <v>23 Sep 1971</v>
      </c>
      <c r="M660">
        <f>VLOOKUP(Hospitalisation_Details[[#This Row],[Customer ID]],'Hospitalisation Details'!$A$1:$K$2342,6,FALSE)</f>
        <v>8782</v>
      </c>
      <c r="N660" t="str">
        <f>VLOOKUP(Hospitalisation_Details[[#This Row],[Customer ID]],'Hospitalisation Details'!A659:K3000,7,FALSE)</f>
        <v>tier - 2</v>
      </c>
      <c r="O660" t="str">
        <f>VLOOKUP(Hospitalisation_Details[[#This Row],[Customer ID]],'Hospitalisation Details'!A659:K3000,8,FALSE)</f>
        <v>tier - 3</v>
      </c>
      <c r="P660" t="str">
        <f>VLOOKUP(Hospitalisation_Details[[#This Row],[Customer ID]],'Hospitalisation Details'!A659:K3000,9,FALSE)</f>
        <v>R1011</v>
      </c>
      <c r="Q660">
        <f>VLOOKUP(Hospitalisation_Details[[#This Row],[Customer ID]],'Hospitalisation Details'!$A$1:$K$2342,11,FALSE)</f>
        <v>51</v>
      </c>
    </row>
    <row r="661" spans="1:17" x14ac:dyDescent="0.35">
      <c r="A661" t="s">
        <v>660</v>
      </c>
      <c r="B661" t="str">
        <f>VLOOKUP(Customer_Names[[#This Row],[Customer ID]],Customer_Names[#All],2,FALSE)</f>
        <v>Michaud</v>
      </c>
      <c r="C661">
        <f>VLOOKUP(Medical_Examinations[[#This Row],[Customer ID]],'Medical Examinations'!$A$1:$L$2336,2,FALSE)</f>
        <v>26</v>
      </c>
      <c r="D661">
        <f>VLOOKUP(Medical_Examinations[[#This Row],[Customer ID]],'Medical Examinations'!$A$1:$L$2336,3,FALSE)</f>
        <v>6</v>
      </c>
      <c r="E661" t="str">
        <f>VLOOKUP(Medical_Examinations[[#This Row],[Customer ID]],'Medical Examinations'!$A$1:$L$2336,4,FALSE)</f>
        <v>No</v>
      </c>
      <c r="F661" t="str">
        <f>VLOOKUP(Medical_Examinations[[#This Row],[Customer ID]],'Medical Examinations'!$A$1:$L$2336,6,FALSE)</f>
        <v>No</v>
      </c>
      <c r="G661" t="str">
        <f>VLOOKUP(Medical_Examinations[[#This Row],[Customer ID]],'Medical Examinations'!$A$1:$L$2336,7,FALSE)</f>
        <v>No</v>
      </c>
      <c r="H661">
        <f>VLOOKUP(Medical_Examinations[[#This Row],[Customer ID]],'Medical Examinations'!$A$1:$L$2336,8,FALSE)</f>
        <v>0</v>
      </c>
      <c r="I661" t="str">
        <f>VLOOKUP(Medical_Examinations[[#This Row],[Customer ID]],'Medical Examinations'!$A$1:$L$2336,9,FALSE)</f>
        <v>No</v>
      </c>
      <c r="J661" t="str">
        <f>VLOOKUP(Medical_Examinations[[#This Row],[Customer ID]],'Medical Examinations'!A660:L2995,11,FALSE)</f>
        <v>Overweight</v>
      </c>
      <c r="K661" t="str">
        <f>VLOOKUP(Medical_Examinations[[#This Row],[Customer ID]],'Medical Examinations'!A660:L2995,12,FALSE)</f>
        <v>Prediabetes</v>
      </c>
      <c r="L661" t="str">
        <f>VLOOKUP(Hospitalisation_Details[[#This Row],[Customer ID]],'Hospitalisation Details'!A660:K3001,10,FALSE)</f>
        <v>18 Sep 1971</v>
      </c>
      <c r="M661">
        <f>VLOOKUP(Hospitalisation_Details[[#This Row],[Customer ID]],'Hospitalisation Details'!$A$1:$K$2342,6,FALSE)</f>
        <v>8799</v>
      </c>
      <c r="N661" t="str">
        <f>VLOOKUP(Hospitalisation_Details[[#This Row],[Customer ID]],'Hospitalisation Details'!A660:K3001,7,FALSE)</f>
        <v>tier - 2</v>
      </c>
      <c r="O661" t="str">
        <f>VLOOKUP(Hospitalisation_Details[[#This Row],[Customer ID]],'Hospitalisation Details'!A660:K3001,8,FALSE)</f>
        <v>tier - 1</v>
      </c>
      <c r="P661" t="str">
        <f>VLOOKUP(Hospitalisation_Details[[#This Row],[Customer ID]],'Hospitalisation Details'!A660:K3001,9,FALSE)</f>
        <v>R1011</v>
      </c>
      <c r="Q661">
        <f>VLOOKUP(Hospitalisation_Details[[#This Row],[Customer ID]],'Hospitalisation Details'!$A$1:$K$2342,11,FALSE)</f>
        <v>51</v>
      </c>
    </row>
    <row r="662" spans="1:17" x14ac:dyDescent="0.35">
      <c r="A662" t="s">
        <v>661</v>
      </c>
      <c r="B662" t="str">
        <f>VLOOKUP(Customer_Names[[#This Row],[Customer ID]],Customer_Names[#All],2,FALSE)</f>
        <v>Gunnink</v>
      </c>
      <c r="C662">
        <f>VLOOKUP(Medical_Examinations[[#This Row],[Customer ID]],'Medical Examinations'!$A$1:$L$2336,2,FALSE)</f>
        <v>25</v>
      </c>
      <c r="D662">
        <f>VLOOKUP(Medical_Examinations[[#This Row],[Customer ID]],'Medical Examinations'!$A$1:$L$2336,3,FALSE)</f>
        <v>6</v>
      </c>
      <c r="E662" t="str">
        <f>VLOOKUP(Medical_Examinations[[#This Row],[Customer ID]],'Medical Examinations'!$A$1:$L$2336,4,FALSE)</f>
        <v>No</v>
      </c>
      <c r="F662" t="str">
        <f>VLOOKUP(Medical_Examinations[[#This Row],[Customer ID]],'Medical Examinations'!$A$1:$L$2336,6,FALSE)</f>
        <v>No</v>
      </c>
      <c r="G662" t="str">
        <f>VLOOKUP(Medical_Examinations[[#This Row],[Customer ID]],'Medical Examinations'!$A$1:$L$2336,7,FALSE)</f>
        <v>No</v>
      </c>
      <c r="H662">
        <f>VLOOKUP(Medical_Examinations[[#This Row],[Customer ID]],'Medical Examinations'!$A$1:$L$2336,8,FALSE)</f>
        <v>0</v>
      </c>
      <c r="I662" t="str">
        <f>VLOOKUP(Medical_Examinations[[#This Row],[Customer ID]],'Medical Examinations'!$A$1:$L$2336,9,FALSE)</f>
        <v>No</v>
      </c>
      <c r="J662" t="str">
        <f>VLOOKUP(Medical_Examinations[[#This Row],[Customer ID]],'Medical Examinations'!A661:L2996,11,FALSE)</f>
        <v>Overweight</v>
      </c>
      <c r="K662" t="str">
        <f>VLOOKUP(Medical_Examinations[[#This Row],[Customer ID]],'Medical Examinations'!A661:L2996,12,FALSE)</f>
        <v>Prediabetes</v>
      </c>
      <c r="L662" t="str">
        <f>VLOOKUP(Hospitalisation_Details[[#This Row],[Customer ID]],'Hospitalisation Details'!A661:K3002,10,FALSE)</f>
        <v>6 Sep 1972</v>
      </c>
      <c r="M662">
        <f>VLOOKUP(Hospitalisation_Details[[#This Row],[Customer ID]],'Hospitalisation Details'!$A$1:$K$2342,6,FALSE)</f>
        <v>8932</v>
      </c>
      <c r="N662" t="str">
        <f>VLOOKUP(Hospitalisation_Details[[#This Row],[Customer ID]],'Hospitalisation Details'!A661:K3002,7,FALSE)</f>
        <v>tier - 2</v>
      </c>
      <c r="O662" t="str">
        <f>VLOOKUP(Hospitalisation_Details[[#This Row],[Customer ID]],'Hospitalisation Details'!A661:K3002,8,FALSE)</f>
        <v>tier - 1</v>
      </c>
      <c r="P662" t="str">
        <f>VLOOKUP(Hospitalisation_Details[[#This Row],[Customer ID]],'Hospitalisation Details'!A661:K3002,9,FALSE)</f>
        <v>R1011</v>
      </c>
      <c r="Q662">
        <f>VLOOKUP(Hospitalisation_Details[[#This Row],[Customer ID]],'Hospitalisation Details'!$A$1:$K$2342,11,FALSE)</f>
        <v>50</v>
      </c>
    </row>
    <row r="663" spans="1:17" x14ac:dyDescent="0.35">
      <c r="A663" t="s">
        <v>662</v>
      </c>
      <c r="B663" t="str">
        <f>VLOOKUP(Customer_Names[[#This Row],[Customer ID]],Customer_Names[#All],2,FALSE)</f>
        <v>Knight</v>
      </c>
      <c r="C663">
        <f>VLOOKUP(Medical_Examinations[[#This Row],[Customer ID]],'Medical Examinations'!$A$1:$L$2336,2,FALSE)</f>
        <v>30</v>
      </c>
      <c r="D663">
        <f>VLOOKUP(Medical_Examinations[[#This Row],[Customer ID]],'Medical Examinations'!$A$1:$L$2336,3,FALSE)</f>
        <v>6</v>
      </c>
      <c r="E663" t="str">
        <f>VLOOKUP(Medical_Examinations[[#This Row],[Customer ID]],'Medical Examinations'!$A$1:$L$2336,4,FALSE)</f>
        <v>No</v>
      </c>
      <c r="F663" t="str">
        <f>VLOOKUP(Medical_Examinations[[#This Row],[Customer ID]],'Medical Examinations'!$A$1:$L$2336,6,FALSE)</f>
        <v>No</v>
      </c>
      <c r="G663" t="str">
        <f>VLOOKUP(Medical_Examinations[[#This Row],[Customer ID]],'Medical Examinations'!$A$1:$L$2336,7,FALSE)</f>
        <v>No</v>
      </c>
      <c r="H663">
        <f>VLOOKUP(Medical_Examinations[[#This Row],[Customer ID]],'Medical Examinations'!$A$1:$L$2336,8,FALSE)</f>
        <v>0</v>
      </c>
      <c r="I663" t="str">
        <f>VLOOKUP(Medical_Examinations[[#This Row],[Customer ID]],'Medical Examinations'!$A$1:$L$2336,9,FALSE)</f>
        <v>No</v>
      </c>
      <c r="J663" t="str">
        <f>VLOOKUP(Medical_Examinations[[#This Row],[Customer ID]],'Medical Examinations'!A662:L2997,11,FALSE)</f>
        <v>Obesity</v>
      </c>
      <c r="K663" t="str">
        <f>VLOOKUP(Medical_Examinations[[#This Row],[Customer ID]],'Medical Examinations'!A662:L2997,12,FALSE)</f>
        <v>Prediabetes</v>
      </c>
      <c r="L663" t="str">
        <f>VLOOKUP(Hospitalisation_Details[[#This Row],[Customer ID]],'Hospitalisation Details'!A662:K3003,10,FALSE)</f>
        <v>6 Sep 1971</v>
      </c>
      <c r="M663">
        <f>VLOOKUP(Hospitalisation_Details[[#This Row],[Customer ID]],'Hospitalisation Details'!$A$1:$K$2342,6,FALSE)</f>
        <v>9265</v>
      </c>
      <c r="N663" t="str">
        <f>VLOOKUP(Hospitalisation_Details[[#This Row],[Customer ID]],'Hospitalisation Details'!A662:K3003,7,FALSE)</f>
        <v>tier - 2</v>
      </c>
      <c r="O663" t="str">
        <f>VLOOKUP(Hospitalisation_Details[[#This Row],[Customer ID]],'Hospitalisation Details'!A662:K3003,8,FALSE)</f>
        <v>tier - 1</v>
      </c>
      <c r="P663" t="str">
        <f>VLOOKUP(Hospitalisation_Details[[#This Row],[Customer ID]],'Hospitalisation Details'!A662:K3003,9,FALSE)</f>
        <v>R1011</v>
      </c>
      <c r="Q663">
        <f>VLOOKUP(Hospitalisation_Details[[#This Row],[Customer ID]],'Hospitalisation Details'!$A$1:$K$2342,11,FALSE)</f>
        <v>51</v>
      </c>
    </row>
    <row r="664" spans="1:17" x14ac:dyDescent="0.35">
      <c r="A664" t="s">
        <v>663</v>
      </c>
      <c r="B664" t="str">
        <f>VLOOKUP(Customer_Names[[#This Row],[Customer ID]],Customer_Names[#All],2,FALSE)</f>
        <v>Grosscup</v>
      </c>
      <c r="C664">
        <f>VLOOKUP(Medical_Examinations[[#This Row],[Customer ID]],'Medical Examinations'!$A$1:$L$2336,2,FALSE)</f>
        <v>28</v>
      </c>
      <c r="D664">
        <f>VLOOKUP(Medical_Examinations[[#This Row],[Customer ID]],'Medical Examinations'!$A$1:$L$2336,3,FALSE)</f>
        <v>6</v>
      </c>
      <c r="E664" t="str">
        <f>VLOOKUP(Medical_Examinations[[#This Row],[Customer ID]],'Medical Examinations'!$A$1:$L$2336,4,FALSE)</f>
        <v>No</v>
      </c>
      <c r="F664" t="str">
        <f>VLOOKUP(Medical_Examinations[[#This Row],[Customer ID]],'Medical Examinations'!$A$1:$L$2336,6,FALSE)</f>
        <v>No</v>
      </c>
      <c r="G664" t="str">
        <f>VLOOKUP(Medical_Examinations[[#This Row],[Customer ID]],'Medical Examinations'!$A$1:$L$2336,7,FALSE)</f>
        <v>No</v>
      </c>
      <c r="H664">
        <f>VLOOKUP(Medical_Examinations[[#This Row],[Customer ID]],'Medical Examinations'!$A$1:$L$2336,8,FALSE)</f>
        <v>0</v>
      </c>
      <c r="I664" t="str">
        <f>VLOOKUP(Medical_Examinations[[#This Row],[Customer ID]],'Medical Examinations'!$A$1:$L$2336,9,FALSE)</f>
        <v>No</v>
      </c>
      <c r="J664" t="str">
        <f>VLOOKUP(Medical_Examinations[[#This Row],[Customer ID]],'Medical Examinations'!A663:L2998,11,FALSE)</f>
        <v>Overweight</v>
      </c>
      <c r="K664" t="str">
        <f>VLOOKUP(Medical_Examinations[[#This Row],[Customer ID]],'Medical Examinations'!A663:L2998,12,FALSE)</f>
        <v>Prediabetes</v>
      </c>
      <c r="L664" t="str">
        <f>VLOOKUP(Hospitalisation_Details[[#This Row],[Customer ID]],'Hospitalisation Details'!A663:K3004,10,FALSE)</f>
        <v>29 Sep 1971</v>
      </c>
      <c r="M664">
        <f>VLOOKUP(Hospitalisation_Details[[#This Row],[Customer ID]],'Hospitalisation Details'!$A$1:$K$2342,6,FALSE)</f>
        <v>9529</v>
      </c>
      <c r="N664" t="str">
        <f>VLOOKUP(Hospitalisation_Details[[#This Row],[Customer ID]],'Hospitalisation Details'!A663:K3004,7,FALSE)</f>
        <v>tier - 2</v>
      </c>
      <c r="O664" t="str">
        <f>VLOOKUP(Hospitalisation_Details[[#This Row],[Customer ID]],'Hospitalisation Details'!A663:K3004,8,FALSE)</f>
        <v>tier - 2</v>
      </c>
      <c r="P664" t="str">
        <f>VLOOKUP(Hospitalisation_Details[[#This Row],[Customer ID]],'Hospitalisation Details'!A663:K3004,9,FALSE)</f>
        <v>R1011</v>
      </c>
      <c r="Q664">
        <f>VLOOKUP(Hospitalisation_Details[[#This Row],[Customer ID]],'Hospitalisation Details'!$A$1:$K$2342,11,FALSE)</f>
        <v>51</v>
      </c>
    </row>
    <row r="665" spans="1:17" x14ac:dyDescent="0.35">
      <c r="A665" t="s">
        <v>664</v>
      </c>
      <c r="B665" t="str">
        <f>VLOOKUP(Customer_Names[[#This Row],[Customer ID]],Customer_Names[#All],2,FALSE)</f>
        <v>Koniuch</v>
      </c>
      <c r="C665">
        <f>VLOOKUP(Medical_Examinations[[#This Row],[Customer ID]],'Medical Examinations'!$A$1:$L$2336,2,FALSE)</f>
        <v>16</v>
      </c>
      <c r="D665">
        <f>VLOOKUP(Medical_Examinations[[#This Row],[Customer ID]],'Medical Examinations'!$A$1:$L$2336,3,FALSE)</f>
        <v>6</v>
      </c>
      <c r="E665" t="str">
        <f>VLOOKUP(Medical_Examinations[[#This Row],[Customer ID]],'Medical Examinations'!$A$1:$L$2336,4,FALSE)</f>
        <v>No</v>
      </c>
      <c r="F665" t="str">
        <f>VLOOKUP(Medical_Examinations[[#This Row],[Customer ID]],'Medical Examinations'!$A$1:$L$2336,6,FALSE)</f>
        <v>No</v>
      </c>
      <c r="G665" t="str">
        <f>VLOOKUP(Medical_Examinations[[#This Row],[Customer ID]],'Medical Examinations'!$A$1:$L$2336,7,FALSE)</f>
        <v>No</v>
      </c>
      <c r="H665">
        <f>VLOOKUP(Medical_Examinations[[#This Row],[Customer ID]],'Medical Examinations'!$A$1:$L$2336,8,FALSE)</f>
        <v>0</v>
      </c>
      <c r="I665" t="str">
        <f>VLOOKUP(Medical_Examinations[[#This Row],[Customer ID]],'Medical Examinations'!$A$1:$L$2336,9,FALSE)</f>
        <v>No</v>
      </c>
      <c r="J665" t="str">
        <f>VLOOKUP(Medical_Examinations[[#This Row],[Customer ID]],'Medical Examinations'!A664:L2999,11,FALSE)</f>
        <v>Underweight</v>
      </c>
      <c r="K665" t="str">
        <f>VLOOKUP(Medical_Examinations[[#This Row],[Customer ID]],'Medical Examinations'!A664:L2999,12,FALSE)</f>
        <v>Prediabetes</v>
      </c>
      <c r="L665" t="str">
        <f>VLOOKUP(Hospitalisation_Details[[#This Row],[Customer ID]],'Hospitalisation Details'!A664:K3005,10,FALSE)</f>
        <v>16 Sep 1970</v>
      </c>
      <c r="M665">
        <f>VLOOKUP(Hospitalisation_Details[[#This Row],[Customer ID]],'Hospitalisation Details'!$A$1:$K$2342,6,FALSE)</f>
        <v>9626</v>
      </c>
      <c r="N665" t="str">
        <f>VLOOKUP(Hospitalisation_Details[[#This Row],[Customer ID]],'Hospitalisation Details'!A664:K3005,7,FALSE)</f>
        <v>tier - 2</v>
      </c>
      <c r="O665" t="str">
        <f>VLOOKUP(Hospitalisation_Details[[#This Row],[Customer ID]],'Hospitalisation Details'!A664:K3005,8,FALSE)</f>
        <v>tier - 3</v>
      </c>
      <c r="P665" t="str">
        <f>VLOOKUP(Hospitalisation_Details[[#This Row],[Customer ID]],'Hospitalisation Details'!A664:K3005,9,FALSE)</f>
        <v>R1011</v>
      </c>
      <c r="Q665">
        <f>VLOOKUP(Hospitalisation_Details[[#This Row],[Customer ID]],'Hospitalisation Details'!$A$1:$K$2342,11,FALSE)</f>
        <v>52</v>
      </c>
    </row>
    <row r="666" spans="1:17" x14ac:dyDescent="0.35">
      <c r="A666" t="s">
        <v>665</v>
      </c>
      <c r="B666" t="str">
        <f>VLOOKUP(Customer_Names[[#This Row],[Customer ID]],Customer_Names[#All],2,FALSE)</f>
        <v>Heitzman</v>
      </c>
      <c r="C666">
        <f>VLOOKUP(Medical_Examinations[[#This Row],[Customer ID]],'Medical Examinations'!$A$1:$L$2336,2,FALSE)</f>
        <v>24</v>
      </c>
      <c r="D666">
        <f>VLOOKUP(Medical_Examinations[[#This Row],[Customer ID]],'Medical Examinations'!$A$1:$L$2336,3,FALSE)</f>
        <v>6</v>
      </c>
      <c r="E666" t="str">
        <f>VLOOKUP(Medical_Examinations[[#This Row],[Customer ID]],'Medical Examinations'!$A$1:$L$2336,4,FALSE)</f>
        <v>No</v>
      </c>
      <c r="F666" t="str">
        <f>VLOOKUP(Medical_Examinations[[#This Row],[Customer ID]],'Medical Examinations'!$A$1:$L$2336,6,FALSE)</f>
        <v>No</v>
      </c>
      <c r="G666" t="str">
        <f>VLOOKUP(Medical_Examinations[[#This Row],[Customer ID]],'Medical Examinations'!$A$1:$L$2336,7,FALSE)</f>
        <v>No</v>
      </c>
      <c r="H666">
        <f>VLOOKUP(Medical_Examinations[[#This Row],[Customer ID]],'Medical Examinations'!$A$1:$L$2336,8,FALSE)</f>
        <v>0</v>
      </c>
      <c r="I666" t="str">
        <f>VLOOKUP(Medical_Examinations[[#This Row],[Customer ID]],'Medical Examinations'!$A$1:$L$2336,9,FALSE)</f>
        <v>No</v>
      </c>
      <c r="J666" t="str">
        <f>VLOOKUP(Medical_Examinations[[#This Row],[Customer ID]],'Medical Examinations'!A665:L3000,11,FALSE)</f>
        <v>Normal Weight</v>
      </c>
      <c r="K666" t="str">
        <f>VLOOKUP(Medical_Examinations[[#This Row],[Customer ID]],'Medical Examinations'!A665:L3000,12,FALSE)</f>
        <v>Prediabetes</v>
      </c>
      <c r="L666" t="str">
        <f>VLOOKUP(Hospitalisation_Details[[#This Row],[Customer ID]],'Hospitalisation Details'!A665:K3006,10,FALSE)</f>
        <v>30 Sep 1970</v>
      </c>
      <c r="M666">
        <f>VLOOKUP(Hospitalisation_Details[[#This Row],[Customer ID]],'Hospitalisation Details'!$A$1:$K$2342,6,FALSE)</f>
        <v>9635</v>
      </c>
      <c r="N666" t="str">
        <f>VLOOKUP(Hospitalisation_Details[[#This Row],[Customer ID]],'Hospitalisation Details'!A665:K3006,7,FALSE)</f>
        <v>tier - 2</v>
      </c>
      <c r="O666" t="str">
        <f>VLOOKUP(Hospitalisation_Details[[#This Row],[Customer ID]],'Hospitalisation Details'!A665:K3006,8,FALSE)</f>
        <v>tier - 2</v>
      </c>
      <c r="P666" t="str">
        <f>VLOOKUP(Hospitalisation_Details[[#This Row],[Customer ID]],'Hospitalisation Details'!A665:K3006,9,FALSE)</f>
        <v>R1011</v>
      </c>
      <c r="Q666">
        <f>VLOOKUP(Hospitalisation_Details[[#This Row],[Customer ID]],'Hospitalisation Details'!$A$1:$K$2342,11,FALSE)</f>
        <v>52</v>
      </c>
    </row>
    <row r="667" spans="1:17" x14ac:dyDescent="0.35">
      <c r="A667" t="s">
        <v>666</v>
      </c>
      <c r="B667" t="str">
        <f>VLOOKUP(Customer_Names[[#This Row],[Customer ID]],Customer_Names[#All],2,FALSE)</f>
        <v>Tatton</v>
      </c>
      <c r="C667">
        <f>VLOOKUP(Medical_Examinations[[#This Row],[Customer ID]],'Medical Examinations'!$A$1:$L$2336,2,FALSE)</f>
        <v>23</v>
      </c>
      <c r="D667">
        <f>VLOOKUP(Medical_Examinations[[#This Row],[Customer ID]],'Medical Examinations'!$A$1:$L$2336,3,FALSE)</f>
        <v>6</v>
      </c>
      <c r="E667" t="str">
        <f>VLOOKUP(Medical_Examinations[[#This Row],[Customer ID]],'Medical Examinations'!$A$1:$L$2336,4,FALSE)</f>
        <v>No</v>
      </c>
      <c r="F667" t="str">
        <f>VLOOKUP(Medical_Examinations[[#This Row],[Customer ID]],'Medical Examinations'!$A$1:$L$2336,6,FALSE)</f>
        <v>No</v>
      </c>
      <c r="G667" t="str">
        <f>VLOOKUP(Medical_Examinations[[#This Row],[Customer ID]],'Medical Examinations'!$A$1:$L$2336,7,FALSE)</f>
        <v>No</v>
      </c>
      <c r="H667">
        <f>VLOOKUP(Medical_Examinations[[#This Row],[Customer ID]],'Medical Examinations'!$A$1:$L$2336,8,FALSE)</f>
        <v>0</v>
      </c>
      <c r="I667" t="str">
        <f>VLOOKUP(Medical_Examinations[[#This Row],[Customer ID]],'Medical Examinations'!$A$1:$L$2336,9,FALSE)</f>
        <v>No</v>
      </c>
      <c r="J667" t="str">
        <f>VLOOKUP(Medical_Examinations[[#This Row],[Customer ID]],'Medical Examinations'!A666:L3001,11,FALSE)</f>
        <v>Normal Weight</v>
      </c>
      <c r="K667" t="str">
        <f>VLOOKUP(Medical_Examinations[[#This Row],[Customer ID]],'Medical Examinations'!A666:L3001,12,FALSE)</f>
        <v>Prediabetes</v>
      </c>
      <c r="L667" t="str">
        <f>VLOOKUP(Hospitalisation_Details[[#This Row],[Customer ID]],'Hospitalisation Details'!A666:K3007,10,FALSE)</f>
        <v>8 Sep 1974</v>
      </c>
      <c r="M667">
        <f>VLOOKUP(Hospitalisation_Details[[#This Row],[Customer ID]],'Hospitalisation Details'!$A$1:$K$2342,6,FALSE)</f>
        <v>9654</v>
      </c>
      <c r="N667" t="str">
        <f>VLOOKUP(Hospitalisation_Details[[#This Row],[Customer ID]],'Hospitalisation Details'!A666:K3007,7,FALSE)</f>
        <v>tier - 2</v>
      </c>
      <c r="O667" t="str">
        <f>VLOOKUP(Hospitalisation_Details[[#This Row],[Customer ID]],'Hospitalisation Details'!A666:K3007,8,FALSE)</f>
        <v>tier - 2</v>
      </c>
      <c r="P667" t="str">
        <f>VLOOKUP(Hospitalisation_Details[[#This Row],[Customer ID]],'Hospitalisation Details'!A666:K3007,9,FALSE)</f>
        <v>R1011</v>
      </c>
      <c r="Q667">
        <f>VLOOKUP(Hospitalisation_Details[[#This Row],[Customer ID]],'Hospitalisation Details'!$A$1:$K$2342,11,FALSE)</f>
        <v>48</v>
      </c>
    </row>
    <row r="668" spans="1:17" x14ac:dyDescent="0.35">
      <c r="A668" t="s">
        <v>667</v>
      </c>
      <c r="B668" t="str">
        <f>VLOOKUP(Customer_Names[[#This Row],[Customer ID]],Customer_Names[#All],2,FALSE)</f>
        <v>Flanagan</v>
      </c>
      <c r="C668">
        <f>VLOOKUP(Medical_Examinations[[#This Row],[Customer ID]],'Medical Examinations'!$A$1:$L$2336,2,FALSE)</f>
        <v>40</v>
      </c>
      <c r="D668">
        <f>VLOOKUP(Medical_Examinations[[#This Row],[Customer ID]],'Medical Examinations'!$A$1:$L$2336,3,FALSE)</f>
        <v>6</v>
      </c>
      <c r="E668" t="str">
        <f>VLOOKUP(Medical_Examinations[[#This Row],[Customer ID]],'Medical Examinations'!$A$1:$L$2336,4,FALSE)</f>
        <v>No</v>
      </c>
      <c r="F668" t="str">
        <f>VLOOKUP(Medical_Examinations[[#This Row],[Customer ID]],'Medical Examinations'!$A$1:$L$2336,6,FALSE)</f>
        <v>No</v>
      </c>
      <c r="G668" t="str">
        <f>VLOOKUP(Medical_Examinations[[#This Row],[Customer ID]],'Medical Examinations'!$A$1:$L$2336,7,FALSE)</f>
        <v>No</v>
      </c>
      <c r="H668">
        <f>VLOOKUP(Medical_Examinations[[#This Row],[Customer ID]],'Medical Examinations'!$A$1:$L$2336,8,FALSE)</f>
        <v>0</v>
      </c>
      <c r="I668" t="str">
        <f>VLOOKUP(Medical_Examinations[[#This Row],[Customer ID]],'Medical Examinations'!$A$1:$L$2336,9,FALSE)</f>
        <v>No</v>
      </c>
      <c r="J668" t="str">
        <f>VLOOKUP(Medical_Examinations[[#This Row],[Customer ID]],'Medical Examinations'!A667:L3002,11,FALSE)</f>
        <v>Obesity</v>
      </c>
      <c r="K668" t="str">
        <f>VLOOKUP(Medical_Examinations[[#This Row],[Customer ID]],'Medical Examinations'!A667:L3002,12,FALSE)</f>
        <v>Prediabetes</v>
      </c>
      <c r="L668" t="str">
        <f>VLOOKUP(Hospitalisation_Details[[#This Row],[Customer ID]],'Hospitalisation Details'!A667:K3008,10,FALSE)</f>
        <v>7 Sep 2003</v>
      </c>
      <c r="M668">
        <f>VLOOKUP(Hospitalisation_Details[[#This Row],[Customer ID]],'Hospitalisation Details'!$A$1:$K$2342,6,FALSE)</f>
        <v>13845</v>
      </c>
      <c r="N668" t="str">
        <f>VLOOKUP(Hospitalisation_Details[[#This Row],[Customer ID]],'Hospitalisation Details'!A667:K3008,7,FALSE)</f>
        <v>tier - 2</v>
      </c>
      <c r="O668" t="str">
        <f>VLOOKUP(Hospitalisation_Details[[#This Row],[Customer ID]],'Hospitalisation Details'!A667:K3008,8,FALSE)</f>
        <v>tier - 1</v>
      </c>
      <c r="P668" t="str">
        <f>VLOOKUP(Hospitalisation_Details[[#This Row],[Customer ID]],'Hospitalisation Details'!A667:K3008,9,FALSE)</f>
        <v>R1011</v>
      </c>
      <c r="Q668">
        <f>VLOOKUP(Hospitalisation_Details[[#This Row],[Customer ID]],'Hospitalisation Details'!$A$1:$K$2342,11,FALSE)</f>
        <v>19</v>
      </c>
    </row>
    <row r="669" spans="1:17" x14ac:dyDescent="0.35">
      <c r="A669" t="s">
        <v>668</v>
      </c>
      <c r="B669" t="str">
        <f>VLOOKUP(Customer_Names[[#This Row],[Customer ID]],Customer_Names[#All],2,FALSE)</f>
        <v>Funk</v>
      </c>
      <c r="C669">
        <f>VLOOKUP(Medical_Examinations[[#This Row],[Customer ID]],'Medical Examinations'!$A$1:$L$2336,2,FALSE)</f>
        <v>16</v>
      </c>
      <c r="D669">
        <f>VLOOKUP(Medical_Examinations[[#This Row],[Customer ID]],'Medical Examinations'!$A$1:$L$2336,3,FALSE)</f>
        <v>6</v>
      </c>
      <c r="E669" t="str">
        <f>VLOOKUP(Medical_Examinations[[#This Row],[Customer ID]],'Medical Examinations'!$A$1:$L$2336,4,FALSE)</f>
        <v>No</v>
      </c>
      <c r="F669" t="str">
        <f>VLOOKUP(Medical_Examinations[[#This Row],[Customer ID]],'Medical Examinations'!$A$1:$L$2336,6,FALSE)</f>
        <v>No</v>
      </c>
      <c r="G669" t="str">
        <f>VLOOKUP(Medical_Examinations[[#This Row],[Customer ID]],'Medical Examinations'!$A$1:$L$2336,7,FALSE)</f>
        <v>No</v>
      </c>
      <c r="H669">
        <f>VLOOKUP(Medical_Examinations[[#This Row],[Customer ID]],'Medical Examinations'!$A$1:$L$2336,8,FALSE)</f>
        <v>0</v>
      </c>
      <c r="I669" t="str">
        <f>VLOOKUP(Medical_Examinations[[#This Row],[Customer ID]],'Medical Examinations'!$A$1:$L$2336,9,FALSE)</f>
        <v>No</v>
      </c>
      <c r="J669" t="str">
        <f>VLOOKUP(Medical_Examinations[[#This Row],[Customer ID]],'Medical Examinations'!A668:L3003,11,FALSE)</f>
        <v>Underweight</v>
      </c>
      <c r="K669" t="str">
        <f>VLOOKUP(Medical_Examinations[[#This Row],[Customer ID]],'Medical Examinations'!A668:L3003,12,FALSE)</f>
        <v>Prediabetes</v>
      </c>
      <c r="L669" t="str">
        <f>VLOOKUP(Hospitalisation_Details[[#This Row],[Customer ID]],'Hospitalisation Details'!A668:K3009,10,FALSE)</f>
        <v>5 Sep 1959</v>
      </c>
      <c r="M669">
        <f>VLOOKUP(Hospitalisation_Details[[#This Row],[Customer ID]],'Hospitalisation Details'!$A$1:$K$2342,6,FALSE)</f>
        <v>13881</v>
      </c>
      <c r="N669" t="str">
        <f>VLOOKUP(Hospitalisation_Details[[#This Row],[Customer ID]],'Hospitalisation Details'!A668:K3009,7,FALSE)</f>
        <v>tier - 2</v>
      </c>
      <c r="O669" t="str">
        <f>VLOOKUP(Hospitalisation_Details[[#This Row],[Customer ID]],'Hospitalisation Details'!A668:K3009,8,FALSE)</f>
        <v>tier - 2</v>
      </c>
      <c r="P669" t="str">
        <f>VLOOKUP(Hospitalisation_Details[[#This Row],[Customer ID]],'Hospitalisation Details'!A668:K3009,9,FALSE)</f>
        <v>R1011</v>
      </c>
      <c r="Q669">
        <f>VLOOKUP(Hospitalisation_Details[[#This Row],[Customer ID]],'Hospitalisation Details'!$A$1:$K$2342,11,FALSE)</f>
        <v>63</v>
      </c>
    </row>
    <row r="670" spans="1:17" x14ac:dyDescent="0.35">
      <c r="A670" t="s">
        <v>669</v>
      </c>
      <c r="B670" t="str">
        <f>VLOOKUP(Customer_Names[[#This Row],[Customer ID]],Customer_Names[#All],2,FALSE)</f>
        <v>Davenport</v>
      </c>
      <c r="C670">
        <f>VLOOKUP(Medical_Examinations[[#This Row],[Customer ID]],'Medical Examinations'!$A$1:$L$2336,2,FALSE)</f>
        <v>16</v>
      </c>
      <c r="D670">
        <f>VLOOKUP(Medical_Examinations[[#This Row],[Customer ID]],'Medical Examinations'!$A$1:$L$2336,3,FALSE)</f>
        <v>6</v>
      </c>
      <c r="E670" t="str">
        <f>VLOOKUP(Medical_Examinations[[#This Row],[Customer ID]],'Medical Examinations'!$A$1:$L$2336,4,FALSE)</f>
        <v>No</v>
      </c>
      <c r="F670" t="str">
        <f>VLOOKUP(Medical_Examinations[[#This Row],[Customer ID]],'Medical Examinations'!$A$1:$L$2336,6,FALSE)</f>
        <v>No</v>
      </c>
      <c r="G670" t="str">
        <f>VLOOKUP(Medical_Examinations[[#This Row],[Customer ID]],'Medical Examinations'!$A$1:$L$2336,7,FALSE)</f>
        <v>No</v>
      </c>
      <c r="H670">
        <f>VLOOKUP(Medical_Examinations[[#This Row],[Customer ID]],'Medical Examinations'!$A$1:$L$2336,8,FALSE)</f>
        <v>0</v>
      </c>
      <c r="I670" t="str">
        <f>VLOOKUP(Medical_Examinations[[#This Row],[Customer ID]],'Medical Examinations'!$A$1:$L$2336,9,FALSE)</f>
        <v>No</v>
      </c>
      <c r="J670" t="str">
        <f>VLOOKUP(Medical_Examinations[[#This Row],[Customer ID]],'Medical Examinations'!A669:L3004,11,FALSE)</f>
        <v>Underweight</v>
      </c>
      <c r="K670" t="str">
        <f>VLOOKUP(Medical_Examinations[[#This Row],[Customer ID]],'Medical Examinations'!A669:L3004,12,FALSE)</f>
        <v>Prediabetes</v>
      </c>
      <c r="L670" t="str">
        <f>VLOOKUP(Hospitalisation_Details[[#This Row],[Customer ID]],'Hospitalisation Details'!A669:K3010,10,FALSE)</f>
        <v>10 Sep 1958</v>
      </c>
      <c r="M670">
        <f>VLOOKUP(Hospitalisation_Details[[#This Row],[Customer ID]],'Hospitalisation Details'!$A$1:$K$2342,6,FALSE)</f>
        <v>14319</v>
      </c>
      <c r="N670" t="str">
        <f>VLOOKUP(Hospitalisation_Details[[#This Row],[Customer ID]],'Hospitalisation Details'!A669:K3010,7,FALSE)</f>
        <v>tier - 2</v>
      </c>
      <c r="O670" t="str">
        <f>VLOOKUP(Hospitalisation_Details[[#This Row],[Customer ID]],'Hospitalisation Details'!A669:K3010,8,FALSE)</f>
        <v>tier - 2</v>
      </c>
      <c r="P670" t="str">
        <f>VLOOKUP(Hospitalisation_Details[[#This Row],[Customer ID]],'Hospitalisation Details'!A669:K3010,9,FALSE)</f>
        <v>R1011</v>
      </c>
      <c r="Q670">
        <f>VLOOKUP(Hospitalisation_Details[[#This Row],[Customer ID]],'Hospitalisation Details'!$A$1:$K$2342,11,FALSE)</f>
        <v>64</v>
      </c>
    </row>
    <row r="671" spans="1:17" x14ac:dyDescent="0.35">
      <c r="A671" t="s">
        <v>670</v>
      </c>
      <c r="B671" t="str">
        <f>VLOOKUP(Customer_Names[[#This Row],[Customer ID]],Customer_Names[#All],2,FALSE)</f>
        <v>Nicholson</v>
      </c>
      <c r="C671">
        <f>VLOOKUP(Medical_Examinations[[#This Row],[Customer ID]],'Medical Examinations'!$A$1:$L$2336,2,FALSE)</f>
        <v>35</v>
      </c>
      <c r="D671">
        <f>VLOOKUP(Medical_Examinations[[#This Row],[Customer ID]],'Medical Examinations'!$A$1:$L$2336,3,FALSE)</f>
        <v>6</v>
      </c>
      <c r="E671" t="str">
        <f>VLOOKUP(Medical_Examinations[[#This Row],[Customer ID]],'Medical Examinations'!$A$1:$L$2336,4,FALSE)</f>
        <v>No</v>
      </c>
      <c r="F671" t="str">
        <f>VLOOKUP(Medical_Examinations[[#This Row],[Customer ID]],'Medical Examinations'!$A$1:$L$2336,6,FALSE)</f>
        <v>No</v>
      </c>
      <c r="G671" t="str">
        <f>VLOOKUP(Medical_Examinations[[#This Row],[Customer ID]],'Medical Examinations'!$A$1:$L$2336,7,FALSE)</f>
        <v>No</v>
      </c>
      <c r="H671">
        <f>VLOOKUP(Medical_Examinations[[#This Row],[Customer ID]],'Medical Examinations'!$A$1:$L$2336,8,FALSE)</f>
        <v>0</v>
      </c>
      <c r="I671" t="str">
        <f>VLOOKUP(Medical_Examinations[[#This Row],[Customer ID]],'Medical Examinations'!$A$1:$L$2336,9,FALSE)</f>
        <v>No</v>
      </c>
      <c r="J671" t="str">
        <f>VLOOKUP(Medical_Examinations[[#This Row],[Customer ID]],'Medical Examinations'!A670:L3005,11,FALSE)</f>
        <v>Obesity</v>
      </c>
      <c r="K671" t="str">
        <f>VLOOKUP(Medical_Examinations[[#This Row],[Customer ID]],'Medical Examinations'!A670:L3005,12,FALSE)</f>
        <v>Prediabetes</v>
      </c>
      <c r="L671" t="str">
        <f>VLOOKUP(Hospitalisation_Details[[#This Row],[Customer ID]],'Hospitalisation Details'!A670:K3011,10,FALSE)</f>
        <v>11 Sep 1970</v>
      </c>
      <c r="M671">
        <f>VLOOKUP(Hospitalisation_Details[[#This Row],[Customer ID]],'Hospitalisation Details'!$A$1:$K$2342,6,FALSE)</f>
        <v>15026</v>
      </c>
      <c r="N671" t="str">
        <f>VLOOKUP(Hospitalisation_Details[[#This Row],[Customer ID]],'Hospitalisation Details'!A670:K3011,7,FALSE)</f>
        <v>tier - 2</v>
      </c>
      <c r="O671" t="str">
        <f>VLOOKUP(Hospitalisation_Details[[#This Row],[Customer ID]],'Hospitalisation Details'!A670:K3011,8,FALSE)</f>
        <v>tier - 3</v>
      </c>
      <c r="P671" t="str">
        <f>VLOOKUP(Hospitalisation_Details[[#This Row],[Customer ID]],'Hospitalisation Details'!A670:K3011,9,FALSE)</f>
        <v>R1011</v>
      </c>
      <c r="Q671">
        <f>VLOOKUP(Hospitalisation_Details[[#This Row],[Customer ID]],'Hospitalisation Details'!$A$1:$K$2342,11,FALSE)</f>
        <v>52</v>
      </c>
    </row>
    <row r="672" spans="1:17" x14ac:dyDescent="0.35">
      <c r="A672" t="s">
        <v>671</v>
      </c>
      <c r="B672" t="str">
        <f>VLOOKUP(Customer_Names[[#This Row],[Customer ID]],Customer_Names[#All],2,FALSE)</f>
        <v>Lindbloom</v>
      </c>
      <c r="C672">
        <f>VLOOKUP(Medical_Examinations[[#This Row],[Customer ID]],'Medical Examinations'!$A$1:$L$2336,2,FALSE)</f>
        <v>17</v>
      </c>
      <c r="D672">
        <f>VLOOKUP(Medical_Examinations[[#This Row],[Customer ID]],'Medical Examinations'!$A$1:$L$2336,3,FALSE)</f>
        <v>6</v>
      </c>
      <c r="E672" t="str">
        <f>VLOOKUP(Medical_Examinations[[#This Row],[Customer ID]],'Medical Examinations'!$A$1:$L$2336,4,FALSE)</f>
        <v>No</v>
      </c>
      <c r="F672" t="str">
        <f>VLOOKUP(Medical_Examinations[[#This Row],[Customer ID]],'Medical Examinations'!$A$1:$L$2336,6,FALSE)</f>
        <v>No</v>
      </c>
      <c r="G672" t="str">
        <f>VLOOKUP(Medical_Examinations[[#This Row],[Customer ID]],'Medical Examinations'!$A$1:$L$2336,7,FALSE)</f>
        <v>No</v>
      </c>
      <c r="H672">
        <f>VLOOKUP(Medical_Examinations[[#This Row],[Customer ID]],'Medical Examinations'!$A$1:$L$2336,8,FALSE)</f>
        <v>0</v>
      </c>
      <c r="I672" t="str">
        <f>VLOOKUP(Medical_Examinations[[#This Row],[Customer ID]],'Medical Examinations'!$A$1:$L$2336,9,FALSE)</f>
        <v>No</v>
      </c>
      <c r="J672" t="str">
        <f>VLOOKUP(Medical_Examinations[[#This Row],[Customer ID]],'Medical Examinations'!A671:L3006,11,FALSE)</f>
        <v>Underweight</v>
      </c>
      <c r="K672" t="str">
        <f>VLOOKUP(Medical_Examinations[[#This Row],[Customer ID]],'Medical Examinations'!A671:L3006,12,FALSE)</f>
        <v>Prediabetes</v>
      </c>
      <c r="L672" t="str">
        <f>VLOOKUP(Hospitalisation_Details[[#This Row],[Customer ID]],'Hospitalisation Details'!A671:K3012,10,FALSE)</f>
        <v>6 Sep 1962</v>
      </c>
      <c r="M672">
        <f>VLOOKUP(Hospitalisation_Details[[#This Row],[Customer ID]],'Hospitalisation Details'!$A$1:$K$2342,6,FALSE)</f>
        <v>15368</v>
      </c>
      <c r="N672" t="str">
        <f>VLOOKUP(Hospitalisation_Details[[#This Row],[Customer ID]],'Hospitalisation Details'!A671:K3012,7,FALSE)</f>
        <v>tier - 2</v>
      </c>
      <c r="O672" t="str">
        <f>VLOOKUP(Hospitalisation_Details[[#This Row],[Customer ID]],'Hospitalisation Details'!A671:K3012,8,FALSE)</f>
        <v>tier - 2</v>
      </c>
      <c r="P672" t="str">
        <f>VLOOKUP(Hospitalisation_Details[[#This Row],[Customer ID]],'Hospitalisation Details'!A671:K3012,9,FALSE)</f>
        <v>R1011</v>
      </c>
      <c r="Q672">
        <f>VLOOKUP(Hospitalisation_Details[[#This Row],[Customer ID]],'Hospitalisation Details'!$A$1:$K$2342,11,FALSE)</f>
        <v>60</v>
      </c>
    </row>
    <row r="673" spans="1:17" x14ac:dyDescent="0.35">
      <c r="A673" t="s">
        <v>672</v>
      </c>
      <c r="B673" t="str">
        <f>VLOOKUP(Customer_Names[[#This Row],[Customer ID]],Customer_Names[#All],2,FALSE)</f>
        <v>Wijayaratne</v>
      </c>
      <c r="C673">
        <f>VLOOKUP(Medical_Examinations[[#This Row],[Customer ID]],'Medical Examinations'!$A$1:$L$2336,2,FALSE)</f>
        <v>35</v>
      </c>
      <c r="D673">
        <f>VLOOKUP(Medical_Examinations[[#This Row],[Customer ID]],'Medical Examinations'!$A$1:$L$2336,3,FALSE)</f>
        <v>6</v>
      </c>
      <c r="E673" t="str">
        <f>VLOOKUP(Medical_Examinations[[#This Row],[Customer ID]],'Medical Examinations'!$A$1:$L$2336,4,FALSE)</f>
        <v>No</v>
      </c>
      <c r="F673" t="str">
        <f>VLOOKUP(Medical_Examinations[[#This Row],[Customer ID]],'Medical Examinations'!$A$1:$L$2336,6,FALSE)</f>
        <v>No</v>
      </c>
      <c r="G673" t="str">
        <f>VLOOKUP(Medical_Examinations[[#This Row],[Customer ID]],'Medical Examinations'!$A$1:$L$2336,7,FALSE)</f>
        <v>No</v>
      </c>
      <c r="H673">
        <f>VLOOKUP(Medical_Examinations[[#This Row],[Customer ID]],'Medical Examinations'!$A$1:$L$2336,8,FALSE)</f>
        <v>0</v>
      </c>
      <c r="I673" t="str">
        <f>VLOOKUP(Medical_Examinations[[#This Row],[Customer ID]],'Medical Examinations'!$A$1:$L$2336,9,FALSE)</f>
        <v>No</v>
      </c>
      <c r="J673" t="str">
        <f>VLOOKUP(Medical_Examinations[[#This Row],[Customer ID]],'Medical Examinations'!A672:L3007,11,FALSE)</f>
        <v>Obesity</v>
      </c>
      <c r="K673" t="str">
        <f>VLOOKUP(Medical_Examinations[[#This Row],[Customer ID]],'Medical Examinations'!A672:L3007,12,FALSE)</f>
        <v>Prediabetes</v>
      </c>
      <c r="L673" t="str">
        <f>VLOOKUP(Hospitalisation_Details[[#This Row],[Customer ID]],'Hospitalisation Details'!A672:K3013,10,FALSE)</f>
        <v>26 Sep 1984</v>
      </c>
      <c r="M673">
        <f>VLOOKUP(Hospitalisation_Details[[#This Row],[Customer ID]],'Hospitalisation Details'!$A$1:$K$2342,6,FALSE)</f>
        <v>15821</v>
      </c>
      <c r="N673" t="str">
        <f>VLOOKUP(Hospitalisation_Details[[#This Row],[Customer ID]],'Hospitalisation Details'!A672:K3013,7,FALSE)</f>
        <v>tier - 2</v>
      </c>
      <c r="O673" t="str">
        <f>VLOOKUP(Hospitalisation_Details[[#This Row],[Customer ID]],'Hospitalisation Details'!A672:K3013,8,FALSE)</f>
        <v>tier - 3</v>
      </c>
      <c r="P673" t="str">
        <f>VLOOKUP(Hospitalisation_Details[[#This Row],[Customer ID]],'Hospitalisation Details'!A672:K3013,9,FALSE)</f>
        <v>R1011</v>
      </c>
      <c r="Q673">
        <f>VLOOKUP(Hospitalisation_Details[[#This Row],[Customer ID]],'Hospitalisation Details'!$A$1:$K$2342,11,FALSE)</f>
        <v>38</v>
      </c>
    </row>
    <row r="674" spans="1:17" x14ac:dyDescent="0.35">
      <c r="A674" t="s">
        <v>673</v>
      </c>
      <c r="B674" t="str">
        <f>VLOOKUP(Customer_Names[[#This Row],[Customer ID]],Customer_Names[#All],2,FALSE)</f>
        <v>Ainsworth</v>
      </c>
      <c r="C674">
        <f>VLOOKUP(Medical_Examinations[[#This Row],[Customer ID]],'Medical Examinations'!$A$1:$L$2336,2,FALSE)</f>
        <v>38</v>
      </c>
      <c r="D674">
        <f>VLOOKUP(Medical_Examinations[[#This Row],[Customer ID]],'Medical Examinations'!$A$1:$L$2336,3,FALSE)</f>
        <v>6</v>
      </c>
      <c r="E674" t="str">
        <f>VLOOKUP(Medical_Examinations[[#This Row],[Customer ID]],'Medical Examinations'!$A$1:$L$2336,4,FALSE)</f>
        <v>No</v>
      </c>
      <c r="F674" t="str">
        <f>VLOOKUP(Medical_Examinations[[#This Row],[Customer ID]],'Medical Examinations'!$A$1:$L$2336,6,FALSE)</f>
        <v>No</v>
      </c>
      <c r="G674" t="str">
        <f>VLOOKUP(Medical_Examinations[[#This Row],[Customer ID]],'Medical Examinations'!$A$1:$L$2336,7,FALSE)</f>
        <v>No</v>
      </c>
      <c r="H674">
        <f>VLOOKUP(Medical_Examinations[[#This Row],[Customer ID]],'Medical Examinations'!$A$1:$L$2336,8,FALSE)</f>
        <v>0</v>
      </c>
      <c r="I674" t="str">
        <f>VLOOKUP(Medical_Examinations[[#This Row],[Customer ID]],'Medical Examinations'!$A$1:$L$2336,9,FALSE)</f>
        <v>No</v>
      </c>
      <c r="J674" t="str">
        <f>VLOOKUP(Medical_Examinations[[#This Row],[Customer ID]],'Medical Examinations'!A673:L3008,11,FALSE)</f>
        <v>Obesity</v>
      </c>
      <c r="K674" t="str">
        <f>VLOOKUP(Medical_Examinations[[#This Row],[Customer ID]],'Medical Examinations'!A673:L3008,12,FALSE)</f>
        <v>Prediabetes</v>
      </c>
      <c r="L674" t="str">
        <f>VLOOKUP(Hospitalisation_Details[[#This Row],[Customer ID]],'Hospitalisation Details'!A673:K3014,10,FALSE)</f>
        <v>8 Sep 2002</v>
      </c>
      <c r="M674">
        <f>VLOOKUP(Hospitalisation_Details[[#This Row],[Customer ID]],'Hospitalisation Details'!$A$1:$K$2342,6,FALSE)</f>
        <v>16233</v>
      </c>
      <c r="N674" t="str">
        <f>VLOOKUP(Hospitalisation_Details[[#This Row],[Customer ID]],'Hospitalisation Details'!A673:K3014,7,FALSE)</f>
        <v>tier - 2</v>
      </c>
      <c r="O674" t="str">
        <f>VLOOKUP(Hospitalisation_Details[[#This Row],[Customer ID]],'Hospitalisation Details'!A673:K3014,8,FALSE)</f>
        <v>tier - 1</v>
      </c>
      <c r="P674" t="str">
        <f>VLOOKUP(Hospitalisation_Details[[#This Row],[Customer ID]],'Hospitalisation Details'!A673:K3014,9,FALSE)</f>
        <v>R1011</v>
      </c>
      <c r="Q674">
        <f>VLOOKUP(Hospitalisation_Details[[#This Row],[Customer ID]],'Hospitalisation Details'!$A$1:$K$2342,11,FALSE)</f>
        <v>20</v>
      </c>
    </row>
    <row r="675" spans="1:17" x14ac:dyDescent="0.35">
      <c r="A675" t="s">
        <v>674</v>
      </c>
      <c r="B675" t="str">
        <f>VLOOKUP(Customer_Names[[#This Row],[Customer ID]],Customer_Names[#All],2,FALSE)</f>
        <v>Gayagoy</v>
      </c>
      <c r="C675">
        <f>VLOOKUP(Medical_Examinations[[#This Row],[Customer ID]],'Medical Examinations'!$A$1:$L$2336,2,FALSE)</f>
        <v>27</v>
      </c>
      <c r="D675">
        <f>VLOOKUP(Medical_Examinations[[#This Row],[Customer ID]],'Medical Examinations'!$A$1:$L$2336,3,FALSE)</f>
        <v>6</v>
      </c>
      <c r="E675" t="str">
        <f>VLOOKUP(Medical_Examinations[[#This Row],[Customer ID]],'Medical Examinations'!$A$1:$L$2336,4,FALSE)</f>
        <v>No</v>
      </c>
      <c r="F675" t="str">
        <f>VLOOKUP(Medical_Examinations[[#This Row],[Customer ID]],'Medical Examinations'!$A$1:$L$2336,6,FALSE)</f>
        <v>No</v>
      </c>
      <c r="G675" t="str">
        <f>VLOOKUP(Medical_Examinations[[#This Row],[Customer ID]],'Medical Examinations'!$A$1:$L$2336,7,FALSE)</f>
        <v>No</v>
      </c>
      <c r="H675">
        <f>VLOOKUP(Medical_Examinations[[#This Row],[Customer ID]],'Medical Examinations'!$A$1:$L$2336,8,FALSE)</f>
        <v>0</v>
      </c>
      <c r="I675" t="str">
        <f>VLOOKUP(Medical_Examinations[[#This Row],[Customer ID]],'Medical Examinations'!$A$1:$L$2336,9,FALSE)</f>
        <v>No</v>
      </c>
      <c r="J675" t="str">
        <f>VLOOKUP(Medical_Examinations[[#This Row],[Customer ID]],'Medical Examinations'!A674:L3009,11,FALSE)</f>
        <v>Overweight</v>
      </c>
      <c r="K675" t="str">
        <f>VLOOKUP(Medical_Examinations[[#This Row],[Customer ID]],'Medical Examinations'!A674:L3009,12,FALSE)</f>
        <v>Prediabetes</v>
      </c>
      <c r="L675" t="str">
        <f>VLOOKUP(Hospitalisation_Details[[#This Row],[Customer ID]],'Hospitalisation Details'!A674:K3015,10,FALSE)</f>
        <v>24 Sep 2003</v>
      </c>
      <c r="M675">
        <f>VLOOKUP(Hospitalisation_Details[[#This Row],[Customer ID]],'Hospitalisation Details'!$A$1:$K$2342,6,FALSE)</f>
        <v>16298</v>
      </c>
      <c r="N675" t="str">
        <f>VLOOKUP(Hospitalisation_Details[[#This Row],[Customer ID]],'Hospitalisation Details'!A674:K3015,7,FALSE)</f>
        <v>tier - 2</v>
      </c>
      <c r="O675" t="str">
        <f>VLOOKUP(Hospitalisation_Details[[#This Row],[Customer ID]],'Hospitalisation Details'!A674:K3015,8,FALSE)</f>
        <v>tier - 3</v>
      </c>
      <c r="P675" t="str">
        <f>VLOOKUP(Hospitalisation_Details[[#This Row],[Customer ID]],'Hospitalisation Details'!A674:K3015,9,FALSE)</f>
        <v>R1011</v>
      </c>
      <c r="Q675">
        <f>VLOOKUP(Hospitalisation_Details[[#This Row],[Customer ID]],'Hospitalisation Details'!$A$1:$K$2342,11,FALSE)</f>
        <v>19</v>
      </c>
    </row>
    <row r="676" spans="1:17" x14ac:dyDescent="0.35">
      <c r="A676" t="s">
        <v>675</v>
      </c>
      <c r="B676" t="str">
        <f>VLOOKUP(Customer_Names[[#This Row],[Customer ID]],Customer_Names[#All],2,FALSE)</f>
        <v>Fitzmaurice</v>
      </c>
      <c r="C676">
        <f>VLOOKUP(Medical_Examinations[[#This Row],[Customer ID]],'Medical Examinations'!$A$1:$L$2336,2,FALSE)</f>
        <v>17</v>
      </c>
      <c r="D676">
        <f>VLOOKUP(Medical_Examinations[[#This Row],[Customer ID]],'Medical Examinations'!$A$1:$L$2336,3,FALSE)</f>
        <v>6</v>
      </c>
      <c r="E676" t="str">
        <f>VLOOKUP(Medical_Examinations[[#This Row],[Customer ID]],'Medical Examinations'!$A$1:$L$2336,4,FALSE)</f>
        <v>No</v>
      </c>
      <c r="F676" t="str">
        <f>VLOOKUP(Medical_Examinations[[#This Row],[Customer ID]],'Medical Examinations'!$A$1:$L$2336,6,FALSE)</f>
        <v>No</v>
      </c>
      <c r="G676" t="str">
        <f>VLOOKUP(Medical_Examinations[[#This Row],[Customer ID]],'Medical Examinations'!$A$1:$L$2336,7,FALSE)</f>
        <v>No</v>
      </c>
      <c r="H676">
        <f>VLOOKUP(Medical_Examinations[[#This Row],[Customer ID]],'Medical Examinations'!$A$1:$L$2336,8,FALSE)</f>
        <v>0</v>
      </c>
      <c r="I676" t="str">
        <f>VLOOKUP(Medical_Examinations[[#This Row],[Customer ID]],'Medical Examinations'!$A$1:$L$2336,9,FALSE)</f>
        <v>No</v>
      </c>
      <c r="J676" t="str">
        <f>VLOOKUP(Medical_Examinations[[#This Row],[Customer ID]],'Medical Examinations'!A675:L3010,11,FALSE)</f>
        <v>Underweight</v>
      </c>
      <c r="K676" t="str">
        <f>VLOOKUP(Medical_Examinations[[#This Row],[Customer ID]],'Medical Examinations'!A675:L3010,12,FALSE)</f>
        <v>Prediabetes</v>
      </c>
      <c r="L676" t="str">
        <f>VLOOKUP(Hospitalisation_Details[[#This Row],[Customer ID]],'Hospitalisation Details'!A675:K3016,10,FALSE)</f>
        <v>10 Sep 1970</v>
      </c>
      <c r="M676">
        <f>VLOOKUP(Hospitalisation_Details[[#This Row],[Customer ID]],'Hospitalisation Details'!$A$1:$K$2342,6,FALSE)</f>
        <v>16600</v>
      </c>
      <c r="N676" t="str">
        <f>VLOOKUP(Hospitalisation_Details[[#This Row],[Customer ID]],'Hospitalisation Details'!A675:K3016,7,FALSE)</f>
        <v>tier - 2</v>
      </c>
      <c r="O676" t="str">
        <f>VLOOKUP(Hospitalisation_Details[[#This Row],[Customer ID]],'Hospitalisation Details'!A675:K3016,8,FALSE)</f>
        <v>tier - 2</v>
      </c>
      <c r="P676" t="str">
        <f>VLOOKUP(Hospitalisation_Details[[#This Row],[Customer ID]],'Hospitalisation Details'!A675:K3016,9,FALSE)</f>
        <v>R1011</v>
      </c>
      <c r="Q676">
        <f>VLOOKUP(Hospitalisation_Details[[#This Row],[Customer ID]],'Hospitalisation Details'!$A$1:$K$2342,11,FALSE)</f>
        <v>52</v>
      </c>
    </row>
    <row r="677" spans="1:17" x14ac:dyDescent="0.35">
      <c r="A677" t="s">
        <v>676</v>
      </c>
      <c r="B677" t="str">
        <f>VLOOKUP(Customer_Names[[#This Row],[Customer ID]],Customer_Names[#All],2,FALSE)</f>
        <v>Rodriguez</v>
      </c>
      <c r="C677">
        <f>VLOOKUP(Medical_Examinations[[#This Row],[Customer ID]],'Medical Examinations'!$A$1:$L$2336,2,FALSE)</f>
        <v>30</v>
      </c>
      <c r="D677">
        <f>VLOOKUP(Medical_Examinations[[#This Row],[Customer ID]],'Medical Examinations'!$A$1:$L$2336,3,FALSE)</f>
        <v>6</v>
      </c>
      <c r="E677" t="str">
        <f>VLOOKUP(Medical_Examinations[[#This Row],[Customer ID]],'Medical Examinations'!$A$1:$L$2336,4,FALSE)</f>
        <v>No</v>
      </c>
      <c r="F677" t="str">
        <f>VLOOKUP(Medical_Examinations[[#This Row],[Customer ID]],'Medical Examinations'!$A$1:$L$2336,6,FALSE)</f>
        <v>No</v>
      </c>
      <c r="G677" t="str">
        <f>VLOOKUP(Medical_Examinations[[#This Row],[Customer ID]],'Medical Examinations'!$A$1:$L$2336,7,FALSE)</f>
        <v>No</v>
      </c>
      <c r="H677">
        <f>VLOOKUP(Medical_Examinations[[#This Row],[Customer ID]],'Medical Examinations'!$A$1:$L$2336,8,FALSE)</f>
        <v>0</v>
      </c>
      <c r="I677" t="str">
        <f>VLOOKUP(Medical_Examinations[[#This Row],[Customer ID]],'Medical Examinations'!$A$1:$L$2336,9,FALSE)</f>
        <v>No</v>
      </c>
      <c r="J677" t="str">
        <f>VLOOKUP(Medical_Examinations[[#This Row],[Customer ID]],'Medical Examinations'!A676:L3011,11,FALSE)</f>
        <v>Obesity</v>
      </c>
      <c r="K677" t="str">
        <f>VLOOKUP(Medical_Examinations[[#This Row],[Customer ID]],'Medical Examinations'!A676:L3011,12,FALSE)</f>
        <v>Prediabetes</v>
      </c>
      <c r="L677" t="str">
        <f>VLOOKUP(Hospitalisation_Details[[#This Row],[Customer ID]],'Hospitalisation Details'!A676:K3017,10,FALSE)</f>
        <v>8 Sep 1974</v>
      </c>
      <c r="M677">
        <f>VLOOKUP(Hospitalisation_Details[[#This Row],[Customer ID]],'Hospitalisation Details'!$A$1:$K$2342,6,FALSE)</f>
        <v>16841</v>
      </c>
      <c r="N677" t="str">
        <f>VLOOKUP(Hospitalisation_Details[[#This Row],[Customer ID]],'Hospitalisation Details'!A676:K3017,7,FALSE)</f>
        <v>tier - 2</v>
      </c>
      <c r="O677" t="str">
        <f>VLOOKUP(Hospitalisation_Details[[#This Row],[Customer ID]],'Hospitalisation Details'!A676:K3017,8,FALSE)</f>
        <v>tier - 3</v>
      </c>
      <c r="P677" t="str">
        <f>VLOOKUP(Hospitalisation_Details[[#This Row],[Customer ID]],'Hospitalisation Details'!A676:K3017,9,FALSE)</f>
        <v>R1011</v>
      </c>
      <c r="Q677">
        <f>VLOOKUP(Hospitalisation_Details[[#This Row],[Customer ID]],'Hospitalisation Details'!$A$1:$K$2342,11,FALSE)</f>
        <v>48</v>
      </c>
    </row>
    <row r="678" spans="1:17" x14ac:dyDescent="0.35">
      <c r="A678" t="s">
        <v>677</v>
      </c>
      <c r="B678" t="str">
        <f>VLOOKUP(Customer_Names[[#This Row],[Customer ID]],Customer_Names[#All],2,FALSE)</f>
        <v>Tsoucas</v>
      </c>
      <c r="C678">
        <f>VLOOKUP(Medical_Examinations[[#This Row],[Customer ID]],'Medical Examinations'!$A$1:$L$2336,2,FALSE)</f>
        <v>33</v>
      </c>
      <c r="D678">
        <f>VLOOKUP(Medical_Examinations[[#This Row],[Customer ID]],'Medical Examinations'!$A$1:$L$2336,3,FALSE)</f>
        <v>6</v>
      </c>
      <c r="E678" t="str">
        <f>VLOOKUP(Medical_Examinations[[#This Row],[Customer ID]],'Medical Examinations'!$A$1:$L$2336,4,FALSE)</f>
        <v>No</v>
      </c>
      <c r="F678" t="str">
        <f>VLOOKUP(Medical_Examinations[[#This Row],[Customer ID]],'Medical Examinations'!$A$1:$L$2336,6,FALSE)</f>
        <v>No</v>
      </c>
      <c r="G678" t="str">
        <f>VLOOKUP(Medical_Examinations[[#This Row],[Customer ID]],'Medical Examinations'!$A$1:$L$2336,7,FALSE)</f>
        <v>No</v>
      </c>
      <c r="H678">
        <f>VLOOKUP(Medical_Examinations[[#This Row],[Customer ID]],'Medical Examinations'!$A$1:$L$2336,8,FALSE)</f>
        <v>0</v>
      </c>
      <c r="I678" t="str">
        <f>VLOOKUP(Medical_Examinations[[#This Row],[Customer ID]],'Medical Examinations'!$A$1:$L$2336,9,FALSE)</f>
        <v>No</v>
      </c>
      <c r="J678" t="str">
        <f>VLOOKUP(Medical_Examinations[[#This Row],[Customer ID]],'Medical Examinations'!A677:L3012,11,FALSE)</f>
        <v>Obesity</v>
      </c>
      <c r="K678" t="str">
        <f>VLOOKUP(Medical_Examinations[[#This Row],[Customer ID]],'Medical Examinations'!A677:L3012,12,FALSE)</f>
        <v>Prediabetes</v>
      </c>
      <c r="L678" t="str">
        <f>VLOOKUP(Hospitalisation_Details[[#This Row],[Customer ID]],'Hospitalisation Details'!A677:K3018,10,FALSE)</f>
        <v>10 Sep 2003</v>
      </c>
      <c r="M678">
        <f>VLOOKUP(Hospitalisation_Details[[#This Row],[Customer ID]],'Hospitalisation Details'!$A$1:$K$2342,6,FALSE)</f>
        <v>16885</v>
      </c>
      <c r="N678" t="str">
        <f>VLOOKUP(Hospitalisation_Details[[#This Row],[Customer ID]],'Hospitalisation Details'!A677:K3018,7,FALSE)</f>
        <v>tier - 2</v>
      </c>
      <c r="O678" t="str">
        <f>VLOOKUP(Hospitalisation_Details[[#This Row],[Customer ID]],'Hospitalisation Details'!A677:K3018,8,FALSE)</f>
        <v>tier - 2</v>
      </c>
      <c r="P678" t="str">
        <f>VLOOKUP(Hospitalisation_Details[[#This Row],[Customer ID]],'Hospitalisation Details'!A677:K3018,9,FALSE)</f>
        <v>R1011</v>
      </c>
      <c r="Q678">
        <f>VLOOKUP(Hospitalisation_Details[[#This Row],[Customer ID]],'Hospitalisation Details'!$A$1:$K$2342,11,FALSE)</f>
        <v>19</v>
      </c>
    </row>
    <row r="679" spans="1:17" x14ac:dyDescent="0.35">
      <c r="A679" t="s">
        <v>678</v>
      </c>
      <c r="B679" t="str">
        <f>VLOOKUP(Customer_Names[[#This Row],[Customer ID]],Customer_Names[#All],2,FALSE)</f>
        <v>Muhly</v>
      </c>
      <c r="C679">
        <f>VLOOKUP(Medical_Examinations[[#This Row],[Customer ID]],'Medical Examinations'!$A$1:$L$2336,2,FALSE)</f>
        <v>27</v>
      </c>
      <c r="D679">
        <f>VLOOKUP(Medical_Examinations[[#This Row],[Customer ID]],'Medical Examinations'!$A$1:$L$2336,3,FALSE)</f>
        <v>6</v>
      </c>
      <c r="E679" t="str">
        <f>VLOOKUP(Medical_Examinations[[#This Row],[Customer ID]],'Medical Examinations'!$A$1:$L$2336,4,FALSE)</f>
        <v>No</v>
      </c>
      <c r="F679" t="str">
        <f>VLOOKUP(Medical_Examinations[[#This Row],[Customer ID]],'Medical Examinations'!$A$1:$L$2336,6,FALSE)</f>
        <v>No</v>
      </c>
      <c r="G679" t="str">
        <f>VLOOKUP(Medical_Examinations[[#This Row],[Customer ID]],'Medical Examinations'!$A$1:$L$2336,7,FALSE)</f>
        <v>No</v>
      </c>
      <c r="H679">
        <f>VLOOKUP(Medical_Examinations[[#This Row],[Customer ID]],'Medical Examinations'!$A$1:$L$2336,8,FALSE)</f>
        <v>0</v>
      </c>
      <c r="I679" t="str">
        <f>VLOOKUP(Medical_Examinations[[#This Row],[Customer ID]],'Medical Examinations'!$A$1:$L$2336,9,FALSE)</f>
        <v>No</v>
      </c>
      <c r="J679" t="str">
        <f>VLOOKUP(Medical_Examinations[[#This Row],[Customer ID]],'Medical Examinations'!A678:L3013,11,FALSE)</f>
        <v>Overweight</v>
      </c>
      <c r="K679" t="str">
        <f>VLOOKUP(Medical_Examinations[[#This Row],[Customer ID]],'Medical Examinations'!A678:L3013,12,FALSE)</f>
        <v>Prediabetes</v>
      </c>
      <c r="L679" t="str">
        <f>VLOOKUP(Hospitalisation_Details[[#This Row],[Customer ID]],'Hospitalisation Details'!A678:K3019,10,FALSE)</f>
        <v>26 Sep 2003</v>
      </c>
      <c r="M679">
        <f>VLOOKUP(Hospitalisation_Details[[#This Row],[Customer ID]],'Hospitalisation Details'!$A$1:$K$2342,6,FALSE)</f>
        <v>17081</v>
      </c>
      <c r="N679" t="str">
        <f>VLOOKUP(Hospitalisation_Details[[#This Row],[Customer ID]],'Hospitalisation Details'!A678:K3019,7,FALSE)</f>
        <v>tier - 2</v>
      </c>
      <c r="O679" t="str">
        <f>VLOOKUP(Hospitalisation_Details[[#This Row],[Customer ID]],'Hospitalisation Details'!A678:K3019,8,FALSE)</f>
        <v>tier - 2</v>
      </c>
      <c r="P679" t="str">
        <f>VLOOKUP(Hospitalisation_Details[[#This Row],[Customer ID]],'Hospitalisation Details'!A678:K3019,9,FALSE)</f>
        <v>R1011</v>
      </c>
      <c r="Q679">
        <f>VLOOKUP(Hospitalisation_Details[[#This Row],[Customer ID]],'Hospitalisation Details'!$A$1:$K$2342,11,FALSE)</f>
        <v>19</v>
      </c>
    </row>
    <row r="680" spans="1:17" x14ac:dyDescent="0.35">
      <c r="A680" t="s">
        <v>679</v>
      </c>
      <c r="B680" t="str">
        <f>VLOOKUP(Customer_Names[[#This Row],[Customer ID]],Customer_Names[#All],2,FALSE)</f>
        <v>Lund</v>
      </c>
      <c r="C680">
        <f>VLOOKUP(Medical_Examinations[[#This Row],[Customer ID]],'Medical Examinations'!$A$1:$L$2336,2,FALSE)</f>
        <v>32</v>
      </c>
      <c r="D680">
        <f>VLOOKUP(Medical_Examinations[[#This Row],[Customer ID]],'Medical Examinations'!$A$1:$L$2336,3,FALSE)</f>
        <v>6</v>
      </c>
      <c r="E680" t="str">
        <f>VLOOKUP(Medical_Examinations[[#This Row],[Customer ID]],'Medical Examinations'!$A$1:$L$2336,4,FALSE)</f>
        <v>No</v>
      </c>
      <c r="F680" t="str">
        <f>VLOOKUP(Medical_Examinations[[#This Row],[Customer ID]],'Medical Examinations'!$A$1:$L$2336,6,FALSE)</f>
        <v>No</v>
      </c>
      <c r="G680" t="str">
        <f>VLOOKUP(Medical_Examinations[[#This Row],[Customer ID]],'Medical Examinations'!$A$1:$L$2336,7,FALSE)</f>
        <v>No</v>
      </c>
      <c r="H680">
        <f>VLOOKUP(Medical_Examinations[[#This Row],[Customer ID]],'Medical Examinations'!$A$1:$L$2336,8,FALSE)</f>
        <v>0</v>
      </c>
      <c r="I680" t="str">
        <f>VLOOKUP(Medical_Examinations[[#This Row],[Customer ID]],'Medical Examinations'!$A$1:$L$2336,9,FALSE)</f>
        <v>No</v>
      </c>
      <c r="J680" t="str">
        <f>VLOOKUP(Medical_Examinations[[#This Row],[Customer ID]],'Medical Examinations'!A679:L3014,11,FALSE)</f>
        <v>Obesity</v>
      </c>
      <c r="K680" t="str">
        <f>VLOOKUP(Medical_Examinations[[#This Row],[Customer ID]],'Medical Examinations'!A679:L3014,12,FALSE)</f>
        <v>Prediabetes</v>
      </c>
      <c r="L680" t="str">
        <f>VLOOKUP(Hospitalisation_Details[[#This Row],[Customer ID]],'Hospitalisation Details'!A679:K3020,10,FALSE)</f>
        <v>17 Sep 1967</v>
      </c>
      <c r="M680">
        <f>VLOOKUP(Hospitalisation_Details[[#This Row],[Customer ID]],'Hospitalisation Details'!$A$1:$K$2342,6,FALSE)</f>
        <v>20630</v>
      </c>
      <c r="N680" t="str">
        <f>VLOOKUP(Hospitalisation_Details[[#This Row],[Customer ID]],'Hospitalisation Details'!A679:K3020,7,FALSE)</f>
        <v>tier - 2</v>
      </c>
      <c r="O680" t="str">
        <f>VLOOKUP(Hospitalisation_Details[[#This Row],[Customer ID]],'Hospitalisation Details'!A679:K3020,8,FALSE)</f>
        <v>tier - 3</v>
      </c>
      <c r="P680" t="str">
        <f>VLOOKUP(Hospitalisation_Details[[#This Row],[Customer ID]],'Hospitalisation Details'!A679:K3020,9,FALSE)</f>
        <v>R1011</v>
      </c>
      <c r="Q680">
        <f>VLOOKUP(Hospitalisation_Details[[#This Row],[Customer ID]],'Hospitalisation Details'!$A$1:$K$2342,11,FALSE)</f>
        <v>55</v>
      </c>
    </row>
    <row r="681" spans="1:17" x14ac:dyDescent="0.35">
      <c r="A681" t="s">
        <v>680</v>
      </c>
      <c r="B681" t="str">
        <f>VLOOKUP(Customer_Names[[#This Row],[Customer ID]],Customer_Names[#All],2,FALSE)</f>
        <v>Battaglino</v>
      </c>
      <c r="C681">
        <f>VLOOKUP(Medical_Examinations[[#This Row],[Customer ID]],'Medical Examinations'!$A$1:$L$2336,2,FALSE)</f>
        <v>30</v>
      </c>
      <c r="D681">
        <f>VLOOKUP(Medical_Examinations[[#This Row],[Customer ID]],'Medical Examinations'!$A$1:$L$2336,3,FALSE)</f>
        <v>6</v>
      </c>
      <c r="E681" t="str">
        <f>VLOOKUP(Medical_Examinations[[#This Row],[Customer ID]],'Medical Examinations'!$A$1:$L$2336,4,FALSE)</f>
        <v>No</v>
      </c>
      <c r="F681" t="str">
        <f>VLOOKUP(Medical_Examinations[[#This Row],[Customer ID]],'Medical Examinations'!$A$1:$L$2336,6,FALSE)</f>
        <v>No</v>
      </c>
      <c r="G681" t="str">
        <f>VLOOKUP(Medical_Examinations[[#This Row],[Customer ID]],'Medical Examinations'!$A$1:$L$2336,7,FALSE)</f>
        <v>No</v>
      </c>
      <c r="H681">
        <f>VLOOKUP(Medical_Examinations[[#This Row],[Customer ID]],'Medical Examinations'!$A$1:$L$2336,8,FALSE)</f>
        <v>0</v>
      </c>
      <c r="I681" t="str">
        <f>VLOOKUP(Medical_Examinations[[#This Row],[Customer ID]],'Medical Examinations'!$A$1:$L$2336,9,FALSE)</f>
        <v>No</v>
      </c>
      <c r="J681" t="str">
        <f>VLOOKUP(Medical_Examinations[[#This Row],[Customer ID]],'Medical Examinations'!A680:L3015,11,FALSE)</f>
        <v>Obesity</v>
      </c>
      <c r="K681" t="str">
        <f>VLOOKUP(Medical_Examinations[[#This Row],[Customer ID]],'Medical Examinations'!A680:L3015,12,FALSE)</f>
        <v>Prediabetes</v>
      </c>
      <c r="L681" t="str">
        <f>VLOOKUP(Hospitalisation_Details[[#This Row],[Customer ID]],'Hospitalisation Details'!A680:K3021,10,FALSE)</f>
        <v>28 Sep 2003</v>
      </c>
      <c r="M681">
        <f>VLOOKUP(Hospitalisation_Details[[#This Row],[Customer ID]],'Hospitalisation Details'!$A$1:$K$2342,6,FALSE)</f>
        <v>21882</v>
      </c>
      <c r="N681" t="str">
        <f>VLOOKUP(Hospitalisation_Details[[#This Row],[Customer ID]],'Hospitalisation Details'!A680:K3021,7,FALSE)</f>
        <v>tier - 2</v>
      </c>
      <c r="O681" t="str">
        <f>VLOOKUP(Hospitalisation_Details[[#This Row],[Customer ID]],'Hospitalisation Details'!A680:K3021,8,FALSE)</f>
        <v>tier - 1</v>
      </c>
      <c r="P681" t="str">
        <f>VLOOKUP(Hospitalisation_Details[[#This Row],[Customer ID]],'Hospitalisation Details'!A680:K3021,9,FALSE)</f>
        <v>R1011</v>
      </c>
      <c r="Q681">
        <f>VLOOKUP(Hospitalisation_Details[[#This Row],[Customer ID]],'Hospitalisation Details'!$A$1:$K$2342,11,FALSE)</f>
        <v>19</v>
      </c>
    </row>
    <row r="682" spans="1:17" x14ac:dyDescent="0.35">
      <c r="A682" t="s">
        <v>681</v>
      </c>
      <c r="B682" t="str">
        <f>VLOOKUP(Customer_Names[[#This Row],[Customer ID]],Customer_Names[#All],2,FALSE)</f>
        <v>Pena</v>
      </c>
      <c r="C682">
        <f>VLOOKUP(Medical_Examinations[[#This Row],[Customer ID]],'Medical Examinations'!$A$1:$L$2336,2,FALSE)</f>
        <v>44</v>
      </c>
      <c r="D682">
        <f>VLOOKUP(Medical_Examinations[[#This Row],[Customer ID]],'Medical Examinations'!$A$1:$L$2336,3,FALSE)</f>
        <v>6</v>
      </c>
      <c r="E682" t="str">
        <f>VLOOKUP(Medical_Examinations[[#This Row],[Customer ID]],'Medical Examinations'!$A$1:$L$2336,4,FALSE)</f>
        <v>No</v>
      </c>
      <c r="F682" t="str">
        <f>VLOOKUP(Medical_Examinations[[#This Row],[Customer ID]],'Medical Examinations'!$A$1:$L$2336,6,FALSE)</f>
        <v>No</v>
      </c>
      <c r="G682" t="str">
        <f>VLOOKUP(Medical_Examinations[[#This Row],[Customer ID]],'Medical Examinations'!$A$1:$L$2336,7,FALSE)</f>
        <v>No</v>
      </c>
      <c r="H682">
        <f>VLOOKUP(Medical_Examinations[[#This Row],[Customer ID]],'Medical Examinations'!$A$1:$L$2336,8,FALSE)</f>
        <v>0</v>
      </c>
      <c r="I682" t="str">
        <f>VLOOKUP(Medical_Examinations[[#This Row],[Customer ID]],'Medical Examinations'!$A$1:$L$2336,9,FALSE)</f>
        <v>No</v>
      </c>
      <c r="J682" t="str">
        <f>VLOOKUP(Medical_Examinations[[#This Row],[Customer ID]],'Medical Examinations'!A681:L3016,11,FALSE)</f>
        <v>Obesity</v>
      </c>
      <c r="K682" t="str">
        <f>VLOOKUP(Medical_Examinations[[#This Row],[Customer ID]],'Medical Examinations'!A681:L3016,12,FALSE)</f>
        <v>Prediabetes</v>
      </c>
      <c r="L682" t="str">
        <f>VLOOKUP(Hospitalisation_Details[[#This Row],[Customer ID]],'Hospitalisation Details'!A681:K3022,10,FALSE)</f>
        <v>12 Sep 1980</v>
      </c>
      <c r="M682">
        <f>VLOOKUP(Hospitalisation_Details[[#This Row],[Customer ID]],'Hospitalisation Details'!$A$1:$K$2342,6,FALSE)</f>
        <v>22144</v>
      </c>
      <c r="N682" t="str">
        <f>VLOOKUP(Hospitalisation_Details[[#This Row],[Customer ID]],'Hospitalisation Details'!A681:K3022,7,FALSE)</f>
        <v>tier - 2</v>
      </c>
      <c r="O682" t="str">
        <f>VLOOKUP(Hospitalisation_Details[[#This Row],[Customer ID]],'Hospitalisation Details'!A681:K3022,8,FALSE)</f>
        <v>tier - 2</v>
      </c>
      <c r="P682" t="str">
        <f>VLOOKUP(Hospitalisation_Details[[#This Row],[Customer ID]],'Hospitalisation Details'!A681:K3022,9,FALSE)</f>
        <v>R1011</v>
      </c>
      <c r="Q682">
        <f>VLOOKUP(Hospitalisation_Details[[#This Row],[Customer ID]],'Hospitalisation Details'!$A$1:$K$2342,11,FALSE)</f>
        <v>42</v>
      </c>
    </row>
    <row r="683" spans="1:17" x14ac:dyDescent="0.35">
      <c r="A683" t="s">
        <v>682</v>
      </c>
      <c r="B683" t="str">
        <f>VLOOKUP(Customer_Names[[#This Row],[Customer ID]],Customer_Names[#All],2,FALSE)</f>
        <v>Thomason</v>
      </c>
      <c r="C683">
        <f>VLOOKUP(Medical_Examinations[[#This Row],[Customer ID]],'Medical Examinations'!$A$1:$L$2336,2,FALSE)</f>
        <v>41</v>
      </c>
      <c r="D683">
        <f>VLOOKUP(Medical_Examinations[[#This Row],[Customer ID]],'Medical Examinations'!$A$1:$L$2336,3,FALSE)</f>
        <v>6</v>
      </c>
      <c r="E683" t="str">
        <f>VLOOKUP(Medical_Examinations[[#This Row],[Customer ID]],'Medical Examinations'!$A$1:$L$2336,4,FALSE)</f>
        <v>No</v>
      </c>
      <c r="F683" t="str">
        <f>VLOOKUP(Medical_Examinations[[#This Row],[Customer ID]],'Medical Examinations'!$A$1:$L$2336,6,FALSE)</f>
        <v>No</v>
      </c>
      <c r="G683" t="str">
        <f>VLOOKUP(Medical_Examinations[[#This Row],[Customer ID]],'Medical Examinations'!$A$1:$L$2336,7,FALSE)</f>
        <v>No</v>
      </c>
      <c r="H683">
        <f>VLOOKUP(Medical_Examinations[[#This Row],[Customer ID]],'Medical Examinations'!$A$1:$L$2336,8,FALSE)</f>
        <v>0</v>
      </c>
      <c r="I683" t="str">
        <f>VLOOKUP(Medical_Examinations[[#This Row],[Customer ID]],'Medical Examinations'!$A$1:$L$2336,9,FALSE)</f>
        <v>No</v>
      </c>
      <c r="J683" t="str">
        <f>VLOOKUP(Medical_Examinations[[#This Row],[Customer ID]],'Medical Examinations'!A682:L3017,11,FALSE)</f>
        <v>Obesity</v>
      </c>
      <c r="K683" t="str">
        <f>VLOOKUP(Medical_Examinations[[#This Row],[Customer ID]],'Medical Examinations'!A682:L3017,12,FALSE)</f>
        <v>Prediabetes</v>
      </c>
      <c r="L683" t="str">
        <f>VLOOKUP(Hospitalisation_Details[[#This Row],[Customer ID]],'Hospitalisation Details'!A682:K3023,10,FALSE)</f>
        <v>14 Sep 2003</v>
      </c>
      <c r="M683">
        <f>VLOOKUP(Hospitalisation_Details[[#This Row],[Customer ID]],'Hospitalisation Details'!$A$1:$K$2342,6,FALSE)</f>
        <v>23083</v>
      </c>
      <c r="N683" t="str">
        <f>VLOOKUP(Hospitalisation_Details[[#This Row],[Customer ID]],'Hospitalisation Details'!A682:K3023,7,FALSE)</f>
        <v>tier - 2</v>
      </c>
      <c r="O683" t="str">
        <f>VLOOKUP(Hospitalisation_Details[[#This Row],[Customer ID]],'Hospitalisation Details'!A682:K3023,8,FALSE)</f>
        <v>tier - 2</v>
      </c>
      <c r="P683" t="str">
        <f>VLOOKUP(Hospitalisation_Details[[#This Row],[Customer ID]],'Hospitalisation Details'!A682:K3023,9,FALSE)</f>
        <v>R1011</v>
      </c>
      <c r="Q683">
        <f>VLOOKUP(Hospitalisation_Details[[#This Row],[Customer ID]],'Hospitalisation Details'!$A$1:$K$2342,11,FALSE)</f>
        <v>19</v>
      </c>
    </row>
    <row r="684" spans="1:17" x14ac:dyDescent="0.35">
      <c r="A684" t="s">
        <v>683</v>
      </c>
      <c r="B684" t="str">
        <f>VLOOKUP(Customer_Names[[#This Row],[Customer ID]],Customer_Names[#All],2,FALSE)</f>
        <v>Hancox</v>
      </c>
      <c r="C684">
        <f>VLOOKUP(Medical_Examinations[[#This Row],[Customer ID]],'Medical Examinations'!$A$1:$L$2336,2,FALSE)</f>
        <v>31</v>
      </c>
      <c r="D684">
        <f>VLOOKUP(Medical_Examinations[[#This Row],[Customer ID]],'Medical Examinations'!$A$1:$L$2336,3,FALSE)</f>
        <v>6</v>
      </c>
      <c r="E684" t="str">
        <f>VLOOKUP(Medical_Examinations[[#This Row],[Customer ID]],'Medical Examinations'!$A$1:$L$2336,4,FALSE)</f>
        <v>No</v>
      </c>
      <c r="F684" t="str">
        <f>VLOOKUP(Medical_Examinations[[#This Row],[Customer ID]],'Medical Examinations'!$A$1:$L$2336,6,FALSE)</f>
        <v>No</v>
      </c>
      <c r="G684" t="str">
        <f>VLOOKUP(Medical_Examinations[[#This Row],[Customer ID]],'Medical Examinations'!$A$1:$L$2336,7,FALSE)</f>
        <v>No</v>
      </c>
      <c r="H684">
        <f>VLOOKUP(Medical_Examinations[[#This Row],[Customer ID]],'Medical Examinations'!$A$1:$L$2336,8,FALSE)</f>
        <v>0</v>
      </c>
      <c r="I684" t="str">
        <f>VLOOKUP(Medical_Examinations[[#This Row],[Customer ID]],'Medical Examinations'!$A$1:$L$2336,9,FALSE)</f>
        <v>No</v>
      </c>
      <c r="J684" t="str">
        <f>VLOOKUP(Medical_Examinations[[#This Row],[Customer ID]],'Medical Examinations'!A683:L3018,11,FALSE)</f>
        <v>Obesity</v>
      </c>
      <c r="K684" t="str">
        <f>VLOOKUP(Medical_Examinations[[#This Row],[Customer ID]],'Medical Examinations'!A683:L3018,12,FALSE)</f>
        <v>Prediabetes</v>
      </c>
      <c r="L684" t="str">
        <f>VLOOKUP(Hospitalisation_Details[[#This Row],[Customer ID]],'Hospitalisation Details'!A683:K3024,10,FALSE)</f>
        <v>3 Sep 2004</v>
      </c>
      <c r="M684">
        <f>VLOOKUP(Hospitalisation_Details[[#This Row],[Customer ID]],'Hospitalisation Details'!$A$1:$K$2342,6,FALSE)</f>
        <v>24294</v>
      </c>
      <c r="N684" t="str">
        <f>VLOOKUP(Hospitalisation_Details[[#This Row],[Customer ID]],'Hospitalisation Details'!A683:K3024,7,FALSE)</f>
        <v>tier - 2</v>
      </c>
      <c r="O684" t="str">
        <f>VLOOKUP(Hospitalisation_Details[[#This Row],[Customer ID]],'Hospitalisation Details'!A683:K3024,8,FALSE)</f>
        <v>tier - 1</v>
      </c>
      <c r="P684" t="str">
        <f>VLOOKUP(Hospitalisation_Details[[#This Row],[Customer ID]],'Hospitalisation Details'!A683:K3024,9,FALSE)</f>
        <v>R1011</v>
      </c>
      <c r="Q684">
        <f>VLOOKUP(Hospitalisation_Details[[#This Row],[Customer ID]],'Hospitalisation Details'!$A$1:$K$2342,11,FALSE)</f>
        <v>18</v>
      </c>
    </row>
    <row r="685" spans="1:17" x14ac:dyDescent="0.35">
      <c r="A685" t="s">
        <v>684</v>
      </c>
      <c r="B685" t="str">
        <f>VLOOKUP(Customer_Names[[#This Row],[Customer ID]],Customer_Names[#All],2,FALSE)</f>
        <v>Canarecci</v>
      </c>
      <c r="C685">
        <f>VLOOKUP(Medical_Examinations[[#This Row],[Customer ID]],'Medical Examinations'!$A$1:$L$2336,2,FALSE)</f>
        <v>27</v>
      </c>
      <c r="D685">
        <f>VLOOKUP(Medical_Examinations[[#This Row],[Customer ID]],'Medical Examinations'!$A$1:$L$2336,3,FALSE)</f>
        <v>6</v>
      </c>
      <c r="E685" t="str">
        <f>VLOOKUP(Medical_Examinations[[#This Row],[Customer ID]],'Medical Examinations'!$A$1:$L$2336,4,FALSE)</f>
        <v>No</v>
      </c>
      <c r="F685" t="str">
        <f>VLOOKUP(Medical_Examinations[[#This Row],[Customer ID]],'Medical Examinations'!$A$1:$L$2336,6,FALSE)</f>
        <v>No</v>
      </c>
      <c r="G685" t="str">
        <f>VLOOKUP(Medical_Examinations[[#This Row],[Customer ID]],'Medical Examinations'!$A$1:$L$2336,7,FALSE)</f>
        <v>No</v>
      </c>
      <c r="H685">
        <f>VLOOKUP(Medical_Examinations[[#This Row],[Customer ID]],'Medical Examinations'!$A$1:$L$2336,8,FALSE)</f>
        <v>0</v>
      </c>
      <c r="I685" t="str">
        <f>VLOOKUP(Medical_Examinations[[#This Row],[Customer ID]],'Medical Examinations'!$A$1:$L$2336,9,FALSE)</f>
        <v>No</v>
      </c>
      <c r="J685" t="str">
        <f>VLOOKUP(Medical_Examinations[[#This Row],[Customer ID]],'Medical Examinations'!A684:L3019,11,FALSE)</f>
        <v>Overweight</v>
      </c>
      <c r="K685" t="str">
        <f>VLOOKUP(Medical_Examinations[[#This Row],[Customer ID]],'Medical Examinations'!A684:L3019,12,FALSE)</f>
        <v>Prediabetes</v>
      </c>
      <c r="L685" t="str">
        <f>VLOOKUP(Hospitalisation_Details[[#This Row],[Customer ID]],'Hospitalisation Details'!A684:K3025,10,FALSE)</f>
        <v>7 Sep 1999</v>
      </c>
      <c r="M685">
        <f>VLOOKUP(Hospitalisation_Details[[#This Row],[Customer ID]],'Hospitalisation Details'!$A$1:$K$2342,6,FALSE)</f>
        <v>24388</v>
      </c>
      <c r="N685" t="str">
        <f>VLOOKUP(Hospitalisation_Details[[#This Row],[Customer ID]],'Hospitalisation Details'!A684:K3025,7,FALSE)</f>
        <v>tier - 2</v>
      </c>
      <c r="O685" t="str">
        <f>VLOOKUP(Hospitalisation_Details[[#This Row],[Customer ID]],'Hospitalisation Details'!A684:K3025,8,FALSE)</f>
        <v>tier - 1</v>
      </c>
      <c r="P685" t="str">
        <f>VLOOKUP(Hospitalisation_Details[[#This Row],[Customer ID]],'Hospitalisation Details'!A684:K3025,9,FALSE)</f>
        <v>R1011</v>
      </c>
      <c r="Q685">
        <f>VLOOKUP(Hospitalisation_Details[[#This Row],[Customer ID]],'Hospitalisation Details'!$A$1:$K$2342,11,FALSE)</f>
        <v>23</v>
      </c>
    </row>
    <row r="686" spans="1:17" x14ac:dyDescent="0.35">
      <c r="A686" t="s">
        <v>685</v>
      </c>
      <c r="B686" t="str">
        <f>VLOOKUP(Customer_Names[[#This Row],[Customer ID]],Customer_Names[#All],2,FALSE)</f>
        <v>Toupin</v>
      </c>
      <c r="C686">
        <f>VLOOKUP(Medical_Examinations[[#This Row],[Customer ID]],'Medical Examinations'!$A$1:$L$2336,2,FALSE)</f>
        <v>26</v>
      </c>
      <c r="D686">
        <f>VLOOKUP(Medical_Examinations[[#This Row],[Customer ID]],'Medical Examinations'!$A$1:$L$2336,3,FALSE)</f>
        <v>6</v>
      </c>
      <c r="E686" t="str">
        <f>VLOOKUP(Medical_Examinations[[#This Row],[Customer ID]],'Medical Examinations'!$A$1:$L$2336,4,FALSE)</f>
        <v>No</v>
      </c>
      <c r="F686" t="str">
        <f>VLOOKUP(Medical_Examinations[[#This Row],[Customer ID]],'Medical Examinations'!$A$1:$L$2336,6,FALSE)</f>
        <v>No</v>
      </c>
      <c r="G686" t="str">
        <f>VLOOKUP(Medical_Examinations[[#This Row],[Customer ID]],'Medical Examinations'!$A$1:$L$2336,7,FALSE)</f>
        <v>No</v>
      </c>
      <c r="H686">
        <f>VLOOKUP(Medical_Examinations[[#This Row],[Customer ID]],'Medical Examinations'!$A$1:$L$2336,8,FALSE)</f>
        <v>0</v>
      </c>
      <c r="I686" t="str">
        <f>VLOOKUP(Medical_Examinations[[#This Row],[Customer ID]],'Medical Examinations'!$A$1:$L$2336,9,FALSE)</f>
        <v>No</v>
      </c>
      <c r="J686" t="str">
        <f>VLOOKUP(Medical_Examinations[[#This Row],[Customer ID]],'Medical Examinations'!A685:L3020,11,FALSE)</f>
        <v>Overweight</v>
      </c>
      <c r="K686" t="str">
        <f>VLOOKUP(Medical_Examinations[[#This Row],[Customer ID]],'Medical Examinations'!A685:L3020,12,FALSE)</f>
        <v>Prediabetes</v>
      </c>
      <c r="L686" t="str">
        <f>VLOOKUP(Hospitalisation_Details[[#This Row],[Customer ID]],'Hospitalisation Details'!A685:K3026,10,FALSE)</f>
        <v>12 Sep 1976</v>
      </c>
      <c r="M686">
        <f>VLOOKUP(Hospitalisation_Details[[#This Row],[Customer ID]],'Hospitalisation Details'!$A$1:$K$2342,6,FALSE)</f>
        <v>24603</v>
      </c>
      <c r="N686" t="str">
        <f>VLOOKUP(Hospitalisation_Details[[#This Row],[Customer ID]],'Hospitalisation Details'!A685:K3026,7,FALSE)</f>
        <v>tier - 2</v>
      </c>
      <c r="O686" t="str">
        <f>VLOOKUP(Hospitalisation_Details[[#This Row],[Customer ID]],'Hospitalisation Details'!A685:K3026,8,FALSE)</f>
        <v>tier - 2</v>
      </c>
      <c r="P686" t="str">
        <f>VLOOKUP(Hospitalisation_Details[[#This Row],[Customer ID]],'Hospitalisation Details'!A685:K3026,9,FALSE)</f>
        <v>R1011</v>
      </c>
      <c r="Q686">
        <f>VLOOKUP(Hospitalisation_Details[[#This Row],[Customer ID]],'Hospitalisation Details'!$A$1:$K$2342,11,FALSE)</f>
        <v>46</v>
      </c>
    </row>
    <row r="687" spans="1:17" x14ac:dyDescent="0.35">
      <c r="A687" t="s">
        <v>686</v>
      </c>
      <c r="B687" t="str">
        <f>VLOOKUP(Customer_Names[[#This Row],[Customer ID]],Customer_Names[#All],2,FALSE)</f>
        <v>Mulley</v>
      </c>
      <c r="C687">
        <f>VLOOKUP(Medical_Examinations[[#This Row],[Customer ID]],'Medical Examinations'!$A$1:$L$2336,2,FALSE)</f>
        <v>35</v>
      </c>
      <c r="D687">
        <f>VLOOKUP(Medical_Examinations[[#This Row],[Customer ID]],'Medical Examinations'!$A$1:$L$2336,3,FALSE)</f>
        <v>6</v>
      </c>
      <c r="E687" t="str">
        <f>VLOOKUP(Medical_Examinations[[#This Row],[Customer ID]],'Medical Examinations'!$A$1:$L$2336,4,FALSE)</f>
        <v>No</v>
      </c>
      <c r="F687" t="str">
        <f>VLOOKUP(Medical_Examinations[[#This Row],[Customer ID]],'Medical Examinations'!$A$1:$L$2336,6,FALSE)</f>
        <v>No</v>
      </c>
      <c r="G687" t="str">
        <f>VLOOKUP(Medical_Examinations[[#This Row],[Customer ID]],'Medical Examinations'!$A$1:$L$2336,7,FALSE)</f>
        <v>No</v>
      </c>
      <c r="H687">
        <f>VLOOKUP(Medical_Examinations[[#This Row],[Customer ID]],'Medical Examinations'!$A$1:$L$2336,8,FALSE)</f>
        <v>0</v>
      </c>
      <c r="I687" t="str">
        <f>VLOOKUP(Medical_Examinations[[#This Row],[Customer ID]],'Medical Examinations'!$A$1:$L$2336,9,FALSE)</f>
        <v>No</v>
      </c>
      <c r="J687" t="str">
        <f>VLOOKUP(Medical_Examinations[[#This Row],[Customer ID]],'Medical Examinations'!A686:L3021,11,FALSE)</f>
        <v>Obesity</v>
      </c>
      <c r="K687" t="str">
        <f>VLOOKUP(Medical_Examinations[[#This Row],[Customer ID]],'Medical Examinations'!A686:L3021,12,FALSE)</f>
        <v>Prediabetes</v>
      </c>
      <c r="L687" t="str">
        <f>VLOOKUP(Hospitalisation_Details[[#This Row],[Customer ID]],'Hospitalisation Details'!A686:K3027,10,FALSE)</f>
        <v>11 Sep 1992</v>
      </c>
      <c r="M687">
        <f>VLOOKUP(Hospitalisation_Details[[#This Row],[Customer ID]],'Hospitalisation Details'!$A$1:$K$2342,6,FALSE)</f>
        <v>24795</v>
      </c>
      <c r="N687" t="str">
        <f>VLOOKUP(Hospitalisation_Details[[#This Row],[Customer ID]],'Hospitalisation Details'!A686:K3027,7,FALSE)</f>
        <v>tier - 2</v>
      </c>
      <c r="O687" t="str">
        <f>VLOOKUP(Hospitalisation_Details[[#This Row],[Customer ID]],'Hospitalisation Details'!A686:K3027,8,FALSE)</f>
        <v>tier - 3</v>
      </c>
      <c r="P687" t="str">
        <f>VLOOKUP(Hospitalisation_Details[[#This Row],[Customer ID]],'Hospitalisation Details'!A686:K3027,9,FALSE)</f>
        <v>R1011</v>
      </c>
      <c r="Q687">
        <f>VLOOKUP(Hospitalisation_Details[[#This Row],[Customer ID]],'Hospitalisation Details'!$A$1:$K$2342,11,FALSE)</f>
        <v>30</v>
      </c>
    </row>
    <row r="688" spans="1:17" x14ac:dyDescent="0.35">
      <c r="A688" t="s">
        <v>687</v>
      </c>
      <c r="B688" t="str">
        <f>VLOOKUP(Customer_Names[[#This Row],[Customer ID]],Customer_Names[#All],2,FALSE)</f>
        <v>Parry</v>
      </c>
      <c r="C688">
        <f>VLOOKUP(Medical_Examinations[[#This Row],[Customer ID]],'Medical Examinations'!$A$1:$L$2336,2,FALSE)</f>
        <v>39</v>
      </c>
      <c r="D688">
        <f>VLOOKUP(Medical_Examinations[[#This Row],[Customer ID]],'Medical Examinations'!$A$1:$L$2336,3,FALSE)</f>
        <v>6</v>
      </c>
      <c r="E688" t="str">
        <f>VLOOKUP(Medical_Examinations[[#This Row],[Customer ID]],'Medical Examinations'!$A$1:$L$2336,4,FALSE)</f>
        <v>No</v>
      </c>
      <c r="F688" t="str">
        <f>VLOOKUP(Medical_Examinations[[#This Row],[Customer ID]],'Medical Examinations'!$A$1:$L$2336,6,FALSE)</f>
        <v>No</v>
      </c>
      <c r="G688" t="str">
        <f>VLOOKUP(Medical_Examinations[[#This Row],[Customer ID]],'Medical Examinations'!$A$1:$L$2336,7,FALSE)</f>
        <v>No</v>
      </c>
      <c r="H688">
        <f>VLOOKUP(Medical_Examinations[[#This Row],[Customer ID]],'Medical Examinations'!$A$1:$L$2336,8,FALSE)</f>
        <v>0</v>
      </c>
      <c r="I688" t="str">
        <f>VLOOKUP(Medical_Examinations[[#This Row],[Customer ID]],'Medical Examinations'!$A$1:$L$2336,9,FALSE)</f>
        <v>No</v>
      </c>
      <c r="J688" t="str">
        <f>VLOOKUP(Medical_Examinations[[#This Row],[Customer ID]],'Medical Examinations'!A687:L3022,11,FALSE)</f>
        <v>Obesity</v>
      </c>
      <c r="K688" t="str">
        <f>VLOOKUP(Medical_Examinations[[#This Row],[Customer ID]],'Medical Examinations'!A687:L3022,12,FALSE)</f>
        <v>Prediabetes</v>
      </c>
      <c r="L688" t="str">
        <f>VLOOKUP(Hospitalisation_Details[[#This Row],[Customer ID]],'Hospitalisation Details'!A687:K3028,10,FALSE)</f>
        <v>9 Sep 1994</v>
      </c>
      <c r="M688">
        <f>VLOOKUP(Hospitalisation_Details[[#This Row],[Customer ID]],'Hospitalisation Details'!$A$1:$K$2342,6,FALSE)</f>
        <v>24817</v>
      </c>
      <c r="N688" t="str">
        <f>VLOOKUP(Hospitalisation_Details[[#This Row],[Customer ID]],'Hospitalisation Details'!A687:K3028,7,FALSE)</f>
        <v>tier - 2</v>
      </c>
      <c r="O688" t="str">
        <f>VLOOKUP(Hospitalisation_Details[[#This Row],[Customer ID]],'Hospitalisation Details'!A687:K3028,8,FALSE)</f>
        <v>tier - 2</v>
      </c>
      <c r="P688" t="str">
        <f>VLOOKUP(Hospitalisation_Details[[#This Row],[Customer ID]],'Hospitalisation Details'!A687:K3028,9,FALSE)</f>
        <v>R1011</v>
      </c>
      <c r="Q688">
        <f>VLOOKUP(Hospitalisation_Details[[#This Row],[Customer ID]],'Hospitalisation Details'!$A$1:$K$2342,11,FALSE)</f>
        <v>28</v>
      </c>
    </row>
    <row r="689" spans="1:17" x14ac:dyDescent="0.35">
      <c r="A689" t="s">
        <v>688</v>
      </c>
      <c r="B689" t="str">
        <f>VLOOKUP(Customer_Names[[#This Row],[Customer ID]],Customer_Names[#All],2,FALSE)</f>
        <v>Mason Cox</v>
      </c>
      <c r="C689">
        <f>VLOOKUP(Medical_Examinations[[#This Row],[Customer ID]],'Medical Examinations'!$A$1:$L$2336,2,FALSE)</f>
        <v>21</v>
      </c>
      <c r="D689">
        <f>VLOOKUP(Medical_Examinations[[#This Row],[Customer ID]],'Medical Examinations'!$A$1:$L$2336,3,FALSE)</f>
        <v>6</v>
      </c>
      <c r="E689" t="str">
        <f>VLOOKUP(Medical_Examinations[[#This Row],[Customer ID]],'Medical Examinations'!$A$1:$L$2336,4,FALSE)</f>
        <v>No</v>
      </c>
      <c r="F689" t="str">
        <f>VLOOKUP(Medical_Examinations[[#This Row],[Customer ID]],'Medical Examinations'!$A$1:$L$2336,6,FALSE)</f>
        <v>No</v>
      </c>
      <c r="G689" t="str">
        <f>VLOOKUP(Medical_Examinations[[#This Row],[Customer ID]],'Medical Examinations'!$A$1:$L$2336,7,FALSE)</f>
        <v>No</v>
      </c>
      <c r="H689">
        <f>VLOOKUP(Medical_Examinations[[#This Row],[Customer ID]],'Medical Examinations'!$A$1:$L$2336,8,FALSE)</f>
        <v>0</v>
      </c>
      <c r="I689" t="str">
        <f>VLOOKUP(Medical_Examinations[[#This Row],[Customer ID]],'Medical Examinations'!$A$1:$L$2336,9,FALSE)</f>
        <v>No</v>
      </c>
      <c r="J689" t="str">
        <f>VLOOKUP(Medical_Examinations[[#This Row],[Customer ID]],'Medical Examinations'!A688:L3023,11,FALSE)</f>
        <v>Normal Weight</v>
      </c>
      <c r="K689" t="str">
        <f>VLOOKUP(Medical_Examinations[[#This Row],[Customer ID]],'Medical Examinations'!A688:L3023,12,FALSE)</f>
        <v>Prediabetes</v>
      </c>
      <c r="L689" t="str">
        <f>VLOOKUP(Hospitalisation_Details[[#This Row],[Customer ID]],'Hospitalisation Details'!A688:K3029,10,FALSE)</f>
        <v>10 Sep 1995</v>
      </c>
      <c r="M689">
        <f>VLOOKUP(Hospitalisation_Details[[#This Row],[Customer ID]],'Hospitalisation Details'!$A$1:$K$2342,6,FALSE)</f>
        <v>24863</v>
      </c>
      <c r="N689" t="str">
        <f>VLOOKUP(Hospitalisation_Details[[#This Row],[Customer ID]],'Hospitalisation Details'!A688:K3029,7,FALSE)</f>
        <v>tier - 2</v>
      </c>
      <c r="O689" t="str">
        <f>VLOOKUP(Hospitalisation_Details[[#This Row],[Customer ID]],'Hospitalisation Details'!A688:K3029,8,FALSE)</f>
        <v>tier - 3</v>
      </c>
      <c r="P689" t="str">
        <f>VLOOKUP(Hospitalisation_Details[[#This Row],[Customer ID]],'Hospitalisation Details'!A688:K3029,9,FALSE)</f>
        <v>R1011</v>
      </c>
      <c r="Q689">
        <f>VLOOKUP(Hospitalisation_Details[[#This Row],[Customer ID]],'Hospitalisation Details'!$A$1:$K$2342,11,FALSE)</f>
        <v>27</v>
      </c>
    </row>
    <row r="690" spans="1:17" x14ac:dyDescent="0.35">
      <c r="A690" t="s">
        <v>689</v>
      </c>
      <c r="B690" t="str">
        <f>VLOOKUP(Customer_Names[[#This Row],[Customer ID]],Customer_Names[#All],2,FALSE)</f>
        <v>Thompson</v>
      </c>
      <c r="C690">
        <f>VLOOKUP(Medical_Examinations[[#This Row],[Customer ID]],'Medical Examinations'!$A$1:$L$2336,2,FALSE)</f>
        <v>37</v>
      </c>
      <c r="D690">
        <f>VLOOKUP(Medical_Examinations[[#This Row],[Customer ID]],'Medical Examinations'!$A$1:$L$2336,3,FALSE)</f>
        <v>6</v>
      </c>
      <c r="E690" t="str">
        <f>VLOOKUP(Medical_Examinations[[#This Row],[Customer ID]],'Medical Examinations'!$A$1:$L$2336,4,FALSE)</f>
        <v>No</v>
      </c>
      <c r="F690" t="str">
        <f>VLOOKUP(Medical_Examinations[[#This Row],[Customer ID]],'Medical Examinations'!$A$1:$L$2336,6,FALSE)</f>
        <v>No</v>
      </c>
      <c r="G690" t="str">
        <f>VLOOKUP(Medical_Examinations[[#This Row],[Customer ID]],'Medical Examinations'!$A$1:$L$2336,7,FALSE)</f>
        <v>No</v>
      </c>
      <c r="H690">
        <f>VLOOKUP(Medical_Examinations[[#This Row],[Customer ID]],'Medical Examinations'!$A$1:$L$2336,8,FALSE)</f>
        <v>0</v>
      </c>
      <c r="I690" t="str">
        <f>VLOOKUP(Medical_Examinations[[#This Row],[Customer ID]],'Medical Examinations'!$A$1:$L$2336,9,FALSE)</f>
        <v>No</v>
      </c>
      <c r="J690" t="str">
        <f>VLOOKUP(Medical_Examinations[[#This Row],[Customer ID]],'Medical Examinations'!A689:L3024,11,FALSE)</f>
        <v>Obesity</v>
      </c>
      <c r="K690" t="str">
        <f>VLOOKUP(Medical_Examinations[[#This Row],[Customer ID]],'Medical Examinations'!A689:L3024,12,FALSE)</f>
        <v>Prediabetes</v>
      </c>
      <c r="L690" t="str">
        <f>VLOOKUP(Hospitalisation_Details[[#This Row],[Customer ID]],'Hospitalisation Details'!A689:K3030,10,FALSE)</f>
        <v>4 Sep 1995</v>
      </c>
      <c r="M690">
        <f>VLOOKUP(Hospitalisation_Details[[#This Row],[Customer ID]],'Hospitalisation Details'!$A$1:$K$2342,6,FALSE)</f>
        <v>25076</v>
      </c>
      <c r="N690" t="str">
        <f>VLOOKUP(Hospitalisation_Details[[#This Row],[Customer ID]],'Hospitalisation Details'!A689:K3030,7,FALSE)</f>
        <v>tier - 2</v>
      </c>
      <c r="O690" t="str">
        <f>VLOOKUP(Hospitalisation_Details[[#This Row],[Customer ID]],'Hospitalisation Details'!A689:K3030,8,FALSE)</f>
        <v>tier - 2</v>
      </c>
      <c r="P690" t="str">
        <f>VLOOKUP(Hospitalisation_Details[[#This Row],[Customer ID]],'Hospitalisation Details'!A689:K3030,9,FALSE)</f>
        <v>R1011</v>
      </c>
      <c r="Q690">
        <f>VLOOKUP(Hospitalisation_Details[[#This Row],[Customer ID]],'Hospitalisation Details'!$A$1:$K$2342,11,FALSE)</f>
        <v>27</v>
      </c>
    </row>
    <row r="691" spans="1:17" x14ac:dyDescent="0.35">
      <c r="A691" t="s">
        <v>690</v>
      </c>
      <c r="B691" t="str">
        <f>VLOOKUP(Customer_Names[[#This Row],[Customer ID]],Customer_Names[#All],2,FALSE)</f>
        <v>Nelson</v>
      </c>
      <c r="C691">
        <f>VLOOKUP(Medical_Examinations[[#This Row],[Customer ID]],'Medical Examinations'!$A$1:$L$2336,2,FALSE)</f>
        <v>35</v>
      </c>
      <c r="D691">
        <f>VLOOKUP(Medical_Examinations[[#This Row],[Customer ID]],'Medical Examinations'!$A$1:$L$2336,3,FALSE)</f>
        <v>6</v>
      </c>
      <c r="E691" t="str">
        <f>VLOOKUP(Medical_Examinations[[#This Row],[Customer ID]],'Medical Examinations'!$A$1:$L$2336,4,FALSE)</f>
        <v>No</v>
      </c>
      <c r="F691" t="str">
        <f>VLOOKUP(Medical_Examinations[[#This Row],[Customer ID]],'Medical Examinations'!$A$1:$L$2336,6,FALSE)</f>
        <v>No</v>
      </c>
      <c r="G691" t="str">
        <f>VLOOKUP(Medical_Examinations[[#This Row],[Customer ID]],'Medical Examinations'!$A$1:$L$2336,7,FALSE)</f>
        <v>No</v>
      </c>
      <c r="H691">
        <f>VLOOKUP(Medical_Examinations[[#This Row],[Customer ID]],'Medical Examinations'!$A$1:$L$2336,8,FALSE)</f>
        <v>0</v>
      </c>
      <c r="I691" t="str">
        <f>VLOOKUP(Medical_Examinations[[#This Row],[Customer ID]],'Medical Examinations'!$A$1:$L$2336,9,FALSE)</f>
        <v>No</v>
      </c>
      <c r="J691" t="str">
        <f>VLOOKUP(Medical_Examinations[[#This Row],[Customer ID]],'Medical Examinations'!A690:L3025,11,FALSE)</f>
        <v>Obesity</v>
      </c>
      <c r="K691" t="str">
        <f>VLOOKUP(Medical_Examinations[[#This Row],[Customer ID]],'Medical Examinations'!A690:L3025,12,FALSE)</f>
        <v>Prediabetes</v>
      </c>
      <c r="L691" t="str">
        <f>VLOOKUP(Hospitalisation_Details[[#This Row],[Customer ID]],'Hospitalisation Details'!A690:K3031,10,FALSE)</f>
        <v>24 Sep 1998</v>
      </c>
      <c r="M691">
        <f>VLOOKUP(Hospitalisation_Details[[#This Row],[Customer ID]],'Hospitalisation Details'!$A$1:$K$2342,6,FALSE)</f>
        <v>25127</v>
      </c>
      <c r="N691" t="str">
        <f>VLOOKUP(Hospitalisation_Details[[#This Row],[Customer ID]],'Hospitalisation Details'!A690:K3031,7,FALSE)</f>
        <v>tier - 2</v>
      </c>
      <c r="O691" t="str">
        <f>VLOOKUP(Hospitalisation_Details[[#This Row],[Customer ID]],'Hospitalisation Details'!A690:K3031,8,FALSE)</f>
        <v>tier - 3</v>
      </c>
      <c r="P691" t="str">
        <f>VLOOKUP(Hospitalisation_Details[[#This Row],[Customer ID]],'Hospitalisation Details'!A690:K3031,9,FALSE)</f>
        <v>R1011</v>
      </c>
      <c r="Q691">
        <f>VLOOKUP(Hospitalisation_Details[[#This Row],[Customer ID]],'Hospitalisation Details'!$A$1:$K$2342,11,FALSE)</f>
        <v>24</v>
      </c>
    </row>
    <row r="692" spans="1:17" x14ac:dyDescent="0.35">
      <c r="A692" t="s">
        <v>691</v>
      </c>
      <c r="B692" t="str">
        <f>VLOOKUP(Customer_Names[[#This Row],[Customer ID]],Customer_Names[#All],2,FALSE)</f>
        <v>Forte</v>
      </c>
      <c r="C692">
        <f>VLOOKUP(Medical_Examinations[[#This Row],[Customer ID]],'Medical Examinations'!$A$1:$L$2336,2,FALSE)</f>
        <v>33</v>
      </c>
      <c r="D692">
        <f>VLOOKUP(Medical_Examinations[[#This Row],[Customer ID]],'Medical Examinations'!$A$1:$L$2336,3,FALSE)</f>
        <v>6</v>
      </c>
      <c r="E692" t="str">
        <f>VLOOKUP(Medical_Examinations[[#This Row],[Customer ID]],'Medical Examinations'!$A$1:$L$2336,4,FALSE)</f>
        <v>No</v>
      </c>
      <c r="F692" t="str">
        <f>VLOOKUP(Medical_Examinations[[#This Row],[Customer ID]],'Medical Examinations'!$A$1:$L$2336,6,FALSE)</f>
        <v>No</v>
      </c>
      <c r="G692" t="str">
        <f>VLOOKUP(Medical_Examinations[[#This Row],[Customer ID]],'Medical Examinations'!$A$1:$L$2336,7,FALSE)</f>
        <v>No</v>
      </c>
      <c r="H692">
        <f>VLOOKUP(Medical_Examinations[[#This Row],[Customer ID]],'Medical Examinations'!$A$1:$L$2336,8,FALSE)</f>
        <v>0</v>
      </c>
      <c r="I692" t="str">
        <f>VLOOKUP(Medical_Examinations[[#This Row],[Customer ID]],'Medical Examinations'!$A$1:$L$2336,9,FALSE)</f>
        <v>No</v>
      </c>
      <c r="J692" t="str">
        <f>VLOOKUP(Medical_Examinations[[#This Row],[Customer ID]],'Medical Examinations'!A691:L3026,11,FALSE)</f>
        <v>Obesity</v>
      </c>
      <c r="K692" t="str">
        <f>VLOOKUP(Medical_Examinations[[#This Row],[Customer ID]],'Medical Examinations'!A691:L3026,12,FALSE)</f>
        <v>Prediabetes</v>
      </c>
      <c r="L692" t="str">
        <f>VLOOKUP(Hospitalisation_Details[[#This Row],[Customer ID]],'Hospitalisation Details'!A691:K3032,10,FALSE)</f>
        <v>2 Sep 2001</v>
      </c>
      <c r="M692">
        <f>VLOOKUP(Hospitalisation_Details[[#This Row],[Customer ID]],'Hospitalisation Details'!$A$1:$K$2342,6,FALSE)</f>
        <v>25649</v>
      </c>
      <c r="N692" t="str">
        <f>VLOOKUP(Hospitalisation_Details[[#This Row],[Customer ID]],'Hospitalisation Details'!A691:K3032,7,FALSE)</f>
        <v>tier - 2</v>
      </c>
      <c r="O692" t="str">
        <f>VLOOKUP(Hospitalisation_Details[[#This Row],[Customer ID]],'Hospitalisation Details'!A691:K3032,8,FALSE)</f>
        <v>tier - 1</v>
      </c>
      <c r="P692" t="str">
        <f>VLOOKUP(Hospitalisation_Details[[#This Row],[Customer ID]],'Hospitalisation Details'!A691:K3032,9,FALSE)</f>
        <v>R1011</v>
      </c>
      <c r="Q692">
        <f>VLOOKUP(Hospitalisation_Details[[#This Row],[Customer ID]],'Hospitalisation Details'!$A$1:$K$2342,11,FALSE)</f>
        <v>21</v>
      </c>
    </row>
    <row r="693" spans="1:17" x14ac:dyDescent="0.35">
      <c r="A693" t="s">
        <v>692</v>
      </c>
      <c r="B693" t="str">
        <f>VLOOKUP(Customer_Names[[#This Row],[Customer ID]],Customer_Names[#All],2,FALSE)</f>
        <v>Corona Iturriaga</v>
      </c>
      <c r="C693">
        <f>VLOOKUP(Medical_Examinations[[#This Row],[Customer ID]],'Medical Examinations'!$A$1:$L$2336,2,FALSE)</f>
        <v>33</v>
      </c>
      <c r="D693">
        <f>VLOOKUP(Medical_Examinations[[#This Row],[Customer ID]],'Medical Examinations'!$A$1:$L$2336,3,FALSE)</f>
        <v>6</v>
      </c>
      <c r="E693" t="str">
        <f>VLOOKUP(Medical_Examinations[[#This Row],[Customer ID]],'Medical Examinations'!$A$1:$L$2336,4,FALSE)</f>
        <v>No</v>
      </c>
      <c r="F693" t="str">
        <f>VLOOKUP(Medical_Examinations[[#This Row],[Customer ID]],'Medical Examinations'!$A$1:$L$2336,6,FALSE)</f>
        <v>No</v>
      </c>
      <c r="G693" t="str">
        <f>VLOOKUP(Medical_Examinations[[#This Row],[Customer ID]],'Medical Examinations'!$A$1:$L$2336,7,FALSE)</f>
        <v>No</v>
      </c>
      <c r="H693">
        <f>VLOOKUP(Medical_Examinations[[#This Row],[Customer ID]],'Medical Examinations'!$A$1:$L$2336,8,FALSE)</f>
        <v>0</v>
      </c>
      <c r="I693" t="str">
        <f>VLOOKUP(Medical_Examinations[[#This Row],[Customer ID]],'Medical Examinations'!$A$1:$L$2336,9,FALSE)</f>
        <v>No</v>
      </c>
      <c r="J693" t="str">
        <f>VLOOKUP(Medical_Examinations[[#This Row],[Customer ID]],'Medical Examinations'!A692:L3027,11,FALSE)</f>
        <v>Obesity</v>
      </c>
      <c r="K693" t="str">
        <f>VLOOKUP(Medical_Examinations[[#This Row],[Customer ID]],'Medical Examinations'!A692:L3027,12,FALSE)</f>
        <v>Prediabetes</v>
      </c>
      <c r="L693" t="str">
        <f>VLOOKUP(Hospitalisation_Details[[#This Row],[Customer ID]],'Hospitalisation Details'!A692:K3033,10,FALSE)</f>
        <v>26 Sep 2000</v>
      </c>
      <c r="M693">
        <f>VLOOKUP(Hospitalisation_Details[[#This Row],[Customer ID]],'Hospitalisation Details'!$A$1:$K$2342,6,FALSE)</f>
        <v>26027</v>
      </c>
      <c r="N693" t="str">
        <f>VLOOKUP(Hospitalisation_Details[[#This Row],[Customer ID]],'Hospitalisation Details'!A692:K3033,7,FALSE)</f>
        <v>tier - 2</v>
      </c>
      <c r="O693" t="str">
        <f>VLOOKUP(Hospitalisation_Details[[#This Row],[Customer ID]],'Hospitalisation Details'!A692:K3033,8,FALSE)</f>
        <v>tier - 3</v>
      </c>
      <c r="P693" t="str">
        <f>VLOOKUP(Hospitalisation_Details[[#This Row],[Customer ID]],'Hospitalisation Details'!A692:K3033,9,FALSE)</f>
        <v>R1011</v>
      </c>
      <c r="Q693">
        <f>VLOOKUP(Hospitalisation_Details[[#This Row],[Customer ID]],'Hospitalisation Details'!$A$1:$K$2342,11,FALSE)</f>
        <v>22</v>
      </c>
    </row>
    <row r="694" spans="1:17" x14ac:dyDescent="0.35">
      <c r="A694" t="s">
        <v>693</v>
      </c>
      <c r="B694" t="str">
        <f>VLOOKUP(Customer_Names[[#This Row],[Customer ID]],Customer_Names[#All],2,FALSE)</f>
        <v>McCollum</v>
      </c>
      <c r="C694">
        <f>VLOOKUP(Medical_Examinations[[#This Row],[Customer ID]],'Medical Examinations'!$A$1:$L$2336,2,FALSE)</f>
        <v>16</v>
      </c>
      <c r="D694">
        <f>VLOOKUP(Medical_Examinations[[#This Row],[Customer ID]],'Medical Examinations'!$A$1:$L$2336,3,FALSE)</f>
        <v>6</v>
      </c>
      <c r="E694" t="str">
        <f>VLOOKUP(Medical_Examinations[[#This Row],[Customer ID]],'Medical Examinations'!$A$1:$L$2336,4,FALSE)</f>
        <v>No</v>
      </c>
      <c r="F694" t="str">
        <f>VLOOKUP(Medical_Examinations[[#This Row],[Customer ID]],'Medical Examinations'!$A$1:$L$2336,6,FALSE)</f>
        <v>No</v>
      </c>
      <c r="G694" t="str">
        <f>VLOOKUP(Medical_Examinations[[#This Row],[Customer ID]],'Medical Examinations'!$A$1:$L$2336,7,FALSE)</f>
        <v>No</v>
      </c>
      <c r="H694">
        <f>VLOOKUP(Medical_Examinations[[#This Row],[Customer ID]],'Medical Examinations'!$A$1:$L$2336,8,FALSE)</f>
        <v>0</v>
      </c>
      <c r="I694" t="str">
        <f>VLOOKUP(Medical_Examinations[[#This Row],[Customer ID]],'Medical Examinations'!$A$1:$L$2336,9,FALSE)</f>
        <v>No</v>
      </c>
      <c r="J694" t="str">
        <f>VLOOKUP(Medical_Examinations[[#This Row],[Customer ID]],'Medical Examinations'!A693:L3028,11,FALSE)</f>
        <v>Underweight</v>
      </c>
      <c r="K694" t="str">
        <f>VLOOKUP(Medical_Examinations[[#This Row],[Customer ID]],'Medical Examinations'!A693:L3028,12,FALSE)</f>
        <v>Prediabetes</v>
      </c>
      <c r="L694" t="str">
        <f>VLOOKUP(Hospitalisation_Details[[#This Row],[Customer ID]],'Hospitalisation Details'!A693:K3034,10,FALSE)</f>
        <v>5 Sep 2004</v>
      </c>
      <c r="M694">
        <f>VLOOKUP(Hospitalisation_Details[[#This Row],[Customer ID]],'Hospitalisation Details'!$A$1:$K$2342,6,FALSE)</f>
        <v>26317</v>
      </c>
      <c r="N694" t="str">
        <f>VLOOKUP(Hospitalisation_Details[[#This Row],[Customer ID]],'Hospitalisation Details'!A693:K3034,7,FALSE)</f>
        <v>tier - 2</v>
      </c>
      <c r="O694" t="str">
        <f>VLOOKUP(Hospitalisation_Details[[#This Row],[Customer ID]],'Hospitalisation Details'!A693:K3034,8,FALSE)</f>
        <v>tier - 3</v>
      </c>
      <c r="P694" t="str">
        <f>VLOOKUP(Hospitalisation_Details[[#This Row],[Customer ID]],'Hospitalisation Details'!A693:K3034,9,FALSE)</f>
        <v>R1011</v>
      </c>
      <c r="Q694">
        <f>VLOOKUP(Hospitalisation_Details[[#This Row],[Customer ID]],'Hospitalisation Details'!$A$1:$K$2342,11,FALSE)</f>
        <v>18</v>
      </c>
    </row>
    <row r="695" spans="1:17" x14ac:dyDescent="0.35">
      <c r="A695" t="s">
        <v>694</v>
      </c>
      <c r="B695" t="str">
        <f>VLOOKUP(Customer_Names[[#This Row],[Customer ID]],Customer_Names[#All],2,FALSE)</f>
        <v>Hevner</v>
      </c>
      <c r="C695">
        <f>VLOOKUP(Medical_Examinations[[#This Row],[Customer ID]],'Medical Examinations'!$A$1:$L$2336,2,FALSE)</f>
        <v>31</v>
      </c>
      <c r="D695">
        <f>VLOOKUP(Medical_Examinations[[#This Row],[Customer ID]],'Medical Examinations'!$A$1:$L$2336,3,FALSE)</f>
        <v>6</v>
      </c>
      <c r="E695" t="str">
        <f>VLOOKUP(Medical_Examinations[[#This Row],[Customer ID]],'Medical Examinations'!$A$1:$L$2336,4,FALSE)</f>
        <v>No</v>
      </c>
      <c r="F695" t="str">
        <f>VLOOKUP(Medical_Examinations[[#This Row],[Customer ID]],'Medical Examinations'!$A$1:$L$2336,6,FALSE)</f>
        <v>No</v>
      </c>
      <c r="G695" t="str">
        <f>VLOOKUP(Medical_Examinations[[#This Row],[Customer ID]],'Medical Examinations'!$A$1:$L$2336,7,FALSE)</f>
        <v>No</v>
      </c>
      <c r="H695">
        <f>VLOOKUP(Medical_Examinations[[#This Row],[Customer ID]],'Medical Examinations'!$A$1:$L$2336,8,FALSE)</f>
        <v>0</v>
      </c>
      <c r="I695" t="str">
        <f>VLOOKUP(Medical_Examinations[[#This Row],[Customer ID]],'Medical Examinations'!$A$1:$L$2336,9,FALSE)</f>
        <v>No</v>
      </c>
      <c r="J695" t="str">
        <f>VLOOKUP(Medical_Examinations[[#This Row],[Customer ID]],'Medical Examinations'!A694:L3029,11,FALSE)</f>
        <v>Obesity</v>
      </c>
      <c r="K695" t="str">
        <f>VLOOKUP(Medical_Examinations[[#This Row],[Customer ID]],'Medical Examinations'!A694:L3029,12,FALSE)</f>
        <v>Prediabetes</v>
      </c>
      <c r="L695" t="str">
        <f>VLOOKUP(Hospitalisation_Details[[#This Row],[Customer ID]],'Hospitalisation Details'!A694:K3035,10,FALSE)</f>
        <v>5 Sep 2004</v>
      </c>
      <c r="M695">
        <f>VLOOKUP(Hospitalisation_Details[[#This Row],[Customer ID]],'Hospitalisation Details'!$A$1:$K$2342,6,FALSE)</f>
        <v>26479</v>
      </c>
      <c r="N695" t="str">
        <f>VLOOKUP(Hospitalisation_Details[[#This Row],[Customer ID]],'Hospitalisation Details'!A694:K3035,7,FALSE)</f>
        <v>tier - 2</v>
      </c>
      <c r="O695" t="str">
        <f>VLOOKUP(Hospitalisation_Details[[#This Row],[Customer ID]],'Hospitalisation Details'!A694:K3035,8,FALSE)</f>
        <v>tier - 2</v>
      </c>
      <c r="P695" t="str">
        <f>VLOOKUP(Hospitalisation_Details[[#This Row],[Customer ID]],'Hospitalisation Details'!A694:K3035,9,FALSE)</f>
        <v>R1011</v>
      </c>
      <c r="Q695">
        <f>VLOOKUP(Hospitalisation_Details[[#This Row],[Customer ID]],'Hospitalisation Details'!$A$1:$K$2342,11,FALSE)</f>
        <v>18</v>
      </c>
    </row>
    <row r="696" spans="1:17" x14ac:dyDescent="0.35">
      <c r="A696" t="s">
        <v>695</v>
      </c>
      <c r="B696" t="str">
        <f>VLOOKUP(Customer_Names[[#This Row],[Customer ID]],Customer_Names[#All],2,FALSE)</f>
        <v>Looi</v>
      </c>
      <c r="C696">
        <f>VLOOKUP(Medical_Examinations[[#This Row],[Customer ID]],'Medical Examinations'!$A$1:$L$2336,2,FALSE)</f>
        <v>27</v>
      </c>
      <c r="D696">
        <f>VLOOKUP(Medical_Examinations[[#This Row],[Customer ID]],'Medical Examinations'!$A$1:$L$2336,3,FALSE)</f>
        <v>6</v>
      </c>
      <c r="E696" t="str">
        <f>VLOOKUP(Medical_Examinations[[#This Row],[Customer ID]],'Medical Examinations'!$A$1:$L$2336,4,FALSE)</f>
        <v>No</v>
      </c>
      <c r="F696" t="str">
        <f>VLOOKUP(Medical_Examinations[[#This Row],[Customer ID]],'Medical Examinations'!$A$1:$L$2336,6,FALSE)</f>
        <v>No</v>
      </c>
      <c r="G696" t="str">
        <f>VLOOKUP(Medical_Examinations[[#This Row],[Customer ID]],'Medical Examinations'!$A$1:$L$2336,7,FALSE)</f>
        <v>No</v>
      </c>
      <c r="H696">
        <f>VLOOKUP(Medical_Examinations[[#This Row],[Customer ID]],'Medical Examinations'!$A$1:$L$2336,8,FALSE)</f>
        <v>0</v>
      </c>
      <c r="I696" t="str">
        <f>VLOOKUP(Medical_Examinations[[#This Row],[Customer ID]],'Medical Examinations'!$A$1:$L$2336,9,FALSE)</f>
        <v>No</v>
      </c>
      <c r="J696" t="str">
        <f>VLOOKUP(Medical_Examinations[[#This Row],[Customer ID]],'Medical Examinations'!A695:L3030,11,FALSE)</f>
        <v>Overweight</v>
      </c>
      <c r="K696" t="str">
        <f>VLOOKUP(Medical_Examinations[[#This Row],[Customer ID]],'Medical Examinations'!A695:L3030,12,FALSE)</f>
        <v>Prediabetes</v>
      </c>
      <c r="L696" t="str">
        <f>VLOOKUP(Hospitalisation_Details[[#This Row],[Customer ID]],'Hospitalisation Details'!A695:K3036,10,FALSE)</f>
        <v>17 Sep 2002</v>
      </c>
      <c r="M696">
        <f>VLOOKUP(Hospitalisation_Details[[#This Row],[Customer ID]],'Hospitalisation Details'!$A$1:$K$2342,6,FALSE)</f>
        <v>26928</v>
      </c>
      <c r="N696" t="str">
        <f>VLOOKUP(Hospitalisation_Details[[#This Row],[Customer ID]],'Hospitalisation Details'!A695:K3036,7,FALSE)</f>
        <v>tier - 2</v>
      </c>
      <c r="O696" t="str">
        <f>VLOOKUP(Hospitalisation_Details[[#This Row],[Customer ID]],'Hospitalisation Details'!A695:K3036,8,FALSE)</f>
        <v>tier - 2</v>
      </c>
      <c r="P696" t="str">
        <f>VLOOKUP(Hospitalisation_Details[[#This Row],[Customer ID]],'Hospitalisation Details'!A695:K3036,9,FALSE)</f>
        <v>R1011</v>
      </c>
      <c r="Q696">
        <f>VLOOKUP(Hospitalisation_Details[[#This Row],[Customer ID]],'Hospitalisation Details'!$A$1:$K$2342,11,FALSE)</f>
        <v>20</v>
      </c>
    </row>
    <row r="697" spans="1:17" x14ac:dyDescent="0.35">
      <c r="A697" t="s">
        <v>696</v>
      </c>
      <c r="B697" t="str">
        <f>VLOOKUP(Customer_Names[[#This Row],[Customer ID]],Customer_Names[#All],2,FALSE)</f>
        <v>Power</v>
      </c>
      <c r="C697">
        <f>VLOOKUP(Medical_Examinations[[#This Row],[Customer ID]],'Medical Examinations'!$A$1:$L$2336,2,FALSE)</f>
        <v>17</v>
      </c>
      <c r="D697">
        <f>VLOOKUP(Medical_Examinations[[#This Row],[Customer ID]],'Medical Examinations'!$A$1:$L$2336,3,FALSE)</f>
        <v>6</v>
      </c>
      <c r="E697" t="str">
        <f>VLOOKUP(Medical_Examinations[[#This Row],[Customer ID]],'Medical Examinations'!$A$1:$L$2336,4,FALSE)</f>
        <v>No</v>
      </c>
      <c r="F697" t="str">
        <f>VLOOKUP(Medical_Examinations[[#This Row],[Customer ID]],'Medical Examinations'!$A$1:$L$2336,6,FALSE)</f>
        <v>No</v>
      </c>
      <c r="G697" t="str">
        <f>VLOOKUP(Medical_Examinations[[#This Row],[Customer ID]],'Medical Examinations'!$A$1:$L$2336,7,FALSE)</f>
        <v>No</v>
      </c>
      <c r="H697">
        <f>VLOOKUP(Medical_Examinations[[#This Row],[Customer ID]],'Medical Examinations'!$A$1:$L$2336,8,FALSE)</f>
        <v>0</v>
      </c>
      <c r="I697" t="str">
        <f>VLOOKUP(Medical_Examinations[[#This Row],[Customer ID]],'Medical Examinations'!$A$1:$L$2336,9,FALSE)</f>
        <v>No</v>
      </c>
      <c r="J697" t="str">
        <f>VLOOKUP(Medical_Examinations[[#This Row],[Customer ID]],'Medical Examinations'!A696:L3031,11,FALSE)</f>
        <v>Underweight</v>
      </c>
      <c r="K697" t="str">
        <f>VLOOKUP(Medical_Examinations[[#This Row],[Customer ID]],'Medical Examinations'!A696:L3031,12,FALSE)</f>
        <v>Prediabetes</v>
      </c>
      <c r="L697" t="str">
        <f>VLOOKUP(Hospitalisation_Details[[#This Row],[Customer ID]],'Hospitalisation Details'!A696:K3037,10,FALSE)</f>
        <v>9 Sep 2000</v>
      </c>
      <c r="M697">
        <f>VLOOKUP(Hospitalisation_Details[[#This Row],[Customer ID]],'Hospitalisation Details'!$A$1:$K$2342,6,FALSE)</f>
        <v>26937</v>
      </c>
      <c r="N697" t="str">
        <f>VLOOKUP(Hospitalisation_Details[[#This Row],[Customer ID]],'Hospitalisation Details'!A696:K3037,7,FALSE)</f>
        <v>tier - 2</v>
      </c>
      <c r="O697" t="str">
        <f>VLOOKUP(Hospitalisation_Details[[#This Row],[Customer ID]],'Hospitalisation Details'!A696:K3037,8,FALSE)</f>
        <v>tier - 3</v>
      </c>
      <c r="P697" t="str">
        <f>VLOOKUP(Hospitalisation_Details[[#This Row],[Customer ID]],'Hospitalisation Details'!A696:K3037,9,FALSE)</f>
        <v>R1011</v>
      </c>
      <c r="Q697">
        <f>VLOOKUP(Hospitalisation_Details[[#This Row],[Customer ID]],'Hospitalisation Details'!$A$1:$K$2342,11,FALSE)</f>
        <v>22</v>
      </c>
    </row>
    <row r="698" spans="1:17" x14ac:dyDescent="0.35">
      <c r="A698" t="s">
        <v>697</v>
      </c>
      <c r="B698" t="str">
        <f>VLOOKUP(Customer_Names[[#This Row],[Customer ID]],Customer_Names[#All],2,FALSE)</f>
        <v>Routon</v>
      </c>
      <c r="C698">
        <f>VLOOKUP(Medical_Examinations[[#This Row],[Customer ID]],'Medical Examinations'!$A$1:$L$2336,2,FALSE)</f>
        <v>38</v>
      </c>
      <c r="D698">
        <f>VLOOKUP(Medical_Examinations[[#This Row],[Customer ID]],'Medical Examinations'!$A$1:$L$2336,3,FALSE)</f>
        <v>6</v>
      </c>
      <c r="E698" t="str">
        <f>VLOOKUP(Medical_Examinations[[#This Row],[Customer ID]],'Medical Examinations'!$A$1:$L$2336,4,FALSE)</f>
        <v>No</v>
      </c>
      <c r="F698" t="str">
        <f>VLOOKUP(Medical_Examinations[[#This Row],[Customer ID]],'Medical Examinations'!$A$1:$L$2336,6,FALSE)</f>
        <v>No</v>
      </c>
      <c r="G698" t="str">
        <f>VLOOKUP(Medical_Examinations[[#This Row],[Customer ID]],'Medical Examinations'!$A$1:$L$2336,7,FALSE)</f>
        <v>No</v>
      </c>
      <c r="H698">
        <f>VLOOKUP(Medical_Examinations[[#This Row],[Customer ID]],'Medical Examinations'!$A$1:$L$2336,8,FALSE)</f>
        <v>0</v>
      </c>
      <c r="I698" t="str">
        <f>VLOOKUP(Medical_Examinations[[#This Row],[Customer ID]],'Medical Examinations'!$A$1:$L$2336,9,FALSE)</f>
        <v>No</v>
      </c>
      <c r="J698" t="str">
        <f>VLOOKUP(Medical_Examinations[[#This Row],[Customer ID]],'Medical Examinations'!A697:L3032,11,FALSE)</f>
        <v>Obesity</v>
      </c>
      <c r="K698" t="str">
        <f>VLOOKUP(Medical_Examinations[[#This Row],[Customer ID]],'Medical Examinations'!A697:L3032,12,FALSE)</f>
        <v>Prediabetes</v>
      </c>
      <c r="L698" t="str">
        <f>VLOOKUP(Hospitalisation_Details[[#This Row],[Customer ID]],'Hospitalisation Details'!A697:K3038,10,FALSE)</f>
        <v>2 Sep 1994</v>
      </c>
      <c r="M698">
        <f>VLOOKUP(Hospitalisation_Details[[#This Row],[Customer ID]],'Hospitalisation Details'!$A$1:$K$2342,6,FALSE)</f>
        <v>27081</v>
      </c>
      <c r="N698" t="str">
        <f>VLOOKUP(Hospitalisation_Details[[#This Row],[Customer ID]],'Hospitalisation Details'!A697:K3038,7,FALSE)</f>
        <v>tier - 2</v>
      </c>
      <c r="O698" t="str">
        <f>VLOOKUP(Hospitalisation_Details[[#This Row],[Customer ID]],'Hospitalisation Details'!A697:K3038,8,FALSE)</f>
        <v>tier - 2</v>
      </c>
      <c r="P698" t="str">
        <f>VLOOKUP(Hospitalisation_Details[[#This Row],[Customer ID]],'Hospitalisation Details'!A697:K3038,9,FALSE)</f>
        <v>R1011</v>
      </c>
      <c r="Q698">
        <f>VLOOKUP(Hospitalisation_Details[[#This Row],[Customer ID]],'Hospitalisation Details'!$A$1:$K$2342,11,FALSE)</f>
        <v>28</v>
      </c>
    </row>
    <row r="699" spans="1:17" x14ac:dyDescent="0.35">
      <c r="A699" t="s">
        <v>698</v>
      </c>
      <c r="B699" t="str">
        <f>VLOOKUP(Customer_Names[[#This Row],[Customer ID]],Customer_Names[#All],2,FALSE)</f>
        <v>Dochelli</v>
      </c>
      <c r="C699">
        <f>VLOOKUP(Medical_Examinations[[#This Row],[Customer ID]],'Medical Examinations'!$A$1:$L$2336,2,FALSE)</f>
        <v>18</v>
      </c>
      <c r="D699">
        <f>VLOOKUP(Medical_Examinations[[#This Row],[Customer ID]],'Medical Examinations'!$A$1:$L$2336,3,FALSE)</f>
        <v>6</v>
      </c>
      <c r="E699" t="str">
        <f>VLOOKUP(Medical_Examinations[[#This Row],[Customer ID]],'Medical Examinations'!$A$1:$L$2336,4,FALSE)</f>
        <v>No</v>
      </c>
      <c r="F699" t="str">
        <f>VLOOKUP(Medical_Examinations[[#This Row],[Customer ID]],'Medical Examinations'!$A$1:$L$2336,6,FALSE)</f>
        <v>No</v>
      </c>
      <c r="G699" t="str">
        <f>VLOOKUP(Medical_Examinations[[#This Row],[Customer ID]],'Medical Examinations'!$A$1:$L$2336,7,FALSE)</f>
        <v>No</v>
      </c>
      <c r="H699">
        <f>VLOOKUP(Medical_Examinations[[#This Row],[Customer ID]],'Medical Examinations'!$A$1:$L$2336,8,FALSE)</f>
        <v>0</v>
      </c>
      <c r="I699" t="str">
        <f>VLOOKUP(Medical_Examinations[[#This Row],[Customer ID]],'Medical Examinations'!$A$1:$L$2336,9,FALSE)</f>
        <v>No</v>
      </c>
      <c r="J699" t="str">
        <f>VLOOKUP(Medical_Examinations[[#This Row],[Customer ID]],'Medical Examinations'!A698:L3033,11,FALSE)</f>
        <v>Underweight</v>
      </c>
      <c r="K699" t="str">
        <f>VLOOKUP(Medical_Examinations[[#This Row],[Customer ID]],'Medical Examinations'!A698:L3033,12,FALSE)</f>
        <v>Prediabetes</v>
      </c>
      <c r="L699" t="str">
        <f>VLOOKUP(Hospitalisation_Details[[#This Row],[Customer ID]],'Hospitalisation Details'!A698:K3039,10,FALSE)</f>
        <v>2 Sep 1999</v>
      </c>
      <c r="M699">
        <f>VLOOKUP(Hospitalisation_Details[[#This Row],[Customer ID]],'Hospitalisation Details'!$A$1:$K$2342,6,FALSE)</f>
        <v>27237</v>
      </c>
      <c r="N699" t="str">
        <f>VLOOKUP(Hospitalisation_Details[[#This Row],[Customer ID]],'Hospitalisation Details'!A698:K3039,7,FALSE)</f>
        <v>tier - 2</v>
      </c>
      <c r="O699" t="str">
        <f>VLOOKUP(Hospitalisation_Details[[#This Row],[Customer ID]],'Hospitalisation Details'!A698:K3039,8,FALSE)</f>
        <v>tier - 1</v>
      </c>
      <c r="P699" t="str">
        <f>VLOOKUP(Hospitalisation_Details[[#This Row],[Customer ID]],'Hospitalisation Details'!A698:K3039,9,FALSE)</f>
        <v>R1011</v>
      </c>
      <c r="Q699">
        <f>VLOOKUP(Hospitalisation_Details[[#This Row],[Customer ID]],'Hospitalisation Details'!$A$1:$K$2342,11,FALSE)</f>
        <v>23</v>
      </c>
    </row>
    <row r="700" spans="1:17" x14ac:dyDescent="0.35">
      <c r="A700" t="s">
        <v>699</v>
      </c>
      <c r="B700" t="str">
        <f>VLOOKUP(Customer_Names[[#This Row],[Customer ID]],Customer_Names[#All],2,FALSE)</f>
        <v>Gillespie</v>
      </c>
      <c r="C700">
        <f>VLOOKUP(Medical_Examinations[[#This Row],[Customer ID]],'Medical Examinations'!$A$1:$L$2336,2,FALSE)</f>
        <v>50</v>
      </c>
      <c r="D700">
        <f>VLOOKUP(Medical_Examinations[[#This Row],[Customer ID]],'Medical Examinations'!$A$1:$L$2336,3,FALSE)</f>
        <v>6</v>
      </c>
      <c r="E700" t="str">
        <f>VLOOKUP(Medical_Examinations[[#This Row],[Customer ID]],'Medical Examinations'!$A$1:$L$2336,4,FALSE)</f>
        <v>No</v>
      </c>
      <c r="F700" t="str">
        <f>VLOOKUP(Medical_Examinations[[#This Row],[Customer ID]],'Medical Examinations'!$A$1:$L$2336,6,FALSE)</f>
        <v>No</v>
      </c>
      <c r="G700" t="str">
        <f>VLOOKUP(Medical_Examinations[[#This Row],[Customer ID]],'Medical Examinations'!$A$1:$L$2336,7,FALSE)</f>
        <v>No</v>
      </c>
      <c r="H700">
        <f>VLOOKUP(Medical_Examinations[[#This Row],[Customer ID]],'Medical Examinations'!$A$1:$L$2336,8,FALSE)</f>
        <v>0</v>
      </c>
      <c r="I700" t="str">
        <f>VLOOKUP(Medical_Examinations[[#This Row],[Customer ID]],'Medical Examinations'!$A$1:$L$2336,9,FALSE)</f>
        <v>No</v>
      </c>
      <c r="J700" t="str">
        <f>VLOOKUP(Medical_Examinations[[#This Row],[Customer ID]],'Medical Examinations'!A699:L3034,11,FALSE)</f>
        <v>Obesity</v>
      </c>
      <c r="K700" t="str">
        <f>VLOOKUP(Medical_Examinations[[#This Row],[Customer ID]],'Medical Examinations'!A699:L3034,12,FALSE)</f>
        <v>Prediabetes</v>
      </c>
      <c r="L700" t="str">
        <f>VLOOKUP(Hospitalisation_Details[[#This Row],[Customer ID]],'Hospitalisation Details'!A699:K3040,10,FALSE)</f>
        <v>11 Sep 1992</v>
      </c>
      <c r="M700">
        <f>VLOOKUP(Hospitalisation_Details[[#This Row],[Customer ID]],'Hospitalisation Details'!$A$1:$K$2342,6,FALSE)</f>
        <v>27615</v>
      </c>
      <c r="N700" t="str">
        <f>VLOOKUP(Hospitalisation_Details[[#This Row],[Customer ID]],'Hospitalisation Details'!A699:K3040,7,FALSE)</f>
        <v>tier - 2</v>
      </c>
      <c r="O700" t="str">
        <f>VLOOKUP(Hospitalisation_Details[[#This Row],[Customer ID]],'Hospitalisation Details'!A699:K3040,8,FALSE)</f>
        <v>tier - 3</v>
      </c>
      <c r="P700" t="str">
        <f>VLOOKUP(Hospitalisation_Details[[#This Row],[Customer ID]],'Hospitalisation Details'!A699:K3040,9,FALSE)</f>
        <v>R1011</v>
      </c>
      <c r="Q700">
        <f>VLOOKUP(Hospitalisation_Details[[#This Row],[Customer ID]],'Hospitalisation Details'!$A$1:$K$2342,11,FALSE)</f>
        <v>30</v>
      </c>
    </row>
    <row r="701" spans="1:17" x14ac:dyDescent="0.35">
      <c r="A701" t="s">
        <v>700</v>
      </c>
      <c r="B701" t="str">
        <f>VLOOKUP(Customer_Names[[#This Row],[Customer ID]],Customer_Names[#All],2,FALSE)</f>
        <v>Oskvig</v>
      </c>
      <c r="C701">
        <f>VLOOKUP(Medical_Examinations[[#This Row],[Customer ID]],'Medical Examinations'!$A$1:$L$2336,2,FALSE)</f>
        <v>24</v>
      </c>
      <c r="D701">
        <f>VLOOKUP(Medical_Examinations[[#This Row],[Customer ID]],'Medical Examinations'!$A$1:$L$2336,3,FALSE)</f>
        <v>6</v>
      </c>
      <c r="E701" t="str">
        <f>VLOOKUP(Medical_Examinations[[#This Row],[Customer ID]],'Medical Examinations'!$A$1:$L$2336,4,FALSE)</f>
        <v>No</v>
      </c>
      <c r="F701" t="str">
        <f>VLOOKUP(Medical_Examinations[[#This Row],[Customer ID]],'Medical Examinations'!$A$1:$L$2336,6,FALSE)</f>
        <v>No</v>
      </c>
      <c r="G701" t="str">
        <f>VLOOKUP(Medical_Examinations[[#This Row],[Customer ID]],'Medical Examinations'!$A$1:$L$2336,7,FALSE)</f>
        <v>No</v>
      </c>
      <c r="H701">
        <f>VLOOKUP(Medical_Examinations[[#This Row],[Customer ID]],'Medical Examinations'!$A$1:$L$2336,8,FALSE)</f>
        <v>0</v>
      </c>
      <c r="I701" t="str">
        <f>VLOOKUP(Medical_Examinations[[#This Row],[Customer ID]],'Medical Examinations'!$A$1:$L$2336,9,FALSE)</f>
        <v>No</v>
      </c>
      <c r="J701" t="str">
        <f>VLOOKUP(Medical_Examinations[[#This Row],[Customer ID]],'Medical Examinations'!A700:L3035,11,FALSE)</f>
        <v>Normal Weight</v>
      </c>
      <c r="K701" t="str">
        <f>VLOOKUP(Medical_Examinations[[#This Row],[Customer ID]],'Medical Examinations'!A700:L3035,12,FALSE)</f>
        <v>Prediabetes</v>
      </c>
      <c r="L701" t="str">
        <f>VLOOKUP(Hospitalisation_Details[[#This Row],[Customer ID]],'Hospitalisation Details'!A700:K3041,10,FALSE)</f>
        <v>9 Sep 1997</v>
      </c>
      <c r="M701">
        <f>VLOOKUP(Hospitalisation_Details[[#This Row],[Customer ID]],'Hospitalisation Details'!$A$1:$K$2342,6,FALSE)</f>
        <v>27619</v>
      </c>
      <c r="N701" t="str">
        <f>VLOOKUP(Hospitalisation_Details[[#This Row],[Customer ID]],'Hospitalisation Details'!A700:K3041,7,FALSE)</f>
        <v>tier - 2</v>
      </c>
      <c r="O701" t="str">
        <f>VLOOKUP(Hospitalisation_Details[[#This Row],[Customer ID]],'Hospitalisation Details'!A700:K3041,8,FALSE)</f>
        <v>tier - 3</v>
      </c>
      <c r="P701" t="str">
        <f>VLOOKUP(Hospitalisation_Details[[#This Row],[Customer ID]],'Hospitalisation Details'!A700:K3041,9,FALSE)</f>
        <v>R1011</v>
      </c>
      <c r="Q701">
        <f>VLOOKUP(Hospitalisation_Details[[#This Row],[Customer ID]],'Hospitalisation Details'!$A$1:$K$2342,11,FALSE)</f>
        <v>25</v>
      </c>
    </row>
    <row r="702" spans="1:17" x14ac:dyDescent="0.35">
      <c r="A702" t="s">
        <v>701</v>
      </c>
      <c r="B702" t="str">
        <f>VLOOKUP(Customer_Names[[#This Row],[Customer ID]],Customer_Names[#All],2,FALSE)</f>
        <v>Holland-Stergar</v>
      </c>
      <c r="C702">
        <f>VLOOKUP(Medical_Examinations[[#This Row],[Customer ID]],'Medical Examinations'!$A$1:$L$2336,2,FALSE)</f>
        <v>24</v>
      </c>
      <c r="D702">
        <f>VLOOKUP(Medical_Examinations[[#This Row],[Customer ID]],'Medical Examinations'!$A$1:$L$2336,3,FALSE)</f>
        <v>6</v>
      </c>
      <c r="E702" t="str">
        <f>VLOOKUP(Medical_Examinations[[#This Row],[Customer ID]],'Medical Examinations'!$A$1:$L$2336,4,FALSE)</f>
        <v>No</v>
      </c>
      <c r="F702" t="str">
        <f>VLOOKUP(Medical_Examinations[[#This Row],[Customer ID]],'Medical Examinations'!$A$1:$L$2336,6,FALSE)</f>
        <v>No</v>
      </c>
      <c r="G702" t="str">
        <f>VLOOKUP(Medical_Examinations[[#This Row],[Customer ID]],'Medical Examinations'!$A$1:$L$2336,7,FALSE)</f>
        <v>No</v>
      </c>
      <c r="H702">
        <f>VLOOKUP(Medical_Examinations[[#This Row],[Customer ID]],'Medical Examinations'!$A$1:$L$2336,8,FALSE)</f>
        <v>0</v>
      </c>
      <c r="I702" t="str">
        <f>VLOOKUP(Medical_Examinations[[#This Row],[Customer ID]],'Medical Examinations'!$A$1:$L$2336,9,FALSE)</f>
        <v>No</v>
      </c>
      <c r="J702" t="str">
        <f>VLOOKUP(Medical_Examinations[[#This Row],[Customer ID]],'Medical Examinations'!A701:L3036,11,FALSE)</f>
        <v>Normal Weight</v>
      </c>
      <c r="K702" t="str">
        <f>VLOOKUP(Medical_Examinations[[#This Row],[Customer ID]],'Medical Examinations'!A701:L3036,12,FALSE)</f>
        <v>Prediabetes</v>
      </c>
      <c r="L702" t="str">
        <f>VLOOKUP(Hospitalisation_Details[[#This Row],[Customer ID]],'Hospitalisation Details'!A701:K3042,10,FALSE)</f>
        <v>25 Sep 1971</v>
      </c>
      <c r="M702">
        <f>VLOOKUP(Hospitalisation_Details[[#This Row],[Customer ID]],'Hospitalisation Details'!$A$1:$K$2342,6,FALSE)</f>
        <v>30135</v>
      </c>
      <c r="N702" t="str">
        <f>VLOOKUP(Hospitalisation_Details[[#This Row],[Customer ID]],'Hospitalisation Details'!A701:K3042,7,FALSE)</f>
        <v>tier - 2</v>
      </c>
      <c r="O702" t="str">
        <f>VLOOKUP(Hospitalisation_Details[[#This Row],[Customer ID]],'Hospitalisation Details'!A701:K3042,8,FALSE)</f>
        <v>tier - 3</v>
      </c>
      <c r="P702" t="str">
        <f>VLOOKUP(Hospitalisation_Details[[#This Row],[Customer ID]],'Hospitalisation Details'!A701:K3042,9,FALSE)</f>
        <v>R1011</v>
      </c>
      <c r="Q702">
        <f>VLOOKUP(Hospitalisation_Details[[#This Row],[Customer ID]],'Hospitalisation Details'!$A$1:$K$2342,11,FALSE)</f>
        <v>51</v>
      </c>
    </row>
    <row r="703" spans="1:17" x14ac:dyDescent="0.35">
      <c r="A703" t="s">
        <v>702</v>
      </c>
      <c r="B703" t="str">
        <f>VLOOKUP(Customer_Names[[#This Row],[Customer ID]],Customer_Names[#All],2,FALSE)</f>
        <v>Arai</v>
      </c>
      <c r="C703">
        <f>VLOOKUP(Medical_Examinations[[#This Row],[Customer ID]],'Medical Examinations'!$A$1:$L$2336,2,FALSE)</f>
        <v>42</v>
      </c>
      <c r="D703">
        <f>VLOOKUP(Medical_Examinations[[#This Row],[Customer ID]],'Medical Examinations'!$A$1:$L$2336,3,FALSE)</f>
        <v>6</v>
      </c>
      <c r="E703" t="str">
        <f>VLOOKUP(Medical_Examinations[[#This Row],[Customer ID]],'Medical Examinations'!$A$1:$L$2336,4,FALSE)</f>
        <v>No</v>
      </c>
      <c r="F703" t="str">
        <f>VLOOKUP(Medical_Examinations[[#This Row],[Customer ID]],'Medical Examinations'!$A$1:$L$2336,6,FALSE)</f>
        <v>No</v>
      </c>
      <c r="G703" t="str">
        <f>VLOOKUP(Medical_Examinations[[#This Row],[Customer ID]],'Medical Examinations'!$A$1:$L$2336,7,FALSE)</f>
        <v>No</v>
      </c>
      <c r="H703">
        <f>VLOOKUP(Medical_Examinations[[#This Row],[Customer ID]],'Medical Examinations'!$A$1:$L$2336,8,FALSE)</f>
        <v>0</v>
      </c>
      <c r="I703" t="str">
        <f>VLOOKUP(Medical_Examinations[[#This Row],[Customer ID]],'Medical Examinations'!$A$1:$L$2336,9,FALSE)</f>
        <v>No</v>
      </c>
      <c r="J703" t="str">
        <f>VLOOKUP(Medical_Examinations[[#This Row],[Customer ID]],'Medical Examinations'!A702:L3037,11,FALSE)</f>
        <v>Obesity</v>
      </c>
      <c r="K703" t="str">
        <f>VLOOKUP(Medical_Examinations[[#This Row],[Customer ID]],'Medical Examinations'!A702:L3037,12,FALSE)</f>
        <v>Prediabetes</v>
      </c>
      <c r="L703" t="str">
        <f>VLOOKUP(Hospitalisation_Details[[#This Row],[Customer ID]],'Hospitalisation Details'!A702:K3043,10,FALSE)</f>
        <v>1 Sep 2004</v>
      </c>
      <c r="M703">
        <f>VLOOKUP(Hospitalisation_Details[[#This Row],[Customer ID]],'Hospitalisation Details'!$A$1:$K$2342,6,FALSE)</f>
        <v>30328</v>
      </c>
      <c r="N703" t="str">
        <f>VLOOKUP(Hospitalisation_Details[[#This Row],[Customer ID]],'Hospitalisation Details'!A702:K3043,7,FALSE)</f>
        <v>tier - 2</v>
      </c>
      <c r="O703" t="str">
        <f>VLOOKUP(Hospitalisation_Details[[#This Row],[Customer ID]],'Hospitalisation Details'!A702:K3043,8,FALSE)</f>
        <v>tier - 2</v>
      </c>
      <c r="P703" t="str">
        <f>VLOOKUP(Hospitalisation_Details[[#This Row],[Customer ID]],'Hospitalisation Details'!A702:K3043,9,FALSE)</f>
        <v>R1011</v>
      </c>
      <c r="Q703">
        <f>VLOOKUP(Hospitalisation_Details[[#This Row],[Customer ID]],'Hospitalisation Details'!$A$1:$K$2342,11,FALSE)</f>
        <v>18</v>
      </c>
    </row>
    <row r="704" spans="1:17" x14ac:dyDescent="0.35">
      <c r="A704" t="s">
        <v>703</v>
      </c>
      <c r="B704" t="str">
        <f>VLOOKUP(Customer_Names[[#This Row],[Customer ID]],Customer_Names[#All],2,FALSE)</f>
        <v>Olausson</v>
      </c>
      <c r="C704">
        <f>VLOOKUP(Medical_Examinations[[#This Row],[Customer ID]],'Medical Examinations'!$A$1:$L$2336,2,FALSE)</f>
        <v>19</v>
      </c>
      <c r="D704">
        <f>VLOOKUP(Medical_Examinations[[#This Row],[Customer ID]],'Medical Examinations'!$A$1:$L$2336,3,FALSE)</f>
        <v>6</v>
      </c>
      <c r="E704" t="str">
        <f>VLOOKUP(Medical_Examinations[[#This Row],[Customer ID]],'Medical Examinations'!$A$1:$L$2336,4,FALSE)</f>
        <v>No</v>
      </c>
      <c r="F704" t="str">
        <f>VLOOKUP(Medical_Examinations[[#This Row],[Customer ID]],'Medical Examinations'!$A$1:$L$2336,6,FALSE)</f>
        <v>No</v>
      </c>
      <c r="G704" t="str">
        <f>VLOOKUP(Medical_Examinations[[#This Row],[Customer ID]],'Medical Examinations'!$A$1:$L$2336,7,FALSE)</f>
        <v>No</v>
      </c>
      <c r="H704">
        <f>VLOOKUP(Medical_Examinations[[#This Row],[Customer ID]],'Medical Examinations'!$A$1:$L$2336,8,FALSE)</f>
        <v>0</v>
      </c>
      <c r="I704" t="str">
        <f>VLOOKUP(Medical_Examinations[[#This Row],[Customer ID]],'Medical Examinations'!$A$1:$L$2336,9,FALSE)</f>
        <v>No</v>
      </c>
      <c r="J704" t="str">
        <f>VLOOKUP(Medical_Examinations[[#This Row],[Customer ID]],'Medical Examinations'!A703:L3038,11,FALSE)</f>
        <v>Normal Weight</v>
      </c>
      <c r="K704" t="str">
        <f>VLOOKUP(Medical_Examinations[[#This Row],[Customer ID]],'Medical Examinations'!A703:L3038,12,FALSE)</f>
        <v>Prediabetes</v>
      </c>
      <c r="L704" t="str">
        <f>VLOOKUP(Hospitalisation_Details[[#This Row],[Customer ID]],'Hospitalisation Details'!A703:K3044,10,FALSE)</f>
        <v>30 Sep 1969</v>
      </c>
      <c r="M704">
        <f>VLOOKUP(Hospitalisation_Details[[#This Row],[Customer ID]],'Hospitalisation Details'!$A$1:$K$2342,6,FALSE)</f>
        <v>30367</v>
      </c>
      <c r="N704" t="str">
        <f>VLOOKUP(Hospitalisation_Details[[#This Row],[Customer ID]],'Hospitalisation Details'!A703:K3044,7,FALSE)</f>
        <v>tier - 2</v>
      </c>
      <c r="O704" t="str">
        <f>VLOOKUP(Hospitalisation_Details[[#This Row],[Customer ID]],'Hospitalisation Details'!A703:K3044,8,FALSE)</f>
        <v>tier - 2</v>
      </c>
      <c r="P704" t="str">
        <f>VLOOKUP(Hospitalisation_Details[[#This Row],[Customer ID]],'Hospitalisation Details'!A703:K3044,9,FALSE)</f>
        <v>R1011</v>
      </c>
      <c r="Q704">
        <f>VLOOKUP(Hospitalisation_Details[[#This Row],[Customer ID]],'Hospitalisation Details'!$A$1:$K$2342,11,FALSE)</f>
        <v>53</v>
      </c>
    </row>
    <row r="705" spans="1:17" x14ac:dyDescent="0.35">
      <c r="A705" t="s">
        <v>704</v>
      </c>
      <c r="B705" t="str">
        <f>VLOOKUP(Customer_Names[[#This Row],[Customer ID]],Customer_Names[#All],2,FALSE)</f>
        <v>Wagner</v>
      </c>
      <c r="C705">
        <f>VLOOKUP(Medical_Examinations[[#This Row],[Customer ID]],'Medical Examinations'!$A$1:$L$2336,2,FALSE)</f>
        <v>23</v>
      </c>
      <c r="D705">
        <f>VLOOKUP(Medical_Examinations[[#This Row],[Customer ID]],'Medical Examinations'!$A$1:$L$2336,3,FALSE)</f>
        <v>6</v>
      </c>
      <c r="E705" t="str">
        <f>VLOOKUP(Medical_Examinations[[#This Row],[Customer ID]],'Medical Examinations'!$A$1:$L$2336,4,FALSE)</f>
        <v>No</v>
      </c>
      <c r="F705" t="str">
        <f>VLOOKUP(Medical_Examinations[[#This Row],[Customer ID]],'Medical Examinations'!$A$1:$L$2336,6,FALSE)</f>
        <v>No</v>
      </c>
      <c r="G705" t="str">
        <f>VLOOKUP(Medical_Examinations[[#This Row],[Customer ID]],'Medical Examinations'!$A$1:$L$2336,7,FALSE)</f>
        <v>No</v>
      </c>
      <c r="H705">
        <f>VLOOKUP(Medical_Examinations[[#This Row],[Customer ID]],'Medical Examinations'!$A$1:$L$2336,8,FALSE)</f>
        <v>0</v>
      </c>
      <c r="I705" t="str">
        <f>VLOOKUP(Medical_Examinations[[#This Row],[Customer ID]],'Medical Examinations'!$A$1:$L$2336,9,FALSE)</f>
        <v>No</v>
      </c>
      <c r="J705" t="str">
        <f>VLOOKUP(Medical_Examinations[[#This Row],[Customer ID]],'Medical Examinations'!A704:L3039,11,FALSE)</f>
        <v>Normal Weight</v>
      </c>
      <c r="K705" t="str">
        <f>VLOOKUP(Medical_Examinations[[#This Row],[Customer ID]],'Medical Examinations'!A704:L3039,12,FALSE)</f>
        <v>Prediabetes</v>
      </c>
      <c r="L705" t="str">
        <f>VLOOKUP(Hospitalisation_Details[[#This Row],[Customer ID]],'Hospitalisation Details'!A704:K3045,10,FALSE)</f>
        <v>28 Sep 1998</v>
      </c>
      <c r="M705">
        <f>VLOOKUP(Hospitalisation_Details[[#This Row],[Customer ID]],'Hospitalisation Details'!$A$1:$K$2342,6,FALSE)</f>
        <v>30422</v>
      </c>
      <c r="N705" t="str">
        <f>VLOOKUP(Hospitalisation_Details[[#This Row],[Customer ID]],'Hospitalisation Details'!A704:K3045,7,FALSE)</f>
        <v>tier - 2</v>
      </c>
      <c r="O705" t="str">
        <f>VLOOKUP(Hospitalisation_Details[[#This Row],[Customer ID]],'Hospitalisation Details'!A704:K3045,8,FALSE)</f>
        <v>tier - 3</v>
      </c>
      <c r="P705" t="str">
        <f>VLOOKUP(Hospitalisation_Details[[#This Row],[Customer ID]],'Hospitalisation Details'!A704:K3045,9,FALSE)</f>
        <v>R1011</v>
      </c>
      <c r="Q705">
        <f>VLOOKUP(Hospitalisation_Details[[#This Row],[Customer ID]],'Hospitalisation Details'!$A$1:$K$2342,11,FALSE)</f>
        <v>24</v>
      </c>
    </row>
    <row r="706" spans="1:17" x14ac:dyDescent="0.35">
      <c r="A706" t="s">
        <v>705</v>
      </c>
      <c r="B706" t="str">
        <f>VLOOKUP(Customer_Names[[#This Row],[Customer ID]],Customer_Names[#All],2,FALSE)</f>
        <v>Delong</v>
      </c>
      <c r="C706">
        <f>VLOOKUP(Medical_Examinations[[#This Row],[Customer ID]],'Medical Examinations'!$A$1:$L$2336,2,FALSE)</f>
        <v>38</v>
      </c>
      <c r="D706">
        <f>VLOOKUP(Medical_Examinations[[#This Row],[Customer ID]],'Medical Examinations'!$A$1:$L$2336,3,FALSE)</f>
        <v>6</v>
      </c>
      <c r="E706" t="str">
        <f>VLOOKUP(Medical_Examinations[[#This Row],[Customer ID]],'Medical Examinations'!$A$1:$L$2336,4,FALSE)</f>
        <v>No</v>
      </c>
      <c r="F706" t="str">
        <f>VLOOKUP(Medical_Examinations[[#This Row],[Customer ID]],'Medical Examinations'!$A$1:$L$2336,6,FALSE)</f>
        <v>yes</v>
      </c>
      <c r="G706" t="str">
        <f>VLOOKUP(Medical_Examinations[[#This Row],[Customer ID]],'Medical Examinations'!$A$1:$L$2336,7,FALSE)</f>
        <v>No</v>
      </c>
      <c r="H706">
        <f>VLOOKUP(Medical_Examinations[[#This Row],[Customer ID]],'Medical Examinations'!$A$1:$L$2336,8,FALSE)</f>
        <v>1</v>
      </c>
      <c r="I706" t="str">
        <f>VLOOKUP(Medical_Examinations[[#This Row],[Customer ID]],'Medical Examinations'!$A$1:$L$2336,9,FALSE)</f>
        <v>No</v>
      </c>
      <c r="J706" t="str">
        <f>VLOOKUP(Medical_Examinations[[#This Row],[Customer ID]],'Medical Examinations'!A705:L3040,11,FALSE)</f>
        <v>Obesity</v>
      </c>
      <c r="K706" t="str">
        <f>VLOOKUP(Medical_Examinations[[#This Row],[Customer ID]],'Medical Examinations'!A705:L3040,12,FALSE)</f>
        <v>Prediabetes</v>
      </c>
      <c r="L706" t="str">
        <f>VLOOKUP(Hospitalisation_Details[[#This Row],[Customer ID]],'Hospitalisation Details'!A705:K3046,10,FALSE)</f>
        <v>11 Sep 1970</v>
      </c>
      <c r="M706">
        <f>VLOOKUP(Hospitalisation_Details[[#This Row],[Customer ID]],'Hospitalisation Details'!$A$1:$K$2342,6,FALSE)</f>
        <v>30626</v>
      </c>
      <c r="N706" t="str">
        <f>VLOOKUP(Hospitalisation_Details[[#This Row],[Customer ID]],'Hospitalisation Details'!A705:K3046,7,FALSE)</f>
        <v>tier - 2</v>
      </c>
      <c r="O706" t="str">
        <f>VLOOKUP(Hospitalisation_Details[[#This Row],[Customer ID]],'Hospitalisation Details'!A705:K3046,8,FALSE)</f>
        <v>tier - 3</v>
      </c>
      <c r="P706" t="str">
        <f>VLOOKUP(Hospitalisation_Details[[#This Row],[Customer ID]],'Hospitalisation Details'!A705:K3046,9,FALSE)</f>
        <v>R1011</v>
      </c>
      <c r="Q706">
        <f>VLOOKUP(Hospitalisation_Details[[#This Row],[Customer ID]],'Hospitalisation Details'!$A$1:$K$2342,11,FALSE)</f>
        <v>52</v>
      </c>
    </row>
    <row r="707" spans="1:17" x14ac:dyDescent="0.35">
      <c r="A707" t="s">
        <v>706</v>
      </c>
      <c r="B707" t="str">
        <f>VLOOKUP(Customer_Names[[#This Row],[Customer ID]],Customer_Names[#All],2,FALSE)</f>
        <v>Mehech</v>
      </c>
      <c r="C707">
        <f>VLOOKUP(Medical_Examinations[[#This Row],[Customer ID]],'Medical Examinations'!$A$1:$L$2336,2,FALSE)</f>
        <v>43</v>
      </c>
      <c r="D707">
        <f>VLOOKUP(Medical_Examinations[[#This Row],[Customer ID]],'Medical Examinations'!$A$1:$L$2336,3,FALSE)</f>
        <v>6</v>
      </c>
      <c r="E707" t="str">
        <f>VLOOKUP(Medical_Examinations[[#This Row],[Customer ID]],'Medical Examinations'!$A$1:$L$2336,4,FALSE)</f>
        <v>yes</v>
      </c>
      <c r="F707" t="str">
        <f>VLOOKUP(Medical_Examinations[[#This Row],[Customer ID]],'Medical Examinations'!$A$1:$L$2336,6,FALSE)</f>
        <v>yes</v>
      </c>
      <c r="G707" t="str">
        <f>VLOOKUP(Medical_Examinations[[#This Row],[Customer ID]],'Medical Examinations'!$A$1:$L$2336,7,FALSE)</f>
        <v>No</v>
      </c>
      <c r="H707">
        <f>VLOOKUP(Medical_Examinations[[#This Row],[Customer ID]],'Medical Examinations'!$A$1:$L$2336,8,FALSE)</f>
        <v>1</v>
      </c>
      <c r="I707" t="str">
        <f>VLOOKUP(Medical_Examinations[[#This Row],[Customer ID]],'Medical Examinations'!$A$1:$L$2336,9,FALSE)</f>
        <v>No</v>
      </c>
      <c r="J707" t="str">
        <f>VLOOKUP(Medical_Examinations[[#This Row],[Customer ID]],'Medical Examinations'!A706:L3041,11,FALSE)</f>
        <v>Obesity</v>
      </c>
      <c r="K707" t="str">
        <f>VLOOKUP(Medical_Examinations[[#This Row],[Customer ID]],'Medical Examinations'!A706:L3041,12,FALSE)</f>
        <v>Prediabetes</v>
      </c>
      <c r="L707" t="str">
        <f>VLOOKUP(Hospitalisation_Details[[#This Row],[Customer ID]],'Hospitalisation Details'!A706:K3047,10,FALSE)</f>
        <v>9 Sep 2004</v>
      </c>
      <c r="M707">
        <f>VLOOKUP(Hospitalisation_Details[[#This Row],[Customer ID]],'Hospitalisation Details'!$A$1:$K$2342,6,FALSE)</f>
        <v>31197</v>
      </c>
      <c r="N707" t="str">
        <f>VLOOKUP(Hospitalisation_Details[[#This Row],[Customer ID]],'Hospitalisation Details'!A706:K3047,7,FALSE)</f>
        <v>tier - 2</v>
      </c>
      <c r="O707" t="str">
        <f>VLOOKUP(Hospitalisation_Details[[#This Row],[Customer ID]],'Hospitalisation Details'!A706:K3047,8,FALSE)</f>
        <v>tier - 1</v>
      </c>
      <c r="P707" t="str">
        <f>VLOOKUP(Hospitalisation_Details[[#This Row],[Customer ID]],'Hospitalisation Details'!A706:K3047,9,FALSE)</f>
        <v>R1011</v>
      </c>
      <c r="Q707">
        <f>VLOOKUP(Hospitalisation_Details[[#This Row],[Customer ID]],'Hospitalisation Details'!$A$1:$K$2342,11,FALSE)</f>
        <v>18</v>
      </c>
    </row>
    <row r="708" spans="1:17" x14ac:dyDescent="0.35">
      <c r="A708" t="s">
        <v>707</v>
      </c>
      <c r="B708" t="str">
        <f>VLOOKUP(Customer_Names[[#This Row],[Customer ID]],Customer_Names[#All],2,FALSE)</f>
        <v>Machiela</v>
      </c>
      <c r="C708">
        <f>VLOOKUP(Medical_Examinations[[#This Row],[Customer ID]],'Medical Examinations'!$A$1:$L$2336,2,FALSE)</f>
        <v>43</v>
      </c>
      <c r="D708">
        <f>VLOOKUP(Medical_Examinations[[#This Row],[Customer ID]],'Medical Examinations'!$A$1:$L$2336,3,FALSE)</f>
        <v>6</v>
      </c>
      <c r="E708" t="str">
        <f>VLOOKUP(Medical_Examinations[[#This Row],[Customer ID]],'Medical Examinations'!$A$1:$L$2336,4,FALSE)</f>
        <v>No</v>
      </c>
      <c r="F708" t="str">
        <f>VLOOKUP(Medical_Examinations[[#This Row],[Customer ID]],'Medical Examinations'!$A$1:$L$2336,6,FALSE)</f>
        <v>yes</v>
      </c>
      <c r="G708" t="str">
        <f>VLOOKUP(Medical_Examinations[[#This Row],[Customer ID]],'Medical Examinations'!$A$1:$L$2336,7,FALSE)</f>
        <v>No</v>
      </c>
      <c r="H708">
        <f>VLOOKUP(Medical_Examinations[[#This Row],[Customer ID]],'Medical Examinations'!$A$1:$L$2336,8,FALSE)</f>
        <v>1</v>
      </c>
      <c r="I708" t="str">
        <f>VLOOKUP(Medical_Examinations[[#This Row],[Customer ID]],'Medical Examinations'!$A$1:$L$2336,9,FALSE)</f>
        <v>No</v>
      </c>
      <c r="J708" t="str">
        <f>VLOOKUP(Medical_Examinations[[#This Row],[Customer ID]],'Medical Examinations'!A707:L3042,11,FALSE)</f>
        <v>Obesity</v>
      </c>
      <c r="K708" t="str">
        <f>VLOOKUP(Medical_Examinations[[#This Row],[Customer ID]],'Medical Examinations'!A707:L3042,12,FALSE)</f>
        <v>Prediabetes</v>
      </c>
      <c r="L708" t="str">
        <f>VLOOKUP(Hospitalisation_Details[[#This Row],[Customer ID]],'Hospitalisation Details'!A707:K3048,10,FALSE)</f>
        <v>9 Sep 1968</v>
      </c>
      <c r="M708">
        <f>VLOOKUP(Hospitalisation_Details[[#This Row],[Customer ID]],'Hospitalisation Details'!$A$1:$K$2342,6,FALSE)</f>
        <v>31323</v>
      </c>
      <c r="N708" t="str">
        <f>VLOOKUP(Hospitalisation_Details[[#This Row],[Customer ID]],'Hospitalisation Details'!A707:K3048,7,FALSE)</f>
        <v>tier - 2</v>
      </c>
      <c r="O708" t="str">
        <f>VLOOKUP(Hospitalisation_Details[[#This Row],[Customer ID]],'Hospitalisation Details'!A707:K3048,8,FALSE)</f>
        <v>tier - 1</v>
      </c>
      <c r="P708" t="str">
        <f>VLOOKUP(Hospitalisation_Details[[#This Row],[Customer ID]],'Hospitalisation Details'!A707:K3048,9,FALSE)</f>
        <v>R1011</v>
      </c>
      <c r="Q708">
        <f>VLOOKUP(Hospitalisation_Details[[#This Row],[Customer ID]],'Hospitalisation Details'!$A$1:$K$2342,11,FALSE)</f>
        <v>54</v>
      </c>
    </row>
    <row r="709" spans="1:17" x14ac:dyDescent="0.35">
      <c r="A709" t="s">
        <v>708</v>
      </c>
      <c r="B709" t="str">
        <f>VLOOKUP(Customer_Names[[#This Row],[Customer ID]],Customer_Names[#All],2,FALSE)</f>
        <v>Young</v>
      </c>
      <c r="C709">
        <f>VLOOKUP(Medical_Examinations[[#This Row],[Customer ID]],'Medical Examinations'!$A$1:$L$2336,2,FALSE)</f>
        <v>39</v>
      </c>
      <c r="D709">
        <f>VLOOKUP(Medical_Examinations[[#This Row],[Customer ID]],'Medical Examinations'!$A$1:$L$2336,3,FALSE)</f>
        <v>6</v>
      </c>
      <c r="E709" t="str">
        <f>VLOOKUP(Medical_Examinations[[#This Row],[Customer ID]],'Medical Examinations'!$A$1:$L$2336,4,FALSE)</f>
        <v>No</v>
      </c>
      <c r="F709" t="str">
        <f>VLOOKUP(Medical_Examinations[[#This Row],[Customer ID]],'Medical Examinations'!$A$1:$L$2336,6,FALSE)</f>
        <v>yes</v>
      </c>
      <c r="G709" t="str">
        <f>VLOOKUP(Medical_Examinations[[#This Row],[Customer ID]],'Medical Examinations'!$A$1:$L$2336,7,FALSE)</f>
        <v>No</v>
      </c>
      <c r="H709">
        <f>VLOOKUP(Medical_Examinations[[#This Row],[Customer ID]],'Medical Examinations'!$A$1:$L$2336,8,FALSE)</f>
        <v>1</v>
      </c>
      <c r="I709" t="str">
        <f>VLOOKUP(Medical_Examinations[[#This Row],[Customer ID]],'Medical Examinations'!$A$1:$L$2336,9,FALSE)</f>
        <v>No</v>
      </c>
      <c r="J709" t="str">
        <f>VLOOKUP(Medical_Examinations[[#This Row],[Customer ID]],'Medical Examinations'!A708:L3043,11,FALSE)</f>
        <v>Obesity</v>
      </c>
      <c r="K709" t="str">
        <f>VLOOKUP(Medical_Examinations[[#This Row],[Customer ID]],'Medical Examinations'!A708:L3043,12,FALSE)</f>
        <v>Prediabetes</v>
      </c>
      <c r="L709" t="str">
        <f>VLOOKUP(Hospitalisation_Details[[#This Row],[Customer ID]],'Hospitalisation Details'!A708:K3049,10,FALSE)</f>
        <v>27 Sep 1995</v>
      </c>
      <c r="M709">
        <f>VLOOKUP(Hospitalisation_Details[[#This Row],[Customer ID]],'Hospitalisation Details'!$A$1:$K$2342,6,FALSE)</f>
        <v>31328</v>
      </c>
      <c r="N709" t="str">
        <f>VLOOKUP(Hospitalisation_Details[[#This Row],[Customer ID]],'Hospitalisation Details'!A708:K3049,7,FALSE)</f>
        <v>tier - 2</v>
      </c>
      <c r="O709" t="str">
        <f>VLOOKUP(Hospitalisation_Details[[#This Row],[Customer ID]],'Hospitalisation Details'!A708:K3049,8,FALSE)</f>
        <v>tier - 2</v>
      </c>
      <c r="P709" t="str">
        <f>VLOOKUP(Hospitalisation_Details[[#This Row],[Customer ID]],'Hospitalisation Details'!A708:K3049,9,FALSE)</f>
        <v>R1011</v>
      </c>
      <c r="Q709">
        <f>VLOOKUP(Hospitalisation_Details[[#This Row],[Customer ID]],'Hospitalisation Details'!$A$1:$K$2342,11,FALSE)</f>
        <v>27</v>
      </c>
    </row>
    <row r="710" spans="1:17" x14ac:dyDescent="0.35">
      <c r="A710" t="s">
        <v>709</v>
      </c>
      <c r="B710" t="str">
        <f>VLOOKUP(Customer_Names[[#This Row],[Customer ID]],Customer_Names[#All],2,FALSE)</f>
        <v>Dupere</v>
      </c>
      <c r="C710">
        <f>VLOOKUP(Medical_Examinations[[#This Row],[Customer ID]],'Medical Examinations'!$A$1:$L$2336,2,FALSE)</f>
        <v>36</v>
      </c>
      <c r="D710">
        <f>VLOOKUP(Medical_Examinations[[#This Row],[Customer ID]],'Medical Examinations'!$A$1:$L$2336,3,FALSE)</f>
        <v>6</v>
      </c>
      <c r="E710" t="str">
        <f>VLOOKUP(Medical_Examinations[[#This Row],[Customer ID]],'Medical Examinations'!$A$1:$L$2336,4,FALSE)</f>
        <v>No</v>
      </c>
      <c r="F710" t="str">
        <f>VLOOKUP(Medical_Examinations[[#This Row],[Customer ID]],'Medical Examinations'!$A$1:$L$2336,6,FALSE)</f>
        <v>yes</v>
      </c>
      <c r="G710" t="str">
        <f>VLOOKUP(Medical_Examinations[[#This Row],[Customer ID]],'Medical Examinations'!$A$1:$L$2336,7,FALSE)</f>
        <v>No</v>
      </c>
      <c r="H710">
        <f>VLOOKUP(Medical_Examinations[[#This Row],[Customer ID]],'Medical Examinations'!$A$1:$L$2336,8,FALSE)</f>
        <v>1</v>
      </c>
      <c r="I710" t="str">
        <f>VLOOKUP(Medical_Examinations[[#This Row],[Customer ID]],'Medical Examinations'!$A$1:$L$2336,9,FALSE)</f>
        <v>No</v>
      </c>
      <c r="J710" t="str">
        <f>VLOOKUP(Medical_Examinations[[#This Row],[Customer ID]],'Medical Examinations'!A709:L3044,11,FALSE)</f>
        <v>Obesity</v>
      </c>
      <c r="K710" t="str">
        <f>VLOOKUP(Medical_Examinations[[#This Row],[Customer ID]],'Medical Examinations'!A709:L3044,12,FALSE)</f>
        <v>Prediabetes</v>
      </c>
      <c r="L710" t="str">
        <f>VLOOKUP(Hospitalisation_Details[[#This Row],[Customer ID]],'Hospitalisation Details'!A709:K3050,10,FALSE)</f>
        <v>8 Sep 1974</v>
      </c>
      <c r="M710">
        <f>VLOOKUP(Hospitalisation_Details[[#This Row],[Customer ID]],'Hospitalisation Details'!$A$1:$K$2342,6,FALSE)</f>
        <v>31369</v>
      </c>
      <c r="N710" t="str">
        <f>VLOOKUP(Hospitalisation_Details[[#This Row],[Customer ID]],'Hospitalisation Details'!A709:K3050,7,FALSE)</f>
        <v>tier - 2</v>
      </c>
      <c r="O710" t="str">
        <f>VLOOKUP(Hospitalisation_Details[[#This Row],[Customer ID]],'Hospitalisation Details'!A709:K3050,8,FALSE)</f>
        <v>tier - 3</v>
      </c>
      <c r="P710" t="str">
        <f>VLOOKUP(Hospitalisation_Details[[#This Row],[Customer ID]],'Hospitalisation Details'!A709:K3050,9,FALSE)</f>
        <v>R1011</v>
      </c>
      <c r="Q710">
        <f>VLOOKUP(Hospitalisation_Details[[#This Row],[Customer ID]],'Hospitalisation Details'!$A$1:$K$2342,11,FALSE)</f>
        <v>48</v>
      </c>
    </row>
    <row r="711" spans="1:17" x14ac:dyDescent="0.35">
      <c r="A711" t="s">
        <v>710</v>
      </c>
      <c r="B711" t="str">
        <f>VLOOKUP(Customer_Names[[#This Row],[Customer ID]],Customer_Names[#All],2,FALSE)</f>
        <v>Iandolo</v>
      </c>
      <c r="C711">
        <f>VLOOKUP(Medical_Examinations[[#This Row],[Customer ID]],'Medical Examinations'!$A$1:$L$2336,2,FALSE)</f>
        <v>38</v>
      </c>
      <c r="D711">
        <f>VLOOKUP(Medical_Examinations[[#This Row],[Customer ID]],'Medical Examinations'!$A$1:$L$2336,3,FALSE)</f>
        <v>6</v>
      </c>
      <c r="E711" t="str">
        <f>VLOOKUP(Medical_Examinations[[#This Row],[Customer ID]],'Medical Examinations'!$A$1:$L$2336,4,FALSE)</f>
        <v>No</v>
      </c>
      <c r="F711" t="str">
        <f>VLOOKUP(Medical_Examinations[[#This Row],[Customer ID]],'Medical Examinations'!$A$1:$L$2336,6,FALSE)</f>
        <v>yes</v>
      </c>
      <c r="G711" t="str">
        <f>VLOOKUP(Medical_Examinations[[#This Row],[Customer ID]],'Medical Examinations'!$A$1:$L$2336,7,FALSE)</f>
        <v>No</v>
      </c>
      <c r="H711">
        <f>VLOOKUP(Medical_Examinations[[#This Row],[Customer ID]],'Medical Examinations'!$A$1:$L$2336,8,FALSE)</f>
        <v>1</v>
      </c>
      <c r="I711" t="str">
        <f>VLOOKUP(Medical_Examinations[[#This Row],[Customer ID]],'Medical Examinations'!$A$1:$L$2336,9,FALSE)</f>
        <v>No</v>
      </c>
      <c r="J711" t="str">
        <f>VLOOKUP(Medical_Examinations[[#This Row],[Customer ID]],'Medical Examinations'!A710:L3045,11,FALSE)</f>
        <v>Obesity</v>
      </c>
      <c r="K711" t="str">
        <f>VLOOKUP(Medical_Examinations[[#This Row],[Customer ID]],'Medical Examinations'!A710:L3045,12,FALSE)</f>
        <v>Prediabetes</v>
      </c>
      <c r="L711" t="str">
        <f>VLOOKUP(Hospitalisation_Details[[#This Row],[Customer ID]],'Hospitalisation Details'!A710:K3051,10,FALSE)</f>
        <v>21 Sep 1972</v>
      </c>
      <c r="M711">
        <f>VLOOKUP(Hospitalisation_Details[[#This Row],[Customer ID]],'Hospitalisation Details'!$A$1:$K$2342,6,FALSE)</f>
        <v>31981</v>
      </c>
      <c r="N711" t="str">
        <f>VLOOKUP(Hospitalisation_Details[[#This Row],[Customer ID]],'Hospitalisation Details'!A710:K3051,7,FALSE)</f>
        <v>tier - 2</v>
      </c>
      <c r="O711" t="str">
        <f>VLOOKUP(Hospitalisation_Details[[#This Row],[Customer ID]],'Hospitalisation Details'!A710:K3051,8,FALSE)</f>
        <v>tier - 1</v>
      </c>
      <c r="P711" t="str">
        <f>VLOOKUP(Hospitalisation_Details[[#This Row],[Customer ID]],'Hospitalisation Details'!A710:K3051,9,FALSE)</f>
        <v>R1011</v>
      </c>
      <c r="Q711">
        <f>VLOOKUP(Hospitalisation_Details[[#This Row],[Customer ID]],'Hospitalisation Details'!$A$1:$K$2342,11,FALSE)</f>
        <v>50</v>
      </c>
    </row>
    <row r="712" spans="1:17" x14ac:dyDescent="0.35">
      <c r="A712" t="s">
        <v>711</v>
      </c>
      <c r="B712" t="str">
        <f>VLOOKUP(Customer_Names[[#This Row],[Customer ID]],Customer_Names[#All],2,FALSE)</f>
        <v>Ito</v>
      </c>
      <c r="C712">
        <f>VLOOKUP(Medical_Examinations[[#This Row],[Customer ID]],'Medical Examinations'!$A$1:$L$2336,2,FALSE)</f>
        <v>36</v>
      </c>
      <c r="D712">
        <f>VLOOKUP(Medical_Examinations[[#This Row],[Customer ID]],'Medical Examinations'!$A$1:$L$2336,3,FALSE)</f>
        <v>6</v>
      </c>
      <c r="E712" t="str">
        <f>VLOOKUP(Medical_Examinations[[#This Row],[Customer ID]],'Medical Examinations'!$A$1:$L$2336,4,FALSE)</f>
        <v>No</v>
      </c>
      <c r="F712" t="str">
        <f>VLOOKUP(Medical_Examinations[[#This Row],[Customer ID]],'Medical Examinations'!$A$1:$L$2336,6,FALSE)</f>
        <v>yes</v>
      </c>
      <c r="G712" t="str">
        <f>VLOOKUP(Medical_Examinations[[#This Row],[Customer ID]],'Medical Examinations'!$A$1:$L$2336,7,FALSE)</f>
        <v>No</v>
      </c>
      <c r="H712">
        <f>VLOOKUP(Medical_Examinations[[#This Row],[Customer ID]],'Medical Examinations'!$A$1:$L$2336,8,FALSE)</f>
        <v>1</v>
      </c>
      <c r="I712" t="str">
        <f>VLOOKUP(Medical_Examinations[[#This Row],[Customer ID]],'Medical Examinations'!$A$1:$L$2336,9,FALSE)</f>
        <v>No</v>
      </c>
      <c r="J712" t="str">
        <f>VLOOKUP(Medical_Examinations[[#This Row],[Customer ID]],'Medical Examinations'!A711:L3046,11,FALSE)</f>
        <v>Obesity</v>
      </c>
      <c r="K712" t="str">
        <f>VLOOKUP(Medical_Examinations[[#This Row],[Customer ID]],'Medical Examinations'!A711:L3046,12,FALSE)</f>
        <v>Prediabetes</v>
      </c>
      <c r="L712" t="str">
        <f>VLOOKUP(Hospitalisation_Details[[#This Row],[Customer ID]],'Hospitalisation Details'!A711:K3052,10,FALSE)</f>
        <v>8 Sep 1994</v>
      </c>
      <c r="M712">
        <f>VLOOKUP(Hospitalisation_Details[[#This Row],[Customer ID]],'Hospitalisation Details'!$A$1:$K$2342,6,FALSE)</f>
        <v>32223</v>
      </c>
      <c r="N712" t="str">
        <f>VLOOKUP(Hospitalisation_Details[[#This Row],[Customer ID]],'Hospitalisation Details'!A711:K3052,7,FALSE)</f>
        <v>tier - 2</v>
      </c>
      <c r="O712" t="str">
        <f>VLOOKUP(Hospitalisation_Details[[#This Row],[Customer ID]],'Hospitalisation Details'!A711:K3052,8,FALSE)</f>
        <v>tier - 1</v>
      </c>
      <c r="P712" t="str">
        <f>VLOOKUP(Hospitalisation_Details[[#This Row],[Customer ID]],'Hospitalisation Details'!A711:K3052,9,FALSE)</f>
        <v>R1011</v>
      </c>
      <c r="Q712">
        <f>VLOOKUP(Hospitalisation_Details[[#This Row],[Customer ID]],'Hospitalisation Details'!$A$1:$K$2342,11,FALSE)</f>
        <v>28</v>
      </c>
    </row>
    <row r="713" spans="1:17" x14ac:dyDescent="0.35">
      <c r="A713" t="s">
        <v>712</v>
      </c>
      <c r="B713" t="str">
        <f>VLOOKUP(Customer_Names[[#This Row],[Customer ID]],Customer_Names[#All],2,FALSE)</f>
        <v>Barry</v>
      </c>
      <c r="C713">
        <f>VLOOKUP(Medical_Examinations[[#This Row],[Customer ID]],'Medical Examinations'!$A$1:$L$2336,2,FALSE)</f>
        <v>33</v>
      </c>
      <c r="D713">
        <f>VLOOKUP(Medical_Examinations[[#This Row],[Customer ID]],'Medical Examinations'!$A$1:$L$2336,3,FALSE)</f>
        <v>6</v>
      </c>
      <c r="E713" t="str">
        <f>VLOOKUP(Medical_Examinations[[#This Row],[Customer ID]],'Medical Examinations'!$A$1:$L$2336,4,FALSE)</f>
        <v>No</v>
      </c>
      <c r="F713" t="str">
        <f>VLOOKUP(Medical_Examinations[[#This Row],[Customer ID]],'Medical Examinations'!$A$1:$L$2336,6,FALSE)</f>
        <v>yes</v>
      </c>
      <c r="G713" t="str">
        <f>VLOOKUP(Medical_Examinations[[#This Row],[Customer ID]],'Medical Examinations'!$A$1:$L$2336,7,FALSE)</f>
        <v>No</v>
      </c>
      <c r="H713">
        <f>VLOOKUP(Medical_Examinations[[#This Row],[Customer ID]],'Medical Examinations'!$A$1:$L$2336,8,FALSE)</f>
        <v>1</v>
      </c>
      <c r="I713" t="str">
        <f>VLOOKUP(Medical_Examinations[[#This Row],[Customer ID]],'Medical Examinations'!$A$1:$L$2336,9,FALSE)</f>
        <v>No</v>
      </c>
      <c r="J713" t="str">
        <f>VLOOKUP(Medical_Examinations[[#This Row],[Customer ID]],'Medical Examinations'!A712:L3047,11,FALSE)</f>
        <v>Obesity</v>
      </c>
      <c r="K713" t="str">
        <f>VLOOKUP(Medical_Examinations[[#This Row],[Customer ID]],'Medical Examinations'!A712:L3047,12,FALSE)</f>
        <v>Prediabetes</v>
      </c>
      <c r="L713" t="str">
        <f>VLOOKUP(Hospitalisation_Details[[#This Row],[Customer ID]],'Hospitalisation Details'!A712:K3053,10,FALSE)</f>
        <v>19 Sep 1972</v>
      </c>
      <c r="M713">
        <f>VLOOKUP(Hospitalisation_Details[[#This Row],[Customer ID]],'Hospitalisation Details'!$A$1:$K$2342,6,FALSE)</f>
        <v>32429</v>
      </c>
      <c r="N713" t="str">
        <f>VLOOKUP(Hospitalisation_Details[[#This Row],[Customer ID]],'Hospitalisation Details'!A712:K3053,7,FALSE)</f>
        <v>tier - 2</v>
      </c>
      <c r="O713" t="str">
        <f>VLOOKUP(Hospitalisation_Details[[#This Row],[Customer ID]],'Hospitalisation Details'!A712:K3053,8,FALSE)</f>
        <v>tier - 2</v>
      </c>
      <c r="P713" t="str">
        <f>VLOOKUP(Hospitalisation_Details[[#This Row],[Customer ID]],'Hospitalisation Details'!A712:K3053,9,FALSE)</f>
        <v>R1011</v>
      </c>
      <c r="Q713">
        <f>VLOOKUP(Hospitalisation_Details[[#This Row],[Customer ID]],'Hospitalisation Details'!$A$1:$K$2342,11,FALSE)</f>
        <v>50</v>
      </c>
    </row>
    <row r="714" spans="1:17" x14ac:dyDescent="0.35">
      <c r="A714" t="s">
        <v>713</v>
      </c>
      <c r="B714" t="str">
        <f>VLOOKUP(Customer_Names[[#This Row],[Customer ID]],Customer_Names[#All],2,FALSE)</f>
        <v>Boyce</v>
      </c>
      <c r="C714">
        <f>VLOOKUP(Medical_Examinations[[#This Row],[Customer ID]],'Medical Examinations'!$A$1:$L$2336,2,FALSE)</f>
        <v>30</v>
      </c>
      <c r="D714">
        <f>VLOOKUP(Medical_Examinations[[#This Row],[Customer ID]],'Medical Examinations'!$A$1:$L$2336,3,FALSE)</f>
        <v>6</v>
      </c>
      <c r="E714" t="str">
        <f>VLOOKUP(Medical_Examinations[[#This Row],[Customer ID]],'Medical Examinations'!$A$1:$L$2336,4,FALSE)</f>
        <v>No</v>
      </c>
      <c r="F714" t="str">
        <f>VLOOKUP(Medical_Examinations[[#This Row],[Customer ID]],'Medical Examinations'!$A$1:$L$2336,6,FALSE)</f>
        <v>yes</v>
      </c>
      <c r="G714" t="str">
        <f>VLOOKUP(Medical_Examinations[[#This Row],[Customer ID]],'Medical Examinations'!$A$1:$L$2336,7,FALSE)</f>
        <v>No</v>
      </c>
      <c r="H714">
        <f>VLOOKUP(Medical_Examinations[[#This Row],[Customer ID]],'Medical Examinations'!$A$1:$L$2336,8,FALSE)</f>
        <v>1</v>
      </c>
      <c r="I714" t="str">
        <f>VLOOKUP(Medical_Examinations[[#This Row],[Customer ID]],'Medical Examinations'!$A$1:$L$2336,9,FALSE)</f>
        <v>No</v>
      </c>
      <c r="J714" t="str">
        <f>VLOOKUP(Medical_Examinations[[#This Row],[Customer ID]],'Medical Examinations'!A713:L3048,11,FALSE)</f>
        <v>Obesity</v>
      </c>
      <c r="K714" t="str">
        <f>VLOOKUP(Medical_Examinations[[#This Row],[Customer ID]],'Medical Examinations'!A713:L3048,12,FALSE)</f>
        <v>Prediabetes</v>
      </c>
      <c r="L714" t="str">
        <f>VLOOKUP(Hospitalisation_Details[[#This Row],[Customer ID]],'Hospitalisation Details'!A713:K3054,10,FALSE)</f>
        <v>1 Sep 1968</v>
      </c>
      <c r="M714">
        <f>VLOOKUP(Hospitalisation_Details[[#This Row],[Customer ID]],'Hospitalisation Details'!$A$1:$K$2342,6,FALSE)</f>
        <v>32686</v>
      </c>
      <c r="N714" t="str">
        <f>VLOOKUP(Hospitalisation_Details[[#This Row],[Customer ID]],'Hospitalisation Details'!A713:K3054,7,FALSE)</f>
        <v>tier - 2</v>
      </c>
      <c r="O714" t="str">
        <f>VLOOKUP(Hospitalisation_Details[[#This Row],[Customer ID]],'Hospitalisation Details'!A713:K3054,8,FALSE)</f>
        <v>tier - 3</v>
      </c>
      <c r="P714" t="str">
        <f>VLOOKUP(Hospitalisation_Details[[#This Row],[Customer ID]],'Hospitalisation Details'!A713:K3054,9,FALSE)</f>
        <v>R1011</v>
      </c>
      <c r="Q714">
        <f>VLOOKUP(Hospitalisation_Details[[#This Row],[Customer ID]],'Hospitalisation Details'!$A$1:$K$2342,11,FALSE)</f>
        <v>54</v>
      </c>
    </row>
    <row r="715" spans="1:17" x14ac:dyDescent="0.35">
      <c r="A715" t="s">
        <v>714</v>
      </c>
      <c r="B715" t="str">
        <f>VLOOKUP(Customer_Names[[#This Row],[Customer ID]],Customer_Names[#All],2,FALSE)</f>
        <v>Lin</v>
      </c>
      <c r="C715">
        <f>VLOOKUP(Medical_Examinations[[#This Row],[Customer ID]],'Medical Examinations'!$A$1:$L$2336,2,FALSE)</f>
        <v>30</v>
      </c>
      <c r="D715">
        <f>VLOOKUP(Medical_Examinations[[#This Row],[Customer ID]],'Medical Examinations'!$A$1:$L$2336,3,FALSE)</f>
        <v>6</v>
      </c>
      <c r="E715" t="str">
        <f>VLOOKUP(Medical_Examinations[[#This Row],[Customer ID]],'Medical Examinations'!$A$1:$L$2336,4,FALSE)</f>
        <v>No</v>
      </c>
      <c r="F715" t="str">
        <f>VLOOKUP(Medical_Examinations[[#This Row],[Customer ID]],'Medical Examinations'!$A$1:$L$2336,6,FALSE)</f>
        <v>yes</v>
      </c>
      <c r="G715" t="str">
        <f>VLOOKUP(Medical_Examinations[[#This Row],[Customer ID]],'Medical Examinations'!$A$1:$L$2336,7,FALSE)</f>
        <v>No</v>
      </c>
      <c r="H715">
        <f>VLOOKUP(Medical_Examinations[[#This Row],[Customer ID]],'Medical Examinations'!$A$1:$L$2336,8,FALSE)</f>
        <v>1</v>
      </c>
      <c r="I715" t="str">
        <f>VLOOKUP(Medical_Examinations[[#This Row],[Customer ID]],'Medical Examinations'!$A$1:$L$2336,9,FALSE)</f>
        <v>No</v>
      </c>
      <c r="J715" t="str">
        <f>VLOOKUP(Medical_Examinations[[#This Row],[Customer ID]],'Medical Examinations'!A714:L3049,11,FALSE)</f>
        <v>Obesity</v>
      </c>
      <c r="K715" t="str">
        <f>VLOOKUP(Medical_Examinations[[#This Row],[Customer ID]],'Medical Examinations'!A714:L3049,12,FALSE)</f>
        <v>Prediabetes</v>
      </c>
      <c r="L715" t="str">
        <f>VLOOKUP(Hospitalisation_Details[[#This Row],[Customer ID]],'Hospitalisation Details'!A714:K3055,10,FALSE)</f>
        <v>24 Sep 1971</v>
      </c>
      <c r="M715">
        <f>VLOOKUP(Hospitalisation_Details[[#This Row],[Customer ID]],'Hospitalisation Details'!$A$1:$K$2342,6,FALSE)</f>
        <v>32948</v>
      </c>
      <c r="N715" t="str">
        <f>VLOOKUP(Hospitalisation_Details[[#This Row],[Customer ID]],'Hospitalisation Details'!A714:K3055,7,FALSE)</f>
        <v>tier - 2</v>
      </c>
      <c r="O715" t="str">
        <f>VLOOKUP(Hospitalisation_Details[[#This Row],[Customer ID]],'Hospitalisation Details'!A714:K3055,8,FALSE)</f>
        <v>tier - 1</v>
      </c>
      <c r="P715" t="str">
        <f>VLOOKUP(Hospitalisation_Details[[#This Row],[Customer ID]],'Hospitalisation Details'!A714:K3055,9,FALSE)</f>
        <v>R1011</v>
      </c>
      <c r="Q715">
        <f>VLOOKUP(Hospitalisation_Details[[#This Row],[Customer ID]],'Hospitalisation Details'!$A$1:$K$2342,11,FALSE)</f>
        <v>51</v>
      </c>
    </row>
    <row r="716" spans="1:17" x14ac:dyDescent="0.35">
      <c r="A716" t="s">
        <v>715</v>
      </c>
      <c r="B716" t="str">
        <f>VLOOKUP(Customer_Names[[#This Row],[Customer ID]],Customer_Names[#All],2,FALSE)</f>
        <v>Smith</v>
      </c>
      <c r="C716">
        <f>VLOOKUP(Medical_Examinations[[#This Row],[Customer ID]],'Medical Examinations'!$A$1:$L$2336,2,FALSE)</f>
        <v>30</v>
      </c>
      <c r="D716">
        <f>VLOOKUP(Medical_Examinations[[#This Row],[Customer ID]],'Medical Examinations'!$A$1:$L$2336,3,FALSE)</f>
        <v>6</v>
      </c>
      <c r="E716" t="str">
        <f>VLOOKUP(Medical_Examinations[[#This Row],[Customer ID]],'Medical Examinations'!$A$1:$L$2336,4,FALSE)</f>
        <v>No</v>
      </c>
      <c r="F716" t="str">
        <f>VLOOKUP(Medical_Examinations[[#This Row],[Customer ID]],'Medical Examinations'!$A$1:$L$2336,6,FALSE)</f>
        <v>yes</v>
      </c>
      <c r="G716" t="str">
        <f>VLOOKUP(Medical_Examinations[[#This Row],[Customer ID]],'Medical Examinations'!$A$1:$L$2336,7,FALSE)</f>
        <v>No</v>
      </c>
      <c r="H716">
        <f>VLOOKUP(Medical_Examinations[[#This Row],[Customer ID]],'Medical Examinations'!$A$1:$L$2336,8,FALSE)</f>
        <v>1</v>
      </c>
      <c r="I716" t="str">
        <f>VLOOKUP(Medical_Examinations[[#This Row],[Customer ID]],'Medical Examinations'!$A$1:$L$2336,9,FALSE)</f>
        <v>No</v>
      </c>
      <c r="J716" t="str">
        <f>VLOOKUP(Medical_Examinations[[#This Row],[Customer ID]],'Medical Examinations'!A715:L3050,11,FALSE)</f>
        <v>Obesity</v>
      </c>
      <c r="K716" t="str">
        <f>VLOOKUP(Medical_Examinations[[#This Row],[Customer ID]],'Medical Examinations'!A715:L3050,12,FALSE)</f>
        <v>Prediabetes</v>
      </c>
      <c r="L716" t="str">
        <f>VLOOKUP(Hospitalisation_Details[[#This Row],[Customer ID]],'Hospitalisation Details'!A715:K3056,10,FALSE)</f>
        <v>10 Sep 1967</v>
      </c>
      <c r="M716">
        <f>VLOOKUP(Hospitalisation_Details[[#This Row],[Customer ID]],'Hospitalisation Details'!$A$1:$K$2342,6,FALSE)</f>
        <v>33025</v>
      </c>
      <c r="N716" t="str">
        <f>VLOOKUP(Hospitalisation_Details[[#This Row],[Customer ID]],'Hospitalisation Details'!A715:K3056,7,FALSE)</f>
        <v>tier - 2</v>
      </c>
      <c r="O716" t="str">
        <f>VLOOKUP(Hospitalisation_Details[[#This Row],[Customer ID]],'Hospitalisation Details'!A715:K3056,8,FALSE)</f>
        <v>tier - 3</v>
      </c>
      <c r="P716" t="str">
        <f>VLOOKUP(Hospitalisation_Details[[#This Row],[Customer ID]],'Hospitalisation Details'!A715:K3056,9,FALSE)</f>
        <v>R1011</v>
      </c>
      <c r="Q716">
        <f>VLOOKUP(Hospitalisation_Details[[#This Row],[Customer ID]],'Hospitalisation Details'!$A$1:$K$2342,11,FALSE)</f>
        <v>55</v>
      </c>
    </row>
    <row r="717" spans="1:17" x14ac:dyDescent="0.35">
      <c r="A717" t="s">
        <v>716</v>
      </c>
      <c r="B717" t="str">
        <f>VLOOKUP(Customer_Names[[#This Row],[Customer ID]],Customer_Names[#All],2,FALSE)</f>
        <v>Nalven</v>
      </c>
      <c r="C717">
        <f>VLOOKUP(Medical_Examinations[[#This Row],[Customer ID]],'Medical Examinations'!$A$1:$L$2336,2,FALSE)</f>
        <v>30</v>
      </c>
      <c r="D717">
        <f>VLOOKUP(Medical_Examinations[[#This Row],[Customer ID]],'Medical Examinations'!$A$1:$L$2336,3,FALSE)</f>
        <v>6</v>
      </c>
      <c r="E717" t="str">
        <f>VLOOKUP(Medical_Examinations[[#This Row],[Customer ID]],'Medical Examinations'!$A$1:$L$2336,4,FALSE)</f>
        <v>yes</v>
      </c>
      <c r="F717" t="str">
        <f>VLOOKUP(Medical_Examinations[[#This Row],[Customer ID]],'Medical Examinations'!$A$1:$L$2336,6,FALSE)</f>
        <v>yes</v>
      </c>
      <c r="G717" t="str">
        <f>VLOOKUP(Medical_Examinations[[#This Row],[Customer ID]],'Medical Examinations'!$A$1:$L$2336,7,FALSE)</f>
        <v>No</v>
      </c>
      <c r="H717">
        <f>VLOOKUP(Medical_Examinations[[#This Row],[Customer ID]],'Medical Examinations'!$A$1:$L$2336,8,FALSE)</f>
        <v>1</v>
      </c>
      <c r="I717" t="str">
        <f>VLOOKUP(Medical_Examinations[[#This Row],[Customer ID]],'Medical Examinations'!$A$1:$L$2336,9,FALSE)</f>
        <v>No</v>
      </c>
      <c r="J717" t="str">
        <f>VLOOKUP(Medical_Examinations[[#This Row],[Customer ID]],'Medical Examinations'!A716:L3051,11,FALSE)</f>
        <v>Obesity</v>
      </c>
      <c r="K717" t="str">
        <f>VLOOKUP(Medical_Examinations[[#This Row],[Customer ID]],'Medical Examinations'!A716:L3051,12,FALSE)</f>
        <v>Prediabetes</v>
      </c>
      <c r="L717" t="str">
        <f>VLOOKUP(Hospitalisation_Details[[#This Row],[Customer ID]],'Hospitalisation Details'!A716:K3057,10,FALSE)</f>
        <v>30 Sep 1969</v>
      </c>
      <c r="M717">
        <f>VLOOKUP(Hospitalisation_Details[[#This Row],[Customer ID]],'Hospitalisation Details'!$A$1:$K$2342,6,FALSE)</f>
        <v>33091</v>
      </c>
      <c r="N717" t="str">
        <f>VLOOKUP(Hospitalisation_Details[[#This Row],[Customer ID]],'Hospitalisation Details'!A716:K3057,7,FALSE)</f>
        <v>tier - 2</v>
      </c>
      <c r="O717" t="str">
        <f>VLOOKUP(Hospitalisation_Details[[#This Row],[Customer ID]],'Hospitalisation Details'!A716:K3057,8,FALSE)</f>
        <v>tier - 2</v>
      </c>
      <c r="P717" t="str">
        <f>VLOOKUP(Hospitalisation_Details[[#This Row],[Customer ID]],'Hospitalisation Details'!A716:K3057,9,FALSE)</f>
        <v>R1011</v>
      </c>
      <c r="Q717">
        <f>VLOOKUP(Hospitalisation_Details[[#This Row],[Customer ID]],'Hospitalisation Details'!$A$1:$K$2342,11,FALSE)</f>
        <v>53</v>
      </c>
    </row>
    <row r="718" spans="1:17" x14ac:dyDescent="0.35">
      <c r="A718" t="s">
        <v>717</v>
      </c>
      <c r="B718" t="str">
        <f>VLOOKUP(Customer_Names[[#This Row],[Customer ID]],Customer_Names[#All],2,FALSE)</f>
        <v>Bourgeois</v>
      </c>
      <c r="C718">
        <f>VLOOKUP(Medical_Examinations[[#This Row],[Customer ID]],'Medical Examinations'!$A$1:$L$2336,2,FALSE)</f>
        <v>31</v>
      </c>
      <c r="D718">
        <f>VLOOKUP(Medical_Examinations[[#This Row],[Customer ID]],'Medical Examinations'!$A$1:$L$2336,3,FALSE)</f>
        <v>6</v>
      </c>
      <c r="E718" t="str">
        <f>VLOOKUP(Medical_Examinations[[#This Row],[Customer ID]],'Medical Examinations'!$A$1:$L$2336,4,FALSE)</f>
        <v>No</v>
      </c>
      <c r="F718" t="str">
        <f>VLOOKUP(Medical_Examinations[[#This Row],[Customer ID]],'Medical Examinations'!$A$1:$L$2336,6,FALSE)</f>
        <v>yes</v>
      </c>
      <c r="G718" t="str">
        <f>VLOOKUP(Medical_Examinations[[#This Row],[Customer ID]],'Medical Examinations'!$A$1:$L$2336,7,FALSE)</f>
        <v>No</v>
      </c>
      <c r="H718">
        <f>VLOOKUP(Medical_Examinations[[#This Row],[Customer ID]],'Medical Examinations'!$A$1:$L$2336,8,FALSE)</f>
        <v>1</v>
      </c>
      <c r="I718" t="str">
        <f>VLOOKUP(Medical_Examinations[[#This Row],[Customer ID]],'Medical Examinations'!$A$1:$L$2336,9,FALSE)</f>
        <v>No</v>
      </c>
      <c r="J718" t="str">
        <f>VLOOKUP(Medical_Examinations[[#This Row],[Customer ID]],'Medical Examinations'!A717:L3052,11,FALSE)</f>
        <v>Obesity</v>
      </c>
      <c r="K718" t="str">
        <f>VLOOKUP(Medical_Examinations[[#This Row],[Customer ID]],'Medical Examinations'!A717:L3052,12,FALSE)</f>
        <v>Prediabetes</v>
      </c>
      <c r="L718" t="str">
        <f>VLOOKUP(Hospitalisation_Details[[#This Row],[Customer ID]],'Hospitalisation Details'!A717:K3058,10,FALSE)</f>
        <v>5 Sep 1972</v>
      </c>
      <c r="M718">
        <f>VLOOKUP(Hospitalisation_Details[[#This Row],[Customer ID]],'Hospitalisation Details'!$A$1:$K$2342,6,FALSE)</f>
        <v>33344</v>
      </c>
      <c r="N718" t="str">
        <f>VLOOKUP(Hospitalisation_Details[[#This Row],[Customer ID]],'Hospitalisation Details'!A717:K3058,7,FALSE)</f>
        <v>tier - 2</v>
      </c>
      <c r="O718" t="str">
        <f>VLOOKUP(Hospitalisation_Details[[#This Row],[Customer ID]],'Hospitalisation Details'!A717:K3058,8,FALSE)</f>
        <v>tier - 3</v>
      </c>
      <c r="P718" t="str">
        <f>VLOOKUP(Hospitalisation_Details[[#This Row],[Customer ID]],'Hospitalisation Details'!A717:K3058,9,FALSE)</f>
        <v>R1011</v>
      </c>
      <c r="Q718">
        <f>VLOOKUP(Hospitalisation_Details[[#This Row],[Customer ID]],'Hospitalisation Details'!$A$1:$K$2342,11,FALSE)</f>
        <v>50</v>
      </c>
    </row>
    <row r="719" spans="1:17" x14ac:dyDescent="0.35">
      <c r="A719" t="s">
        <v>718</v>
      </c>
      <c r="B719" t="str">
        <f>VLOOKUP(Customer_Names[[#This Row],[Customer ID]],Customer_Names[#All],2,FALSE)</f>
        <v>Orloff</v>
      </c>
      <c r="C719">
        <f>VLOOKUP(Medical_Examinations[[#This Row],[Customer ID]],'Medical Examinations'!$A$1:$L$2336,2,FALSE)</f>
        <v>28</v>
      </c>
      <c r="D719">
        <f>VLOOKUP(Medical_Examinations[[#This Row],[Customer ID]],'Medical Examinations'!$A$1:$L$2336,3,FALSE)</f>
        <v>6</v>
      </c>
      <c r="E719" t="str">
        <f>VLOOKUP(Medical_Examinations[[#This Row],[Customer ID]],'Medical Examinations'!$A$1:$L$2336,4,FALSE)</f>
        <v>No</v>
      </c>
      <c r="F719" t="str">
        <f>VLOOKUP(Medical_Examinations[[#This Row],[Customer ID]],'Medical Examinations'!$A$1:$L$2336,6,FALSE)</f>
        <v>yes</v>
      </c>
      <c r="G719" t="str">
        <f>VLOOKUP(Medical_Examinations[[#This Row],[Customer ID]],'Medical Examinations'!$A$1:$L$2336,7,FALSE)</f>
        <v>No</v>
      </c>
      <c r="H719">
        <f>VLOOKUP(Medical_Examinations[[#This Row],[Customer ID]],'Medical Examinations'!$A$1:$L$2336,8,FALSE)</f>
        <v>1</v>
      </c>
      <c r="I719" t="str">
        <f>VLOOKUP(Medical_Examinations[[#This Row],[Customer ID]],'Medical Examinations'!$A$1:$L$2336,9,FALSE)</f>
        <v>No</v>
      </c>
      <c r="J719" t="str">
        <f>VLOOKUP(Medical_Examinations[[#This Row],[Customer ID]],'Medical Examinations'!A718:L3053,11,FALSE)</f>
        <v>Overweight</v>
      </c>
      <c r="K719" t="str">
        <f>VLOOKUP(Medical_Examinations[[#This Row],[Customer ID]],'Medical Examinations'!A718:L3053,12,FALSE)</f>
        <v>Prediabetes</v>
      </c>
      <c r="L719" t="str">
        <f>VLOOKUP(Hospitalisation_Details[[#This Row],[Customer ID]],'Hospitalisation Details'!A718:K3059,10,FALSE)</f>
        <v>28 Sep 1993</v>
      </c>
      <c r="M719">
        <f>VLOOKUP(Hospitalisation_Details[[#This Row],[Customer ID]],'Hospitalisation Details'!$A$1:$K$2342,6,FALSE)</f>
        <v>33708</v>
      </c>
      <c r="N719" t="str">
        <f>VLOOKUP(Hospitalisation_Details[[#This Row],[Customer ID]],'Hospitalisation Details'!A718:K3059,7,FALSE)</f>
        <v>tier - 2</v>
      </c>
      <c r="O719" t="str">
        <f>VLOOKUP(Hospitalisation_Details[[#This Row],[Customer ID]],'Hospitalisation Details'!A718:K3059,8,FALSE)</f>
        <v>tier - 2</v>
      </c>
      <c r="P719" t="str">
        <f>VLOOKUP(Hospitalisation_Details[[#This Row],[Customer ID]],'Hospitalisation Details'!A718:K3059,9,FALSE)</f>
        <v>R1011</v>
      </c>
      <c r="Q719">
        <f>VLOOKUP(Hospitalisation_Details[[#This Row],[Customer ID]],'Hospitalisation Details'!$A$1:$K$2342,11,FALSE)</f>
        <v>29</v>
      </c>
    </row>
    <row r="720" spans="1:17" x14ac:dyDescent="0.35">
      <c r="A720" t="s">
        <v>719</v>
      </c>
      <c r="B720" t="str">
        <f>VLOOKUP(Customer_Names[[#This Row],[Customer ID]],Customer_Names[#All],2,FALSE)</f>
        <v>Ramirez</v>
      </c>
      <c r="C720">
        <f>VLOOKUP(Medical_Examinations[[#This Row],[Customer ID]],'Medical Examinations'!$A$1:$L$2336,2,FALSE)</f>
        <v>30</v>
      </c>
      <c r="D720">
        <f>VLOOKUP(Medical_Examinations[[#This Row],[Customer ID]],'Medical Examinations'!$A$1:$L$2336,3,FALSE)</f>
        <v>6</v>
      </c>
      <c r="E720" t="str">
        <f>VLOOKUP(Medical_Examinations[[#This Row],[Customer ID]],'Medical Examinations'!$A$1:$L$2336,4,FALSE)</f>
        <v>No</v>
      </c>
      <c r="F720" t="str">
        <f>VLOOKUP(Medical_Examinations[[#This Row],[Customer ID]],'Medical Examinations'!$A$1:$L$2336,6,FALSE)</f>
        <v>yes</v>
      </c>
      <c r="G720" t="str">
        <f>VLOOKUP(Medical_Examinations[[#This Row],[Customer ID]],'Medical Examinations'!$A$1:$L$2336,7,FALSE)</f>
        <v>No</v>
      </c>
      <c r="H720">
        <f>VLOOKUP(Medical_Examinations[[#This Row],[Customer ID]],'Medical Examinations'!$A$1:$L$2336,8,FALSE)</f>
        <v>1</v>
      </c>
      <c r="I720" t="str">
        <f>VLOOKUP(Medical_Examinations[[#This Row],[Customer ID]],'Medical Examinations'!$A$1:$L$2336,9,FALSE)</f>
        <v>No</v>
      </c>
      <c r="J720" t="str">
        <f>VLOOKUP(Medical_Examinations[[#This Row],[Customer ID]],'Medical Examinations'!A719:L3054,11,FALSE)</f>
        <v>Obesity</v>
      </c>
      <c r="K720" t="str">
        <f>VLOOKUP(Medical_Examinations[[#This Row],[Customer ID]],'Medical Examinations'!A719:L3054,12,FALSE)</f>
        <v>Prediabetes</v>
      </c>
      <c r="L720" t="str">
        <f>VLOOKUP(Hospitalisation_Details[[#This Row],[Customer ID]],'Hospitalisation Details'!A719:K3060,10,FALSE)</f>
        <v>26 Sep 2000</v>
      </c>
      <c r="M720">
        <f>VLOOKUP(Hospitalisation_Details[[#This Row],[Customer ID]],'Hospitalisation Details'!$A$1:$K$2342,6,FALSE)</f>
        <v>33829</v>
      </c>
      <c r="N720" t="str">
        <f>VLOOKUP(Hospitalisation_Details[[#This Row],[Customer ID]],'Hospitalisation Details'!A719:K3060,7,FALSE)</f>
        <v>tier - 2</v>
      </c>
      <c r="O720" t="str">
        <f>VLOOKUP(Hospitalisation_Details[[#This Row],[Customer ID]],'Hospitalisation Details'!A719:K3060,8,FALSE)</f>
        <v>tier - 3</v>
      </c>
      <c r="P720" t="str">
        <f>VLOOKUP(Hospitalisation_Details[[#This Row],[Customer ID]],'Hospitalisation Details'!A719:K3060,9,FALSE)</f>
        <v>R1011</v>
      </c>
      <c r="Q720">
        <f>VLOOKUP(Hospitalisation_Details[[#This Row],[Customer ID]],'Hospitalisation Details'!$A$1:$K$2342,11,FALSE)</f>
        <v>22</v>
      </c>
    </row>
    <row r="721" spans="1:17" x14ac:dyDescent="0.35">
      <c r="A721" t="s">
        <v>720</v>
      </c>
      <c r="B721" t="str">
        <f>VLOOKUP(Customer_Names[[#This Row],[Customer ID]],Customer_Names[#All],2,FALSE)</f>
        <v>Fouquet</v>
      </c>
      <c r="C721">
        <f>VLOOKUP(Medical_Examinations[[#This Row],[Customer ID]],'Medical Examinations'!$A$1:$L$2336,2,FALSE)</f>
        <v>26</v>
      </c>
      <c r="D721">
        <f>VLOOKUP(Medical_Examinations[[#This Row],[Customer ID]],'Medical Examinations'!$A$1:$L$2336,3,FALSE)</f>
        <v>6</v>
      </c>
      <c r="E721" t="str">
        <f>VLOOKUP(Medical_Examinations[[#This Row],[Customer ID]],'Medical Examinations'!$A$1:$L$2336,4,FALSE)</f>
        <v>No</v>
      </c>
      <c r="F721" t="str">
        <f>VLOOKUP(Medical_Examinations[[#This Row],[Customer ID]],'Medical Examinations'!$A$1:$L$2336,6,FALSE)</f>
        <v>yes</v>
      </c>
      <c r="G721" t="str">
        <f>VLOOKUP(Medical_Examinations[[#This Row],[Customer ID]],'Medical Examinations'!$A$1:$L$2336,7,FALSE)</f>
        <v>No</v>
      </c>
      <c r="H721">
        <f>VLOOKUP(Medical_Examinations[[#This Row],[Customer ID]],'Medical Examinations'!$A$1:$L$2336,8,FALSE)</f>
        <v>1</v>
      </c>
      <c r="I721" t="str">
        <f>VLOOKUP(Medical_Examinations[[#This Row],[Customer ID]],'Medical Examinations'!$A$1:$L$2336,9,FALSE)</f>
        <v>No</v>
      </c>
      <c r="J721" t="str">
        <f>VLOOKUP(Medical_Examinations[[#This Row],[Customer ID]],'Medical Examinations'!A720:L3055,11,FALSE)</f>
        <v>Overweight</v>
      </c>
      <c r="K721" t="str">
        <f>VLOOKUP(Medical_Examinations[[#This Row],[Customer ID]],'Medical Examinations'!A720:L3055,12,FALSE)</f>
        <v>Prediabetes</v>
      </c>
      <c r="L721" t="str">
        <f>VLOOKUP(Hospitalisation_Details[[#This Row],[Customer ID]],'Hospitalisation Details'!A720:K3061,10,FALSE)</f>
        <v>9 Sep 1997</v>
      </c>
      <c r="M721">
        <f>VLOOKUP(Hospitalisation_Details[[#This Row],[Customer ID]],'Hospitalisation Details'!$A$1:$K$2342,6,FALSE)</f>
        <v>33901</v>
      </c>
      <c r="N721" t="str">
        <f>VLOOKUP(Hospitalisation_Details[[#This Row],[Customer ID]],'Hospitalisation Details'!A720:K3061,7,FALSE)</f>
        <v>tier - 2</v>
      </c>
      <c r="O721" t="str">
        <f>VLOOKUP(Hospitalisation_Details[[#This Row],[Customer ID]],'Hospitalisation Details'!A720:K3061,8,FALSE)</f>
        <v>tier - 3</v>
      </c>
      <c r="P721" t="str">
        <f>VLOOKUP(Hospitalisation_Details[[#This Row],[Customer ID]],'Hospitalisation Details'!A720:K3061,9,FALSE)</f>
        <v>R1011</v>
      </c>
      <c r="Q721">
        <f>VLOOKUP(Hospitalisation_Details[[#This Row],[Customer ID]],'Hospitalisation Details'!$A$1:$K$2342,11,FALSE)</f>
        <v>25</v>
      </c>
    </row>
    <row r="722" spans="1:17" x14ac:dyDescent="0.35">
      <c r="A722" t="s">
        <v>721</v>
      </c>
      <c r="B722" t="str">
        <f>VLOOKUP(Customer_Names[[#This Row],[Customer ID]],Customer_Names[#All],2,FALSE)</f>
        <v>McPhillips</v>
      </c>
      <c r="C722">
        <f>VLOOKUP(Medical_Examinations[[#This Row],[Customer ID]],'Medical Examinations'!$A$1:$L$2336,2,FALSE)</f>
        <v>40</v>
      </c>
      <c r="D722">
        <f>VLOOKUP(Medical_Examinations[[#This Row],[Customer ID]],'Medical Examinations'!$A$1:$L$2336,3,FALSE)</f>
        <v>6</v>
      </c>
      <c r="E722" t="str">
        <f>VLOOKUP(Medical_Examinations[[#This Row],[Customer ID]],'Medical Examinations'!$A$1:$L$2336,4,FALSE)</f>
        <v>No</v>
      </c>
      <c r="F722" t="str">
        <f>VLOOKUP(Medical_Examinations[[#This Row],[Customer ID]],'Medical Examinations'!$A$1:$L$2336,6,FALSE)</f>
        <v>yes</v>
      </c>
      <c r="G722" t="str">
        <f>VLOOKUP(Medical_Examinations[[#This Row],[Customer ID]],'Medical Examinations'!$A$1:$L$2336,7,FALSE)</f>
        <v>No</v>
      </c>
      <c r="H722">
        <f>VLOOKUP(Medical_Examinations[[#This Row],[Customer ID]],'Medical Examinations'!$A$1:$L$2336,8,FALSE)</f>
        <v>1</v>
      </c>
      <c r="I722" t="str">
        <f>VLOOKUP(Medical_Examinations[[#This Row],[Customer ID]],'Medical Examinations'!$A$1:$L$2336,9,FALSE)</f>
        <v>No</v>
      </c>
      <c r="J722" t="str">
        <f>VLOOKUP(Medical_Examinations[[#This Row],[Customer ID]],'Medical Examinations'!A721:L3056,11,FALSE)</f>
        <v>Obesity</v>
      </c>
      <c r="K722" t="str">
        <f>VLOOKUP(Medical_Examinations[[#This Row],[Customer ID]],'Medical Examinations'!A721:L3056,12,FALSE)</f>
        <v>Prediabetes</v>
      </c>
      <c r="L722" t="str">
        <f>VLOOKUP(Hospitalisation_Details[[#This Row],[Customer ID]],'Hospitalisation Details'!A721:K3062,10,FALSE)</f>
        <v>25 Sep 1994</v>
      </c>
      <c r="M722">
        <f>VLOOKUP(Hospitalisation_Details[[#This Row],[Customer ID]],'Hospitalisation Details'!$A$1:$K$2342,6,FALSE)</f>
        <v>33975</v>
      </c>
      <c r="N722" t="str">
        <f>VLOOKUP(Hospitalisation_Details[[#This Row],[Customer ID]],'Hospitalisation Details'!A721:K3062,7,FALSE)</f>
        <v>tier - 2</v>
      </c>
      <c r="O722" t="str">
        <f>VLOOKUP(Hospitalisation_Details[[#This Row],[Customer ID]],'Hospitalisation Details'!A721:K3062,8,FALSE)</f>
        <v>tier - 2</v>
      </c>
      <c r="P722" t="str">
        <f>VLOOKUP(Hospitalisation_Details[[#This Row],[Customer ID]],'Hospitalisation Details'!A721:K3062,9,FALSE)</f>
        <v>R1011</v>
      </c>
      <c r="Q722">
        <f>VLOOKUP(Hospitalisation_Details[[#This Row],[Customer ID]],'Hospitalisation Details'!$A$1:$K$2342,11,FALSE)</f>
        <v>28</v>
      </c>
    </row>
    <row r="723" spans="1:17" x14ac:dyDescent="0.35">
      <c r="A723" t="s">
        <v>722</v>
      </c>
      <c r="B723" t="str">
        <f>VLOOKUP(Customer_Names[[#This Row],[Customer ID]],Customer_Names[#All],2,FALSE)</f>
        <v>Burgin</v>
      </c>
      <c r="C723">
        <f>VLOOKUP(Medical_Examinations[[#This Row],[Customer ID]],'Medical Examinations'!$A$1:$L$2336,2,FALSE)</f>
        <v>36</v>
      </c>
      <c r="D723">
        <f>VLOOKUP(Medical_Examinations[[#This Row],[Customer ID]],'Medical Examinations'!$A$1:$L$2336,3,FALSE)</f>
        <v>6</v>
      </c>
      <c r="E723" t="str">
        <f>VLOOKUP(Medical_Examinations[[#This Row],[Customer ID]],'Medical Examinations'!$A$1:$L$2336,4,FALSE)</f>
        <v>No</v>
      </c>
      <c r="F723" t="str">
        <f>VLOOKUP(Medical_Examinations[[#This Row],[Customer ID]],'Medical Examinations'!$A$1:$L$2336,6,FALSE)</f>
        <v>yes</v>
      </c>
      <c r="G723" t="str">
        <f>VLOOKUP(Medical_Examinations[[#This Row],[Customer ID]],'Medical Examinations'!$A$1:$L$2336,7,FALSE)</f>
        <v>No</v>
      </c>
      <c r="H723">
        <f>VLOOKUP(Medical_Examinations[[#This Row],[Customer ID]],'Medical Examinations'!$A$1:$L$2336,8,FALSE)</f>
        <v>1</v>
      </c>
      <c r="I723" t="str">
        <f>VLOOKUP(Medical_Examinations[[#This Row],[Customer ID]],'Medical Examinations'!$A$1:$L$2336,9,FALSE)</f>
        <v>No</v>
      </c>
      <c r="J723" t="str">
        <f>VLOOKUP(Medical_Examinations[[#This Row],[Customer ID]],'Medical Examinations'!A722:L3057,11,FALSE)</f>
        <v>Obesity</v>
      </c>
      <c r="K723" t="str">
        <f>VLOOKUP(Medical_Examinations[[#This Row],[Customer ID]],'Medical Examinations'!A722:L3057,12,FALSE)</f>
        <v>Prediabetes</v>
      </c>
      <c r="L723" t="str">
        <f>VLOOKUP(Hospitalisation_Details[[#This Row],[Customer ID]],'Hospitalisation Details'!A722:K3063,10,FALSE)</f>
        <v>26 Sep 1972</v>
      </c>
      <c r="M723">
        <f>VLOOKUP(Hospitalisation_Details[[#This Row],[Customer ID]],'Hospitalisation Details'!$A$1:$K$2342,6,FALSE)</f>
        <v>34053</v>
      </c>
      <c r="N723" t="str">
        <f>VLOOKUP(Hospitalisation_Details[[#This Row],[Customer ID]],'Hospitalisation Details'!A722:K3063,7,FALSE)</f>
        <v>tier - 2</v>
      </c>
      <c r="O723" t="str">
        <f>VLOOKUP(Hospitalisation_Details[[#This Row],[Customer ID]],'Hospitalisation Details'!A722:K3063,8,FALSE)</f>
        <v>tier - 2</v>
      </c>
      <c r="P723" t="str">
        <f>VLOOKUP(Hospitalisation_Details[[#This Row],[Customer ID]],'Hospitalisation Details'!A722:K3063,9,FALSE)</f>
        <v>R1011</v>
      </c>
      <c r="Q723">
        <f>VLOOKUP(Hospitalisation_Details[[#This Row],[Customer ID]],'Hospitalisation Details'!$A$1:$K$2342,11,FALSE)</f>
        <v>50</v>
      </c>
    </row>
    <row r="724" spans="1:17" x14ac:dyDescent="0.35">
      <c r="A724" t="s">
        <v>723</v>
      </c>
      <c r="B724" t="str">
        <f>VLOOKUP(Customer_Names[[#This Row],[Customer ID]],Customer_Names[#All],2,FALSE)</f>
        <v>Roberts</v>
      </c>
      <c r="C724">
        <f>VLOOKUP(Medical_Examinations[[#This Row],[Customer ID]],'Medical Examinations'!$A$1:$L$2336,2,FALSE)</f>
        <v>29</v>
      </c>
      <c r="D724">
        <f>VLOOKUP(Medical_Examinations[[#This Row],[Customer ID]],'Medical Examinations'!$A$1:$L$2336,3,FALSE)</f>
        <v>6</v>
      </c>
      <c r="E724" t="str">
        <f>VLOOKUP(Medical_Examinations[[#This Row],[Customer ID]],'Medical Examinations'!$A$1:$L$2336,4,FALSE)</f>
        <v>No</v>
      </c>
      <c r="F724" t="str">
        <f>VLOOKUP(Medical_Examinations[[#This Row],[Customer ID]],'Medical Examinations'!$A$1:$L$2336,6,FALSE)</f>
        <v>yes</v>
      </c>
      <c r="G724" t="str">
        <f>VLOOKUP(Medical_Examinations[[#This Row],[Customer ID]],'Medical Examinations'!$A$1:$L$2336,7,FALSE)</f>
        <v>No</v>
      </c>
      <c r="H724">
        <f>VLOOKUP(Medical_Examinations[[#This Row],[Customer ID]],'Medical Examinations'!$A$1:$L$2336,8,FALSE)</f>
        <v>1</v>
      </c>
      <c r="I724" t="str">
        <f>VLOOKUP(Medical_Examinations[[#This Row],[Customer ID]],'Medical Examinations'!$A$1:$L$2336,9,FALSE)</f>
        <v>No</v>
      </c>
      <c r="J724" t="str">
        <f>VLOOKUP(Medical_Examinations[[#This Row],[Customer ID]],'Medical Examinations'!A723:L3058,11,FALSE)</f>
        <v>Overweight</v>
      </c>
      <c r="K724" t="str">
        <f>VLOOKUP(Medical_Examinations[[#This Row],[Customer ID]],'Medical Examinations'!A723:L3058,12,FALSE)</f>
        <v>Prediabetes</v>
      </c>
      <c r="L724" t="str">
        <f>VLOOKUP(Hospitalisation_Details[[#This Row],[Customer ID]],'Hospitalisation Details'!A723:K3064,10,FALSE)</f>
        <v>26 Sep 2002</v>
      </c>
      <c r="M724">
        <f>VLOOKUP(Hospitalisation_Details[[#This Row],[Customer ID]],'Hospitalisation Details'!$A$1:$K$2342,6,FALSE)</f>
        <v>34085</v>
      </c>
      <c r="N724" t="str">
        <f>VLOOKUP(Hospitalisation_Details[[#This Row],[Customer ID]],'Hospitalisation Details'!A723:K3064,7,FALSE)</f>
        <v>tier - 2</v>
      </c>
      <c r="O724" t="str">
        <f>VLOOKUP(Hospitalisation_Details[[#This Row],[Customer ID]],'Hospitalisation Details'!A723:K3064,8,FALSE)</f>
        <v>tier - 3</v>
      </c>
      <c r="P724" t="str">
        <f>VLOOKUP(Hospitalisation_Details[[#This Row],[Customer ID]],'Hospitalisation Details'!A723:K3064,9,FALSE)</f>
        <v>R1011</v>
      </c>
      <c r="Q724">
        <f>VLOOKUP(Hospitalisation_Details[[#This Row],[Customer ID]],'Hospitalisation Details'!$A$1:$K$2342,11,FALSE)</f>
        <v>20</v>
      </c>
    </row>
    <row r="725" spans="1:17" x14ac:dyDescent="0.35">
      <c r="A725" t="s">
        <v>724</v>
      </c>
      <c r="B725" t="str">
        <f>VLOOKUP(Customer_Names[[#This Row],[Customer ID]],Customer_Names[#All],2,FALSE)</f>
        <v>Nemec</v>
      </c>
      <c r="C725">
        <f>VLOOKUP(Medical_Examinations[[#This Row],[Customer ID]],'Medical Examinations'!$A$1:$L$2336,2,FALSE)</f>
        <v>28</v>
      </c>
      <c r="D725">
        <f>VLOOKUP(Medical_Examinations[[#This Row],[Customer ID]],'Medical Examinations'!$A$1:$L$2336,3,FALSE)</f>
        <v>6</v>
      </c>
      <c r="E725" t="str">
        <f>VLOOKUP(Medical_Examinations[[#This Row],[Customer ID]],'Medical Examinations'!$A$1:$L$2336,4,FALSE)</f>
        <v>No</v>
      </c>
      <c r="F725" t="str">
        <f>VLOOKUP(Medical_Examinations[[#This Row],[Customer ID]],'Medical Examinations'!$A$1:$L$2336,6,FALSE)</f>
        <v>yes</v>
      </c>
      <c r="G725" t="str">
        <f>VLOOKUP(Medical_Examinations[[#This Row],[Customer ID]],'Medical Examinations'!$A$1:$L$2336,7,FALSE)</f>
        <v>No</v>
      </c>
      <c r="H725">
        <f>VLOOKUP(Medical_Examinations[[#This Row],[Customer ID]],'Medical Examinations'!$A$1:$L$2336,8,FALSE)</f>
        <v>1</v>
      </c>
      <c r="I725" t="str">
        <f>VLOOKUP(Medical_Examinations[[#This Row],[Customer ID]],'Medical Examinations'!$A$1:$L$2336,9,FALSE)</f>
        <v>No</v>
      </c>
      <c r="J725" t="str">
        <f>VLOOKUP(Medical_Examinations[[#This Row],[Customer ID]],'Medical Examinations'!A724:L3059,11,FALSE)</f>
        <v>Overweight</v>
      </c>
      <c r="K725" t="str">
        <f>VLOOKUP(Medical_Examinations[[#This Row],[Customer ID]],'Medical Examinations'!A724:L3059,12,FALSE)</f>
        <v>Prediabetes</v>
      </c>
      <c r="L725" t="str">
        <f>VLOOKUP(Hospitalisation_Details[[#This Row],[Customer ID]],'Hospitalisation Details'!A724:K3065,10,FALSE)</f>
        <v>6 Sep 1999</v>
      </c>
      <c r="M725">
        <f>VLOOKUP(Hospitalisation_Details[[#This Row],[Customer ID]],'Hospitalisation Details'!$A$1:$K$2342,6,FALSE)</f>
        <v>34166</v>
      </c>
      <c r="N725" t="str">
        <f>VLOOKUP(Hospitalisation_Details[[#This Row],[Customer ID]],'Hospitalisation Details'!A724:K3065,7,FALSE)</f>
        <v>tier - 2</v>
      </c>
      <c r="O725" t="str">
        <f>VLOOKUP(Hospitalisation_Details[[#This Row],[Customer ID]],'Hospitalisation Details'!A724:K3065,8,FALSE)</f>
        <v>tier - 3</v>
      </c>
      <c r="P725" t="str">
        <f>VLOOKUP(Hospitalisation_Details[[#This Row],[Customer ID]],'Hospitalisation Details'!A724:K3065,9,FALSE)</f>
        <v>R1011</v>
      </c>
      <c r="Q725">
        <f>VLOOKUP(Hospitalisation_Details[[#This Row],[Customer ID]],'Hospitalisation Details'!$A$1:$K$2342,11,FALSE)</f>
        <v>23</v>
      </c>
    </row>
    <row r="726" spans="1:17" x14ac:dyDescent="0.35">
      <c r="A726" t="s">
        <v>725</v>
      </c>
      <c r="B726" t="str">
        <f>VLOOKUP(Customer_Names[[#This Row],[Customer ID]],Customer_Names[#All],2,FALSE)</f>
        <v>Appman</v>
      </c>
      <c r="C726">
        <f>VLOOKUP(Medical_Examinations[[#This Row],[Customer ID]],'Medical Examinations'!$A$1:$L$2336,2,FALSE)</f>
        <v>24</v>
      </c>
      <c r="D726">
        <f>VLOOKUP(Medical_Examinations[[#This Row],[Customer ID]],'Medical Examinations'!$A$1:$L$2336,3,FALSE)</f>
        <v>6</v>
      </c>
      <c r="E726" t="str">
        <f>VLOOKUP(Medical_Examinations[[#This Row],[Customer ID]],'Medical Examinations'!$A$1:$L$2336,4,FALSE)</f>
        <v>yes</v>
      </c>
      <c r="F726" t="str">
        <f>VLOOKUP(Medical_Examinations[[#This Row],[Customer ID]],'Medical Examinations'!$A$1:$L$2336,6,FALSE)</f>
        <v>yes</v>
      </c>
      <c r="G726" t="str">
        <f>VLOOKUP(Medical_Examinations[[#This Row],[Customer ID]],'Medical Examinations'!$A$1:$L$2336,7,FALSE)</f>
        <v>No</v>
      </c>
      <c r="H726">
        <f>VLOOKUP(Medical_Examinations[[#This Row],[Customer ID]],'Medical Examinations'!$A$1:$L$2336,8,FALSE)</f>
        <v>1</v>
      </c>
      <c r="I726" t="str">
        <f>VLOOKUP(Medical_Examinations[[#This Row],[Customer ID]],'Medical Examinations'!$A$1:$L$2336,9,FALSE)</f>
        <v>No</v>
      </c>
      <c r="J726" t="str">
        <f>VLOOKUP(Medical_Examinations[[#This Row],[Customer ID]],'Medical Examinations'!A725:L3060,11,FALSE)</f>
        <v>Normal Weight</v>
      </c>
      <c r="K726" t="str">
        <f>VLOOKUP(Medical_Examinations[[#This Row],[Customer ID]],'Medical Examinations'!A725:L3060,12,FALSE)</f>
        <v>Prediabetes</v>
      </c>
      <c r="L726" t="str">
        <f>VLOOKUP(Hospitalisation_Details[[#This Row],[Customer ID]],'Hospitalisation Details'!A725:K3066,10,FALSE)</f>
        <v>25 Sep 1971</v>
      </c>
      <c r="M726">
        <f>VLOOKUP(Hospitalisation_Details[[#This Row],[Customer ID]],'Hospitalisation Details'!$A$1:$K$2342,6,FALSE)</f>
        <v>34205</v>
      </c>
      <c r="N726" t="str">
        <f>VLOOKUP(Hospitalisation_Details[[#This Row],[Customer ID]],'Hospitalisation Details'!A725:K3066,7,FALSE)</f>
        <v>tier - 2</v>
      </c>
      <c r="O726" t="str">
        <f>VLOOKUP(Hospitalisation_Details[[#This Row],[Customer ID]],'Hospitalisation Details'!A725:K3066,8,FALSE)</f>
        <v>tier - 2</v>
      </c>
      <c r="P726" t="str">
        <f>VLOOKUP(Hospitalisation_Details[[#This Row],[Customer ID]],'Hospitalisation Details'!A725:K3066,9,FALSE)</f>
        <v>R1011</v>
      </c>
      <c r="Q726">
        <f>VLOOKUP(Hospitalisation_Details[[#This Row],[Customer ID]],'Hospitalisation Details'!$A$1:$K$2342,11,FALSE)</f>
        <v>51</v>
      </c>
    </row>
    <row r="727" spans="1:17" x14ac:dyDescent="0.35">
      <c r="A727" t="s">
        <v>726</v>
      </c>
      <c r="B727" t="str">
        <f>VLOOKUP(Customer_Names[[#This Row],[Customer ID]],Customer_Names[#All],2,FALSE)</f>
        <v>Driscoll</v>
      </c>
      <c r="C727">
        <f>VLOOKUP(Medical_Examinations[[#This Row],[Customer ID]],'Medical Examinations'!$A$1:$L$2336,2,FALSE)</f>
        <v>31</v>
      </c>
      <c r="D727">
        <f>VLOOKUP(Medical_Examinations[[#This Row],[Customer ID]],'Medical Examinations'!$A$1:$L$2336,3,FALSE)</f>
        <v>6</v>
      </c>
      <c r="E727" t="str">
        <f>VLOOKUP(Medical_Examinations[[#This Row],[Customer ID]],'Medical Examinations'!$A$1:$L$2336,4,FALSE)</f>
        <v>No</v>
      </c>
      <c r="F727" t="str">
        <f>VLOOKUP(Medical_Examinations[[#This Row],[Customer ID]],'Medical Examinations'!$A$1:$L$2336,6,FALSE)</f>
        <v>yes</v>
      </c>
      <c r="G727" t="str">
        <f>VLOOKUP(Medical_Examinations[[#This Row],[Customer ID]],'Medical Examinations'!$A$1:$L$2336,7,FALSE)</f>
        <v>No</v>
      </c>
      <c r="H727">
        <f>VLOOKUP(Medical_Examinations[[#This Row],[Customer ID]],'Medical Examinations'!$A$1:$L$2336,8,FALSE)</f>
        <v>1</v>
      </c>
      <c r="I727" t="str">
        <f>VLOOKUP(Medical_Examinations[[#This Row],[Customer ID]],'Medical Examinations'!$A$1:$L$2336,9,FALSE)</f>
        <v>No</v>
      </c>
      <c r="J727" t="str">
        <f>VLOOKUP(Medical_Examinations[[#This Row],[Customer ID]],'Medical Examinations'!A726:L3061,11,FALSE)</f>
        <v>Obesity</v>
      </c>
      <c r="K727" t="str">
        <f>VLOOKUP(Medical_Examinations[[#This Row],[Customer ID]],'Medical Examinations'!A726:L3061,12,FALSE)</f>
        <v>Prediabetes</v>
      </c>
      <c r="L727" t="str">
        <f>VLOOKUP(Hospitalisation_Details[[#This Row],[Customer ID]],'Hospitalisation Details'!A726:K3067,10,FALSE)</f>
        <v>17 Sep 1995</v>
      </c>
      <c r="M727">
        <f>VLOOKUP(Hospitalisation_Details[[#This Row],[Customer ID]],'Hospitalisation Details'!$A$1:$K$2342,6,FALSE)</f>
        <v>34839</v>
      </c>
      <c r="N727" t="str">
        <f>VLOOKUP(Hospitalisation_Details[[#This Row],[Customer ID]],'Hospitalisation Details'!A726:K3067,7,FALSE)</f>
        <v>tier - 2</v>
      </c>
      <c r="O727" t="str">
        <f>VLOOKUP(Hospitalisation_Details[[#This Row],[Customer ID]],'Hospitalisation Details'!A726:K3067,8,FALSE)</f>
        <v>tier - 3</v>
      </c>
      <c r="P727" t="str">
        <f>VLOOKUP(Hospitalisation_Details[[#This Row],[Customer ID]],'Hospitalisation Details'!A726:K3067,9,FALSE)</f>
        <v>R1011</v>
      </c>
      <c r="Q727">
        <f>VLOOKUP(Hospitalisation_Details[[#This Row],[Customer ID]],'Hospitalisation Details'!$A$1:$K$2342,11,FALSE)</f>
        <v>27</v>
      </c>
    </row>
    <row r="728" spans="1:17" x14ac:dyDescent="0.35">
      <c r="A728" t="s">
        <v>727</v>
      </c>
      <c r="B728" t="str">
        <f>VLOOKUP(Customer_Names[[#This Row],[Customer ID]],Customer_Names[#All],2,FALSE)</f>
        <v>Glotzbach</v>
      </c>
      <c r="C728">
        <f>VLOOKUP(Medical_Examinations[[#This Row],[Customer ID]],'Medical Examinations'!$A$1:$L$2336,2,FALSE)</f>
        <v>27</v>
      </c>
      <c r="D728">
        <f>VLOOKUP(Medical_Examinations[[#This Row],[Customer ID]],'Medical Examinations'!$A$1:$L$2336,3,FALSE)</f>
        <v>6</v>
      </c>
      <c r="E728" t="str">
        <f>VLOOKUP(Medical_Examinations[[#This Row],[Customer ID]],'Medical Examinations'!$A$1:$L$2336,4,FALSE)</f>
        <v>No</v>
      </c>
      <c r="F728" t="str">
        <f>VLOOKUP(Medical_Examinations[[#This Row],[Customer ID]],'Medical Examinations'!$A$1:$L$2336,6,FALSE)</f>
        <v>yes</v>
      </c>
      <c r="G728" t="str">
        <f>VLOOKUP(Medical_Examinations[[#This Row],[Customer ID]],'Medical Examinations'!$A$1:$L$2336,7,FALSE)</f>
        <v>No</v>
      </c>
      <c r="H728">
        <f>VLOOKUP(Medical_Examinations[[#This Row],[Customer ID]],'Medical Examinations'!$A$1:$L$2336,8,FALSE)</f>
        <v>1</v>
      </c>
      <c r="I728" t="str">
        <f>VLOOKUP(Medical_Examinations[[#This Row],[Customer ID]],'Medical Examinations'!$A$1:$L$2336,9,FALSE)</f>
        <v>No</v>
      </c>
      <c r="J728" t="str">
        <f>VLOOKUP(Medical_Examinations[[#This Row],[Customer ID]],'Medical Examinations'!A727:L3062,11,FALSE)</f>
        <v>Overweight</v>
      </c>
      <c r="K728" t="str">
        <f>VLOOKUP(Medical_Examinations[[#This Row],[Customer ID]],'Medical Examinations'!A727:L3062,12,FALSE)</f>
        <v>Prediabetes</v>
      </c>
      <c r="L728" t="str">
        <f>VLOOKUP(Hospitalisation_Details[[#This Row],[Customer ID]],'Hospitalisation Details'!A727:K3068,10,FALSE)</f>
        <v>7 Sep 1967</v>
      </c>
      <c r="M728">
        <f>VLOOKUP(Hospitalisation_Details[[#This Row],[Customer ID]],'Hospitalisation Details'!$A$1:$K$2342,6,FALSE)</f>
        <v>34976</v>
      </c>
      <c r="N728" t="str">
        <f>VLOOKUP(Hospitalisation_Details[[#This Row],[Customer ID]],'Hospitalisation Details'!A727:K3068,7,FALSE)</f>
        <v>tier - 2</v>
      </c>
      <c r="O728" t="str">
        <f>VLOOKUP(Hospitalisation_Details[[#This Row],[Customer ID]],'Hospitalisation Details'!A727:K3068,8,FALSE)</f>
        <v>tier - 2</v>
      </c>
      <c r="P728" t="str">
        <f>VLOOKUP(Hospitalisation_Details[[#This Row],[Customer ID]],'Hospitalisation Details'!A727:K3068,9,FALSE)</f>
        <v>R1011</v>
      </c>
      <c r="Q728">
        <f>VLOOKUP(Hospitalisation_Details[[#This Row],[Customer ID]],'Hospitalisation Details'!$A$1:$K$2342,11,FALSE)</f>
        <v>55</v>
      </c>
    </row>
    <row r="729" spans="1:17" x14ac:dyDescent="0.35">
      <c r="A729" t="s">
        <v>728</v>
      </c>
      <c r="B729" t="str">
        <f>VLOOKUP(Customer_Names[[#This Row],[Customer ID]],Customer_Names[#All],2,FALSE)</f>
        <v>Tenforde</v>
      </c>
      <c r="C729">
        <f>VLOOKUP(Medical_Examinations[[#This Row],[Customer ID]],'Medical Examinations'!$A$1:$L$2336,2,FALSE)</f>
        <v>35</v>
      </c>
      <c r="D729">
        <f>VLOOKUP(Medical_Examinations[[#This Row],[Customer ID]],'Medical Examinations'!$A$1:$L$2336,3,FALSE)</f>
        <v>6</v>
      </c>
      <c r="E729" t="str">
        <f>VLOOKUP(Medical_Examinations[[#This Row],[Customer ID]],'Medical Examinations'!$A$1:$L$2336,4,FALSE)</f>
        <v>No</v>
      </c>
      <c r="F729" t="str">
        <f>VLOOKUP(Medical_Examinations[[#This Row],[Customer ID]],'Medical Examinations'!$A$1:$L$2336,6,FALSE)</f>
        <v>yes</v>
      </c>
      <c r="G729" t="str">
        <f>VLOOKUP(Medical_Examinations[[#This Row],[Customer ID]],'Medical Examinations'!$A$1:$L$2336,7,FALSE)</f>
        <v>No</v>
      </c>
      <c r="H729">
        <f>VLOOKUP(Medical_Examinations[[#This Row],[Customer ID]],'Medical Examinations'!$A$1:$L$2336,8,FALSE)</f>
        <v>1</v>
      </c>
      <c r="I729" t="str">
        <f>VLOOKUP(Medical_Examinations[[#This Row],[Customer ID]],'Medical Examinations'!$A$1:$L$2336,9,FALSE)</f>
        <v>No</v>
      </c>
      <c r="J729" t="str">
        <f>VLOOKUP(Medical_Examinations[[#This Row],[Customer ID]],'Medical Examinations'!A728:L3063,11,FALSE)</f>
        <v>Obesity</v>
      </c>
      <c r="K729" t="str">
        <f>VLOOKUP(Medical_Examinations[[#This Row],[Customer ID]],'Medical Examinations'!A728:L3063,12,FALSE)</f>
        <v>Prediabetes</v>
      </c>
      <c r="L729" t="str">
        <f>VLOOKUP(Hospitalisation_Details[[#This Row],[Customer ID]],'Hospitalisation Details'!A728:K3069,10,FALSE)</f>
        <v>22 Sep 1998</v>
      </c>
      <c r="M729">
        <f>VLOOKUP(Hospitalisation_Details[[#This Row],[Customer ID]],'Hospitalisation Details'!$A$1:$K$2342,6,FALSE)</f>
        <v>34976</v>
      </c>
      <c r="N729" t="str">
        <f>VLOOKUP(Hospitalisation_Details[[#This Row],[Customer ID]],'Hospitalisation Details'!A728:K3069,7,FALSE)</f>
        <v>tier - 2</v>
      </c>
      <c r="O729" t="str">
        <f>VLOOKUP(Hospitalisation_Details[[#This Row],[Customer ID]],'Hospitalisation Details'!A728:K3069,8,FALSE)</f>
        <v>tier - 1</v>
      </c>
      <c r="P729" t="str">
        <f>VLOOKUP(Hospitalisation_Details[[#This Row],[Customer ID]],'Hospitalisation Details'!A728:K3069,9,FALSE)</f>
        <v>R1011</v>
      </c>
      <c r="Q729">
        <f>VLOOKUP(Hospitalisation_Details[[#This Row],[Customer ID]],'Hospitalisation Details'!$A$1:$K$2342,11,FALSE)</f>
        <v>24</v>
      </c>
    </row>
    <row r="730" spans="1:17" x14ac:dyDescent="0.35">
      <c r="A730" t="s">
        <v>729</v>
      </c>
      <c r="B730" t="str">
        <f>VLOOKUP(Customer_Names[[#This Row],[Customer ID]],Customer_Names[#All],2,FALSE)</f>
        <v>Ramirez</v>
      </c>
      <c r="C730">
        <f>VLOOKUP(Medical_Examinations[[#This Row],[Customer ID]],'Medical Examinations'!$A$1:$L$2336,2,FALSE)</f>
        <v>29</v>
      </c>
      <c r="D730">
        <f>VLOOKUP(Medical_Examinations[[#This Row],[Customer ID]],'Medical Examinations'!$A$1:$L$2336,3,FALSE)</f>
        <v>6</v>
      </c>
      <c r="E730" t="str">
        <f>VLOOKUP(Medical_Examinations[[#This Row],[Customer ID]],'Medical Examinations'!$A$1:$L$2336,4,FALSE)</f>
        <v>No</v>
      </c>
      <c r="F730" t="str">
        <f>VLOOKUP(Medical_Examinations[[#This Row],[Customer ID]],'Medical Examinations'!$A$1:$L$2336,6,FALSE)</f>
        <v>yes</v>
      </c>
      <c r="G730" t="str">
        <f>VLOOKUP(Medical_Examinations[[#This Row],[Customer ID]],'Medical Examinations'!$A$1:$L$2336,7,FALSE)</f>
        <v>No</v>
      </c>
      <c r="H730">
        <f>VLOOKUP(Medical_Examinations[[#This Row],[Customer ID]],'Medical Examinations'!$A$1:$L$2336,8,FALSE)</f>
        <v>1</v>
      </c>
      <c r="I730" t="str">
        <f>VLOOKUP(Medical_Examinations[[#This Row],[Customer ID]],'Medical Examinations'!$A$1:$L$2336,9,FALSE)</f>
        <v>No</v>
      </c>
      <c r="J730" t="str">
        <f>VLOOKUP(Medical_Examinations[[#This Row],[Customer ID]],'Medical Examinations'!A729:L3064,11,FALSE)</f>
        <v>Overweight</v>
      </c>
      <c r="K730" t="str">
        <f>VLOOKUP(Medical_Examinations[[#This Row],[Customer ID]],'Medical Examinations'!A729:L3064,12,FALSE)</f>
        <v>Prediabetes</v>
      </c>
      <c r="L730" t="str">
        <f>VLOOKUP(Hospitalisation_Details[[#This Row],[Customer ID]],'Hospitalisation Details'!A729:K3070,10,FALSE)</f>
        <v>22 Sep 1997</v>
      </c>
      <c r="M730">
        <f>VLOOKUP(Hospitalisation_Details[[#This Row],[Customer ID]],'Hospitalisation Details'!$A$1:$K$2342,6,FALSE)</f>
        <v>34980</v>
      </c>
      <c r="N730" t="str">
        <f>VLOOKUP(Hospitalisation_Details[[#This Row],[Customer ID]],'Hospitalisation Details'!A729:K3070,7,FALSE)</f>
        <v>tier - 2</v>
      </c>
      <c r="O730" t="str">
        <f>VLOOKUP(Hospitalisation_Details[[#This Row],[Customer ID]],'Hospitalisation Details'!A729:K3070,8,FALSE)</f>
        <v>tier - 2</v>
      </c>
      <c r="P730" t="str">
        <f>VLOOKUP(Hospitalisation_Details[[#This Row],[Customer ID]],'Hospitalisation Details'!A729:K3070,9,FALSE)</f>
        <v>R1011</v>
      </c>
      <c r="Q730">
        <f>VLOOKUP(Hospitalisation_Details[[#This Row],[Customer ID]],'Hospitalisation Details'!$A$1:$K$2342,11,FALSE)</f>
        <v>25</v>
      </c>
    </row>
    <row r="731" spans="1:17" x14ac:dyDescent="0.35">
      <c r="A731" t="s">
        <v>730</v>
      </c>
      <c r="B731" t="str">
        <f>VLOOKUP(Customer_Names[[#This Row],[Customer ID]],Customer_Names[#All],2,FALSE)</f>
        <v>Stanley Torres</v>
      </c>
      <c r="C731">
        <f>VLOOKUP(Medical_Examinations[[#This Row],[Customer ID]],'Medical Examinations'!$A$1:$L$2336,2,FALSE)</f>
        <v>23</v>
      </c>
      <c r="D731">
        <f>VLOOKUP(Medical_Examinations[[#This Row],[Customer ID]],'Medical Examinations'!$A$1:$L$2336,3,FALSE)</f>
        <v>6</v>
      </c>
      <c r="E731" t="str">
        <f>VLOOKUP(Medical_Examinations[[#This Row],[Customer ID]],'Medical Examinations'!$A$1:$L$2336,4,FALSE)</f>
        <v>No</v>
      </c>
      <c r="F731" t="str">
        <f>VLOOKUP(Medical_Examinations[[#This Row],[Customer ID]],'Medical Examinations'!$A$1:$L$2336,6,FALSE)</f>
        <v>yes</v>
      </c>
      <c r="G731" t="str">
        <f>VLOOKUP(Medical_Examinations[[#This Row],[Customer ID]],'Medical Examinations'!$A$1:$L$2336,7,FALSE)</f>
        <v>No</v>
      </c>
      <c r="H731">
        <f>VLOOKUP(Medical_Examinations[[#This Row],[Customer ID]],'Medical Examinations'!$A$1:$L$2336,8,FALSE)</f>
        <v>1</v>
      </c>
      <c r="I731" t="str">
        <f>VLOOKUP(Medical_Examinations[[#This Row],[Customer ID]],'Medical Examinations'!$A$1:$L$2336,9,FALSE)</f>
        <v>No</v>
      </c>
      <c r="J731" t="str">
        <f>VLOOKUP(Medical_Examinations[[#This Row],[Customer ID]],'Medical Examinations'!A730:L3065,11,FALSE)</f>
        <v>Normal Weight</v>
      </c>
      <c r="K731" t="str">
        <f>VLOOKUP(Medical_Examinations[[#This Row],[Customer ID]],'Medical Examinations'!A730:L3065,12,FALSE)</f>
        <v>Prediabetes</v>
      </c>
      <c r="L731" t="str">
        <f>VLOOKUP(Hospitalisation_Details[[#This Row],[Customer ID]],'Hospitalisation Details'!A730:K3071,10,FALSE)</f>
        <v>22 Sep 1971</v>
      </c>
      <c r="M731">
        <f>VLOOKUP(Hospitalisation_Details[[#This Row],[Customer ID]],'Hospitalisation Details'!$A$1:$K$2342,6,FALSE)</f>
        <v>35346</v>
      </c>
      <c r="N731" t="str">
        <f>VLOOKUP(Hospitalisation_Details[[#This Row],[Customer ID]],'Hospitalisation Details'!A730:K3071,7,FALSE)</f>
        <v>tier - 2</v>
      </c>
      <c r="O731" t="str">
        <f>VLOOKUP(Hospitalisation_Details[[#This Row],[Customer ID]],'Hospitalisation Details'!A730:K3071,8,FALSE)</f>
        <v>tier - 3</v>
      </c>
      <c r="P731" t="str">
        <f>VLOOKUP(Hospitalisation_Details[[#This Row],[Customer ID]],'Hospitalisation Details'!A730:K3071,9,FALSE)</f>
        <v>R1011</v>
      </c>
      <c r="Q731">
        <f>VLOOKUP(Hospitalisation_Details[[#This Row],[Customer ID]],'Hospitalisation Details'!$A$1:$K$2342,11,FALSE)</f>
        <v>51</v>
      </c>
    </row>
    <row r="732" spans="1:17" x14ac:dyDescent="0.35">
      <c r="A732" t="s">
        <v>731</v>
      </c>
      <c r="B732" t="str">
        <f>VLOOKUP(Customer_Names[[#This Row],[Customer ID]],Customer_Names[#All],2,FALSE)</f>
        <v>Vandongen</v>
      </c>
      <c r="C732">
        <f>VLOOKUP(Medical_Examinations[[#This Row],[Customer ID]],'Medical Examinations'!$A$1:$L$2336,2,FALSE)</f>
        <v>23</v>
      </c>
      <c r="D732">
        <f>VLOOKUP(Medical_Examinations[[#This Row],[Customer ID]],'Medical Examinations'!$A$1:$L$2336,3,FALSE)</f>
        <v>6</v>
      </c>
      <c r="E732" t="str">
        <f>VLOOKUP(Medical_Examinations[[#This Row],[Customer ID]],'Medical Examinations'!$A$1:$L$2336,4,FALSE)</f>
        <v>No</v>
      </c>
      <c r="F732" t="str">
        <f>VLOOKUP(Medical_Examinations[[#This Row],[Customer ID]],'Medical Examinations'!$A$1:$L$2336,6,FALSE)</f>
        <v>yes</v>
      </c>
      <c r="G732" t="str">
        <f>VLOOKUP(Medical_Examinations[[#This Row],[Customer ID]],'Medical Examinations'!$A$1:$L$2336,7,FALSE)</f>
        <v>No</v>
      </c>
      <c r="H732">
        <f>VLOOKUP(Medical_Examinations[[#This Row],[Customer ID]],'Medical Examinations'!$A$1:$L$2336,8,FALSE)</f>
        <v>1</v>
      </c>
      <c r="I732" t="str">
        <f>VLOOKUP(Medical_Examinations[[#This Row],[Customer ID]],'Medical Examinations'!$A$1:$L$2336,9,FALSE)</f>
        <v>No</v>
      </c>
      <c r="J732" t="str">
        <f>VLOOKUP(Medical_Examinations[[#This Row],[Customer ID]],'Medical Examinations'!A731:L3066,11,FALSE)</f>
        <v>Normal Weight</v>
      </c>
      <c r="K732" t="str">
        <f>VLOOKUP(Medical_Examinations[[#This Row],[Customer ID]],'Medical Examinations'!A731:L3066,12,FALSE)</f>
        <v>Prediabetes</v>
      </c>
      <c r="L732" t="str">
        <f>VLOOKUP(Hospitalisation_Details[[#This Row],[Customer ID]],'Hospitalisation Details'!A731:K3072,10,FALSE)</f>
        <v>16 Sep 1973</v>
      </c>
      <c r="M732">
        <f>VLOOKUP(Hospitalisation_Details[[#This Row],[Customer ID]],'Hospitalisation Details'!$A$1:$K$2342,6,FALSE)</f>
        <v>35517</v>
      </c>
      <c r="N732" t="str">
        <f>VLOOKUP(Hospitalisation_Details[[#This Row],[Customer ID]],'Hospitalisation Details'!A731:K3072,7,FALSE)</f>
        <v>tier - 2</v>
      </c>
      <c r="O732" t="str">
        <f>VLOOKUP(Hospitalisation_Details[[#This Row],[Customer ID]],'Hospitalisation Details'!A731:K3072,8,FALSE)</f>
        <v>tier - 2</v>
      </c>
      <c r="P732" t="str">
        <f>VLOOKUP(Hospitalisation_Details[[#This Row],[Customer ID]],'Hospitalisation Details'!A731:K3072,9,FALSE)</f>
        <v>R1011</v>
      </c>
      <c r="Q732">
        <f>VLOOKUP(Hospitalisation_Details[[#This Row],[Customer ID]],'Hospitalisation Details'!$A$1:$K$2342,11,FALSE)</f>
        <v>49</v>
      </c>
    </row>
    <row r="733" spans="1:17" x14ac:dyDescent="0.35">
      <c r="A733" t="s">
        <v>732</v>
      </c>
      <c r="B733" t="str">
        <f>VLOOKUP(Customer_Names[[#This Row],[Customer ID]],Customer_Names[#All],2,FALSE)</f>
        <v>Liebald</v>
      </c>
      <c r="C733">
        <f>VLOOKUP(Medical_Examinations[[#This Row],[Customer ID]],'Medical Examinations'!$A$1:$L$2336,2,FALSE)</f>
        <v>34</v>
      </c>
      <c r="D733">
        <f>VLOOKUP(Medical_Examinations[[#This Row],[Customer ID]],'Medical Examinations'!$A$1:$L$2336,3,FALSE)</f>
        <v>6</v>
      </c>
      <c r="E733" t="str">
        <f>VLOOKUP(Medical_Examinations[[#This Row],[Customer ID]],'Medical Examinations'!$A$1:$L$2336,4,FALSE)</f>
        <v>No</v>
      </c>
      <c r="F733" t="str">
        <f>VLOOKUP(Medical_Examinations[[#This Row],[Customer ID]],'Medical Examinations'!$A$1:$L$2336,6,FALSE)</f>
        <v>yes</v>
      </c>
      <c r="G733" t="str">
        <f>VLOOKUP(Medical_Examinations[[#This Row],[Customer ID]],'Medical Examinations'!$A$1:$L$2336,7,FALSE)</f>
        <v>No</v>
      </c>
      <c r="H733">
        <f>VLOOKUP(Medical_Examinations[[#This Row],[Customer ID]],'Medical Examinations'!$A$1:$L$2336,8,FALSE)</f>
        <v>1</v>
      </c>
      <c r="I733" t="str">
        <f>VLOOKUP(Medical_Examinations[[#This Row],[Customer ID]],'Medical Examinations'!$A$1:$L$2336,9,FALSE)</f>
        <v>No</v>
      </c>
      <c r="J733" t="str">
        <f>VLOOKUP(Medical_Examinations[[#This Row],[Customer ID]],'Medical Examinations'!A732:L3067,11,FALSE)</f>
        <v>Obesity</v>
      </c>
      <c r="K733" t="str">
        <f>VLOOKUP(Medical_Examinations[[#This Row],[Customer ID]],'Medical Examinations'!A732:L3067,12,FALSE)</f>
        <v>Prediabetes</v>
      </c>
      <c r="L733" t="str">
        <f>VLOOKUP(Hospitalisation_Details[[#This Row],[Customer ID]],'Hospitalisation Details'!A732:K3073,10,FALSE)</f>
        <v>13 Sep 1992</v>
      </c>
      <c r="M733">
        <f>VLOOKUP(Hospitalisation_Details[[#This Row],[Customer ID]],'Hospitalisation Details'!$A$1:$K$2342,6,FALSE)</f>
        <v>35547</v>
      </c>
      <c r="N733" t="str">
        <f>VLOOKUP(Hospitalisation_Details[[#This Row],[Customer ID]],'Hospitalisation Details'!A732:K3073,7,FALSE)</f>
        <v>tier - 2</v>
      </c>
      <c r="O733" t="str">
        <f>VLOOKUP(Hospitalisation_Details[[#This Row],[Customer ID]],'Hospitalisation Details'!A732:K3073,8,FALSE)</f>
        <v>tier - 3</v>
      </c>
      <c r="P733" t="str">
        <f>VLOOKUP(Hospitalisation_Details[[#This Row],[Customer ID]],'Hospitalisation Details'!A732:K3073,9,FALSE)</f>
        <v>R1011</v>
      </c>
      <c r="Q733">
        <f>VLOOKUP(Hospitalisation_Details[[#This Row],[Customer ID]],'Hospitalisation Details'!$A$1:$K$2342,11,FALSE)</f>
        <v>30</v>
      </c>
    </row>
    <row r="734" spans="1:17" x14ac:dyDescent="0.35">
      <c r="A734" t="s">
        <v>733</v>
      </c>
      <c r="B734" t="str">
        <f>VLOOKUP(Customer_Names[[#This Row],[Customer ID]],Customer_Names[#All],2,FALSE)</f>
        <v>Holte</v>
      </c>
      <c r="C734">
        <f>VLOOKUP(Medical_Examinations[[#This Row],[Customer ID]],'Medical Examinations'!$A$1:$L$2336,2,FALSE)</f>
        <v>27</v>
      </c>
      <c r="D734">
        <f>VLOOKUP(Medical_Examinations[[#This Row],[Customer ID]],'Medical Examinations'!$A$1:$L$2336,3,FALSE)</f>
        <v>6</v>
      </c>
      <c r="E734" t="str">
        <f>VLOOKUP(Medical_Examinations[[#This Row],[Customer ID]],'Medical Examinations'!$A$1:$L$2336,4,FALSE)</f>
        <v>yes</v>
      </c>
      <c r="F734" t="str">
        <f>VLOOKUP(Medical_Examinations[[#This Row],[Customer ID]],'Medical Examinations'!$A$1:$L$2336,6,FALSE)</f>
        <v>yes</v>
      </c>
      <c r="G734" t="str">
        <f>VLOOKUP(Medical_Examinations[[#This Row],[Customer ID]],'Medical Examinations'!$A$1:$L$2336,7,FALSE)</f>
        <v>No</v>
      </c>
      <c r="H734">
        <f>VLOOKUP(Medical_Examinations[[#This Row],[Customer ID]],'Medical Examinations'!$A$1:$L$2336,8,FALSE)</f>
        <v>1</v>
      </c>
      <c r="I734" t="str">
        <f>VLOOKUP(Medical_Examinations[[#This Row],[Customer ID]],'Medical Examinations'!$A$1:$L$2336,9,FALSE)</f>
        <v>No</v>
      </c>
      <c r="J734" t="str">
        <f>VLOOKUP(Medical_Examinations[[#This Row],[Customer ID]],'Medical Examinations'!A733:L3068,11,FALSE)</f>
        <v>Overweight</v>
      </c>
      <c r="K734" t="str">
        <f>VLOOKUP(Medical_Examinations[[#This Row],[Customer ID]],'Medical Examinations'!A733:L3068,12,FALSE)</f>
        <v>Prediabetes</v>
      </c>
      <c r="L734" t="str">
        <f>VLOOKUP(Hospitalisation_Details[[#This Row],[Customer ID]],'Hospitalisation Details'!A733:K3074,10,FALSE)</f>
        <v>29 Sep 1964</v>
      </c>
      <c r="M734">
        <f>VLOOKUP(Hospitalisation_Details[[#This Row],[Customer ID]],'Hospitalisation Details'!$A$1:$K$2342,6,FALSE)</f>
        <v>35573</v>
      </c>
      <c r="N734" t="str">
        <f>VLOOKUP(Hospitalisation_Details[[#This Row],[Customer ID]],'Hospitalisation Details'!A733:K3074,7,FALSE)</f>
        <v>tier - 2</v>
      </c>
      <c r="O734" t="str">
        <f>VLOOKUP(Hospitalisation_Details[[#This Row],[Customer ID]],'Hospitalisation Details'!A733:K3074,8,FALSE)</f>
        <v>tier - 1</v>
      </c>
      <c r="P734" t="str">
        <f>VLOOKUP(Hospitalisation_Details[[#This Row],[Customer ID]],'Hospitalisation Details'!A733:K3074,9,FALSE)</f>
        <v>R1011</v>
      </c>
      <c r="Q734">
        <f>VLOOKUP(Hospitalisation_Details[[#This Row],[Customer ID]],'Hospitalisation Details'!$A$1:$K$2342,11,FALSE)</f>
        <v>58</v>
      </c>
    </row>
    <row r="735" spans="1:17" x14ac:dyDescent="0.35">
      <c r="A735" t="s">
        <v>734</v>
      </c>
      <c r="B735" t="str">
        <f>VLOOKUP(Customer_Names[[#This Row],[Customer ID]],Customer_Names[#All],2,FALSE)</f>
        <v>Johnson</v>
      </c>
      <c r="C735">
        <f>VLOOKUP(Medical_Examinations[[#This Row],[Customer ID]],'Medical Examinations'!$A$1:$L$2336,2,FALSE)</f>
        <v>40</v>
      </c>
      <c r="D735">
        <f>VLOOKUP(Medical_Examinations[[#This Row],[Customer ID]],'Medical Examinations'!$A$1:$L$2336,3,FALSE)</f>
        <v>6</v>
      </c>
      <c r="E735" t="str">
        <f>VLOOKUP(Medical_Examinations[[#This Row],[Customer ID]],'Medical Examinations'!$A$1:$L$2336,4,FALSE)</f>
        <v>No</v>
      </c>
      <c r="F735" t="str">
        <f>VLOOKUP(Medical_Examinations[[#This Row],[Customer ID]],'Medical Examinations'!$A$1:$L$2336,6,FALSE)</f>
        <v>yes</v>
      </c>
      <c r="G735" t="str">
        <f>VLOOKUP(Medical_Examinations[[#This Row],[Customer ID]],'Medical Examinations'!$A$1:$L$2336,7,FALSE)</f>
        <v>No</v>
      </c>
      <c r="H735">
        <f>VLOOKUP(Medical_Examinations[[#This Row],[Customer ID]],'Medical Examinations'!$A$1:$L$2336,8,FALSE)</f>
        <v>1</v>
      </c>
      <c r="I735" t="str">
        <f>VLOOKUP(Medical_Examinations[[#This Row],[Customer ID]],'Medical Examinations'!$A$1:$L$2336,9,FALSE)</f>
        <v>No</v>
      </c>
      <c r="J735" t="str">
        <f>VLOOKUP(Medical_Examinations[[#This Row],[Customer ID]],'Medical Examinations'!A734:L3069,11,FALSE)</f>
        <v>Obesity</v>
      </c>
      <c r="K735" t="str">
        <f>VLOOKUP(Medical_Examinations[[#This Row],[Customer ID]],'Medical Examinations'!A734:L3069,12,FALSE)</f>
        <v>Prediabetes</v>
      </c>
      <c r="L735" t="str">
        <f>VLOOKUP(Hospitalisation_Details[[#This Row],[Customer ID]],'Hospitalisation Details'!A734:K3075,10,FALSE)</f>
        <v>19 Sep 2000</v>
      </c>
      <c r="M735">
        <f>VLOOKUP(Hospitalisation_Details[[#This Row],[Customer ID]],'Hospitalisation Details'!$A$1:$K$2342,6,FALSE)</f>
        <v>35586</v>
      </c>
      <c r="N735" t="str">
        <f>VLOOKUP(Hospitalisation_Details[[#This Row],[Customer ID]],'Hospitalisation Details'!A734:K3075,7,FALSE)</f>
        <v>tier - 2</v>
      </c>
      <c r="O735" t="str">
        <f>VLOOKUP(Hospitalisation_Details[[#This Row],[Customer ID]],'Hospitalisation Details'!A734:K3075,8,FALSE)</f>
        <v>tier - 3</v>
      </c>
      <c r="P735" t="str">
        <f>VLOOKUP(Hospitalisation_Details[[#This Row],[Customer ID]],'Hospitalisation Details'!A734:K3075,9,FALSE)</f>
        <v>R1011</v>
      </c>
      <c r="Q735">
        <f>VLOOKUP(Hospitalisation_Details[[#This Row],[Customer ID]],'Hospitalisation Details'!$A$1:$K$2342,11,FALSE)</f>
        <v>22</v>
      </c>
    </row>
    <row r="736" spans="1:17" x14ac:dyDescent="0.35">
      <c r="A736" t="s">
        <v>735</v>
      </c>
      <c r="B736" t="str">
        <f>VLOOKUP(Customer_Names[[#This Row],[Customer ID]],Customer_Names[#All],2,FALSE)</f>
        <v>Bartlett</v>
      </c>
      <c r="C736">
        <f>VLOOKUP(Medical_Examinations[[#This Row],[Customer ID]],'Medical Examinations'!$A$1:$L$2336,2,FALSE)</f>
        <v>40</v>
      </c>
      <c r="D736">
        <f>VLOOKUP(Medical_Examinations[[#This Row],[Customer ID]],'Medical Examinations'!$A$1:$L$2336,3,FALSE)</f>
        <v>6</v>
      </c>
      <c r="E736" t="str">
        <f>VLOOKUP(Medical_Examinations[[#This Row],[Customer ID]],'Medical Examinations'!$A$1:$L$2336,4,FALSE)</f>
        <v>No</v>
      </c>
      <c r="F736" t="str">
        <f>VLOOKUP(Medical_Examinations[[#This Row],[Customer ID]],'Medical Examinations'!$A$1:$L$2336,6,FALSE)</f>
        <v>yes</v>
      </c>
      <c r="G736" t="str">
        <f>VLOOKUP(Medical_Examinations[[#This Row],[Customer ID]],'Medical Examinations'!$A$1:$L$2336,7,FALSE)</f>
        <v>No</v>
      </c>
      <c r="H736">
        <f>VLOOKUP(Medical_Examinations[[#This Row],[Customer ID]],'Medical Examinations'!$A$1:$L$2336,8,FALSE)</f>
        <v>1</v>
      </c>
      <c r="I736" t="str">
        <f>VLOOKUP(Medical_Examinations[[#This Row],[Customer ID]],'Medical Examinations'!$A$1:$L$2336,9,FALSE)</f>
        <v>No</v>
      </c>
      <c r="J736" t="str">
        <f>VLOOKUP(Medical_Examinations[[#This Row],[Customer ID]],'Medical Examinations'!A735:L3070,11,FALSE)</f>
        <v>Obesity</v>
      </c>
      <c r="K736" t="str">
        <f>VLOOKUP(Medical_Examinations[[#This Row],[Customer ID]],'Medical Examinations'!A735:L3070,12,FALSE)</f>
        <v>Prediabetes</v>
      </c>
      <c r="L736" t="str">
        <f>VLOOKUP(Hospitalisation_Details[[#This Row],[Customer ID]],'Hospitalisation Details'!A735:K3076,10,FALSE)</f>
        <v>18 Sep 1992</v>
      </c>
      <c r="M736">
        <f>VLOOKUP(Hospitalisation_Details[[#This Row],[Customer ID]],'Hospitalisation Details'!$A$1:$K$2342,6,FALSE)</f>
        <v>35883</v>
      </c>
      <c r="N736" t="str">
        <f>VLOOKUP(Hospitalisation_Details[[#This Row],[Customer ID]],'Hospitalisation Details'!A735:K3076,7,FALSE)</f>
        <v>tier - 2</v>
      </c>
      <c r="O736" t="str">
        <f>VLOOKUP(Hospitalisation_Details[[#This Row],[Customer ID]],'Hospitalisation Details'!A735:K3076,8,FALSE)</f>
        <v>tier - 1</v>
      </c>
      <c r="P736" t="str">
        <f>VLOOKUP(Hospitalisation_Details[[#This Row],[Customer ID]],'Hospitalisation Details'!A735:K3076,9,FALSE)</f>
        <v>R1011</v>
      </c>
      <c r="Q736">
        <f>VLOOKUP(Hospitalisation_Details[[#This Row],[Customer ID]],'Hospitalisation Details'!$A$1:$K$2342,11,FALSE)</f>
        <v>30</v>
      </c>
    </row>
    <row r="737" spans="1:17" x14ac:dyDescent="0.35">
      <c r="A737" t="s">
        <v>736</v>
      </c>
      <c r="B737" t="str">
        <f>VLOOKUP(Customer_Names[[#This Row],[Customer ID]],Customer_Names[#All],2,FALSE)</f>
        <v>Bergman</v>
      </c>
      <c r="C737">
        <f>VLOOKUP(Medical_Examinations[[#This Row],[Customer ID]],'Medical Examinations'!$A$1:$L$2336,2,FALSE)</f>
        <v>39</v>
      </c>
      <c r="D737">
        <f>VLOOKUP(Medical_Examinations[[#This Row],[Customer ID]],'Medical Examinations'!$A$1:$L$2336,3,FALSE)</f>
        <v>6</v>
      </c>
      <c r="E737" t="str">
        <f>VLOOKUP(Medical_Examinations[[#This Row],[Customer ID]],'Medical Examinations'!$A$1:$L$2336,4,FALSE)</f>
        <v>No</v>
      </c>
      <c r="F737" t="str">
        <f>VLOOKUP(Medical_Examinations[[#This Row],[Customer ID]],'Medical Examinations'!$A$1:$L$2336,6,FALSE)</f>
        <v>yes</v>
      </c>
      <c r="G737" t="str">
        <f>VLOOKUP(Medical_Examinations[[#This Row],[Customer ID]],'Medical Examinations'!$A$1:$L$2336,7,FALSE)</f>
        <v>No</v>
      </c>
      <c r="H737">
        <f>VLOOKUP(Medical_Examinations[[#This Row],[Customer ID]],'Medical Examinations'!$A$1:$L$2336,8,FALSE)</f>
        <v>1</v>
      </c>
      <c r="I737" t="str">
        <f>VLOOKUP(Medical_Examinations[[#This Row],[Customer ID]],'Medical Examinations'!$A$1:$L$2336,9,FALSE)</f>
        <v>No</v>
      </c>
      <c r="J737" t="str">
        <f>VLOOKUP(Medical_Examinations[[#This Row],[Customer ID]],'Medical Examinations'!A736:L3071,11,FALSE)</f>
        <v>Obesity</v>
      </c>
      <c r="K737" t="str">
        <f>VLOOKUP(Medical_Examinations[[#This Row],[Customer ID]],'Medical Examinations'!A736:L3071,12,FALSE)</f>
        <v>Prediabetes</v>
      </c>
      <c r="L737" t="str">
        <f>VLOOKUP(Hospitalisation_Details[[#This Row],[Customer ID]],'Hospitalisation Details'!A736:K3077,10,FALSE)</f>
        <v>22 Sep 1963</v>
      </c>
      <c r="M737">
        <f>VLOOKUP(Hospitalisation_Details[[#This Row],[Customer ID]],'Hospitalisation Details'!$A$1:$K$2342,6,FALSE)</f>
        <v>36074</v>
      </c>
      <c r="N737" t="str">
        <f>VLOOKUP(Hospitalisation_Details[[#This Row],[Customer ID]],'Hospitalisation Details'!A736:K3077,7,FALSE)</f>
        <v>tier - 2</v>
      </c>
      <c r="O737" t="str">
        <f>VLOOKUP(Hospitalisation_Details[[#This Row],[Customer ID]],'Hospitalisation Details'!A736:K3077,8,FALSE)</f>
        <v>tier - 1</v>
      </c>
      <c r="P737" t="str">
        <f>VLOOKUP(Hospitalisation_Details[[#This Row],[Customer ID]],'Hospitalisation Details'!A736:K3077,9,FALSE)</f>
        <v>R1011</v>
      </c>
      <c r="Q737">
        <f>VLOOKUP(Hospitalisation_Details[[#This Row],[Customer ID]],'Hospitalisation Details'!$A$1:$K$2342,11,FALSE)</f>
        <v>59</v>
      </c>
    </row>
    <row r="738" spans="1:17" x14ac:dyDescent="0.35">
      <c r="A738" t="s">
        <v>737</v>
      </c>
      <c r="B738" t="str">
        <f>VLOOKUP(Customer_Names[[#This Row],[Customer ID]],Customer_Names[#All],2,FALSE)</f>
        <v>Aitken</v>
      </c>
      <c r="C738">
        <f>VLOOKUP(Medical_Examinations[[#This Row],[Customer ID]],'Medical Examinations'!$A$1:$L$2336,2,FALSE)</f>
        <v>31</v>
      </c>
      <c r="D738">
        <f>VLOOKUP(Medical_Examinations[[#This Row],[Customer ID]],'Medical Examinations'!$A$1:$L$2336,3,FALSE)</f>
        <v>6</v>
      </c>
      <c r="E738" t="str">
        <f>VLOOKUP(Medical_Examinations[[#This Row],[Customer ID]],'Medical Examinations'!$A$1:$L$2336,4,FALSE)</f>
        <v>No</v>
      </c>
      <c r="F738" t="str">
        <f>VLOOKUP(Medical_Examinations[[#This Row],[Customer ID]],'Medical Examinations'!$A$1:$L$2336,6,FALSE)</f>
        <v>yes</v>
      </c>
      <c r="G738" t="str">
        <f>VLOOKUP(Medical_Examinations[[#This Row],[Customer ID]],'Medical Examinations'!$A$1:$L$2336,7,FALSE)</f>
        <v>No</v>
      </c>
      <c r="H738">
        <f>VLOOKUP(Medical_Examinations[[#This Row],[Customer ID]],'Medical Examinations'!$A$1:$L$2336,8,FALSE)</f>
        <v>1</v>
      </c>
      <c r="I738" t="str">
        <f>VLOOKUP(Medical_Examinations[[#This Row],[Customer ID]],'Medical Examinations'!$A$1:$L$2336,9,FALSE)</f>
        <v>No</v>
      </c>
      <c r="J738" t="str">
        <f>VLOOKUP(Medical_Examinations[[#This Row],[Customer ID]],'Medical Examinations'!A737:L3072,11,FALSE)</f>
        <v>Obesity</v>
      </c>
      <c r="K738" t="str">
        <f>VLOOKUP(Medical_Examinations[[#This Row],[Customer ID]],'Medical Examinations'!A737:L3072,12,FALSE)</f>
        <v>Prediabetes</v>
      </c>
      <c r="L738" t="str">
        <f>VLOOKUP(Hospitalisation_Details[[#This Row],[Customer ID]],'Hospitalisation Details'!A737:K3078,10,FALSE)</f>
        <v>16 Sep 1992</v>
      </c>
      <c r="M738">
        <f>VLOOKUP(Hospitalisation_Details[[#This Row],[Customer ID]],'Hospitalisation Details'!$A$1:$K$2342,6,FALSE)</f>
        <v>36314</v>
      </c>
      <c r="N738" t="str">
        <f>VLOOKUP(Hospitalisation_Details[[#This Row],[Customer ID]],'Hospitalisation Details'!A737:K3078,7,FALSE)</f>
        <v>tier - 2</v>
      </c>
      <c r="O738" t="str">
        <f>VLOOKUP(Hospitalisation_Details[[#This Row],[Customer ID]],'Hospitalisation Details'!A737:K3078,8,FALSE)</f>
        <v>tier - 2</v>
      </c>
      <c r="P738" t="str">
        <f>VLOOKUP(Hospitalisation_Details[[#This Row],[Customer ID]],'Hospitalisation Details'!A737:K3078,9,FALSE)</f>
        <v>R1011</v>
      </c>
      <c r="Q738">
        <f>VLOOKUP(Hospitalisation_Details[[#This Row],[Customer ID]],'Hospitalisation Details'!$A$1:$K$2342,11,FALSE)</f>
        <v>30</v>
      </c>
    </row>
    <row r="739" spans="1:17" x14ac:dyDescent="0.35">
      <c r="A739" t="s">
        <v>738</v>
      </c>
      <c r="B739" t="str">
        <f>VLOOKUP(Customer_Names[[#This Row],[Customer ID]],Customer_Names[#All],2,FALSE)</f>
        <v>Berger</v>
      </c>
      <c r="C739">
        <f>VLOOKUP(Medical_Examinations[[#This Row],[Customer ID]],'Medical Examinations'!$A$1:$L$2336,2,FALSE)</f>
        <v>21</v>
      </c>
      <c r="D739">
        <f>VLOOKUP(Medical_Examinations[[#This Row],[Customer ID]],'Medical Examinations'!$A$1:$L$2336,3,FALSE)</f>
        <v>6</v>
      </c>
      <c r="E739" t="str">
        <f>VLOOKUP(Medical_Examinations[[#This Row],[Customer ID]],'Medical Examinations'!$A$1:$L$2336,4,FALSE)</f>
        <v>No</v>
      </c>
      <c r="F739" t="str">
        <f>VLOOKUP(Medical_Examinations[[#This Row],[Customer ID]],'Medical Examinations'!$A$1:$L$2336,6,FALSE)</f>
        <v>yes</v>
      </c>
      <c r="G739" t="str">
        <f>VLOOKUP(Medical_Examinations[[#This Row],[Customer ID]],'Medical Examinations'!$A$1:$L$2336,7,FALSE)</f>
        <v>No</v>
      </c>
      <c r="H739">
        <f>VLOOKUP(Medical_Examinations[[#This Row],[Customer ID]],'Medical Examinations'!$A$1:$L$2336,8,FALSE)</f>
        <v>1</v>
      </c>
      <c r="I739" t="str">
        <f>VLOOKUP(Medical_Examinations[[#This Row],[Customer ID]],'Medical Examinations'!$A$1:$L$2336,9,FALSE)</f>
        <v>No</v>
      </c>
      <c r="J739" t="str">
        <f>VLOOKUP(Medical_Examinations[[#This Row],[Customer ID]],'Medical Examinations'!A738:L3073,11,FALSE)</f>
        <v>Normal Weight</v>
      </c>
      <c r="K739" t="str">
        <f>VLOOKUP(Medical_Examinations[[#This Row],[Customer ID]],'Medical Examinations'!A738:L3073,12,FALSE)</f>
        <v>Prediabetes</v>
      </c>
      <c r="L739" t="str">
        <f>VLOOKUP(Hospitalisation_Details[[#This Row],[Customer ID]],'Hospitalisation Details'!A738:K3079,10,FALSE)</f>
        <v>19 Sep 1962</v>
      </c>
      <c r="M739">
        <f>VLOOKUP(Hospitalisation_Details[[#This Row],[Customer ID]],'Hospitalisation Details'!$A$1:$K$2342,6,FALSE)</f>
        <v>36446</v>
      </c>
      <c r="N739" t="str">
        <f>VLOOKUP(Hospitalisation_Details[[#This Row],[Customer ID]],'Hospitalisation Details'!A738:K3079,7,FALSE)</f>
        <v>tier - 2</v>
      </c>
      <c r="O739" t="str">
        <f>VLOOKUP(Hospitalisation_Details[[#This Row],[Customer ID]],'Hospitalisation Details'!A738:K3079,8,FALSE)</f>
        <v>tier - 2</v>
      </c>
      <c r="P739" t="str">
        <f>VLOOKUP(Hospitalisation_Details[[#This Row],[Customer ID]],'Hospitalisation Details'!A738:K3079,9,FALSE)</f>
        <v>R1011</v>
      </c>
      <c r="Q739">
        <f>VLOOKUP(Hospitalisation_Details[[#This Row],[Customer ID]],'Hospitalisation Details'!$A$1:$K$2342,11,FALSE)</f>
        <v>60</v>
      </c>
    </row>
    <row r="740" spans="1:17" x14ac:dyDescent="0.35">
      <c r="A740" t="s">
        <v>739</v>
      </c>
      <c r="B740" t="str">
        <f>VLOOKUP(Customer_Names[[#This Row],[Customer ID]],Customer_Names[#All],2,FALSE)</f>
        <v>Richey</v>
      </c>
      <c r="C740">
        <f>VLOOKUP(Medical_Examinations[[#This Row],[Customer ID]],'Medical Examinations'!$A$1:$L$2336,2,FALSE)</f>
        <v>16</v>
      </c>
      <c r="D740">
        <f>VLOOKUP(Medical_Examinations[[#This Row],[Customer ID]],'Medical Examinations'!$A$1:$L$2336,3,FALSE)</f>
        <v>6</v>
      </c>
      <c r="E740" t="str">
        <f>VLOOKUP(Medical_Examinations[[#This Row],[Customer ID]],'Medical Examinations'!$A$1:$L$2336,4,FALSE)</f>
        <v>No</v>
      </c>
      <c r="F740" t="str">
        <f>VLOOKUP(Medical_Examinations[[#This Row],[Customer ID]],'Medical Examinations'!$A$1:$L$2336,6,FALSE)</f>
        <v>yes</v>
      </c>
      <c r="G740" t="str">
        <f>VLOOKUP(Medical_Examinations[[#This Row],[Customer ID]],'Medical Examinations'!$A$1:$L$2336,7,FALSE)</f>
        <v>No</v>
      </c>
      <c r="H740">
        <f>VLOOKUP(Medical_Examinations[[#This Row],[Customer ID]],'Medical Examinations'!$A$1:$L$2336,8,FALSE)</f>
        <v>1</v>
      </c>
      <c r="I740" t="str">
        <f>VLOOKUP(Medical_Examinations[[#This Row],[Customer ID]],'Medical Examinations'!$A$1:$L$2336,9,FALSE)</f>
        <v>No</v>
      </c>
      <c r="J740" t="str">
        <f>VLOOKUP(Medical_Examinations[[#This Row],[Customer ID]],'Medical Examinations'!A739:L3074,11,FALSE)</f>
        <v>Underweight</v>
      </c>
      <c r="K740" t="str">
        <f>VLOOKUP(Medical_Examinations[[#This Row],[Customer ID]],'Medical Examinations'!A739:L3074,12,FALSE)</f>
        <v>Prediabetes</v>
      </c>
      <c r="L740" t="str">
        <f>VLOOKUP(Hospitalisation_Details[[#This Row],[Customer ID]],'Hospitalisation Details'!A739:K3080,10,FALSE)</f>
        <v>9 Sep 1973</v>
      </c>
      <c r="M740">
        <f>VLOOKUP(Hospitalisation_Details[[#This Row],[Customer ID]],'Hospitalisation Details'!$A$1:$K$2342,6,FALSE)</f>
        <v>36542</v>
      </c>
      <c r="N740" t="str">
        <f>VLOOKUP(Hospitalisation_Details[[#This Row],[Customer ID]],'Hospitalisation Details'!A739:K3080,7,FALSE)</f>
        <v>tier - 2</v>
      </c>
      <c r="O740" t="str">
        <f>VLOOKUP(Hospitalisation_Details[[#This Row],[Customer ID]],'Hospitalisation Details'!A739:K3080,8,FALSE)</f>
        <v>tier - 3</v>
      </c>
      <c r="P740" t="str">
        <f>VLOOKUP(Hospitalisation_Details[[#This Row],[Customer ID]],'Hospitalisation Details'!A739:K3080,9,FALSE)</f>
        <v>R1011</v>
      </c>
      <c r="Q740">
        <f>VLOOKUP(Hospitalisation_Details[[#This Row],[Customer ID]],'Hospitalisation Details'!$A$1:$K$2342,11,FALSE)</f>
        <v>49</v>
      </c>
    </row>
    <row r="741" spans="1:17" x14ac:dyDescent="0.35">
      <c r="A741" t="s">
        <v>740</v>
      </c>
      <c r="B741" t="str">
        <f>VLOOKUP(Customer_Names[[#This Row],[Customer ID]],Customer_Names[#All],2,FALSE)</f>
        <v>Trotter</v>
      </c>
      <c r="C741">
        <f>VLOOKUP(Medical_Examinations[[#This Row],[Customer ID]],'Medical Examinations'!$A$1:$L$2336,2,FALSE)</f>
        <v>19</v>
      </c>
      <c r="D741">
        <f>VLOOKUP(Medical_Examinations[[#This Row],[Customer ID]],'Medical Examinations'!$A$1:$L$2336,3,FALSE)</f>
        <v>6</v>
      </c>
      <c r="E741" t="str">
        <f>VLOOKUP(Medical_Examinations[[#This Row],[Customer ID]],'Medical Examinations'!$A$1:$L$2336,4,FALSE)</f>
        <v>No</v>
      </c>
      <c r="F741" t="str">
        <f>VLOOKUP(Medical_Examinations[[#This Row],[Customer ID]],'Medical Examinations'!$A$1:$L$2336,6,FALSE)</f>
        <v>yes</v>
      </c>
      <c r="G741" t="str">
        <f>VLOOKUP(Medical_Examinations[[#This Row],[Customer ID]],'Medical Examinations'!$A$1:$L$2336,7,FALSE)</f>
        <v>No</v>
      </c>
      <c r="H741">
        <f>VLOOKUP(Medical_Examinations[[#This Row],[Customer ID]],'Medical Examinations'!$A$1:$L$2336,8,FALSE)</f>
        <v>1</v>
      </c>
      <c r="I741" t="str">
        <f>VLOOKUP(Medical_Examinations[[#This Row],[Customer ID]],'Medical Examinations'!$A$1:$L$2336,9,FALSE)</f>
        <v>No</v>
      </c>
      <c r="J741" t="str">
        <f>VLOOKUP(Medical_Examinations[[#This Row],[Customer ID]],'Medical Examinations'!A740:L3075,11,FALSE)</f>
        <v>Normal Weight</v>
      </c>
      <c r="K741" t="str">
        <f>VLOOKUP(Medical_Examinations[[#This Row],[Customer ID]],'Medical Examinations'!A740:L3075,12,FALSE)</f>
        <v>Prediabetes</v>
      </c>
      <c r="L741" t="str">
        <f>VLOOKUP(Hospitalisation_Details[[#This Row],[Customer ID]],'Hospitalisation Details'!A740:K3081,10,FALSE)</f>
        <v>28 Sep 1965</v>
      </c>
      <c r="M741">
        <f>VLOOKUP(Hospitalisation_Details[[#This Row],[Customer ID]],'Hospitalisation Details'!$A$1:$K$2342,6,FALSE)</f>
        <v>36795</v>
      </c>
      <c r="N741" t="str">
        <f>VLOOKUP(Hospitalisation_Details[[#This Row],[Customer ID]],'Hospitalisation Details'!A740:K3081,7,FALSE)</f>
        <v>tier - 2</v>
      </c>
      <c r="O741" t="str">
        <f>VLOOKUP(Hospitalisation_Details[[#This Row],[Customer ID]],'Hospitalisation Details'!A740:K3081,8,FALSE)</f>
        <v>tier - 1</v>
      </c>
      <c r="P741" t="str">
        <f>VLOOKUP(Hospitalisation_Details[[#This Row],[Customer ID]],'Hospitalisation Details'!A740:K3081,9,FALSE)</f>
        <v>R1011</v>
      </c>
      <c r="Q741">
        <f>VLOOKUP(Hospitalisation_Details[[#This Row],[Customer ID]],'Hospitalisation Details'!$A$1:$K$2342,11,FALSE)</f>
        <v>57</v>
      </c>
    </row>
    <row r="742" spans="1:17" x14ac:dyDescent="0.35">
      <c r="A742" t="s">
        <v>741</v>
      </c>
      <c r="B742" t="str">
        <f>VLOOKUP(Customer_Names[[#This Row],[Customer ID]],Customer_Names[#All],2,FALSE)</f>
        <v>Chavez</v>
      </c>
      <c r="C742">
        <f>VLOOKUP(Medical_Examinations[[#This Row],[Customer ID]],'Medical Examinations'!$A$1:$L$2336,2,FALSE)</f>
        <v>41</v>
      </c>
      <c r="D742">
        <f>VLOOKUP(Medical_Examinations[[#This Row],[Customer ID]],'Medical Examinations'!$A$1:$L$2336,3,FALSE)</f>
        <v>6</v>
      </c>
      <c r="E742" t="str">
        <f>VLOOKUP(Medical_Examinations[[#This Row],[Customer ID]],'Medical Examinations'!$A$1:$L$2336,4,FALSE)</f>
        <v>No</v>
      </c>
      <c r="F742" t="str">
        <f>VLOOKUP(Medical_Examinations[[#This Row],[Customer ID]],'Medical Examinations'!$A$1:$L$2336,6,FALSE)</f>
        <v>yes</v>
      </c>
      <c r="G742" t="str">
        <f>VLOOKUP(Medical_Examinations[[#This Row],[Customer ID]],'Medical Examinations'!$A$1:$L$2336,7,FALSE)</f>
        <v>No</v>
      </c>
      <c r="H742">
        <f>VLOOKUP(Medical_Examinations[[#This Row],[Customer ID]],'Medical Examinations'!$A$1:$L$2336,8,FALSE)</f>
        <v>1</v>
      </c>
      <c r="I742" t="str">
        <f>VLOOKUP(Medical_Examinations[[#This Row],[Customer ID]],'Medical Examinations'!$A$1:$L$2336,9,FALSE)</f>
        <v>No</v>
      </c>
      <c r="J742" t="str">
        <f>VLOOKUP(Medical_Examinations[[#This Row],[Customer ID]],'Medical Examinations'!A741:L3076,11,FALSE)</f>
        <v>Obesity</v>
      </c>
      <c r="K742" t="str">
        <f>VLOOKUP(Medical_Examinations[[#This Row],[Customer ID]],'Medical Examinations'!A741:L3076,12,FALSE)</f>
        <v>Prediabetes</v>
      </c>
      <c r="L742" t="str">
        <f>VLOOKUP(Hospitalisation_Details[[#This Row],[Customer ID]],'Hospitalisation Details'!A741:K3082,10,FALSE)</f>
        <v>4 Sep 1992</v>
      </c>
      <c r="M742">
        <f>VLOOKUP(Hospitalisation_Details[[#This Row],[Customer ID]],'Hospitalisation Details'!$A$1:$K$2342,6,FALSE)</f>
        <v>36837</v>
      </c>
      <c r="N742" t="str">
        <f>VLOOKUP(Hospitalisation_Details[[#This Row],[Customer ID]],'Hospitalisation Details'!A741:K3082,7,FALSE)</f>
        <v>tier - 2</v>
      </c>
      <c r="O742" t="str">
        <f>VLOOKUP(Hospitalisation_Details[[#This Row],[Customer ID]],'Hospitalisation Details'!A741:K3082,8,FALSE)</f>
        <v>tier - 3</v>
      </c>
      <c r="P742" t="str">
        <f>VLOOKUP(Hospitalisation_Details[[#This Row],[Customer ID]],'Hospitalisation Details'!A741:K3082,9,FALSE)</f>
        <v>R1011</v>
      </c>
      <c r="Q742">
        <f>VLOOKUP(Hospitalisation_Details[[#This Row],[Customer ID]],'Hospitalisation Details'!$A$1:$K$2342,11,FALSE)</f>
        <v>30</v>
      </c>
    </row>
    <row r="743" spans="1:17" x14ac:dyDescent="0.35">
      <c r="A743" t="s">
        <v>742</v>
      </c>
      <c r="B743" t="str">
        <f>VLOOKUP(Customer_Names[[#This Row],[Customer ID]],Customer_Names[#All],2,FALSE)</f>
        <v>Orifice</v>
      </c>
      <c r="C743">
        <f>VLOOKUP(Medical_Examinations[[#This Row],[Customer ID]],'Medical Examinations'!$A$1:$L$2336,2,FALSE)</f>
        <v>34</v>
      </c>
      <c r="D743">
        <f>VLOOKUP(Medical_Examinations[[#This Row],[Customer ID]],'Medical Examinations'!$A$1:$L$2336,3,FALSE)</f>
        <v>6</v>
      </c>
      <c r="E743" t="str">
        <f>VLOOKUP(Medical_Examinations[[#This Row],[Customer ID]],'Medical Examinations'!$A$1:$L$2336,4,FALSE)</f>
        <v>No</v>
      </c>
      <c r="F743" t="str">
        <f>VLOOKUP(Medical_Examinations[[#This Row],[Customer ID]],'Medical Examinations'!$A$1:$L$2336,6,FALSE)</f>
        <v>yes</v>
      </c>
      <c r="G743" t="str">
        <f>VLOOKUP(Medical_Examinations[[#This Row],[Customer ID]],'Medical Examinations'!$A$1:$L$2336,7,FALSE)</f>
        <v>No</v>
      </c>
      <c r="H743">
        <f>VLOOKUP(Medical_Examinations[[#This Row],[Customer ID]],'Medical Examinations'!$A$1:$L$2336,8,FALSE)</f>
        <v>1</v>
      </c>
      <c r="I743" t="str">
        <f>VLOOKUP(Medical_Examinations[[#This Row],[Customer ID]],'Medical Examinations'!$A$1:$L$2336,9,FALSE)</f>
        <v>No</v>
      </c>
      <c r="J743" t="str">
        <f>VLOOKUP(Medical_Examinations[[#This Row],[Customer ID]],'Medical Examinations'!A742:L3077,11,FALSE)</f>
        <v>Obesity</v>
      </c>
      <c r="K743" t="str">
        <f>VLOOKUP(Medical_Examinations[[#This Row],[Customer ID]],'Medical Examinations'!A742:L3077,12,FALSE)</f>
        <v>Prediabetes</v>
      </c>
      <c r="L743" t="str">
        <f>VLOOKUP(Hospitalisation_Details[[#This Row],[Customer ID]],'Hospitalisation Details'!A742:K3083,10,FALSE)</f>
        <v>22 Sep 1968</v>
      </c>
      <c r="M743">
        <f>VLOOKUP(Hospitalisation_Details[[#This Row],[Customer ID]],'Hospitalisation Details'!$A$1:$K$2342,6,FALSE)</f>
        <v>36923</v>
      </c>
      <c r="N743" t="str">
        <f>VLOOKUP(Hospitalisation_Details[[#This Row],[Customer ID]],'Hospitalisation Details'!A742:K3083,7,FALSE)</f>
        <v>tier - 2</v>
      </c>
      <c r="O743" t="str">
        <f>VLOOKUP(Hospitalisation_Details[[#This Row],[Customer ID]],'Hospitalisation Details'!A742:K3083,8,FALSE)</f>
        <v>tier - 1</v>
      </c>
      <c r="P743" t="str">
        <f>VLOOKUP(Hospitalisation_Details[[#This Row],[Customer ID]],'Hospitalisation Details'!A742:K3083,9,FALSE)</f>
        <v>R1011</v>
      </c>
      <c r="Q743">
        <f>VLOOKUP(Hospitalisation_Details[[#This Row],[Customer ID]],'Hospitalisation Details'!$A$1:$K$2342,11,FALSE)</f>
        <v>54</v>
      </c>
    </row>
    <row r="744" spans="1:17" x14ac:dyDescent="0.35">
      <c r="A744" t="s">
        <v>743</v>
      </c>
      <c r="B744" t="str">
        <f>VLOOKUP(Customer_Names[[#This Row],[Customer ID]],Customer_Names[#All],2,FALSE)</f>
        <v>Farkash</v>
      </c>
      <c r="C744">
        <f>VLOOKUP(Medical_Examinations[[#This Row],[Customer ID]],'Medical Examinations'!$A$1:$L$2336,2,FALSE)</f>
        <v>33</v>
      </c>
      <c r="D744">
        <f>VLOOKUP(Medical_Examinations[[#This Row],[Customer ID]],'Medical Examinations'!$A$1:$L$2336,3,FALSE)</f>
        <v>6</v>
      </c>
      <c r="E744" t="str">
        <f>VLOOKUP(Medical_Examinations[[#This Row],[Customer ID]],'Medical Examinations'!$A$1:$L$2336,4,FALSE)</f>
        <v>No</v>
      </c>
      <c r="F744" t="str">
        <f>VLOOKUP(Medical_Examinations[[#This Row],[Customer ID]],'Medical Examinations'!$A$1:$L$2336,6,FALSE)</f>
        <v>yes</v>
      </c>
      <c r="G744" t="str">
        <f>VLOOKUP(Medical_Examinations[[#This Row],[Customer ID]],'Medical Examinations'!$A$1:$L$2336,7,FALSE)</f>
        <v>No</v>
      </c>
      <c r="H744">
        <f>VLOOKUP(Medical_Examinations[[#This Row],[Customer ID]],'Medical Examinations'!$A$1:$L$2336,8,FALSE)</f>
        <v>1</v>
      </c>
      <c r="I744" t="str">
        <f>VLOOKUP(Medical_Examinations[[#This Row],[Customer ID]],'Medical Examinations'!$A$1:$L$2336,9,FALSE)</f>
        <v>No</v>
      </c>
      <c r="J744" t="str">
        <f>VLOOKUP(Medical_Examinations[[#This Row],[Customer ID]],'Medical Examinations'!A743:L3078,11,FALSE)</f>
        <v>Obesity</v>
      </c>
      <c r="K744" t="str">
        <f>VLOOKUP(Medical_Examinations[[#This Row],[Customer ID]],'Medical Examinations'!A743:L3078,12,FALSE)</f>
        <v>Prediabetes</v>
      </c>
      <c r="L744" t="str">
        <f>VLOOKUP(Hospitalisation_Details[[#This Row],[Customer ID]],'Hospitalisation Details'!A743:K3084,10,FALSE)</f>
        <v>13 Sep 1992</v>
      </c>
      <c r="M744">
        <f>VLOOKUP(Hospitalisation_Details[[#This Row],[Customer ID]],'Hospitalisation Details'!$A$1:$K$2342,6,FALSE)</f>
        <v>36976</v>
      </c>
      <c r="N744" t="str">
        <f>VLOOKUP(Hospitalisation_Details[[#This Row],[Customer ID]],'Hospitalisation Details'!A743:K3084,7,FALSE)</f>
        <v>tier - 2</v>
      </c>
      <c r="O744" t="str">
        <f>VLOOKUP(Hospitalisation_Details[[#This Row],[Customer ID]],'Hospitalisation Details'!A743:K3084,8,FALSE)</f>
        <v>tier - 3</v>
      </c>
      <c r="P744" t="str">
        <f>VLOOKUP(Hospitalisation_Details[[#This Row],[Customer ID]],'Hospitalisation Details'!A743:K3084,9,FALSE)</f>
        <v>R1011</v>
      </c>
      <c r="Q744">
        <f>VLOOKUP(Hospitalisation_Details[[#This Row],[Customer ID]],'Hospitalisation Details'!$A$1:$K$2342,11,FALSE)</f>
        <v>30</v>
      </c>
    </row>
    <row r="745" spans="1:17" x14ac:dyDescent="0.35">
      <c r="A745" t="s">
        <v>744</v>
      </c>
      <c r="B745" t="str">
        <f>VLOOKUP(Customer_Names[[#This Row],[Customer ID]],Customer_Names[#All],2,FALSE)</f>
        <v>Hribar</v>
      </c>
      <c r="C745">
        <f>VLOOKUP(Medical_Examinations[[#This Row],[Customer ID]],'Medical Examinations'!$A$1:$L$2336,2,FALSE)</f>
        <v>22</v>
      </c>
      <c r="D745">
        <f>VLOOKUP(Medical_Examinations[[#This Row],[Customer ID]],'Medical Examinations'!$A$1:$L$2336,3,FALSE)</f>
        <v>6</v>
      </c>
      <c r="E745" t="str">
        <f>VLOOKUP(Medical_Examinations[[#This Row],[Customer ID]],'Medical Examinations'!$A$1:$L$2336,4,FALSE)</f>
        <v>No</v>
      </c>
      <c r="F745" t="str">
        <f>VLOOKUP(Medical_Examinations[[#This Row],[Customer ID]],'Medical Examinations'!$A$1:$L$2336,6,FALSE)</f>
        <v>yes</v>
      </c>
      <c r="G745" t="str">
        <f>VLOOKUP(Medical_Examinations[[#This Row],[Customer ID]],'Medical Examinations'!$A$1:$L$2336,7,FALSE)</f>
        <v>No</v>
      </c>
      <c r="H745">
        <f>VLOOKUP(Medical_Examinations[[#This Row],[Customer ID]],'Medical Examinations'!$A$1:$L$2336,8,FALSE)</f>
        <v>1</v>
      </c>
      <c r="I745" t="str">
        <f>VLOOKUP(Medical_Examinations[[#This Row],[Customer ID]],'Medical Examinations'!$A$1:$L$2336,9,FALSE)</f>
        <v>No</v>
      </c>
      <c r="J745" t="str">
        <f>VLOOKUP(Medical_Examinations[[#This Row],[Customer ID]],'Medical Examinations'!A744:L3079,11,FALSE)</f>
        <v>Normal Weight</v>
      </c>
      <c r="K745" t="str">
        <f>VLOOKUP(Medical_Examinations[[#This Row],[Customer ID]],'Medical Examinations'!A744:L3079,12,FALSE)</f>
        <v>Prediabetes</v>
      </c>
      <c r="L745" t="str">
        <f>VLOOKUP(Hospitalisation_Details[[#This Row],[Customer ID]],'Hospitalisation Details'!A744:K3085,10,FALSE)</f>
        <v>10 Sep 1989</v>
      </c>
      <c r="M745">
        <f>VLOOKUP(Hospitalisation_Details[[#This Row],[Customer ID]],'Hospitalisation Details'!$A$1:$K$2342,6,FALSE)</f>
        <v>37079</v>
      </c>
      <c r="N745" t="str">
        <f>VLOOKUP(Hospitalisation_Details[[#This Row],[Customer ID]],'Hospitalisation Details'!A744:K3085,7,FALSE)</f>
        <v>tier - 2</v>
      </c>
      <c r="O745" t="str">
        <f>VLOOKUP(Hospitalisation_Details[[#This Row],[Customer ID]],'Hospitalisation Details'!A744:K3085,8,FALSE)</f>
        <v>tier - 3</v>
      </c>
      <c r="P745" t="str">
        <f>VLOOKUP(Hospitalisation_Details[[#This Row],[Customer ID]],'Hospitalisation Details'!A744:K3085,9,FALSE)</f>
        <v>R1011</v>
      </c>
      <c r="Q745">
        <f>VLOOKUP(Hospitalisation_Details[[#This Row],[Customer ID]],'Hospitalisation Details'!$A$1:$K$2342,11,FALSE)</f>
        <v>33</v>
      </c>
    </row>
    <row r="746" spans="1:17" x14ac:dyDescent="0.35">
      <c r="A746" t="s">
        <v>745</v>
      </c>
      <c r="B746" t="str">
        <f>VLOOKUP(Customer_Names[[#This Row],[Customer ID]],Customer_Names[#All],2,FALSE)</f>
        <v>Crawford</v>
      </c>
      <c r="C746">
        <f>VLOOKUP(Medical_Examinations[[#This Row],[Customer ID]],'Medical Examinations'!$A$1:$L$2336,2,FALSE)</f>
        <v>22</v>
      </c>
      <c r="D746">
        <f>VLOOKUP(Medical_Examinations[[#This Row],[Customer ID]],'Medical Examinations'!$A$1:$L$2336,3,FALSE)</f>
        <v>6</v>
      </c>
      <c r="E746" t="str">
        <f>VLOOKUP(Medical_Examinations[[#This Row],[Customer ID]],'Medical Examinations'!$A$1:$L$2336,4,FALSE)</f>
        <v>No</v>
      </c>
      <c r="F746" t="str">
        <f>VLOOKUP(Medical_Examinations[[#This Row],[Customer ID]],'Medical Examinations'!$A$1:$L$2336,6,FALSE)</f>
        <v>yes</v>
      </c>
      <c r="G746" t="str">
        <f>VLOOKUP(Medical_Examinations[[#This Row],[Customer ID]],'Medical Examinations'!$A$1:$L$2336,7,FALSE)</f>
        <v>No</v>
      </c>
      <c r="H746">
        <f>VLOOKUP(Medical_Examinations[[#This Row],[Customer ID]],'Medical Examinations'!$A$1:$L$2336,8,FALSE)</f>
        <v>1</v>
      </c>
      <c r="I746" t="str">
        <f>VLOOKUP(Medical_Examinations[[#This Row],[Customer ID]],'Medical Examinations'!$A$1:$L$2336,9,FALSE)</f>
        <v>No</v>
      </c>
      <c r="J746" t="str">
        <f>VLOOKUP(Medical_Examinations[[#This Row],[Customer ID]],'Medical Examinations'!A745:L3080,11,FALSE)</f>
        <v>Normal Weight</v>
      </c>
      <c r="K746" t="str">
        <f>VLOOKUP(Medical_Examinations[[#This Row],[Customer ID]],'Medical Examinations'!A745:L3080,12,FALSE)</f>
        <v>Prediabetes</v>
      </c>
      <c r="L746" t="str">
        <f>VLOOKUP(Hospitalisation_Details[[#This Row],[Customer ID]],'Hospitalisation Details'!A745:K3086,10,FALSE)</f>
        <v>28 Sep 1970</v>
      </c>
      <c r="M746">
        <f>VLOOKUP(Hospitalisation_Details[[#This Row],[Customer ID]],'Hospitalisation Details'!$A$1:$K$2342,6,FALSE)</f>
        <v>37675</v>
      </c>
      <c r="N746" t="str">
        <f>VLOOKUP(Hospitalisation_Details[[#This Row],[Customer ID]],'Hospitalisation Details'!A745:K3086,7,FALSE)</f>
        <v>tier - 2</v>
      </c>
      <c r="O746" t="str">
        <f>VLOOKUP(Hospitalisation_Details[[#This Row],[Customer ID]],'Hospitalisation Details'!A745:K3086,8,FALSE)</f>
        <v>tier - 3</v>
      </c>
      <c r="P746" t="str">
        <f>VLOOKUP(Hospitalisation_Details[[#This Row],[Customer ID]],'Hospitalisation Details'!A745:K3086,9,FALSE)</f>
        <v>R1011</v>
      </c>
      <c r="Q746">
        <f>VLOOKUP(Hospitalisation_Details[[#This Row],[Customer ID]],'Hospitalisation Details'!$A$1:$K$2342,11,FALSE)</f>
        <v>52</v>
      </c>
    </row>
    <row r="747" spans="1:17" x14ac:dyDescent="0.35">
      <c r="A747" t="s">
        <v>746</v>
      </c>
      <c r="B747" t="str">
        <f>VLOOKUP(Customer_Names[[#This Row],[Customer ID]],Customer_Names[#All],2,FALSE)</f>
        <v>Sittlington</v>
      </c>
      <c r="C747">
        <f>VLOOKUP(Medical_Examinations[[#This Row],[Customer ID]],'Medical Examinations'!$A$1:$L$2336,2,FALSE)</f>
        <v>21</v>
      </c>
      <c r="D747">
        <f>VLOOKUP(Medical_Examinations[[#This Row],[Customer ID]],'Medical Examinations'!$A$1:$L$2336,3,FALSE)</f>
        <v>6</v>
      </c>
      <c r="E747" t="str">
        <f>VLOOKUP(Medical_Examinations[[#This Row],[Customer ID]],'Medical Examinations'!$A$1:$L$2336,4,FALSE)</f>
        <v>No</v>
      </c>
      <c r="F747" t="str">
        <f>VLOOKUP(Medical_Examinations[[#This Row],[Customer ID]],'Medical Examinations'!$A$1:$L$2336,6,FALSE)</f>
        <v>yes</v>
      </c>
      <c r="G747" t="str">
        <f>VLOOKUP(Medical_Examinations[[#This Row],[Customer ID]],'Medical Examinations'!$A$1:$L$2336,7,FALSE)</f>
        <v>No</v>
      </c>
      <c r="H747">
        <f>VLOOKUP(Medical_Examinations[[#This Row],[Customer ID]],'Medical Examinations'!$A$1:$L$2336,8,FALSE)</f>
        <v>1</v>
      </c>
      <c r="I747" t="str">
        <f>VLOOKUP(Medical_Examinations[[#This Row],[Customer ID]],'Medical Examinations'!$A$1:$L$2336,9,FALSE)</f>
        <v>No</v>
      </c>
      <c r="J747" t="str">
        <f>VLOOKUP(Medical_Examinations[[#This Row],[Customer ID]],'Medical Examinations'!A746:L3081,11,FALSE)</f>
        <v>Normal Weight</v>
      </c>
      <c r="K747" t="str">
        <f>VLOOKUP(Medical_Examinations[[#This Row],[Customer ID]],'Medical Examinations'!A746:L3081,12,FALSE)</f>
        <v>Prediabetes</v>
      </c>
      <c r="L747" t="str">
        <f>VLOOKUP(Hospitalisation_Details[[#This Row],[Customer ID]],'Hospitalisation Details'!A746:K3087,10,FALSE)</f>
        <v>19 Sep 1972</v>
      </c>
      <c r="M747">
        <f>VLOOKUP(Hospitalisation_Details[[#This Row],[Customer ID]],'Hospitalisation Details'!$A$1:$K$2342,6,FALSE)</f>
        <v>38189</v>
      </c>
      <c r="N747" t="str">
        <f>VLOOKUP(Hospitalisation_Details[[#This Row],[Customer ID]],'Hospitalisation Details'!A746:K3087,7,FALSE)</f>
        <v>tier - 2</v>
      </c>
      <c r="O747" t="str">
        <f>VLOOKUP(Hospitalisation_Details[[#This Row],[Customer ID]],'Hospitalisation Details'!A746:K3087,8,FALSE)</f>
        <v>tier - 2</v>
      </c>
      <c r="P747" t="str">
        <f>VLOOKUP(Hospitalisation_Details[[#This Row],[Customer ID]],'Hospitalisation Details'!A746:K3087,9,FALSE)</f>
        <v>R1011</v>
      </c>
      <c r="Q747">
        <f>VLOOKUP(Hospitalisation_Details[[#This Row],[Customer ID]],'Hospitalisation Details'!$A$1:$K$2342,11,FALSE)</f>
        <v>50</v>
      </c>
    </row>
    <row r="748" spans="1:17" x14ac:dyDescent="0.35">
      <c r="A748" t="s">
        <v>747</v>
      </c>
      <c r="B748" t="str">
        <f>VLOOKUP(Customer_Names[[#This Row],[Customer ID]],Customer_Names[#All],2,FALSE)</f>
        <v>Silbert</v>
      </c>
      <c r="C748">
        <f>VLOOKUP(Medical_Examinations[[#This Row],[Customer ID]],'Medical Examinations'!$A$1:$L$2336,2,FALSE)</f>
        <v>25</v>
      </c>
      <c r="D748">
        <f>VLOOKUP(Medical_Examinations[[#This Row],[Customer ID]],'Medical Examinations'!$A$1:$L$2336,3,FALSE)</f>
        <v>6</v>
      </c>
      <c r="E748" t="str">
        <f>VLOOKUP(Medical_Examinations[[#This Row],[Customer ID]],'Medical Examinations'!$A$1:$L$2336,4,FALSE)</f>
        <v>No</v>
      </c>
      <c r="F748" t="str">
        <f>VLOOKUP(Medical_Examinations[[#This Row],[Customer ID]],'Medical Examinations'!$A$1:$L$2336,6,FALSE)</f>
        <v>yes</v>
      </c>
      <c r="G748" t="str">
        <f>VLOOKUP(Medical_Examinations[[#This Row],[Customer ID]],'Medical Examinations'!$A$1:$L$2336,7,FALSE)</f>
        <v>No</v>
      </c>
      <c r="H748">
        <f>VLOOKUP(Medical_Examinations[[#This Row],[Customer ID]],'Medical Examinations'!$A$1:$L$2336,8,FALSE)</f>
        <v>1</v>
      </c>
      <c r="I748" t="str">
        <f>VLOOKUP(Medical_Examinations[[#This Row],[Customer ID]],'Medical Examinations'!$A$1:$L$2336,9,FALSE)</f>
        <v>No</v>
      </c>
      <c r="J748" t="str">
        <f>VLOOKUP(Medical_Examinations[[#This Row],[Customer ID]],'Medical Examinations'!A747:L3082,11,FALSE)</f>
        <v>Overweight</v>
      </c>
      <c r="K748" t="str">
        <f>VLOOKUP(Medical_Examinations[[#This Row],[Customer ID]],'Medical Examinations'!A747:L3082,12,FALSE)</f>
        <v>Prediabetes</v>
      </c>
      <c r="L748" t="str">
        <f>VLOOKUP(Hospitalisation_Details[[#This Row],[Customer ID]],'Hospitalisation Details'!A747:K3088,10,FALSE)</f>
        <v>16 Sep 1964</v>
      </c>
      <c r="M748">
        <f>VLOOKUP(Hospitalisation_Details[[#This Row],[Customer ID]],'Hospitalisation Details'!$A$1:$K$2342,6,FALSE)</f>
        <v>38242</v>
      </c>
      <c r="N748" t="str">
        <f>VLOOKUP(Hospitalisation_Details[[#This Row],[Customer ID]],'Hospitalisation Details'!A747:K3088,7,FALSE)</f>
        <v>tier - 2</v>
      </c>
      <c r="O748" t="str">
        <f>VLOOKUP(Hospitalisation_Details[[#This Row],[Customer ID]],'Hospitalisation Details'!A747:K3088,8,FALSE)</f>
        <v>tier - 3</v>
      </c>
      <c r="P748" t="str">
        <f>VLOOKUP(Hospitalisation_Details[[#This Row],[Customer ID]],'Hospitalisation Details'!A747:K3088,9,FALSE)</f>
        <v>R1011</v>
      </c>
      <c r="Q748">
        <f>VLOOKUP(Hospitalisation_Details[[#This Row],[Customer ID]],'Hospitalisation Details'!$A$1:$K$2342,11,FALSE)</f>
        <v>58</v>
      </c>
    </row>
    <row r="749" spans="1:17" x14ac:dyDescent="0.35">
      <c r="A749" t="s">
        <v>748</v>
      </c>
      <c r="B749" t="str">
        <f>VLOOKUP(Customer_Names[[#This Row],[Customer ID]],Customer_Names[#All],2,FALSE)</f>
        <v>Carrique</v>
      </c>
      <c r="C749">
        <f>VLOOKUP(Medical_Examinations[[#This Row],[Customer ID]],'Medical Examinations'!$A$1:$L$2336,2,FALSE)</f>
        <v>42</v>
      </c>
      <c r="D749">
        <f>VLOOKUP(Medical_Examinations[[#This Row],[Customer ID]],'Medical Examinations'!$A$1:$L$2336,3,FALSE)</f>
        <v>6</v>
      </c>
      <c r="E749" t="str">
        <f>VLOOKUP(Medical_Examinations[[#This Row],[Customer ID]],'Medical Examinations'!$A$1:$L$2336,4,FALSE)</f>
        <v>yes</v>
      </c>
      <c r="F749" t="str">
        <f>VLOOKUP(Medical_Examinations[[#This Row],[Customer ID]],'Medical Examinations'!$A$1:$L$2336,6,FALSE)</f>
        <v>No</v>
      </c>
      <c r="G749" t="str">
        <f>VLOOKUP(Medical_Examinations[[#This Row],[Customer ID]],'Medical Examinations'!$A$1:$L$2336,7,FALSE)</f>
        <v>No</v>
      </c>
      <c r="H749">
        <f>VLOOKUP(Medical_Examinations[[#This Row],[Customer ID]],'Medical Examinations'!$A$1:$L$2336,8,FALSE)</f>
        <v>1</v>
      </c>
      <c r="I749" t="str">
        <f>VLOOKUP(Medical_Examinations[[#This Row],[Customer ID]],'Medical Examinations'!$A$1:$L$2336,9,FALSE)</f>
        <v>No</v>
      </c>
      <c r="J749" t="str">
        <f>VLOOKUP(Medical_Examinations[[#This Row],[Customer ID]],'Medical Examinations'!A748:L3083,11,FALSE)</f>
        <v>Obesity</v>
      </c>
      <c r="K749" t="str">
        <f>VLOOKUP(Medical_Examinations[[#This Row],[Customer ID]],'Medical Examinations'!A748:L3083,12,FALSE)</f>
        <v>Prediabetes</v>
      </c>
      <c r="L749" t="str">
        <f>VLOOKUP(Hospitalisation_Details[[#This Row],[Customer ID]],'Hospitalisation Details'!A748:K3089,10,FALSE)</f>
        <v>22 Sep 1970</v>
      </c>
      <c r="M749">
        <f>VLOOKUP(Hospitalisation_Details[[#This Row],[Customer ID]],'Hospitalisation Details'!$A$1:$K$2342,6,FALSE)</f>
        <v>38390</v>
      </c>
      <c r="N749" t="str">
        <f>VLOOKUP(Hospitalisation_Details[[#This Row],[Customer ID]],'Hospitalisation Details'!A748:K3089,7,FALSE)</f>
        <v>tier - 2</v>
      </c>
      <c r="O749" t="str">
        <f>VLOOKUP(Hospitalisation_Details[[#This Row],[Customer ID]],'Hospitalisation Details'!A748:K3089,8,FALSE)</f>
        <v>tier - 3</v>
      </c>
      <c r="P749" t="str">
        <f>VLOOKUP(Hospitalisation_Details[[#This Row],[Customer ID]],'Hospitalisation Details'!A748:K3089,9,FALSE)</f>
        <v>R1011</v>
      </c>
      <c r="Q749">
        <f>VLOOKUP(Hospitalisation_Details[[#This Row],[Customer ID]],'Hospitalisation Details'!$A$1:$K$2342,11,FALSE)</f>
        <v>52</v>
      </c>
    </row>
    <row r="750" spans="1:17" x14ac:dyDescent="0.35">
      <c r="A750" t="s">
        <v>749</v>
      </c>
      <c r="B750" t="str">
        <f>VLOOKUP(Customer_Names[[#This Row],[Customer ID]],Customer_Names[#All],2,FALSE)</f>
        <v>Kosla</v>
      </c>
      <c r="C750">
        <f>VLOOKUP(Medical_Examinations[[#This Row],[Customer ID]],'Medical Examinations'!$A$1:$L$2336,2,FALSE)</f>
        <v>32</v>
      </c>
      <c r="D750">
        <f>VLOOKUP(Medical_Examinations[[#This Row],[Customer ID]],'Medical Examinations'!$A$1:$L$2336,3,FALSE)</f>
        <v>6</v>
      </c>
      <c r="E750" t="str">
        <f>VLOOKUP(Medical_Examinations[[#This Row],[Customer ID]],'Medical Examinations'!$A$1:$L$2336,4,FALSE)</f>
        <v>yes</v>
      </c>
      <c r="F750" t="str">
        <f>VLOOKUP(Medical_Examinations[[#This Row],[Customer ID]],'Medical Examinations'!$A$1:$L$2336,6,FALSE)</f>
        <v>No</v>
      </c>
      <c r="G750" t="str">
        <f>VLOOKUP(Medical_Examinations[[#This Row],[Customer ID]],'Medical Examinations'!$A$1:$L$2336,7,FALSE)</f>
        <v>No</v>
      </c>
      <c r="H750">
        <f>VLOOKUP(Medical_Examinations[[#This Row],[Customer ID]],'Medical Examinations'!$A$1:$L$2336,8,FALSE)</f>
        <v>1</v>
      </c>
      <c r="I750" t="str">
        <f>VLOOKUP(Medical_Examinations[[#This Row],[Customer ID]],'Medical Examinations'!$A$1:$L$2336,9,FALSE)</f>
        <v>No</v>
      </c>
      <c r="J750" t="str">
        <f>VLOOKUP(Medical_Examinations[[#This Row],[Customer ID]],'Medical Examinations'!A749:L3084,11,FALSE)</f>
        <v>Obesity</v>
      </c>
      <c r="K750" t="str">
        <f>VLOOKUP(Medical_Examinations[[#This Row],[Customer ID]],'Medical Examinations'!A749:L3084,12,FALSE)</f>
        <v>Prediabetes</v>
      </c>
      <c r="L750" t="str">
        <f>VLOOKUP(Hospitalisation_Details[[#This Row],[Customer ID]],'Hospitalisation Details'!A749:K3090,10,FALSE)</f>
        <v>23 Sep 1971</v>
      </c>
      <c r="M750">
        <f>VLOOKUP(Hospitalisation_Details[[#This Row],[Customer ID]],'Hospitalisation Details'!$A$1:$K$2342,6,FALSE)</f>
        <v>38405</v>
      </c>
      <c r="N750" t="str">
        <f>VLOOKUP(Hospitalisation_Details[[#This Row],[Customer ID]],'Hospitalisation Details'!A749:K3090,7,FALSE)</f>
        <v>tier - 2</v>
      </c>
      <c r="O750" t="str">
        <f>VLOOKUP(Hospitalisation_Details[[#This Row],[Customer ID]],'Hospitalisation Details'!A749:K3090,8,FALSE)</f>
        <v>tier - 1</v>
      </c>
      <c r="P750" t="str">
        <f>VLOOKUP(Hospitalisation_Details[[#This Row],[Customer ID]],'Hospitalisation Details'!A749:K3090,9,FALSE)</f>
        <v>R1011</v>
      </c>
      <c r="Q750">
        <f>VLOOKUP(Hospitalisation_Details[[#This Row],[Customer ID]],'Hospitalisation Details'!$A$1:$K$2342,11,FALSE)</f>
        <v>51</v>
      </c>
    </row>
    <row r="751" spans="1:17" x14ac:dyDescent="0.35">
      <c r="A751" t="s">
        <v>750</v>
      </c>
      <c r="B751" t="str">
        <f>VLOOKUP(Customer_Names[[#This Row],[Customer ID]],Customer_Names[#All],2,FALSE)</f>
        <v>Parker</v>
      </c>
      <c r="C751">
        <f>VLOOKUP(Medical_Examinations[[#This Row],[Customer ID]],'Medical Examinations'!$A$1:$L$2336,2,FALSE)</f>
        <v>31</v>
      </c>
      <c r="D751">
        <f>VLOOKUP(Medical_Examinations[[#This Row],[Customer ID]],'Medical Examinations'!$A$1:$L$2336,3,FALSE)</f>
        <v>6</v>
      </c>
      <c r="E751" t="str">
        <f>VLOOKUP(Medical_Examinations[[#This Row],[Customer ID]],'Medical Examinations'!$A$1:$L$2336,4,FALSE)</f>
        <v>yes</v>
      </c>
      <c r="F751" t="str">
        <f>VLOOKUP(Medical_Examinations[[#This Row],[Customer ID]],'Medical Examinations'!$A$1:$L$2336,6,FALSE)</f>
        <v>No</v>
      </c>
      <c r="G751" t="str">
        <f>VLOOKUP(Medical_Examinations[[#This Row],[Customer ID]],'Medical Examinations'!$A$1:$L$2336,7,FALSE)</f>
        <v>No</v>
      </c>
      <c r="H751">
        <f>VLOOKUP(Medical_Examinations[[#This Row],[Customer ID]],'Medical Examinations'!$A$1:$L$2336,8,FALSE)</f>
        <v>1</v>
      </c>
      <c r="I751" t="str">
        <f>VLOOKUP(Medical_Examinations[[#This Row],[Customer ID]],'Medical Examinations'!$A$1:$L$2336,9,FALSE)</f>
        <v>No</v>
      </c>
      <c r="J751" t="str">
        <f>VLOOKUP(Medical_Examinations[[#This Row],[Customer ID]],'Medical Examinations'!A750:L3085,11,FALSE)</f>
        <v>Obesity</v>
      </c>
      <c r="K751" t="str">
        <f>VLOOKUP(Medical_Examinations[[#This Row],[Customer ID]],'Medical Examinations'!A750:L3085,12,FALSE)</f>
        <v>Prediabetes</v>
      </c>
      <c r="L751" t="str">
        <f>VLOOKUP(Hospitalisation_Details[[#This Row],[Customer ID]],'Hospitalisation Details'!A750:K3091,10,FALSE)</f>
        <v>6 Sep 1964</v>
      </c>
      <c r="M751">
        <f>VLOOKUP(Hospitalisation_Details[[#This Row],[Customer ID]],'Hospitalisation Details'!$A$1:$K$2342,6,FALSE)</f>
        <v>38869</v>
      </c>
      <c r="N751" t="str">
        <f>VLOOKUP(Hospitalisation_Details[[#This Row],[Customer ID]],'Hospitalisation Details'!A750:K3091,7,FALSE)</f>
        <v>tier - 2</v>
      </c>
      <c r="O751" t="str">
        <f>VLOOKUP(Hospitalisation_Details[[#This Row],[Customer ID]],'Hospitalisation Details'!A750:K3091,8,FALSE)</f>
        <v>tier - 2</v>
      </c>
      <c r="P751" t="str">
        <f>VLOOKUP(Hospitalisation_Details[[#This Row],[Customer ID]],'Hospitalisation Details'!A750:K3091,9,FALSE)</f>
        <v>R1011</v>
      </c>
      <c r="Q751">
        <f>VLOOKUP(Hospitalisation_Details[[#This Row],[Customer ID]],'Hospitalisation Details'!$A$1:$K$2342,11,FALSE)</f>
        <v>58</v>
      </c>
    </row>
    <row r="752" spans="1:17" x14ac:dyDescent="0.35">
      <c r="A752" t="s">
        <v>751</v>
      </c>
      <c r="B752" t="str">
        <f>VLOOKUP(Customer_Names[[#This Row],[Customer ID]],Customer_Names[#All],2,FALSE)</f>
        <v>Horton</v>
      </c>
      <c r="C752">
        <f>VLOOKUP(Medical_Examinations[[#This Row],[Customer ID]],'Medical Examinations'!$A$1:$L$2336,2,FALSE)</f>
        <v>43</v>
      </c>
      <c r="D752">
        <f>VLOOKUP(Medical_Examinations[[#This Row],[Customer ID]],'Medical Examinations'!$A$1:$L$2336,3,FALSE)</f>
        <v>6</v>
      </c>
      <c r="E752" t="str">
        <f>VLOOKUP(Medical_Examinations[[#This Row],[Customer ID]],'Medical Examinations'!$A$1:$L$2336,4,FALSE)</f>
        <v>yes</v>
      </c>
      <c r="F752" t="str">
        <f>VLOOKUP(Medical_Examinations[[#This Row],[Customer ID]],'Medical Examinations'!$A$1:$L$2336,6,FALSE)</f>
        <v>No</v>
      </c>
      <c r="G752" t="str">
        <f>VLOOKUP(Medical_Examinations[[#This Row],[Customer ID]],'Medical Examinations'!$A$1:$L$2336,7,FALSE)</f>
        <v>Yes</v>
      </c>
      <c r="H752">
        <f>VLOOKUP(Medical_Examinations[[#This Row],[Customer ID]],'Medical Examinations'!$A$1:$L$2336,8,FALSE)</f>
        <v>1</v>
      </c>
      <c r="I752" t="str">
        <f>VLOOKUP(Medical_Examinations[[#This Row],[Customer ID]],'Medical Examinations'!$A$1:$L$2336,9,FALSE)</f>
        <v>No</v>
      </c>
      <c r="J752" t="str">
        <f>VLOOKUP(Medical_Examinations[[#This Row],[Customer ID]],'Medical Examinations'!A751:L3086,11,FALSE)</f>
        <v>Obesity</v>
      </c>
      <c r="K752" t="str">
        <f>VLOOKUP(Medical_Examinations[[#This Row],[Customer ID]],'Medical Examinations'!A751:L3086,12,FALSE)</f>
        <v>Prediabetes</v>
      </c>
      <c r="L752" t="str">
        <f>VLOOKUP(Hospitalisation_Details[[#This Row],[Customer ID]],'Hospitalisation Details'!A751:K3092,10,FALSE)</f>
        <v>7 Sep 1962</v>
      </c>
      <c r="M752">
        <f>VLOOKUP(Hospitalisation_Details[[#This Row],[Customer ID]],'Hospitalisation Details'!$A$1:$K$2342,6,FALSE)</f>
        <v>39221</v>
      </c>
      <c r="N752" t="str">
        <f>VLOOKUP(Hospitalisation_Details[[#This Row],[Customer ID]],'Hospitalisation Details'!A751:K3092,7,FALSE)</f>
        <v>tier - 2</v>
      </c>
      <c r="O752" t="str">
        <f>VLOOKUP(Hospitalisation_Details[[#This Row],[Customer ID]],'Hospitalisation Details'!A751:K3092,8,FALSE)</f>
        <v>tier - 1</v>
      </c>
      <c r="P752" t="str">
        <f>VLOOKUP(Hospitalisation_Details[[#This Row],[Customer ID]],'Hospitalisation Details'!A751:K3092,9,FALSE)</f>
        <v>R1011</v>
      </c>
      <c r="Q752">
        <f>VLOOKUP(Hospitalisation_Details[[#This Row],[Customer ID]],'Hospitalisation Details'!$A$1:$K$2342,11,FALSE)</f>
        <v>60</v>
      </c>
    </row>
    <row r="753" spans="1:17" x14ac:dyDescent="0.35">
      <c r="A753" t="s">
        <v>752</v>
      </c>
      <c r="B753" t="str">
        <f>VLOOKUP(Customer_Names[[#This Row],[Customer ID]],Customer_Names[#All],2,FALSE)</f>
        <v>Boller</v>
      </c>
      <c r="C753">
        <f>VLOOKUP(Medical_Examinations[[#This Row],[Customer ID]],'Medical Examinations'!$A$1:$L$2336,2,FALSE)</f>
        <v>33</v>
      </c>
      <c r="D753">
        <f>VLOOKUP(Medical_Examinations[[#This Row],[Customer ID]],'Medical Examinations'!$A$1:$L$2336,3,FALSE)</f>
        <v>6</v>
      </c>
      <c r="E753" t="str">
        <f>VLOOKUP(Medical_Examinations[[#This Row],[Customer ID]],'Medical Examinations'!$A$1:$L$2336,4,FALSE)</f>
        <v>yes</v>
      </c>
      <c r="F753" t="str">
        <f>VLOOKUP(Medical_Examinations[[#This Row],[Customer ID]],'Medical Examinations'!$A$1:$L$2336,6,FALSE)</f>
        <v>No</v>
      </c>
      <c r="G753" t="str">
        <f>VLOOKUP(Medical_Examinations[[#This Row],[Customer ID]],'Medical Examinations'!$A$1:$L$2336,7,FALSE)</f>
        <v>No</v>
      </c>
      <c r="H753">
        <f>VLOOKUP(Medical_Examinations[[#This Row],[Customer ID]],'Medical Examinations'!$A$1:$L$2336,8,FALSE)</f>
        <v>1</v>
      </c>
      <c r="I753" t="str">
        <f>VLOOKUP(Medical_Examinations[[#This Row],[Customer ID]],'Medical Examinations'!$A$1:$L$2336,9,FALSE)</f>
        <v>No</v>
      </c>
      <c r="J753" t="str">
        <f>VLOOKUP(Medical_Examinations[[#This Row],[Customer ID]],'Medical Examinations'!A752:L3087,11,FALSE)</f>
        <v>Obesity</v>
      </c>
      <c r="K753" t="str">
        <f>VLOOKUP(Medical_Examinations[[#This Row],[Customer ID]],'Medical Examinations'!A752:L3087,12,FALSE)</f>
        <v>Prediabetes</v>
      </c>
      <c r="L753" t="str">
        <f>VLOOKUP(Hospitalisation_Details[[#This Row],[Customer ID]],'Hospitalisation Details'!A752:K3093,10,FALSE)</f>
        <v>24 Sep 1966</v>
      </c>
      <c r="M753">
        <f>VLOOKUP(Hospitalisation_Details[[#This Row],[Customer ID]],'Hospitalisation Details'!$A$1:$K$2342,6,FALSE)</f>
        <v>39397</v>
      </c>
      <c r="N753" t="str">
        <f>VLOOKUP(Hospitalisation_Details[[#This Row],[Customer ID]],'Hospitalisation Details'!A752:K3093,7,FALSE)</f>
        <v>tier - 2</v>
      </c>
      <c r="O753" t="str">
        <f>VLOOKUP(Hospitalisation_Details[[#This Row],[Customer ID]],'Hospitalisation Details'!A752:K3093,8,FALSE)</f>
        <v>tier - 2</v>
      </c>
      <c r="P753" t="str">
        <f>VLOOKUP(Hospitalisation_Details[[#This Row],[Customer ID]],'Hospitalisation Details'!A752:K3093,9,FALSE)</f>
        <v>R1011</v>
      </c>
      <c r="Q753">
        <f>VLOOKUP(Hospitalisation_Details[[#This Row],[Customer ID]],'Hospitalisation Details'!$A$1:$K$2342,11,FALSE)</f>
        <v>56</v>
      </c>
    </row>
    <row r="754" spans="1:17" x14ac:dyDescent="0.35">
      <c r="A754" t="s">
        <v>753</v>
      </c>
      <c r="B754" t="str">
        <f>VLOOKUP(Customer_Names[[#This Row],[Customer ID]],Customer_Names[#All],2,FALSE)</f>
        <v>Olaru</v>
      </c>
      <c r="C754">
        <f>VLOOKUP(Medical_Examinations[[#This Row],[Customer ID]],'Medical Examinations'!$A$1:$L$2336,2,FALSE)</f>
        <v>32</v>
      </c>
      <c r="D754">
        <f>VLOOKUP(Medical_Examinations[[#This Row],[Customer ID]],'Medical Examinations'!$A$1:$L$2336,3,FALSE)</f>
        <v>6</v>
      </c>
      <c r="E754" t="str">
        <f>VLOOKUP(Medical_Examinations[[#This Row],[Customer ID]],'Medical Examinations'!$A$1:$L$2336,4,FALSE)</f>
        <v>yes</v>
      </c>
      <c r="F754" t="str">
        <f>VLOOKUP(Medical_Examinations[[#This Row],[Customer ID]],'Medical Examinations'!$A$1:$L$2336,6,FALSE)</f>
        <v>No</v>
      </c>
      <c r="G754" t="str">
        <f>VLOOKUP(Medical_Examinations[[#This Row],[Customer ID]],'Medical Examinations'!$A$1:$L$2336,7,FALSE)</f>
        <v>No</v>
      </c>
      <c r="H754">
        <f>VLOOKUP(Medical_Examinations[[#This Row],[Customer ID]],'Medical Examinations'!$A$1:$L$2336,8,FALSE)</f>
        <v>1</v>
      </c>
      <c r="I754" t="str">
        <f>VLOOKUP(Medical_Examinations[[#This Row],[Customer ID]],'Medical Examinations'!$A$1:$L$2336,9,FALSE)</f>
        <v>No</v>
      </c>
      <c r="J754" t="str">
        <f>VLOOKUP(Medical_Examinations[[#This Row],[Customer ID]],'Medical Examinations'!A753:L3088,11,FALSE)</f>
        <v>Obesity</v>
      </c>
      <c r="K754" t="str">
        <f>VLOOKUP(Medical_Examinations[[#This Row],[Customer ID]],'Medical Examinations'!A753:L3088,12,FALSE)</f>
        <v>Prediabetes</v>
      </c>
      <c r="L754" t="str">
        <f>VLOOKUP(Hospitalisation_Details[[#This Row],[Customer ID]],'Hospitalisation Details'!A753:K3094,10,FALSE)</f>
        <v>29 Sep 1968</v>
      </c>
      <c r="M754">
        <f>VLOOKUP(Hospitalisation_Details[[#This Row],[Customer ID]],'Hospitalisation Details'!$A$1:$K$2342,6,FALSE)</f>
        <v>39722</v>
      </c>
      <c r="N754" t="str">
        <f>VLOOKUP(Hospitalisation_Details[[#This Row],[Customer ID]],'Hospitalisation Details'!A753:K3094,7,FALSE)</f>
        <v>tier - 2</v>
      </c>
      <c r="O754" t="str">
        <f>VLOOKUP(Hospitalisation_Details[[#This Row],[Customer ID]],'Hospitalisation Details'!A753:K3094,8,FALSE)</f>
        <v>tier - 2</v>
      </c>
      <c r="P754" t="str">
        <f>VLOOKUP(Hospitalisation_Details[[#This Row],[Customer ID]],'Hospitalisation Details'!A753:K3094,9,FALSE)</f>
        <v>R1011</v>
      </c>
      <c r="Q754">
        <f>VLOOKUP(Hospitalisation_Details[[#This Row],[Customer ID]],'Hospitalisation Details'!$A$1:$K$2342,11,FALSE)</f>
        <v>54</v>
      </c>
    </row>
    <row r="755" spans="1:17" x14ac:dyDescent="0.35">
      <c r="A755" t="s">
        <v>754</v>
      </c>
      <c r="B755" t="str">
        <f>VLOOKUP(Customer_Names[[#This Row],[Customer ID]],Customer_Names[#All],2,FALSE)</f>
        <v>Prescott</v>
      </c>
      <c r="C755">
        <f>VLOOKUP(Medical_Examinations[[#This Row],[Customer ID]],'Medical Examinations'!$A$1:$L$2336,2,FALSE)</f>
        <v>31</v>
      </c>
      <c r="D755">
        <f>VLOOKUP(Medical_Examinations[[#This Row],[Customer ID]],'Medical Examinations'!$A$1:$L$2336,3,FALSE)</f>
        <v>6</v>
      </c>
      <c r="E755" t="str">
        <f>VLOOKUP(Medical_Examinations[[#This Row],[Customer ID]],'Medical Examinations'!$A$1:$L$2336,4,FALSE)</f>
        <v>yes</v>
      </c>
      <c r="F755" t="str">
        <f>VLOOKUP(Medical_Examinations[[#This Row],[Customer ID]],'Medical Examinations'!$A$1:$L$2336,6,FALSE)</f>
        <v>No</v>
      </c>
      <c r="G755" t="str">
        <f>VLOOKUP(Medical_Examinations[[#This Row],[Customer ID]],'Medical Examinations'!$A$1:$L$2336,7,FALSE)</f>
        <v>No</v>
      </c>
      <c r="H755">
        <f>VLOOKUP(Medical_Examinations[[#This Row],[Customer ID]],'Medical Examinations'!$A$1:$L$2336,8,FALSE)</f>
        <v>1</v>
      </c>
      <c r="I755" t="str">
        <f>VLOOKUP(Medical_Examinations[[#This Row],[Customer ID]],'Medical Examinations'!$A$1:$L$2336,9,FALSE)</f>
        <v>No</v>
      </c>
      <c r="J755" t="str">
        <f>VLOOKUP(Medical_Examinations[[#This Row],[Customer ID]],'Medical Examinations'!A754:L3089,11,FALSE)</f>
        <v>Obesity</v>
      </c>
      <c r="K755" t="str">
        <f>VLOOKUP(Medical_Examinations[[#This Row],[Customer ID]],'Medical Examinations'!A754:L3089,12,FALSE)</f>
        <v>Prediabetes</v>
      </c>
      <c r="L755" t="str">
        <f>VLOOKUP(Hospitalisation_Details[[#This Row],[Customer ID]],'Hospitalisation Details'!A754:K3095,10,FALSE)</f>
        <v>29 Sep 1965</v>
      </c>
      <c r="M755">
        <f>VLOOKUP(Hospitalisation_Details[[#This Row],[Customer ID]],'Hospitalisation Details'!$A$1:$K$2342,6,FALSE)</f>
        <v>43074</v>
      </c>
      <c r="N755" t="str">
        <f>VLOOKUP(Hospitalisation_Details[[#This Row],[Customer ID]],'Hospitalisation Details'!A754:K3095,7,FALSE)</f>
        <v>tier - 2</v>
      </c>
      <c r="O755" t="str">
        <f>VLOOKUP(Hospitalisation_Details[[#This Row],[Customer ID]],'Hospitalisation Details'!A754:K3095,8,FALSE)</f>
        <v>tier - 2</v>
      </c>
      <c r="P755" t="str">
        <f>VLOOKUP(Hospitalisation_Details[[#This Row],[Customer ID]],'Hospitalisation Details'!A754:K3095,9,FALSE)</f>
        <v>R1011</v>
      </c>
      <c r="Q755">
        <f>VLOOKUP(Hospitalisation_Details[[#This Row],[Customer ID]],'Hospitalisation Details'!$A$1:$K$2342,11,FALSE)</f>
        <v>57</v>
      </c>
    </row>
    <row r="756" spans="1:17" x14ac:dyDescent="0.35">
      <c r="A756" t="s">
        <v>755</v>
      </c>
      <c r="B756" t="str">
        <f>VLOOKUP(Customer_Names[[#This Row],[Customer ID]],Customer_Names[#All],2,FALSE)</f>
        <v>Hines</v>
      </c>
      <c r="C756">
        <f>VLOOKUP(Medical_Examinations[[#This Row],[Customer ID]],'Medical Examinations'!$A$1:$L$2336,2,FALSE)</f>
        <v>35</v>
      </c>
      <c r="D756">
        <f>VLOOKUP(Medical_Examinations[[#This Row],[Customer ID]],'Medical Examinations'!$A$1:$L$2336,3,FALSE)</f>
        <v>6</v>
      </c>
      <c r="E756" t="str">
        <f>VLOOKUP(Medical_Examinations[[#This Row],[Customer ID]],'Medical Examinations'!$A$1:$L$2336,4,FALSE)</f>
        <v>yes</v>
      </c>
      <c r="F756" t="str">
        <f>VLOOKUP(Medical_Examinations[[#This Row],[Customer ID]],'Medical Examinations'!$A$1:$L$2336,6,FALSE)</f>
        <v>No</v>
      </c>
      <c r="G756" t="str">
        <f>VLOOKUP(Medical_Examinations[[#This Row],[Customer ID]],'Medical Examinations'!$A$1:$L$2336,7,FALSE)</f>
        <v>Yes</v>
      </c>
      <c r="H756">
        <f>VLOOKUP(Medical_Examinations[[#This Row],[Customer ID]],'Medical Examinations'!$A$1:$L$2336,8,FALSE)</f>
        <v>1</v>
      </c>
      <c r="I756" t="str">
        <f>VLOOKUP(Medical_Examinations[[#This Row],[Customer ID]],'Medical Examinations'!$A$1:$L$2336,9,FALSE)</f>
        <v>No</v>
      </c>
      <c r="J756" t="str">
        <f>VLOOKUP(Medical_Examinations[[#This Row],[Customer ID]],'Medical Examinations'!A755:L3090,11,FALSE)</f>
        <v>Obesity</v>
      </c>
      <c r="K756" t="str">
        <f>VLOOKUP(Medical_Examinations[[#This Row],[Customer ID]],'Medical Examinations'!A755:L3090,12,FALSE)</f>
        <v>Prediabetes</v>
      </c>
      <c r="L756" t="str">
        <f>VLOOKUP(Hospitalisation_Details[[#This Row],[Customer ID]],'Hospitalisation Details'!A755:K3096,10,FALSE)</f>
        <v>22 Sep 1959</v>
      </c>
      <c r="M756">
        <f>VLOOKUP(Hospitalisation_Details[[#This Row],[Customer ID]],'Hospitalisation Details'!$A$1:$K$2342,6,FALSE)</f>
        <v>48824</v>
      </c>
      <c r="N756" t="str">
        <f>VLOOKUP(Hospitalisation_Details[[#This Row],[Customer ID]],'Hospitalisation Details'!A755:K3096,7,FALSE)</f>
        <v>tier - 2</v>
      </c>
      <c r="O756" t="str">
        <f>VLOOKUP(Hospitalisation_Details[[#This Row],[Customer ID]],'Hospitalisation Details'!A755:K3096,8,FALSE)</f>
        <v>tier - 1</v>
      </c>
      <c r="P756" t="str">
        <f>VLOOKUP(Hospitalisation_Details[[#This Row],[Customer ID]],'Hospitalisation Details'!A755:K3096,9,FALSE)</f>
        <v>R1011</v>
      </c>
      <c r="Q756">
        <f>VLOOKUP(Hospitalisation_Details[[#This Row],[Customer ID]],'Hospitalisation Details'!$A$1:$K$2342,11,FALSE)</f>
        <v>63</v>
      </c>
    </row>
    <row r="757" spans="1:17" x14ac:dyDescent="0.35">
      <c r="A757" t="s">
        <v>756</v>
      </c>
      <c r="B757" t="str">
        <f>VLOOKUP(Customer_Names[[#This Row],[Customer ID]],Customer_Names[#All],2,FALSE)</f>
        <v>Blanton</v>
      </c>
      <c r="C757">
        <f>VLOOKUP(Medical_Examinations[[#This Row],[Customer ID]],'Medical Examinations'!$A$1:$L$2336,2,FALSE)</f>
        <v>35</v>
      </c>
      <c r="D757">
        <f>VLOOKUP(Medical_Examinations[[#This Row],[Customer ID]],'Medical Examinations'!$A$1:$L$2336,3,FALSE)</f>
        <v>6</v>
      </c>
      <c r="E757" t="str">
        <f>VLOOKUP(Medical_Examinations[[#This Row],[Customer ID]],'Medical Examinations'!$A$1:$L$2336,4,FALSE)</f>
        <v>yes</v>
      </c>
      <c r="F757" t="str">
        <f>VLOOKUP(Medical_Examinations[[#This Row],[Customer ID]],'Medical Examinations'!$A$1:$L$2336,6,FALSE)</f>
        <v>No</v>
      </c>
      <c r="G757" t="str">
        <f>VLOOKUP(Medical_Examinations[[#This Row],[Customer ID]],'Medical Examinations'!$A$1:$L$2336,7,FALSE)</f>
        <v>Yes</v>
      </c>
      <c r="H757">
        <f>VLOOKUP(Medical_Examinations[[#This Row],[Customer ID]],'Medical Examinations'!$A$1:$L$2336,8,FALSE)</f>
        <v>1</v>
      </c>
      <c r="I757" t="str">
        <f>VLOOKUP(Medical_Examinations[[#This Row],[Customer ID]],'Medical Examinations'!$A$1:$L$2336,9,FALSE)</f>
        <v>No</v>
      </c>
      <c r="J757" t="str">
        <f>VLOOKUP(Medical_Examinations[[#This Row],[Customer ID]],'Medical Examinations'!A756:L3091,11,FALSE)</f>
        <v>Obesity</v>
      </c>
      <c r="K757" t="str">
        <f>VLOOKUP(Medical_Examinations[[#This Row],[Customer ID]],'Medical Examinations'!A756:L3091,12,FALSE)</f>
        <v>Prediabetes</v>
      </c>
      <c r="L757" t="str">
        <f>VLOOKUP(Hospitalisation_Details[[#This Row],[Customer ID]],'Hospitalisation Details'!A756:K3097,10,FALSE)</f>
        <v>7 Sep 2004</v>
      </c>
      <c r="M757">
        <f>VLOOKUP(Hospitalisation_Details[[#This Row],[Customer ID]],'Hospitalisation Details'!$A$1:$K$2342,6,FALSE)</f>
        <v>831</v>
      </c>
      <c r="N757" t="str">
        <f>VLOOKUP(Hospitalisation_Details[[#This Row],[Customer ID]],'Hospitalisation Details'!A756:K3097,7,FALSE)</f>
        <v>tier - 3</v>
      </c>
      <c r="O757" t="str">
        <f>VLOOKUP(Hospitalisation_Details[[#This Row],[Customer ID]],'Hospitalisation Details'!A756:K3097,8,FALSE)</f>
        <v>tier - 2</v>
      </c>
      <c r="P757" t="str">
        <f>VLOOKUP(Hospitalisation_Details[[#This Row],[Customer ID]],'Hospitalisation Details'!A756:K3097,9,FALSE)</f>
        <v>R1011</v>
      </c>
      <c r="Q757">
        <f>VLOOKUP(Hospitalisation_Details[[#This Row],[Customer ID]],'Hospitalisation Details'!$A$1:$K$2342,11,FALSE)</f>
        <v>18</v>
      </c>
    </row>
    <row r="758" spans="1:17" x14ac:dyDescent="0.35">
      <c r="A758" t="s">
        <v>757</v>
      </c>
      <c r="B758" t="str">
        <f>VLOOKUP(Customer_Names[[#This Row],[Customer ID]],Customer_Names[#All],2,FALSE)</f>
        <v>Bustamante</v>
      </c>
      <c r="C758">
        <f>VLOOKUP(Medical_Examinations[[#This Row],[Customer ID]],'Medical Examinations'!$A$1:$L$2336,2,FALSE)</f>
        <v>43</v>
      </c>
      <c r="D758">
        <f>VLOOKUP(Medical_Examinations[[#This Row],[Customer ID]],'Medical Examinations'!$A$1:$L$2336,3,FALSE)</f>
        <v>6</v>
      </c>
      <c r="E758" t="str">
        <f>VLOOKUP(Medical_Examinations[[#This Row],[Customer ID]],'Medical Examinations'!$A$1:$L$2336,4,FALSE)</f>
        <v>yes</v>
      </c>
      <c r="F758" t="str">
        <f>VLOOKUP(Medical_Examinations[[#This Row],[Customer ID]],'Medical Examinations'!$A$1:$L$2336,6,FALSE)</f>
        <v>No</v>
      </c>
      <c r="G758" t="str">
        <f>VLOOKUP(Medical_Examinations[[#This Row],[Customer ID]],'Medical Examinations'!$A$1:$L$2336,7,FALSE)</f>
        <v>No</v>
      </c>
      <c r="H758">
        <f>VLOOKUP(Medical_Examinations[[#This Row],[Customer ID]],'Medical Examinations'!$A$1:$L$2336,8,FALSE)</f>
        <v>1</v>
      </c>
      <c r="I758" t="str">
        <f>VLOOKUP(Medical_Examinations[[#This Row],[Customer ID]],'Medical Examinations'!$A$1:$L$2336,9,FALSE)</f>
        <v>No</v>
      </c>
      <c r="J758" t="str">
        <f>VLOOKUP(Medical_Examinations[[#This Row],[Customer ID]],'Medical Examinations'!A757:L3092,11,FALSE)</f>
        <v>Obesity</v>
      </c>
      <c r="K758" t="str">
        <f>VLOOKUP(Medical_Examinations[[#This Row],[Customer ID]],'Medical Examinations'!A757:L3092,12,FALSE)</f>
        <v>Prediabetes</v>
      </c>
      <c r="L758" t="str">
        <f>VLOOKUP(Hospitalisation_Details[[#This Row],[Customer ID]],'Hospitalisation Details'!A757:K3098,10,FALSE)</f>
        <v>1 Sep 2002</v>
      </c>
      <c r="M758">
        <f>VLOOKUP(Hospitalisation_Details[[#This Row],[Customer ID]],'Hospitalisation Details'!$A$1:$K$2342,6,FALSE)</f>
        <v>1142</v>
      </c>
      <c r="N758" t="str">
        <f>VLOOKUP(Hospitalisation_Details[[#This Row],[Customer ID]],'Hospitalisation Details'!A757:K3098,7,FALSE)</f>
        <v>tier - 3</v>
      </c>
      <c r="O758" t="str">
        <f>VLOOKUP(Hospitalisation_Details[[#This Row],[Customer ID]],'Hospitalisation Details'!A757:K3098,8,FALSE)</f>
        <v>tier - 2</v>
      </c>
      <c r="P758" t="str">
        <f>VLOOKUP(Hospitalisation_Details[[#This Row],[Customer ID]],'Hospitalisation Details'!A757:K3098,9,FALSE)</f>
        <v>R1011</v>
      </c>
      <c r="Q758">
        <f>VLOOKUP(Hospitalisation_Details[[#This Row],[Customer ID]],'Hospitalisation Details'!$A$1:$K$2342,11,FALSE)</f>
        <v>20</v>
      </c>
    </row>
    <row r="759" spans="1:17" x14ac:dyDescent="0.35">
      <c r="A759" t="s">
        <v>758</v>
      </c>
      <c r="B759" t="str">
        <f>VLOOKUP(Customer_Names[[#This Row],[Customer ID]],Customer_Names[#All],2,FALSE)</f>
        <v>McCann</v>
      </c>
      <c r="C759">
        <f>VLOOKUP(Medical_Examinations[[#This Row],[Customer ID]],'Medical Examinations'!$A$1:$L$2336,2,FALSE)</f>
        <v>32</v>
      </c>
      <c r="D759">
        <f>VLOOKUP(Medical_Examinations[[#This Row],[Customer ID]],'Medical Examinations'!$A$1:$L$2336,3,FALSE)</f>
        <v>6</v>
      </c>
      <c r="E759" t="str">
        <f>VLOOKUP(Medical_Examinations[[#This Row],[Customer ID]],'Medical Examinations'!$A$1:$L$2336,4,FALSE)</f>
        <v>yes</v>
      </c>
      <c r="F759" t="str">
        <f>VLOOKUP(Medical_Examinations[[#This Row],[Customer ID]],'Medical Examinations'!$A$1:$L$2336,6,FALSE)</f>
        <v>No</v>
      </c>
      <c r="G759" t="str">
        <f>VLOOKUP(Medical_Examinations[[#This Row],[Customer ID]],'Medical Examinations'!$A$1:$L$2336,7,FALSE)</f>
        <v>No</v>
      </c>
      <c r="H759">
        <f>VLOOKUP(Medical_Examinations[[#This Row],[Customer ID]],'Medical Examinations'!$A$1:$L$2336,8,FALSE)</f>
        <v>1</v>
      </c>
      <c r="I759" t="str">
        <f>VLOOKUP(Medical_Examinations[[#This Row],[Customer ID]],'Medical Examinations'!$A$1:$L$2336,9,FALSE)</f>
        <v>No</v>
      </c>
      <c r="J759" t="str">
        <f>VLOOKUP(Medical_Examinations[[#This Row],[Customer ID]],'Medical Examinations'!A758:L3093,11,FALSE)</f>
        <v>Obesity</v>
      </c>
      <c r="K759" t="str">
        <f>VLOOKUP(Medical_Examinations[[#This Row],[Customer ID]],'Medical Examinations'!A758:L3093,12,FALSE)</f>
        <v>Prediabetes</v>
      </c>
      <c r="L759" t="str">
        <f>VLOOKUP(Hospitalisation_Details[[#This Row],[Customer ID]],'Hospitalisation Details'!A758:K3099,10,FALSE)</f>
        <v>21 Sep 2003</v>
      </c>
      <c r="M759">
        <f>VLOOKUP(Hospitalisation_Details[[#This Row],[Customer ID]],'Hospitalisation Details'!$A$1:$K$2342,6,FALSE)</f>
        <v>1728</v>
      </c>
      <c r="N759" t="str">
        <f>VLOOKUP(Hospitalisation_Details[[#This Row],[Customer ID]],'Hospitalisation Details'!A758:K3099,7,FALSE)</f>
        <v>tier - 3</v>
      </c>
      <c r="O759" t="str">
        <f>VLOOKUP(Hospitalisation_Details[[#This Row],[Customer ID]],'Hospitalisation Details'!A758:K3099,8,FALSE)</f>
        <v>tier - 3</v>
      </c>
      <c r="P759" t="str">
        <f>VLOOKUP(Hospitalisation_Details[[#This Row],[Customer ID]],'Hospitalisation Details'!A758:K3099,9,FALSE)</f>
        <v>R1011</v>
      </c>
      <c r="Q759">
        <f>VLOOKUP(Hospitalisation_Details[[#This Row],[Customer ID]],'Hospitalisation Details'!$A$1:$K$2342,11,FALSE)</f>
        <v>19</v>
      </c>
    </row>
    <row r="760" spans="1:17" x14ac:dyDescent="0.35">
      <c r="A760" t="s">
        <v>759</v>
      </c>
      <c r="B760" t="str">
        <f>VLOOKUP(Customer_Names[[#This Row],[Customer ID]],Customer_Names[#All],2,FALSE)</f>
        <v>Schmole</v>
      </c>
      <c r="C760">
        <f>VLOOKUP(Medical_Examinations[[#This Row],[Customer ID]],'Medical Examinations'!$A$1:$L$2336,2,FALSE)</f>
        <v>43</v>
      </c>
      <c r="D760">
        <f>VLOOKUP(Medical_Examinations[[#This Row],[Customer ID]],'Medical Examinations'!$A$1:$L$2336,3,FALSE)</f>
        <v>6</v>
      </c>
      <c r="E760" t="str">
        <f>VLOOKUP(Medical_Examinations[[#This Row],[Customer ID]],'Medical Examinations'!$A$1:$L$2336,4,FALSE)</f>
        <v>yes</v>
      </c>
      <c r="F760" t="str">
        <f>VLOOKUP(Medical_Examinations[[#This Row],[Customer ID]],'Medical Examinations'!$A$1:$L$2336,6,FALSE)</f>
        <v>No</v>
      </c>
      <c r="G760" t="str">
        <f>VLOOKUP(Medical_Examinations[[#This Row],[Customer ID]],'Medical Examinations'!$A$1:$L$2336,7,FALSE)</f>
        <v>No</v>
      </c>
      <c r="H760">
        <f>VLOOKUP(Medical_Examinations[[#This Row],[Customer ID]],'Medical Examinations'!$A$1:$L$2336,8,FALSE)</f>
        <v>1</v>
      </c>
      <c r="I760" t="str">
        <f>VLOOKUP(Medical_Examinations[[#This Row],[Customer ID]],'Medical Examinations'!$A$1:$L$2336,9,FALSE)</f>
        <v>No</v>
      </c>
      <c r="J760" t="str">
        <f>VLOOKUP(Medical_Examinations[[#This Row],[Customer ID]],'Medical Examinations'!A759:L3094,11,FALSE)</f>
        <v>Obesity</v>
      </c>
      <c r="K760" t="str">
        <f>VLOOKUP(Medical_Examinations[[#This Row],[Customer ID]],'Medical Examinations'!A759:L3094,12,FALSE)</f>
        <v>Prediabetes</v>
      </c>
      <c r="L760" t="str">
        <f>VLOOKUP(Hospitalisation_Details[[#This Row],[Customer ID]],'Hospitalisation Details'!A759:K3100,10,FALSE)</f>
        <v>1 Sep 2003</v>
      </c>
      <c r="M760">
        <f>VLOOKUP(Hospitalisation_Details[[#This Row],[Customer ID]],'Hospitalisation Details'!$A$1:$K$2342,6,FALSE)</f>
        <v>1729</v>
      </c>
      <c r="N760" t="str">
        <f>VLOOKUP(Hospitalisation_Details[[#This Row],[Customer ID]],'Hospitalisation Details'!A759:K3100,7,FALSE)</f>
        <v>tier - 3</v>
      </c>
      <c r="O760" t="str">
        <f>VLOOKUP(Hospitalisation_Details[[#This Row],[Customer ID]],'Hospitalisation Details'!A759:K3100,8,FALSE)</f>
        <v>tier - 2</v>
      </c>
      <c r="P760" t="str">
        <f>VLOOKUP(Hospitalisation_Details[[#This Row],[Customer ID]],'Hospitalisation Details'!A759:K3100,9,FALSE)</f>
        <v>R1011</v>
      </c>
      <c r="Q760">
        <f>VLOOKUP(Hospitalisation_Details[[#This Row],[Customer ID]],'Hospitalisation Details'!$A$1:$K$2342,11,FALSE)</f>
        <v>19</v>
      </c>
    </row>
    <row r="761" spans="1:17" x14ac:dyDescent="0.35">
      <c r="A761" t="s">
        <v>760</v>
      </c>
      <c r="B761" t="str">
        <f>VLOOKUP(Customer_Names[[#This Row],[Customer ID]],Customer_Names[#All],2,FALSE)</f>
        <v>Barber</v>
      </c>
      <c r="C761">
        <f>VLOOKUP(Medical_Examinations[[#This Row],[Customer ID]],'Medical Examinations'!$A$1:$L$2336,2,FALSE)</f>
        <v>33</v>
      </c>
      <c r="D761">
        <f>VLOOKUP(Medical_Examinations[[#This Row],[Customer ID]],'Medical Examinations'!$A$1:$L$2336,3,FALSE)</f>
        <v>6</v>
      </c>
      <c r="E761" t="str">
        <f>VLOOKUP(Medical_Examinations[[#This Row],[Customer ID]],'Medical Examinations'!$A$1:$L$2336,4,FALSE)</f>
        <v>yes</v>
      </c>
      <c r="F761" t="str">
        <f>VLOOKUP(Medical_Examinations[[#This Row],[Customer ID]],'Medical Examinations'!$A$1:$L$2336,6,FALSE)</f>
        <v>No</v>
      </c>
      <c r="G761" t="str">
        <f>VLOOKUP(Medical_Examinations[[#This Row],[Customer ID]],'Medical Examinations'!$A$1:$L$2336,7,FALSE)</f>
        <v>No</v>
      </c>
      <c r="H761">
        <f>VLOOKUP(Medical_Examinations[[#This Row],[Customer ID]],'Medical Examinations'!$A$1:$L$2336,8,FALSE)</f>
        <v>1</v>
      </c>
      <c r="I761" t="str">
        <f>VLOOKUP(Medical_Examinations[[#This Row],[Customer ID]],'Medical Examinations'!$A$1:$L$2336,9,FALSE)</f>
        <v>No</v>
      </c>
      <c r="J761" t="str">
        <f>VLOOKUP(Medical_Examinations[[#This Row],[Customer ID]],'Medical Examinations'!A760:L3095,11,FALSE)</f>
        <v>Obesity</v>
      </c>
      <c r="K761" t="str">
        <f>VLOOKUP(Medical_Examinations[[#This Row],[Customer ID]],'Medical Examinations'!A760:L3095,12,FALSE)</f>
        <v>Prediabetes</v>
      </c>
      <c r="L761" t="str">
        <f>VLOOKUP(Hospitalisation_Details[[#This Row],[Customer ID]],'Hospitalisation Details'!A760:K3101,10,FALSE)</f>
        <v>9 Sep 2003</v>
      </c>
      <c r="M761">
        <f>VLOOKUP(Hospitalisation_Details[[#This Row],[Customer ID]],'Hospitalisation Details'!$A$1:$K$2342,6,FALSE)</f>
        <v>1732</v>
      </c>
      <c r="N761" t="str">
        <f>VLOOKUP(Hospitalisation_Details[[#This Row],[Customer ID]],'Hospitalisation Details'!A760:K3101,7,FALSE)</f>
        <v>tier - 3</v>
      </c>
      <c r="O761" t="str">
        <f>VLOOKUP(Hospitalisation_Details[[#This Row],[Customer ID]],'Hospitalisation Details'!A760:K3101,8,FALSE)</f>
        <v>tier - 2</v>
      </c>
      <c r="P761" t="str">
        <f>VLOOKUP(Hospitalisation_Details[[#This Row],[Customer ID]],'Hospitalisation Details'!A760:K3101,9,FALSE)</f>
        <v>R1011</v>
      </c>
      <c r="Q761">
        <f>VLOOKUP(Hospitalisation_Details[[#This Row],[Customer ID]],'Hospitalisation Details'!$A$1:$K$2342,11,FALSE)</f>
        <v>19</v>
      </c>
    </row>
    <row r="762" spans="1:17" x14ac:dyDescent="0.35">
      <c r="A762" t="s">
        <v>761</v>
      </c>
      <c r="B762" t="str">
        <f>VLOOKUP(Customer_Names[[#This Row],[Customer ID]],Customer_Names[#All],2,FALSE)</f>
        <v>Reichmann</v>
      </c>
      <c r="C762">
        <f>VLOOKUP(Medical_Examinations[[#This Row],[Customer ID]],'Medical Examinations'!$A$1:$L$2336,2,FALSE)</f>
        <v>33</v>
      </c>
      <c r="D762">
        <f>VLOOKUP(Medical_Examinations[[#This Row],[Customer ID]],'Medical Examinations'!$A$1:$L$2336,3,FALSE)</f>
        <v>6</v>
      </c>
      <c r="E762" t="str">
        <f>VLOOKUP(Medical_Examinations[[#This Row],[Customer ID]],'Medical Examinations'!$A$1:$L$2336,4,FALSE)</f>
        <v>yes</v>
      </c>
      <c r="F762" t="str">
        <f>VLOOKUP(Medical_Examinations[[#This Row],[Customer ID]],'Medical Examinations'!$A$1:$L$2336,6,FALSE)</f>
        <v>No</v>
      </c>
      <c r="G762" t="str">
        <f>VLOOKUP(Medical_Examinations[[#This Row],[Customer ID]],'Medical Examinations'!$A$1:$L$2336,7,FALSE)</f>
        <v>No</v>
      </c>
      <c r="H762">
        <f>VLOOKUP(Medical_Examinations[[#This Row],[Customer ID]],'Medical Examinations'!$A$1:$L$2336,8,FALSE)</f>
        <v>1</v>
      </c>
      <c r="I762" t="str">
        <f>VLOOKUP(Medical_Examinations[[#This Row],[Customer ID]],'Medical Examinations'!$A$1:$L$2336,9,FALSE)</f>
        <v>No</v>
      </c>
      <c r="J762" t="str">
        <f>VLOOKUP(Medical_Examinations[[#This Row],[Customer ID]],'Medical Examinations'!A761:L3096,11,FALSE)</f>
        <v>Obesity</v>
      </c>
      <c r="K762" t="str">
        <f>VLOOKUP(Medical_Examinations[[#This Row],[Customer ID]],'Medical Examinations'!A761:L3096,12,FALSE)</f>
        <v>Prediabetes</v>
      </c>
      <c r="L762" t="str">
        <f>VLOOKUP(Hospitalisation_Details[[#This Row],[Customer ID]],'Hospitalisation Details'!A761:K3102,10,FALSE)</f>
        <v>14 Sep 2003</v>
      </c>
      <c r="M762">
        <f>VLOOKUP(Hospitalisation_Details[[#This Row],[Customer ID]],'Hospitalisation Details'!$A$1:$K$2342,6,FALSE)</f>
        <v>1737</v>
      </c>
      <c r="N762" t="str">
        <f>VLOOKUP(Hospitalisation_Details[[#This Row],[Customer ID]],'Hospitalisation Details'!A761:K3102,7,FALSE)</f>
        <v>tier - 3</v>
      </c>
      <c r="O762" t="str">
        <f>VLOOKUP(Hospitalisation_Details[[#This Row],[Customer ID]],'Hospitalisation Details'!A761:K3102,8,FALSE)</f>
        <v>tier - 2</v>
      </c>
      <c r="P762" t="str">
        <f>VLOOKUP(Hospitalisation_Details[[#This Row],[Customer ID]],'Hospitalisation Details'!A761:K3102,9,FALSE)</f>
        <v>R1011</v>
      </c>
      <c r="Q762">
        <f>VLOOKUP(Hospitalisation_Details[[#This Row],[Customer ID]],'Hospitalisation Details'!$A$1:$K$2342,11,FALSE)</f>
        <v>19</v>
      </c>
    </row>
    <row r="763" spans="1:17" x14ac:dyDescent="0.35">
      <c r="A763" t="s">
        <v>762</v>
      </c>
      <c r="B763" t="str">
        <f>VLOOKUP(Customer_Names[[#This Row],[Customer ID]],Customer_Names[#All],2,FALSE)</f>
        <v>Cavatorta</v>
      </c>
      <c r="C763">
        <f>VLOOKUP(Medical_Examinations[[#This Row],[Customer ID]],'Medical Examinations'!$A$1:$L$2336,2,FALSE)</f>
        <v>28</v>
      </c>
      <c r="D763">
        <f>VLOOKUP(Medical_Examinations[[#This Row],[Customer ID]],'Medical Examinations'!$A$1:$L$2336,3,FALSE)</f>
        <v>6</v>
      </c>
      <c r="E763" t="str">
        <f>VLOOKUP(Medical_Examinations[[#This Row],[Customer ID]],'Medical Examinations'!$A$1:$L$2336,4,FALSE)</f>
        <v>yes</v>
      </c>
      <c r="F763" t="str">
        <f>VLOOKUP(Medical_Examinations[[#This Row],[Customer ID]],'Medical Examinations'!$A$1:$L$2336,6,FALSE)</f>
        <v>No</v>
      </c>
      <c r="G763" t="str">
        <f>VLOOKUP(Medical_Examinations[[#This Row],[Customer ID]],'Medical Examinations'!$A$1:$L$2336,7,FALSE)</f>
        <v>No</v>
      </c>
      <c r="H763">
        <f>VLOOKUP(Medical_Examinations[[#This Row],[Customer ID]],'Medical Examinations'!$A$1:$L$2336,8,FALSE)</f>
        <v>1</v>
      </c>
      <c r="I763" t="str">
        <f>VLOOKUP(Medical_Examinations[[#This Row],[Customer ID]],'Medical Examinations'!$A$1:$L$2336,9,FALSE)</f>
        <v>No</v>
      </c>
      <c r="J763" t="str">
        <f>VLOOKUP(Medical_Examinations[[#This Row],[Customer ID]],'Medical Examinations'!A762:L3097,11,FALSE)</f>
        <v>Overweight</v>
      </c>
      <c r="K763" t="str">
        <f>VLOOKUP(Medical_Examinations[[#This Row],[Customer ID]],'Medical Examinations'!A762:L3097,12,FALSE)</f>
        <v>Prediabetes</v>
      </c>
      <c r="L763" t="str">
        <f>VLOOKUP(Hospitalisation_Details[[#This Row],[Customer ID]],'Hospitalisation Details'!A762:K3103,10,FALSE)</f>
        <v>25 Sep 2003</v>
      </c>
      <c r="M763">
        <f>VLOOKUP(Hospitalisation_Details[[#This Row],[Customer ID]],'Hospitalisation Details'!$A$1:$K$2342,6,FALSE)</f>
        <v>1743</v>
      </c>
      <c r="N763" t="str">
        <f>VLOOKUP(Hospitalisation_Details[[#This Row],[Customer ID]],'Hospitalisation Details'!A762:K3103,7,FALSE)</f>
        <v>tier - 3</v>
      </c>
      <c r="O763" t="str">
        <f>VLOOKUP(Hospitalisation_Details[[#This Row],[Customer ID]],'Hospitalisation Details'!A762:K3103,8,FALSE)</f>
        <v>tier - 1</v>
      </c>
      <c r="P763" t="str">
        <f>VLOOKUP(Hospitalisation_Details[[#This Row],[Customer ID]],'Hospitalisation Details'!A762:K3103,9,FALSE)</f>
        <v>R1011</v>
      </c>
      <c r="Q763">
        <f>VLOOKUP(Hospitalisation_Details[[#This Row],[Customer ID]],'Hospitalisation Details'!$A$1:$K$2342,11,FALSE)</f>
        <v>19</v>
      </c>
    </row>
    <row r="764" spans="1:17" x14ac:dyDescent="0.35">
      <c r="A764" t="s">
        <v>763</v>
      </c>
      <c r="B764" t="str">
        <f>VLOOKUP(Customer_Names[[#This Row],[Customer ID]],Customer_Names[#All],2,FALSE)</f>
        <v>Yaeger</v>
      </c>
      <c r="C764">
        <f>VLOOKUP(Medical_Examinations[[#This Row],[Customer ID]],'Medical Examinations'!$A$1:$L$2336,2,FALSE)</f>
        <v>27</v>
      </c>
      <c r="D764">
        <f>VLOOKUP(Medical_Examinations[[#This Row],[Customer ID]],'Medical Examinations'!$A$1:$L$2336,3,FALSE)</f>
        <v>6</v>
      </c>
      <c r="E764" t="str">
        <f>VLOOKUP(Medical_Examinations[[#This Row],[Customer ID]],'Medical Examinations'!$A$1:$L$2336,4,FALSE)</f>
        <v>yes</v>
      </c>
      <c r="F764" t="str">
        <f>VLOOKUP(Medical_Examinations[[#This Row],[Customer ID]],'Medical Examinations'!$A$1:$L$2336,6,FALSE)</f>
        <v>No</v>
      </c>
      <c r="G764" t="str">
        <f>VLOOKUP(Medical_Examinations[[#This Row],[Customer ID]],'Medical Examinations'!$A$1:$L$2336,7,FALSE)</f>
        <v>No</v>
      </c>
      <c r="H764">
        <f>VLOOKUP(Medical_Examinations[[#This Row],[Customer ID]],'Medical Examinations'!$A$1:$L$2336,8,FALSE)</f>
        <v>1</v>
      </c>
      <c r="I764" t="str">
        <f>VLOOKUP(Medical_Examinations[[#This Row],[Customer ID]],'Medical Examinations'!$A$1:$L$2336,9,FALSE)</f>
        <v>No</v>
      </c>
      <c r="J764" t="str">
        <f>VLOOKUP(Medical_Examinations[[#This Row],[Customer ID]],'Medical Examinations'!A763:L3098,11,FALSE)</f>
        <v>Overweight</v>
      </c>
      <c r="K764" t="str">
        <f>VLOOKUP(Medical_Examinations[[#This Row],[Customer ID]],'Medical Examinations'!A763:L3098,12,FALSE)</f>
        <v>Prediabetes</v>
      </c>
      <c r="L764" t="str">
        <f>VLOOKUP(Hospitalisation_Details[[#This Row],[Customer ID]],'Hospitalisation Details'!A763:K3104,10,FALSE)</f>
        <v>28 Sep 2003</v>
      </c>
      <c r="M764">
        <f>VLOOKUP(Hospitalisation_Details[[#This Row],[Customer ID]],'Hospitalisation Details'!$A$1:$K$2342,6,FALSE)</f>
        <v>1744</v>
      </c>
      <c r="N764" t="str">
        <f>VLOOKUP(Hospitalisation_Details[[#This Row],[Customer ID]],'Hospitalisation Details'!A763:K3104,7,FALSE)</f>
        <v>tier - 3</v>
      </c>
      <c r="O764" t="str">
        <f>VLOOKUP(Hospitalisation_Details[[#This Row],[Customer ID]],'Hospitalisation Details'!A763:K3104,8,FALSE)</f>
        <v>tier - 1</v>
      </c>
      <c r="P764" t="str">
        <f>VLOOKUP(Hospitalisation_Details[[#This Row],[Customer ID]],'Hospitalisation Details'!A763:K3104,9,FALSE)</f>
        <v>R1011</v>
      </c>
      <c r="Q764">
        <f>VLOOKUP(Hospitalisation_Details[[#This Row],[Customer ID]],'Hospitalisation Details'!$A$1:$K$2342,11,FALSE)</f>
        <v>19</v>
      </c>
    </row>
    <row r="765" spans="1:17" x14ac:dyDescent="0.35">
      <c r="A765" t="s">
        <v>764</v>
      </c>
      <c r="B765" t="str">
        <f>VLOOKUP(Customer_Names[[#This Row],[Customer ID]],Customer_Names[#All],2,FALSE)</f>
        <v>Hughes</v>
      </c>
      <c r="C765">
        <f>VLOOKUP(Medical_Examinations[[#This Row],[Customer ID]],'Medical Examinations'!$A$1:$L$2336,2,FALSE)</f>
        <v>37</v>
      </c>
      <c r="D765">
        <f>VLOOKUP(Medical_Examinations[[#This Row],[Customer ID]],'Medical Examinations'!$A$1:$L$2336,3,FALSE)</f>
        <v>6</v>
      </c>
      <c r="E765" t="str">
        <f>VLOOKUP(Medical_Examinations[[#This Row],[Customer ID]],'Medical Examinations'!$A$1:$L$2336,4,FALSE)</f>
        <v>yes</v>
      </c>
      <c r="F765" t="str">
        <f>VLOOKUP(Medical_Examinations[[#This Row],[Customer ID]],'Medical Examinations'!$A$1:$L$2336,6,FALSE)</f>
        <v>No</v>
      </c>
      <c r="G765" t="str">
        <f>VLOOKUP(Medical_Examinations[[#This Row],[Customer ID]],'Medical Examinations'!$A$1:$L$2336,7,FALSE)</f>
        <v>Yes</v>
      </c>
      <c r="H765">
        <f>VLOOKUP(Medical_Examinations[[#This Row],[Customer ID]],'Medical Examinations'!$A$1:$L$2336,8,FALSE)</f>
        <v>1</v>
      </c>
      <c r="I765" t="str">
        <f>VLOOKUP(Medical_Examinations[[#This Row],[Customer ID]],'Medical Examinations'!$A$1:$L$2336,9,FALSE)</f>
        <v>No</v>
      </c>
      <c r="J765" t="str">
        <f>VLOOKUP(Medical_Examinations[[#This Row],[Customer ID]],'Medical Examinations'!A764:L3099,11,FALSE)</f>
        <v>Obesity</v>
      </c>
      <c r="K765" t="str">
        <f>VLOOKUP(Medical_Examinations[[#This Row],[Customer ID]],'Medical Examinations'!A764:L3099,12,FALSE)</f>
        <v>Prediabetes</v>
      </c>
      <c r="L765" t="str">
        <f>VLOOKUP(Hospitalisation_Details[[#This Row],[Customer ID]],'Hospitalisation Details'!A764:K3105,10,FALSE)</f>
        <v>26 Sep 2003</v>
      </c>
      <c r="M765">
        <f>VLOOKUP(Hospitalisation_Details[[#This Row],[Customer ID]],'Hospitalisation Details'!$A$1:$K$2342,6,FALSE)</f>
        <v>1749</v>
      </c>
      <c r="N765" t="str">
        <f>VLOOKUP(Hospitalisation_Details[[#This Row],[Customer ID]],'Hospitalisation Details'!A764:K3105,7,FALSE)</f>
        <v>tier - 3</v>
      </c>
      <c r="O765" t="str">
        <f>VLOOKUP(Hospitalisation_Details[[#This Row],[Customer ID]],'Hospitalisation Details'!A764:K3105,8,FALSE)</f>
        <v>tier - 1</v>
      </c>
      <c r="P765" t="str">
        <f>VLOOKUP(Hospitalisation_Details[[#This Row],[Customer ID]],'Hospitalisation Details'!A764:K3105,9,FALSE)</f>
        <v>R1011</v>
      </c>
      <c r="Q765">
        <f>VLOOKUP(Hospitalisation_Details[[#This Row],[Customer ID]],'Hospitalisation Details'!$A$1:$K$2342,11,FALSE)</f>
        <v>19</v>
      </c>
    </row>
    <row r="766" spans="1:17" x14ac:dyDescent="0.35">
      <c r="A766" t="s">
        <v>765</v>
      </c>
      <c r="B766" t="str">
        <f>VLOOKUP(Customer_Names[[#This Row],[Customer ID]],Customer_Names[#All],2,FALSE)</f>
        <v>Donahue</v>
      </c>
      <c r="C766">
        <f>VLOOKUP(Medical_Examinations[[#This Row],[Customer ID]],'Medical Examinations'!$A$1:$L$2336,2,FALSE)</f>
        <v>25</v>
      </c>
      <c r="D766">
        <f>VLOOKUP(Medical_Examinations[[#This Row],[Customer ID]],'Medical Examinations'!$A$1:$L$2336,3,FALSE)</f>
        <v>6</v>
      </c>
      <c r="E766" t="str">
        <f>VLOOKUP(Medical_Examinations[[#This Row],[Customer ID]],'Medical Examinations'!$A$1:$L$2336,4,FALSE)</f>
        <v>yes</v>
      </c>
      <c r="F766" t="str">
        <f>VLOOKUP(Medical_Examinations[[#This Row],[Customer ID]],'Medical Examinations'!$A$1:$L$2336,6,FALSE)</f>
        <v>No</v>
      </c>
      <c r="G766" t="str">
        <f>VLOOKUP(Medical_Examinations[[#This Row],[Customer ID]],'Medical Examinations'!$A$1:$L$2336,7,FALSE)</f>
        <v>No</v>
      </c>
      <c r="H766">
        <f>VLOOKUP(Medical_Examinations[[#This Row],[Customer ID]],'Medical Examinations'!$A$1:$L$2336,8,FALSE)</f>
        <v>1</v>
      </c>
      <c r="I766" t="str">
        <f>VLOOKUP(Medical_Examinations[[#This Row],[Customer ID]],'Medical Examinations'!$A$1:$L$2336,9,FALSE)</f>
        <v>No</v>
      </c>
      <c r="J766" t="str">
        <f>VLOOKUP(Medical_Examinations[[#This Row],[Customer ID]],'Medical Examinations'!A765:L3100,11,FALSE)</f>
        <v>Overweight</v>
      </c>
      <c r="K766" t="str">
        <f>VLOOKUP(Medical_Examinations[[#This Row],[Customer ID]],'Medical Examinations'!A765:L3100,12,FALSE)</f>
        <v>Prediabetes</v>
      </c>
      <c r="L766" t="str">
        <f>VLOOKUP(Hospitalisation_Details[[#This Row],[Customer ID]],'Hospitalisation Details'!A765:K3106,10,FALSE)</f>
        <v>19 Sep 2003</v>
      </c>
      <c r="M766">
        <f>VLOOKUP(Hospitalisation_Details[[#This Row],[Customer ID]],'Hospitalisation Details'!$A$1:$K$2342,6,FALSE)</f>
        <v>1759</v>
      </c>
      <c r="N766" t="str">
        <f>VLOOKUP(Hospitalisation_Details[[#This Row],[Customer ID]],'Hospitalisation Details'!A765:K3106,7,FALSE)</f>
        <v>tier - 3</v>
      </c>
      <c r="O766" t="str">
        <f>VLOOKUP(Hospitalisation_Details[[#This Row],[Customer ID]],'Hospitalisation Details'!A765:K3106,8,FALSE)</f>
        <v>tier - 1</v>
      </c>
      <c r="P766" t="str">
        <f>VLOOKUP(Hospitalisation_Details[[#This Row],[Customer ID]],'Hospitalisation Details'!A765:K3106,9,FALSE)</f>
        <v>R1011</v>
      </c>
      <c r="Q766">
        <f>VLOOKUP(Hospitalisation_Details[[#This Row],[Customer ID]],'Hospitalisation Details'!$A$1:$K$2342,11,FALSE)</f>
        <v>19</v>
      </c>
    </row>
    <row r="767" spans="1:17" x14ac:dyDescent="0.35">
      <c r="A767" t="s">
        <v>766</v>
      </c>
      <c r="B767" t="str">
        <f>VLOOKUP(Customer_Names[[#This Row],[Customer ID]],Customer_Names[#All],2,FALSE)</f>
        <v>Greenwell</v>
      </c>
      <c r="C767">
        <f>VLOOKUP(Medical_Examinations[[#This Row],[Customer ID]],'Medical Examinations'!$A$1:$L$2336,2,FALSE)</f>
        <v>27</v>
      </c>
      <c r="D767">
        <f>VLOOKUP(Medical_Examinations[[#This Row],[Customer ID]],'Medical Examinations'!$A$1:$L$2336,3,FALSE)</f>
        <v>6</v>
      </c>
      <c r="E767" t="str">
        <f>VLOOKUP(Medical_Examinations[[#This Row],[Customer ID]],'Medical Examinations'!$A$1:$L$2336,4,FALSE)</f>
        <v>yes</v>
      </c>
      <c r="F767" t="str">
        <f>VLOOKUP(Medical_Examinations[[#This Row],[Customer ID]],'Medical Examinations'!$A$1:$L$2336,6,FALSE)</f>
        <v>No</v>
      </c>
      <c r="G767" t="str">
        <f>VLOOKUP(Medical_Examinations[[#This Row],[Customer ID]],'Medical Examinations'!$A$1:$L$2336,7,FALSE)</f>
        <v>No</v>
      </c>
      <c r="H767">
        <f>VLOOKUP(Medical_Examinations[[#This Row],[Customer ID]],'Medical Examinations'!$A$1:$L$2336,8,FALSE)</f>
        <v>1</v>
      </c>
      <c r="I767" t="str">
        <f>VLOOKUP(Medical_Examinations[[#This Row],[Customer ID]],'Medical Examinations'!$A$1:$L$2336,9,FALSE)</f>
        <v>No</v>
      </c>
      <c r="J767" t="str">
        <f>VLOOKUP(Medical_Examinations[[#This Row],[Customer ID]],'Medical Examinations'!A766:L3101,11,FALSE)</f>
        <v>Overweight</v>
      </c>
      <c r="K767" t="str">
        <f>VLOOKUP(Medical_Examinations[[#This Row],[Customer ID]],'Medical Examinations'!A766:L3101,12,FALSE)</f>
        <v>Prediabetes</v>
      </c>
      <c r="L767" t="str">
        <f>VLOOKUP(Hospitalisation_Details[[#This Row],[Customer ID]],'Hospitalisation Details'!A766:K3107,10,FALSE)</f>
        <v>1 Sep 1999</v>
      </c>
      <c r="M767">
        <f>VLOOKUP(Hospitalisation_Details[[#This Row],[Customer ID]],'Hospitalisation Details'!$A$1:$K$2342,6,FALSE)</f>
        <v>1827</v>
      </c>
      <c r="N767" t="str">
        <f>VLOOKUP(Hospitalisation_Details[[#This Row],[Customer ID]],'Hospitalisation Details'!A766:K3107,7,FALSE)</f>
        <v>tier - 3</v>
      </c>
      <c r="O767" t="str">
        <f>VLOOKUP(Hospitalisation_Details[[#This Row],[Customer ID]],'Hospitalisation Details'!A766:K3107,8,FALSE)</f>
        <v>tier - 2</v>
      </c>
      <c r="P767" t="str">
        <f>VLOOKUP(Hospitalisation_Details[[#This Row],[Customer ID]],'Hospitalisation Details'!A766:K3107,9,FALSE)</f>
        <v>R1011</v>
      </c>
      <c r="Q767">
        <f>VLOOKUP(Hospitalisation_Details[[#This Row],[Customer ID]],'Hospitalisation Details'!$A$1:$K$2342,11,FALSE)</f>
        <v>23</v>
      </c>
    </row>
    <row r="768" spans="1:17" x14ac:dyDescent="0.35">
      <c r="A768" t="s">
        <v>767</v>
      </c>
      <c r="B768" t="str">
        <f>VLOOKUP(Customer_Names[[#This Row],[Customer ID]],Customer_Names[#All],2,FALSE)</f>
        <v>Steele</v>
      </c>
      <c r="C768">
        <f>VLOOKUP(Medical_Examinations[[#This Row],[Customer ID]],'Medical Examinations'!$A$1:$L$2336,2,FALSE)</f>
        <v>25</v>
      </c>
      <c r="D768">
        <f>VLOOKUP(Medical_Examinations[[#This Row],[Customer ID]],'Medical Examinations'!$A$1:$L$2336,3,FALSE)</f>
        <v>6</v>
      </c>
      <c r="E768" t="str">
        <f>VLOOKUP(Medical_Examinations[[#This Row],[Customer ID]],'Medical Examinations'!$A$1:$L$2336,4,FALSE)</f>
        <v>yes</v>
      </c>
      <c r="F768" t="str">
        <f>VLOOKUP(Medical_Examinations[[#This Row],[Customer ID]],'Medical Examinations'!$A$1:$L$2336,6,FALSE)</f>
        <v>No</v>
      </c>
      <c r="G768" t="str">
        <f>VLOOKUP(Medical_Examinations[[#This Row],[Customer ID]],'Medical Examinations'!$A$1:$L$2336,7,FALSE)</f>
        <v>No</v>
      </c>
      <c r="H768">
        <f>VLOOKUP(Medical_Examinations[[#This Row],[Customer ID]],'Medical Examinations'!$A$1:$L$2336,8,FALSE)</f>
        <v>1</v>
      </c>
      <c r="I768" t="str">
        <f>VLOOKUP(Medical_Examinations[[#This Row],[Customer ID]],'Medical Examinations'!$A$1:$L$2336,9,FALSE)</f>
        <v>No</v>
      </c>
      <c r="J768" t="str">
        <f>VLOOKUP(Medical_Examinations[[#This Row],[Customer ID]],'Medical Examinations'!A767:L3102,11,FALSE)</f>
        <v>Overweight</v>
      </c>
      <c r="K768" t="str">
        <f>VLOOKUP(Medical_Examinations[[#This Row],[Customer ID]],'Medical Examinations'!A767:L3102,12,FALSE)</f>
        <v>Prediabetes</v>
      </c>
      <c r="L768" t="str">
        <f>VLOOKUP(Hospitalisation_Details[[#This Row],[Customer ID]],'Hospitalisation Details'!A767:K3108,10,FALSE)</f>
        <v>22 Sep 2002</v>
      </c>
      <c r="M768">
        <f>VLOOKUP(Hospitalisation_Details[[#This Row],[Customer ID]],'Hospitalisation Details'!$A$1:$K$2342,6,FALSE)</f>
        <v>1875</v>
      </c>
      <c r="N768" t="str">
        <f>VLOOKUP(Hospitalisation_Details[[#This Row],[Customer ID]],'Hospitalisation Details'!A767:K3108,7,FALSE)</f>
        <v>tier - 3</v>
      </c>
      <c r="O768" t="str">
        <f>VLOOKUP(Hospitalisation_Details[[#This Row],[Customer ID]],'Hospitalisation Details'!A767:K3108,8,FALSE)</f>
        <v>tier - 2</v>
      </c>
      <c r="P768" t="str">
        <f>VLOOKUP(Hospitalisation_Details[[#This Row],[Customer ID]],'Hospitalisation Details'!A767:K3108,9,FALSE)</f>
        <v>R1011</v>
      </c>
      <c r="Q768">
        <f>VLOOKUP(Hospitalisation_Details[[#This Row],[Customer ID]],'Hospitalisation Details'!$A$1:$K$2342,11,FALSE)</f>
        <v>20</v>
      </c>
    </row>
    <row r="769" spans="1:17" x14ac:dyDescent="0.35">
      <c r="A769" t="s">
        <v>768</v>
      </c>
      <c r="B769" t="str">
        <f>VLOOKUP(Customer_Names[[#This Row],[Customer ID]],Customer_Names[#All],2,FALSE)</f>
        <v>Gunter</v>
      </c>
      <c r="C769">
        <f>VLOOKUP(Medical_Examinations[[#This Row],[Customer ID]],'Medical Examinations'!$A$1:$L$2336,2,FALSE)</f>
        <v>34</v>
      </c>
      <c r="D769">
        <f>VLOOKUP(Medical_Examinations[[#This Row],[Customer ID]],'Medical Examinations'!$A$1:$L$2336,3,FALSE)</f>
        <v>6</v>
      </c>
      <c r="E769" t="str">
        <f>VLOOKUP(Medical_Examinations[[#This Row],[Customer ID]],'Medical Examinations'!$A$1:$L$2336,4,FALSE)</f>
        <v>yes</v>
      </c>
      <c r="F769" t="str">
        <f>VLOOKUP(Medical_Examinations[[#This Row],[Customer ID]],'Medical Examinations'!$A$1:$L$2336,6,FALSE)</f>
        <v>No</v>
      </c>
      <c r="G769" t="str">
        <f>VLOOKUP(Medical_Examinations[[#This Row],[Customer ID]],'Medical Examinations'!$A$1:$L$2336,7,FALSE)</f>
        <v>No</v>
      </c>
      <c r="H769">
        <f>VLOOKUP(Medical_Examinations[[#This Row],[Customer ID]],'Medical Examinations'!$A$1:$L$2336,8,FALSE)</f>
        <v>1</v>
      </c>
      <c r="I769" t="str">
        <f>VLOOKUP(Medical_Examinations[[#This Row],[Customer ID]],'Medical Examinations'!$A$1:$L$2336,9,FALSE)</f>
        <v>No</v>
      </c>
      <c r="J769" t="str">
        <f>VLOOKUP(Medical_Examinations[[#This Row],[Customer ID]],'Medical Examinations'!A768:L3103,11,FALSE)</f>
        <v>Obesity</v>
      </c>
      <c r="K769" t="str">
        <f>VLOOKUP(Medical_Examinations[[#This Row],[Customer ID]],'Medical Examinations'!A768:L3103,12,FALSE)</f>
        <v>Prediabetes</v>
      </c>
      <c r="L769" t="str">
        <f>VLOOKUP(Hospitalisation_Details[[#This Row],[Customer ID]],'Hospitalisation Details'!A768:K3109,10,FALSE)</f>
        <v>21 Sep 2002</v>
      </c>
      <c r="M769">
        <f>VLOOKUP(Hospitalisation_Details[[#This Row],[Customer ID]],'Hospitalisation Details'!$A$1:$K$2342,6,FALSE)</f>
        <v>1880</v>
      </c>
      <c r="N769" t="str">
        <f>VLOOKUP(Hospitalisation_Details[[#This Row],[Customer ID]],'Hospitalisation Details'!A768:K3109,7,FALSE)</f>
        <v>tier - 3</v>
      </c>
      <c r="O769" t="str">
        <f>VLOOKUP(Hospitalisation_Details[[#This Row],[Customer ID]],'Hospitalisation Details'!A768:K3109,8,FALSE)</f>
        <v>tier - 1</v>
      </c>
      <c r="P769" t="str">
        <f>VLOOKUP(Hospitalisation_Details[[#This Row],[Customer ID]],'Hospitalisation Details'!A768:K3109,9,FALSE)</f>
        <v>R1011</v>
      </c>
      <c r="Q769">
        <f>VLOOKUP(Hospitalisation_Details[[#This Row],[Customer ID]],'Hospitalisation Details'!$A$1:$K$2342,11,FALSE)</f>
        <v>20</v>
      </c>
    </row>
    <row r="770" spans="1:17" x14ac:dyDescent="0.35">
      <c r="A770" t="s">
        <v>769</v>
      </c>
      <c r="B770" t="str">
        <f>VLOOKUP(Customer_Names[[#This Row],[Customer ID]],Customer_Names[#All],2,FALSE)</f>
        <v>McDonough</v>
      </c>
      <c r="C770">
        <f>VLOOKUP(Medical_Examinations[[#This Row],[Customer ID]],'Medical Examinations'!$A$1:$L$2336,2,FALSE)</f>
        <v>28</v>
      </c>
      <c r="D770">
        <f>VLOOKUP(Medical_Examinations[[#This Row],[Customer ID]],'Medical Examinations'!$A$1:$L$2336,3,FALSE)</f>
        <v>6</v>
      </c>
      <c r="E770" t="str">
        <f>VLOOKUP(Medical_Examinations[[#This Row],[Customer ID]],'Medical Examinations'!$A$1:$L$2336,4,FALSE)</f>
        <v>yes</v>
      </c>
      <c r="F770" t="str">
        <f>VLOOKUP(Medical_Examinations[[#This Row],[Customer ID]],'Medical Examinations'!$A$1:$L$2336,6,FALSE)</f>
        <v>No</v>
      </c>
      <c r="G770" t="str">
        <f>VLOOKUP(Medical_Examinations[[#This Row],[Customer ID]],'Medical Examinations'!$A$1:$L$2336,7,FALSE)</f>
        <v>Yes</v>
      </c>
      <c r="H770">
        <f>VLOOKUP(Medical_Examinations[[#This Row],[Customer ID]],'Medical Examinations'!$A$1:$L$2336,8,FALSE)</f>
        <v>1</v>
      </c>
      <c r="I770" t="str">
        <f>VLOOKUP(Medical_Examinations[[#This Row],[Customer ID]],'Medical Examinations'!$A$1:$L$2336,9,FALSE)</f>
        <v>No</v>
      </c>
      <c r="J770" t="str">
        <f>VLOOKUP(Medical_Examinations[[#This Row],[Customer ID]],'Medical Examinations'!A769:L3104,11,FALSE)</f>
        <v>Overweight</v>
      </c>
      <c r="K770" t="str">
        <f>VLOOKUP(Medical_Examinations[[#This Row],[Customer ID]],'Medical Examinations'!A769:L3104,12,FALSE)</f>
        <v>Prediabetes</v>
      </c>
      <c r="L770" t="str">
        <f>VLOOKUP(Hospitalisation_Details[[#This Row],[Customer ID]],'Hospitalisation Details'!A769:K3110,10,FALSE)</f>
        <v>28 Sep 1998</v>
      </c>
      <c r="M770">
        <f>VLOOKUP(Hospitalisation_Details[[#This Row],[Customer ID]],'Hospitalisation Details'!$A$1:$K$2342,6,FALSE)</f>
        <v>1970</v>
      </c>
      <c r="N770" t="str">
        <f>VLOOKUP(Hospitalisation_Details[[#This Row],[Customer ID]],'Hospitalisation Details'!A769:K3110,7,FALSE)</f>
        <v>tier - 3</v>
      </c>
      <c r="O770" t="str">
        <f>VLOOKUP(Hospitalisation_Details[[#This Row],[Customer ID]],'Hospitalisation Details'!A769:K3110,8,FALSE)</f>
        <v>tier - 3</v>
      </c>
      <c r="P770" t="str">
        <f>VLOOKUP(Hospitalisation_Details[[#This Row],[Customer ID]],'Hospitalisation Details'!A769:K3110,9,FALSE)</f>
        <v>R1011</v>
      </c>
      <c r="Q770">
        <f>VLOOKUP(Hospitalisation_Details[[#This Row],[Customer ID]],'Hospitalisation Details'!$A$1:$K$2342,11,FALSE)</f>
        <v>24</v>
      </c>
    </row>
    <row r="771" spans="1:17" x14ac:dyDescent="0.35">
      <c r="A771" t="s">
        <v>770</v>
      </c>
      <c r="B771" t="str">
        <f>VLOOKUP(Customer_Names[[#This Row],[Customer ID]],Customer_Names[#All],2,FALSE)</f>
        <v>Sweetland</v>
      </c>
      <c r="C771">
        <f>VLOOKUP(Medical_Examinations[[#This Row],[Customer ID]],'Medical Examinations'!$A$1:$L$2336,2,FALSE)</f>
        <v>26</v>
      </c>
      <c r="D771">
        <f>VLOOKUP(Medical_Examinations[[#This Row],[Customer ID]],'Medical Examinations'!$A$1:$L$2336,3,FALSE)</f>
        <v>6</v>
      </c>
      <c r="E771" t="str">
        <f>VLOOKUP(Medical_Examinations[[#This Row],[Customer ID]],'Medical Examinations'!$A$1:$L$2336,4,FALSE)</f>
        <v>yes</v>
      </c>
      <c r="F771" t="str">
        <f>VLOOKUP(Medical_Examinations[[#This Row],[Customer ID]],'Medical Examinations'!$A$1:$L$2336,6,FALSE)</f>
        <v>No</v>
      </c>
      <c r="G771" t="str">
        <f>VLOOKUP(Medical_Examinations[[#This Row],[Customer ID]],'Medical Examinations'!$A$1:$L$2336,7,FALSE)</f>
        <v>No</v>
      </c>
      <c r="H771">
        <f>VLOOKUP(Medical_Examinations[[#This Row],[Customer ID]],'Medical Examinations'!$A$1:$L$2336,8,FALSE)</f>
        <v>1</v>
      </c>
      <c r="I771" t="str">
        <f>VLOOKUP(Medical_Examinations[[#This Row],[Customer ID]],'Medical Examinations'!$A$1:$L$2336,9,FALSE)</f>
        <v>No</v>
      </c>
      <c r="J771" t="str">
        <f>VLOOKUP(Medical_Examinations[[#This Row],[Customer ID]],'Medical Examinations'!A770:L3105,11,FALSE)</f>
        <v>Overweight</v>
      </c>
      <c r="K771" t="str">
        <f>VLOOKUP(Medical_Examinations[[#This Row],[Customer ID]],'Medical Examinations'!A770:L3105,12,FALSE)</f>
        <v>Prediabetes</v>
      </c>
      <c r="L771" t="str">
        <f>VLOOKUP(Hospitalisation_Details[[#This Row],[Customer ID]],'Hospitalisation Details'!A770:K3111,10,FALSE)</f>
        <v>5 Sep 1998</v>
      </c>
      <c r="M771">
        <f>VLOOKUP(Hospitalisation_Details[[#This Row],[Customer ID]],'Hospitalisation Details'!$A$1:$K$2342,6,FALSE)</f>
        <v>1973</v>
      </c>
      <c r="N771" t="str">
        <f>VLOOKUP(Hospitalisation_Details[[#This Row],[Customer ID]],'Hospitalisation Details'!A770:K3111,7,FALSE)</f>
        <v>tier - 3</v>
      </c>
      <c r="O771" t="str">
        <f>VLOOKUP(Hospitalisation_Details[[#This Row],[Customer ID]],'Hospitalisation Details'!A770:K3111,8,FALSE)</f>
        <v>tier - 1</v>
      </c>
      <c r="P771" t="str">
        <f>VLOOKUP(Hospitalisation_Details[[#This Row],[Customer ID]],'Hospitalisation Details'!A770:K3111,9,FALSE)</f>
        <v>R1011</v>
      </c>
      <c r="Q771">
        <f>VLOOKUP(Hospitalisation_Details[[#This Row],[Customer ID]],'Hospitalisation Details'!$A$1:$K$2342,11,FALSE)</f>
        <v>24</v>
      </c>
    </row>
    <row r="772" spans="1:17" x14ac:dyDescent="0.35">
      <c r="A772" t="s">
        <v>771</v>
      </c>
      <c r="B772" t="str">
        <f>VLOOKUP(Customer_Names[[#This Row],[Customer ID]],Customer_Names[#All],2,FALSE)</f>
        <v>Hammersmith</v>
      </c>
      <c r="C772">
        <f>VLOOKUP(Medical_Examinations[[#This Row],[Customer ID]],'Medical Examinations'!$A$1:$L$2336,2,FALSE)</f>
        <v>39</v>
      </c>
      <c r="D772">
        <f>VLOOKUP(Medical_Examinations[[#This Row],[Customer ID]],'Medical Examinations'!$A$1:$L$2336,3,FALSE)</f>
        <v>6</v>
      </c>
      <c r="E772" t="str">
        <f>VLOOKUP(Medical_Examinations[[#This Row],[Customer ID]],'Medical Examinations'!$A$1:$L$2336,4,FALSE)</f>
        <v>yes</v>
      </c>
      <c r="F772" t="str">
        <f>VLOOKUP(Medical_Examinations[[#This Row],[Customer ID]],'Medical Examinations'!$A$1:$L$2336,6,FALSE)</f>
        <v>No</v>
      </c>
      <c r="G772" t="str">
        <f>VLOOKUP(Medical_Examinations[[#This Row],[Customer ID]],'Medical Examinations'!$A$1:$L$2336,7,FALSE)</f>
        <v>No</v>
      </c>
      <c r="H772">
        <f>VLOOKUP(Medical_Examinations[[#This Row],[Customer ID]],'Medical Examinations'!$A$1:$L$2336,8,FALSE)</f>
        <v>1</v>
      </c>
      <c r="I772" t="str">
        <f>VLOOKUP(Medical_Examinations[[#This Row],[Customer ID]],'Medical Examinations'!$A$1:$L$2336,9,FALSE)</f>
        <v>No</v>
      </c>
      <c r="J772" t="str">
        <f>VLOOKUP(Medical_Examinations[[#This Row],[Customer ID]],'Medical Examinations'!A771:L3106,11,FALSE)</f>
        <v>Obesity</v>
      </c>
      <c r="K772" t="str">
        <f>VLOOKUP(Medical_Examinations[[#This Row],[Customer ID]],'Medical Examinations'!A771:L3106,12,FALSE)</f>
        <v>Prediabetes</v>
      </c>
      <c r="L772" t="str">
        <f>VLOOKUP(Hospitalisation_Details[[#This Row],[Customer ID]],'Hospitalisation Details'!A771:K3112,10,FALSE)</f>
        <v>29 Sep 1998</v>
      </c>
      <c r="M772">
        <f>VLOOKUP(Hospitalisation_Details[[#This Row],[Customer ID]],'Hospitalisation Details'!$A$1:$K$2342,6,FALSE)</f>
        <v>1978</v>
      </c>
      <c r="N772" t="str">
        <f>VLOOKUP(Hospitalisation_Details[[#This Row],[Customer ID]],'Hospitalisation Details'!A771:K3112,7,FALSE)</f>
        <v>tier - 3</v>
      </c>
      <c r="O772" t="str">
        <f>VLOOKUP(Hospitalisation_Details[[#This Row],[Customer ID]],'Hospitalisation Details'!A771:K3112,8,FALSE)</f>
        <v>tier - 1</v>
      </c>
      <c r="P772" t="str">
        <f>VLOOKUP(Hospitalisation_Details[[#This Row],[Customer ID]],'Hospitalisation Details'!A771:K3112,9,FALSE)</f>
        <v>R1011</v>
      </c>
      <c r="Q772">
        <f>VLOOKUP(Hospitalisation_Details[[#This Row],[Customer ID]],'Hospitalisation Details'!$A$1:$K$2342,11,FALSE)</f>
        <v>24</v>
      </c>
    </row>
    <row r="773" spans="1:17" x14ac:dyDescent="0.35">
      <c r="A773" t="s">
        <v>772</v>
      </c>
      <c r="B773" t="str">
        <f>VLOOKUP(Customer_Names[[#This Row],[Customer ID]],Customer_Names[#All],2,FALSE)</f>
        <v>French</v>
      </c>
      <c r="C773">
        <f>VLOOKUP(Medical_Examinations[[#This Row],[Customer ID]],'Medical Examinations'!$A$1:$L$2336,2,FALSE)</f>
        <v>30</v>
      </c>
      <c r="D773">
        <f>VLOOKUP(Medical_Examinations[[#This Row],[Customer ID]],'Medical Examinations'!$A$1:$L$2336,3,FALSE)</f>
        <v>6</v>
      </c>
      <c r="E773" t="str">
        <f>VLOOKUP(Medical_Examinations[[#This Row],[Customer ID]],'Medical Examinations'!$A$1:$L$2336,4,FALSE)</f>
        <v>yes</v>
      </c>
      <c r="F773" t="str">
        <f>VLOOKUP(Medical_Examinations[[#This Row],[Customer ID]],'Medical Examinations'!$A$1:$L$2336,6,FALSE)</f>
        <v>No</v>
      </c>
      <c r="G773" t="str">
        <f>VLOOKUP(Medical_Examinations[[#This Row],[Customer ID]],'Medical Examinations'!$A$1:$L$2336,7,FALSE)</f>
        <v>Yes</v>
      </c>
      <c r="H773">
        <f>VLOOKUP(Medical_Examinations[[#This Row],[Customer ID]],'Medical Examinations'!$A$1:$L$2336,8,FALSE)</f>
        <v>1</v>
      </c>
      <c r="I773" t="str">
        <f>VLOOKUP(Medical_Examinations[[#This Row],[Customer ID]],'Medical Examinations'!$A$1:$L$2336,9,FALSE)</f>
        <v>No</v>
      </c>
      <c r="J773" t="str">
        <f>VLOOKUP(Medical_Examinations[[#This Row],[Customer ID]],'Medical Examinations'!A772:L3107,11,FALSE)</f>
        <v>Obesity</v>
      </c>
      <c r="K773" t="str">
        <f>VLOOKUP(Medical_Examinations[[#This Row],[Customer ID]],'Medical Examinations'!A772:L3107,12,FALSE)</f>
        <v>Prediabetes</v>
      </c>
      <c r="L773" t="str">
        <f>VLOOKUP(Hospitalisation_Details[[#This Row],[Customer ID]],'Hospitalisation Details'!A772:K3113,10,FALSE)</f>
        <v>14 Sep 2001</v>
      </c>
      <c r="M773">
        <f>VLOOKUP(Hospitalisation_Details[[#This Row],[Customer ID]],'Hospitalisation Details'!$A$1:$K$2342,6,FALSE)</f>
        <v>2008</v>
      </c>
      <c r="N773" t="str">
        <f>VLOOKUP(Hospitalisation_Details[[#This Row],[Customer ID]],'Hospitalisation Details'!A772:K3113,7,FALSE)</f>
        <v>tier - 3</v>
      </c>
      <c r="O773" t="str">
        <f>VLOOKUP(Hospitalisation_Details[[#This Row],[Customer ID]],'Hospitalisation Details'!A772:K3113,8,FALSE)</f>
        <v>tier - 2</v>
      </c>
      <c r="P773" t="str">
        <f>VLOOKUP(Hospitalisation_Details[[#This Row],[Customer ID]],'Hospitalisation Details'!A772:K3113,9,FALSE)</f>
        <v>R1011</v>
      </c>
      <c r="Q773">
        <f>VLOOKUP(Hospitalisation_Details[[#This Row],[Customer ID]],'Hospitalisation Details'!$A$1:$K$2342,11,FALSE)</f>
        <v>21</v>
      </c>
    </row>
    <row r="774" spans="1:17" x14ac:dyDescent="0.35">
      <c r="A774" t="s">
        <v>773</v>
      </c>
      <c r="B774" t="str">
        <f>VLOOKUP(Customer_Names[[#This Row],[Customer ID]],Customer_Names[#All],2,FALSE)</f>
        <v>Garbe</v>
      </c>
      <c r="C774">
        <f>VLOOKUP(Medical_Examinations[[#This Row],[Customer ID]],'Medical Examinations'!$A$1:$L$2336,2,FALSE)</f>
        <v>35</v>
      </c>
      <c r="D774">
        <f>VLOOKUP(Medical_Examinations[[#This Row],[Customer ID]],'Medical Examinations'!$A$1:$L$2336,3,FALSE)</f>
        <v>6</v>
      </c>
      <c r="E774" t="str">
        <f>VLOOKUP(Medical_Examinations[[#This Row],[Customer ID]],'Medical Examinations'!$A$1:$L$2336,4,FALSE)</f>
        <v>yes</v>
      </c>
      <c r="F774" t="str">
        <f>VLOOKUP(Medical_Examinations[[#This Row],[Customer ID]],'Medical Examinations'!$A$1:$L$2336,6,FALSE)</f>
        <v>No</v>
      </c>
      <c r="G774" t="str">
        <f>VLOOKUP(Medical_Examinations[[#This Row],[Customer ID]],'Medical Examinations'!$A$1:$L$2336,7,FALSE)</f>
        <v>Yes</v>
      </c>
      <c r="H774">
        <f>VLOOKUP(Medical_Examinations[[#This Row],[Customer ID]],'Medical Examinations'!$A$1:$L$2336,8,FALSE)</f>
        <v>1</v>
      </c>
      <c r="I774" t="str">
        <f>VLOOKUP(Medical_Examinations[[#This Row],[Customer ID]],'Medical Examinations'!$A$1:$L$2336,9,FALSE)</f>
        <v>No</v>
      </c>
      <c r="J774" t="str">
        <f>VLOOKUP(Medical_Examinations[[#This Row],[Customer ID]],'Medical Examinations'!A773:L3108,11,FALSE)</f>
        <v>Obesity</v>
      </c>
      <c r="K774" t="str">
        <f>VLOOKUP(Medical_Examinations[[#This Row],[Customer ID]],'Medical Examinations'!A773:L3108,12,FALSE)</f>
        <v>Prediabetes</v>
      </c>
      <c r="L774" t="str">
        <f>VLOOKUP(Hospitalisation_Details[[#This Row],[Customer ID]],'Hospitalisation Details'!A773:K3114,10,FALSE)</f>
        <v>1 Sep 2001</v>
      </c>
      <c r="M774">
        <f>VLOOKUP(Hospitalisation_Details[[#This Row],[Customer ID]],'Hospitalisation Details'!$A$1:$K$2342,6,FALSE)</f>
        <v>2020</v>
      </c>
      <c r="N774" t="str">
        <f>VLOOKUP(Hospitalisation_Details[[#This Row],[Customer ID]],'Hospitalisation Details'!A773:K3114,7,FALSE)</f>
        <v>tier - 3</v>
      </c>
      <c r="O774" t="str">
        <f>VLOOKUP(Hospitalisation_Details[[#This Row],[Customer ID]],'Hospitalisation Details'!A773:K3114,8,FALSE)</f>
        <v>tier - 1</v>
      </c>
      <c r="P774" t="str">
        <f>VLOOKUP(Hospitalisation_Details[[#This Row],[Customer ID]],'Hospitalisation Details'!A773:K3114,9,FALSE)</f>
        <v>R1011</v>
      </c>
      <c r="Q774">
        <f>VLOOKUP(Hospitalisation_Details[[#This Row],[Customer ID]],'Hospitalisation Details'!$A$1:$K$2342,11,FALSE)</f>
        <v>21</v>
      </c>
    </row>
    <row r="775" spans="1:17" x14ac:dyDescent="0.35">
      <c r="A775" t="s">
        <v>774</v>
      </c>
      <c r="B775" t="str">
        <f>VLOOKUP(Customer_Names[[#This Row],[Customer ID]],Customer_Names[#All],2,FALSE)</f>
        <v>Duncan</v>
      </c>
      <c r="C775">
        <f>VLOOKUP(Medical_Examinations[[#This Row],[Customer ID]],'Medical Examinations'!$A$1:$L$2336,2,FALSE)</f>
        <v>38</v>
      </c>
      <c r="D775">
        <f>VLOOKUP(Medical_Examinations[[#This Row],[Customer ID]],'Medical Examinations'!$A$1:$L$2336,3,FALSE)</f>
        <v>6</v>
      </c>
      <c r="E775" t="str">
        <f>VLOOKUP(Medical_Examinations[[#This Row],[Customer ID]],'Medical Examinations'!$A$1:$L$2336,4,FALSE)</f>
        <v>yes</v>
      </c>
      <c r="F775" t="str">
        <f>VLOOKUP(Medical_Examinations[[#This Row],[Customer ID]],'Medical Examinations'!$A$1:$L$2336,6,FALSE)</f>
        <v>No</v>
      </c>
      <c r="G775" t="str">
        <f>VLOOKUP(Medical_Examinations[[#This Row],[Customer ID]],'Medical Examinations'!$A$1:$L$2336,7,FALSE)</f>
        <v>No</v>
      </c>
      <c r="H775">
        <f>VLOOKUP(Medical_Examinations[[#This Row],[Customer ID]],'Medical Examinations'!$A$1:$L$2336,8,FALSE)</f>
        <v>1</v>
      </c>
      <c r="I775" t="str">
        <f>VLOOKUP(Medical_Examinations[[#This Row],[Customer ID]],'Medical Examinations'!$A$1:$L$2336,9,FALSE)</f>
        <v>No</v>
      </c>
      <c r="J775" t="str">
        <f>VLOOKUP(Medical_Examinations[[#This Row],[Customer ID]],'Medical Examinations'!A774:L3109,11,FALSE)</f>
        <v>Obesity</v>
      </c>
      <c r="K775" t="str">
        <f>VLOOKUP(Medical_Examinations[[#This Row],[Customer ID]],'Medical Examinations'!A774:L3109,12,FALSE)</f>
        <v>Prediabetes</v>
      </c>
      <c r="L775" t="str">
        <f>VLOOKUP(Hospitalisation_Details[[#This Row],[Customer ID]],'Hospitalisation Details'!A774:K3115,10,FALSE)</f>
        <v>14 Sep 1995</v>
      </c>
      <c r="M775">
        <f>VLOOKUP(Hospitalisation_Details[[#This Row],[Customer ID]],'Hospitalisation Details'!$A$1:$K$2342,6,FALSE)</f>
        <v>2494</v>
      </c>
      <c r="N775" t="str">
        <f>VLOOKUP(Hospitalisation_Details[[#This Row],[Customer ID]],'Hospitalisation Details'!A774:K3115,7,FALSE)</f>
        <v>tier - 3</v>
      </c>
      <c r="O775" t="str">
        <f>VLOOKUP(Hospitalisation_Details[[#This Row],[Customer ID]],'Hospitalisation Details'!A774:K3115,8,FALSE)</f>
        <v>tier - 1</v>
      </c>
      <c r="P775" t="str">
        <f>VLOOKUP(Hospitalisation_Details[[#This Row],[Customer ID]],'Hospitalisation Details'!A774:K3115,9,FALSE)</f>
        <v>R1011</v>
      </c>
      <c r="Q775">
        <f>VLOOKUP(Hospitalisation_Details[[#This Row],[Customer ID]],'Hospitalisation Details'!$A$1:$K$2342,11,FALSE)</f>
        <v>27</v>
      </c>
    </row>
    <row r="776" spans="1:17" x14ac:dyDescent="0.35">
      <c r="A776" t="s">
        <v>775</v>
      </c>
      <c r="B776" t="str">
        <f>VLOOKUP(Customer_Names[[#This Row],[Customer ID]],Customer_Names[#All],2,FALSE)</f>
        <v>Wallace</v>
      </c>
      <c r="C776">
        <f>VLOOKUP(Medical_Examinations[[#This Row],[Customer ID]],'Medical Examinations'!$A$1:$L$2336,2,FALSE)</f>
        <v>36</v>
      </c>
      <c r="D776">
        <f>VLOOKUP(Medical_Examinations[[#This Row],[Customer ID]],'Medical Examinations'!$A$1:$L$2336,3,FALSE)</f>
        <v>6</v>
      </c>
      <c r="E776" t="str">
        <f>VLOOKUP(Medical_Examinations[[#This Row],[Customer ID]],'Medical Examinations'!$A$1:$L$2336,4,FALSE)</f>
        <v>yes</v>
      </c>
      <c r="F776" t="str">
        <f>VLOOKUP(Medical_Examinations[[#This Row],[Customer ID]],'Medical Examinations'!$A$1:$L$2336,6,FALSE)</f>
        <v>No</v>
      </c>
      <c r="G776" t="str">
        <f>VLOOKUP(Medical_Examinations[[#This Row],[Customer ID]],'Medical Examinations'!$A$1:$L$2336,7,FALSE)</f>
        <v>No</v>
      </c>
      <c r="H776">
        <f>VLOOKUP(Medical_Examinations[[#This Row],[Customer ID]],'Medical Examinations'!$A$1:$L$2336,8,FALSE)</f>
        <v>1</v>
      </c>
      <c r="I776" t="str">
        <f>VLOOKUP(Medical_Examinations[[#This Row],[Customer ID]],'Medical Examinations'!$A$1:$L$2336,9,FALSE)</f>
        <v>No</v>
      </c>
      <c r="J776" t="str">
        <f>VLOOKUP(Medical_Examinations[[#This Row],[Customer ID]],'Medical Examinations'!A775:L3110,11,FALSE)</f>
        <v>Obesity</v>
      </c>
      <c r="K776" t="str">
        <f>VLOOKUP(Medical_Examinations[[#This Row],[Customer ID]],'Medical Examinations'!A775:L3110,12,FALSE)</f>
        <v>Prediabetes</v>
      </c>
      <c r="L776" t="str">
        <f>VLOOKUP(Hospitalisation_Details[[#This Row],[Customer ID]],'Hospitalisation Details'!A775:K3116,10,FALSE)</f>
        <v>1 Sep 1993</v>
      </c>
      <c r="M776">
        <f>VLOOKUP(Hospitalisation_Details[[#This Row],[Customer ID]],'Hospitalisation Details'!$A$1:$K$2342,6,FALSE)</f>
        <v>2866</v>
      </c>
      <c r="N776" t="str">
        <f>VLOOKUP(Hospitalisation_Details[[#This Row],[Customer ID]],'Hospitalisation Details'!A775:K3116,7,FALSE)</f>
        <v>tier - 3</v>
      </c>
      <c r="O776" t="str">
        <f>VLOOKUP(Hospitalisation_Details[[#This Row],[Customer ID]],'Hospitalisation Details'!A775:K3116,8,FALSE)</f>
        <v>tier - 3</v>
      </c>
      <c r="P776" t="str">
        <f>VLOOKUP(Hospitalisation_Details[[#This Row],[Customer ID]],'Hospitalisation Details'!A775:K3116,9,FALSE)</f>
        <v>R1011</v>
      </c>
      <c r="Q776">
        <f>VLOOKUP(Hospitalisation_Details[[#This Row],[Customer ID]],'Hospitalisation Details'!$A$1:$K$2342,11,FALSE)</f>
        <v>29</v>
      </c>
    </row>
    <row r="777" spans="1:17" x14ac:dyDescent="0.35">
      <c r="A777" t="s">
        <v>776</v>
      </c>
      <c r="B777" t="str">
        <f>VLOOKUP(Customer_Names[[#This Row],[Customer ID]],Customer_Names[#All],2,FALSE)</f>
        <v>Tillman</v>
      </c>
      <c r="C777">
        <f>VLOOKUP(Medical_Examinations[[#This Row],[Customer ID]],'Medical Examinations'!$A$1:$L$2336,2,FALSE)</f>
        <v>39</v>
      </c>
      <c r="D777">
        <f>VLOOKUP(Medical_Examinations[[#This Row],[Customer ID]],'Medical Examinations'!$A$1:$L$2336,3,FALSE)</f>
        <v>6</v>
      </c>
      <c r="E777" t="str">
        <f>VLOOKUP(Medical_Examinations[[#This Row],[Customer ID]],'Medical Examinations'!$A$1:$L$2336,4,FALSE)</f>
        <v>yes</v>
      </c>
      <c r="F777" t="str">
        <f>VLOOKUP(Medical_Examinations[[#This Row],[Customer ID]],'Medical Examinations'!$A$1:$L$2336,6,FALSE)</f>
        <v>No</v>
      </c>
      <c r="G777" t="str">
        <f>VLOOKUP(Medical_Examinations[[#This Row],[Customer ID]],'Medical Examinations'!$A$1:$L$2336,7,FALSE)</f>
        <v>No</v>
      </c>
      <c r="H777">
        <f>VLOOKUP(Medical_Examinations[[#This Row],[Customer ID]],'Medical Examinations'!$A$1:$L$2336,8,FALSE)</f>
        <v>1</v>
      </c>
      <c r="I777" t="str">
        <f>VLOOKUP(Medical_Examinations[[#This Row],[Customer ID]],'Medical Examinations'!$A$1:$L$2336,9,FALSE)</f>
        <v>No</v>
      </c>
      <c r="J777" t="str">
        <f>VLOOKUP(Medical_Examinations[[#This Row],[Customer ID]],'Medical Examinations'!A776:L3111,11,FALSE)</f>
        <v>Obesity</v>
      </c>
      <c r="K777" t="str">
        <f>VLOOKUP(Medical_Examinations[[#This Row],[Customer ID]],'Medical Examinations'!A776:L3111,12,FALSE)</f>
        <v>Prediabetes</v>
      </c>
      <c r="L777" t="str">
        <f>VLOOKUP(Hospitalisation_Details[[#This Row],[Customer ID]],'Hospitalisation Details'!A776:K3117,10,FALSE)</f>
        <v>13 Sep 1991</v>
      </c>
      <c r="M777">
        <f>VLOOKUP(Hospitalisation_Details[[#This Row],[Customer ID]],'Hospitalisation Details'!$A$1:$K$2342,6,FALSE)</f>
        <v>3260</v>
      </c>
      <c r="N777" t="str">
        <f>VLOOKUP(Hospitalisation_Details[[#This Row],[Customer ID]],'Hospitalisation Details'!A776:K3117,7,FALSE)</f>
        <v>tier - 3</v>
      </c>
      <c r="O777" t="str">
        <f>VLOOKUP(Hospitalisation_Details[[#This Row],[Customer ID]],'Hospitalisation Details'!A776:K3117,8,FALSE)</f>
        <v>tier - 2</v>
      </c>
      <c r="P777" t="str">
        <f>VLOOKUP(Hospitalisation_Details[[#This Row],[Customer ID]],'Hospitalisation Details'!A776:K3117,9,FALSE)</f>
        <v>R1011</v>
      </c>
      <c r="Q777">
        <f>VLOOKUP(Hospitalisation_Details[[#This Row],[Customer ID]],'Hospitalisation Details'!$A$1:$K$2342,11,FALSE)</f>
        <v>31</v>
      </c>
    </row>
    <row r="778" spans="1:17" x14ac:dyDescent="0.35">
      <c r="A778" t="s">
        <v>777</v>
      </c>
      <c r="B778" t="str">
        <f>VLOOKUP(Customer_Names[[#This Row],[Customer ID]],Customer_Names[#All],2,FALSE)</f>
        <v>Lee</v>
      </c>
      <c r="C778">
        <f>VLOOKUP(Medical_Examinations[[#This Row],[Customer ID]],'Medical Examinations'!$A$1:$L$2336,2,FALSE)</f>
        <v>29</v>
      </c>
      <c r="D778">
        <f>VLOOKUP(Medical_Examinations[[#This Row],[Customer ID]],'Medical Examinations'!$A$1:$L$2336,3,FALSE)</f>
        <v>6</v>
      </c>
      <c r="E778" t="str">
        <f>VLOOKUP(Medical_Examinations[[#This Row],[Customer ID]],'Medical Examinations'!$A$1:$L$2336,4,FALSE)</f>
        <v>yes</v>
      </c>
      <c r="F778" t="str">
        <f>VLOOKUP(Medical_Examinations[[#This Row],[Customer ID]],'Medical Examinations'!$A$1:$L$2336,6,FALSE)</f>
        <v>No</v>
      </c>
      <c r="G778" t="str">
        <f>VLOOKUP(Medical_Examinations[[#This Row],[Customer ID]],'Medical Examinations'!$A$1:$L$2336,7,FALSE)</f>
        <v>Yes</v>
      </c>
      <c r="H778">
        <f>VLOOKUP(Medical_Examinations[[#This Row],[Customer ID]],'Medical Examinations'!$A$1:$L$2336,8,FALSE)</f>
        <v>1</v>
      </c>
      <c r="I778" t="str">
        <f>VLOOKUP(Medical_Examinations[[#This Row],[Customer ID]],'Medical Examinations'!$A$1:$L$2336,9,FALSE)</f>
        <v>No</v>
      </c>
      <c r="J778" t="str">
        <f>VLOOKUP(Medical_Examinations[[#This Row],[Customer ID]],'Medical Examinations'!A777:L3112,11,FALSE)</f>
        <v>Overweight</v>
      </c>
      <c r="K778" t="str">
        <f>VLOOKUP(Medical_Examinations[[#This Row],[Customer ID]],'Medical Examinations'!A777:L3112,12,FALSE)</f>
        <v>Prediabetes</v>
      </c>
      <c r="L778" t="str">
        <f>VLOOKUP(Hospitalisation_Details[[#This Row],[Customer ID]],'Hospitalisation Details'!A777:K3118,10,FALSE)</f>
        <v>21 Sep 1980</v>
      </c>
      <c r="M778">
        <f>VLOOKUP(Hospitalisation_Details[[#This Row],[Customer ID]],'Hospitalisation Details'!$A$1:$K$2342,6,FALSE)</f>
        <v>5970</v>
      </c>
      <c r="N778" t="str">
        <f>VLOOKUP(Hospitalisation_Details[[#This Row],[Customer ID]],'Hospitalisation Details'!A777:K3118,7,FALSE)</f>
        <v>tier - 3</v>
      </c>
      <c r="O778" t="str">
        <f>VLOOKUP(Hospitalisation_Details[[#This Row],[Customer ID]],'Hospitalisation Details'!A777:K3118,8,FALSE)</f>
        <v>tier - 3</v>
      </c>
      <c r="P778" t="str">
        <f>VLOOKUP(Hospitalisation_Details[[#This Row],[Customer ID]],'Hospitalisation Details'!A777:K3118,9,FALSE)</f>
        <v>R1011</v>
      </c>
      <c r="Q778">
        <f>VLOOKUP(Hospitalisation_Details[[#This Row],[Customer ID]],'Hospitalisation Details'!$A$1:$K$2342,11,FALSE)</f>
        <v>42</v>
      </c>
    </row>
    <row r="779" spans="1:17" x14ac:dyDescent="0.35">
      <c r="A779" t="s">
        <v>778</v>
      </c>
      <c r="B779" t="str">
        <f>VLOOKUP(Customer_Names[[#This Row],[Customer ID]],Customer_Names[#All],2,FALSE)</f>
        <v>Taylor</v>
      </c>
      <c r="C779">
        <f>VLOOKUP(Medical_Examinations[[#This Row],[Customer ID]],'Medical Examinations'!$A$1:$L$2336,2,FALSE)</f>
        <v>26</v>
      </c>
      <c r="D779">
        <f>VLOOKUP(Medical_Examinations[[#This Row],[Customer ID]],'Medical Examinations'!$A$1:$L$2336,3,FALSE)</f>
        <v>6</v>
      </c>
      <c r="E779" t="str">
        <f>VLOOKUP(Medical_Examinations[[#This Row],[Customer ID]],'Medical Examinations'!$A$1:$L$2336,4,FALSE)</f>
        <v>yes</v>
      </c>
      <c r="F779" t="str">
        <f>VLOOKUP(Medical_Examinations[[#This Row],[Customer ID]],'Medical Examinations'!$A$1:$L$2336,6,FALSE)</f>
        <v>No</v>
      </c>
      <c r="G779" t="str">
        <f>VLOOKUP(Medical_Examinations[[#This Row],[Customer ID]],'Medical Examinations'!$A$1:$L$2336,7,FALSE)</f>
        <v>Yes</v>
      </c>
      <c r="H779">
        <f>VLOOKUP(Medical_Examinations[[#This Row],[Customer ID]],'Medical Examinations'!$A$1:$L$2336,8,FALSE)</f>
        <v>1</v>
      </c>
      <c r="I779" t="str">
        <f>VLOOKUP(Medical_Examinations[[#This Row],[Customer ID]],'Medical Examinations'!$A$1:$L$2336,9,FALSE)</f>
        <v>No</v>
      </c>
      <c r="J779" t="str">
        <f>VLOOKUP(Medical_Examinations[[#This Row],[Customer ID]],'Medical Examinations'!A778:L3113,11,FALSE)</f>
        <v>Overweight</v>
      </c>
      <c r="K779" t="str">
        <f>VLOOKUP(Medical_Examinations[[#This Row],[Customer ID]],'Medical Examinations'!A778:L3113,12,FALSE)</f>
        <v>Prediabetes</v>
      </c>
      <c r="L779" t="str">
        <f>VLOOKUP(Hospitalisation_Details[[#This Row],[Customer ID]],'Hospitalisation Details'!A778:K3119,10,FALSE)</f>
        <v>24 Sep 1976</v>
      </c>
      <c r="M779">
        <f>VLOOKUP(Hospitalisation_Details[[#This Row],[Customer ID]],'Hospitalisation Details'!$A$1:$K$2342,6,FALSE)</f>
        <v>7147</v>
      </c>
      <c r="N779" t="str">
        <f>VLOOKUP(Hospitalisation_Details[[#This Row],[Customer ID]],'Hospitalisation Details'!A778:K3119,7,FALSE)</f>
        <v>tier - 3</v>
      </c>
      <c r="O779" t="str">
        <f>VLOOKUP(Hospitalisation_Details[[#This Row],[Customer ID]],'Hospitalisation Details'!A778:K3119,8,FALSE)</f>
        <v>tier - 2</v>
      </c>
      <c r="P779" t="str">
        <f>VLOOKUP(Hospitalisation_Details[[#This Row],[Customer ID]],'Hospitalisation Details'!A778:K3119,9,FALSE)</f>
        <v>R1011</v>
      </c>
      <c r="Q779">
        <f>VLOOKUP(Hospitalisation_Details[[#This Row],[Customer ID]],'Hospitalisation Details'!$A$1:$K$2342,11,FALSE)</f>
        <v>46</v>
      </c>
    </row>
    <row r="780" spans="1:17" x14ac:dyDescent="0.35">
      <c r="A780" t="s">
        <v>779</v>
      </c>
      <c r="B780" t="str">
        <f>VLOOKUP(Customer_Names[[#This Row],[Customer ID]],Customer_Names[#All],2,FALSE)</f>
        <v>McSween</v>
      </c>
      <c r="C780">
        <f>VLOOKUP(Medical_Examinations[[#This Row],[Customer ID]],'Medical Examinations'!$A$1:$L$2336,2,FALSE)</f>
        <v>33</v>
      </c>
      <c r="D780">
        <f>VLOOKUP(Medical_Examinations[[#This Row],[Customer ID]],'Medical Examinations'!$A$1:$L$2336,3,FALSE)</f>
        <v>6</v>
      </c>
      <c r="E780" t="str">
        <f>VLOOKUP(Medical_Examinations[[#This Row],[Customer ID]],'Medical Examinations'!$A$1:$L$2336,4,FALSE)</f>
        <v>yes</v>
      </c>
      <c r="F780" t="str">
        <f>VLOOKUP(Medical_Examinations[[#This Row],[Customer ID]],'Medical Examinations'!$A$1:$L$2336,6,FALSE)</f>
        <v>No</v>
      </c>
      <c r="G780" t="str">
        <f>VLOOKUP(Medical_Examinations[[#This Row],[Customer ID]],'Medical Examinations'!$A$1:$L$2336,7,FALSE)</f>
        <v>Yes</v>
      </c>
      <c r="H780">
        <f>VLOOKUP(Medical_Examinations[[#This Row],[Customer ID]],'Medical Examinations'!$A$1:$L$2336,8,FALSE)</f>
        <v>1</v>
      </c>
      <c r="I780" t="str">
        <f>VLOOKUP(Medical_Examinations[[#This Row],[Customer ID]],'Medical Examinations'!$A$1:$L$2336,9,FALSE)</f>
        <v>No</v>
      </c>
      <c r="J780" t="str">
        <f>VLOOKUP(Medical_Examinations[[#This Row],[Customer ID]],'Medical Examinations'!A779:L3114,11,FALSE)</f>
        <v>Obesity</v>
      </c>
      <c r="K780" t="str">
        <f>VLOOKUP(Medical_Examinations[[#This Row],[Customer ID]],'Medical Examinations'!A779:L3114,12,FALSE)</f>
        <v>Prediabetes</v>
      </c>
      <c r="L780" t="str">
        <f>VLOOKUP(Hospitalisation_Details[[#This Row],[Customer ID]],'Hospitalisation Details'!A779:K3120,10,FALSE)</f>
        <v>21 Sep 1965</v>
      </c>
      <c r="M780">
        <f>VLOOKUP(Hospitalisation_Details[[#This Row],[Customer ID]],'Hospitalisation Details'!$A$1:$K$2342,6,FALSE)</f>
        <v>8072</v>
      </c>
      <c r="N780" t="str">
        <f>VLOOKUP(Hospitalisation_Details[[#This Row],[Customer ID]],'Hospitalisation Details'!A779:K3120,7,FALSE)</f>
        <v>tier - 3</v>
      </c>
      <c r="O780" t="str">
        <f>VLOOKUP(Hospitalisation_Details[[#This Row],[Customer ID]],'Hospitalisation Details'!A779:K3120,8,FALSE)</f>
        <v>tier - 1</v>
      </c>
      <c r="P780" t="str">
        <f>VLOOKUP(Hospitalisation_Details[[#This Row],[Customer ID]],'Hospitalisation Details'!A779:K3120,9,FALSE)</f>
        <v>R1011</v>
      </c>
      <c r="Q780">
        <f>VLOOKUP(Hospitalisation_Details[[#This Row],[Customer ID]],'Hospitalisation Details'!$A$1:$K$2342,11,FALSE)</f>
        <v>57</v>
      </c>
    </row>
    <row r="781" spans="1:17" x14ac:dyDescent="0.35">
      <c r="A781" t="s">
        <v>780</v>
      </c>
      <c r="B781" t="str">
        <f>VLOOKUP(Customer_Names[[#This Row],[Customer ID]],Customer_Names[#All],2,FALSE)</f>
        <v>Schubert</v>
      </c>
      <c r="C781">
        <f>VLOOKUP(Medical_Examinations[[#This Row],[Customer ID]],'Medical Examinations'!$A$1:$L$2336,2,FALSE)</f>
        <v>36</v>
      </c>
      <c r="D781">
        <f>VLOOKUP(Medical_Examinations[[#This Row],[Customer ID]],'Medical Examinations'!$A$1:$L$2336,3,FALSE)</f>
        <v>6</v>
      </c>
      <c r="E781" t="str">
        <f>VLOOKUP(Medical_Examinations[[#This Row],[Customer ID]],'Medical Examinations'!$A$1:$L$2336,4,FALSE)</f>
        <v>yes</v>
      </c>
      <c r="F781" t="str">
        <f>VLOOKUP(Medical_Examinations[[#This Row],[Customer ID]],'Medical Examinations'!$A$1:$L$2336,6,FALSE)</f>
        <v>No</v>
      </c>
      <c r="G781" t="str">
        <f>VLOOKUP(Medical_Examinations[[#This Row],[Customer ID]],'Medical Examinations'!$A$1:$L$2336,7,FALSE)</f>
        <v>No</v>
      </c>
      <c r="H781">
        <f>VLOOKUP(Medical_Examinations[[#This Row],[Customer ID]],'Medical Examinations'!$A$1:$L$2336,8,FALSE)</f>
        <v>1</v>
      </c>
      <c r="I781" t="str">
        <f>VLOOKUP(Medical_Examinations[[#This Row],[Customer ID]],'Medical Examinations'!$A$1:$L$2336,9,FALSE)</f>
        <v>No</v>
      </c>
      <c r="J781" t="str">
        <f>VLOOKUP(Medical_Examinations[[#This Row],[Customer ID]],'Medical Examinations'!A780:L3115,11,FALSE)</f>
        <v>Obesity</v>
      </c>
      <c r="K781" t="str">
        <f>VLOOKUP(Medical_Examinations[[#This Row],[Customer ID]],'Medical Examinations'!A780:L3115,12,FALSE)</f>
        <v>Prediabetes</v>
      </c>
      <c r="L781" t="str">
        <f>VLOOKUP(Hospitalisation_Details[[#This Row],[Customer ID]],'Hospitalisation Details'!A780:K3121,10,FALSE)</f>
        <v>16 Sep 1973</v>
      </c>
      <c r="M781">
        <f>VLOOKUP(Hospitalisation_Details[[#This Row],[Customer ID]],'Hospitalisation Details'!$A$1:$K$2342,6,FALSE)</f>
        <v>8117</v>
      </c>
      <c r="N781" t="str">
        <f>VLOOKUP(Hospitalisation_Details[[#This Row],[Customer ID]],'Hospitalisation Details'!A780:K3121,7,FALSE)</f>
        <v>tier - 3</v>
      </c>
      <c r="O781" t="str">
        <f>VLOOKUP(Hospitalisation_Details[[#This Row],[Customer ID]],'Hospitalisation Details'!A780:K3121,8,FALSE)</f>
        <v>tier - 1</v>
      </c>
      <c r="P781" t="str">
        <f>VLOOKUP(Hospitalisation_Details[[#This Row],[Customer ID]],'Hospitalisation Details'!A780:K3121,9,FALSE)</f>
        <v>R1011</v>
      </c>
      <c r="Q781">
        <f>VLOOKUP(Hospitalisation_Details[[#This Row],[Customer ID]],'Hospitalisation Details'!$A$1:$K$2342,11,FALSE)</f>
        <v>49</v>
      </c>
    </row>
    <row r="782" spans="1:17" x14ac:dyDescent="0.35">
      <c r="A782" t="s">
        <v>781</v>
      </c>
      <c r="B782" t="str">
        <f>VLOOKUP(Customer_Names[[#This Row],[Customer ID]],Customer_Names[#All],2,FALSE)</f>
        <v>Lalanne</v>
      </c>
      <c r="C782">
        <f>VLOOKUP(Medical_Examinations[[#This Row],[Customer ID]],'Medical Examinations'!$A$1:$L$2336,2,FALSE)</f>
        <v>47</v>
      </c>
      <c r="D782">
        <f>VLOOKUP(Medical_Examinations[[#This Row],[Customer ID]],'Medical Examinations'!$A$1:$L$2336,3,FALSE)</f>
        <v>6</v>
      </c>
      <c r="E782" t="str">
        <f>VLOOKUP(Medical_Examinations[[#This Row],[Customer ID]],'Medical Examinations'!$A$1:$L$2336,4,FALSE)</f>
        <v>yes</v>
      </c>
      <c r="F782" t="str">
        <f>VLOOKUP(Medical_Examinations[[#This Row],[Customer ID]],'Medical Examinations'!$A$1:$L$2336,6,FALSE)</f>
        <v>No</v>
      </c>
      <c r="G782" t="str">
        <f>VLOOKUP(Medical_Examinations[[#This Row],[Customer ID]],'Medical Examinations'!$A$1:$L$2336,7,FALSE)</f>
        <v>Yes</v>
      </c>
      <c r="H782">
        <f>VLOOKUP(Medical_Examinations[[#This Row],[Customer ID]],'Medical Examinations'!$A$1:$L$2336,8,FALSE)</f>
        <v>1</v>
      </c>
      <c r="I782" t="str">
        <f>VLOOKUP(Medical_Examinations[[#This Row],[Customer ID]],'Medical Examinations'!$A$1:$L$2336,9,FALSE)</f>
        <v>No</v>
      </c>
      <c r="J782" t="str">
        <f>VLOOKUP(Medical_Examinations[[#This Row],[Customer ID]],'Medical Examinations'!A781:L3116,11,FALSE)</f>
        <v>Obesity</v>
      </c>
      <c r="K782" t="str">
        <f>VLOOKUP(Medical_Examinations[[#This Row],[Customer ID]],'Medical Examinations'!A781:L3116,12,FALSE)</f>
        <v>Prediabetes</v>
      </c>
      <c r="L782" t="str">
        <f>VLOOKUP(Hospitalisation_Details[[#This Row],[Customer ID]],'Hospitalisation Details'!A781:K3122,10,FALSE)</f>
        <v>4 Sep 1972</v>
      </c>
      <c r="M782">
        <f>VLOOKUP(Hospitalisation_Details[[#This Row],[Customer ID]],'Hospitalisation Details'!$A$1:$K$2342,6,FALSE)</f>
        <v>8444</v>
      </c>
      <c r="N782" t="str">
        <f>VLOOKUP(Hospitalisation_Details[[#This Row],[Customer ID]],'Hospitalisation Details'!A781:K3122,7,FALSE)</f>
        <v>tier - 3</v>
      </c>
      <c r="O782" t="str">
        <f>VLOOKUP(Hospitalisation_Details[[#This Row],[Customer ID]],'Hospitalisation Details'!A781:K3122,8,FALSE)</f>
        <v>tier - 1</v>
      </c>
      <c r="P782" t="str">
        <f>VLOOKUP(Hospitalisation_Details[[#This Row],[Customer ID]],'Hospitalisation Details'!A781:K3122,9,FALSE)</f>
        <v>R1011</v>
      </c>
      <c r="Q782">
        <f>VLOOKUP(Hospitalisation_Details[[#This Row],[Customer ID]],'Hospitalisation Details'!$A$1:$K$2342,11,FALSE)</f>
        <v>50</v>
      </c>
    </row>
    <row r="783" spans="1:17" x14ac:dyDescent="0.35">
      <c r="A783" t="s">
        <v>782</v>
      </c>
      <c r="B783" t="str">
        <f>VLOOKUP(Customer_Names[[#This Row],[Customer ID]],Customer_Names[#All],2,FALSE)</f>
        <v>Flanagan</v>
      </c>
      <c r="C783">
        <f>VLOOKUP(Medical_Examinations[[#This Row],[Customer ID]],'Medical Examinations'!$A$1:$L$2336,2,FALSE)</f>
        <v>30</v>
      </c>
      <c r="D783">
        <f>VLOOKUP(Medical_Examinations[[#This Row],[Customer ID]],'Medical Examinations'!$A$1:$L$2336,3,FALSE)</f>
        <v>6</v>
      </c>
      <c r="E783" t="str">
        <f>VLOOKUP(Medical_Examinations[[#This Row],[Customer ID]],'Medical Examinations'!$A$1:$L$2336,4,FALSE)</f>
        <v>yes</v>
      </c>
      <c r="F783" t="str">
        <f>VLOOKUP(Medical_Examinations[[#This Row],[Customer ID]],'Medical Examinations'!$A$1:$L$2336,6,FALSE)</f>
        <v>No</v>
      </c>
      <c r="G783" t="str">
        <f>VLOOKUP(Medical_Examinations[[#This Row],[Customer ID]],'Medical Examinations'!$A$1:$L$2336,7,FALSE)</f>
        <v>Yes</v>
      </c>
      <c r="H783">
        <f>VLOOKUP(Medical_Examinations[[#This Row],[Customer ID]],'Medical Examinations'!$A$1:$L$2336,8,FALSE)</f>
        <v>1</v>
      </c>
      <c r="I783" t="str">
        <f>VLOOKUP(Medical_Examinations[[#This Row],[Customer ID]],'Medical Examinations'!$A$1:$L$2336,9,FALSE)</f>
        <v>No</v>
      </c>
      <c r="J783" t="str">
        <f>VLOOKUP(Medical_Examinations[[#This Row],[Customer ID]],'Medical Examinations'!A782:L3117,11,FALSE)</f>
        <v>Obesity</v>
      </c>
      <c r="K783" t="str">
        <f>VLOOKUP(Medical_Examinations[[#This Row],[Customer ID]],'Medical Examinations'!A782:L3117,12,FALSE)</f>
        <v>Prediabetes</v>
      </c>
      <c r="L783" t="str">
        <f>VLOOKUP(Hospitalisation_Details[[#This Row],[Customer ID]],'Hospitalisation Details'!A782:K3123,10,FALSE)</f>
        <v>9 Sep 1965</v>
      </c>
      <c r="M783">
        <f>VLOOKUP(Hospitalisation_Details[[#This Row],[Customer ID]],'Hospitalisation Details'!$A$1:$K$2342,6,FALSE)</f>
        <v>9096</v>
      </c>
      <c r="N783" t="str">
        <f>VLOOKUP(Hospitalisation_Details[[#This Row],[Customer ID]],'Hospitalisation Details'!A782:K3123,7,FALSE)</f>
        <v>tier - 3</v>
      </c>
      <c r="O783" t="str">
        <f>VLOOKUP(Hospitalisation_Details[[#This Row],[Customer ID]],'Hospitalisation Details'!A782:K3123,8,FALSE)</f>
        <v>tier - 1</v>
      </c>
      <c r="P783" t="str">
        <f>VLOOKUP(Hospitalisation_Details[[#This Row],[Customer ID]],'Hospitalisation Details'!A782:K3123,9,FALSE)</f>
        <v>R1011</v>
      </c>
      <c r="Q783">
        <f>VLOOKUP(Hospitalisation_Details[[#This Row],[Customer ID]],'Hospitalisation Details'!$A$1:$K$2342,11,FALSE)</f>
        <v>57</v>
      </c>
    </row>
    <row r="784" spans="1:17" x14ac:dyDescent="0.35">
      <c r="A784" t="s">
        <v>783</v>
      </c>
      <c r="B784" t="str">
        <f>VLOOKUP(Customer_Names[[#This Row],[Customer ID]],Customer_Names[#All],2,FALSE)</f>
        <v>Arellano</v>
      </c>
      <c r="C784">
        <f>VLOOKUP(Medical_Examinations[[#This Row],[Customer ID]],'Medical Examinations'!$A$1:$L$2336,2,FALSE)</f>
        <v>21</v>
      </c>
      <c r="D784">
        <f>VLOOKUP(Medical_Examinations[[#This Row],[Customer ID]],'Medical Examinations'!$A$1:$L$2336,3,FALSE)</f>
        <v>6</v>
      </c>
      <c r="E784" t="str">
        <f>VLOOKUP(Medical_Examinations[[#This Row],[Customer ID]],'Medical Examinations'!$A$1:$L$2336,4,FALSE)</f>
        <v>yes</v>
      </c>
      <c r="F784" t="str">
        <f>VLOOKUP(Medical_Examinations[[#This Row],[Customer ID]],'Medical Examinations'!$A$1:$L$2336,6,FALSE)</f>
        <v>No</v>
      </c>
      <c r="G784" t="str">
        <f>VLOOKUP(Medical_Examinations[[#This Row],[Customer ID]],'Medical Examinations'!$A$1:$L$2336,7,FALSE)</f>
        <v>Yes</v>
      </c>
      <c r="H784">
        <f>VLOOKUP(Medical_Examinations[[#This Row],[Customer ID]],'Medical Examinations'!$A$1:$L$2336,8,FALSE)</f>
        <v>1</v>
      </c>
      <c r="I784" t="str">
        <f>VLOOKUP(Medical_Examinations[[#This Row],[Customer ID]],'Medical Examinations'!$A$1:$L$2336,9,FALSE)</f>
        <v>No</v>
      </c>
      <c r="J784" t="str">
        <f>VLOOKUP(Medical_Examinations[[#This Row],[Customer ID]],'Medical Examinations'!A783:L3118,11,FALSE)</f>
        <v>Normal Weight</v>
      </c>
      <c r="K784" t="str">
        <f>VLOOKUP(Medical_Examinations[[#This Row],[Customer ID]],'Medical Examinations'!A783:L3118,12,FALSE)</f>
        <v>Prediabetes</v>
      </c>
      <c r="L784" t="str">
        <f>VLOOKUP(Hospitalisation_Details[[#This Row],[Customer ID]],'Hospitalisation Details'!A783:K3124,10,FALSE)</f>
        <v>18 Sep 1970</v>
      </c>
      <c r="M784">
        <f>VLOOKUP(Hospitalisation_Details[[#This Row],[Customer ID]],'Hospitalisation Details'!$A$1:$K$2342,6,FALSE)</f>
        <v>9145</v>
      </c>
      <c r="N784" t="str">
        <f>VLOOKUP(Hospitalisation_Details[[#This Row],[Customer ID]],'Hospitalisation Details'!A783:K3124,7,FALSE)</f>
        <v>tier - 3</v>
      </c>
      <c r="O784" t="str">
        <f>VLOOKUP(Hospitalisation_Details[[#This Row],[Customer ID]],'Hospitalisation Details'!A783:K3124,8,FALSE)</f>
        <v>tier - 2</v>
      </c>
      <c r="P784" t="str">
        <f>VLOOKUP(Hospitalisation_Details[[#This Row],[Customer ID]],'Hospitalisation Details'!A783:K3124,9,FALSE)</f>
        <v>R1011</v>
      </c>
      <c r="Q784">
        <f>VLOOKUP(Hospitalisation_Details[[#This Row],[Customer ID]],'Hospitalisation Details'!$A$1:$K$2342,11,FALSE)</f>
        <v>52</v>
      </c>
    </row>
    <row r="785" spans="1:17" x14ac:dyDescent="0.35">
      <c r="A785" t="s">
        <v>784</v>
      </c>
      <c r="B785" t="str">
        <f>VLOOKUP(Customer_Names[[#This Row],[Customer ID]],Customer_Names[#All],2,FALSE)</f>
        <v>Charette</v>
      </c>
      <c r="C785">
        <f>VLOOKUP(Medical_Examinations[[#This Row],[Customer ID]],'Medical Examinations'!$A$1:$L$2336,2,FALSE)</f>
        <v>35</v>
      </c>
      <c r="D785">
        <f>VLOOKUP(Medical_Examinations[[#This Row],[Customer ID]],'Medical Examinations'!$A$1:$L$2336,3,FALSE)</f>
        <v>6</v>
      </c>
      <c r="E785" t="str">
        <f>VLOOKUP(Medical_Examinations[[#This Row],[Customer ID]],'Medical Examinations'!$A$1:$L$2336,4,FALSE)</f>
        <v>yes</v>
      </c>
      <c r="F785" t="str">
        <f>VLOOKUP(Medical_Examinations[[#This Row],[Customer ID]],'Medical Examinations'!$A$1:$L$2336,6,FALSE)</f>
        <v>No</v>
      </c>
      <c r="G785" t="str">
        <f>VLOOKUP(Medical_Examinations[[#This Row],[Customer ID]],'Medical Examinations'!$A$1:$L$2336,7,FALSE)</f>
        <v>No</v>
      </c>
      <c r="H785">
        <f>VLOOKUP(Medical_Examinations[[#This Row],[Customer ID]],'Medical Examinations'!$A$1:$L$2336,8,FALSE)</f>
        <v>1</v>
      </c>
      <c r="I785" t="str">
        <f>VLOOKUP(Medical_Examinations[[#This Row],[Customer ID]],'Medical Examinations'!$A$1:$L$2336,9,FALSE)</f>
        <v>No</v>
      </c>
      <c r="J785" t="str">
        <f>VLOOKUP(Medical_Examinations[[#This Row],[Customer ID]],'Medical Examinations'!A784:L3119,11,FALSE)</f>
        <v>Obesity</v>
      </c>
      <c r="K785" t="str">
        <f>VLOOKUP(Medical_Examinations[[#This Row],[Customer ID]],'Medical Examinations'!A784:L3119,12,FALSE)</f>
        <v>Prediabetes</v>
      </c>
      <c r="L785" t="str">
        <f>VLOOKUP(Hospitalisation_Details[[#This Row],[Customer ID]],'Hospitalisation Details'!A784:K3125,10,FALSE)</f>
        <v>4 Sep 1968</v>
      </c>
      <c r="M785">
        <f>VLOOKUP(Hospitalisation_Details[[#This Row],[Customer ID]],'Hospitalisation Details'!$A$1:$K$2342,6,FALSE)</f>
        <v>9850</v>
      </c>
      <c r="N785" t="str">
        <f>VLOOKUP(Hospitalisation_Details[[#This Row],[Customer ID]],'Hospitalisation Details'!A784:K3125,7,FALSE)</f>
        <v>tier - 3</v>
      </c>
      <c r="O785" t="str">
        <f>VLOOKUP(Hospitalisation_Details[[#This Row],[Customer ID]],'Hospitalisation Details'!A784:K3125,8,FALSE)</f>
        <v>tier - 3</v>
      </c>
      <c r="P785" t="str">
        <f>VLOOKUP(Hospitalisation_Details[[#This Row],[Customer ID]],'Hospitalisation Details'!A784:K3125,9,FALSE)</f>
        <v>R1011</v>
      </c>
      <c r="Q785">
        <f>VLOOKUP(Hospitalisation_Details[[#This Row],[Customer ID]],'Hospitalisation Details'!$A$1:$K$2342,11,FALSE)</f>
        <v>54</v>
      </c>
    </row>
    <row r="786" spans="1:17" x14ac:dyDescent="0.35">
      <c r="A786" t="s">
        <v>785</v>
      </c>
      <c r="B786" t="str">
        <f>VLOOKUP(Customer_Names[[#This Row],[Customer ID]],Customer_Names[#All],2,FALSE)</f>
        <v>Pena Reyes</v>
      </c>
      <c r="C786">
        <f>VLOOKUP(Medical_Examinations[[#This Row],[Customer ID]],'Medical Examinations'!$A$1:$L$2336,2,FALSE)</f>
        <v>24</v>
      </c>
      <c r="D786">
        <f>VLOOKUP(Medical_Examinations[[#This Row],[Customer ID]],'Medical Examinations'!$A$1:$L$2336,3,FALSE)</f>
        <v>6</v>
      </c>
      <c r="E786" t="str">
        <f>VLOOKUP(Medical_Examinations[[#This Row],[Customer ID]],'Medical Examinations'!$A$1:$L$2336,4,FALSE)</f>
        <v>yes</v>
      </c>
      <c r="F786" t="str">
        <f>VLOOKUP(Medical_Examinations[[#This Row],[Customer ID]],'Medical Examinations'!$A$1:$L$2336,6,FALSE)</f>
        <v>No</v>
      </c>
      <c r="G786" t="str">
        <f>VLOOKUP(Medical_Examinations[[#This Row],[Customer ID]],'Medical Examinations'!$A$1:$L$2336,7,FALSE)</f>
        <v>Yes</v>
      </c>
      <c r="H786">
        <f>VLOOKUP(Medical_Examinations[[#This Row],[Customer ID]],'Medical Examinations'!$A$1:$L$2336,8,FALSE)</f>
        <v>1</v>
      </c>
      <c r="I786" t="str">
        <f>VLOOKUP(Medical_Examinations[[#This Row],[Customer ID]],'Medical Examinations'!$A$1:$L$2336,9,FALSE)</f>
        <v>No</v>
      </c>
      <c r="J786" t="str">
        <f>VLOOKUP(Medical_Examinations[[#This Row],[Customer ID]],'Medical Examinations'!A785:L3120,11,FALSE)</f>
        <v>Normal Weight</v>
      </c>
      <c r="K786" t="str">
        <f>VLOOKUP(Medical_Examinations[[#This Row],[Customer ID]],'Medical Examinations'!A785:L3120,12,FALSE)</f>
        <v>Prediabetes</v>
      </c>
      <c r="L786" t="str">
        <f>VLOOKUP(Hospitalisation_Details[[#This Row],[Customer ID]],'Hospitalisation Details'!A785:K3126,10,FALSE)</f>
        <v>26 Sep 1967</v>
      </c>
      <c r="M786">
        <f>VLOOKUP(Hospitalisation_Details[[#This Row],[Customer ID]],'Hospitalisation Details'!$A$1:$K$2342,6,FALSE)</f>
        <v>10215</v>
      </c>
      <c r="N786" t="str">
        <f>VLOOKUP(Hospitalisation_Details[[#This Row],[Customer ID]],'Hospitalisation Details'!A785:K3126,7,FALSE)</f>
        <v>tier - 3</v>
      </c>
      <c r="O786" t="str">
        <f>VLOOKUP(Hospitalisation_Details[[#This Row],[Customer ID]],'Hospitalisation Details'!A785:K3126,8,FALSE)</f>
        <v>tier - 2</v>
      </c>
      <c r="P786" t="str">
        <f>VLOOKUP(Hospitalisation_Details[[#This Row],[Customer ID]],'Hospitalisation Details'!A785:K3126,9,FALSE)</f>
        <v>R1011</v>
      </c>
      <c r="Q786">
        <f>VLOOKUP(Hospitalisation_Details[[#This Row],[Customer ID]],'Hospitalisation Details'!$A$1:$K$2342,11,FALSE)</f>
        <v>55</v>
      </c>
    </row>
    <row r="787" spans="1:17" x14ac:dyDescent="0.35">
      <c r="A787" t="s">
        <v>786</v>
      </c>
      <c r="B787" t="str">
        <f>VLOOKUP(Customer_Names[[#This Row],[Customer ID]],Customer_Names[#All],2,FALSE)</f>
        <v>Broderick</v>
      </c>
      <c r="C787">
        <f>VLOOKUP(Medical_Examinations[[#This Row],[Customer ID]],'Medical Examinations'!$A$1:$L$2336,2,FALSE)</f>
        <v>23</v>
      </c>
      <c r="D787">
        <f>VLOOKUP(Medical_Examinations[[#This Row],[Customer ID]],'Medical Examinations'!$A$1:$L$2336,3,FALSE)</f>
        <v>6</v>
      </c>
      <c r="E787" t="str">
        <f>VLOOKUP(Medical_Examinations[[#This Row],[Customer ID]],'Medical Examinations'!$A$1:$L$2336,4,FALSE)</f>
        <v>yes</v>
      </c>
      <c r="F787" t="str">
        <f>VLOOKUP(Medical_Examinations[[#This Row],[Customer ID]],'Medical Examinations'!$A$1:$L$2336,6,FALSE)</f>
        <v>No</v>
      </c>
      <c r="G787" t="str">
        <f>VLOOKUP(Medical_Examinations[[#This Row],[Customer ID]],'Medical Examinations'!$A$1:$L$2336,7,FALSE)</f>
        <v>No</v>
      </c>
      <c r="H787">
        <f>VLOOKUP(Medical_Examinations[[#This Row],[Customer ID]],'Medical Examinations'!$A$1:$L$2336,8,FALSE)</f>
        <v>1</v>
      </c>
      <c r="I787" t="str">
        <f>VLOOKUP(Medical_Examinations[[#This Row],[Customer ID]],'Medical Examinations'!$A$1:$L$2336,9,FALSE)</f>
        <v>No</v>
      </c>
      <c r="J787" t="str">
        <f>VLOOKUP(Medical_Examinations[[#This Row],[Customer ID]],'Medical Examinations'!A786:L3121,11,FALSE)</f>
        <v>Normal Weight</v>
      </c>
      <c r="K787" t="str">
        <f>VLOOKUP(Medical_Examinations[[#This Row],[Customer ID]],'Medical Examinations'!A786:L3121,12,FALSE)</f>
        <v>Prediabetes</v>
      </c>
      <c r="L787" t="str">
        <f>VLOOKUP(Hospitalisation_Details[[#This Row],[Customer ID]],'Hospitalisation Details'!A786:K3127,10,FALSE)</f>
        <v>26 Sep 1971</v>
      </c>
      <c r="M787">
        <f>VLOOKUP(Hospitalisation_Details[[#This Row],[Customer ID]],'Hospitalisation Details'!$A$1:$K$2342,6,FALSE)</f>
        <v>10546</v>
      </c>
      <c r="N787" t="str">
        <f>VLOOKUP(Hospitalisation_Details[[#This Row],[Customer ID]],'Hospitalisation Details'!A786:K3127,7,FALSE)</f>
        <v>tier - 3</v>
      </c>
      <c r="O787" t="str">
        <f>VLOOKUP(Hospitalisation_Details[[#This Row],[Customer ID]],'Hospitalisation Details'!A786:K3127,8,FALSE)</f>
        <v>tier - 3</v>
      </c>
      <c r="P787" t="str">
        <f>VLOOKUP(Hospitalisation_Details[[#This Row],[Customer ID]],'Hospitalisation Details'!A786:K3127,9,FALSE)</f>
        <v>R1011</v>
      </c>
      <c r="Q787">
        <f>VLOOKUP(Hospitalisation_Details[[#This Row],[Customer ID]],'Hospitalisation Details'!$A$1:$K$2342,11,FALSE)</f>
        <v>51</v>
      </c>
    </row>
    <row r="788" spans="1:17" x14ac:dyDescent="0.35">
      <c r="A788" t="s">
        <v>787</v>
      </c>
      <c r="B788" t="str">
        <f>VLOOKUP(Customer_Names[[#This Row],[Customer ID]],Customer_Names[#All],2,FALSE)</f>
        <v>Summers</v>
      </c>
      <c r="C788">
        <f>VLOOKUP(Medical_Examinations[[#This Row],[Customer ID]],'Medical Examinations'!$A$1:$L$2336,2,FALSE)</f>
        <v>23</v>
      </c>
      <c r="D788">
        <f>VLOOKUP(Medical_Examinations[[#This Row],[Customer ID]],'Medical Examinations'!$A$1:$L$2336,3,FALSE)</f>
        <v>6</v>
      </c>
      <c r="E788" t="str">
        <f>VLOOKUP(Medical_Examinations[[#This Row],[Customer ID]],'Medical Examinations'!$A$1:$L$2336,4,FALSE)</f>
        <v>yes</v>
      </c>
      <c r="F788" t="str">
        <f>VLOOKUP(Medical_Examinations[[#This Row],[Customer ID]],'Medical Examinations'!$A$1:$L$2336,6,FALSE)</f>
        <v>No</v>
      </c>
      <c r="G788" t="str">
        <f>VLOOKUP(Medical_Examinations[[#This Row],[Customer ID]],'Medical Examinations'!$A$1:$L$2336,7,FALSE)</f>
        <v>No</v>
      </c>
      <c r="H788">
        <f>VLOOKUP(Medical_Examinations[[#This Row],[Customer ID]],'Medical Examinations'!$A$1:$L$2336,8,FALSE)</f>
        <v>1</v>
      </c>
      <c r="I788" t="str">
        <f>VLOOKUP(Medical_Examinations[[#This Row],[Customer ID]],'Medical Examinations'!$A$1:$L$2336,9,FALSE)</f>
        <v>No</v>
      </c>
      <c r="J788" t="str">
        <f>VLOOKUP(Medical_Examinations[[#This Row],[Customer ID]],'Medical Examinations'!A787:L3122,11,FALSE)</f>
        <v>Normal Weight</v>
      </c>
      <c r="K788" t="str">
        <f>VLOOKUP(Medical_Examinations[[#This Row],[Customer ID]],'Medical Examinations'!A787:L3122,12,FALSE)</f>
        <v>Prediabetes</v>
      </c>
      <c r="L788" t="str">
        <f>VLOOKUP(Hospitalisation_Details[[#This Row],[Customer ID]],'Hospitalisation Details'!A787:K3128,10,FALSE)</f>
        <v>11 Sep 1966</v>
      </c>
      <c r="M788">
        <f>VLOOKUP(Hospitalisation_Details[[#This Row],[Customer ID]],'Hospitalisation Details'!$A$1:$K$2342,6,FALSE)</f>
        <v>10577</v>
      </c>
      <c r="N788" t="str">
        <f>VLOOKUP(Hospitalisation_Details[[#This Row],[Customer ID]],'Hospitalisation Details'!A787:K3128,7,FALSE)</f>
        <v>tier - 3</v>
      </c>
      <c r="O788" t="str">
        <f>VLOOKUP(Hospitalisation_Details[[#This Row],[Customer ID]],'Hospitalisation Details'!A787:K3128,8,FALSE)</f>
        <v>tier - 3</v>
      </c>
      <c r="P788" t="str">
        <f>VLOOKUP(Hospitalisation_Details[[#This Row],[Customer ID]],'Hospitalisation Details'!A787:K3128,9,FALSE)</f>
        <v>R1011</v>
      </c>
      <c r="Q788">
        <f>VLOOKUP(Hospitalisation_Details[[#This Row],[Customer ID]],'Hospitalisation Details'!$A$1:$K$2342,11,FALSE)</f>
        <v>56</v>
      </c>
    </row>
    <row r="789" spans="1:17" x14ac:dyDescent="0.35">
      <c r="A789" t="s">
        <v>788</v>
      </c>
      <c r="B789" t="str">
        <f>VLOOKUP(Customer_Names[[#This Row],[Customer ID]],Customer_Names[#All],2,FALSE)</f>
        <v>Fisher</v>
      </c>
      <c r="C789">
        <f>VLOOKUP(Medical_Examinations[[#This Row],[Customer ID]],'Medical Examinations'!$A$1:$L$2336,2,FALSE)</f>
        <v>29</v>
      </c>
      <c r="D789">
        <f>VLOOKUP(Medical_Examinations[[#This Row],[Customer ID]],'Medical Examinations'!$A$1:$L$2336,3,FALSE)</f>
        <v>6</v>
      </c>
      <c r="E789" t="str">
        <f>VLOOKUP(Medical_Examinations[[#This Row],[Customer ID]],'Medical Examinations'!$A$1:$L$2336,4,FALSE)</f>
        <v>yes</v>
      </c>
      <c r="F789" t="str">
        <f>VLOOKUP(Medical_Examinations[[#This Row],[Customer ID]],'Medical Examinations'!$A$1:$L$2336,6,FALSE)</f>
        <v>No</v>
      </c>
      <c r="G789" t="str">
        <f>VLOOKUP(Medical_Examinations[[#This Row],[Customer ID]],'Medical Examinations'!$A$1:$L$2336,7,FALSE)</f>
        <v>Yes</v>
      </c>
      <c r="H789">
        <f>VLOOKUP(Medical_Examinations[[#This Row],[Customer ID]],'Medical Examinations'!$A$1:$L$2336,8,FALSE)</f>
        <v>1</v>
      </c>
      <c r="I789" t="str">
        <f>VLOOKUP(Medical_Examinations[[#This Row],[Customer ID]],'Medical Examinations'!$A$1:$L$2336,9,FALSE)</f>
        <v>No</v>
      </c>
      <c r="J789" t="str">
        <f>VLOOKUP(Medical_Examinations[[#This Row],[Customer ID]],'Medical Examinations'!A788:L3123,11,FALSE)</f>
        <v>Overweight</v>
      </c>
      <c r="K789" t="str">
        <f>VLOOKUP(Medical_Examinations[[#This Row],[Customer ID]],'Medical Examinations'!A788:L3123,12,FALSE)</f>
        <v>Prediabetes</v>
      </c>
      <c r="L789" t="str">
        <f>VLOOKUP(Hospitalisation_Details[[#This Row],[Customer ID]],'Hospitalisation Details'!A788:K3129,10,FALSE)</f>
        <v>20 Sep 1966</v>
      </c>
      <c r="M789">
        <f>VLOOKUP(Hospitalisation_Details[[#This Row],[Customer ID]],'Hospitalisation Details'!$A$1:$K$2342,6,FALSE)</f>
        <v>10601</v>
      </c>
      <c r="N789" t="str">
        <f>VLOOKUP(Hospitalisation_Details[[#This Row],[Customer ID]],'Hospitalisation Details'!A788:K3129,7,FALSE)</f>
        <v>tier - 3</v>
      </c>
      <c r="O789" t="str">
        <f>VLOOKUP(Hospitalisation_Details[[#This Row],[Customer ID]],'Hospitalisation Details'!A788:K3129,8,FALSE)</f>
        <v>tier - 2</v>
      </c>
      <c r="P789" t="str">
        <f>VLOOKUP(Hospitalisation_Details[[#This Row],[Customer ID]],'Hospitalisation Details'!A788:K3129,9,FALSE)</f>
        <v>R1011</v>
      </c>
      <c r="Q789">
        <f>VLOOKUP(Hospitalisation_Details[[#This Row],[Customer ID]],'Hospitalisation Details'!$A$1:$K$2342,11,FALSE)</f>
        <v>56</v>
      </c>
    </row>
    <row r="790" spans="1:17" x14ac:dyDescent="0.35">
      <c r="A790" t="s">
        <v>789</v>
      </c>
      <c r="B790" t="str">
        <f>VLOOKUP(Customer_Names[[#This Row],[Customer ID]],Customer_Names[#All],2,FALSE)</f>
        <v>Zhou</v>
      </c>
      <c r="C790">
        <f>VLOOKUP(Medical_Examinations[[#This Row],[Customer ID]],'Medical Examinations'!$A$1:$L$2336,2,FALSE)</f>
        <v>26</v>
      </c>
      <c r="D790">
        <f>VLOOKUP(Medical_Examinations[[#This Row],[Customer ID]],'Medical Examinations'!$A$1:$L$2336,3,FALSE)</f>
        <v>6</v>
      </c>
      <c r="E790" t="str">
        <f>VLOOKUP(Medical_Examinations[[#This Row],[Customer ID]],'Medical Examinations'!$A$1:$L$2336,4,FALSE)</f>
        <v>yes</v>
      </c>
      <c r="F790" t="str">
        <f>VLOOKUP(Medical_Examinations[[#This Row],[Customer ID]],'Medical Examinations'!$A$1:$L$2336,6,FALSE)</f>
        <v>No</v>
      </c>
      <c r="G790" t="str">
        <f>VLOOKUP(Medical_Examinations[[#This Row],[Customer ID]],'Medical Examinations'!$A$1:$L$2336,7,FALSE)</f>
        <v>Yes</v>
      </c>
      <c r="H790">
        <f>VLOOKUP(Medical_Examinations[[#This Row],[Customer ID]],'Medical Examinations'!$A$1:$L$2336,8,FALSE)</f>
        <v>1</v>
      </c>
      <c r="I790" t="str">
        <f>VLOOKUP(Medical_Examinations[[#This Row],[Customer ID]],'Medical Examinations'!$A$1:$L$2336,9,FALSE)</f>
        <v>No</v>
      </c>
      <c r="J790" t="str">
        <f>VLOOKUP(Medical_Examinations[[#This Row],[Customer ID]],'Medical Examinations'!A789:L3124,11,FALSE)</f>
        <v>Overweight</v>
      </c>
      <c r="K790" t="str">
        <f>VLOOKUP(Medical_Examinations[[#This Row],[Customer ID]],'Medical Examinations'!A789:L3124,12,FALSE)</f>
        <v>Prediabetes</v>
      </c>
      <c r="L790" t="str">
        <f>VLOOKUP(Hospitalisation_Details[[#This Row],[Customer ID]],'Hospitalisation Details'!A789:K3130,10,FALSE)</f>
        <v>2 Sep 1966</v>
      </c>
      <c r="M790">
        <f>VLOOKUP(Hospitalisation_Details[[#This Row],[Customer ID]],'Hospitalisation Details'!$A$1:$K$2342,6,FALSE)</f>
        <v>10602</v>
      </c>
      <c r="N790" t="str">
        <f>VLOOKUP(Hospitalisation_Details[[#This Row],[Customer ID]],'Hospitalisation Details'!A789:K3130,7,FALSE)</f>
        <v>tier - 3</v>
      </c>
      <c r="O790" t="str">
        <f>VLOOKUP(Hospitalisation_Details[[#This Row],[Customer ID]],'Hospitalisation Details'!A789:K3130,8,FALSE)</f>
        <v>tier - 3</v>
      </c>
      <c r="P790" t="str">
        <f>VLOOKUP(Hospitalisation_Details[[#This Row],[Customer ID]],'Hospitalisation Details'!A789:K3130,9,FALSE)</f>
        <v>R1011</v>
      </c>
      <c r="Q790">
        <f>VLOOKUP(Hospitalisation_Details[[#This Row],[Customer ID]],'Hospitalisation Details'!$A$1:$K$2342,11,FALSE)</f>
        <v>56</v>
      </c>
    </row>
    <row r="791" spans="1:17" x14ac:dyDescent="0.35">
      <c r="A791" t="s">
        <v>790</v>
      </c>
      <c r="B791" t="str">
        <f>VLOOKUP(Customer_Names[[#This Row],[Customer ID]],Customer_Names[#All],2,FALSE)</f>
        <v>Clarke-Ames</v>
      </c>
      <c r="C791">
        <f>VLOOKUP(Medical_Examinations[[#This Row],[Customer ID]],'Medical Examinations'!$A$1:$L$2336,2,FALSE)</f>
        <v>33</v>
      </c>
      <c r="D791">
        <f>VLOOKUP(Medical_Examinations[[#This Row],[Customer ID]],'Medical Examinations'!$A$1:$L$2336,3,FALSE)</f>
        <v>6</v>
      </c>
      <c r="E791" t="str">
        <f>VLOOKUP(Medical_Examinations[[#This Row],[Customer ID]],'Medical Examinations'!$A$1:$L$2336,4,FALSE)</f>
        <v>yes</v>
      </c>
      <c r="F791" t="str">
        <f>VLOOKUP(Medical_Examinations[[#This Row],[Customer ID]],'Medical Examinations'!$A$1:$L$2336,6,FALSE)</f>
        <v>No</v>
      </c>
      <c r="G791" t="str">
        <f>VLOOKUP(Medical_Examinations[[#This Row],[Customer ID]],'Medical Examinations'!$A$1:$L$2336,7,FALSE)</f>
        <v>No</v>
      </c>
      <c r="H791">
        <f>VLOOKUP(Medical_Examinations[[#This Row],[Customer ID]],'Medical Examinations'!$A$1:$L$2336,8,FALSE)</f>
        <v>1</v>
      </c>
      <c r="I791" t="str">
        <f>VLOOKUP(Medical_Examinations[[#This Row],[Customer ID]],'Medical Examinations'!$A$1:$L$2336,9,FALSE)</f>
        <v>No</v>
      </c>
      <c r="J791" t="str">
        <f>VLOOKUP(Medical_Examinations[[#This Row],[Customer ID]],'Medical Examinations'!A790:L3125,11,FALSE)</f>
        <v>Obesity</v>
      </c>
      <c r="K791" t="str">
        <f>VLOOKUP(Medical_Examinations[[#This Row],[Customer ID]],'Medical Examinations'!A790:L3125,12,FALSE)</f>
        <v>Prediabetes</v>
      </c>
      <c r="L791" t="str">
        <f>VLOOKUP(Hospitalisation_Details[[#This Row],[Customer ID]],'Hospitalisation Details'!A790:K3131,10,FALSE)</f>
        <v>30 Sep 1967</v>
      </c>
      <c r="M791">
        <f>VLOOKUP(Hospitalisation_Details[[#This Row],[Customer ID]],'Hospitalisation Details'!$A$1:$K$2342,6,FALSE)</f>
        <v>10704</v>
      </c>
      <c r="N791" t="str">
        <f>VLOOKUP(Hospitalisation_Details[[#This Row],[Customer ID]],'Hospitalisation Details'!A790:K3131,7,FALSE)</f>
        <v>tier - 3</v>
      </c>
      <c r="O791" t="str">
        <f>VLOOKUP(Hospitalisation_Details[[#This Row],[Customer ID]],'Hospitalisation Details'!A790:K3131,8,FALSE)</f>
        <v>tier - 2</v>
      </c>
      <c r="P791" t="str">
        <f>VLOOKUP(Hospitalisation_Details[[#This Row],[Customer ID]],'Hospitalisation Details'!A790:K3131,9,FALSE)</f>
        <v>R1011</v>
      </c>
      <c r="Q791">
        <f>VLOOKUP(Hospitalisation_Details[[#This Row],[Customer ID]],'Hospitalisation Details'!$A$1:$K$2342,11,FALSE)</f>
        <v>55</v>
      </c>
    </row>
    <row r="792" spans="1:17" x14ac:dyDescent="0.35">
      <c r="A792" t="s">
        <v>791</v>
      </c>
      <c r="B792" t="str">
        <f>VLOOKUP(Customer_Names[[#This Row],[Customer ID]],Customer_Names[#All],2,FALSE)</f>
        <v>Staton</v>
      </c>
      <c r="C792">
        <f>VLOOKUP(Medical_Examinations[[#This Row],[Customer ID]],'Medical Examinations'!$A$1:$L$2336,2,FALSE)</f>
        <v>25</v>
      </c>
      <c r="D792">
        <f>VLOOKUP(Medical_Examinations[[#This Row],[Customer ID]],'Medical Examinations'!$A$1:$L$2336,3,FALSE)</f>
        <v>6</v>
      </c>
      <c r="E792" t="str">
        <f>VLOOKUP(Medical_Examinations[[#This Row],[Customer ID]],'Medical Examinations'!$A$1:$L$2336,4,FALSE)</f>
        <v>yes</v>
      </c>
      <c r="F792" t="str">
        <f>VLOOKUP(Medical_Examinations[[#This Row],[Customer ID]],'Medical Examinations'!$A$1:$L$2336,6,FALSE)</f>
        <v>No</v>
      </c>
      <c r="G792" t="str">
        <f>VLOOKUP(Medical_Examinations[[#This Row],[Customer ID]],'Medical Examinations'!$A$1:$L$2336,7,FALSE)</f>
        <v>Yes</v>
      </c>
      <c r="H792">
        <f>VLOOKUP(Medical_Examinations[[#This Row],[Customer ID]],'Medical Examinations'!$A$1:$L$2336,8,FALSE)</f>
        <v>1</v>
      </c>
      <c r="I792" t="str">
        <f>VLOOKUP(Medical_Examinations[[#This Row],[Customer ID]],'Medical Examinations'!$A$1:$L$2336,9,FALSE)</f>
        <v>No</v>
      </c>
      <c r="J792" t="str">
        <f>VLOOKUP(Medical_Examinations[[#This Row],[Customer ID]],'Medical Examinations'!A791:L3126,11,FALSE)</f>
        <v>Overweight</v>
      </c>
      <c r="K792" t="str">
        <f>VLOOKUP(Medical_Examinations[[#This Row],[Customer ID]],'Medical Examinations'!A791:L3126,12,FALSE)</f>
        <v>Prediabetes</v>
      </c>
      <c r="L792" t="str">
        <f>VLOOKUP(Hospitalisation_Details[[#This Row],[Customer ID]],'Hospitalisation Details'!A791:K3132,10,FALSE)</f>
        <v>5 Sep 1967</v>
      </c>
      <c r="M792">
        <f>VLOOKUP(Hospitalisation_Details[[#This Row],[Customer ID]],'Hospitalisation Details'!$A$1:$K$2342,6,FALSE)</f>
        <v>10714</v>
      </c>
      <c r="N792" t="str">
        <f>VLOOKUP(Hospitalisation_Details[[#This Row],[Customer ID]],'Hospitalisation Details'!A791:K3132,7,FALSE)</f>
        <v>tier - 3</v>
      </c>
      <c r="O792" t="str">
        <f>VLOOKUP(Hospitalisation_Details[[#This Row],[Customer ID]],'Hospitalisation Details'!A791:K3132,8,FALSE)</f>
        <v>tier - 3</v>
      </c>
      <c r="P792" t="str">
        <f>VLOOKUP(Hospitalisation_Details[[#This Row],[Customer ID]],'Hospitalisation Details'!A791:K3132,9,FALSE)</f>
        <v>R1011</v>
      </c>
      <c r="Q792">
        <f>VLOOKUP(Hospitalisation_Details[[#This Row],[Customer ID]],'Hospitalisation Details'!$A$1:$K$2342,11,FALSE)</f>
        <v>55</v>
      </c>
    </row>
    <row r="793" spans="1:17" x14ac:dyDescent="0.35">
      <c r="A793" t="s">
        <v>792</v>
      </c>
      <c r="B793" t="str">
        <f>VLOOKUP(Customer_Names[[#This Row],[Customer ID]],Customer_Names[#All],2,FALSE)</f>
        <v>Forster</v>
      </c>
      <c r="C793">
        <f>VLOOKUP(Medical_Examinations[[#This Row],[Customer ID]],'Medical Examinations'!$A$1:$L$2336,2,FALSE)</f>
        <v>31</v>
      </c>
      <c r="D793">
        <f>VLOOKUP(Medical_Examinations[[#This Row],[Customer ID]],'Medical Examinations'!$A$1:$L$2336,3,FALSE)</f>
        <v>6</v>
      </c>
      <c r="E793" t="str">
        <f>VLOOKUP(Medical_Examinations[[#This Row],[Customer ID]],'Medical Examinations'!$A$1:$L$2336,4,FALSE)</f>
        <v>yes</v>
      </c>
      <c r="F793" t="str">
        <f>VLOOKUP(Medical_Examinations[[#This Row],[Customer ID]],'Medical Examinations'!$A$1:$L$2336,6,FALSE)</f>
        <v>No</v>
      </c>
      <c r="G793" t="str">
        <f>VLOOKUP(Medical_Examinations[[#This Row],[Customer ID]],'Medical Examinations'!$A$1:$L$2336,7,FALSE)</f>
        <v>No</v>
      </c>
      <c r="H793">
        <f>VLOOKUP(Medical_Examinations[[#This Row],[Customer ID]],'Medical Examinations'!$A$1:$L$2336,8,FALSE)</f>
        <v>1</v>
      </c>
      <c r="I793" t="str">
        <f>VLOOKUP(Medical_Examinations[[#This Row],[Customer ID]],'Medical Examinations'!$A$1:$L$2336,9,FALSE)</f>
        <v>No</v>
      </c>
      <c r="J793" t="str">
        <f>VLOOKUP(Medical_Examinations[[#This Row],[Customer ID]],'Medical Examinations'!A792:L3127,11,FALSE)</f>
        <v>Obesity</v>
      </c>
      <c r="K793" t="str">
        <f>VLOOKUP(Medical_Examinations[[#This Row],[Customer ID]],'Medical Examinations'!A792:L3127,12,FALSE)</f>
        <v>Prediabetes</v>
      </c>
      <c r="L793" t="str">
        <f>VLOOKUP(Hospitalisation_Details[[#This Row],[Customer ID]],'Hospitalisation Details'!A792:K3133,10,FALSE)</f>
        <v>24 Sep 1999</v>
      </c>
      <c r="M793">
        <f>VLOOKUP(Hospitalisation_Details[[#This Row],[Customer ID]],'Hospitalisation Details'!$A$1:$K$2342,6,FALSE)</f>
        <v>10796</v>
      </c>
      <c r="N793" t="str">
        <f>VLOOKUP(Hospitalisation_Details[[#This Row],[Customer ID]],'Hospitalisation Details'!A792:K3133,7,FALSE)</f>
        <v>tier - 3</v>
      </c>
      <c r="O793" t="str">
        <f>VLOOKUP(Hospitalisation_Details[[#This Row],[Customer ID]],'Hospitalisation Details'!A792:K3133,8,FALSE)</f>
        <v>tier - 1</v>
      </c>
      <c r="P793" t="str">
        <f>VLOOKUP(Hospitalisation_Details[[#This Row],[Customer ID]],'Hospitalisation Details'!A792:K3133,9,FALSE)</f>
        <v>R1011</v>
      </c>
      <c r="Q793">
        <f>VLOOKUP(Hospitalisation_Details[[#This Row],[Customer ID]],'Hospitalisation Details'!$A$1:$K$2342,11,FALSE)</f>
        <v>23</v>
      </c>
    </row>
    <row r="794" spans="1:17" x14ac:dyDescent="0.35">
      <c r="A794" t="s">
        <v>793</v>
      </c>
      <c r="B794" t="str">
        <f>VLOOKUP(Customer_Names[[#This Row],[Customer ID]],Customer_Names[#All],2,FALSE)</f>
        <v>Monaghan</v>
      </c>
      <c r="C794">
        <f>VLOOKUP(Medical_Examinations[[#This Row],[Customer ID]],'Medical Examinations'!$A$1:$L$2336,2,FALSE)</f>
        <v>34</v>
      </c>
      <c r="D794">
        <f>VLOOKUP(Medical_Examinations[[#This Row],[Customer ID]],'Medical Examinations'!$A$1:$L$2336,3,FALSE)</f>
        <v>6</v>
      </c>
      <c r="E794" t="str">
        <f>VLOOKUP(Medical_Examinations[[#This Row],[Customer ID]],'Medical Examinations'!$A$1:$L$2336,4,FALSE)</f>
        <v>yes</v>
      </c>
      <c r="F794" t="str">
        <f>VLOOKUP(Medical_Examinations[[#This Row],[Customer ID]],'Medical Examinations'!$A$1:$L$2336,6,FALSE)</f>
        <v>No</v>
      </c>
      <c r="G794" t="str">
        <f>VLOOKUP(Medical_Examinations[[#This Row],[Customer ID]],'Medical Examinations'!$A$1:$L$2336,7,FALSE)</f>
        <v>Yes</v>
      </c>
      <c r="H794">
        <f>VLOOKUP(Medical_Examinations[[#This Row],[Customer ID]],'Medical Examinations'!$A$1:$L$2336,8,FALSE)</f>
        <v>1</v>
      </c>
      <c r="I794" t="str">
        <f>VLOOKUP(Medical_Examinations[[#This Row],[Customer ID]],'Medical Examinations'!$A$1:$L$2336,9,FALSE)</f>
        <v>No</v>
      </c>
      <c r="J794" t="str">
        <f>VLOOKUP(Medical_Examinations[[#This Row],[Customer ID]],'Medical Examinations'!A793:L3128,11,FALSE)</f>
        <v>Obesity</v>
      </c>
      <c r="K794" t="str">
        <f>VLOOKUP(Medical_Examinations[[#This Row],[Customer ID]],'Medical Examinations'!A793:L3128,12,FALSE)</f>
        <v>Prediabetes</v>
      </c>
      <c r="L794" t="str">
        <f>VLOOKUP(Hospitalisation_Details[[#This Row],[Customer ID]],'Hospitalisation Details'!A793:K3134,10,FALSE)</f>
        <v>4 Sep 1965</v>
      </c>
      <c r="M794">
        <f>VLOOKUP(Hospitalisation_Details[[#This Row],[Customer ID]],'Hospitalisation Details'!$A$1:$K$2342,6,FALSE)</f>
        <v>10959</v>
      </c>
      <c r="N794" t="str">
        <f>VLOOKUP(Hospitalisation_Details[[#This Row],[Customer ID]],'Hospitalisation Details'!A793:K3134,7,FALSE)</f>
        <v>tier - 3</v>
      </c>
      <c r="O794" t="str">
        <f>VLOOKUP(Hospitalisation_Details[[#This Row],[Customer ID]],'Hospitalisation Details'!A793:K3134,8,FALSE)</f>
        <v>tier - 3</v>
      </c>
      <c r="P794" t="str">
        <f>VLOOKUP(Hospitalisation_Details[[#This Row],[Customer ID]],'Hospitalisation Details'!A793:K3134,9,FALSE)</f>
        <v>R1011</v>
      </c>
      <c r="Q794">
        <f>VLOOKUP(Hospitalisation_Details[[#This Row],[Customer ID]],'Hospitalisation Details'!$A$1:$K$2342,11,FALSE)</f>
        <v>57</v>
      </c>
    </row>
    <row r="795" spans="1:17" x14ac:dyDescent="0.35">
      <c r="A795" t="s">
        <v>794</v>
      </c>
      <c r="B795" t="str">
        <f>VLOOKUP(Customer_Names[[#This Row],[Customer ID]],Customer_Names[#All],2,FALSE)</f>
        <v>Kawamoto</v>
      </c>
      <c r="C795">
        <f>VLOOKUP(Medical_Examinations[[#This Row],[Customer ID]],'Medical Examinations'!$A$1:$L$2336,2,FALSE)</f>
        <v>23</v>
      </c>
      <c r="D795">
        <f>VLOOKUP(Medical_Examinations[[#This Row],[Customer ID]],'Medical Examinations'!$A$1:$L$2336,3,FALSE)</f>
        <v>6</v>
      </c>
      <c r="E795" t="str">
        <f>VLOOKUP(Medical_Examinations[[#This Row],[Customer ID]],'Medical Examinations'!$A$1:$L$2336,4,FALSE)</f>
        <v>yes</v>
      </c>
      <c r="F795" t="str">
        <f>VLOOKUP(Medical_Examinations[[#This Row],[Customer ID]],'Medical Examinations'!$A$1:$L$2336,6,FALSE)</f>
        <v>No</v>
      </c>
      <c r="G795" t="str">
        <f>VLOOKUP(Medical_Examinations[[#This Row],[Customer ID]],'Medical Examinations'!$A$1:$L$2336,7,FALSE)</f>
        <v>Yes</v>
      </c>
      <c r="H795">
        <f>VLOOKUP(Medical_Examinations[[#This Row],[Customer ID]],'Medical Examinations'!$A$1:$L$2336,8,FALSE)</f>
        <v>1</v>
      </c>
      <c r="I795" t="str">
        <f>VLOOKUP(Medical_Examinations[[#This Row],[Customer ID]],'Medical Examinations'!$A$1:$L$2336,9,FALSE)</f>
        <v>No</v>
      </c>
      <c r="J795" t="str">
        <f>VLOOKUP(Medical_Examinations[[#This Row],[Customer ID]],'Medical Examinations'!A794:L3129,11,FALSE)</f>
        <v>Normal Weight</v>
      </c>
      <c r="K795" t="str">
        <f>VLOOKUP(Medical_Examinations[[#This Row],[Customer ID]],'Medical Examinations'!A794:L3129,12,FALSE)</f>
        <v>Prediabetes</v>
      </c>
      <c r="L795" t="str">
        <f>VLOOKUP(Hospitalisation_Details[[#This Row],[Customer ID]],'Hospitalisation Details'!A794:K3135,10,FALSE)</f>
        <v>19 Sep 1965</v>
      </c>
      <c r="M795">
        <f>VLOOKUP(Hospitalisation_Details[[#This Row],[Customer ID]],'Hospitalisation Details'!$A$1:$K$2342,6,FALSE)</f>
        <v>10965</v>
      </c>
      <c r="N795" t="str">
        <f>VLOOKUP(Hospitalisation_Details[[#This Row],[Customer ID]],'Hospitalisation Details'!A794:K3135,7,FALSE)</f>
        <v>tier - 3</v>
      </c>
      <c r="O795" t="str">
        <f>VLOOKUP(Hospitalisation_Details[[#This Row],[Customer ID]],'Hospitalisation Details'!A794:K3135,8,FALSE)</f>
        <v>tier - 2</v>
      </c>
      <c r="P795" t="str">
        <f>VLOOKUP(Hospitalisation_Details[[#This Row],[Customer ID]],'Hospitalisation Details'!A794:K3135,9,FALSE)</f>
        <v>R1011</v>
      </c>
      <c r="Q795">
        <f>VLOOKUP(Hospitalisation_Details[[#This Row],[Customer ID]],'Hospitalisation Details'!$A$1:$K$2342,11,FALSE)</f>
        <v>57</v>
      </c>
    </row>
    <row r="796" spans="1:17" x14ac:dyDescent="0.35">
      <c r="A796" t="s">
        <v>795</v>
      </c>
      <c r="B796" t="str">
        <f>VLOOKUP(Customer_Names[[#This Row],[Customer ID]],Customer_Names[#All],2,FALSE)</f>
        <v>Dicharry</v>
      </c>
      <c r="C796">
        <f>VLOOKUP(Medical_Examinations[[#This Row],[Customer ID]],'Medical Examinations'!$A$1:$L$2336,2,FALSE)</f>
        <v>41</v>
      </c>
      <c r="D796">
        <f>VLOOKUP(Medical_Examinations[[#This Row],[Customer ID]],'Medical Examinations'!$A$1:$L$2336,3,FALSE)</f>
        <v>6</v>
      </c>
      <c r="E796" t="str">
        <f>VLOOKUP(Medical_Examinations[[#This Row],[Customer ID]],'Medical Examinations'!$A$1:$L$2336,4,FALSE)</f>
        <v>yes</v>
      </c>
      <c r="F796" t="str">
        <f>VLOOKUP(Medical_Examinations[[#This Row],[Customer ID]],'Medical Examinations'!$A$1:$L$2336,6,FALSE)</f>
        <v>No</v>
      </c>
      <c r="G796" t="str">
        <f>VLOOKUP(Medical_Examinations[[#This Row],[Customer ID]],'Medical Examinations'!$A$1:$L$2336,7,FALSE)</f>
        <v>Yes</v>
      </c>
      <c r="H796">
        <f>VLOOKUP(Medical_Examinations[[#This Row],[Customer ID]],'Medical Examinations'!$A$1:$L$2336,8,FALSE)</f>
        <v>1</v>
      </c>
      <c r="I796" t="str">
        <f>VLOOKUP(Medical_Examinations[[#This Row],[Customer ID]],'Medical Examinations'!$A$1:$L$2336,9,FALSE)</f>
        <v>No</v>
      </c>
      <c r="J796" t="str">
        <f>VLOOKUP(Medical_Examinations[[#This Row],[Customer ID]],'Medical Examinations'!A795:L3130,11,FALSE)</f>
        <v>Obesity</v>
      </c>
      <c r="K796" t="str">
        <f>VLOOKUP(Medical_Examinations[[#This Row],[Customer ID]],'Medical Examinations'!A795:L3130,12,FALSE)</f>
        <v>Prediabetes</v>
      </c>
      <c r="L796" t="str">
        <f>VLOOKUP(Hospitalisation_Details[[#This Row],[Customer ID]],'Hospitalisation Details'!A795:K3136,10,FALSE)</f>
        <v>18 Sep 2000</v>
      </c>
      <c r="M796">
        <f>VLOOKUP(Hospitalisation_Details[[#This Row],[Customer ID]],'Hospitalisation Details'!$A$1:$K$2342,6,FALSE)</f>
        <v>11069</v>
      </c>
      <c r="N796" t="str">
        <f>VLOOKUP(Hospitalisation_Details[[#This Row],[Customer ID]],'Hospitalisation Details'!A795:K3136,7,FALSE)</f>
        <v>tier - 3</v>
      </c>
      <c r="O796" t="str">
        <f>VLOOKUP(Hospitalisation_Details[[#This Row],[Customer ID]],'Hospitalisation Details'!A795:K3136,8,FALSE)</f>
        <v>tier - 1</v>
      </c>
      <c r="P796" t="str">
        <f>VLOOKUP(Hospitalisation_Details[[#This Row],[Customer ID]],'Hospitalisation Details'!A795:K3136,9,FALSE)</f>
        <v>R1011</v>
      </c>
      <c r="Q796">
        <f>VLOOKUP(Hospitalisation_Details[[#This Row],[Customer ID]],'Hospitalisation Details'!$A$1:$K$2342,11,FALSE)</f>
        <v>22</v>
      </c>
    </row>
    <row r="797" spans="1:17" x14ac:dyDescent="0.35">
      <c r="A797" t="s">
        <v>796</v>
      </c>
      <c r="B797" t="str">
        <f>VLOOKUP(Customer_Names[[#This Row],[Customer ID]],Customer_Names[#All],2,FALSE)</f>
        <v>Berry</v>
      </c>
      <c r="C797">
        <f>VLOOKUP(Medical_Examinations[[#This Row],[Customer ID]],'Medical Examinations'!$A$1:$L$2336,2,FALSE)</f>
        <v>39</v>
      </c>
      <c r="D797">
        <f>VLOOKUP(Medical_Examinations[[#This Row],[Customer ID]],'Medical Examinations'!$A$1:$L$2336,3,FALSE)</f>
        <v>6</v>
      </c>
      <c r="E797" t="str">
        <f>VLOOKUP(Medical_Examinations[[#This Row],[Customer ID]],'Medical Examinations'!$A$1:$L$2336,4,FALSE)</f>
        <v>yes</v>
      </c>
      <c r="F797" t="str">
        <f>VLOOKUP(Medical_Examinations[[#This Row],[Customer ID]],'Medical Examinations'!$A$1:$L$2336,6,FALSE)</f>
        <v>No</v>
      </c>
      <c r="G797" t="str">
        <f>VLOOKUP(Medical_Examinations[[#This Row],[Customer ID]],'Medical Examinations'!$A$1:$L$2336,7,FALSE)</f>
        <v>No</v>
      </c>
      <c r="H797">
        <f>VLOOKUP(Medical_Examinations[[#This Row],[Customer ID]],'Medical Examinations'!$A$1:$L$2336,8,FALSE)</f>
        <v>1</v>
      </c>
      <c r="I797" t="str">
        <f>VLOOKUP(Medical_Examinations[[#This Row],[Customer ID]],'Medical Examinations'!$A$1:$L$2336,9,FALSE)</f>
        <v>No</v>
      </c>
      <c r="J797" t="str">
        <f>VLOOKUP(Medical_Examinations[[#This Row],[Customer ID]],'Medical Examinations'!A796:L3131,11,FALSE)</f>
        <v>Obesity</v>
      </c>
      <c r="K797" t="str">
        <f>VLOOKUP(Medical_Examinations[[#This Row],[Customer ID]],'Medical Examinations'!A796:L3131,12,FALSE)</f>
        <v>Prediabetes</v>
      </c>
      <c r="L797" t="str">
        <f>VLOOKUP(Hospitalisation_Details[[#This Row],[Customer ID]],'Hospitalisation Details'!A796:K3137,10,FALSE)</f>
        <v>7 Sep 1966</v>
      </c>
      <c r="M797">
        <f>VLOOKUP(Hospitalisation_Details[[#This Row],[Customer ID]],'Hospitalisation Details'!$A$1:$K$2342,6,FALSE)</f>
        <v>11071</v>
      </c>
      <c r="N797" t="str">
        <f>VLOOKUP(Hospitalisation_Details[[#This Row],[Customer ID]],'Hospitalisation Details'!A796:K3137,7,FALSE)</f>
        <v>tier - 3</v>
      </c>
      <c r="O797" t="str">
        <f>VLOOKUP(Hospitalisation_Details[[#This Row],[Customer ID]],'Hospitalisation Details'!A796:K3137,8,FALSE)</f>
        <v>tier - 3</v>
      </c>
      <c r="P797" t="str">
        <f>VLOOKUP(Hospitalisation_Details[[#This Row],[Customer ID]],'Hospitalisation Details'!A796:K3137,9,FALSE)</f>
        <v>R1011</v>
      </c>
      <c r="Q797">
        <f>VLOOKUP(Hospitalisation_Details[[#This Row],[Customer ID]],'Hospitalisation Details'!$A$1:$K$2342,11,FALSE)</f>
        <v>56</v>
      </c>
    </row>
    <row r="798" spans="1:17" x14ac:dyDescent="0.35">
      <c r="A798" t="s">
        <v>797</v>
      </c>
      <c r="B798" t="str">
        <f>VLOOKUP(Customer_Names[[#This Row],[Customer ID]],Customer_Names[#All],2,FALSE)</f>
        <v>Porfirio</v>
      </c>
      <c r="C798">
        <f>VLOOKUP(Medical_Examinations[[#This Row],[Customer ID]],'Medical Examinations'!$A$1:$L$2336,2,FALSE)</f>
        <v>40</v>
      </c>
      <c r="D798">
        <f>VLOOKUP(Medical_Examinations[[#This Row],[Customer ID]],'Medical Examinations'!$A$1:$L$2336,3,FALSE)</f>
        <v>6</v>
      </c>
      <c r="E798" t="str">
        <f>VLOOKUP(Medical_Examinations[[#This Row],[Customer ID]],'Medical Examinations'!$A$1:$L$2336,4,FALSE)</f>
        <v>yes</v>
      </c>
      <c r="F798" t="str">
        <f>VLOOKUP(Medical_Examinations[[#This Row],[Customer ID]],'Medical Examinations'!$A$1:$L$2336,6,FALSE)</f>
        <v>No</v>
      </c>
      <c r="G798" t="str">
        <f>VLOOKUP(Medical_Examinations[[#This Row],[Customer ID]],'Medical Examinations'!$A$1:$L$2336,7,FALSE)</f>
        <v>Yes</v>
      </c>
      <c r="H798">
        <f>VLOOKUP(Medical_Examinations[[#This Row],[Customer ID]],'Medical Examinations'!$A$1:$L$2336,8,FALSE)</f>
        <v>1</v>
      </c>
      <c r="I798" t="str">
        <f>VLOOKUP(Medical_Examinations[[#This Row],[Customer ID]],'Medical Examinations'!$A$1:$L$2336,9,FALSE)</f>
        <v>No</v>
      </c>
      <c r="J798" t="str">
        <f>VLOOKUP(Medical_Examinations[[#This Row],[Customer ID]],'Medical Examinations'!A797:L3132,11,FALSE)</f>
        <v>Obesity</v>
      </c>
      <c r="K798" t="str">
        <f>VLOOKUP(Medical_Examinations[[#This Row],[Customer ID]],'Medical Examinations'!A797:L3132,12,FALSE)</f>
        <v>Prediabetes</v>
      </c>
      <c r="L798" t="str">
        <f>VLOOKUP(Hospitalisation_Details[[#This Row],[Customer ID]],'Hospitalisation Details'!A797:K3138,10,FALSE)</f>
        <v>20 Sep 1966</v>
      </c>
      <c r="M798">
        <f>VLOOKUP(Hospitalisation_Details[[#This Row],[Customer ID]],'Hospitalisation Details'!$A$1:$K$2342,6,FALSE)</f>
        <v>11073</v>
      </c>
      <c r="N798" t="str">
        <f>VLOOKUP(Hospitalisation_Details[[#This Row],[Customer ID]],'Hospitalisation Details'!A797:K3138,7,FALSE)</f>
        <v>tier - 3</v>
      </c>
      <c r="O798" t="str">
        <f>VLOOKUP(Hospitalisation_Details[[#This Row],[Customer ID]],'Hospitalisation Details'!A797:K3138,8,FALSE)</f>
        <v>tier - 3</v>
      </c>
      <c r="P798" t="str">
        <f>VLOOKUP(Hospitalisation_Details[[#This Row],[Customer ID]],'Hospitalisation Details'!A797:K3138,9,FALSE)</f>
        <v>R1011</v>
      </c>
      <c r="Q798">
        <f>VLOOKUP(Hospitalisation_Details[[#This Row],[Customer ID]],'Hospitalisation Details'!$A$1:$K$2342,11,FALSE)</f>
        <v>56</v>
      </c>
    </row>
    <row r="799" spans="1:17" x14ac:dyDescent="0.35">
      <c r="A799" t="s">
        <v>798</v>
      </c>
      <c r="B799" t="str">
        <f>VLOOKUP(Customer_Names[[#This Row],[Customer ID]],Customer_Names[#All],2,FALSE)</f>
        <v>Thind</v>
      </c>
      <c r="C799">
        <f>VLOOKUP(Medical_Examinations[[#This Row],[Customer ID]],'Medical Examinations'!$A$1:$L$2336,2,FALSE)</f>
        <v>29</v>
      </c>
      <c r="D799">
        <f>VLOOKUP(Medical_Examinations[[#This Row],[Customer ID]],'Medical Examinations'!$A$1:$L$2336,3,FALSE)</f>
        <v>6</v>
      </c>
      <c r="E799" t="str">
        <f>VLOOKUP(Medical_Examinations[[#This Row],[Customer ID]],'Medical Examinations'!$A$1:$L$2336,4,FALSE)</f>
        <v>yes</v>
      </c>
      <c r="F799" t="str">
        <f>VLOOKUP(Medical_Examinations[[#This Row],[Customer ID]],'Medical Examinations'!$A$1:$L$2336,6,FALSE)</f>
        <v>No</v>
      </c>
      <c r="G799" t="str">
        <f>VLOOKUP(Medical_Examinations[[#This Row],[Customer ID]],'Medical Examinations'!$A$1:$L$2336,7,FALSE)</f>
        <v>No</v>
      </c>
      <c r="H799">
        <f>VLOOKUP(Medical_Examinations[[#This Row],[Customer ID]],'Medical Examinations'!$A$1:$L$2336,8,FALSE)</f>
        <v>1</v>
      </c>
      <c r="I799" t="str">
        <f>VLOOKUP(Medical_Examinations[[#This Row],[Customer ID]],'Medical Examinations'!$A$1:$L$2336,9,FALSE)</f>
        <v>No</v>
      </c>
      <c r="J799" t="str">
        <f>VLOOKUP(Medical_Examinations[[#This Row],[Customer ID]],'Medical Examinations'!A798:L3133,11,FALSE)</f>
        <v>Overweight</v>
      </c>
      <c r="K799" t="str">
        <f>VLOOKUP(Medical_Examinations[[#This Row],[Customer ID]],'Medical Examinations'!A798:L3133,12,FALSE)</f>
        <v>Prediabetes</v>
      </c>
      <c r="L799" t="str">
        <f>VLOOKUP(Hospitalisation_Details[[#This Row],[Customer ID]],'Hospitalisation Details'!A798:K3139,10,FALSE)</f>
        <v>12 Sep 1964</v>
      </c>
      <c r="M799">
        <f>VLOOKUP(Hospitalisation_Details[[#This Row],[Customer ID]],'Hospitalisation Details'!$A$1:$K$2342,6,FALSE)</f>
        <v>11346</v>
      </c>
      <c r="N799" t="str">
        <f>VLOOKUP(Hospitalisation_Details[[#This Row],[Customer ID]],'Hospitalisation Details'!A798:K3139,7,FALSE)</f>
        <v>tier - 3</v>
      </c>
      <c r="O799" t="str">
        <f>VLOOKUP(Hospitalisation_Details[[#This Row],[Customer ID]],'Hospitalisation Details'!A798:K3139,8,FALSE)</f>
        <v>tier - 3</v>
      </c>
      <c r="P799" t="str">
        <f>VLOOKUP(Hospitalisation_Details[[#This Row],[Customer ID]],'Hospitalisation Details'!A798:K3139,9,FALSE)</f>
        <v>R1011</v>
      </c>
      <c r="Q799">
        <f>VLOOKUP(Hospitalisation_Details[[#This Row],[Customer ID]],'Hospitalisation Details'!$A$1:$K$2342,11,FALSE)</f>
        <v>58</v>
      </c>
    </row>
    <row r="800" spans="1:17" x14ac:dyDescent="0.35">
      <c r="A800" t="s">
        <v>799</v>
      </c>
      <c r="B800" t="str">
        <f>VLOOKUP(Customer_Names[[#This Row],[Customer ID]],Customer_Names[#All],2,FALSE)</f>
        <v>Ryan</v>
      </c>
      <c r="C800">
        <f>VLOOKUP(Medical_Examinations[[#This Row],[Customer ID]],'Medical Examinations'!$A$1:$L$2336,2,FALSE)</f>
        <v>30</v>
      </c>
      <c r="D800">
        <f>VLOOKUP(Medical_Examinations[[#This Row],[Customer ID]],'Medical Examinations'!$A$1:$L$2336,3,FALSE)</f>
        <v>6</v>
      </c>
      <c r="E800" t="str">
        <f>VLOOKUP(Medical_Examinations[[#This Row],[Customer ID]],'Medical Examinations'!$A$1:$L$2336,4,FALSE)</f>
        <v>yes</v>
      </c>
      <c r="F800" t="str">
        <f>VLOOKUP(Medical_Examinations[[#This Row],[Customer ID]],'Medical Examinations'!$A$1:$L$2336,6,FALSE)</f>
        <v>No</v>
      </c>
      <c r="G800" t="str">
        <f>VLOOKUP(Medical_Examinations[[#This Row],[Customer ID]],'Medical Examinations'!$A$1:$L$2336,7,FALSE)</f>
        <v>Yes</v>
      </c>
      <c r="H800">
        <f>VLOOKUP(Medical_Examinations[[#This Row],[Customer ID]],'Medical Examinations'!$A$1:$L$2336,8,FALSE)</f>
        <v>1</v>
      </c>
      <c r="I800" t="str">
        <f>VLOOKUP(Medical_Examinations[[#This Row],[Customer ID]],'Medical Examinations'!$A$1:$L$2336,9,FALSE)</f>
        <v>No</v>
      </c>
      <c r="J800" t="str">
        <f>VLOOKUP(Medical_Examinations[[#This Row],[Customer ID]],'Medical Examinations'!A799:L3134,11,FALSE)</f>
        <v>Obesity</v>
      </c>
      <c r="K800" t="str">
        <f>VLOOKUP(Medical_Examinations[[#This Row],[Customer ID]],'Medical Examinations'!A799:L3134,12,FALSE)</f>
        <v>Prediabetes</v>
      </c>
      <c r="L800" t="str">
        <f>VLOOKUP(Hospitalisation_Details[[#This Row],[Customer ID]],'Hospitalisation Details'!A799:K3140,10,FALSE)</f>
        <v>4 Sep 1964</v>
      </c>
      <c r="M800">
        <f>VLOOKUP(Hospitalisation_Details[[#This Row],[Customer ID]],'Hospitalisation Details'!$A$1:$K$2342,6,FALSE)</f>
        <v>11363</v>
      </c>
      <c r="N800" t="str">
        <f>VLOOKUP(Hospitalisation_Details[[#This Row],[Customer ID]],'Hospitalisation Details'!A799:K3140,7,FALSE)</f>
        <v>tier - 3</v>
      </c>
      <c r="O800" t="str">
        <f>VLOOKUP(Hospitalisation_Details[[#This Row],[Customer ID]],'Hospitalisation Details'!A799:K3140,8,FALSE)</f>
        <v>tier - 1</v>
      </c>
      <c r="P800" t="str">
        <f>VLOOKUP(Hospitalisation_Details[[#This Row],[Customer ID]],'Hospitalisation Details'!A799:K3140,9,FALSE)</f>
        <v>R1011</v>
      </c>
      <c r="Q800">
        <f>VLOOKUP(Hospitalisation_Details[[#This Row],[Customer ID]],'Hospitalisation Details'!$A$1:$K$2342,11,FALSE)</f>
        <v>58</v>
      </c>
    </row>
    <row r="801" spans="1:17" x14ac:dyDescent="0.35">
      <c r="A801" t="s">
        <v>800</v>
      </c>
      <c r="B801" t="str">
        <f>VLOOKUP(Customer_Names[[#This Row],[Customer ID]],Customer_Names[#All],2,FALSE)</f>
        <v>Horn</v>
      </c>
      <c r="C801">
        <f>VLOOKUP(Medical_Examinations[[#This Row],[Customer ID]],'Medical Examinations'!$A$1:$L$2336,2,FALSE)</f>
        <v>39</v>
      </c>
      <c r="D801">
        <f>VLOOKUP(Medical_Examinations[[#This Row],[Customer ID]],'Medical Examinations'!$A$1:$L$2336,3,FALSE)</f>
        <v>6</v>
      </c>
      <c r="E801" t="str">
        <f>VLOOKUP(Medical_Examinations[[#This Row],[Customer ID]],'Medical Examinations'!$A$1:$L$2336,4,FALSE)</f>
        <v>yes</v>
      </c>
      <c r="F801" t="str">
        <f>VLOOKUP(Medical_Examinations[[#This Row],[Customer ID]],'Medical Examinations'!$A$1:$L$2336,6,FALSE)</f>
        <v>No</v>
      </c>
      <c r="G801" t="str">
        <f>VLOOKUP(Medical_Examinations[[#This Row],[Customer ID]],'Medical Examinations'!$A$1:$L$2336,7,FALSE)</f>
        <v>Yes</v>
      </c>
      <c r="H801">
        <f>VLOOKUP(Medical_Examinations[[#This Row],[Customer ID]],'Medical Examinations'!$A$1:$L$2336,8,FALSE)</f>
        <v>1</v>
      </c>
      <c r="I801" t="str">
        <f>VLOOKUP(Medical_Examinations[[#This Row],[Customer ID]],'Medical Examinations'!$A$1:$L$2336,9,FALSE)</f>
        <v>No</v>
      </c>
      <c r="J801" t="str">
        <f>VLOOKUP(Medical_Examinations[[#This Row],[Customer ID]],'Medical Examinations'!A800:L3135,11,FALSE)</f>
        <v>Obesity</v>
      </c>
      <c r="K801" t="str">
        <f>VLOOKUP(Medical_Examinations[[#This Row],[Customer ID]],'Medical Examinations'!A800:L3135,12,FALSE)</f>
        <v>Prediabetes</v>
      </c>
      <c r="L801" t="str">
        <f>VLOOKUP(Hospitalisation_Details[[#This Row],[Customer ID]],'Hospitalisation Details'!A800:K3141,10,FALSE)</f>
        <v>13 Sep 1964</v>
      </c>
      <c r="M801">
        <f>VLOOKUP(Hospitalisation_Details[[#This Row],[Customer ID]],'Hospitalisation Details'!$A$1:$K$2342,6,FALSE)</f>
        <v>11366</v>
      </c>
      <c r="N801" t="str">
        <f>VLOOKUP(Hospitalisation_Details[[#This Row],[Customer ID]],'Hospitalisation Details'!A800:K3141,7,FALSE)</f>
        <v>tier - 3</v>
      </c>
      <c r="O801" t="str">
        <f>VLOOKUP(Hospitalisation_Details[[#This Row],[Customer ID]],'Hospitalisation Details'!A800:K3141,8,FALSE)</f>
        <v>tier - 2</v>
      </c>
      <c r="P801" t="str">
        <f>VLOOKUP(Hospitalisation_Details[[#This Row],[Customer ID]],'Hospitalisation Details'!A800:K3141,9,FALSE)</f>
        <v>R1011</v>
      </c>
      <c r="Q801">
        <f>VLOOKUP(Hospitalisation_Details[[#This Row],[Customer ID]],'Hospitalisation Details'!$A$1:$K$2342,11,FALSE)</f>
        <v>58</v>
      </c>
    </row>
    <row r="802" spans="1:17" x14ac:dyDescent="0.35">
      <c r="A802" t="s">
        <v>801</v>
      </c>
      <c r="B802" t="str">
        <f>VLOOKUP(Customer_Names[[#This Row],[Customer ID]],Customer_Names[#All],2,FALSE)</f>
        <v>Sabadosa</v>
      </c>
      <c r="C802">
        <f>VLOOKUP(Medical_Examinations[[#This Row],[Customer ID]],'Medical Examinations'!$A$1:$L$2336,2,FALSE)</f>
        <v>34</v>
      </c>
      <c r="D802">
        <f>VLOOKUP(Medical_Examinations[[#This Row],[Customer ID]],'Medical Examinations'!$A$1:$L$2336,3,FALSE)</f>
        <v>6</v>
      </c>
      <c r="E802" t="str">
        <f>VLOOKUP(Medical_Examinations[[#This Row],[Customer ID]],'Medical Examinations'!$A$1:$L$2336,4,FALSE)</f>
        <v>yes</v>
      </c>
      <c r="F802" t="str">
        <f>VLOOKUP(Medical_Examinations[[#This Row],[Customer ID]],'Medical Examinations'!$A$1:$L$2336,6,FALSE)</f>
        <v>No</v>
      </c>
      <c r="G802" t="str">
        <f>VLOOKUP(Medical_Examinations[[#This Row],[Customer ID]],'Medical Examinations'!$A$1:$L$2336,7,FALSE)</f>
        <v>Yes</v>
      </c>
      <c r="H802">
        <f>VLOOKUP(Medical_Examinations[[#This Row],[Customer ID]],'Medical Examinations'!$A$1:$L$2336,8,FALSE)</f>
        <v>1</v>
      </c>
      <c r="I802" t="str">
        <f>VLOOKUP(Medical_Examinations[[#This Row],[Customer ID]],'Medical Examinations'!$A$1:$L$2336,9,FALSE)</f>
        <v>No</v>
      </c>
      <c r="J802" t="str">
        <f>VLOOKUP(Medical_Examinations[[#This Row],[Customer ID]],'Medical Examinations'!A801:L3136,11,FALSE)</f>
        <v>Obesity</v>
      </c>
      <c r="K802" t="str">
        <f>VLOOKUP(Medical_Examinations[[#This Row],[Customer ID]],'Medical Examinations'!A801:L3136,12,FALSE)</f>
        <v>Prediabetes</v>
      </c>
      <c r="L802" t="str">
        <f>VLOOKUP(Hospitalisation_Details[[#This Row],[Customer ID]],'Hospitalisation Details'!A801:K3142,10,FALSE)</f>
        <v>23 Sep 1965</v>
      </c>
      <c r="M802">
        <f>VLOOKUP(Hospitalisation_Details[[#This Row],[Customer ID]],'Hospitalisation Details'!$A$1:$K$2342,6,FALSE)</f>
        <v>11455</v>
      </c>
      <c r="N802" t="str">
        <f>VLOOKUP(Hospitalisation_Details[[#This Row],[Customer ID]],'Hospitalisation Details'!A801:K3142,7,FALSE)</f>
        <v>tier - 3</v>
      </c>
      <c r="O802" t="str">
        <f>VLOOKUP(Hospitalisation_Details[[#This Row],[Customer ID]],'Hospitalisation Details'!A801:K3142,8,FALSE)</f>
        <v>tier - 2</v>
      </c>
      <c r="P802" t="str">
        <f>VLOOKUP(Hospitalisation_Details[[#This Row],[Customer ID]],'Hospitalisation Details'!A801:K3142,9,FALSE)</f>
        <v>R1011</v>
      </c>
      <c r="Q802">
        <f>VLOOKUP(Hospitalisation_Details[[#This Row],[Customer ID]],'Hospitalisation Details'!$A$1:$K$2342,11,FALSE)</f>
        <v>57</v>
      </c>
    </row>
    <row r="803" spans="1:17" x14ac:dyDescent="0.35">
      <c r="A803" t="s">
        <v>802</v>
      </c>
      <c r="B803" t="str">
        <f>VLOOKUP(Customer_Names[[#This Row],[Customer ID]],Customer_Names[#All],2,FALSE)</f>
        <v>Casady</v>
      </c>
      <c r="C803">
        <f>VLOOKUP(Medical_Examinations[[#This Row],[Customer ID]],'Medical Examinations'!$A$1:$L$2336,2,FALSE)</f>
        <v>24</v>
      </c>
      <c r="D803">
        <f>VLOOKUP(Medical_Examinations[[#This Row],[Customer ID]],'Medical Examinations'!$A$1:$L$2336,3,FALSE)</f>
        <v>6</v>
      </c>
      <c r="E803" t="str">
        <f>VLOOKUP(Medical_Examinations[[#This Row],[Customer ID]],'Medical Examinations'!$A$1:$L$2336,4,FALSE)</f>
        <v>yes</v>
      </c>
      <c r="F803" t="str">
        <f>VLOOKUP(Medical_Examinations[[#This Row],[Customer ID]],'Medical Examinations'!$A$1:$L$2336,6,FALSE)</f>
        <v>No</v>
      </c>
      <c r="G803" t="str">
        <f>VLOOKUP(Medical_Examinations[[#This Row],[Customer ID]],'Medical Examinations'!$A$1:$L$2336,7,FALSE)</f>
        <v>Yes</v>
      </c>
      <c r="H803">
        <f>VLOOKUP(Medical_Examinations[[#This Row],[Customer ID]],'Medical Examinations'!$A$1:$L$2336,8,FALSE)</f>
        <v>1</v>
      </c>
      <c r="I803" t="str">
        <f>VLOOKUP(Medical_Examinations[[#This Row],[Customer ID]],'Medical Examinations'!$A$1:$L$2336,9,FALSE)</f>
        <v>No</v>
      </c>
      <c r="J803" t="str">
        <f>VLOOKUP(Medical_Examinations[[#This Row],[Customer ID]],'Medical Examinations'!A802:L3137,11,FALSE)</f>
        <v>Normal Weight</v>
      </c>
      <c r="K803" t="str">
        <f>VLOOKUP(Medical_Examinations[[#This Row],[Customer ID]],'Medical Examinations'!A802:L3137,12,FALSE)</f>
        <v>Prediabetes</v>
      </c>
      <c r="L803" t="str">
        <f>VLOOKUP(Hospitalisation_Details[[#This Row],[Customer ID]],'Hospitalisation Details'!A802:K3143,10,FALSE)</f>
        <v>11 Sep 1964</v>
      </c>
      <c r="M803">
        <f>VLOOKUP(Hospitalisation_Details[[#This Row],[Customer ID]],'Hospitalisation Details'!$A$1:$K$2342,6,FALSE)</f>
        <v>11837</v>
      </c>
      <c r="N803" t="str">
        <f>VLOOKUP(Hospitalisation_Details[[#This Row],[Customer ID]],'Hospitalisation Details'!A802:K3143,7,FALSE)</f>
        <v>tier - 3</v>
      </c>
      <c r="O803" t="str">
        <f>VLOOKUP(Hospitalisation_Details[[#This Row],[Customer ID]],'Hospitalisation Details'!A802:K3143,8,FALSE)</f>
        <v>tier - 3</v>
      </c>
      <c r="P803" t="str">
        <f>VLOOKUP(Hospitalisation_Details[[#This Row],[Customer ID]],'Hospitalisation Details'!A802:K3143,9,FALSE)</f>
        <v>R1011</v>
      </c>
      <c r="Q803">
        <f>VLOOKUP(Hospitalisation_Details[[#This Row],[Customer ID]],'Hospitalisation Details'!$A$1:$K$2342,11,FALSE)</f>
        <v>58</v>
      </c>
    </row>
    <row r="804" spans="1:17" x14ac:dyDescent="0.35">
      <c r="A804" t="s">
        <v>803</v>
      </c>
      <c r="B804" t="str">
        <f>VLOOKUP(Customer_Names[[#This Row],[Customer ID]],Customer_Names[#All],2,FALSE)</f>
        <v>Phillips</v>
      </c>
      <c r="C804">
        <f>VLOOKUP(Medical_Examinations[[#This Row],[Customer ID]],'Medical Examinations'!$A$1:$L$2336,2,FALSE)</f>
        <v>18</v>
      </c>
      <c r="D804">
        <f>VLOOKUP(Medical_Examinations[[#This Row],[Customer ID]],'Medical Examinations'!$A$1:$L$2336,3,FALSE)</f>
        <v>6</v>
      </c>
      <c r="E804" t="str">
        <f>VLOOKUP(Medical_Examinations[[#This Row],[Customer ID]],'Medical Examinations'!$A$1:$L$2336,4,FALSE)</f>
        <v>yes</v>
      </c>
      <c r="F804" t="str">
        <f>VLOOKUP(Medical_Examinations[[#This Row],[Customer ID]],'Medical Examinations'!$A$1:$L$2336,6,FALSE)</f>
        <v>No</v>
      </c>
      <c r="G804" t="str">
        <f>VLOOKUP(Medical_Examinations[[#This Row],[Customer ID]],'Medical Examinations'!$A$1:$L$2336,7,FALSE)</f>
        <v>Yes</v>
      </c>
      <c r="H804">
        <f>VLOOKUP(Medical_Examinations[[#This Row],[Customer ID]],'Medical Examinations'!$A$1:$L$2336,8,FALSE)</f>
        <v>1</v>
      </c>
      <c r="I804" t="str">
        <f>VLOOKUP(Medical_Examinations[[#This Row],[Customer ID]],'Medical Examinations'!$A$1:$L$2336,9,FALSE)</f>
        <v>No</v>
      </c>
      <c r="J804" t="str">
        <f>VLOOKUP(Medical_Examinations[[#This Row],[Customer ID]],'Medical Examinations'!A803:L3138,11,FALSE)</f>
        <v>Underweight</v>
      </c>
      <c r="K804" t="str">
        <f>VLOOKUP(Medical_Examinations[[#This Row],[Customer ID]],'Medical Examinations'!A803:L3138,12,FALSE)</f>
        <v>Prediabetes</v>
      </c>
      <c r="L804" t="str">
        <f>VLOOKUP(Hospitalisation_Details[[#This Row],[Customer ID]],'Hospitalisation Details'!A803:K3144,10,FALSE)</f>
        <v>11 Sep 1964</v>
      </c>
      <c r="M804">
        <f>VLOOKUP(Hospitalisation_Details[[#This Row],[Customer ID]],'Hospitalisation Details'!$A$1:$K$2342,6,FALSE)</f>
        <v>11842</v>
      </c>
      <c r="N804" t="str">
        <f>VLOOKUP(Hospitalisation_Details[[#This Row],[Customer ID]],'Hospitalisation Details'!A803:K3144,7,FALSE)</f>
        <v>tier - 3</v>
      </c>
      <c r="O804" t="str">
        <f>VLOOKUP(Hospitalisation_Details[[#This Row],[Customer ID]],'Hospitalisation Details'!A803:K3144,8,FALSE)</f>
        <v>tier - 2</v>
      </c>
      <c r="P804" t="str">
        <f>VLOOKUP(Hospitalisation_Details[[#This Row],[Customer ID]],'Hospitalisation Details'!A803:K3144,9,FALSE)</f>
        <v>R1011</v>
      </c>
      <c r="Q804">
        <f>VLOOKUP(Hospitalisation_Details[[#This Row],[Customer ID]],'Hospitalisation Details'!$A$1:$K$2342,11,FALSE)</f>
        <v>58</v>
      </c>
    </row>
    <row r="805" spans="1:17" x14ac:dyDescent="0.35">
      <c r="A805" t="s">
        <v>804</v>
      </c>
      <c r="B805" t="str">
        <f>VLOOKUP(Customer_Names[[#This Row],[Customer ID]],Customer_Names[#All],2,FALSE)</f>
        <v>Ahokas</v>
      </c>
      <c r="C805">
        <f>VLOOKUP(Medical_Examinations[[#This Row],[Customer ID]],'Medical Examinations'!$A$1:$L$2336,2,FALSE)</f>
        <v>29</v>
      </c>
      <c r="D805">
        <f>VLOOKUP(Medical_Examinations[[#This Row],[Customer ID]],'Medical Examinations'!$A$1:$L$2336,3,FALSE)</f>
        <v>6</v>
      </c>
      <c r="E805" t="str">
        <f>VLOOKUP(Medical_Examinations[[#This Row],[Customer ID]],'Medical Examinations'!$A$1:$L$2336,4,FALSE)</f>
        <v>yes</v>
      </c>
      <c r="F805" t="str">
        <f>VLOOKUP(Medical_Examinations[[#This Row],[Customer ID]],'Medical Examinations'!$A$1:$L$2336,6,FALSE)</f>
        <v>No</v>
      </c>
      <c r="G805" t="str">
        <f>VLOOKUP(Medical_Examinations[[#This Row],[Customer ID]],'Medical Examinations'!$A$1:$L$2336,7,FALSE)</f>
        <v>No</v>
      </c>
      <c r="H805">
        <f>VLOOKUP(Medical_Examinations[[#This Row],[Customer ID]],'Medical Examinations'!$A$1:$L$2336,8,FALSE)</f>
        <v>1</v>
      </c>
      <c r="I805" t="str">
        <f>VLOOKUP(Medical_Examinations[[#This Row],[Customer ID]],'Medical Examinations'!$A$1:$L$2336,9,FALSE)</f>
        <v>No</v>
      </c>
      <c r="J805" t="str">
        <f>VLOOKUP(Medical_Examinations[[#This Row],[Customer ID]],'Medical Examinations'!A804:L3139,11,FALSE)</f>
        <v>Overweight</v>
      </c>
      <c r="K805" t="str">
        <f>VLOOKUP(Medical_Examinations[[#This Row],[Customer ID]],'Medical Examinations'!A804:L3139,12,FALSE)</f>
        <v>Prediabetes</v>
      </c>
      <c r="L805" t="str">
        <f>VLOOKUP(Hospitalisation_Details[[#This Row],[Customer ID]],'Hospitalisation Details'!A804:K3145,10,FALSE)</f>
        <v>27 Sep 1964</v>
      </c>
      <c r="M805">
        <f>VLOOKUP(Hospitalisation_Details[[#This Row],[Customer ID]],'Hospitalisation Details'!$A$1:$K$2342,6,FALSE)</f>
        <v>11848</v>
      </c>
      <c r="N805" t="str">
        <f>VLOOKUP(Hospitalisation_Details[[#This Row],[Customer ID]],'Hospitalisation Details'!A804:K3145,7,FALSE)</f>
        <v>tier - 3</v>
      </c>
      <c r="O805" t="str">
        <f>VLOOKUP(Hospitalisation_Details[[#This Row],[Customer ID]],'Hospitalisation Details'!A804:K3145,8,FALSE)</f>
        <v>tier - 2</v>
      </c>
      <c r="P805" t="str">
        <f>VLOOKUP(Hospitalisation_Details[[#This Row],[Customer ID]],'Hospitalisation Details'!A804:K3145,9,FALSE)</f>
        <v>R1011</v>
      </c>
      <c r="Q805">
        <f>VLOOKUP(Hospitalisation_Details[[#This Row],[Customer ID]],'Hospitalisation Details'!$A$1:$K$2342,11,FALSE)</f>
        <v>58</v>
      </c>
    </row>
    <row r="806" spans="1:17" x14ac:dyDescent="0.35">
      <c r="A806" t="s">
        <v>805</v>
      </c>
      <c r="B806" t="str">
        <f>VLOOKUP(Customer_Names[[#This Row],[Customer ID]],Customer_Names[#All],2,FALSE)</f>
        <v>Hebert</v>
      </c>
      <c r="C806">
        <f>VLOOKUP(Medical_Examinations[[#This Row],[Customer ID]],'Medical Examinations'!$A$1:$L$2336,2,FALSE)</f>
        <v>26</v>
      </c>
      <c r="D806">
        <f>VLOOKUP(Medical_Examinations[[#This Row],[Customer ID]],'Medical Examinations'!$A$1:$L$2336,3,FALSE)</f>
        <v>6</v>
      </c>
      <c r="E806" t="str">
        <f>VLOOKUP(Medical_Examinations[[#This Row],[Customer ID]],'Medical Examinations'!$A$1:$L$2336,4,FALSE)</f>
        <v>yes</v>
      </c>
      <c r="F806" t="str">
        <f>VLOOKUP(Medical_Examinations[[#This Row],[Customer ID]],'Medical Examinations'!$A$1:$L$2336,6,FALSE)</f>
        <v>No</v>
      </c>
      <c r="G806" t="str">
        <f>VLOOKUP(Medical_Examinations[[#This Row],[Customer ID]],'Medical Examinations'!$A$1:$L$2336,7,FALSE)</f>
        <v>Yes</v>
      </c>
      <c r="H806">
        <f>VLOOKUP(Medical_Examinations[[#This Row],[Customer ID]],'Medical Examinations'!$A$1:$L$2336,8,FALSE)</f>
        <v>1</v>
      </c>
      <c r="I806" t="str">
        <f>VLOOKUP(Medical_Examinations[[#This Row],[Customer ID]],'Medical Examinations'!$A$1:$L$2336,9,FALSE)</f>
        <v>No</v>
      </c>
      <c r="J806" t="str">
        <f>VLOOKUP(Medical_Examinations[[#This Row],[Customer ID]],'Medical Examinations'!A805:L3140,11,FALSE)</f>
        <v>Overweight</v>
      </c>
      <c r="K806" t="str">
        <f>VLOOKUP(Medical_Examinations[[#This Row],[Customer ID]],'Medical Examinations'!A805:L3140,12,FALSE)</f>
        <v>Prediabetes</v>
      </c>
      <c r="L806" t="str">
        <f>VLOOKUP(Hospitalisation_Details[[#This Row],[Customer ID]],'Hospitalisation Details'!A805:K3146,10,FALSE)</f>
        <v>7 Sep 1974</v>
      </c>
      <c r="M806">
        <f>VLOOKUP(Hospitalisation_Details[[#This Row],[Customer ID]],'Hospitalisation Details'!$A$1:$K$2342,6,FALSE)</f>
        <v>11859</v>
      </c>
      <c r="N806" t="str">
        <f>VLOOKUP(Hospitalisation_Details[[#This Row],[Customer ID]],'Hospitalisation Details'!A805:K3146,7,FALSE)</f>
        <v>tier - 3</v>
      </c>
      <c r="O806" t="str">
        <f>VLOOKUP(Hospitalisation_Details[[#This Row],[Customer ID]],'Hospitalisation Details'!A805:K3146,8,FALSE)</f>
        <v>tier - 3</v>
      </c>
      <c r="P806" t="str">
        <f>VLOOKUP(Hospitalisation_Details[[#This Row],[Customer ID]],'Hospitalisation Details'!A805:K3146,9,FALSE)</f>
        <v>R1011</v>
      </c>
      <c r="Q806">
        <f>VLOOKUP(Hospitalisation_Details[[#This Row],[Customer ID]],'Hospitalisation Details'!$A$1:$K$2342,11,FALSE)</f>
        <v>48</v>
      </c>
    </row>
    <row r="807" spans="1:17" x14ac:dyDescent="0.35">
      <c r="A807" t="s">
        <v>806</v>
      </c>
      <c r="B807" t="str">
        <f>VLOOKUP(Customer_Names[[#This Row],[Customer ID]],Customer_Names[#All],2,FALSE)</f>
        <v>Fair</v>
      </c>
      <c r="C807">
        <f>VLOOKUP(Medical_Examinations[[#This Row],[Customer ID]],'Medical Examinations'!$A$1:$L$2336,2,FALSE)</f>
        <v>37</v>
      </c>
      <c r="D807">
        <f>VLOOKUP(Medical_Examinations[[#This Row],[Customer ID]],'Medical Examinations'!$A$1:$L$2336,3,FALSE)</f>
        <v>6</v>
      </c>
      <c r="E807" t="str">
        <f>VLOOKUP(Medical_Examinations[[#This Row],[Customer ID]],'Medical Examinations'!$A$1:$L$2336,4,FALSE)</f>
        <v>yes</v>
      </c>
      <c r="F807" t="str">
        <f>VLOOKUP(Medical_Examinations[[#This Row],[Customer ID]],'Medical Examinations'!$A$1:$L$2336,6,FALSE)</f>
        <v>No</v>
      </c>
      <c r="G807" t="str">
        <f>VLOOKUP(Medical_Examinations[[#This Row],[Customer ID]],'Medical Examinations'!$A$1:$L$2336,7,FALSE)</f>
        <v>No</v>
      </c>
      <c r="H807">
        <f>VLOOKUP(Medical_Examinations[[#This Row],[Customer ID]],'Medical Examinations'!$A$1:$L$2336,8,FALSE)</f>
        <v>1</v>
      </c>
      <c r="I807" t="str">
        <f>VLOOKUP(Medical_Examinations[[#This Row],[Customer ID]],'Medical Examinations'!$A$1:$L$2336,9,FALSE)</f>
        <v>No</v>
      </c>
      <c r="J807" t="str">
        <f>VLOOKUP(Medical_Examinations[[#This Row],[Customer ID]],'Medical Examinations'!A806:L3141,11,FALSE)</f>
        <v>Obesity</v>
      </c>
      <c r="K807" t="str">
        <f>VLOOKUP(Medical_Examinations[[#This Row],[Customer ID]],'Medical Examinations'!A806:L3141,12,FALSE)</f>
        <v>Prediabetes</v>
      </c>
      <c r="L807" t="str">
        <f>VLOOKUP(Hospitalisation_Details[[#This Row],[Customer ID]],'Hospitalisation Details'!A806:K3147,10,FALSE)</f>
        <v>15 Sep 1962</v>
      </c>
      <c r="M807">
        <f>VLOOKUP(Hospitalisation_Details[[#This Row],[Customer ID]],'Hospitalisation Details'!$A$1:$K$2342,6,FALSE)</f>
        <v>12147</v>
      </c>
      <c r="N807" t="str">
        <f>VLOOKUP(Hospitalisation_Details[[#This Row],[Customer ID]],'Hospitalisation Details'!A806:K3147,7,FALSE)</f>
        <v>tier - 3</v>
      </c>
      <c r="O807" t="str">
        <f>VLOOKUP(Hospitalisation_Details[[#This Row],[Customer ID]],'Hospitalisation Details'!A806:K3147,8,FALSE)</f>
        <v>tier - 3</v>
      </c>
      <c r="P807" t="str">
        <f>VLOOKUP(Hospitalisation_Details[[#This Row],[Customer ID]],'Hospitalisation Details'!A806:K3147,9,FALSE)</f>
        <v>R1011</v>
      </c>
      <c r="Q807">
        <f>VLOOKUP(Hospitalisation_Details[[#This Row],[Customer ID]],'Hospitalisation Details'!$A$1:$K$2342,11,FALSE)</f>
        <v>60</v>
      </c>
    </row>
    <row r="808" spans="1:17" x14ac:dyDescent="0.35">
      <c r="A808" t="s">
        <v>807</v>
      </c>
      <c r="B808" t="str">
        <f>VLOOKUP(Customer_Names[[#This Row],[Customer ID]],Customer_Names[#All],2,FALSE)</f>
        <v>Swenson</v>
      </c>
      <c r="C808">
        <f>VLOOKUP(Medical_Examinations[[#This Row],[Customer ID]],'Medical Examinations'!$A$1:$L$2336,2,FALSE)</f>
        <v>43</v>
      </c>
      <c r="D808">
        <f>VLOOKUP(Medical_Examinations[[#This Row],[Customer ID]],'Medical Examinations'!$A$1:$L$2336,3,FALSE)</f>
        <v>6</v>
      </c>
      <c r="E808" t="str">
        <f>VLOOKUP(Medical_Examinations[[#This Row],[Customer ID]],'Medical Examinations'!$A$1:$L$2336,4,FALSE)</f>
        <v>yes</v>
      </c>
      <c r="F808" t="str">
        <f>VLOOKUP(Medical_Examinations[[#This Row],[Customer ID]],'Medical Examinations'!$A$1:$L$2336,6,FALSE)</f>
        <v>No</v>
      </c>
      <c r="G808" t="str">
        <f>VLOOKUP(Medical_Examinations[[#This Row],[Customer ID]],'Medical Examinations'!$A$1:$L$2336,7,FALSE)</f>
        <v>Yes</v>
      </c>
      <c r="H808">
        <f>VLOOKUP(Medical_Examinations[[#This Row],[Customer ID]],'Medical Examinations'!$A$1:$L$2336,8,FALSE)</f>
        <v>1</v>
      </c>
      <c r="I808" t="str">
        <f>VLOOKUP(Medical_Examinations[[#This Row],[Customer ID]],'Medical Examinations'!$A$1:$L$2336,9,FALSE)</f>
        <v>No</v>
      </c>
      <c r="J808" t="str">
        <f>VLOOKUP(Medical_Examinations[[#This Row],[Customer ID]],'Medical Examinations'!A807:L3142,11,FALSE)</f>
        <v>Obesity</v>
      </c>
      <c r="K808" t="str">
        <f>VLOOKUP(Medical_Examinations[[#This Row],[Customer ID]],'Medical Examinations'!A807:L3142,12,FALSE)</f>
        <v>Prediabetes</v>
      </c>
      <c r="L808" t="str">
        <f>VLOOKUP(Hospitalisation_Details[[#This Row],[Customer ID]],'Hospitalisation Details'!A807:K3148,10,FALSE)</f>
        <v>19 Sep 1963</v>
      </c>
      <c r="M808">
        <f>VLOOKUP(Hospitalisation_Details[[#This Row],[Customer ID]],'Hospitalisation Details'!$A$1:$K$2342,6,FALSE)</f>
        <v>12234</v>
      </c>
      <c r="N808" t="str">
        <f>VLOOKUP(Hospitalisation_Details[[#This Row],[Customer ID]],'Hospitalisation Details'!A807:K3148,7,FALSE)</f>
        <v>tier - 3</v>
      </c>
      <c r="O808" t="str">
        <f>VLOOKUP(Hospitalisation_Details[[#This Row],[Customer ID]],'Hospitalisation Details'!A807:K3148,8,FALSE)</f>
        <v>tier - 1</v>
      </c>
      <c r="P808" t="str">
        <f>VLOOKUP(Hospitalisation_Details[[#This Row],[Customer ID]],'Hospitalisation Details'!A807:K3148,9,FALSE)</f>
        <v>R1011</v>
      </c>
      <c r="Q808">
        <f>VLOOKUP(Hospitalisation_Details[[#This Row],[Customer ID]],'Hospitalisation Details'!$A$1:$K$2342,11,FALSE)</f>
        <v>59</v>
      </c>
    </row>
    <row r="809" spans="1:17" x14ac:dyDescent="0.35">
      <c r="A809" t="s">
        <v>808</v>
      </c>
      <c r="B809" t="str">
        <f>VLOOKUP(Customer_Names[[#This Row],[Customer ID]],Customer_Names[#All],2,FALSE)</f>
        <v>Revenis</v>
      </c>
      <c r="C809">
        <f>VLOOKUP(Medical_Examinations[[#This Row],[Customer ID]],'Medical Examinations'!$A$1:$L$2336,2,FALSE)</f>
        <v>42</v>
      </c>
      <c r="D809">
        <f>VLOOKUP(Medical_Examinations[[#This Row],[Customer ID]],'Medical Examinations'!$A$1:$L$2336,3,FALSE)</f>
        <v>6</v>
      </c>
      <c r="E809" t="str">
        <f>VLOOKUP(Medical_Examinations[[#This Row],[Customer ID]],'Medical Examinations'!$A$1:$L$2336,4,FALSE)</f>
        <v>yes</v>
      </c>
      <c r="F809" t="str">
        <f>VLOOKUP(Medical_Examinations[[#This Row],[Customer ID]],'Medical Examinations'!$A$1:$L$2336,6,FALSE)</f>
        <v>No</v>
      </c>
      <c r="G809" t="str">
        <f>VLOOKUP(Medical_Examinations[[#This Row],[Customer ID]],'Medical Examinations'!$A$1:$L$2336,7,FALSE)</f>
        <v>Yes</v>
      </c>
      <c r="H809">
        <f>VLOOKUP(Medical_Examinations[[#This Row],[Customer ID]],'Medical Examinations'!$A$1:$L$2336,8,FALSE)</f>
        <v>1</v>
      </c>
      <c r="I809" t="str">
        <f>VLOOKUP(Medical_Examinations[[#This Row],[Customer ID]],'Medical Examinations'!$A$1:$L$2336,9,FALSE)</f>
        <v>No</v>
      </c>
      <c r="J809" t="str">
        <f>VLOOKUP(Medical_Examinations[[#This Row],[Customer ID]],'Medical Examinations'!A808:L3143,11,FALSE)</f>
        <v>Obesity</v>
      </c>
      <c r="K809" t="str">
        <f>VLOOKUP(Medical_Examinations[[#This Row],[Customer ID]],'Medical Examinations'!A808:L3143,12,FALSE)</f>
        <v>Prediabetes</v>
      </c>
      <c r="L809" t="str">
        <f>VLOOKUP(Hospitalisation_Details[[#This Row],[Customer ID]],'Hospitalisation Details'!A808:K3149,10,FALSE)</f>
        <v>28 Sep 1961</v>
      </c>
      <c r="M809">
        <f>VLOOKUP(Hospitalisation_Details[[#This Row],[Customer ID]],'Hospitalisation Details'!$A$1:$K$2342,6,FALSE)</f>
        <v>12574</v>
      </c>
      <c r="N809" t="str">
        <f>VLOOKUP(Hospitalisation_Details[[#This Row],[Customer ID]],'Hospitalisation Details'!A808:K3149,7,FALSE)</f>
        <v>tier - 3</v>
      </c>
      <c r="O809" t="str">
        <f>VLOOKUP(Hospitalisation_Details[[#This Row],[Customer ID]],'Hospitalisation Details'!A808:K3149,8,FALSE)</f>
        <v>tier - 1</v>
      </c>
      <c r="P809" t="str">
        <f>VLOOKUP(Hospitalisation_Details[[#This Row],[Customer ID]],'Hospitalisation Details'!A808:K3149,9,FALSE)</f>
        <v>R1011</v>
      </c>
      <c r="Q809">
        <f>VLOOKUP(Hospitalisation_Details[[#This Row],[Customer ID]],'Hospitalisation Details'!$A$1:$K$2342,11,FALSE)</f>
        <v>61</v>
      </c>
    </row>
    <row r="810" spans="1:17" x14ac:dyDescent="0.35">
      <c r="A810" t="s">
        <v>809</v>
      </c>
      <c r="B810" t="str">
        <f>VLOOKUP(Customer_Names[[#This Row],[Customer ID]],Customer_Names[#All],2,FALSE)</f>
        <v>Engnes</v>
      </c>
      <c r="C810">
        <f>VLOOKUP(Medical_Examinations[[#This Row],[Customer ID]],'Medical Examinations'!$A$1:$L$2336,2,FALSE)</f>
        <v>33</v>
      </c>
      <c r="D810">
        <f>VLOOKUP(Medical_Examinations[[#This Row],[Customer ID]],'Medical Examinations'!$A$1:$L$2336,3,FALSE)</f>
        <v>6</v>
      </c>
      <c r="E810" t="str">
        <f>VLOOKUP(Medical_Examinations[[#This Row],[Customer ID]],'Medical Examinations'!$A$1:$L$2336,4,FALSE)</f>
        <v>yes</v>
      </c>
      <c r="F810" t="str">
        <f>VLOOKUP(Medical_Examinations[[#This Row],[Customer ID]],'Medical Examinations'!$A$1:$L$2336,6,FALSE)</f>
        <v>No</v>
      </c>
      <c r="G810" t="str">
        <f>VLOOKUP(Medical_Examinations[[#This Row],[Customer ID]],'Medical Examinations'!$A$1:$L$2336,7,FALSE)</f>
        <v>Yes</v>
      </c>
      <c r="H810">
        <f>VLOOKUP(Medical_Examinations[[#This Row],[Customer ID]],'Medical Examinations'!$A$1:$L$2336,8,FALSE)</f>
        <v>1</v>
      </c>
      <c r="I810" t="str">
        <f>VLOOKUP(Medical_Examinations[[#This Row],[Customer ID]],'Medical Examinations'!$A$1:$L$2336,9,FALSE)</f>
        <v>No</v>
      </c>
      <c r="J810" t="str">
        <f>VLOOKUP(Medical_Examinations[[#This Row],[Customer ID]],'Medical Examinations'!A809:L3144,11,FALSE)</f>
        <v>Obesity</v>
      </c>
      <c r="K810" t="str">
        <f>VLOOKUP(Medical_Examinations[[#This Row],[Customer ID]],'Medical Examinations'!A809:L3144,12,FALSE)</f>
        <v>Prediabetes</v>
      </c>
      <c r="L810" t="str">
        <f>VLOOKUP(Hospitalisation_Details[[#This Row],[Customer ID]],'Hospitalisation Details'!A809:K3150,10,FALSE)</f>
        <v>22 Sep 1962</v>
      </c>
      <c r="M810">
        <f>VLOOKUP(Hospitalisation_Details[[#This Row],[Customer ID]],'Hospitalisation Details'!$A$1:$K$2342,6,FALSE)</f>
        <v>12638</v>
      </c>
      <c r="N810" t="str">
        <f>VLOOKUP(Hospitalisation_Details[[#This Row],[Customer ID]],'Hospitalisation Details'!A809:K3150,7,FALSE)</f>
        <v>tier - 3</v>
      </c>
      <c r="O810" t="str">
        <f>VLOOKUP(Hospitalisation_Details[[#This Row],[Customer ID]],'Hospitalisation Details'!A809:K3150,8,FALSE)</f>
        <v>tier - 1</v>
      </c>
      <c r="P810" t="str">
        <f>VLOOKUP(Hospitalisation_Details[[#This Row],[Customer ID]],'Hospitalisation Details'!A809:K3150,9,FALSE)</f>
        <v>R1011</v>
      </c>
      <c r="Q810">
        <f>VLOOKUP(Hospitalisation_Details[[#This Row],[Customer ID]],'Hospitalisation Details'!$A$1:$K$2342,11,FALSE)</f>
        <v>60</v>
      </c>
    </row>
    <row r="811" spans="1:17" x14ac:dyDescent="0.35">
      <c r="A811" t="s">
        <v>810</v>
      </c>
      <c r="B811" t="str">
        <f>VLOOKUP(Customer_Names[[#This Row],[Customer ID]],Customer_Names[#All],2,FALSE)</f>
        <v>Wiltse</v>
      </c>
      <c r="C811">
        <f>VLOOKUP(Medical_Examinations[[#This Row],[Customer ID]],'Medical Examinations'!$A$1:$L$2336,2,FALSE)</f>
        <v>33</v>
      </c>
      <c r="D811">
        <f>VLOOKUP(Medical_Examinations[[#This Row],[Customer ID]],'Medical Examinations'!$A$1:$L$2336,3,FALSE)</f>
        <v>6</v>
      </c>
      <c r="E811" t="str">
        <f>VLOOKUP(Medical_Examinations[[#This Row],[Customer ID]],'Medical Examinations'!$A$1:$L$2336,4,FALSE)</f>
        <v>yes</v>
      </c>
      <c r="F811" t="str">
        <f>VLOOKUP(Medical_Examinations[[#This Row],[Customer ID]],'Medical Examinations'!$A$1:$L$2336,6,FALSE)</f>
        <v>No</v>
      </c>
      <c r="G811" t="str">
        <f>VLOOKUP(Medical_Examinations[[#This Row],[Customer ID]],'Medical Examinations'!$A$1:$L$2336,7,FALSE)</f>
        <v>No</v>
      </c>
      <c r="H811">
        <f>VLOOKUP(Medical_Examinations[[#This Row],[Customer ID]],'Medical Examinations'!$A$1:$L$2336,8,FALSE)</f>
        <v>1</v>
      </c>
      <c r="I811" t="str">
        <f>VLOOKUP(Medical_Examinations[[#This Row],[Customer ID]],'Medical Examinations'!$A$1:$L$2336,9,FALSE)</f>
        <v>No</v>
      </c>
      <c r="J811" t="str">
        <f>VLOOKUP(Medical_Examinations[[#This Row],[Customer ID]],'Medical Examinations'!A810:L3145,11,FALSE)</f>
        <v>Obesity</v>
      </c>
      <c r="K811" t="str">
        <f>VLOOKUP(Medical_Examinations[[#This Row],[Customer ID]],'Medical Examinations'!A810:L3145,12,FALSE)</f>
        <v>Prediabetes</v>
      </c>
      <c r="L811" t="str">
        <f>VLOOKUP(Hospitalisation_Details[[#This Row],[Customer ID]],'Hospitalisation Details'!A810:K3151,10,FALSE)</f>
        <v>5 Sep 1972</v>
      </c>
      <c r="M811">
        <f>VLOOKUP(Hospitalisation_Details[[#This Row],[Customer ID]],'Hospitalisation Details'!$A$1:$K$2342,6,FALSE)</f>
        <v>12640</v>
      </c>
      <c r="N811" t="str">
        <f>VLOOKUP(Hospitalisation_Details[[#This Row],[Customer ID]],'Hospitalisation Details'!A810:K3151,7,FALSE)</f>
        <v>tier - 3</v>
      </c>
      <c r="O811" t="str">
        <f>VLOOKUP(Hospitalisation_Details[[#This Row],[Customer ID]],'Hospitalisation Details'!A810:K3151,8,FALSE)</f>
        <v>tier - 1</v>
      </c>
      <c r="P811" t="str">
        <f>VLOOKUP(Hospitalisation_Details[[#This Row],[Customer ID]],'Hospitalisation Details'!A810:K3151,9,FALSE)</f>
        <v>R1011</v>
      </c>
      <c r="Q811">
        <f>VLOOKUP(Hospitalisation_Details[[#This Row],[Customer ID]],'Hospitalisation Details'!$A$1:$K$2342,11,FALSE)</f>
        <v>50</v>
      </c>
    </row>
    <row r="812" spans="1:17" x14ac:dyDescent="0.35">
      <c r="A812" t="s">
        <v>811</v>
      </c>
      <c r="B812" t="str">
        <f>VLOOKUP(Customer_Names[[#This Row],[Customer ID]],Customer_Names[#All],2,FALSE)</f>
        <v>Fernandez</v>
      </c>
      <c r="C812">
        <f>VLOOKUP(Medical_Examinations[[#This Row],[Customer ID]],'Medical Examinations'!$A$1:$L$2336,2,FALSE)</f>
        <v>23</v>
      </c>
      <c r="D812">
        <f>VLOOKUP(Medical_Examinations[[#This Row],[Customer ID]],'Medical Examinations'!$A$1:$L$2336,3,FALSE)</f>
        <v>6</v>
      </c>
      <c r="E812" t="str">
        <f>VLOOKUP(Medical_Examinations[[#This Row],[Customer ID]],'Medical Examinations'!$A$1:$L$2336,4,FALSE)</f>
        <v>yes</v>
      </c>
      <c r="F812" t="str">
        <f>VLOOKUP(Medical_Examinations[[#This Row],[Customer ID]],'Medical Examinations'!$A$1:$L$2336,6,FALSE)</f>
        <v>No</v>
      </c>
      <c r="G812" t="str">
        <f>VLOOKUP(Medical_Examinations[[#This Row],[Customer ID]],'Medical Examinations'!$A$1:$L$2336,7,FALSE)</f>
        <v>No</v>
      </c>
      <c r="H812">
        <f>VLOOKUP(Medical_Examinations[[#This Row],[Customer ID]],'Medical Examinations'!$A$1:$L$2336,8,FALSE)</f>
        <v>1</v>
      </c>
      <c r="I812" t="str">
        <f>VLOOKUP(Medical_Examinations[[#This Row],[Customer ID]],'Medical Examinations'!$A$1:$L$2336,9,FALSE)</f>
        <v>No</v>
      </c>
      <c r="J812" t="str">
        <f>VLOOKUP(Medical_Examinations[[#This Row],[Customer ID]],'Medical Examinations'!A811:L3146,11,FALSE)</f>
        <v>Normal Weight</v>
      </c>
      <c r="K812" t="str">
        <f>VLOOKUP(Medical_Examinations[[#This Row],[Customer ID]],'Medical Examinations'!A811:L3146,12,FALSE)</f>
        <v>Prediabetes</v>
      </c>
      <c r="L812" t="str">
        <f>VLOOKUP(Hospitalisation_Details[[#This Row],[Customer ID]],'Hospitalisation Details'!A811:K3152,10,FALSE)</f>
        <v>11 Sep 1962</v>
      </c>
      <c r="M812">
        <f>VLOOKUP(Hospitalisation_Details[[#This Row],[Customer ID]],'Hospitalisation Details'!$A$1:$K$2342,6,FALSE)</f>
        <v>12645</v>
      </c>
      <c r="N812" t="str">
        <f>VLOOKUP(Hospitalisation_Details[[#This Row],[Customer ID]],'Hospitalisation Details'!A811:K3152,7,FALSE)</f>
        <v>tier - 3</v>
      </c>
      <c r="O812" t="str">
        <f>VLOOKUP(Hospitalisation_Details[[#This Row],[Customer ID]],'Hospitalisation Details'!A811:K3152,8,FALSE)</f>
        <v>tier - 2</v>
      </c>
      <c r="P812" t="str">
        <f>VLOOKUP(Hospitalisation_Details[[#This Row],[Customer ID]],'Hospitalisation Details'!A811:K3152,9,FALSE)</f>
        <v>R1011</v>
      </c>
      <c r="Q812">
        <f>VLOOKUP(Hospitalisation_Details[[#This Row],[Customer ID]],'Hospitalisation Details'!$A$1:$K$2342,11,FALSE)</f>
        <v>60</v>
      </c>
    </row>
    <row r="813" spans="1:17" x14ac:dyDescent="0.35">
      <c r="A813" t="s">
        <v>812</v>
      </c>
      <c r="B813" t="str">
        <f>VLOOKUP(Customer_Names[[#This Row],[Customer ID]],Customer_Names[#All],2,FALSE)</f>
        <v>Edwards</v>
      </c>
      <c r="C813">
        <f>VLOOKUP(Medical_Examinations[[#This Row],[Customer ID]],'Medical Examinations'!$A$1:$L$2336,2,FALSE)</f>
        <v>24</v>
      </c>
      <c r="D813">
        <f>VLOOKUP(Medical_Examinations[[#This Row],[Customer ID]],'Medical Examinations'!$A$1:$L$2336,3,FALSE)</f>
        <v>6</v>
      </c>
      <c r="E813" t="str">
        <f>VLOOKUP(Medical_Examinations[[#This Row],[Customer ID]],'Medical Examinations'!$A$1:$L$2336,4,FALSE)</f>
        <v>yes</v>
      </c>
      <c r="F813" t="str">
        <f>VLOOKUP(Medical_Examinations[[#This Row],[Customer ID]],'Medical Examinations'!$A$1:$L$2336,6,FALSE)</f>
        <v>No</v>
      </c>
      <c r="G813" t="str">
        <f>VLOOKUP(Medical_Examinations[[#This Row],[Customer ID]],'Medical Examinations'!$A$1:$L$2336,7,FALSE)</f>
        <v>Yes</v>
      </c>
      <c r="H813">
        <f>VLOOKUP(Medical_Examinations[[#This Row],[Customer ID]],'Medical Examinations'!$A$1:$L$2336,8,FALSE)</f>
        <v>1</v>
      </c>
      <c r="I813" t="str">
        <f>VLOOKUP(Medical_Examinations[[#This Row],[Customer ID]],'Medical Examinations'!$A$1:$L$2336,9,FALSE)</f>
        <v>No</v>
      </c>
      <c r="J813" t="str">
        <f>VLOOKUP(Medical_Examinations[[#This Row],[Customer ID]],'Medical Examinations'!A812:L3147,11,FALSE)</f>
        <v>Normal Weight</v>
      </c>
      <c r="K813" t="str">
        <f>VLOOKUP(Medical_Examinations[[#This Row],[Customer ID]],'Medical Examinations'!A812:L3147,12,FALSE)</f>
        <v>Prediabetes</v>
      </c>
      <c r="L813" t="str">
        <f>VLOOKUP(Hospitalisation_Details[[#This Row],[Customer ID]],'Hospitalisation Details'!A812:K3153,10,FALSE)</f>
        <v>7 Sep 1992</v>
      </c>
      <c r="M813">
        <f>VLOOKUP(Hospitalisation_Details[[#This Row],[Customer ID]],'Hospitalisation Details'!$A$1:$K$2342,6,FALSE)</f>
        <v>12700</v>
      </c>
      <c r="N813" t="str">
        <f>VLOOKUP(Hospitalisation_Details[[#This Row],[Customer ID]],'Hospitalisation Details'!A812:K3153,7,FALSE)</f>
        <v>tier - 3</v>
      </c>
      <c r="O813" t="str">
        <f>VLOOKUP(Hospitalisation_Details[[#This Row],[Customer ID]],'Hospitalisation Details'!A812:K3153,8,FALSE)</f>
        <v>tier - 2</v>
      </c>
      <c r="P813" t="str">
        <f>VLOOKUP(Hospitalisation_Details[[#This Row],[Customer ID]],'Hospitalisation Details'!A812:K3153,9,FALSE)</f>
        <v>R1011</v>
      </c>
      <c r="Q813">
        <f>VLOOKUP(Hospitalisation_Details[[#This Row],[Customer ID]],'Hospitalisation Details'!$A$1:$K$2342,11,FALSE)</f>
        <v>30</v>
      </c>
    </row>
    <row r="814" spans="1:17" x14ac:dyDescent="0.35">
      <c r="A814" t="s">
        <v>813</v>
      </c>
      <c r="B814" t="str">
        <f>VLOOKUP(Customer_Names[[#This Row],[Customer ID]],Customer_Names[#All],2,FALSE)</f>
        <v>Pinney</v>
      </c>
      <c r="C814">
        <f>VLOOKUP(Medical_Examinations[[#This Row],[Customer ID]],'Medical Examinations'!$A$1:$L$2336,2,FALSE)</f>
        <v>32</v>
      </c>
      <c r="D814">
        <f>VLOOKUP(Medical_Examinations[[#This Row],[Customer ID]],'Medical Examinations'!$A$1:$L$2336,3,FALSE)</f>
        <v>6</v>
      </c>
      <c r="E814" t="str">
        <f>VLOOKUP(Medical_Examinations[[#This Row],[Customer ID]],'Medical Examinations'!$A$1:$L$2336,4,FALSE)</f>
        <v>yes</v>
      </c>
      <c r="F814" t="str">
        <f>VLOOKUP(Medical_Examinations[[#This Row],[Customer ID]],'Medical Examinations'!$A$1:$L$2336,6,FALSE)</f>
        <v>No</v>
      </c>
      <c r="G814" t="str">
        <f>VLOOKUP(Medical_Examinations[[#This Row],[Customer ID]],'Medical Examinations'!$A$1:$L$2336,7,FALSE)</f>
        <v>Yes</v>
      </c>
      <c r="H814">
        <f>VLOOKUP(Medical_Examinations[[#This Row],[Customer ID]],'Medical Examinations'!$A$1:$L$2336,8,FALSE)</f>
        <v>1</v>
      </c>
      <c r="I814" t="str">
        <f>VLOOKUP(Medical_Examinations[[#This Row],[Customer ID]],'Medical Examinations'!$A$1:$L$2336,9,FALSE)</f>
        <v>No</v>
      </c>
      <c r="J814" t="str">
        <f>VLOOKUP(Medical_Examinations[[#This Row],[Customer ID]],'Medical Examinations'!A813:L3148,11,FALSE)</f>
        <v>Obesity</v>
      </c>
      <c r="K814" t="str">
        <f>VLOOKUP(Medical_Examinations[[#This Row],[Customer ID]],'Medical Examinations'!A813:L3148,12,FALSE)</f>
        <v>Prediabetes</v>
      </c>
      <c r="L814" t="str">
        <f>VLOOKUP(Hospitalisation_Details[[#This Row],[Customer ID]],'Hospitalisation Details'!A813:K3154,10,FALSE)</f>
        <v>28 Sep 1964</v>
      </c>
      <c r="M814">
        <f>VLOOKUP(Hospitalisation_Details[[#This Row],[Customer ID]],'Hospitalisation Details'!$A$1:$K$2342,6,FALSE)</f>
        <v>12701</v>
      </c>
      <c r="N814" t="str">
        <f>VLOOKUP(Hospitalisation_Details[[#This Row],[Customer ID]],'Hospitalisation Details'!A813:K3154,7,FALSE)</f>
        <v>tier - 3</v>
      </c>
      <c r="O814" t="str">
        <f>VLOOKUP(Hospitalisation_Details[[#This Row],[Customer ID]],'Hospitalisation Details'!A813:K3154,8,FALSE)</f>
        <v>tier - 3</v>
      </c>
      <c r="P814" t="str">
        <f>VLOOKUP(Hospitalisation_Details[[#This Row],[Customer ID]],'Hospitalisation Details'!A813:K3154,9,FALSE)</f>
        <v>R1011</v>
      </c>
      <c r="Q814">
        <f>VLOOKUP(Hospitalisation_Details[[#This Row],[Customer ID]],'Hospitalisation Details'!$A$1:$K$2342,11,FALSE)</f>
        <v>58</v>
      </c>
    </row>
    <row r="815" spans="1:17" x14ac:dyDescent="0.35">
      <c r="A815" t="s">
        <v>814</v>
      </c>
      <c r="B815" t="str">
        <f>VLOOKUP(Customer_Names[[#This Row],[Customer ID]],Customer_Names[#All],2,FALSE)</f>
        <v>Levy</v>
      </c>
      <c r="C815">
        <f>VLOOKUP(Medical_Examinations[[#This Row],[Customer ID]],'Medical Examinations'!$A$1:$L$2336,2,FALSE)</f>
        <v>25</v>
      </c>
      <c r="D815">
        <f>VLOOKUP(Medical_Examinations[[#This Row],[Customer ID]],'Medical Examinations'!$A$1:$L$2336,3,FALSE)</f>
        <v>6</v>
      </c>
      <c r="E815" t="str">
        <f>VLOOKUP(Medical_Examinations[[#This Row],[Customer ID]],'Medical Examinations'!$A$1:$L$2336,4,FALSE)</f>
        <v>yes</v>
      </c>
      <c r="F815" t="str">
        <f>VLOOKUP(Medical_Examinations[[#This Row],[Customer ID]],'Medical Examinations'!$A$1:$L$2336,6,FALSE)</f>
        <v>No</v>
      </c>
      <c r="G815" t="str">
        <f>VLOOKUP(Medical_Examinations[[#This Row],[Customer ID]],'Medical Examinations'!$A$1:$L$2336,7,FALSE)</f>
        <v>No</v>
      </c>
      <c r="H815">
        <f>VLOOKUP(Medical_Examinations[[#This Row],[Customer ID]],'Medical Examinations'!$A$1:$L$2336,8,FALSE)</f>
        <v>1</v>
      </c>
      <c r="I815" t="str">
        <f>VLOOKUP(Medical_Examinations[[#This Row],[Customer ID]],'Medical Examinations'!$A$1:$L$2336,9,FALSE)</f>
        <v>No</v>
      </c>
      <c r="J815" t="str">
        <f>VLOOKUP(Medical_Examinations[[#This Row],[Customer ID]],'Medical Examinations'!A814:L3149,11,FALSE)</f>
        <v>Overweight</v>
      </c>
      <c r="K815" t="str">
        <f>VLOOKUP(Medical_Examinations[[#This Row],[Customer ID]],'Medical Examinations'!A814:L3149,12,FALSE)</f>
        <v>Prediabetes</v>
      </c>
      <c r="L815" t="str">
        <f>VLOOKUP(Hospitalisation_Details[[#This Row],[Customer ID]],'Hospitalisation Details'!A814:K3155,10,FALSE)</f>
        <v>8 Sep 1970</v>
      </c>
      <c r="M815">
        <f>VLOOKUP(Hospitalisation_Details[[#This Row],[Customer ID]],'Hospitalisation Details'!$A$1:$K$2342,6,FALSE)</f>
        <v>12713</v>
      </c>
      <c r="N815" t="str">
        <f>VLOOKUP(Hospitalisation_Details[[#This Row],[Customer ID]],'Hospitalisation Details'!A814:K3155,7,FALSE)</f>
        <v>tier - 3</v>
      </c>
      <c r="O815" t="str">
        <f>VLOOKUP(Hospitalisation_Details[[#This Row],[Customer ID]],'Hospitalisation Details'!A814:K3155,8,FALSE)</f>
        <v>tier - 1</v>
      </c>
      <c r="P815" t="str">
        <f>VLOOKUP(Hospitalisation_Details[[#This Row],[Customer ID]],'Hospitalisation Details'!A814:K3155,9,FALSE)</f>
        <v>R1011</v>
      </c>
      <c r="Q815">
        <f>VLOOKUP(Hospitalisation_Details[[#This Row],[Customer ID]],'Hospitalisation Details'!$A$1:$K$2342,11,FALSE)</f>
        <v>52</v>
      </c>
    </row>
    <row r="816" spans="1:17" x14ac:dyDescent="0.35">
      <c r="A816" t="s">
        <v>815</v>
      </c>
      <c r="B816" t="str">
        <f>VLOOKUP(Customer_Names[[#This Row],[Customer ID]],Customer_Names[#All],2,FALSE)</f>
        <v>Takeda</v>
      </c>
      <c r="C816">
        <f>VLOOKUP(Medical_Examinations[[#This Row],[Customer ID]],'Medical Examinations'!$A$1:$L$2336,2,FALSE)</f>
        <v>29</v>
      </c>
      <c r="D816">
        <f>VLOOKUP(Medical_Examinations[[#This Row],[Customer ID]],'Medical Examinations'!$A$1:$L$2336,3,FALSE)</f>
        <v>6</v>
      </c>
      <c r="E816" t="str">
        <f>VLOOKUP(Medical_Examinations[[#This Row],[Customer ID]],'Medical Examinations'!$A$1:$L$2336,4,FALSE)</f>
        <v>yes</v>
      </c>
      <c r="F816" t="str">
        <f>VLOOKUP(Medical_Examinations[[#This Row],[Customer ID]],'Medical Examinations'!$A$1:$L$2336,6,FALSE)</f>
        <v>No</v>
      </c>
      <c r="G816" t="str">
        <f>VLOOKUP(Medical_Examinations[[#This Row],[Customer ID]],'Medical Examinations'!$A$1:$L$2336,7,FALSE)</f>
        <v>No</v>
      </c>
      <c r="H816">
        <f>VLOOKUP(Medical_Examinations[[#This Row],[Customer ID]],'Medical Examinations'!$A$1:$L$2336,8,FALSE)</f>
        <v>1</v>
      </c>
      <c r="I816" t="str">
        <f>VLOOKUP(Medical_Examinations[[#This Row],[Customer ID]],'Medical Examinations'!$A$1:$L$2336,9,FALSE)</f>
        <v>No</v>
      </c>
      <c r="J816" t="str">
        <f>VLOOKUP(Medical_Examinations[[#This Row],[Customer ID]],'Medical Examinations'!A815:L3150,11,FALSE)</f>
        <v>Overweight</v>
      </c>
      <c r="K816" t="str">
        <f>VLOOKUP(Medical_Examinations[[#This Row],[Customer ID]],'Medical Examinations'!A815:L3150,12,FALSE)</f>
        <v>Prediabetes</v>
      </c>
      <c r="L816" t="str">
        <f>VLOOKUP(Hospitalisation_Details[[#This Row],[Customer ID]],'Hospitalisation Details'!A815:K3156,10,FALSE)</f>
        <v>4 Sep 1960</v>
      </c>
      <c r="M816">
        <f>VLOOKUP(Hospitalisation_Details[[#This Row],[Customer ID]],'Hospitalisation Details'!$A$1:$K$2342,6,FALSE)</f>
        <v>12957</v>
      </c>
      <c r="N816" t="str">
        <f>VLOOKUP(Hospitalisation_Details[[#This Row],[Customer ID]],'Hospitalisation Details'!A815:K3156,7,FALSE)</f>
        <v>tier - 3</v>
      </c>
      <c r="O816" t="str">
        <f>VLOOKUP(Hospitalisation_Details[[#This Row],[Customer ID]],'Hospitalisation Details'!A815:K3156,8,FALSE)</f>
        <v>tier - 1</v>
      </c>
      <c r="P816" t="str">
        <f>VLOOKUP(Hospitalisation_Details[[#This Row],[Customer ID]],'Hospitalisation Details'!A815:K3156,9,FALSE)</f>
        <v>R1011</v>
      </c>
      <c r="Q816">
        <f>VLOOKUP(Hospitalisation_Details[[#This Row],[Customer ID]],'Hospitalisation Details'!$A$1:$K$2342,11,FALSE)</f>
        <v>62</v>
      </c>
    </row>
    <row r="817" spans="1:17" x14ac:dyDescent="0.35">
      <c r="A817" t="s">
        <v>816</v>
      </c>
      <c r="B817" t="str">
        <f>VLOOKUP(Customer_Names[[#This Row],[Customer ID]],Customer_Names[#All],2,FALSE)</f>
        <v>Burke</v>
      </c>
      <c r="C817">
        <f>VLOOKUP(Medical_Examinations[[#This Row],[Customer ID]],'Medical Examinations'!$A$1:$L$2336,2,FALSE)</f>
        <v>35</v>
      </c>
      <c r="D817">
        <f>VLOOKUP(Medical_Examinations[[#This Row],[Customer ID]],'Medical Examinations'!$A$1:$L$2336,3,FALSE)</f>
        <v>6</v>
      </c>
      <c r="E817" t="str">
        <f>VLOOKUP(Medical_Examinations[[#This Row],[Customer ID]],'Medical Examinations'!$A$1:$L$2336,4,FALSE)</f>
        <v>yes</v>
      </c>
      <c r="F817" t="str">
        <f>VLOOKUP(Medical_Examinations[[#This Row],[Customer ID]],'Medical Examinations'!$A$1:$L$2336,6,FALSE)</f>
        <v>No</v>
      </c>
      <c r="G817" t="str">
        <f>VLOOKUP(Medical_Examinations[[#This Row],[Customer ID]],'Medical Examinations'!$A$1:$L$2336,7,FALSE)</f>
        <v>No</v>
      </c>
      <c r="H817">
        <f>VLOOKUP(Medical_Examinations[[#This Row],[Customer ID]],'Medical Examinations'!$A$1:$L$2336,8,FALSE)</f>
        <v>1</v>
      </c>
      <c r="I817" t="str">
        <f>VLOOKUP(Medical_Examinations[[#This Row],[Customer ID]],'Medical Examinations'!$A$1:$L$2336,9,FALSE)</f>
        <v>No</v>
      </c>
      <c r="J817" t="str">
        <f>VLOOKUP(Medical_Examinations[[#This Row],[Customer ID]],'Medical Examinations'!A816:L3151,11,FALSE)</f>
        <v>Obesity</v>
      </c>
      <c r="K817" t="str">
        <f>VLOOKUP(Medical_Examinations[[#This Row],[Customer ID]],'Medical Examinations'!A816:L3151,12,FALSE)</f>
        <v>Prediabetes</v>
      </c>
      <c r="L817" t="str">
        <f>VLOOKUP(Hospitalisation_Details[[#This Row],[Customer ID]],'Hospitalisation Details'!A816:K3157,10,FALSE)</f>
        <v>22 Sep 1960</v>
      </c>
      <c r="M817">
        <f>VLOOKUP(Hospitalisation_Details[[#This Row],[Customer ID]],'Hospitalisation Details'!$A$1:$K$2342,6,FALSE)</f>
        <v>12979</v>
      </c>
      <c r="N817" t="str">
        <f>VLOOKUP(Hospitalisation_Details[[#This Row],[Customer ID]],'Hospitalisation Details'!A816:K3157,7,FALSE)</f>
        <v>tier - 3</v>
      </c>
      <c r="O817" t="str">
        <f>VLOOKUP(Hospitalisation_Details[[#This Row],[Customer ID]],'Hospitalisation Details'!A816:K3157,8,FALSE)</f>
        <v>tier - 1</v>
      </c>
      <c r="P817" t="str">
        <f>VLOOKUP(Hospitalisation_Details[[#This Row],[Customer ID]],'Hospitalisation Details'!A816:K3157,9,FALSE)</f>
        <v>R1011</v>
      </c>
      <c r="Q817">
        <f>VLOOKUP(Hospitalisation_Details[[#This Row],[Customer ID]],'Hospitalisation Details'!$A$1:$K$2342,11,FALSE)</f>
        <v>62</v>
      </c>
    </row>
    <row r="818" spans="1:17" x14ac:dyDescent="0.35">
      <c r="A818" t="s">
        <v>817</v>
      </c>
      <c r="B818" t="str">
        <f>VLOOKUP(Customer_Names[[#This Row],[Customer ID]],Customer_Names[#All],2,FALSE)</f>
        <v>Duarte</v>
      </c>
      <c r="C818">
        <f>VLOOKUP(Medical_Examinations[[#This Row],[Customer ID]],'Medical Examinations'!$A$1:$L$2336,2,FALSE)</f>
        <v>21</v>
      </c>
      <c r="D818">
        <f>VLOOKUP(Medical_Examinations[[#This Row],[Customer ID]],'Medical Examinations'!$A$1:$L$2336,3,FALSE)</f>
        <v>6</v>
      </c>
      <c r="E818" t="str">
        <f>VLOOKUP(Medical_Examinations[[#This Row],[Customer ID]],'Medical Examinations'!$A$1:$L$2336,4,FALSE)</f>
        <v>yes</v>
      </c>
      <c r="F818" t="str">
        <f>VLOOKUP(Medical_Examinations[[#This Row],[Customer ID]],'Medical Examinations'!$A$1:$L$2336,6,FALSE)</f>
        <v>No</v>
      </c>
      <c r="G818" t="str">
        <f>VLOOKUP(Medical_Examinations[[#This Row],[Customer ID]],'Medical Examinations'!$A$1:$L$2336,7,FALSE)</f>
        <v>No</v>
      </c>
      <c r="H818">
        <f>VLOOKUP(Medical_Examinations[[#This Row],[Customer ID]],'Medical Examinations'!$A$1:$L$2336,8,FALSE)</f>
        <v>1</v>
      </c>
      <c r="I818" t="str">
        <f>VLOOKUP(Medical_Examinations[[#This Row],[Customer ID]],'Medical Examinations'!$A$1:$L$2336,9,FALSE)</f>
        <v>No</v>
      </c>
      <c r="J818" t="str">
        <f>VLOOKUP(Medical_Examinations[[#This Row],[Customer ID]],'Medical Examinations'!A817:L3152,11,FALSE)</f>
        <v>Normal Weight</v>
      </c>
      <c r="K818" t="str">
        <f>VLOOKUP(Medical_Examinations[[#This Row],[Customer ID]],'Medical Examinations'!A817:L3152,12,FALSE)</f>
        <v>Prediabetes</v>
      </c>
      <c r="L818" t="str">
        <f>VLOOKUP(Hospitalisation_Details[[#This Row],[Customer ID]],'Hospitalisation Details'!A817:K3158,10,FALSE)</f>
        <v>9 Sep 1961</v>
      </c>
      <c r="M818">
        <f>VLOOKUP(Hospitalisation_Details[[#This Row],[Customer ID]],'Hospitalisation Details'!$A$1:$K$2342,6,FALSE)</f>
        <v>13042</v>
      </c>
      <c r="N818" t="str">
        <f>VLOOKUP(Hospitalisation_Details[[#This Row],[Customer ID]],'Hospitalisation Details'!A817:K3158,7,FALSE)</f>
        <v>tier - 3</v>
      </c>
      <c r="O818" t="str">
        <f>VLOOKUP(Hospitalisation_Details[[#This Row],[Customer ID]],'Hospitalisation Details'!A817:K3158,8,FALSE)</f>
        <v>tier - 1</v>
      </c>
      <c r="P818" t="str">
        <f>VLOOKUP(Hospitalisation_Details[[#This Row],[Customer ID]],'Hospitalisation Details'!A817:K3158,9,FALSE)</f>
        <v>R1011</v>
      </c>
      <c r="Q818">
        <f>VLOOKUP(Hospitalisation_Details[[#This Row],[Customer ID]],'Hospitalisation Details'!$A$1:$K$2342,11,FALSE)</f>
        <v>61</v>
      </c>
    </row>
    <row r="819" spans="1:17" x14ac:dyDescent="0.35">
      <c r="A819" t="s">
        <v>818</v>
      </c>
      <c r="B819" t="str">
        <f>VLOOKUP(Customer_Names[[#This Row],[Customer ID]],Customer_Names[#All],2,FALSE)</f>
        <v>Clark</v>
      </c>
      <c r="C819">
        <f>VLOOKUP(Medical_Examinations[[#This Row],[Customer ID]],'Medical Examinations'!$A$1:$L$2336,2,FALSE)</f>
        <v>20</v>
      </c>
      <c r="D819">
        <f>VLOOKUP(Medical_Examinations[[#This Row],[Customer ID]],'Medical Examinations'!$A$1:$L$2336,3,FALSE)</f>
        <v>6</v>
      </c>
      <c r="E819" t="str">
        <f>VLOOKUP(Medical_Examinations[[#This Row],[Customer ID]],'Medical Examinations'!$A$1:$L$2336,4,FALSE)</f>
        <v>yes</v>
      </c>
      <c r="F819" t="str">
        <f>VLOOKUP(Medical_Examinations[[#This Row],[Customer ID]],'Medical Examinations'!$A$1:$L$2336,6,FALSE)</f>
        <v>No</v>
      </c>
      <c r="G819" t="str">
        <f>VLOOKUP(Medical_Examinations[[#This Row],[Customer ID]],'Medical Examinations'!$A$1:$L$2336,7,FALSE)</f>
        <v>No</v>
      </c>
      <c r="H819">
        <f>VLOOKUP(Medical_Examinations[[#This Row],[Customer ID]],'Medical Examinations'!$A$1:$L$2336,8,FALSE)</f>
        <v>1</v>
      </c>
      <c r="I819" t="str">
        <f>VLOOKUP(Medical_Examinations[[#This Row],[Customer ID]],'Medical Examinations'!$A$1:$L$2336,9,FALSE)</f>
        <v>No</v>
      </c>
      <c r="J819" t="str">
        <f>VLOOKUP(Medical_Examinations[[#This Row],[Customer ID]],'Medical Examinations'!A818:L3153,11,FALSE)</f>
        <v>Normal Weight</v>
      </c>
      <c r="K819" t="str">
        <f>VLOOKUP(Medical_Examinations[[#This Row],[Customer ID]],'Medical Examinations'!A818:L3153,12,FALSE)</f>
        <v>Prediabetes</v>
      </c>
      <c r="L819" t="str">
        <f>VLOOKUP(Hospitalisation_Details[[#This Row],[Customer ID]],'Hospitalisation Details'!A818:K3159,10,FALSE)</f>
        <v>6 Sep 1961</v>
      </c>
      <c r="M819">
        <f>VLOOKUP(Hospitalisation_Details[[#This Row],[Customer ID]],'Hospitalisation Details'!$A$1:$K$2342,6,FALSE)</f>
        <v>13064</v>
      </c>
      <c r="N819" t="str">
        <f>VLOOKUP(Hospitalisation_Details[[#This Row],[Customer ID]],'Hospitalisation Details'!A818:K3159,7,FALSE)</f>
        <v>tier - 3</v>
      </c>
      <c r="O819" t="str">
        <f>VLOOKUP(Hospitalisation_Details[[#This Row],[Customer ID]],'Hospitalisation Details'!A818:K3159,8,FALSE)</f>
        <v>tier - 2</v>
      </c>
      <c r="P819" t="str">
        <f>VLOOKUP(Hospitalisation_Details[[#This Row],[Customer ID]],'Hospitalisation Details'!A818:K3159,9,FALSE)</f>
        <v>R1011</v>
      </c>
      <c r="Q819">
        <f>VLOOKUP(Hospitalisation_Details[[#This Row],[Customer ID]],'Hospitalisation Details'!$A$1:$K$2342,11,FALSE)</f>
        <v>61</v>
      </c>
    </row>
    <row r="820" spans="1:17" x14ac:dyDescent="0.35">
      <c r="A820" t="s">
        <v>819</v>
      </c>
      <c r="B820" t="str">
        <f>VLOOKUP(Customer_Names[[#This Row],[Customer ID]],Customer_Names[#All],2,FALSE)</f>
        <v>Nice</v>
      </c>
      <c r="C820">
        <f>VLOOKUP(Medical_Examinations[[#This Row],[Customer ID]],'Medical Examinations'!$A$1:$L$2336,2,FALSE)</f>
        <v>16</v>
      </c>
      <c r="D820">
        <f>VLOOKUP(Medical_Examinations[[#This Row],[Customer ID]],'Medical Examinations'!$A$1:$L$2336,3,FALSE)</f>
        <v>6</v>
      </c>
      <c r="E820" t="str">
        <f>VLOOKUP(Medical_Examinations[[#This Row],[Customer ID]],'Medical Examinations'!$A$1:$L$2336,4,FALSE)</f>
        <v>yes</v>
      </c>
      <c r="F820" t="str">
        <f>VLOOKUP(Medical_Examinations[[#This Row],[Customer ID]],'Medical Examinations'!$A$1:$L$2336,6,FALSE)</f>
        <v>No</v>
      </c>
      <c r="G820" t="str">
        <f>VLOOKUP(Medical_Examinations[[#This Row],[Customer ID]],'Medical Examinations'!$A$1:$L$2336,7,FALSE)</f>
        <v>Yes</v>
      </c>
      <c r="H820">
        <f>VLOOKUP(Medical_Examinations[[#This Row],[Customer ID]],'Medical Examinations'!$A$1:$L$2336,8,FALSE)</f>
        <v>1</v>
      </c>
      <c r="I820" t="str">
        <f>VLOOKUP(Medical_Examinations[[#This Row],[Customer ID]],'Medical Examinations'!$A$1:$L$2336,9,FALSE)</f>
        <v>No</v>
      </c>
      <c r="J820" t="str">
        <f>VLOOKUP(Medical_Examinations[[#This Row],[Customer ID]],'Medical Examinations'!A819:L3154,11,FALSE)</f>
        <v>Underweight</v>
      </c>
      <c r="K820" t="str">
        <f>VLOOKUP(Medical_Examinations[[#This Row],[Customer ID]],'Medical Examinations'!A819:L3154,12,FALSE)</f>
        <v>Prediabetes</v>
      </c>
      <c r="L820" t="str">
        <f>VLOOKUP(Hospitalisation_Details[[#This Row],[Customer ID]],'Hospitalisation Details'!A819:K3160,10,FALSE)</f>
        <v>30 Sep 1971</v>
      </c>
      <c r="M820">
        <f>VLOOKUP(Hospitalisation_Details[[#This Row],[Customer ID]],'Hospitalisation Details'!$A$1:$K$2342,6,FALSE)</f>
        <v>13111</v>
      </c>
      <c r="N820" t="str">
        <f>VLOOKUP(Hospitalisation_Details[[#This Row],[Customer ID]],'Hospitalisation Details'!A819:K3160,7,FALSE)</f>
        <v>tier - 3</v>
      </c>
      <c r="O820" t="str">
        <f>VLOOKUP(Hospitalisation_Details[[#This Row],[Customer ID]],'Hospitalisation Details'!A819:K3160,8,FALSE)</f>
        <v>tier - 2</v>
      </c>
      <c r="P820" t="str">
        <f>VLOOKUP(Hospitalisation_Details[[#This Row],[Customer ID]],'Hospitalisation Details'!A819:K3160,9,FALSE)</f>
        <v>R1011</v>
      </c>
      <c r="Q820">
        <f>VLOOKUP(Hospitalisation_Details[[#This Row],[Customer ID]],'Hospitalisation Details'!$A$1:$K$2342,11,FALSE)</f>
        <v>51</v>
      </c>
    </row>
    <row r="821" spans="1:17" x14ac:dyDescent="0.35">
      <c r="A821" t="s">
        <v>820</v>
      </c>
      <c r="B821" t="str">
        <f>VLOOKUP(Customer_Names[[#This Row],[Customer ID]],Customer_Names[#All],2,FALSE)</f>
        <v>Windler</v>
      </c>
      <c r="C821">
        <f>VLOOKUP(Medical_Examinations[[#This Row],[Customer ID]],'Medical Examinations'!$A$1:$L$2336,2,FALSE)</f>
        <v>31</v>
      </c>
      <c r="D821">
        <f>VLOOKUP(Medical_Examinations[[#This Row],[Customer ID]],'Medical Examinations'!$A$1:$L$2336,3,FALSE)</f>
        <v>6</v>
      </c>
      <c r="E821" t="str">
        <f>VLOOKUP(Medical_Examinations[[#This Row],[Customer ID]],'Medical Examinations'!$A$1:$L$2336,4,FALSE)</f>
        <v>yes</v>
      </c>
      <c r="F821" t="str">
        <f>VLOOKUP(Medical_Examinations[[#This Row],[Customer ID]],'Medical Examinations'!$A$1:$L$2336,6,FALSE)</f>
        <v>No</v>
      </c>
      <c r="G821" t="str">
        <f>VLOOKUP(Medical_Examinations[[#This Row],[Customer ID]],'Medical Examinations'!$A$1:$L$2336,7,FALSE)</f>
        <v>No</v>
      </c>
      <c r="H821">
        <f>VLOOKUP(Medical_Examinations[[#This Row],[Customer ID]],'Medical Examinations'!$A$1:$L$2336,8,FALSE)</f>
        <v>1</v>
      </c>
      <c r="I821" t="str">
        <f>VLOOKUP(Medical_Examinations[[#This Row],[Customer ID]],'Medical Examinations'!$A$1:$L$2336,9,FALSE)</f>
        <v>No</v>
      </c>
      <c r="J821" t="str">
        <f>VLOOKUP(Medical_Examinations[[#This Row],[Customer ID]],'Medical Examinations'!A820:L3155,11,FALSE)</f>
        <v>Obesity</v>
      </c>
      <c r="K821" t="str">
        <f>VLOOKUP(Medical_Examinations[[#This Row],[Customer ID]],'Medical Examinations'!A820:L3155,12,FALSE)</f>
        <v>Prediabetes</v>
      </c>
      <c r="L821" t="str">
        <f>VLOOKUP(Hospitalisation_Details[[#This Row],[Customer ID]],'Hospitalisation Details'!A820:K3161,10,FALSE)</f>
        <v>16 Sep 1999</v>
      </c>
      <c r="M821">
        <f>VLOOKUP(Hospitalisation_Details[[#This Row],[Customer ID]],'Hospitalisation Details'!$A$1:$K$2342,6,FALSE)</f>
        <v>13127</v>
      </c>
      <c r="N821" t="str">
        <f>VLOOKUP(Hospitalisation_Details[[#This Row],[Customer ID]],'Hospitalisation Details'!A820:K3161,7,FALSE)</f>
        <v>tier - 3</v>
      </c>
      <c r="O821" t="str">
        <f>VLOOKUP(Hospitalisation_Details[[#This Row],[Customer ID]],'Hospitalisation Details'!A820:K3161,8,FALSE)</f>
        <v>tier - 3</v>
      </c>
      <c r="P821" t="str">
        <f>VLOOKUP(Hospitalisation_Details[[#This Row],[Customer ID]],'Hospitalisation Details'!A820:K3161,9,FALSE)</f>
        <v>R1011</v>
      </c>
      <c r="Q821">
        <f>VLOOKUP(Hospitalisation_Details[[#This Row],[Customer ID]],'Hospitalisation Details'!$A$1:$K$2342,11,FALSE)</f>
        <v>23</v>
      </c>
    </row>
    <row r="822" spans="1:17" x14ac:dyDescent="0.35">
      <c r="A822" t="s">
        <v>821</v>
      </c>
      <c r="B822" t="str">
        <f>VLOOKUP(Customer_Names[[#This Row],[Customer ID]],Customer_Names[#All],2,FALSE)</f>
        <v>Jones</v>
      </c>
      <c r="C822">
        <f>VLOOKUP(Medical_Examinations[[#This Row],[Customer ID]],'Medical Examinations'!$A$1:$L$2336,2,FALSE)</f>
        <v>27</v>
      </c>
      <c r="D822">
        <f>VLOOKUP(Medical_Examinations[[#This Row],[Customer ID]],'Medical Examinations'!$A$1:$L$2336,3,FALSE)</f>
        <v>6</v>
      </c>
      <c r="E822" t="str">
        <f>VLOOKUP(Medical_Examinations[[#This Row],[Customer ID]],'Medical Examinations'!$A$1:$L$2336,4,FALSE)</f>
        <v>yes</v>
      </c>
      <c r="F822" t="str">
        <f>VLOOKUP(Medical_Examinations[[#This Row],[Customer ID]],'Medical Examinations'!$A$1:$L$2336,6,FALSE)</f>
        <v>No</v>
      </c>
      <c r="G822" t="str">
        <f>VLOOKUP(Medical_Examinations[[#This Row],[Customer ID]],'Medical Examinations'!$A$1:$L$2336,7,FALSE)</f>
        <v>Yes</v>
      </c>
      <c r="H822">
        <f>VLOOKUP(Medical_Examinations[[#This Row],[Customer ID]],'Medical Examinations'!$A$1:$L$2336,8,FALSE)</f>
        <v>1</v>
      </c>
      <c r="I822" t="str">
        <f>VLOOKUP(Medical_Examinations[[#This Row],[Customer ID]],'Medical Examinations'!$A$1:$L$2336,9,FALSE)</f>
        <v>No</v>
      </c>
      <c r="J822" t="str">
        <f>VLOOKUP(Medical_Examinations[[#This Row],[Customer ID]],'Medical Examinations'!A821:L3156,11,FALSE)</f>
        <v>Overweight</v>
      </c>
      <c r="K822" t="str">
        <f>VLOOKUP(Medical_Examinations[[#This Row],[Customer ID]],'Medical Examinations'!A821:L3156,12,FALSE)</f>
        <v>Prediabetes</v>
      </c>
      <c r="L822" t="str">
        <f>VLOOKUP(Hospitalisation_Details[[#This Row],[Customer ID]],'Hospitalisation Details'!A821:K3162,10,FALSE)</f>
        <v>9 Sep 1959</v>
      </c>
      <c r="M822">
        <f>VLOOKUP(Hospitalisation_Details[[#This Row],[Customer ID]],'Hospitalisation Details'!$A$1:$K$2342,6,FALSE)</f>
        <v>13391</v>
      </c>
      <c r="N822" t="str">
        <f>VLOOKUP(Hospitalisation_Details[[#This Row],[Customer ID]],'Hospitalisation Details'!A821:K3162,7,FALSE)</f>
        <v>tier - 3</v>
      </c>
      <c r="O822" t="str">
        <f>VLOOKUP(Hospitalisation_Details[[#This Row],[Customer ID]],'Hospitalisation Details'!A821:K3162,8,FALSE)</f>
        <v>tier - 3</v>
      </c>
      <c r="P822" t="str">
        <f>VLOOKUP(Hospitalisation_Details[[#This Row],[Customer ID]],'Hospitalisation Details'!A821:K3162,9,FALSE)</f>
        <v>R1011</v>
      </c>
      <c r="Q822">
        <f>VLOOKUP(Hospitalisation_Details[[#This Row],[Customer ID]],'Hospitalisation Details'!$A$1:$K$2342,11,FALSE)</f>
        <v>63</v>
      </c>
    </row>
    <row r="823" spans="1:17" x14ac:dyDescent="0.35">
      <c r="A823" t="s">
        <v>822</v>
      </c>
      <c r="B823" t="str">
        <f>VLOOKUP(Customer_Names[[#This Row],[Customer ID]],Customer_Names[#All],2,FALSE)</f>
        <v>Stevenson</v>
      </c>
      <c r="C823">
        <f>VLOOKUP(Medical_Examinations[[#This Row],[Customer ID]],'Medical Examinations'!$A$1:$L$2336,2,FALSE)</f>
        <v>19</v>
      </c>
      <c r="D823">
        <f>VLOOKUP(Medical_Examinations[[#This Row],[Customer ID]],'Medical Examinations'!$A$1:$L$2336,3,FALSE)</f>
        <v>6</v>
      </c>
      <c r="E823" t="str">
        <f>VLOOKUP(Medical_Examinations[[#This Row],[Customer ID]],'Medical Examinations'!$A$1:$L$2336,4,FALSE)</f>
        <v>yes</v>
      </c>
      <c r="F823" t="str">
        <f>VLOOKUP(Medical_Examinations[[#This Row],[Customer ID]],'Medical Examinations'!$A$1:$L$2336,6,FALSE)</f>
        <v>No</v>
      </c>
      <c r="G823" t="str">
        <f>VLOOKUP(Medical_Examinations[[#This Row],[Customer ID]],'Medical Examinations'!$A$1:$L$2336,7,FALSE)</f>
        <v>No</v>
      </c>
      <c r="H823">
        <f>VLOOKUP(Medical_Examinations[[#This Row],[Customer ID]],'Medical Examinations'!$A$1:$L$2336,8,FALSE)</f>
        <v>1</v>
      </c>
      <c r="I823" t="str">
        <f>VLOOKUP(Medical_Examinations[[#This Row],[Customer ID]],'Medical Examinations'!$A$1:$L$2336,9,FALSE)</f>
        <v>No</v>
      </c>
      <c r="J823" t="str">
        <f>VLOOKUP(Medical_Examinations[[#This Row],[Customer ID]],'Medical Examinations'!A822:L3157,11,FALSE)</f>
        <v>Normal Weight</v>
      </c>
      <c r="K823" t="str">
        <f>VLOOKUP(Medical_Examinations[[#This Row],[Customer ID]],'Medical Examinations'!A822:L3157,12,FALSE)</f>
        <v>Prediabetes</v>
      </c>
      <c r="L823" t="str">
        <f>VLOOKUP(Hospitalisation_Details[[#This Row],[Customer ID]],'Hospitalisation Details'!A822:K3163,10,FALSE)</f>
        <v>25 Sep 1959</v>
      </c>
      <c r="M823">
        <f>VLOOKUP(Hospitalisation_Details[[#This Row],[Customer ID]],'Hospitalisation Details'!$A$1:$K$2342,6,FALSE)</f>
        <v>13394</v>
      </c>
      <c r="N823" t="str">
        <f>VLOOKUP(Hospitalisation_Details[[#This Row],[Customer ID]],'Hospitalisation Details'!A822:K3163,7,FALSE)</f>
        <v>tier - 3</v>
      </c>
      <c r="O823" t="str">
        <f>VLOOKUP(Hospitalisation_Details[[#This Row],[Customer ID]],'Hospitalisation Details'!A822:K3163,8,FALSE)</f>
        <v>tier - 1</v>
      </c>
      <c r="P823" t="str">
        <f>VLOOKUP(Hospitalisation_Details[[#This Row],[Customer ID]],'Hospitalisation Details'!A822:K3163,9,FALSE)</f>
        <v>R1011</v>
      </c>
      <c r="Q823">
        <f>VLOOKUP(Hospitalisation_Details[[#This Row],[Customer ID]],'Hospitalisation Details'!$A$1:$K$2342,11,FALSE)</f>
        <v>63</v>
      </c>
    </row>
    <row r="824" spans="1:17" x14ac:dyDescent="0.35">
      <c r="A824" t="s">
        <v>823</v>
      </c>
      <c r="B824" t="str">
        <f>VLOOKUP(Customer_Names[[#This Row],[Customer ID]],Customer_Names[#All],2,FALSE)</f>
        <v>Humphrey</v>
      </c>
      <c r="C824">
        <f>VLOOKUP(Medical_Examinations[[#This Row],[Customer ID]],'Medical Examinations'!$A$1:$L$2336,2,FALSE)</f>
        <v>20</v>
      </c>
      <c r="D824">
        <f>VLOOKUP(Medical_Examinations[[#This Row],[Customer ID]],'Medical Examinations'!$A$1:$L$2336,3,FALSE)</f>
        <v>6</v>
      </c>
      <c r="E824" t="str">
        <f>VLOOKUP(Medical_Examinations[[#This Row],[Customer ID]],'Medical Examinations'!$A$1:$L$2336,4,FALSE)</f>
        <v>yes</v>
      </c>
      <c r="F824" t="str">
        <f>VLOOKUP(Medical_Examinations[[#This Row],[Customer ID]],'Medical Examinations'!$A$1:$L$2336,6,FALSE)</f>
        <v>No</v>
      </c>
      <c r="G824" t="str">
        <f>VLOOKUP(Medical_Examinations[[#This Row],[Customer ID]],'Medical Examinations'!$A$1:$L$2336,7,FALSE)</f>
        <v>No</v>
      </c>
      <c r="H824">
        <f>VLOOKUP(Medical_Examinations[[#This Row],[Customer ID]],'Medical Examinations'!$A$1:$L$2336,8,FALSE)</f>
        <v>1</v>
      </c>
      <c r="I824" t="str">
        <f>VLOOKUP(Medical_Examinations[[#This Row],[Customer ID]],'Medical Examinations'!$A$1:$L$2336,9,FALSE)</f>
        <v>No</v>
      </c>
      <c r="J824" t="str">
        <f>VLOOKUP(Medical_Examinations[[#This Row],[Customer ID]],'Medical Examinations'!A823:L3158,11,FALSE)</f>
        <v>Normal Weight</v>
      </c>
      <c r="K824" t="str">
        <f>VLOOKUP(Medical_Examinations[[#This Row],[Customer ID]],'Medical Examinations'!A823:L3158,12,FALSE)</f>
        <v>Prediabetes</v>
      </c>
      <c r="L824" t="str">
        <f>VLOOKUP(Hospitalisation_Details[[#This Row],[Customer ID]],'Hospitalisation Details'!A823:K3164,10,FALSE)</f>
        <v>13 Sep 1960</v>
      </c>
      <c r="M824">
        <f>VLOOKUP(Hospitalisation_Details[[#This Row],[Customer ID]],'Hospitalisation Details'!$A$1:$K$2342,6,FALSE)</f>
        <v>13451</v>
      </c>
      <c r="N824" t="str">
        <f>VLOOKUP(Hospitalisation_Details[[#This Row],[Customer ID]],'Hospitalisation Details'!A823:K3164,7,FALSE)</f>
        <v>tier - 3</v>
      </c>
      <c r="O824" t="str">
        <f>VLOOKUP(Hospitalisation_Details[[#This Row],[Customer ID]],'Hospitalisation Details'!A823:K3164,8,FALSE)</f>
        <v>tier - 1</v>
      </c>
      <c r="P824" t="str">
        <f>VLOOKUP(Hospitalisation_Details[[#This Row],[Customer ID]],'Hospitalisation Details'!A823:K3164,9,FALSE)</f>
        <v>R1011</v>
      </c>
      <c r="Q824">
        <f>VLOOKUP(Hospitalisation_Details[[#This Row],[Customer ID]],'Hospitalisation Details'!$A$1:$K$2342,11,FALSE)</f>
        <v>62</v>
      </c>
    </row>
    <row r="825" spans="1:17" x14ac:dyDescent="0.35">
      <c r="A825" t="s">
        <v>824</v>
      </c>
      <c r="B825" t="str">
        <f>VLOOKUP(Customer_Names[[#This Row],[Customer ID]],Customer_Names[#All],2,FALSE)</f>
        <v>Nelson</v>
      </c>
      <c r="C825">
        <f>VLOOKUP(Medical_Examinations[[#This Row],[Customer ID]],'Medical Examinations'!$A$1:$L$2336,2,FALSE)</f>
        <v>19</v>
      </c>
      <c r="D825">
        <f>VLOOKUP(Medical_Examinations[[#This Row],[Customer ID]],'Medical Examinations'!$A$1:$L$2336,3,FALSE)</f>
        <v>6</v>
      </c>
      <c r="E825" t="str">
        <f>VLOOKUP(Medical_Examinations[[#This Row],[Customer ID]],'Medical Examinations'!$A$1:$L$2336,4,FALSE)</f>
        <v>yes</v>
      </c>
      <c r="F825" t="str">
        <f>VLOOKUP(Medical_Examinations[[#This Row],[Customer ID]],'Medical Examinations'!$A$1:$L$2336,6,FALSE)</f>
        <v>No</v>
      </c>
      <c r="G825" t="str">
        <f>VLOOKUP(Medical_Examinations[[#This Row],[Customer ID]],'Medical Examinations'!$A$1:$L$2336,7,FALSE)</f>
        <v>No</v>
      </c>
      <c r="H825">
        <f>VLOOKUP(Medical_Examinations[[#This Row],[Customer ID]],'Medical Examinations'!$A$1:$L$2336,8,FALSE)</f>
        <v>1</v>
      </c>
      <c r="I825" t="str">
        <f>VLOOKUP(Medical_Examinations[[#This Row],[Customer ID]],'Medical Examinations'!$A$1:$L$2336,9,FALSE)</f>
        <v>No</v>
      </c>
      <c r="J825" t="str">
        <f>VLOOKUP(Medical_Examinations[[#This Row],[Customer ID]],'Medical Examinations'!A824:L3159,11,FALSE)</f>
        <v>Normal Weight</v>
      </c>
      <c r="K825" t="str">
        <f>VLOOKUP(Medical_Examinations[[#This Row],[Customer ID]],'Medical Examinations'!A824:L3159,12,FALSE)</f>
        <v>Prediabetes</v>
      </c>
      <c r="L825" t="str">
        <f>VLOOKUP(Hospitalisation_Details[[#This Row],[Customer ID]],'Hospitalisation Details'!A824:K3165,10,FALSE)</f>
        <v>16 Sep 1960</v>
      </c>
      <c r="M825">
        <f>VLOOKUP(Hospitalisation_Details[[#This Row],[Customer ID]],'Hospitalisation Details'!$A$1:$K$2342,6,FALSE)</f>
        <v>13463</v>
      </c>
      <c r="N825" t="str">
        <f>VLOOKUP(Hospitalisation_Details[[#This Row],[Customer ID]],'Hospitalisation Details'!A824:K3165,7,FALSE)</f>
        <v>tier - 3</v>
      </c>
      <c r="O825" t="str">
        <f>VLOOKUP(Hospitalisation_Details[[#This Row],[Customer ID]],'Hospitalisation Details'!A824:K3165,8,FALSE)</f>
        <v>tier - 2</v>
      </c>
      <c r="P825" t="str">
        <f>VLOOKUP(Hospitalisation_Details[[#This Row],[Customer ID]],'Hospitalisation Details'!A824:K3165,9,FALSE)</f>
        <v>R1011</v>
      </c>
      <c r="Q825">
        <f>VLOOKUP(Hospitalisation_Details[[#This Row],[Customer ID]],'Hospitalisation Details'!$A$1:$K$2342,11,FALSE)</f>
        <v>62</v>
      </c>
    </row>
    <row r="826" spans="1:17" x14ac:dyDescent="0.35">
      <c r="A826" t="s">
        <v>825</v>
      </c>
      <c r="B826" t="str">
        <f>VLOOKUP(Customer_Names[[#This Row],[Customer ID]],Customer_Names[#All],2,FALSE)</f>
        <v>Payne</v>
      </c>
      <c r="C826">
        <f>VLOOKUP(Medical_Examinations[[#This Row],[Customer ID]],'Medical Examinations'!$A$1:$L$2336,2,FALSE)</f>
        <v>17</v>
      </c>
      <c r="D826">
        <f>VLOOKUP(Medical_Examinations[[#This Row],[Customer ID]],'Medical Examinations'!$A$1:$L$2336,3,FALSE)</f>
        <v>6</v>
      </c>
      <c r="E826" t="str">
        <f>VLOOKUP(Medical_Examinations[[#This Row],[Customer ID]],'Medical Examinations'!$A$1:$L$2336,4,FALSE)</f>
        <v>yes</v>
      </c>
      <c r="F826" t="str">
        <f>VLOOKUP(Medical_Examinations[[#This Row],[Customer ID]],'Medical Examinations'!$A$1:$L$2336,6,FALSE)</f>
        <v>No</v>
      </c>
      <c r="G826" t="str">
        <f>VLOOKUP(Medical_Examinations[[#This Row],[Customer ID]],'Medical Examinations'!$A$1:$L$2336,7,FALSE)</f>
        <v>No</v>
      </c>
      <c r="H826">
        <f>VLOOKUP(Medical_Examinations[[#This Row],[Customer ID]],'Medical Examinations'!$A$1:$L$2336,8,FALSE)</f>
        <v>1</v>
      </c>
      <c r="I826" t="str">
        <f>VLOOKUP(Medical_Examinations[[#This Row],[Customer ID]],'Medical Examinations'!$A$1:$L$2336,9,FALSE)</f>
        <v>No</v>
      </c>
      <c r="J826" t="str">
        <f>VLOOKUP(Medical_Examinations[[#This Row],[Customer ID]],'Medical Examinations'!A825:L3160,11,FALSE)</f>
        <v>Underweight</v>
      </c>
      <c r="K826" t="str">
        <f>VLOOKUP(Medical_Examinations[[#This Row],[Customer ID]],'Medical Examinations'!A825:L3160,12,FALSE)</f>
        <v>Prediabetes</v>
      </c>
      <c r="L826" t="str">
        <f>VLOOKUP(Hospitalisation_Details[[#This Row],[Customer ID]],'Hospitalisation Details'!A825:K3166,10,FALSE)</f>
        <v>24 Sep 1960</v>
      </c>
      <c r="M826">
        <f>VLOOKUP(Hospitalisation_Details[[#This Row],[Customer ID]],'Hospitalisation Details'!$A$1:$K$2342,6,FALSE)</f>
        <v>13471</v>
      </c>
      <c r="N826" t="str">
        <f>VLOOKUP(Hospitalisation_Details[[#This Row],[Customer ID]],'Hospitalisation Details'!A825:K3166,7,FALSE)</f>
        <v>tier - 3</v>
      </c>
      <c r="O826" t="str">
        <f>VLOOKUP(Hospitalisation_Details[[#This Row],[Customer ID]],'Hospitalisation Details'!A825:K3166,8,FALSE)</f>
        <v>tier - 3</v>
      </c>
      <c r="P826" t="str">
        <f>VLOOKUP(Hospitalisation_Details[[#This Row],[Customer ID]],'Hospitalisation Details'!A825:K3166,9,FALSE)</f>
        <v>R1011</v>
      </c>
      <c r="Q826">
        <f>VLOOKUP(Hospitalisation_Details[[#This Row],[Customer ID]],'Hospitalisation Details'!$A$1:$K$2342,11,FALSE)</f>
        <v>62</v>
      </c>
    </row>
    <row r="827" spans="1:17" x14ac:dyDescent="0.35">
      <c r="A827" t="s">
        <v>826</v>
      </c>
      <c r="B827" t="str">
        <f>VLOOKUP(Customer_Names[[#This Row],[Customer ID]],Customer_Names[#All],2,FALSE)</f>
        <v>Hails</v>
      </c>
      <c r="C827">
        <f>VLOOKUP(Medical_Examinations[[#This Row],[Customer ID]],'Medical Examinations'!$A$1:$L$2336,2,FALSE)</f>
        <v>26</v>
      </c>
      <c r="D827">
        <f>VLOOKUP(Medical_Examinations[[#This Row],[Customer ID]],'Medical Examinations'!$A$1:$L$2336,3,FALSE)</f>
        <v>6</v>
      </c>
      <c r="E827" t="str">
        <f>VLOOKUP(Medical_Examinations[[#This Row],[Customer ID]],'Medical Examinations'!$A$1:$L$2336,4,FALSE)</f>
        <v>yes</v>
      </c>
      <c r="F827" t="str">
        <f>VLOOKUP(Medical_Examinations[[#This Row],[Customer ID]],'Medical Examinations'!$A$1:$L$2336,6,FALSE)</f>
        <v>No</v>
      </c>
      <c r="G827" t="str">
        <f>VLOOKUP(Medical_Examinations[[#This Row],[Customer ID]],'Medical Examinations'!$A$1:$L$2336,7,FALSE)</f>
        <v>Yes</v>
      </c>
      <c r="H827">
        <f>VLOOKUP(Medical_Examinations[[#This Row],[Customer ID]],'Medical Examinations'!$A$1:$L$2336,8,FALSE)</f>
        <v>1</v>
      </c>
      <c r="I827" t="str">
        <f>VLOOKUP(Medical_Examinations[[#This Row],[Customer ID]],'Medical Examinations'!$A$1:$L$2336,9,FALSE)</f>
        <v>No</v>
      </c>
      <c r="J827" t="str">
        <f>VLOOKUP(Medical_Examinations[[#This Row],[Customer ID]],'Medical Examinations'!A826:L3161,11,FALSE)</f>
        <v>Overweight</v>
      </c>
      <c r="K827" t="str">
        <f>VLOOKUP(Medical_Examinations[[#This Row],[Customer ID]],'Medical Examinations'!A826:L3161,12,FALSE)</f>
        <v>Prediabetes</v>
      </c>
      <c r="L827" t="str">
        <f>VLOOKUP(Hospitalisation_Details[[#This Row],[Customer ID]],'Hospitalisation Details'!A826:K3167,10,FALSE)</f>
        <v>25 Sep 1958</v>
      </c>
      <c r="M827">
        <f>VLOOKUP(Hospitalisation_Details[[#This Row],[Customer ID]],'Hospitalisation Details'!$A$1:$K$2342,6,FALSE)</f>
        <v>13823</v>
      </c>
      <c r="N827" t="str">
        <f>VLOOKUP(Hospitalisation_Details[[#This Row],[Customer ID]],'Hospitalisation Details'!A826:K3167,7,FALSE)</f>
        <v>tier - 3</v>
      </c>
      <c r="O827" t="str">
        <f>VLOOKUP(Hospitalisation_Details[[#This Row],[Customer ID]],'Hospitalisation Details'!A826:K3167,8,FALSE)</f>
        <v>tier - 3</v>
      </c>
      <c r="P827" t="str">
        <f>VLOOKUP(Hospitalisation_Details[[#This Row],[Customer ID]],'Hospitalisation Details'!A826:K3167,9,FALSE)</f>
        <v>R1011</v>
      </c>
      <c r="Q827">
        <f>VLOOKUP(Hospitalisation_Details[[#This Row],[Customer ID]],'Hospitalisation Details'!$A$1:$K$2342,11,FALSE)</f>
        <v>64</v>
      </c>
    </row>
    <row r="828" spans="1:17" x14ac:dyDescent="0.35">
      <c r="A828" t="s">
        <v>827</v>
      </c>
      <c r="B828" t="str">
        <f>VLOOKUP(Customer_Names[[#This Row],[Customer ID]],Customer_Names[#All],2,FALSE)</f>
        <v>Proctor</v>
      </c>
      <c r="C828">
        <f>VLOOKUP(Medical_Examinations[[#This Row],[Customer ID]],'Medical Examinations'!$A$1:$L$2336,2,FALSE)</f>
        <v>42</v>
      </c>
      <c r="D828">
        <f>VLOOKUP(Medical_Examinations[[#This Row],[Customer ID]],'Medical Examinations'!$A$1:$L$2336,3,FALSE)</f>
        <v>6</v>
      </c>
      <c r="E828" t="str">
        <f>VLOOKUP(Medical_Examinations[[#This Row],[Customer ID]],'Medical Examinations'!$A$1:$L$2336,4,FALSE)</f>
        <v>yes</v>
      </c>
      <c r="F828" t="str">
        <f>VLOOKUP(Medical_Examinations[[#This Row],[Customer ID]],'Medical Examinations'!$A$1:$L$2336,6,FALSE)</f>
        <v>No</v>
      </c>
      <c r="G828" t="str">
        <f>VLOOKUP(Medical_Examinations[[#This Row],[Customer ID]],'Medical Examinations'!$A$1:$L$2336,7,FALSE)</f>
        <v>Yes</v>
      </c>
      <c r="H828">
        <f>VLOOKUP(Medical_Examinations[[#This Row],[Customer ID]],'Medical Examinations'!$A$1:$L$2336,8,FALSE)</f>
        <v>1</v>
      </c>
      <c r="I828" t="str">
        <f>VLOOKUP(Medical_Examinations[[#This Row],[Customer ID]],'Medical Examinations'!$A$1:$L$2336,9,FALSE)</f>
        <v>No</v>
      </c>
      <c r="J828" t="str">
        <f>VLOOKUP(Medical_Examinations[[#This Row],[Customer ID]],'Medical Examinations'!A827:L3162,11,FALSE)</f>
        <v>Obesity</v>
      </c>
      <c r="K828" t="str">
        <f>VLOOKUP(Medical_Examinations[[#This Row],[Customer ID]],'Medical Examinations'!A827:L3162,12,FALSE)</f>
        <v>Prediabetes</v>
      </c>
      <c r="L828" t="str">
        <f>VLOOKUP(Hospitalisation_Details[[#This Row],[Customer ID]],'Hospitalisation Details'!A827:K3168,10,FALSE)</f>
        <v>9 Sep 2002</v>
      </c>
      <c r="M828">
        <f>VLOOKUP(Hospitalisation_Details[[#This Row],[Customer ID]],'Hospitalisation Details'!$A$1:$K$2342,6,FALSE)</f>
        <v>20167</v>
      </c>
      <c r="N828" t="str">
        <f>VLOOKUP(Hospitalisation_Details[[#This Row],[Customer ID]],'Hospitalisation Details'!A827:K3168,7,FALSE)</f>
        <v>tier - 3</v>
      </c>
      <c r="O828" t="str">
        <f>VLOOKUP(Hospitalisation_Details[[#This Row],[Customer ID]],'Hospitalisation Details'!A827:K3168,8,FALSE)</f>
        <v>tier - 3</v>
      </c>
      <c r="P828" t="str">
        <f>VLOOKUP(Hospitalisation_Details[[#This Row],[Customer ID]],'Hospitalisation Details'!A827:K3168,9,FALSE)</f>
        <v>R1011</v>
      </c>
      <c r="Q828">
        <f>VLOOKUP(Hospitalisation_Details[[#This Row],[Customer ID]],'Hospitalisation Details'!$A$1:$K$2342,11,FALSE)</f>
        <v>20</v>
      </c>
    </row>
    <row r="829" spans="1:17" x14ac:dyDescent="0.35">
      <c r="A829" t="s">
        <v>828</v>
      </c>
      <c r="B829" t="str">
        <f>VLOOKUP(Customer_Names[[#This Row],[Customer ID]],Customer_Names[#All],2,FALSE)</f>
        <v>Ryan</v>
      </c>
      <c r="C829">
        <f>VLOOKUP(Medical_Examinations[[#This Row],[Customer ID]],'Medical Examinations'!$A$1:$L$2336,2,FALSE)</f>
        <v>23</v>
      </c>
      <c r="D829">
        <f>VLOOKUP(Medical_Examinations[[#This Row],[Customer ID]],'Medical Examinations'!$A$1:$L$2336,3,FALSE)</f>
        <v>6</v>
      </c>
      <c r="E829" t="str">
        <f>VLOOKUP(Medical_Examinations[[#This Row],[Customer ID]],'Medical Examinations'!$A$1:$L$2336,4,FALSE)</f>
        <v>yes</v>
      </c>
      <c r="F829" t="str">
        <f>VLOOKUP(Medical_Examinations[[#This Row],[Customer ID]],'Medical Examinations'!$A$1:$L$2336,6,FALSE)</f>
        <v>No</v>
      </c>
      <c r="G829" t="str">
        <f>VLOOKUP(Medical_Examinations[[#This Row],[Customer ID]],'Medical Examinations'!$A$1:$L$2336,7,FALSE)</f>
        <v>Yes</v>
      </c>
      <c r="H829">
        <f>VLOOKUP(Medical_Examinations[[#This Row],[Customer ID]],'Medical Examinations'!$A$1:$L$2336,8,FALSE)</f>
        <v>1</v>
      </c>
      <c r="I829" t="str">
        <f>VLOOKUP(Medical_Examinations[[#This Row],[Customer ID]],'Medical Examinations'!$A$1:$L$2336,9,FALSE)</f>
        <v>No</v>
      </c>
      <c r="J829" t="str">
        <f>VLOOKUP(Medical_Examinations[[#This Row],[Customer ID]],'Medical Examinations'!A828:L3163,11,FALSE)</f>
        <v>Normal Weight</v>
      </c>
      <c r="K829" t="str">
        <f>VLOOKUP(Medical_Examinations[[#This Row],[Customer ID]],'Medical Examinations'!A828:L3163,12,FALSE)</f>
        <v>Prediabetes</v>
      </c>
      <c r="L829" t="str">
        <f>VLOOKUP(Hospitalisation_Details[[#This Row],[Customer ID]],'Hospitalisation Details'!A828:K3169,10,FALSE)</f>
        <v>12 Sep 1985</v>
      </c>
      <c r="M829">
        <f>VLOOKUP(Hospitalisation_Details[[#This Row],[Customer ID]],'Hospitalisation Details'!$A$1:$K$2342,6,FALSE)</f>
        <v>20421</v>
      </c>
      <c r="N829" t="str">
        <f>VLOOKUP(Hospitalisation_Details[[#This Row],[Customer ID]],'Hospitalisation Details'!A828:K3169,7,FALSE)</f>
        <v>tier - 3</v>
      </c>
      <c r="O829" t="str">
        <f>VLOOKUP(Hospitalisation_Details[[#This Row],[Customer ID]],'Hospitalisation Details'!A828:K3169,8,FALSE)</f>
        <v>tier - 2</v>
      </c>
      <c r="P829" t="str">
        <f>VLOOKUP(Hospitalisation_Details[[#This Row],[Customer ID]],'Hospitalisation Details'!A828:K3169,9,FALSE)</f>
        <v>R1011</v>
      </c>
      <c r="Q829">
        <f>VLOOKUP(Hospitalisation_Details[[#This Row],[Customer ID]],'Hospitalisation Details'!$A$1:$K$2342,11,FALSE)</f>
        <v>37</v>
      </c>
    </row>
    <row r="830" spans="1:17" x14ac:dyDescent="0.35">
      <c r="A830" t="s">
        <v>829</v>
      </c>
      <c r="B830" t="str">
        <f>VLOOKUP(Customer_Names[[#This Row],[Customer ID]],Customer_Names[#All],2,FALSE)</f>
        <v>Watson</v>
      </c>
      <c r="C830">
        <f>VLOOKUP(Medical_Examinations[[#This Row],[Customer ID]],'Medical Examinations'!$A$1:$L$2336,2,FALSE)</f>
        <v>28</v>
      </c>
      <c r="D830">
        <f>VLOOKUP(Medical_Examinations[[#This Row],[Customer ID]],'Medical Examinations'!$A$1:$L$2336,3,FALSE)</f>
        <v>6</v>
      </c>
      <c r="E830" t="str">
        <f>VLOOKUP(Medical_Examinations[[#This Row],[Customer ID]],'Medical Examinations'!$A$1:$L$2336,4,FALSE)</f>
        <v>yes</v>
      </c>
      <c r="F830" t="str">
        <f>VLOOKUP(Medical_Examinations[[#This Row],[Customer ID]],'Medical Examinations'!$A$1:$L$2336,6,FALSE)</f>
        <v>No</v>
      </c>
      <c r="G830" t="str">
        <f>VLOOKUP(Medical_Examinations[[#This Row],[Customer ID]],'Medical Examinations'!$A$1:$L$2336,7,FALSE)</f>
        <v>Yes</v>
      </c>
      <c r="H830">
        <f>VLOOKUP(Medical_Examinations[[#This Row],[Customer ID]],'Medical Examinations'!$A$1:$L$2336,8,FALSE)</f>
        <v>1</v>
      </c>
      <c r="I830" t="str">
        <f>VLOOKUP(Medical_Examinations[[#This Row],[Customer ID]],'Medical Examinations'!$A$1:$L$2336,9,FALSE)</f>
        <v>No</v>
      </c>
      <c r="J830" t="str">
        <f>VLOOKUP(Medical_Examinations[[#This Row],[Customer ID]],'Medical Examinations'!A829:L3164,11,FALSE)</f>
        <v>Overweight</v>
      </c>
      <c r="K830" t="str">
        <f>VLOOKUP(Medical_Examinations[[#This Row],[Customer ID]],'Medical Examinations'!A829:L3164,12,FALSE)</f>
        <v>Prediabetes</v>
      </c>
      <c r="L830" t="str">
        <f>VLOOKUP(Hospitalisation_Details[[#This Row],[Customer ID]],'Hospitalisation Details'!A829:K3170,10,FALSE)</f>
        <v>3 Sep 1974</v>
      </c>
      <c r="M830">
        <f>VLOOKUP(Hospitalisation_Details[[#This Row],[Customer ID]],'Hospitalisation Details'!$A$1:$K$2342,6,FALSE)</f>
        <v>21232</v>
      </c>
      <c r="N830" t="str">
        <f>VLOOKUP(Hospitalisation_Details[[#This Row],[Customer ID]],'Hospitalisation Details'!A829:K3170,7,FALSE)</f>
        <v>tier - 3</v>
      </c>
      <c r="O830" t="str">
        <f>VLOOKUP(Hospitalisation_Details[[#This Row],[Customer ID]],'Hospitalisation Details'!A829:K3170,8,FALSE)</f>
        <v>tier - 2</v>
      </c>
      <c r="P830" t="str">
        <f>VLOOKUP(Hospitalisation_Details[[#This Row],[Customer ID]],'Hospitalisation Details'!A829:K3170,9,FALSE)</f>
        <v>R1011</v>
      </c>
      <c r="Q830">
        <f>VLOOKUP(Hospitalisation_Details[[#This Row],[Customer ID]],'Hospitalisation Details'!$A$1:$K$2342,11,FALSE)</f>
        <v>48</v>
      </c>
    </row>
    <row r="831" spans="1:17" x14ac:dyDescent="0.35">
      <c r="A831" t="s">
        <v>830</v>
      </c>
      <c r="B831" t="str">
        <f>VLOOKUP(Customer_Names[[#This Row],[Customer ID]],Customer_Names[#All],2,FALSE)</f>
        <v>Gresh</v>
      </c>
      <c r="C831">
        <f>VLOOKUP(Medical_Examinations[[#This Row],[Customer ID]],'Medical Examinations'!$A$1:$L$2336,2,FALSE)</f>
        <v>25</v>
      </c>
      <c r="D831">
        <f>VLOOKUP(Medical_Examinations[[#This Row],[Customer ID]],'Medical Examinations'!$A$1:$L$2336,3,FALSE)</f>
        <v>6</v>
      </c>
      <c r="E831" t="str">
        <f>VLOOKUP(Medical_Examinations[[#This Row],[Customer ID]],'Medical Examinations'!$A$1:$L$2336,4,FALSE)</f>
        <v>yes</v>
      </c>
      <c r="F831" t="str">
        <f>VLOOKUP(Medical_Examinations[[#This Row],[Customer ID]],'Medical Examinations'!$A$1:$L$2336,6,FALSE)</f>
        <v>No</v>
      </c>
      <c r="G831" t="str">
        <f>VLOOKUP(Medical_Examinations[[#This Row],[Customer ID]],'Medical Examinations'!$A$1:$L$2336,7,FALSE)</f>
        <v>Yes</v>
      </c>
      <c r="H831">
        <f>VLOOKUP(Medical_Examinations[[#This Row],[Customer ID]],'Medical Examinations'!$A$1:$L$2336,8,FALSE)</f>
        <v>1</v>
      </c>
      <c r="I831" t="str">
        <f>VLOOKUP(Medical_Examinations[[#This Row],[Customer ID]],'Medical Examinations'!$A$1:$L$2336,9,FALSE)</f>
        <v>No</v>
      </c>
      <c r="J831" t="str">
        <f>VLOOKUP(Medical_Examinations[[#This Row],[Customer ID]],'Medical Examinations'!A830:L3165,11,FALSE)</f>
        <v>Overweight</v>
      </c>
      <c r="K831" t="str">
        <f>VLOOKUP(Medical_Examinations[[#This Row],[Customer ID]],'Medical Examinations'!A830:L3165,12,FALSE)</f>
        <v>Prediabetes</v>
      </c>
      <c r="L831" t="str">
        <f>VLOOKUP(Hospitalisation_Details[[#This Row],[Customer ID]],'Hospitalisation Details'!A830:K3171,10,FALSE)</f>
        <v>27 Sep 1963</v>
      </c>
      <c r="M831">
        <f>VLOOKUP(Hospitalisation_Details[[#This Row],[Customer ID]],'Hospitalisation Details'!$A$1:$K$2342,6,FALSE)</f>
        <v>21797</v>
      </c>
      <c r="N831" t="str">
        <f>VLOOKUP(Hospitalisation_Details[[#This Row],[Customer ID]],'Hospitalisation Details'!A830:K3171,7,FALSE)</f>
        <v>tier - 3</v>
      </c>
      <c r="O831" t="str">
        <f>VLOOKUP(Hospitalisation_Details[[#This Row],[Customer ID]],'Hospitalisation Details'!A830:K3171,8,FALSE)</f>
        <v>tier - 1</v>
      </c>
      <c r="P831" t="str">
        <f>VLOOKUP(Hospitalisation_Details[[#This Row],[Customer ID]],'Hospitalisation Details'!A830:K3171,9,FALSE)</f>
        <v>R1011</v>
      </c>
      <c r="Q831">
        <f>VLOOKUP(Hospitalisation_Details[[#This Row],[Customer ID]],'Hospitalisation Details'!$A$1:$K$2342,11,FALSE)</f>
        <v>59</v>
      </c>
    </row>
    <row r="832" spans="1:17" x14ac:dyDescent="0.35">
      <c r="A832" t="s">
        <v>831</v>
      </c>
      <c r="B832" t="str">
        <f>VLOOKUP(Customer_Names[[#This Row],[Customer ID]],Customer_Names[#All],2,FALSE)</f>
        <v>Anis</v>
      </c>
      <c r="C832">
        <f>VLOOKUP(Medical_Examinations[[#This Row],[Customer ID]],'Medical Examinations'!$A$1:$L$2336,2,FALSE)</f>
        <v>31</v>
      </c>
      <c r="D832">
        <f>VLOOKUP(Medical_Examinations[[#This Row],[Customer ID]],'Medical Examinations'!$A$1:$L$2336,3,FALSE)</f>
        <v>6</v>
      </c>
      <c r="E832" t="str">
        <f>VLOOKUP(Medical_Examinations[[#This Row],[Customer ID]],'Medical Examinations'!$A$1:$L$2336,4,FALSE)</f>
        <v>yes</v>
      </c>
      <c r="F832" t="str">
        <f>VLOOKUP(Medical_Examinations[[#This Row],[Customer ID]],'Medical Examinations'!$A$1:$L$2336,6,FALSE)</f>
        <v>No</v>
      </c>
      <c r="G832" t="str">
        <f>VLOOKUP(Medical_Examinations[[#This Row],[Customer ID]],'Medical Examinations'!$A$1:$L$2336,7,FALSE)</f>
        <v>Yes</v>
      </c>
      <c r="H832">
        <f>VLOOKUP(Medical_Examinations[[#This Row],[Customer ID]],'Medical Examinations'!$A$1:$L$2336,8,FALSE)</f>
        <v>1</v>
      </c>
      <c r="I832" t="str">
        <f>VLOOKUP(Medical_Examinations[[#This Row],[Customer ID]],'Medical Examinations'!$A$1:$L$2336,9,FALSE)</f>
        <v>No</v>
      </c>
      <c r="J832" t="str">
        <f>VLOOKUP(Medical_Examinations[[#This Row],[Customer ID]],'Medical Examinations'!A831:L3166,11,FALSE)</f>
        <v>Obesity</v>
      </c>
      <c r="K832" t="str">
        <f>VLOOKUP(Medical_Examinations[[#This Row],[Customer ID]],'Medical Examinations'!A831:L3166,12,FALSE)</f>
        <v>Prediabetes</v>
      </c>
      <c r="L832" t="str">
        <f>VLOOKUP(Hospitalisation_Details[[#This Row],[Customer ID]],'Hospitalisation Details'!A831:K3172,10,FALSE)</f>
        <v>28 Sep 2001</v>
      </c>
      <c r="M832">
        <f>VLOOKUP(Hospitalisation_Details[[#This Row],[Customer ID]],'Hospitalisation Details'!$A$1:$K$2342,6,FALSE)</f>
        <v>22098</v>
      </c>
      <c r="N832" t="str">
        <f>VLOOKUP(Hospitalisation_Details[[#This Row],[Customer ID]],'Hospitalisation Details'!A831:K3172,7,FALSE)</f>
        <v>tier - 3</v>
      </c>
      <c r="O832" t="str">
        <f>VLOOKUP(Hospitalisation_Details[[#This Row],[Customer ID]],'Hospitalisation Details'!A831:K3172,8,FALSE)</f>
        <v>tier - 1</v>
      </c>
      <c r="P832" t="str">
        <f>VLOOKUP(Hospitalisation_Details[[#This Row],[Customer ID]],'Hospitalisation Details'!A831:K3172,9,FALSE)</f>
        <v>R1011</v>
      </c>
      <c r="Q832">
        <f>VLOOKUP(Hospitalisation_Details[[#This Row],[Customer ID]],'Hospitalisation Details'!$A$1:$K$2342,11,FALSE)</f>
        <v>21</v>
      </c>
    </row>
    <row r="833" spans="1:17" x14ac:dyDescent="0.35">
      <c r="A833" t="s">
        <v>832</v>
      </c>
      <c r="B833" t="str">
        <f>VLOOKUP(Customer_Names[[#This Row],[Customer ID]],Customer_Names[#All],2,FALSE)</f>
        <v>Swartz</v>
      </c>
      <c r="C833">
        <f>VLOOKUP(Medical_Examinations[[#This Row],[Customer ID]],'Medical Examinations'!$A$1:$L$2336,2,FALSE)</f>
        <v>33</v>
      </c>
      <c r="D833">
        <f>VLOOKUP(Medical_Examinations[[#This Row],[Customer ID]],'Medical Examinations'!$A$1:$L$2336,3,FALSE)</f>
        <v>6</v>
      </c>
      <c r="E833" t="str">
        <f>VLOOKUP(Medical_Examinations[[#This Row],[Customer ID]],'Medical Examinations'!$A$1:$L$2336,4,FALSE)</f>
        <v>yes</v>
      </c>
      <c r="F833" t="str">
        <f>VLOOKUP(Medical_Examinations[[#This Row],[Customer ID]],'Medical Examinations'!$A$1:$L$2336,6,FALSE)</f>
        <v>No</v>
      </c>
      <c r="G833" t="str">
        <f>VLOOKUP(Medical_Examinations[[#This Row],[Customer ID]],'Medical Examinations'!$A$1:$L$2336,7,FALSE)</f>
        <v>No</v>
      </c>
      <c r="H833">
        <f>VLOOKUP(Medical_Examinations[[#This Row],[Customer ID]],'Medical Examinations'!$A$1:$L$2336,8,FALSE)</f>
        <v>1</v>
      </c>
      <c r="I833" t="str">
        <f>VLOOKUP(Medical_Examinations[[#This Row],[Customer ID]],'Medical Examinations'!$A$1:$L$2336,9,FALSE)</f>
        <v>No</v>
      </c>
      <c r="J833" t="str">
        <f>VLOOKUP(Medical_Examinations[[#This Row],[Customer ID]],'Medical Examinations'!A832:L3167,11,FALSE)</f>
        <v>Obesity</v>
      </c>
      <c r="K833" t="str">
        <f>VLOOKUP(Medical_Examinations[[#This Row],[Customer ID]],'Medical Examinations'!A832:L3167,12,FALSE)</f>
        <v>Prediabetes</v>
      </c>
      <c r="L833" t="str">
        <f>VLOOKUP(Hospitalisation_Details[[#This Row],[Customer ID]],'Hospitalisation Details'!A832:K3173,10,FALSE)</f>
        <v>28 Sep 1996</v>
      </c>
      <c r="M833">
        <f>VLOOKUP(Hospitalisation_Details[[#This Row],[Customer ID]],'Hospitalisation Details'!$A$1:$K$2342,6,FALSE)</f>
        <v>2302</v>
      </c>
      <c r="N833" t="str">
        <f>VLOOKUP(Hospitalisation_Details[[#This Row],[Customer ID]],'Hospitalisation Details'!A832:K3173,7,FALSE)</f>
        <v>tier - 1</v>
      </c>
      <c r="O833" t="str">
        <f>VLOOKUP(Hospitalisation_Details[[#This Row],[Customer ID]],'Hospitalisation Details'!A832:K3173,8,FALSE)</f>
        <v>tier - 2</v>
      </c>
      <c r="P833" t="str">
        <f>VLOOKUP(Hospitalisation_Details[[#This Row],[Customer ID]],'Hospitalisation Details'!A832:K3173,9,FALSE)</f>
        <v>R1011</v>
      </c>
      <c r="Q833">
        <f>VLOOKUP(Hospitalisation_Details[[#This Row],[Customer ID]],'Hospitalisation Details'!$A$1:$K$2342,11,FALSE)</f>
        <v>26</v>
      </c>
    </row>
    <row r="834" spans="1:17" x14ac:dyDescent="0.35">
      <c r="A834" t="s">
        <v>833</v>
      </c>
      <c r="B834" t="str">
        <f>VLOOKUP(Customer_Names[[#This Row],[Customer ID]],Customer_Names[#All],2,FALSE)</f>
        <v>Schluneker</v>
      </c>
      <c r="C834">
        <f>VLOOKUP(Medical_Examinations[[#This Row],[Customer ID]],'Medical Examinations'!$A$1:$L$2336,2,FALSE)</f>
        <v>30</v>
      </c>
      <c r="D834">
        <f>VLOOKUP(Medical_Examinations[[#This Row],[Customer ID]],'Medical Examinations'!$A$1:$L$2336,3,FALSE)</f>
        <v>6</v>
      </c>
      <c r="E834" t="str">
        <f>VLOOKUP(Medical_Examinations[[#This Row],[Customer ID]],'Medical Examinations'!$A$1:$L$2336,4,FALSE)</f>
        <v>yes</v>
      </c>
      <c r="F834" t="str">
        <f>VLOOKUP(Medical_Examinations[[#This Row],[Customer ID]],'Medical Examinations'!$A$1:$L$2336,6,FALSE)</f>
        <v>No</v>
      </c>
      <c r="G834" t="str">
        <f>VLOOKUP(Medical_Examinations[[#This Row],[Customer ID]],'Medical Examinations'!$A$1:$L$2336,7,FALSE)</f>
        <v>No</v>
      </c>
      <c r="H834">
        <f>VLOOKUP(Medical_Examinations[[#This Row],[Customer ID]],'Medical Examinations'!$A$1:$L$2336,8,FALSE)</f>
        <v>1</v>
      </c>
      <c r="I834" t="str">
        <f>VLOOKUP(Medical_Examinations[[#This Row],[Customer ID]],'Medical Examinations'!$A$1:$L$2336,9,FALSE)</f>
        <v>No</v>
      </c>
      <c r="J834" t="str">
        <f>VLOOKUP(Medical_Examinations[[#This Row],[Customer ID]],'Medical Examinations'!A833:L3168,11,FALSE)</f>
        <v>Obesity</v>
      </c>
      <c r="K834" t="str">
        <f>VLOOKUP(Medical_Examinations[[#This Row],[Customer ID]],'Medical Examinations'!A833:L3168,12,FALSE)</f>
        <v>Prediabetes</v>
      </c>
      <c r="L834" t="str">
        <f>VLOOKUP(Hospitalisation_Details[[#This Row],[Customer ID]],'Hospitalisation Details'!A833:K3174,10,FALSE)</f>
        <v>22 Sep 1985</v>
      </c>
      <c r="M834">
        <f>VLOOKUP(Hospitalisation_Details[[#This Row],[Customer ID]],'Hospitalisation Details'!$A$1:$K$2342,6,FALSE)</f>
        <v>4647</v>
      </c>
      <c r="N834" t="str">
        <f>VLOOKUP(Hospitalisation_Details[[#This Row],[Customer ID]],'Hospitalisation Details'!A833:K3174,7,FALSE)</f>
        <v>tier - 1</v>
      </c>
      <c r="O834" t="str">
        <f>VLOOKUP(Hospitalisation_Details[[#This Row],[Customer ID]],'Hospitalisation Details'!A833:K3174,8,FALSE)</f>
        <v>tier - 1</v>
      </c>
      <c r="P834" t="str">
        <f>VLOOKUP(Hospitalisation_Details[[#This Row],[Customer ID]],'Hospitalisation Details'!A833:K3174,9,FALSE)</f>
        <v>R1011</v>
      </c>
      <c r="Q834">
        <f>VLOOKUP(Hospitalisation_Details[[#This Row],[Customer ID]],'Hospitalisation Details'!$A$1:$K$2342,11,FALSE)</f>
        <v>37</v>
      </c>
    </row>
    <row r="835" spans="1:17" x14ac:dyDescent="0.35">
      <c r="A835" t="s">
        <v>834</v>
      </c>
      <c r="B835" t="str">
        <f>VLOOKUP(Customer_Names[[#This Row],[Customer ID]],Customer_Names[#All],2,FALSE)</f>
        <v>Bellemare</v>
      </c>
      <c r="C835">
        <f>VLOOKUP(Medical_Examinations[[#This Row],[Customer ID]],'Medical Examinations'!$A$1:$L$2336,2,FALSE)</f>
        <v>23</v>
      </c>
      <c r="D835">
        <f>VLOOKUP(Medical_Examinations[[#This Row],[Customer ID]],'Medical Examinations'!$A$1:$L$2336,3,FALSE)</f>
        <v>6</v>
      </c>
      <c r="E835" t="str">
        <f>VLOOKUP(Medical_Examinations[[#This Row],[Customer ID]],'Medical Examinations'!$A$1:$L$2336,4,FALSE)</f>
        <v>yes</v>
      </c>
      <c r="F835" t="str">
        <f>VLOOKUP(Medical_Examinations[[#This Row],[Customer ID]],'Medical Examinations'!$A$1:$L$2336,6,FALSE)</f>
        <v>No</v>
      </c>
      <c r="G835" t="str">
        <f>VLOOKUP(Medical_Examinations[[#This Row],[Customer ID]],'Medical Examinations'!$A$1:$L$2336,7,FALSE)</f>
        <v>No</v>
      </c>
      <c r="H835">
        <f>VLOOKUP(Medical_Examinations[[#This Row],[Customer ID]],'Medical Examinations'!$A$1:$L$2336,8,FALSE)</f>
        <v>1</v>
      </c>
      <c r="I835" t="str">
        <f>VLOOKUP(Medical_Examinations[[#This Row],[Customer ID]],'Medical Examinations'!$A$1:$L$2336,9,FALSE)</f>
        <v>No</v>
      </c>
      <c r="J835" t="str">
        <f>VLOOKUP(Medical_Examinations[[#This Row],[Customer ID]],'Medical Examinations'!A834:L3169,11,FALSE)</f>
        <v>Normal Weight</v>
      </c>
      <c r="K835" t="str">
        <f>VLOOKUP(Medical_Examinations[[#This Row],[Customer ID]],'Medical Examinations'!A834:L3169,12,FALSE)</f>
        <v>Prediabetes</v>
      </c>
      <c r="L835" t="str">
        <f>VLOOKUP(Hospitalisation_Details[[#This Row],[Customer ID]],'Hospitalisation Details'!A834:K3175,10,FALSE)</f>
        <v>29 Sep 1990</v>
      </c>
      <c r="M835">
        <f>VLOOKUP(Hospitalisation_Details[[#This Row],[Customer ID]],'Hospitalisation Details'!$A$1:$K$2342,6,FALSE)</f>
        <v>17496</v>
      </c>
      <c r="N835" t="str">
        <f>VLOOKUP(Hospitalisation_Details[[#This Row],[Customer ID]],'Hospitalisation Details'!A834:K3175,7,FALSE)</f>
        <v>tier - 1</v>
      </c>
      <c r="O835" t="str">
        <f>VLOOKUP(Hospitalisation_Details[[#This Row],[Customer ID]],'Hospitalisation Details'!A834:K3175,8,FALSE)</f>
        <v>tier - 2</v>
      </c>
      <c r="P835" t="str">
        <f>VLOOKUP(Hospitalisation_Details[[#This Row],[Customer ID]],'Hospitalisation Details'!A834:K3175,9,FALSE)</f>
        <v>R1011</v>
      </c>
      <c r="Q835">
        <f>VLOOKUP(Hospitalisation_Details[[#This Row],[Customer ID]],'Hospitalisation Details'!$A$1:$K$2342,11,FALSE)</f>
        <v>32</v>
      </c>
    </row>
    <row r="836" spans="1:17" x14ac:dyDescent="0.35">
      <c r="A836" t="s">
        <v>835</v>
      </c>
      <c r="B836" t="str">
        <f>VLOOKUP(Customer_Names[[#This Row],[Customer ID]],Customer_Names[#All],2,FALSE)</f>
        <v>Vitalo</v>
      </c>
      <c r="C836">
        <f>VLOOKUP(Medical_Examinations[[#This Row],[Customer ID]],'Medical Examinations'!$A$1:$L$2336,2,FALSE)</f>
        <v>16</v>
      </c>
      <c r="D836">
        <f>VLOOKUP(Medical_Examinations[[#This Row],[Customer ID]],'Medical Examinations'!$A$1:$L$2336,3,FALSE)</f>
        <v>6</v>
      </c>
      <c r="E836" t="str">
        <f>VLOOKUP(Medical_Examinations[[#This Row],[Customer ID]],'Medical Examinations'!$A$1:$L$2336,4,FALSE)</f>
        <v>yes</v>
      </c>
      <c r="F836" t="str">
        <f>VLOOKUP(Medical_Examinations[[#This Row],[Customer ID]],'Medical Examinations'!$A$1:$L$2336,6,FALSE)</f>
        <v>No</v>
      </c>
      <c r="G836" t="str">
        <f>VLOOKUP(Medical_Examinations[[#This Row],[Customer ID]],'Medical Examinations'!$A$1:$L$2336,7,FALSE)</f>
        <v>No</v>
      </c>
      <c r="H836">
        <f>VLOOKUP(Medical_Examinations[[#This Row],[Customer ID]],'Medical Examinations'!$A$1:$L$2336,8,FALSE)</f>
        <v>1</v>
      </c>
      <c r="I836" t="str">
        <f>VLOOKUP(Medical_Examinations[[#This Row],[Customer ID]],'Medical Examinations'!$A$1:$L$2336,9,FALSE)</f>
        <v>No</v>
      </c>
      <c r="J836" t="str">
        <f>VLOOKUP(Medical_Examinations[[#This Row],[Customer ID]],'Medical Examinations'!A835:L3170,11,FALSE)</f>
        <v>Underweight</v>
      </c>
      <c r="K836" t="str">
        <f>VLOOKUP(Medical_Examinations[[#This Row],[Customer ID]],'Medical Examinations'!A835:L3170,12,FALSE)</f>
        <v>Prediabetes</v>
      </c>
      <c r="L836" t="str">
        <f>VLOOKUP(Hospitalisation_Details[[#This Row],[Customer ID]],'Hospitalisation Details'!A835:K3176,10,FALSE)</f>
        <v>6 Sep 1998</v>
      </c>
      <c r="M836">
        <f>VLOOKUP(Hospitalisation_Details[[#This Row],[Customer ID]],'Hospitalisation Details'!$A$1:$K$2342,6,FALSE)</f>
        <v>18955</v>
      </c>
      <c r="N836" t="str">
        <f>VLOOKUP(Hospitalisation_Details[[#This Row],[Customer ID]],'Hospitalisation Details'!A835:K3176,7,FALSE)</f>
        <v>tier - 1</v>
      </c>
      <c r="O836" t="str">
        <f>VLOOKUP(Hospitalisation_Details[[#This Row],[Customer ID]],'Hospitalisation Details'!A835:K3176,8,FALSE)</f>
        <v>tier - 3</v>
      </c>
      <c r="P836" t="str">
        <f>VLOOKUP(Hospitalisation_Details[[#This Row],[Customer ID]],'Hospitalisation Details'!A835:K3176,9,FALSE)</f>
        <v>R1011</v>
      </c>
      <c r="Q836">
        <f>VLOOKUP(Hospitalisation_Details[[#This Row],[Customer ID]],'Hospitalisation Details'!$A$1:$K$2342,11,FALSE)</f>
        <v>24</v>
      </c>
    </row>
    <row r="837" spans="1:17" x14ac:dyDescent="0.35">
      <c r="A837" t="s">
        <v>836</v>
      </c>
      <c r="B837" t="str">
        <f>VLOOKUP(Customer_Names[[#This Row],[Customer ID]],Customer_Names[#All],2,FALSE)</f>
        <v>Hamilton</v>
      </c>
      <c r="C837">
        <f>VLOOKUP(Medical_Examinations[[#This Row],[Customer ID]],'Medical Examinations'!$A$1:$L$2336,2,FALSE)</f>
        <v>26</v>
      </c>
      <c r="D837">
        <f>VLOOKUP(Medical_Examinations[[#This Row],[Customer ID]],'Medical Examinations'!$A$1:$L$2336,3,FALSE)</f>
        <v>6</v>
      </c>
      <c r="E837" t="str">
        <f>VLOOKUP(Medical_Examinations[[#This Row],[Customer ID]],'Medical Examinations'!$A$1:$L$2336,4,FALSE)</f>
        <v>yes</v>
      </c>
      <c r="F837" t="str">
        <f>VLOOKUP(Medical_Examinations[[#This Row],[Customer ID]],'Medical Examinations'!$A$1:$L$2336,6,FALSE)</f>
        <v>No</v>
      </c>
      <c r="G837" t="str">
        <f>VLOOKUP(Medical_Examinations[[#This Row],[Customer ID]],'Medical Examinations'!$A$1:$L$2336,7,FALSE)</f>
        <v>Yes</v>
      </c>
      <c r="H837">
        <f>VLOOKUP(Medical_Examinations[[#This Row],[Customer ID]],'Medical Examinations'!$A$1:$L$2336,8,FALSE)</f>
        <v>1</v>
      </c>
      <c r="I837" t="str">
        <f>VLOOKUP(Medical_Examinations[[#This Row],[Customer ID]],'Medical Examinations'!$A$1:$L$2336,9,FALSE)</f>
        <v>No</v>
      </c>
      <c r="J837" t="str">
        <f>VLOOKUP(Medical_Examinations[[#This Row],[Customer ID]],'Medical Examinations'!A836:L3171,11,FALSE)</f>
        <v>Overweight</v>
      </c>
      <c r="K837" t="str">
        <f>VLOOKUP(Medical_Examinations[[#This Row],[Customer ID]],'Medical Examinations'!A836:L3171,12,FALSE)</f>
        <v>Prediabetes</v>
      </c>
      <c r="L837" t="str">
        <f>VLOOKUP(Hospitalisation_Details[[#This Row],[Customer ID]],'Hospitalisation Details'!A836:K3177,10,FALSE)</f>
        <v>7 Sep 1997</v>
      </c>
      <c r="M837">
        <f>VLOOKUP(Hospitalisation_Details[[#This Row],[Customer ID]],'Hospitalisation Details'!$A$1:$K$2342,6,FALSE)</f>
        <v>27625</v>
      </c>
      <c r="N837" t="str">
        <f>VLOOKUP(Hospitalisation_Details[[#This Row],[Customer ID]],'Hospitalisation Details'!A836:K3177,7,FALSE)</f>
        <v>tier - 1</v>
      </c>
      <c r="O837" t="str">
        <f>VLOOKUP(Hospitalisation_Details[[#This Row],[Customer ID]],'Hospitalisation Details'!A836:K3177,8,FALSE)</f>
        <v>tier - 1</v>
      </c>
      <c r="P837" t="str">
        <f>VLOOKUP(Hospitalisation_Details[[#This Row],[Customer ID]],'Hospitalisation Details'!A836:K3177,9,FALSE)</f>
        <v>R1011</v>
      </c>
      <c r="Q837">
        <f>VLOOKUP(Hospitalisation_Details[[#This Row],[Customer ID]],'Hospitalisation Details'!$A$1:$K$2342,11,FALSE)</f>
        <v>25</v>
      </c>
    </row>
    <row r="838" spans="1:17" x14ac:dyDescent="0.35">
      <c r="A838" t="s">
        <v>837</v>
      </c>
      <c r="B838" t="str">
        <f>VLOOKUP(Customer_Names[[#This Row],[Customer ID]],Customer_Names[#All],2,FALSE)</f>
        <v>Marshall</v>
      </c>
      <c r="C838">
        <f>VLOOKUP(Medical_Examinations[[#This Row],[Customer ID]],'Medical Examinations'!$A$1:$L$2336,2,FALSE)</f>
        <v>23</v>
      </c>
      <c r="D838">
        <f>VLOOKUP(Medical_Examinations[[#This Row],[Customer ID]],'Medical Examinations'!$A$1:$L$2336,3,FALSE)</f>
        <v>6</v>
      </c>
      <c r="E838" t="str">
        <f>VLOOKUP(Medical_Examinations[[#This Row],[Customer ID]],'Medical Examinations'!$A$1:$L$2336,4,FALSE)</f>
        <v>yes</v>
      </c>
      <c r="F838" t="str">
        <f>VLOOKUP(Medical_Examinations[[#This Row],[Customer ID]],'Medical Examinations'!$A$1:$L$2336,6,FALSE)</f>
        <v>No</v>
      </c>
      <c r="G838" t="str">
        <f>VLOOKUP(Medical_Examinations[[#This Row],[Customer ID]],'Medical Examinations'!$A$1:$L$2336,7,FALSE)</f>
        <v>No</v>
      </c>
      <c r="H838">
        <f>VLOOKUP(Medical_Examinations[[#This Row],[Customer ID]],'Medical Examinations'!$A$1:$L$2336,8,FALSE)</f>
        <v>1</v>
      </c>
      <c r="I838" t="str">
        <f>VLOOKUP(Medical_Examinations[[#This Row],[Customer ID]],'Medical Examinations'!$A$1:$L$2336,9,FALSE)</f>
        <v>No</v>
      </c>
      <c r="J838" t="str">
        <f>VLOOKUP(Medical_Examinations[[#This Row],[Customer ID]],'Medical Examinations'!A837:L3172,11,FALSE)</f>
        <v>Normal Weight</v>
      </c>
      <c r="K838" t="str">
        <f>VLOOKUP(Medical_Examinations[[#This Row],[Customer ID]],'Medical Examinations'!A837:L3172,12,FALSE)</f>
        <v>Prediabetes</v>
      </c>
      <c r="L838" t="str">
        <f>VLOOKUP(Hospitalisation_Details[[#This Row],[Customer ID]],'Hospitalisation Details'!A837:K3178,10,FALSE)</f>
        <v>3 Sep 1992</v>
      </c>
      <c r="M838">
        <f>VLOOKUP(Hospitalisation_Details[[#This Row],[Customer ID]],'Hospitalisation Details'!$A$1:$K$2342,6,FALSE)</f>
        <v>27696</v>
      </c>
      <c r="N838" t="str">
        <f>VLOOKUP(Hospitalisation_Details[[#This Row],[Customer ID]],'Hospitalisation Details'!A837:K3178,7,FALSE)</f>
        <v>tier - 1</v>
      </c>
      <c r="O838" t="str">
        <f>VLOOKUP(Hospitalisation_Details[[#This Row],[Customer ID]],'Hospitalisation Details'!A837:K3178,8,FALSE)</f>
        <v>tier - 2</v>
      </c>
      <c r="P838" t="str">
        <f>VLOOKUP(Hospitalisation_Details[[#This Row],[Customer ID]],'Hospitalisation Details'!A837:K3178,9,FALSE)</f>
        <v>R1011</v>
      </c>
      <c r="Q838">
        <f>VLOOKUP(Hospitalisation_Details[[#This Row],[Customer ID]],'Hospitalisation Details'!$A$1:$K$2342,11,FALSE)</f>
        <v>30</v>
      </c>
    </row>
    <row r="839" spans="1:17" x14ac:dyDescent="0.35">
      <c r="A839" t="s">
        <v>838</v>
      </c>
      <c r="B839" t="str">
        <f>VLOOKUP(Customer_Names[[#This Row],[Customer ID]],Customer_Names[#All],2,FALSE)</f>
        <v>Cale</v>
      </c>
      <c r="C839">
        <f>VLOOKUP(Medical_Examinations[[#This Row],[Customer ID]],'Medical Examinations'!$A$1:$L$2336,2,FALSE)</f>
        <v>17</v>
      </c>
      <c r="D839">
        <f>VLOOKUP(Medical_Examinations[[#This Row],[Customer ID]],'Medical Examinations'!$A$1:$L$2336,3,FALSE)</f>
        <v>6</v>
      </c>
      <c r="E839" t="str">
        <f>VLOOKUP(Medical_Examinations[[#This Row],[Customer ID]],'Medical Examinations'!$A$1:$L$2336,4,FALSE)</f>
        <v>yes</v>
      </c>
      <c r="F839" t="str">
        <f>VLOOKUP(Medical_Examinations[[#This Row],[Customer ID]],'Medical Examinations'!$A$1:$L$2336,6,FALSE)</f>
        <v>No</v>
      </c>
      <c r="G839" t="str">
        <f>VLOOKUP(Medical_Examinations[[#This Row],[Customer ID]],'Medical Examinations'!$A$1:$L$2336,7,FALSE)</f>
        <v>Yes</v>
      </c>
      <c r="H839">
        <f>VLOOKUP(Medical_Examinations[[#This Row],[Customer ID]],'Medical Examinations'!$A$1:$L$2336,8,FALSE)</f>
        <v>1</v>
      </c>
      <c r="I839" t="str">
        <f>VLOOKUP(Medical_Examinations[[#This Row],[Customer ID]],'Medical Examinations'!$A$1:$L$2336,9,FALSE)</f>
        <v>No</v>
      </c>
      <c r="J839" t="str">
        <f>VLOOKUP(Medical_Examinations[[#This Row],[Customer ID]],'Medical Examinations'!A838:L3173,11,FALSE)</f>
        <v>Underweight</v>
      </c>
      <c r="K839" t="str">
        <f>VLOOKUP(Medical_Examinations[[#This Row],[Customer ID]],'Medical Examinations'!A838:L3173,12,FALSE)</f>
        <v>Prediabetes</v>
      </c>
      <c r="L839" t="str">
        <f>VLOOKUP(Hospitalisation_Details[[#This Row],[Customer ID]],'Hospitalisation Details'!A838:K3179,10,FALSE)</f>
        <v>21 Sep 1999</v>
      </c>
      <c r="M839">
        <f>VLOOKUP(Hospitalisation_Details[[#This Row],[Customer ID]],'Hospitalisation Details'!$A$1:$K$2342,6,FALSE)</f>
        <v>27981</v>
      </c>
      <c r="N839" t="str">
        <f>VLOOKUP(Hospitalisation_Details[[#This Row],[Customer ID]],'Hospitalisation Details'!A838:K3179,7,FALSE)</f>
        <v>tier - 1</v>
      </c>
      <c r="O839" t="str">
        <f>VLOOKUP(Hospitalisation_Details[[#This Row],[Customer ID]],'Hospitalisation Details'!A838:K3179,8,FALSE)</f>
        <v>tier - 1</v>
      </c>
      <c r="P839" t="str">
        <f>VLOOKUP(Hospitalisation_Details[[#This Row],[Customer ID]],'Hospitalisation Details'!A838:K3179,9,FALSE)</f>
        <v>R1011</v>
      </c>
      <c r="Q839">
        <f>VLOOKUP(Hospitalisation_Details[[#This Row],[Customer ID]],'Hospitalisation Details'!$A$1:$K$2342,11,FALSE)</f>
        <v>23</v>
      </c>
    </row>
    <row r="840" spans="1:17" x14ac:dyDescent="0.35">
      <c r="A840" t="s">
        <v>839</v>
      </c>
      <c r="B840" t="str">
        <f>VLOOKUP(Customer_Names[[#This Row],[Customer ID]],Customer_Names[#All],2,FALSE)</f>
        <v>Pittaway</v>
      </c>
      <c r="C840">
        <f>VLOOKUP(Medical_Examinations[[#This Row],[Customer ID]],'Medical Examinations'!$A$1:$L$2336,2,FALSE)</f>
        <v>21</v>
      </c>
      <c r="D840">
        <f>VLOOKUP(Medical_Examinations[[#This Row],[Customer ID]],'Medical Examinations'!$A$1:$L$2336,3,FALSE)</f>
        <v>6</v>
      </c>
      <c r="E840" t="str">
        <f>VLOOKUP(Medical_Examinations[[#This Row],[Customer ID]],'Medical Examinations'!$A$1:$L$2336,4,FALSE)</f>
        <v>yes</v>
      </c>
      <c r="F840" t="str">
        <f>VLOOKUP(Medical_Examinations[[#This Row],[Customer ID]],'Medical Examinations'!$A$1:$L$2336,6,FALSE)</f>
        <v>No</v>
      </c>
      <c r="G840" t="str">
        <f>VLOOKUP(Medical_Examinations[[#This Row],[Customer ID]],'Medical Examinations'!$A$1:$L$2336,7,FALSE)</f>
        <v>Yes</v>
      </c>
      <c r="H840">
        <f>VLOOKUP(Medical_Examinations[[#This Row],[Customer ID]],'Medical Examinations'!$A$1:$L$2336,8,FALSE)</f>
        <v>1</v>
      </c>
      <c r="I840" t="str">
        <f>VLOOKUP(Medical_Examinations[[#This Row],[Customer ID]],'Medical Examinations'!$A$1:$L$2336,9,FALSE)</f>
        <v>No</v>
      </c>
      <c r="J840" t="str">
        <f>VLOOKUP(Medical_Examinations[[#This Row],[Customer ID]],'Medical Examinations'!A839:L3174,11,FALSE)</f>
        <v>Normal Weight</v>
      </c>
      <c r="K840" t="str">
        <f>VLOOKUP(Medical_Examinations[[#This Row],[Customer ID]],'Medical Examinations'!A839:L3174,12,FALSE)</f>
        <v>Prediabetes</v>
      </c>
      <c r="L840" t="str">
        <f>VLOOKUP(Hospitalisation_Details[[#This Row],[Customer ID]],'Hospitalisation Details'!A839:K3180,10,FALSE)</f>
        <v>6 Sep 1999</v>
      </c>
      <c r="M840">
        <f>VLOOKUP(Hospitalisation_Details[[#This Row],[Customer ID]],'Hospitalisation Details'!$A$1:$K$2342,6,FALSE)</f>
        <v>28245</v>
      </c>
      <c r="N840" t="str">
        <f>VLOOKUP(Hospitalisation_Details[[#This Row],[Customer ID]],'Hospitalisation Details'!A839:K3180,7,FALSE)</f>
        <v>tier - 1</v>
      </c>
      <c r="O840" t="str">
        <f>VLOOKUP(Hospitalisation_Details[[#This Row],[Customer ID]],'Hospitalisation Details'!A839:K3180,8,FALSE)</f>
        <v>tier - 3</v>
      </c>
      <c r="P840" t="str">
        <f>VLOOKUP(Hospitalisation_Details[[#This Row],[Customer ID]],'Hospitalisation Details'!A839:K3180,9,FALSE)</f>
        <v>R1011</v>
      </c>
      <c r="Q840">
        <f>VLOOKUP(Hospitalisation_Details[[#This Row],[Customer ID]],'Hospitalisation Details'!$A$1:$K$2342,11,FALSE)</f>
        <v>23</v>
      </c>
    </row>
    <row r="841" spans="1:17" x14ac:dyDescent="0.35">
      <c r="A841" t="s">
        <v>840</v>
      </c>
      <c r="B841" t="str">
        <f>VLOOKUP(Customer_Names[[#This Row],[Customer ID]],Customer_Names[#All],2,FALSE)</f>
        <v>Bill</v>
      </c>
      <c r="C841">
        <f>VLOOKUP(Medical_Examinations[[#This Row],[Customer ID]],'Medical Examinations'!$A$1:$L$2336,2,FALSE)</f>
        <v>23</v>
      </c>
      <c r="D841">
        <f>VLOOKUP(Medical_Examinations[[#This Row],[Customer ID]],'Medical Examinations'!$A$1:$L$2336,3,FALSE)</f>
        <v>6</v>
      </c>
      <c r="E841" t="str">
        <f>VLOOKUP(Medical_Examinations[[#This Row],[Customer ID]],'Medical Examinations'!$A$1:$L$2336,4,FALSE)</f>
        <v>yes</v>
      </c>
      <c r="F841" t="str">
        <f>VLOOKUP(Medical_Examinations[[#This Row],[Customer ID]],'Medical Examinations'!$A$1:$L$2336,6,FALSE)</f>
        <v>No</v>
      </c>
      <c r="G841" t="str">
        <f>VLOOKUP(Medical_Examinations[[#This Row],[Customer ID]],'Medical Examinations'!$A$1:$L$2336,7,FALSE)</f>
        <v>Yes</v>
      </c>
      <c r="H841">
        <f>VLOOKUP(Medical_Examinations[[#This Row],[Customer ID]],'Medical Examinations'!$A$1:$L$2336,8,FALSE)</f>
        <v>1</v>
      </c>
      <c r="I841" t="str">
        <f>VLOOKUP(Medical_Examinations[[#This Row],[Customer ID]],'Medical Examinations'!$A$1:$L$2336,9,FALSE)</f>
        <v>No</v>
      </c>
      <c r="J841" t="str">
        <f>VLOOKUP(Medical_Examinations[[#This Row],[Customer ID]],'Medical Examinations'!A840:L3175,11,FALSE)</f>
        <v>Normal Weight</v>
      </c>
      <c r="K841" t="str">
        <f>VLOOKUP(Medical_Examinations[[#This Row],[Customer ID]],'Medical Examinations'!A840:L3175,12,FALSE)</f>
        <v>Prediabetes</v>
      </c>
      <c r="L841" t="str">
        <f>VLOOKUP(Hospitalisation_Details[[#This Row],[Customer ID]],'Hospitalisation Details'!A840:K3181,10,FALSE)</f>
        <v>1 Sep 2003</v>
      </c>
      <c r="M841">
        <f>VLOOKUP(Hospitalisation_Details[[#This Row],[Customer ID]],'Hospitalisation Details'!$A$1:$K$2342,6,FALSE)</f>
        <v>28999</v>
      </c>
      <c r="N841" t="str">
        <f>VLOOKUP(Hospitalisation_Details[[#This Row],[Customer ID]],'Hospitalisation Details'!A840:K3181,7,FALSE)</f>
        <v>tier - 1</v>
      </c>
      <c r="O841" t="str">
        <f>VLOOKUP(Hospitalisation_Details[[#This Row],[Customer ID]],'Hospitalisation Details'!A840:K3181,8,FALSE)</f>
        <v>tier - 3</v>
      </c>
      <c r="P841" t="str">
        <f>VLOOKUP(Hospitalisation_Details[[#This Row],[Customer ID]],'Hospitalisation Details'!A840:K3181,9,FALSE)</f>
        <v>R1011</v>
      </c>
      <c r="Q841">
        <f>VLOOKUP(Hospitalisation_Details[[#This Row],[Customer ID]],'Hospitalisation Details'!$A$1:$K$2342,11,FALSE)</f>
        <v>19</v>
      </c>
    </row>
    <row r="842" spans="1:17" x14ac:dyDescent="0.35">
      <c r="A842" t="s">
        <v>841</v>
      </c>
      <c r="B842" t="str">
        <f>VLOOKUP(Customer_Names[[#This Row],[Customer ID]],Customer_Names[#All],2,FALSE)</f>
        <v>Antrim</v>
      </c>
      <c r="C842">
        <f>VLOOKUP(Medical_Examinations[[#This Row],[Customer ID]],'Medical Examinations'!$A$1:$L$2336,2,FALSE)</f>
        <v>16</v>
      </c>
      <c r="D842">
        <f>VLOOKUP(Medical_Examinations[[#This Row],[Customer ID]],'Medical Examinations'!$A$1:$L$2336,3,FALSE)</f>
        <v>6</v>
      </c>
      <c r="E842" t="str">
        <f>VLOOKUP(Medical_Examinations[[#This Row],[Customer ID]],'Medical Examinations'!$A$1:$L$2336,4,FALSE)</f>
        <v>yes</v>
      </c>
      <c r="F842" t="str">
        <f>VLOOKUP(Medical_Examinations[[#This Row],[Customer ID]],'Medical Examinations'!$A$1:$L$2336,6,FALSE)</f>
        <v>No</v>
      </c>
      <c r="G842" t="str">
        <f>VLOOKUP(Medical_Examinations[[#This Row],[Customer ID]],'Medical Examinations'!$A$1:$L$2336,7,FALSE)</f>
        <v>No</v>
      </c>
      <c r="H842">
        <f>VLOOKUP(Medical_Examinations[[#This Row],[Customer ID]],'Medical Examinations'!$A$1:$L$2336,8,FALSE)</f>
        <v>1</v>
      </c>
      <c r="I842" t="str">
        <f>VLOOKUP(Medical_Examinations[[#This Row],[Customer ID]],'Medical Examinations'!$A$1:$L$2336,9,FALSE)</f>
        <v>No</v>
      </c>
      <c r="J842" t="str">
        <f>VLOOKUP(Medical_Examinations[[#This Row],[Customer ID]],'Medical Examinations'!A841:L3176,11,FALSE)</f>
        <v>Underweight</v>
      </c>
      <c r="K842" t="str">
        <f>VLOOKUP(Medical_Examinations[[#This Row],[Customer ID]],'Medical Examinations'!A841:L3176,12,FALSE)</f>
        <v>Prediabetes</v>
      </c>
      <c r="L842" t="str">
        <f>VLOOKUP(Hospitalisation_Details[[#This Row],[Customer ID]],'Hospitalisation Details'!A841:K3182,10,FALSE)</f>
        <v>7 Sep 1992</v>
      </c>
      <c r="M842">
        <f>VLOOKUP(Hospitalisation_Details[[#This Row],[Customer ID]],'Hospitalisation Details'!$A$1:$K$2342,6,FALSE)</f>
        <v>29008</v>
      </c>
      <c r="N842" t="str">
        <f>VLOOKUP(Hospitalisation_Details[[#This Row],[Customer ID]],'Hospitalisation Details'!A841:K3182,7,FALSE)</f>
        <v>tier - 1</v>
      </c>
      <c r="O842" t="str">
        <f>VLOOKUP(Hospitalisation_Details[[#This Row],[Customer ID]],'Hospitalisation Details'!A841:K3182,8,FALSE)</f>
        <v>tier - 3</v>
      </c>
      <c r="P842" t="str">
        <f>VLOOKUP(Hospitalisation_Details[[#This Row],[Customer ID]],'Hospitalisation Details'!A841:K3182,9,FALSE)</f>
        <v>R1011</v>
      </c>
      <c r="Q842">
        <f>VLOOKUP(Hospitalisation_Details[[#This Row],[Customer ID]],'Hospitalisation Details'!$A$1:$K$2342,11,FALSE)</f>
        <v>30</v>
      </c>
    </row>
    <row r="843" spans="1:17" x14ac:dyDescent="0.35">
      <c r="A843" t="s">
        <v>842</v>
      </c>
      <c r="B843" t="str">
        <f>VLOOKUP(Customer_Names[[#This Row],[Customer ID]],Customer_Names[#All],2,FALSE)</f>
        <v>Doolittle-Crider</v>
      </c>
      <c r="C843">
        <f>VLOOKUP(Medical_Examinations[[#This Row],[Customer ID]],'Medical Examinations'!$A$1:$L$2336,2,FALSE)</f>
        <v>20</v>
      </c>
      <c r="D843">
        <f>VLOOKUP(Medical_Examinations[[#This Row],[Customer ID]],'Medical Examinations'!$A$1:$L$2336,3,FALSE)</f>
        <v>6</v>
      </c>
      <c r="E843" t="str">
        <f>VLOOKUP(Medical_Examinations[[#This Row],[Customer ID]],'Medical Examinations'!$A$1:$L$2336,4,FALSE)</f>
        <v>yes</v>
      </c>
      <c r="F843" t="str">
        <f>VLOOKUP(Medical_Examinations[[#This Row],[Customer ID]],'Medical Examinations'!$A$1:$L$2336,6,FALSE)</f>
        <v>No</v>
      </c>
      <c r="G843" t="str">
        <f>VLOOKUP(Medical_Examinations[[#This Row],[Customer ID]],'Medical Examinations'!$A$1:$L$2336,7,FALSE)</f>
        <v>No</v>
      </c>
      <c r="H843">
        <f>VLOOKUP(Medical_Examinations[[#This Row],[Customer ID]],'Medical Examinations'!$A$1:$L$2336,8,FALSE)</f>
        <v>1</v>
      </c>
      <c r="I843" t="str">
        <f>VLOOKUP(Medical_Examinations[[#This Row],[Customer ID]],'Medical Examinations'!$A$1:$L$2336,9,FALSE)</f>
        <v>No</v>
      </c>
      <c r="J843" t="str">
        <f>VLOOKUP(Medical_Examinations[[#This Row],[Customer ID]],'Medical Examinations'!A842:L3177,11,FALSE)</f>
        <v>Normal Weight</v>
      </c>
      <c r="K843" t="str">
        <f>VLOOKUP(Medical_Examinations[[#This Row],[Customer ID]],'Medical Examinations'!A842:L3177,12,FALSE)</f>
        <v>Prediabetes</v>
      </c>
      <c r="L843" t="str">
        <f>VLOOKUP(Hospitalisation_Details[[#This Row],[Customer ID]],'Hospitalisation Details'!A842:K3183,10,FALSE)</f>
        <v>27 Sep 1993</v>
      </c>
      <c r="M843">
        <f>VLOOKUP(Hospitalisation_Details[[#This Row],[Customer ID]],'Hospitalisation Details'!$A$1:$K$2342,6,FALSE)</f>
        <v>29623</v>
      </c>
      <c r="N843" t="str">
        <f>VLOOKUP(Hospitalisation_Details[[#This Row],[Customer ID]],'Hospitalisation Details'!A842:K3183,7,FALSE)</f>
        <v>tier - 1</v>
      </c>
      <c r="O843" t="str">
        <f>VLOOKUP(Hospitalisation_Details[[#This Row],[Customer ID]],'Hospitalisation Details'!A842:K3183,8,FALSE)</f>
        <v>tier - 1</v>
      </c>
      <c r="P843" t="str">
        <f>VLOOKUP(Hospitalisation_Details[[#This Row],[Customer ID]],'Hospitalisation Details'!A842:K3183,9,FALSE)</f>
        <v>R1011</v>
      </c>
      <c r="Q843">
        <f>VLOOKUP(Hospitalisation_Details[[#This Row],[Customer ID]],'Hospitalisation Details'!$A$1:$K$2342,11,FALSE)</f>
        <v>29</v>
      </c>
    </row>
    <row r="844" spans="1:17" x14ac:dyDescent="0.35">
      <c r="A844" t="s">
        <v>843</v>
      </c>
      <c r="B844" t="str">
        <f>VLOOKUP(Customer_Names[[#This Row],[Customer ID]],Customer_Names[#All],2,FALSE)</f>
        <v>Ruhlman</v>
      </c>
      <c r="C844">
        <f>VLOOKUP(Medical_Examinations[[#This Row],[Customer ID]],'Medical Examinations'!$A$1:$L$2336,2,FALSE)</f>
        <v>20</v>
      </c>
      <c r="D844">
        <f>VLOOKUP(Medical_Examinations[[#This Row],[Customer ID]],'Medical Examinations'!$A$1:$L$2336,3,FALSE)</f>
        <v>6</v>
      </c>
      <c r="E844" t="str">
        <f>VLOOKUP(Medical_Examinations[[#This Row],[Customer ID]],'Medical Examinations'!$A$1:$L$2336,4,FALSE)</f>
        <v>yes</v>
      </c>
      <c r="F844" t="str">
        <f>VLOOKUP(Medical_Examinations[[#This Row],[Customer ID]],'Medical Examinations'!$A$1:$L$2336,6,FALSE)</f>
        <v>No</v>
      </c>
      <c r="G844" t="str">
        <f>VLOOKUP(Medical_Examinations[[#This Row],[Customer ID]],'Medical Examinations'!$A$1:$L$2336,7,FALSE)</f>
        <v>Yes</v>
      </c>
      <c r="H844">
        <f>VLOOKUP(Medical_Examinations[[#This Row],[Customer ID]],'Medical Examinations'!$A$1:$L$2336,8,FALSE)</f>
        <v>1</v>
      </c>
      <c r="I844" t="str">
        <f>VLOOKUP(Medical_Examinations[[#This Row],[Customer ID]],'Medical Examinations'!$A$1:$L$2336,9,FALSE)</f>
        <v>No</v>
      </c>
      <c r="J844" t="str">
        <f>VLOOKUP(Medical_Examinations[[#This Row],[Customer ID]],'Medical Examinations'!A843:L3178,11,FALSE)</f>
        <v>Normal Weight</v>
      </c>
      <c r="K844" t="str">
        <f>VLOOKUP(Medical_Examinations[[#This Row],[Customer ID]],'Medical Examinations'!A843:L3178,12,FALSE)</f>
        <v>Prediabetes</v>
      </c>
      <c r="L844" t="str">
        <f>VLOOKUP(Hospitalisation_Details[[#This Row],[Customer ID]],'Hospitalisation Details'!A843:K3184,10,FALSE)</f>
        <v>23 Sep 1973</v>
      </c>
      <c r="M844">
        <f>VLOOKUP(Hospitalisation_Details[[#This Row],[Customer ID]],'Hospitalisation Details'!$A$1:$K$2342,6,FALSE)</f>
        <v>29758</v>
      </c>
      <c r="N844" t="str">
        <f>VLOOKUP(Hospitalisation_Details[[#This Row],[Customer ID]],'Hospitalisation Details'!A843:K3184,7,FALSE)</f>
        <v>tier - 1</v>
      </c>
      <c r="O844" t="str">
        <f>VLOOKUP(Hospitalisation_Details[[#This Row],[Customer ID]],'Hospitalisation Details'!A843:K3184,8,FALSE)</f>
        <v>tier - 3</v>
      </c>
      <c r="P844" t="str">
        <f>VLOOKUP(Hospitalisation_Details[[#This Row],[Customer ID]],'Hospitalisation Details'!A843:K3184,9,FALSE)</f>
        <v>R1011</v>
      </c>
      <c r="Q844">
        <f>VLOOKUP(Hospitalisation_Details[[#This Row],[Customer ID]],'Hospitalisation Details'!$A$1:$K$2342,11,FALSE)</f>
        <v>49</v>
      </c>
    </row>
    <row r="845" spans="1:17" x14ac:dyDescent="0.35">
      <c r="A845" t="s">
        <v>844</v>
      </c>
      <c r="B845" t="str">
        <f>VLOOKUP(Customer_Names[[#This Row],[Customer ID]],Customer_Names[#All],2,FALSE)</f>
        <v>Anderson</v>
      </c>
      <c r="C845">
        <f>VLOOKUP(Medical_Examinations[[#This Row],[Customer ID]],'Medical Examinations'!$A$1:$L$2336,2,FALSE)</f>
        <v>23</v>
      </c>
      <c r="D845">
        <f>VLOOKUP(Medical_Examinations[[#This Row],[Customer ID]],'Medical Examinations'!$A$1:$L$2336,3,FALSE)</f>
        <v>6</v>
      </c>
      <c r="E845" t="str">
        <f>VLOOKUP(Medical_Examinations[[#This Row],[Customer ID]],'Medical Examinations'!$A$1:$L$2336,4,FALSE)</f>
        <v>No</v>
      </c>
      <c r="F845" t="str">
        <f>VLOOKUP(Medical_Examinations[[#This Row],[Customer ID]],'Medical Examinations'!$A$1:$L$2336,6,FALSE)</f>
        <v>No</v>
      </c>
      <c r="G845" t="str">
        <f>VLOOKUP(Medical_Examinations[[#This Row],[Customer ID]],'Medical Examinations'!$A$1:$L$2336,7,FALSE)</f>
        <v>No</v>
      </c>
      <c r="H845">
        <f>VLOOKUP(Medical_Examinations[[#This Row],[Customer ID]],'Medical Examinations'!$A$1:$L$2336,8,FALSE)</f>
        <v>1</v>
      </c>
      <c r="I845" t="str">
        <f>VLOOKUP(Medical_Examinations[[#This Row],[Customer ID]],'Medical Examinations'!$A$1:$L$2336,9,FALSE)</f>
        <v>No</v>
      </c>
      <c r="J845" t="str">
        <f>VLOOKUP(Medical_Examinations[[#This Row],[Customer ID]],'Medical Examinations'!A844:L3179,11,FALSE)</f>
        <v>Normal Weight</v>
      </c>
      <c r="K845" t="str">
        <f>VLOOKUP(Medical_Examinations[[#This Row],[Customer ID]],'Medical Examinations'!A844:L3179,12,FALSE)</f>
        <v>Prediabetes</v>
      </c>
      <c r="L845" t="str">
        <f>VLOOKUP(Hospitalisation_Details[[#This Row],[Customer ID]],'Hospitalisation Details'!A844:K3185,10,FALSE)</f>
        <v>20 Sep 1998</v>
      </c>
      <c r="M845">
        <f>VLOOKUP(Hospitalisation_Details[[#This Row],[Customer ID]],'Hospitalisation Details'!$A$1:$K$2342,6,FALSE)</f>
        <v>29761</v>
      </c>
      <c r="N845" t="str">
        <f>VLOOKUP(Hospitalisation_Details[[#This Row],[Customer ID]],'Hospitalisation Details'!A844:K3185,7,FALSE)</f>
        <v>tier - 1</v>
      </c>
      <c r="O845" t="str">
        <f>VLOOKUP(Hospitalisation_Details[[#This Row],[Customer ID]],'Hospitalisation Details'!A844:K3185,8,FALSE)</f>
        <v>tier - 2</v>
      </c>
      <c r="P845" t="str">
        <f>VLOOKUP(Hospitalisation_Details[[#This Row],[Customer ID]],'Hospitalisation Details'!A844:K3185,9,FALSE)</f>
        <v>R1011</v>
      </c>
      <c r="Q845">
        <f>VLOOKUP(Hospitalisation_Details[[#This Row],[Customer ID]],'Hospitalisation Details'!$A$1:$K$2342,11,FALSE)</f>
        <v>24</v>
      </c>
    </row>
    <row r="846" spans="1:17" x14ac:dyDescent="0.35">
      <c r="A846" t="s">
        <v>845</v>
      </c>
      <c r="B846" t="str">
        <f>VLOOKUP(Customer_Names[[#This Row],[Customer ID]],Customer_Names[#All],2,FALSE)</f>
        <v>Uchiyama</v>
      </c>
      <c r="C846">
        <f>VLOOKUP(Medical_Examinations[[#This Row],[Customer ID]],'Medical Examinations'!$A$1:$L$2336,2,FALSE)</f>
        <v>33</v>
      </c>
      <c r="D846">
        <f>VLOOKUP(Medical_Examinations[[#This Row],[Customer ID]],'Medical Examinations'!$A$1:$L$2336,3,FALSE)</f>
        <v>6</v>
      </c>
      <c r="E846" t="str">
        <f>VLOOKUP(Medical_Examinations[[#This Row],[Customer ID]],'Medical Examinations'!$A$1:$L$2336,4,FALSE)</f>
        <v>No</v>
      </c>
      <c r="F846" t="str">
        <f>VLOOKUP(Medical_Examinations[[#This Row],[Customer ID]],'Medical Examinations'!$A$1:$L$2336,6,FALSE)</f>
        <v>No</v>
      </c>
      <c r="G846" t="str">
        <f>VLOOKUP(Medical_Examinations[[#This Row],[Customer ID]],'Medical Examinations'!$A$1:$L$2336,7,FALSE)</f>
        <v>Yes</v>
      </c>
      <c r="H846">
        <f>VLOOKUP(Medical_Examinations[[#This Row],[Customer ID]],'Medical Examinations'!$A$1:$L$2336,8,FALSE)</f>
        <v>1</v>
      </c>
      <c r="I846" t="str">
        <f>VLOOKUP(Medical_Examinations[[#This Row],[Customer ID]],'Medical Examinations'!$A$1:$L$2336,9,FALSE)</f>
        <v>No</v>
      </c>
      <c r="J846" t="str">
        <f>VLOOKUP(Medical_Examinations[[#This Row],[Customer ID]],'Medical Examinations'!A845:L3180,11,FALSE)</f>
        <v>Obesity</v>
      </c>
      <c r="K846" t="str">
        <f>VLOOKUP(Medical_Examinations[[#This Row],[Customer ID]],'Medical Examinations'!A845:L3180,12,FALSE)</f>
        <v>Prediabetes</v>
      </c>
      <c r="L846" t="str">
        <f>VLOOKUP(Hospitalisation_Details[[#This Row],[Customer ID]],'Hospitalisation Details'!A845:K3186,10,FALSE)</f>
        <v>21 Sep 1999</v>
      </c>
      <c r="M846">
        <f>VLOOKUP(Hospitalisation_Details[[#This Row],[Customer ID]],'Hospitalisation Details'!$A$1:$K$2342,6,FALSE)</f>
        <v>30698</v>
      </c>
      <c r="N846" t="str">
        <f>VLOOKUP(Hospitalisation_Details[[#This Row],[Customer ID]],'Hospitalisation Details'!A845:K3186,7,FALSE)</f>
        <v>tier - 1</v>
      </c>
      <c r="O846" t="str">
        <f>VLOOKUP(Hospitalisation_Details[[#This Row],[Customer ID]],'Hospitalisation Details'!A845:K3186,8,FALSE)</f>
        <v>tier - 2</v>
      </c>
      <c r="P846" t="str">
        <f>VLOOKUP(Hospitalisation_Details[[#This Row],[Customer ID]],'Hospitalisation Details'!A845:K3186,9,FALSE)</f>
        <v>R1011</v>
      </c>
      <c r="Q846">
        <f>VLOOKUP(Hospitalisation_Details[[#This Row],[Customer ID]],'Hospitalisation Details'!$A$1:$K$2342,11,FALSE)</f>
        <v>23</v>
      </c>
    </row>
    <row r="847" spans="1:17" x14ac:dyDescent="0.35">
      <c r="A847" t="s">
        <v>846</v>
      </c>
      <c r="B847" t="str">
        <f>VLOOKUP(Customer_Names[[#This Row],[Customer ID]],Customer_Names[#All],2,FALSE)</f>
        <v>Desota</v>
      </c>
      <c r="C847">
        <f>VLOOKUP(Medical_Examinations[[#This Row],[Customer ID]],'Medical Examinations'!$A$1:$L$2336,2,FALSE)</f>
        <v>40</v>
      </c>
      <c r="D847">
        <f>VLOOKUP(Medical_Examinations[[#This Row],[Customer ID]],'Medical Examinations'!$A$1:$L$2336,3,FALSE)</f>
        <v>6</v>
      </c>
      <c r="E847" t="str">
        <f>VLOOKUP(Medical_Examinations[[#This Row],[Customer ID]],'Medical Examinations'!$A$1:$L$2336,4,FALSE)</f>
        <v>No</v>
      </c>
      <c r="F847" t="str">
        <f>VLOOKUP(Medical_Examinations[[#This Row],[Customer ID]],'Medical Examinations'!$A$1:$L$2336,6,FALSE)</f>
        <v>No</v>
      </c>
      <c r="G847" t="str">
        <f>VLOOKUP(Medical_Examinations[[#This Row],[Customer ID]],'Medical Examinations'!$A$1:$L$2336,7,FALSE)</f>
        <v>No</v>
      </c>
      <c r="H847">
        <f>VLOOKUP(Medical_Examinations[[#This Row],[Customer ID]],'Medical Examinations'!$A$1:$L$2336,8,FALSE)</f>
        <v>1</v>
      </c>
      <c r="I847" t="str">
        <f>VLOOKUP(Medical_Examinations[[#This Row],[Customer ID]],'Medical Examinations'!$A$1:$L$2336,9,FALSE)</f>
        <v>No</v>
      </c>
      <c r="J847" t="str">
        <f>VLOOKUP(Medical_Examinations[[#This Row],[Customer ID]],'Medical Examinations'!A846:L3181,11,FALSE)</f>
        <v>Obesity</v>
      </c>
      <c r="K847" t="str">
        <f>VLOOKUP(Medical_Examinations[[#This Row],[Customer ID]],'Medical Examinations'!A846:L3181,12,FALSE)</f>
        <v>Prediabetes</v>
      </c>
      <c r="L847" t="str">
        <f>VLOOKUP(Hospitalisation_Details[[#This Row],[Customer ID]],'Hospitalisation Details'!A846:K3187,10,FALSE)</f>
        <v>22 Sep 2000</v>
      </c>
      <c r="M847">
        <f>VLOOKUP(Hospitalisation_Details[[#This Row],[Customer ID]],'Hospitalisation Details'!$A$1:$K$2342,6,FALSE)</f>
        <v>31235</v>
      </c>
      <c r="N847" t="str">
        <f>VLOOKUP(Hospitalisation_Details[[#This Row],[Customer ID]],'Hospitalisation Details'!A846:K3187,7,FALSE)</f>
        <v>tier - 1</v>
      </c>
      <c r="O847" t="str">
        <f>VLOOKUP(Hospitalisation_Details[[#This Row],[Customer ID]],'Hospitalisation Details'!A846:K3187,8,FALSE)</f>
        <v>tier - 1</v>
      </c>
      <c r="P847" t="str">
        <f>VLOOKUP(Hospitalisation_Details[[#This Row],[Customer ID]],'Hospitalisation Details'!A846:K3187,9,FALSE)</f>
        <v>R1011</v>
      </c>
      <c r="Q847">
        <f>VLOOKUP(Hospitalisation_Details[[#This Row],[Customer ID]],'Hospitalisation Details'!$A$1:$K$2342,11,FALSE)</f>
        <v>22</v>
      </c>
    </row>
    <row r="848" spans="1:17" x14ac:dyDescent="0.35">
      <c r="A848" t="s">
        <v>847</v>
      </c>
      <c r="B848" t="str">
        <f>VLOOKUP(Customer_Names[[#This Row],[Customer ID]],Customer_Names[#All],2,FALSE)</f>
        <v>Edmonds</v>
      </c>
      <c r="C848">
        <f>VLOOKUP(Medical_Examinations[[#This Row],[Customer ID]],'Medical Examinations'!$A$1:$L$2336,2,FALSE)</f>
        <v>39</v>
      </c>
      <c r="D848">
        <f>VLOOKUP(Medical_Examinations[[#This Row],[Customer ID]],'Medical Examinations'!$A$1:$L$2336,3,FALSE)</f>
        <v>6</v>
      </c>
      <c r="E848" t="str">
        <f>VLOOKUP(Medical_Examinations[[#This Row],[Customer ID]],'Medical Examinations'!$A$1:$L$2336,4,FALSE)</f>
        <v>No</v>
      </c>
      <c r="F848" t="str">
        <f>VLOOKUP(Medical_Examinations[[#This Row],[Customer ID]],'Medical Examinations'!$A$1:$L$2336,6,FALSE)</f>
        <v>No</v>
      </c>
      <c r="G848" t="str">
        <f>VLOOKUP(Medical_Examinations[[#This Row],[Customer ID]],'Medical Examinations'!$A$1:$L$2336,7,FALSE)</f>
        <v>No</v>
      </c>
      <c r="H848">
        <f>VLOOKUP(Medical_Examinations[[#This Row],[Customer ID]],'Medical Examinations'!$A$1:$L$2336,8,FALSE)</f>
        <v>1</v>
      </c>
      <c r="I848" t="str">
        <f>VLOOKUP(Medical_Examinations[[#This Row],[Customer ID]],'Medical Examinations'!$A$1:$L$2336,9,FALSE)</f>
        <v>No</v>
      </c>
      <c r="J848" t="str">
        <f>VLOOKUP(Medical_Examinations[[#This Row],[Customer ID]],'Medical Examinations'!A847:L3182,11,FALSE)</f>
        <v>Obesity</v>
      </c>
      <c r="K848" t="str">
        <f>VLOOKUP(Medical_Examinations[[#This Row],[Customer ID]],'Medical Examinations'!A847:L3182,12,FALSE)</f>
        <v>Prediabetes</v>
      </c>
      <c r="L848" t="str">
        <f>VLOOKUP(Hospitalisation_Details[[#This Row],[Customer ID]],'Hospitalisation Details'!A847:K3188,10,FALSE)</f>
        <v>13 Sep 1993</v>
      </c>
      <c r="M848">
        <f>VLOOKUP(Hospitalisation_Details[[#This Row],[Customer ID]],'Hospitalisation Details'!$A$1:$K$2342,6,FALSE)</f>
        <v>32086</v>
      </c>
      <c r="N848" t="str">
        <f>VLOOKUP(Hospitalisation_Details[[#This Row],[Customer ID]],'Hospitalisation Details'!A847:K3188,7,FALSE)</f>
        <v>tier - 1</v>
      </c>
      <c r="O848" t="str">
        <f>VLOOKUP(Hospitalisation_Details[[#This Row],[Customer ID]],'Hospitalisation Details'!A847:K3188,8,FALSE)</f>
        <v>tier - 3</v>
      </c>
      <c r="P848" t="str">
        <f>VLOOKUP(Hospitalisation_Details[[#This Row],[Customer ID]],'Hospitalisation Details'!A847:K3188,9,FALSE)</f>
        <v>R1011</v>
      </c>
      <c r="Q848">
        <f>VLOOKUP(Hospitalisation_Details[[#This Row],[Customer ID]],'Hospitalisation Details'!$A$1:$K$2342,11,FALSE)</f>
        <v>29</v>
      </c>
    </row>
    <row r="849" spans="1:17" x14ac:dyDescent="0.35">
      <c r="A849" t="s">
        <v>848</v>
      </c>
      <c r="B849" t="str">
        <f>VLOOKUP(Customer_Names[[#This Row],[Customer ID]],Customer_Names[#All],2,FALSE)</f>
        <v>Otto</v>
      </c>
      <c r="C849">
        <f>VLOOKUP(Medical_Examinations[[#This Row],[Customer ID]],'Medical Examinations'!$A$1:$L$2336,2,FALSE)</f>
        <v>35</v>
      </c>
      <c r="D849">
        <f>VLOOKUP(Medical_Examinations[[#This Row],[Customer ID]],'Medical Examinations'!$A$1:$L$2336,3,FALSE)</f>
        <v>6</v>
      </c>
      <c r="E849" t="str">
        <f>VLOOKUP(Medical_Examinations[[#This Row],[Customer ID]],'Medical Examinations'!$A$1:$L$2336,4,FALSE)</f>
        <v>No</v>
      </c>
      <c r="F849" t="str">
        <f>VLOOKUP(Medical_Examinations[[#This Row],[Customer ID]],'Medical Examinations'!$A$1:$L$2336,6,FALSE)</f>
        <v>No</v>
      </c>
      <c r="G849" t="str">
        <f>VLOOKUP(Medical_Examinations[[#This Row],[Customer ID]],'Medical Examinations'!$A$1:$L$2336,7,FALSE)</f>
        <v>Yes</v>
      </c>
      <c r="H849">
        <f>VLOOKUP(Medical_Examinations[[#This Row],[Customer ID]],'Medical Examinations'!$A$1:$L$2336,8,FALSE)</f>
        <v>1</v>
      </c>
      <c r="I849" t="str">
        <f>VLOOKUP(Medical_Examinations[[#This Row],[Customer ID]],'Medical Examinations'!$A$1:$L$2336,9,FALSE)</f>
        <v>No</v>
      </c>
      <c r="J849" t="str">
        <f>VLOOKUP(Medical_Examinations[[#This Row],[Customer ID]],'Medical Examinations'!A848:L3183,11,FALSE)</f>
        <v>Obesity</v>
      </c>
      <c r="K849" t="str">
        <f>VLOOKUP(Medical_Examinations[[#This Row],[Customer ID]],'Medical Examinations'!A848:L3183,12,FALSE)</f>
        <v>Prediabetes</v>
      </c>
      <c r="L849" t="str">
        <f>VLOOKUP(Hospitalisation_Details[[#This Row],[Customer ID]],'Hospitalisation Details'!A848:K3189,10,FALSE)</f>
        <v>11 Sep 1969</v>
      </c>
      <c r="M849">
        <f>VLOOKUP(Hospitalisation_Details[[#This Row],[Customer ID]],'Hospitalisation Details'!$A$1:$K$2342,6,FALSE)</f>
        <v>32193</v>
      </c>
      <c r="N849" t="str">
        <f>VLOOKUP(Hospitalisation_Details[[#This Row],[Customer ID]],'Hospitalisation Details'!A848:K3189,7,FALSE)</f>
        <v>tier - 1</v>
      </c>
      <c r="O849" t="str">
        <f>VLOOKUP(Hospitalisation_Details[[#This Row],[Customer ID]],'Hospitalisation Details'!A848:K3189,8,FALSE)</f>
        <v>tier - 2</v>
      </c>
      <c r="P849" t="str">
        <f>VLOOKUP(Hospitalisation_Details[[#This Row],[Customer ID]],'Hospitalisation Details'!A848:K3189,9,FALSE)</f>
        <v>R1011</v>
      </c>
      <c r="Q849">
        <f>VLOOKUP(Hospitalisation_Details[[#This Row],[Customer ID]],'Hospitalisation Details'!$A$1:$K$2342,11,FALSE)</f>
        <v>53</v>
      </c>
    </row>
    <row r="850" spans="1:17" x14ac:dyDescent="0.35">
      <c r="A850" t="s">
        <v>849</v>
      </c>
      <c r="B850" t="str">
        <f>VLOOKUP(Customer_Names[[#This Row],[Customer ID]],Customer_Names[#All],2,FALSE)</f>
        <v>Kurt</v>
      </c>
      <c r="C850">
        <f>VLOOKUP(Medical_Examinations[[#This Row],[Customer ID]],'Medical Examinations'!$A$1:$L$2336,2,FALSE)</f>
        <v>34</v>
      </c>
      <c r="D850">
        <f>VLOOKUP(Medical_Examinations[[#This Row],[Customer ID]],'Medical Examinations'!$A$1:$L$2336,3,FALSE)</f>
        <v>6</v>
      </c>
      <c r="E850" t="str">
        <f>VLOOKUP(Medical_Examinations[[#This Row],[Customer ID]],'Medical Examinations'!$A$1:$L$2336,4,FALSE)</f>
        <v>No</v>
      </c>
      <c r="F850" t="str">
        <f>VLOOKUP(Medical_Examinations[[#This Row],[Customer ID]],'Medical Examinations'!$A$1:$L$2336,6,FALSE)</f>
        <v>No</v>
      </c>
      <c r="G850" t="str">
        <f>VLOOKUP(Medical_Examinations[[#This Row],[Customer ID]],'Medical Examinations'!$A$1:$L$2336,7,FALSE)</f>
        <v>No</v>
      </c>
      <c r="H850">
        <f>VLOOKUP(Medical_Examinations[[#This Row],[Customer ID]],'Medical Examinations'!$A$1:$L$2336,8,FALSE)</f>
        <v>1</v>
      </c>
      <c r="I850" t="str">
        <f>VLOOKUP(Medical_Examinations[[#This Row],[Customer ID]],'Medical Examinations'!$A$1:$L$2336,9,FALSE)</f>
        <v>No</v>
      </c>
      <c r="J850" t="str">
        <f>VLOOKUP(Medical_Examinations[[#This Row],[Customer ID]],'Medical Examinations'!A849:L3184,11,FALSE)</f>
        <v>Obesity</v>
      </c>
      <c r="K850" t="str">
        <f>VLOOKUP(Medical_Examinations[[#This Row],[Customer ID]],'Medical Examinations'!A849:L3184,12,FALSE)</f>
        <v>Prediabetes</v>
      </c>
      <c r="L850" t="str">
        <f>VLOOKUP(Hospitalisation_Details[[#This Row],[Customer ID]],'Hospitalisation Details'!A849:K3190,10,FALSE)</f>
        <v>6 Sep 1974</v>
      </c>
      <c r="M850">
        <f>VLOOKUP(Hospitalisation_Details[[#This Row],[Customer ID]],'Hospitalisation Details'!$A$1:$K$2342,6,FALSE)</f>
        <v>32760</v>
      </c>
      <c r="N850" t="str">
        <f>VLOOKUP(Hospitalisation_Details[[#This Row],[Customer ID]],'Hospitalisation Details'!A849:K3190,7,FALSE)</f>
        <v>tier - 1</v>
      </c>
      <c r="O850" t="str">
        <f>VLOOKUP(Hospitalisation_Details[[#This Row],[Customer ID]],'Hospitalisation Details'!A849:K3190,8,FALSE)</f>
        <v>tier - 1</v>
      </c>
      <c r="P850" t="str">
        <f>VLOOKUP(Hospitalisation_Details[[#This Row],[Customer ID]],'Hospitalisation Details'!A849:K3190,9,FALSE)</f>
        <v>R1011</v>
      </c>
      <c r="Q850">
        <f>VLOOKUP(Hospitalisation_Details[[#This Row],[Customer ID]],'Hospitalisation Details'!$A$1:$K$2342,11,FALSE)</f>
        <v>48</v>
      </c>
    </row>
    <row r="851" spans="1:17" x14ac:dyDescent="0.35">
      <c r="A851" t="s">
        <v>850</v>
      </c>
      <c r="B851" t="str">
        <f>VLOOKUP(Customer_Names[[#This Row],[Customer ID]],Customer_Names[#All],2,FALSE)</f>
        <v>Duhaime</v>
      </c>
      <c r="C851">
        <f>VLOOKUP(Medical_Examinations[[#This Row],[Customer ID]],'Medical Examinations'!$A$1:$L$2336,2,FALSE)</f>
        <v>26</v>
      </c>
      <c r="D851">
        <f>VLOOKUP(Medical_Examinations[[#This Row],[Customer ID]],'Medical Examinations'!$A$1:$L$2336,3,FALSE)</f>
        <v>6</v>
      </c>
      <c r="E851" t="str">
        <f>VLOOKUP(Medical_Examinations[[#This Row],[Customer ID]],'Medical Examinations'!$A$1:$L$2336,4,FALSE)</f>
        <v>No</v>
      </c>
      <c r="F851" t="str">
        <f>VLOOKUP(Medical_Examinations[[#This Row],[Customer ID]],'Medical Examinations'!$A$1:$L$2336,6,FALSE)</f>
        <v>No</v>
      </c>
      <c r="G851" t="str">
        <f>VLOOKUP(Medical_Examinations[[#This Row],[Customer ID]],'Medical Examinations'!$A$1:$L$2336,7,FALSE)</f>
        <v>Yes</v>
      </c>
      <c r="H851">
        <f>VLOOKUP(Medical_Examinations[[#This Row],[Customer ID]],'Medical Examinations'!$A$1:$L$2336,8,FALSE)</f>
        <v>1</v>
      </c>
      <c r="I851" t="str">
        <f>VLOOKUP(Medical_Examinations[[#This Row],[Customer ID]],'Medical Examinations'!$A$1:$L$2336,9,FALSE)</f>
        <v>No</v>
      </c>
      <c r="J851" t="str">
        <f>VLOOKUP(Medical_Examinations[[#This Row],[Customer ID]],'Medical Examinations'!A850:L3185,11,FALSE)</f>
        <v>Overweight</v>
      </c>
      <c r="K851" t="str">
        <f>VLOOKUP(Medical_Examinations[[#This Row],[Customer ID]],'Medical Examinations'!A850:L3185,12,FALSE)</f>
        <v>Prediabetes</v>
      </c>
      <c r="L851" t="str">
        <f>VLOOKUP(Hospitalisation_Details[[#This Row],[Customer ID]],'Hospitalisation Details'!A850:K3191,10,FALSE)</f>
        <v>4 Sep 1995</v>
      </c>
      <c r="M851">
        <f>VLOOKUP(Hospitalisation_Details[[#This Row],[Customer ID]],'Hospitalisation Details'!$A$1:$K$2342,6,FALSE)</f>
        <v>32828</v>
      </c>
      <c r="N851" t="str">
        <f>VLOOKUP(Hospitalisation_Details[[#This Row],[Customer ID]],'Hospitalisation Details'!A850:K3191,7,FALSE)</f>
        <v>tier - 1</v>
      </c>
      <c r="O851" t="str">
        <f>VLOOKUP(Hospitalisation_Details[[#This Row],[Customer ID]],'Hospitalisation Details'!A850:K3191,8,FALSE)</f>
        <v>tier - 2</v>
      </c>
      <c r="P851" t="str">
        <f>VLOOKUP(Hospitalisation_Details[[#This Row],[Customer ID]],'Hospitalisation Details'!A850:K3191,9,FALSE)</f>
        <v>R1011</v>
      </c>
      <c r="Q851">
        <f>VLOOKUP(Hospitalisation_Details[[#This Row],[Customer ID]],'Hospitalisation Details'!$A$1:$K$2342,11,FALSE)</f>
        <v>27</v>
      </c>
    </row>
    <row r="852" spans="1:17" x14ac:dyDescent="0.35">
      <c r="A852" t="s">
        <v>851</v>
      </c>
      <c r="B852" t="str">
        <f>VLOOKUP(Customer_Names[[#This Row],[Customer ID]],Customer_Names[#All],2,FALSE)</f>
        <v>Swann</v>
      </c>
      <c r="C852">
        <f>VLOOKUP(Medical_Examinations[[#This Row],[Customer ID]],'Medical Examinations'!$A$1:$L$2336,2,FALSE)</f>
        <v>45</v>
      </c>
      <c r="D852">
        <f>VLOOKUP(Medical_Examinations[[#This Row],[Customer ID]],'Medical Examinations'!$A$1:$L$2336,3,FALSE)</f>
        <v>6</v>
      </c>
      <c r="E852" t="str">
        <f>VLOOKUP(Medical_Examinations[[#This Row],[Customer ID]],'Medical Examinations'!$A$1:$L$2336,4,FALSE)</f>
        <v>No</v>
      </c>
      <c r="F852" t="str">
        <f>VLOOKUP(Medical_Examinations[[#This Row],[Customer ID]],'Medical Examinations'!$A$1:$L$2336,6,FALSE)</f>
        <v>No</v>
      </c>
      <c r="G852" t="str">
        <f>VLOOKUP(Medical_Examinations[[#This Row],[Customer ID]],'Medical Examinations'!$A$1:$L$2336,7,FALSE)</f>
        <v>No</v>
      </c>
      <c r="H852">
        <f>VLOOKUP(Medical_Examinations[[#This Row],[Customer ID]],'Medical Examinations'!$A$1:$L$2336,8,FALSE)</f>
        <v>1</v>
      </c>
      <c r="I852" t="str">
        <f>VLOOKUP(Medical_Examinations[[#This Row],[Customer ID]],'Medical Examinations'!$A$1:$L$2336,9,FALSE)</f>
        <v>No</v>
      </c>
      <c r="J852" t="str">
        <f>VLOOKUP(Medical_Examinations[[#This Row],[Customer ID]],'Medical Examinations'!A851:L3186,11,FALSE)</f>
        <v>Obesity</v>
      </c>
      <c r="K852" t="str">
        <f>VLOOKUP(Medical_Examinations[[#This Row],[Customer ID]],'Medical Examinations'!A851:L3186,12,FALSE)</f>
        <v>Prediabetes</v>
      </c>
      <c r="L852" t="str">
        <f>VLOOKUP(Hospitalisation_Details[[#This Row],[Customer ID]],'Hospitalisation Details'!A851:K3192,10,FALSE)</f>
        <v>8 Sep 1995</v>
      </c>
      <c r="M852">
        <f>VLOOKUP(Hospitalisation_Details[[#This Row],[Customer ID]],'Hospitalisation Details'!$A$1:$K$2342,6,FALSE)</f>
        <v>33017</v>
      </c>
      <c r="N852" t="str">
        <f>VLOOKUP(Hospitalisation_Details[[#This Row],[Customer ID]],'Hospitalisation Details'!A851:K3192,7,FALSE)</f>
        <v>tier - 1</v>
      </c>
      <c r="O852" t="str">
        <f>VLOOKUP(Hospitalisation_Details[[#This Row],[Customer ID]],'Hospitalisation Details'!A851:K3192,8,FALSE)</f>
        <v>tier - 1</v>
      </c>
      <c r="P852" t="str">
        <f>VLOOKUP(Hospitalisation_Details[[#This Row],[Customer ID]],'Hospitalisation Details'!A851:K3192,9,FALSE)</f>
        <v>R1011</v>
      </c>
      <c r="Q852">
        <f>VLOOKUP(Hospitalisation_Details[[#This Row],[Customer ID]],'Hospitalisation Details'!$A$1:$K$2342,11,FALSE)</f>
        <v>27</v>
      </c>
    </row>
    <row r="853" spans="1:17" x14ac:dyDescent="0.35">
      <c r="A853" t="s">
        <v>852</v>
      </c>
      <c r="B853" t="str">
        <f>VLOOKUP(Customer_Names[[#This Row],[Customer ID]],Customer_Names[#All],2,FALSE)</f>
        <v>Burton</v>
      </c>
      <c r="C853">
        <f>VLOOKUP(Medical_Examinations[[#This Row],[Customer ID]],'Medical Examinations'!$A$1:$L$2336,2,FALSE)</f>
        <v>52</v>
      </c>
      <c r="D853">
        <f>VLOOKUP(Medical_Examinations[[#This Row],[Customer ID]],'Medical Examinations'!$A$1:$L$2336,3,FALSE)</f>
        <v>6</v>
      </c>
      <c r="E853" t="str">
        <f>VLOOKUP(Medical_Examinations[[#This Row],[Customer ID]],'Medical Examinations'!$A$1:$L$2336,4,FALSE)</f>
        <v>No</v>
      </c>
      <c r="F853" t="str">
        <f>VLOOKUP(Medical_Examinations[[#This Row],[Customer ID]],'Medical Examinations'!$A$1:$L$2336,6,FALSE)</f>
        <v>No</v>
      </c>
      <c r="G853" t="str">
        <f>VLOOKUP(Medical_Examinations[[#This Row],[Customer ID]],'Medical Examinations'!$A$1:$L$2336,7,FALSE)</f>
        <v>No</v>
      </c>
      <c r="H853">
        <f>VLOOKUP(Medical_Examinations[[#This Row],[Customer ID]],'Medical Examinations'!$A$1:$L$2336,8,FALSE)</f>
        <v>1</v>
      </c>
      <c r="I853" t="str">
        <f>VLOOKUP(Medical_Examinations[[#This Row],[Customer ID]],'Medical Examinations'!$A$1:$L$2336,9,FALSE)</f>
        <v>No</v>
      </c>
      <c r="J853" t="str">
        <f>VLOOKUP(Medical_Examinations[[#This Row],[Customer ID]],'Medical Examinations'!A852:L3187,11,FALSE)</f>
        <v>Obesity</v>
      </c>
      <c r="K853" t="str">
        <f>VLOOKUP(Medical_Examinations[[#This Row],[Customer ID]],'Medical Examinations'!A852:L3187,12,FALSE)</f>
        <v>Prediabetes</v>
      </c>
      <c r="L853" t="str">
        <f>VLOOKUP(Hospitalisation_Details[[#This Row],[Customer ID]],'Hospitalisation Details'!A852:K3193,10,FALSE)</f>
        <v>28 Sep 1994</v>
      </c>
      <c r="M853">
        <f>VLOOKUP(Hospitalisation_Details[[#This Row],[Customer ID]],'Hospitalisation Details'!$A$1:$K$2342,6,FALSE)</f>
        <v>33057</v>
      </c>
      <c r="N853" t="str">
        <f>VLOOKUP(Hospitalisation_Details[[#This Row],[Customer ID]],'Hospitalisation Details'!A852:K3193,7,FALSE)</f>
        <v>tier - 1</v>
      </c>
      <c r="O853" t="str">
        <f>VLOOKUP(Hospitalisation_Details[[#This Row],[Customer ID]],'Hospitalisation Details'!A852:K3193,8,FALSE)</f>
        <v>tier - 2</v>
      </c>
      <c r="P853" t="str">
        <f>VLOOKUP(Hospitalisation_Details[[#This Row],[Customer ID]],'Hospitalisation Details'!A852:K3193,9,FALSE)</f>
        <v>R1011</v>
      </c>
      <c r="Q853">
        <f>VLOOKUP(Hospitalisation_Details[[#This Row],[Customer ID]],'Hospitalisation Details'!$A$1:$K$2342,11,FALSE)</f>
        <v>28</v>
      </c>
    </row>
    <row r="854" spans="1:17" x14ac:dyDescent="0.35">
      <c r="A854" t="s">
        <v>853</v>
      </c>
      <c r="B854" t="str">
        <f>VLOOKUP(Customer_Names[[#This Row],[Customer ID]],Customer_Names[#All],2,FALSE)</f>
        <v>Ricardi</v>
      </c>
      <c r="C854">
        <f>VLOOKUP(Medical_Examinations[[#This Row],[Customer ID]],'Medical Examinations'!$A$1:$L$2336,2,FALSE)</f>
        <v>39</v>
      </c>
      <c r="D854">
        <f>VLOOKUP(Medical_Examinations[[#This Row],[Customer ID]],'Medical Examinations'!$A$1:$L$2336,3,FALSE)</f>
        <v>6</v>
      </c>
      <c r="E854" t="str">
        <f>VLOOKUP(Medical_Examinations[[#This Row],[Customer ID]],'Medical Examinations'!$A$1:$L$2336,4,FALSE)</f>
        <v>No</v>
      </c>
      <c r="F854" t="str">
        <f>VLOOKUP(Medical_Examinations[[#This Row],[Customer ID]],'Medical Examinations'!$A$1:$L$2336,6,FALSE)</f>
        <v>No</v>
      </c>
      <c r="G854" t="str">
        <f>VLOOKUP(Medical_Examinations[[#This Row],[Customer ID]],'Medical Examinations'!$A$1:$L$2336,7,FALSE)</f>
        <v>Yes</v>
      </c>
      <c r="H854">
        <f>VLOOKUP(Medical_Examinations[[#This Row],[Customer ID]],'Medical Examinations'!$A$1:$L$2336,8,FALSE)</f>
        <v>1</v>
      </c>
      <c r="I854" t="str">
        <f>VLOOKUP(Medical_Examinations[[#This Row],[Customer ID]],'Medical Examinations'!$A$1:$L$2336,9,FALSE)</f>
        <v>No</v>
      </c>
      <c r="J854" t="str">
        <f>VLOOKUP(Medical_Examinations[[#This Row],[Customer ID]],'Medical Examinations'!A853:L3188,11,FALSE)</f>
        <v>Obesity</v>
      </c>
      <c r="K854" t="str">
        <f>VLOOKUP(Medical_Examinations[[#This Row],[Customer ID]],'Medical Examinations'!A853:L3188,12,FALSE)</f>
        <v>Prediabetes</v>
      </c>
      <c r="L854" t="str">
        <f>VLOOKUP(Hospitalisation_Details[[#This Row],[Customer ID]],'Hospitalisation Details'!A853:K3194,10,FALSE)</f>
        <v>1 Sep 1962</v>
      </c>
      <c r="M854">
        <f>VLOOKUP(Hospitalisation_Details[[#This Row],[Customer ID]],'Hospitalisation Details'!$A$1:$K$2342,6,FALSE)</f>
        <v>33075</v>
      </c>
      <c r="N854" t="str">
        <f>VLOOKUP(Hospitalisation_Details[[#This Row],[Customer ID]],'Hospitalisation Details'!A853:K3194,7,FALSE)</f>
        <v>tier - 1</v>
      </c>
      <c r="O854" t="str">
        <f>VLOOKUP(Hospitalisation_Details[[#This Row],[Customer ID]],'Hospitalisation Details'!A853:K3194,8,FALSE)</f>
        <v>tier - 2</v>
      </c>
      <c r="P854" t="str">
        <f>VLOOKUP(Hospitalisation_Details[[#This Row],[Customer ID]],'Hospitalisation Details'!A853:K3194,9,FALSE)</f>
        <v>R1011</v>
      </c>
      <c r="Q854">
        <f>VLOOKUP(Hospitalisation_Details[[#This Row],[Customer ID]],'Hospitalisation Details'!$A$1:$K$2342,11,FALSE)</f>
        <v>60</v>
      </c>
    </row>
    <row r="855" spans="1:17" x14ac:dyDescent="0.35">
      <c r="A855" t="s">
        <v>854</v>
      </c>
      <c r="B855" t="str">
        <f>VLOOKUP(Customer_Names[[#This Row],[Customer ID]],Customer_Names[#All],2,FALSE)</f>
        <v>Joslyn</v>
      </c>
      <c r="C855">
        <f>VLOOKUP(Medical_Examinations[[#This Row],[Customer ID]],'Medical Examinations'!$A$1:$L$2336,2,FALSE)</f>
        <v>38</v>
      </c>
      <c r="D855">
        <f>VLOOKUP(Medical_Examinations[[#This Row],[Customer ID]],'Medical Examinations'!$A$1:$L$2336,3,FALSE)</f>
        <v>6</v>
      </c>
      <c r="E855" t="str">
        <f>VLOOKUP(Medical_Examinations[[#This Row],[Customer ID]],'Medical Examinations'!$A$1:$L$2336,4,FALSE)</f>
        <v>No</v>
      </c>
      <c r="F855" t="str">
        <f>VLOOKUP(Medical_Examinations[[#This Row],[Customer ID]],'Medical Examinations'!$A$1:$L$2336,6,FALSE)</f>
        <v>No</v>
      </c>
      <c r="G855" t="str">
        <f>VLOOKUP(Medical_Examinations[[#This Row],[Customer ID]],'Medical Examinations'!$A$1:$L$2336,7,FALSE)</f>
        <v>Yes</v>
      </c>
      <c r="H855">
        <f>VLOOKUP(Medical_Examinations[[#This Row],[Customer ID]],'Medical Examinations'!$A$1:$L$2336,8,FALSE)</f>
        <v>1</v>
      </c>
      <c r="I855" t="str">
        <f>VLOOKUP(Medical_Examinations[[#This Row],[Customer ID]],'Medical Examinations'!$A$1:$L$2336,9,FALSE)</f>
        <v>No</v>
      </c>
      <c r="J855" t="str">
        <f>VLOOKUP(Medical_Examinations[[#This Row],[Customer ID]],'Medical Examinations'!A854:L3189,11,FALSE)</f>
        <v>Obesity</v>
      </c>
      <c r="K855" t="str">
        <f>VLOOKUP(Medical_Examinations[[#This Row],[Customer ID]],'Medical Examinations'!A854:L3189,12,FALSE)</f>
        <v>Prediabetes</v>
      </c>
      <c r="L855" t="str">
        <f>VLOOKUP(Hospitalisation_Details[[#This Row],[Customer ID]],'Hospitalisation Details'!A854:K3195,10,FALSE)</f>
        <v>9 Sep 2003</v>
      </c>
      <c r="M855">
        <f>VLOOKUP(Hospitalisation_Details[[#This Row],[Customer ID]],'Hospitalisation Details'!$A$1:$K$2342,6,FALSE)</f>
        <v>33612</v>
      </c>
      <c r="N855" t="str">
        <f>VLOOKUP(Hospitalisation_Details[[#This Row],[Customer ID]],'Hospitalisation Details'!A854:K3195,7,FALSE)</f>
        <v>tier - 1</v>
      </c>
      <c r="O855" t="str">
        <f>VLOOKUP(Hospitalisation_Details[[#This Row],[Customer ID]],'Hospitalisation Details'!A854:K3195,8,FALSE)</f>
        <v>tier - 2</v>
      </c>
      <c r="P855" t="str">
        <f>VLOOKUP(Hospitalisation_Details[[#This Row],[Customer ID]],'Hospitalisation Details'!A854:K3195,9,FALSE)</f>
        <v>R1011</v>
      </c>
      <c r="Q855">
        <f>VLOOKUP(Hospitalisation_Details[[#This Row],[Customer ID]],'Hospitalisation Details'!$A$1:$K$2342,11,FALSE)</f>
        <v>19</v>
      </c>
    </row>
    <row r="856" spans="1:17" x14ac:dyDescent="0.35">
      <c r="A856" t="s">
        <v>855</v>
      </c>
      <c r="B856" t="str">
        <f>VLOOKUP(Customer_Names[[#This Row],[Customer ID]],Customer_Names[#All],2,FALSE)</f>
        <v>Bennie</v>
      </c>
      <c r="C856">
        <f>VLOOKUP(Medical_Examinations[[#This Row],[Customer ID]],'Medical Examinations'!$A$1:$L$2336,2,FALSE)</f>
        <v>53</v>
      </c>
      <c r="D856">
        <f>VLOOKUP(Medical_Examinations[[#This Row],[Customer ID]],'Medical Examinations'!$A$1:$L$2336,3,FALSE)</f>
        <v>6</v>
      </c>
      <c r="E856" t="str">
        <f>VLOOKUP(Medical_Examinations[[#This Row],[Customer ID]],'Medical Examinations'!$A$1:$L$2336,4,FALSE)</f>
        <v>No</v>
      </c>
      <c r="F856" t="str">
        <f>VLOOKUP(Medical_Examinations[[#This Row],[Customer ID]],'Medical Examinations'!$A$1:$L$2336,6,FALSE)</f>
        <v>No</v>
      </c>
      <c r="G856" t="str">
        <f>VLOOKUP(Medical_Examinations[[#This Row],[Customer ID]],'Medical Examinations'!$A$1:$L$2336,7,FALSE)</f>
        <v>No</v>
      </c>
      <c r="H856">
        <f>VLOOKUP(Medical_Examinations[[#This Row],[Customer ID]],'Medical Examinations'!$A$1:$L$2336,8,FALSE)</f>
        <v>1</v>
      </c>
      <c r="I856" t="str">
        <f>VLOOKUP(Medical_Examinations[[#This Row],[Customer ID]],'Medical Examinations'!$A$1:$L$2336,9,FALSE)</f>
        <v>No</v>
      </c>
      <c r="J856" t="str">
        <f>VLOOKUP(Medical_Examinations[[#This Row],[Customer ID]],'Medical Examinations'!A855:L3190,11,FALSE)</f>
        <v>Obesity</v>
      </c>
      <c r="K856" t="str">
        <f>VLOOKUP(Medical_Examinations[[#This Row],[Customer ID]],'Medical Examinations'!A855:L3190,12,FALSE)</f>
        <v>Prediabetes</v>
      </c>
      <c r="L856" t="str">
        <f>VLOOKUP(Hospitalisation_Details[[#This Row],[Customer ID]],'Hospitalisation Details'!A855:K3196,10,FALSE)</f>
        <v>11 Sep 1962</v>
      </c>
      <c r="M856">
        <f>VLOOKUP(Hospitalisation_Details[[#This Row],[Customer ID]],'Hospitalisation Details'!$A$1:$K$2342,6,FALSE)</f>
        <v>33753</v>
      </c>
      <c r="N856" t="str">
        <f>VLOOKUP(Hospitalisation_Details[[#This Row],[Customer ID]],'Hospitalisation Details'!A855:K3196,7,FALSE)</f>
        <v>tier - 1</v>
      </c>
      <c r="O856" t="str">
        <f>VLOOKUP(Hospitalisation_Details[[#This Row],[Customer ID]],'Hospitalisation Details'!A855:K3196,8,FALSE)</f>
        <v>tier - 3</v>
      </c>
      <c r="P856" t="str">
        <f>VLOOKUP(Hospitalisation_Details[[#This Row],[Customer ID]],'Hospitalisation Details'!A855:K3196,9,FALSE)</f>
        <v>R1011</v>
      </c>
      <c r="Q856">
        <f>VLOOKUP(Hospitalisation_Details[[#This Row],[Customer ID]],'Hospitalisation Details'!$A$1:$K$2342,11,FALSE)</f>
        <v>60</v>
      </c>
    </row>
    <row r="857" spans="1:17" x14ac:dyDescent="0.35">
      <c r="A857" t="s">
        <v>856</v>
      </c>
      <c r="B857" t="str">
        <f>VLOOKUP(Customer_Names[[#This Row],[Customer ID]],Customer_Names[#All],2,FALSE)</f>
        <v>Kanyane</v>
      </c>
      <c r="C857">
        <f>VLOOKUP(Medical_Examinations[[#This Row],[Customer ID]],'Medical Examinations'!$A$1:$L$2336,2,FALSE)</f>
        <v>42</v>
      </c>
      <c r="D857">
        <f>VLOOKUP(Medical_Examinations[[#This Row],[Customer ID]],'Medical Examinations'!$A$1:$L$2336,3,FALSE)</f>
        <v>6</v>
      </c>
      <c r="E857" t="str">
        <f>VLOOKUP(Medical_Examinations[[#This Row],[Customer ID]],'Medical Examinations'!$A$1:$L$2336,4,FALSE)</f>
        <v>No</v>
      </c>
      <c r="F857" t="str">
        <f>VLOOKUP(Medical_Examinations[[#This Row],[Customer ID]],'Medical Examinations'!$A$1:$L$2336,6,FALSE)</f>
        <v>No</v>
      </c>
      <c r="G857" t="str">
        <f>VLOOKUP(Medical_Examinations[[#This Row],[Customer ID]],'Medical Examinations'!$A$1:$L$2336,7,FALSE)</f>
        <v>No</v>
      </c>
      <c r="H857">
        <f>VLOOKUP(Medical_Examinations[[#This Row],[Customer ID]],'Medical Examinations'!$A$1:$L$2336,8,FALSE)</f>
        <v>1</v>
      </c>
      <c r="I857" t="str">
        <f>VLOOKUP(Medical_Examinations[[#This Row],[Customer ID]],'Medical Examinations'!$A$1:$L$2336,9,FALSE)</f>
        <v>No</v>
      </c>
      <c r="J857" t="str">
        <f>VLOOKUP(Medical_Examinations[[#This Row],[Customer ID]],'Medical Examinations'!A856:L3191,11,FALSE)</f>
        <v>Obesity</v>
      </c>
      <c r="K857" t="str">
        <f>VLOOKUP(Medical_Examinations[[#This Row],[Customer ID]],'Medical Examinations'!A856:L3191,12,FALSE)</f>
        <v>Prediabetes</v>
      </c>
      <c r="L857" t="str">
        <f>VLOOKUP(Hospitalisation_Details[[#This Row],[Customer ID]],'Hospitalisation Details'!A856:K3197,10,FALSE)</f>
        <v>5 Sep 1962</v>
      </c>
      <c r="M857">
        <f>VLOOKUP(Hospitalisation_Details[[#This Row],[Customer ID]],'Hospitalisation Details'!$A$1:$K$2342,6,FALSE)</f>
        <v>34218</v>
      </c>
      <c r="N857" t="str">
        <f>VLOOKUP(Hospitalisation_Details[[#This Row],[Customer ID]],'Hospitalisation Details'!A856:K3197,7,FALSE)</f>
        <v>tier - 1</v>
      </c>
      <c r="O857" t="str">
        <f>VLOOKUP(Hospitalisation_Details[[#This Row],[Customer ID]],'Hospitalisation Details'!A856:K3197,8,FALSE)</f>
        <v>tier - 1</v>
      </c>
      <c r="P857" t="str">
        <f>VLOOKUP(Hospitalisation_Details[[#This Row],[Customer ID]],'Hospitalisation Details'!A856:K3197,9,FALSE)</f>
        <v>R1011</v>
      </c>
      <c r="Q857">
        <f>VLOOKUP(Hospitalisation_Details[[#This Row],[Customer ID]],'Hospitalisation Details'!$A$1:$K$2342,11,FALSE)</f>
        <v>60</v>
      </c>
    </row>
    <row r="858" spans="1:17" x14ac:dyDescent="0.35">
      <c r="A858" t="s">
        <v>857</v>
      </c>
      <c r="B858" t="str">
        <f>VLOOKUP(Customer_Names[[#This Row],[Customer ID]],Customer_Names[#All],2,FALSE)</f>
        <v>McFadden</v>
      </c>
      <c r="C858">
        <f>VLOOKUP(Medical_Examinations[[#This Row],[Customer ID]],'Medical Examinations'!$A$1:$L$2336,2,FALSE)</f>
        <v>38</v>
      </c>
      <c r="D858">
        <f>VLOOKUP(Medical_Examinations[[#This Row],[Customer ID]],'Medical Examinations'!$A$1:$L$2336,3,FALSE)</f>
        <v>6</v>
      </c>
      <c r="E858" t="str">
        <f>VLOOKUP(Medical_Examinations[[#This Row],[Customer ID]],'Medical Examinations'!$A$1:$L$2336,4,FALSE)</f>
        <v>No</v>
      </c>
      <c r="F858" t="str">
        <f>VLOOKUP(Medical_Examinations[[#This Row],[Customer ID]],'Medical Examinations'!$A$1:$L$2336,6,FALSE)</f>
        <v>No</v>
      </c>
      <c r="G858" t="str">
        <f>VLOOKUP(Medical_Examinations[[#This Row],[Customer ID]],'Medical Examinations'!$A$1:$L$2336,7,FALSE)</f>
        <v>No</v>
      </c>
      <c r="H858">
        <f>VLOOKUP(Medical_Examinations[[#This Row],[Customer ID]],'Medical Examinations'!$A$1:$L$2336,8,FALSE)</f>
        <v>1</v>
      </c>
      <c r="I858" t="str">
        <f>VLOOKUP(Medical_Examinations[[#This Row],[Customer ID]],'Medical Examinations'!$A$1:$L$2336,9,FALSE)</f>
        <v>No</v>
      </c>
      <c r="J858" t="str">
        <f>VLOOKUP(Medical_Examinations[[#This Row],[Customer ID]],'Medical Examinations'!A857:L3192,11,FALSE)</f>
        <v>Obesity</v>
      </c>
      <c r="K858" t="str">
        <f>VLOOKUP(Medical_Examinations[[#This Row],[Customer ID]],'Medical Examinations'!A857:L3192,12,FALSE)</f>
        <v>Prediabetes</v>
      </c>
      <c r="L858" t="str">
        <f>VLOOKUP(Hospitalisation_Details[[#This Row],[Customer ID]],'Hospitalisation Details'!A857:K3198,10,FALSE)</f>
        <v>30 Sep 1995</v>
      </c>
      <c r="M858">
        <f>VLOOKUP(Hospitalisation_Details[[#This Row],[Customer ID]],'Hospitalisation Details'!$A$1:$K$2342,6,FALSE)</f>
        <v>34289</v>
      </c>
      <c r="N858" t="str">
        <f>VLOOKUP(Hospitalisation_Details[[#This Row],[Customer ID]],'Hospitalisation Details'!A857:K3198,7,FALSE)</f>
        <v>tier - 1</v>
      </c>
      <c r="O858" t="str">
        <f>VLOOKUP(Hospitalisation_Details[[#This Row],[Customer ID]],'Hospitalisation Details'!A857:K3198,8,FALSE)</f>
        <v>tier - 1</v>
      </c>
      <c r="P858" t="str">
        <f>VLOOKUP(Hospitalisation_Details[[#This Row],[Customer ID]],'Hospitalisation Details'!A857:K3198,9,FALSE)</f>
        <v>R1011</v>
      </c>
      <c r="Q858">
        <f>VLOOKUP(Hospitalisation_Details[[#This Row],[Customer ID]],'Hospitalisation Details'!$A$1:$K$2342,11,FALSE)</f>
        <v>27</v>
      </c>
    </row>
    <row r="859" spans="1:17" x14ac:dyDescent="0.35">
      <c r="A859" t="s">
        <v>858</v>
      </c>
      <c r="B859" t="str">
        <f>VLOOKUP(Customer_Names[[#This Row],[Customer ID]],Customer_Names[#All],2,FALSE)</f>
        <v>Connolly</v>
      </c>
      <c r="C859">
        <f>VLOOKUP(Medical_Examinations[[#This Row],[Customer ID]],'Medical Examinations'!$A$1:$L$2336,2,FALSE)</f>
        <v>34</v>
      </c>
      <c r="D859">
        <f>VLOOKUP(Medical_Examinations[[#This Row],[Customer ID]],'Medical Examinations'!$A$1:$L$2336,3,FALSE)</f>
        <v>6</v>
      </c>
      <c r="E859" t="str">
        <f>VLOOKUP(Medical_Examinations[[#This Row],[Customer ID]],'Medical Examinations'!$A$1:$L$2336,4,FALSE)</f>
        <v>No</v>
      </c>
      <c r="F859" t="str">
        <f>VLOOKUP(Medical_Examinations[[#This Row],[Customer ID]],'Medical Examinations'!$A$1:$L$2336,6,FALSE)</f>
        <v>No</v>
      </c>
      <c r="G859" t="str">
        <f>VLOOKUP(Medical_Examinations[[#This Row],[Customer ID]],'Medical Examinations'!$A$1:$L$2336,7,FALSE)</f>
        <v>Yes</v>
      </c>
      <c r="H859">
        <f>VLOOKUP(Medical_Examinations[[#This Row],[Customer ID]],'Medical Examinations'!$A$1:$L$2336,8,FALSE)</f>
        <v>1</v>
      </c>
      <c r="I859" t="str">
        <f>VLOOKUP(Medical_Examinations[[#This Row],[Customer ID]],'Medical Examinations'!$A$1:$L$2336,9,FALSE)</f>
        <v>No</v>
      </c>
      <c r="J859" t="str">
        <f>VLOOKUP(Medical_Examinations[[#This Row],[Customer ID]],'Medical Examinations'!A858:L3193,11,FALSE)</f>
        <v>Obesity</v>
      </c>
      <c r="K859" t="str">
        <f>VLOOKUP(Medical_Examinations[[#This Row],[Customer ID]],'Medical Examinations'!A858:L3193,12,FALSE)</f>
        <v>Prediabetes</v>
      </c>
      <c r="L859" t="str">
        <f>VLOOKUP(Hospitalisation_Details[[#This Row],[Customer ID]],'Hospitalisation Details'!A858:K3199,10,FALSE)</f>
        <v>24 Sep 1998</v>
      </c>
      <c r="M859">
        <f>VLOOKUP(Hospitalisation_Details[[#This Row],[Customer ID]],'Hospitalisation Details'!$A$1:$K$2342,6,FALSE)</f>
        <v>34473</v>
      </c>
      <c r="N859" t="str">
        <f>VLOOKUP(Hospitalisation_Details[[#This Row],[Customer ID]],'Hospitalisation Details'!A858:K3199,7,FALSE)</f>
        <v>tier - 1</v>
      </c>
      <c r="O859" t="str">
        <f>VLOOKUP(Hospitalisation_Details[[#This Row],[Customer ID]],'Hospitalisation Details'!A858:K3199,8,FALSE)</f>
        <v>tier - 3</v>
      </c>
      <c r="P859" t="str">
        <f>VLOOKUP(Hospitalisation_Details[[#This Row],[Customer ID]],'Hospitalisation Details'!A858:K3199,9,FALSE)</f>
        <v>R1011</v>
      </c>
      <c r="Q859">
        <f>VLOOKUP(Hospitalisation_Details[[#This Row],[Customer ID]],'Hospitalisation Details'!$A$1:$K$2342,11,FALSE)</f>
        <v>24</v>
      </c>
    </row>
    <row r="860" spans="1:17" x14ac:dyDescent="0.35">
      <c r="A860" t="s">
        <v>859</v>
      </c>
      <c r="B860" t="str">
        <f>VLOOKUP(Customer_Names[[#This Row],[Customer ID]],Customer_Names[#All],2,FALSE)</f>
        <v>Merino</v>
      </c>
      <c r="C860">
        <f>VLOOKUP(Medical_Examinations[[#This Row],[Customer ID]],'Medical Examinations'!$A$1:$L$2336,2,FALSE)</f>
        <v>37</v>
      </c>
      <c r="D860">
        <f>VLOOKUP(Medical_Examinations[[#This Row],[Customer ID]],'Medical Examinations'!$A$1:$L$2336,3,FALSE)</f>
        <v>6</v>
      </c>
      <c r="E860" t="str">
        <f>VLOOKUP(Medical_Examinations[[#This Row],[Customer ID]],'Medical Examinations'!$A$1:$L$2336,4,FALSE)</f>
        <v>No</v>
      </c>
      <c r="F860" t="str">
        <f>VLOOKUP(Medical_Examinations[[#This Row],[Customer ID]],'Medical Examinations'!$A$1:$L$2336,6,FALSE)</f>
        <v>No</v>
      </c>
      <c r="G860" t="str">
        <f>VLOOKUP(Medical_Examinations[[#This Row],[Customer ID]],'Medical Examinations'!$A$1:$L$2336,7,FALSE)</f>
        <v>No</v>
      </c>
      <c r="H860">
        <f>VLOOKUP(Medical_Examinations[[#This Row],[Customer ID]],'Medical Examinations'!$A$1:$L$2336,8,FALSE)</f>
        <v>1</v>
      </c>
      <c r="I860" t="str">
        <f>VLOOKUP(Medical_Examinations[[#This Row],[Customer ID]],'Medical Examinations'!$A$1:$L$2336,9,FALSE)</f>
        <v>No</v>
      </c>
      <c r="J860" t="str">
        <f>VLOOKUP(Medical_Examinations[[#This Row],[Customer ID]],'Medical Examinations'!A859:L3194,11,FALSE)</f>
        <v>Obesity</v>
      </c>
      <c r="K860" t="str">
        <f>VLOOKUP(Medical_Examinations[[#This Row],[Customer ID]],'Medical Examinations'!A859:L3194,12,FALSE)</f>
        <v>Prediabetes</v>
      </c>
      <c r="L860" t="str">
        <f>VLOOKUP(Hospitalisation_Details[[#This Row],[Customer ID]],'Hospitalisation Details'!A859:K3200,10,FALSE)</f>
        <v>3 Sep 2003</v>
      </c>
      <c r="M860">
        <f>VLOOKUP(Hospitalisation_Details[[#This Row],[Customer ID]],'Hospitalisation Details'!$A$1:$K$2342,6,FALSE)</f>
        <v>34780</v>
      </c>
      <c r="N860" t="str">
        <f>VLOOKUP(Hospitalisation_Details[[#This Row],[Customer ID]],'Hospitalisation Details'!A859:K3200,7,FALSE)</f>
        <v>tier - 1</v>
      </c>
      <c r="O860" t="str">
        <f>VLOOKUP(Hospitalisation_Details[[#This Row],[Customer ID]],'Hospitalisation Details'!A859:K3200,8,FALSE)</f>
        <v>tier - 2</v>
      </c>
      <c r="P860" t="str">
        <f>VLOOKUP(Hospitalisation_Details[[#This Row],[Customer ID]],'Hospitalisation Details'!A859:K3200,9,FALSE)</f>
        <v>R1011</v>
      </c>
      <c r="Q860">
        <f>VLOOKUP(Hospitalisation_Details[[#This Row],[Customer ID]],'Hospitalisation Details'!$A$1:$K$2342,11,FALSE)</f>
        <v>19</v>
      </c>
    </row>
    <row r="861" spans="1:17" x14ac:dyDescent="0.35">
      <c r="A861" t="s">
        <v>860</v>
      </c>
      <c r="B861" t="str">
        <f>VLOOKUP(Customer_Names[[#This Row],[Customer ID]],Customer_Names[#All],2,FALSE)</f>
        <v>Baird</v>
      </c>
      <c r="C861">
        <f>VLOOKUP(Medical_Examinations[[#This Row],[Customer ID]],'Medical Examinations'!$A$1:$L$2336,2,FALSE)</f>
        <v>33</v>
      </c>
      <c r="D861">
        <f>VLOOKUP(Medical_Examinations[[#This Row],[Customer ID]],'Medical Examinations'!$A$1:$L$2336,3,FALSE)</f>
        <v>6</v>
      </c>
      <c r="E861" t="str">
        <f>VLOOKUP(Medical_Examinations[[#This Row],[Customer ID]],'Medical Examinations'!$A$1:$L$2336,4,FALSE)</f>
        <v>No</v>
      </c>
      <c r="F861" t="str">
        <f>VLOOKUP(Medical_Examinations[[#This Row],[Customer ID]],'Medical Examinations'!$A$1:$L$2336,6,FALSE)</f>
        <v>No</v>
      </c>
      <c r="G861" t="str">
        <f>VLOOKUP(Medical_Examinations[[#This Row],[Customer ID]],'Medical Examinations'!$A$1:$L$2336,7,FALSE)</f>
        <v>Yes</v>
      </c>
      <c r="H861">
        <f>VLOOKUP(Medical_Examinations[[#This Row],[Customer ID]],'Medical Examinations'!$A$1:$L$2336,8,FALSE)</f>
        <v>1</v>
      </c>
      <c r="I861" t="str">
        <f>VLOOKUP(Medical_Examinations[[#This Row],[Customer ID]],'Medical Examinations'!$A$1:$L$2336,9,FALSE)</f>
        <v>No</v>
      </c>
      <c r="J861" t="str">
        <f>VLOOKUP(Medical_Examinations[[#This Row],[Customer ID]],'Medical Examinations'!A860:L3195,11,FALSE)</f>
        <v>Obesity</v>
      </c>
      <c r="K861" t="str">
        <f>VLOOKUP(Medical_Examinations[[#This Row],[Customer ID]],'Medical Examinations'!A860:L3195,12,FALSE)</f>
        <v>Prediabetes</v>
      </c>
      <c r="L861" t="str">
        <f>VLOOKUP(Hospitalisation_Details[[#This Row],[Customer ID]],'Hospitalisation Details'!A860:K3201,10,FALSE)</f>
        <v>17 Sep 2003</v>
      </c>
      <c r="M861">
        <f>VLOOKUP(Hospitalisation_Details[[#This Row],[Customer ID]],'Hospitalisation Details'!$A$1:$K$2342,6,FALSE)</f>
        <v>34829</v>
      </c>
      <c r="N861" t="str">
        <f>VLOOKUP(Hospitalisation_Details[[#This Row],[Customer ID]],'Hospitalisation Details'!A860:K3201,7,FALSE)</f>
        <v>tier - 1</v>
      </c>
      <c r="O861" t="str">
        <f>VLOOKUP(Hospitalisation_Details[[#This Row],[Customer ID]],'Hospitalisation Details'!A860:K3201,8,FALSE)</f>
        <v>tier - 3</v>
      </c>
      <c r="P861" t="str">
        <f>VLOOKUP(Hospitalisation_Details[[#This Row],[Customer ID]],'Hospitalisation Details'!A860:K3201,9,FALSE)</f>
        <v>R1011</v>
      </c>
      <c r="Q861">
        <f>VLOOKUP(Hospitalisation_Details[[#This Row],[Customer ID]],'Hospitalisation Details'!$A$1:$K$2342,11,FALSE)</f>
        <v>19</v>
      </c>
    </row>
    <row r="862" spans="1:17" x14ac:dyDescent="0.35">
      <c r="A862" t="s">
        <v>861</v>
      </c>
      <c r="B862" t="str">
        <f>VLOOKUP(Customer_Names[[#This Row],[Customer ID]],Customer_Names[#All],2,FALSE)</f>
        <v>Locatelli</v>
      </c>
      <c r="C862">
        <f>VLOOKUP(Medical_Examinations[[#This Row],[Customer ID]],'Medical Examinations'!$A$1:$L$2336,2,FALSE)</f>
        <v>44</v>
      </c>
      <c r="D862">
        <f>VLOOKUP(Medical_Examinations[[#This Row],[Customer ID]],'Medical Examinations'!$A$1:$L$2336,3,FALSE)</f>
        <v>6</v>
      </c>
      <c r="E862" t="str">
        <f>VLOOKUP(Medical_Examinations[[#This Row],[Customer ID]],'Medical Examinations'!$A$1:$L$2336,4,FALSE)</f>
        <v>No</v>
      </c>
      <c r="F862" t="str">
        <f>VLOOKUP(Medical_Examinations[[#This Row],[Customer ID]],'Medical Examinations'!$A$1:$L$2336,6,FALSE)</f>
        <v>No</v>
      </c>
      <c r="G862" t="str">
        <f>VLOOKUP(Medical_Examinations[[#This Row],[Customer ID]],'Medical Examinations'!$A$1:$L$2336,7,FALSE)</f>
        <v>No</v>
      </c>
      <c r="H862">
        <f>VLOOKUP(Medical_Examinations[[#This Row],[Customer ID]],'Medical Examinations'!$A$1:$L$2336,8,FALSE)</f>
        <v>1</v>
      </c>
      <c r="I862" t="str">
        <f>VLOOKUP(Medical_Examinations[[#This Row],[Customer ID]],'Medical Examinations'!$A$1:$L$2336,9,FALSE)</f>
        <v>No</v>
      </c>
      <c r="J862" t="str">
        <f>VLOOKUP(Medical_Examinations[[#This Row],[Customer ID]],'Medical Examinations'!A861:L3196,11,FALSE)</f>
        <v>Obesity</v>
      </c>
      <c r="K862" t="str">
        <f>VLOOKUP(Medical_Examinations[[#This Row],[Customer ID]],'Medical Examinations'!A861:L3196,12,FALSE)</f>
        <v>Prediabetes</v>
      </c>
      <c r="L862" t="str">
        <f>VLOOKUP(Hospitalisation_Details[[#This Row],[Customer ID]],'Hospitalisation Details'!A861:K3202,10,FALSE)</f>
        <v>9 Sep 1997</v>
      </c>
      <c r="M862">
        <f>VLOOKUP(Hospitalisation_Details[[#This Row],[Customer ID]],'Hospitalisation Details'!$A$1:$K$2342,6,FALSE)</f>
        <v>35302</v>
      </c>
      <c r="N862" t="str">
        <f>VLOOKUP(Hospitalisation_Details[[#This Row],[Customer ID]],'Hospitalisation Details'!A861:K3202,7,FALSE)</f>
        <v>tier - 1</v>
      </c>
      <c r="O862" t="str">
        <f>VLOOKUP(Hospitalisation_Details[[#This Row],[Customer ID]],'Hospitalisation Details'!A861:K3202,8,FALSE)</f>
        <v>tier - 2</v>
      </c>
      <c r="P862" t="str">
        <f>VLOOKUP(Hospitalisation_Details[[#This Row],[Customer ID]],'Hospitalisation Details'!A861:K3202,9,FALSE)</f>
        <v>R1011</v>
      </c>
      <c r="Q862">
        <f>VLOOKUP(Hospitalisation_Details[[#This Row],[Customer ID]],'Hospitalisation Details'!$A$1:$K$2342,11,FALSE)</f>
        <v>25</v>
      </c>
    </row>
    <row r="863" spans="1:17" x14ac:dyDescent="0.35">
      <c r="A863" t="s">
        <v>862</v>
      </c>
      <c r="B863" t="str">
        <f>VLOOKUP(Customer_Names[[#This Row],[Customer ID]],Customer_Names[#All],2,FALSE)</f>
        <v>Brake</v>
      </c>
      <c r="C863">
        <f>VLOOKUP(Medical_Examinations[[#This Row],[Customer ID]],'Medical Examinations'!$A$1:$L$2336,2,FALSE)</f>
        <v>36</v>
      </c>
      <c r="D863">
        <f>VLOOKUP(Medical_Examinations[[#This Row],[Customer ID]],'Medical Examinations'!$A$1:$L$2336,3,FALSE)</f>
        <v>6</v>
      </c>
      <c r="E863" t="str">
        <f>VLOOKUP(Medical_Examinations[[#This Row],[Customer ID]],'Medical Examinations'!$A$1:$L$2336,4,FALSE)</f>
        <v>No</v>
      </c>
      <c r="F863" t="str">
        <f>VLOOKUP(Medical_Examinations[[#This Row],[Customer ID]],'Medical Examinations'!$A$1:$L$2336,6,FALSE)</f>
        <v>No</v>
      </c>
      <c r="G863" t="str">
        <f>VLOOKUP(Medical_Examinations[[#This Row],[Customer ID]],'Medical Examinations'!$A$1:$L$2336,7,FALSE)</f>
        <v>No</v>
      </c>
      <c r="H863">
        <f>VLOOKUP(Medical_Examinations[[#This Row],[Customer ID]],'Medical Examinations'!$A$1:$L$2336,8,FALSE)</f>
        <v>1</v>
      </c>
      <c r="I863" t="str">
        <f>VLOOKUP(Medical_Examinations[[#This Row],[Customer ID]],'Medical Examinations'!$A$1:$L$2336,9,FALSE)</f>
        <v>No</v>
      </c>
      <c r="J863" t="str">
        <f>VLOOKUP(Medical_Examinations[[#This Row],[Customer ID]],'Medical Examinations'!A862:L3197,11,FALSE)</f>
        <v>Obesity</v>
      </c>
      <c r="K863" t="str">
        <f>VLOOKUP(Medical_Examinations[[#This Row],[Customer ID]],'Medical Examinations'!A862:L3197,12,FALSE)</f>
        <v>Prediabetes</v>
      </c>
      <c r="L863" t="str">
        <f>VLOOKUP(Hospitalisation_Details[[#This Row],[Customer ID]],'Hospitalisation Details'!A862:K3203,10,FALSE)</f>
        <v>20 Sep 1988</v>
      </c>
      <c r="M863">
        <f>VLOOKUP(Hospitalisation_Details[[#This Row],[Customer ID]],'Hospitalisation Details'!$A$1:$K$2342,6,FALSE)</f>
        <v>35492</v>
      </c>
      <c r="N863" t="str">
        <f>VLOOKUP(Hospitalisation_Details[[#This Row],[Customer ID]],'Hospitalisation Details'!A862:K3203,7,FALSE)</f>
        <v>tier - 1</v>
      </c>
      <c r="O863" t="str">
        <f>VLOOKUP(Hospitalisation_Details[[#This Row],[Customer ID]],'Hospitalisation Details'!A862:K3203,8,FALSE)</f>
        <v>tier - 2</v>
      </c>
      <c r="P863" t="str">
        <f>VLOOKUP(Hospitalisation_Details[[#This Row],[Customer ID]],'Hospitalisation Details'!A862:K3203,9,FALSE)</f>
        <v>R1011</v>
      </c>
      <c r="Q863">
        <f>VLOOKUP(Hospitalisation_Details[[#This Row],[Customer ID]],'Hospitalisation Details'!$A$1:$K$2342,11,FALSE)</f>
        <v>34</v>
      </c>
    </row>
    <row r="864" spans="1:17" x14ac:dyDescent="0.35">
      <c r="A864" t="s">
        <v>863</v>
      </c>
      <c r="B864" t="str">
        <f>VLOOKUP(Customer_Names[[#This Row],[Customer ID]],Customer_Names[#All],2,FALSE)</f>
        <v>Jacobs</v>
      </c>
      <c r="C864">
        <f>VLOOKUP(Medical_Examinations[[#This Row],[Customer ID]],'Medical Examinations'!$A$1:$L$2336,2,FALSE)</f>
        <v>31</v>
      </c>
      <c r="D864">
        <f>VLOOKUP(Medical_Examinations[[#This Row],[Customer ID]],'Medical Examinations'!$A$1:$L$2336,3,FALSE)</f>
        <v>6</v>
      </c>
      <c r="E864" t="str">
        <f>VLOOKUP(Medical_Examinations[[#This Row],[Customer ID]],'Medical Examinations'!$A$1:$L$2336,4,FALSE)</f>
        <v>No</v>
      </c>
      <c r="F864" t="str">
        <f>VLOOKUP(Medical_Examinations[[#This Row],[Customer ID]],'Medical Examinations'!$A$1:$L$2336,6,FALSE)</f>
        <v>No</v>
      </c>
      <c r="G864" t="str">
        <f>VLOOKUP(Medical_Examinations[[#This Row],[Customer ID]],'Medical Examinations'!$A$1:$L$2336,7,FALSE)</f>
        <v>Yes</v>
      </c>
      <c r="H864">
        <f>VLOOKUP(Medical_Examinations[[#This Row],[Customer ID]],'Medical Examinations'!$A$1:$L$2336,8,FALSE)</f>
        <v>1</v>
      </c>
      <c r="I864" t="str">
        <f>VLOOKUP(Medical_Examinations[[#This Row],[Customer ID]],'Medical Examinations'!$A$1:$L$2336,9,FALSE)</f>
        <v>No</v>
      </c>
      <c r="J864" t="str">
        <f>VLOOKUP(Medical_Examinations[[#This Row],[Customer ID]],'Medical Examinations'!A863:L3198,11,FALSE)</f>
        <v>Obesity</v>
      </c>
      <c r="K864" t="str">
        <f>VLOOKUP(Medical_Examinations[[#This Row],[Customer ID]],'Medical Examinations'!A863:L3198,12,FALSE)</f>
        <v>Prediabetes</v>
      </c>
      <c r="L864" t="str">
        <f>VLOOKUP(Hospitalisation_Details[[#This Row],[Customer ID]],'Hospitalisation Details'!A863:K3204,10,FALSE)</f>
        <v>27 Sep 1973</v>
      </c>
      <c r="M864">
        <f>VLOOKUP(Hospitalisation_Details[[#This Row],[Customer ID]],'Hospitalisation Details'!$A$1:$K$2342,6,FALSE)</f>
        <v>35548</v>
      </c>
      <c r="N864" t="str">
        <f>VLOOKUP(Hospitalisation_Details[[#This Row],[Customer ID]],'Hospitalisation Details'!A863:K3204,7,FALSE)</f>
        <v>tier - 1</v>
      </c>
      <c r="O864" t="str">
        <f>VLOOKUP(Hospitalisation_Details[[#This Row],[Customer ID]],'Hospitalisation Details'!A863:K3204,8,FALSE)</f>
        <v>tier - 1</v>
      </c>
      <c r="P864" t="str">
        <f>VLOOKUP(Hospitalisation_Details[[#This Row],[Customer ID]],'Hospitalisation Details'!A863:K3204,9,FALSE)</f>
        <v>R1011</v>
      </c>
      <c r="Q864">
        <f>VLOOKUP(Hospitalisation_Details[[#This Row],[Customer ID]],'Hospitalisation Details'!$A$1:$K$2342,11,FALSE)</f>
        <v>49</v>
      </c>
    </row>
    <row r="865" spans="1:17" x14ac:dyDescent="0.35">
      <c r="A865" t="s">
        <v>864</v>
      </c>
      <c r="B865" t="str">
        <f>VLOOKUP(Customer_Names[[#This Row],[Customer ID]],Customer_Names[#All],2,FALSE)</f>
        <v>Vaught</v>
      </c>
      <c r="C865">
        <f>VLOOKUP(Medical_Examinations[[#This Row],[Customer ID]],'Medical Examinations'!$A$1:$L$2336,2,FALSE)</f>
        <v>30</v>
      </c>
      <c r="D865">
        <f>VLOOKUP(Medical_Examinations[[#This Row],[Customer ID]],'Medical Examinations'!$A$1:$L$2336,3,FALSE)</f>
        <v>6</v>
      </c>
      <c r="E865" t="str">
        <f>VLOOKUP(Medical_Examinations[[#This Row],[Customer ID]],'Medical Examinations'!$A$1:$L$2336,4,FALSE)</f>
        <v>No</v>
      </c>
      <c r="F865" t="str">
        <f>VLOOKUP(Medical_Examinations[[#This Row],[Customer ID]],'Medical Examinations'!$A$1:$L$2336,6,FALSE)</f>
        <v>No</v>
      </c>
      <c r="G865" t="str">
        <f>VLOOKUP(Medical_Examinations[[#This Row],[Customer ID]],'Medical Examinations'!$A$1:$L$2336,7,FALSE)</f>
        <v>Yes</v>
      </c>
      <c r="H865">
        <f>VLOOKUP(Medical_Examinations[[#This Row],[Customer ID]],'Medical Examinations'!$A$1:$L$2336,8,FALSE)</f>
        <v>1</v>
      </c>
      <c r="I865" t="str">
        <f>VLOOKUP(Medical_Examinations[[#This Row],[Customer ID]],'Medical Examinations'!$A$1:$L$2336,9,FALSE)</f>
        <v>No</v>
      </c>
      <c r="J865" t="str">
        <f>VLOOKUP(Medical_Examinations[[#This Row],[Customer ID]],'Medical Examinations'!A864:L3199,11,FALSE)</f>
        <v>Obesity</v>
      </c>
      <c r="K865" t="str">
        <f>VLOOKUP(Medical_Examinations[[#This Row],[Customer ID]],'Medical Examinations'!A864:L3199,12,FALSE)</f>
        <v>Prediabetes</v>
      </c>
      <c r="L865" t="str">
        <f>VLOOKUP(Hospitalisation_Details[[#This Row],[Customer ID]],'Hospitalisation Details'!A864:K3205,10,FALSE)</f>
        <v>10 Sep 1971</v>
      </c>
      <c r="M865">
        <f>VLOOKUP(Hospitalisation_Details[[#This Row],[Customer ID]],'Hospitalisation Details'!$A$1:$K$2342,6,FALSE)</f>
        <v>35583</v>
      </c>
      <c r="N865" t="str">
        <f>VLOOKUP(Hospitalisation_Details[[#This Row],[Customer ID]],'Hospitalisation Details'!A864:K3205,7,FALSE)</f>
        <v>tier - 1</v>
      </c>
      <c r="O865" t="str">
        <f>VLOOKUP(Hospitalisation_Details[[#This Row],[Customer ID]],'Hospitalisation Details'!A864:K3205,8,FALSE)</f>
        <v>tier - 3</v>
      </c>
      <c r="P865" t="str">
        <f>VLOOKUP(Hospitalisation_Details[[#This Row],[Customer ID]],'Hospitalisation Details'!A864:K3205,9,FALSE)</f>
        <v>R1011</v>
      </c>
      <c r="Q865">
        <f>VLOOKUP(Hospitalisation_Details[[#This Row],[Customer ID]],'Hospitalisation Details'!$A$1:$K$2342,11,FALSE)</f>
        <v>51</v>
      </c>
    </row>
    <row r="866" spans="1:17" x14ac:dyDescent="0.35">
      <c r="A866" t="s">
        <v>865</v>
      </c>
      <c r="B866" t="str">
        <f>VLOOKUP(Customer_Names[[#This Row],[Customer ID]],Customer_Names[#All],2,FALSE)</f>
        <v>Monteleone</v>
      </c>
      <c r="C866">
        <f>VLOOKUP(Medical_Examinations[[#This Row],[Customer ID]],'Medical Examinations'!$A$1:$L$2336,2,FALSE)</f>
        <v>47</v>
      </c>
      <c r="D866">
        <f>VLOOKUP(Medical_Examinations[[#This Row],[Customer ID]],'Medical Examinations'!$A$1:$L$2336,3,FALSE)</f>
        <v>6</v>
      </c>
      <c r="E866" t="str">
        <f>VLOOKUP(Medical_Examinations[[#This Row],[Customer ID]],'Medical Examinations'!$A$1:$L$2336,4,FALSE)</f>
        <v>No</v>
      </c>
      <c r="F866" t="str">
        <f>VLOOKUP(Medical_Examinations[[#This Row],[Customer ID]],'Medical Examinations'!$A$1:$L$2336,6,FALSE)</f>
        <v>No</v>
      </c>
      <c r="G866" t="str">
        <f>VLOOKUP(Medical_Examinations[[#This Row],[Customer ID]],'Medical Examinations'!$A$1:$L$2336,7,FALSE)</f>
        <v>No</v>
      </c>
      <c r="H866">
        <f>VLOOKUP(Medical_Examinations[[#This Row],[Customer ID]],'Medical Examinations'!$A$1:$L$2336,8,FALSE)</f>
        <v>1</v>
      </c>
      <c r="I866" t="str">
        <f>VLOOKUP(Medical_Examinations[[#This Row],[Customer ID]],'Medical Examinations'!$A$1:$L$2336,9,FALSE)</f>
        <v>No</v>
      </c>
      <c r="J866" t="str">
        <f>VLOOKUP(Medical_Examinations[[#This Row],[Customer ID]],'Medical Examinations'!A865:L3200,11,FALSE)</f>
        <v>Obesity</v>
      </c>
      <c r="K866" t="str">
        <f>VLOOKUP(Medical_Examinations[[#This Row],[Customer ID]],'Medical Examinations'!A865:L3200,12,FALSE)</f>
        <v>Prediabetes</v>
      </c>
      <c r="L866" t="str">
        <f>VLOOKUP(Hospitalisation_Details[[#This Row],[Customer ID]],'Hospitalisation Details'!A865:K3206,10,FALSE)</f>
        <v>13 Sep 2000</v>
      </c>
      <c r="M866">
        <f>VLOOKUP(Hospitalisation_Details[[#This Row],[Customer ID]],'Hospitalisation Details'!$A$1:$K$2342,6,FALSE)</f>
        <v>1137</v>
      </c>
      <c r="N866" t="str">
        <f>VLOOKUP(Hospitalisation_Details[[#This Row],[Customer ID]],'Hospitalisation Details'!A865:K3206,7,FALSE)</f>
        <v>tier - 1</v>
      </c>
      <c r="O866" t="str">
        <f>VLOOKUP(Hospitalisation_Details[[#This Row],[Customer ID]],'Hospitalisation Details'!A865:K3206,8,FALSE)</f>
        <v>tier - 2</v>
      </c>
      <c r="P866" t="str">
        <f>VLOOKUP(Hospitalisation_Details[[#This Row],[Customer ID]],'Hospitalisation Details'!A865:K3206,9,FALSE)</f>
        <v>R1011</v>
      </c>
      <c r="Q866">
        <f>VLOOKUP(Hospitalisation_Details[[#This Row],[Customer ID]],'Hospitalisation Details'!$A$1:$K$2342,11,FALSE)</f>
        <v>18</v>
      </c>
    </row>
    <row r="867" spans="1:17" x14ac:dyDescent="0.35">
      <c r="A867" t="s">
        <v>866</v>
      </c>
      <c r="B867" t="str">
        <f>VLOOKUP(Customer_Names[[#This Row],[Customer ID]],Customer_Names[#All],2,FALSE)</f>
        <v>Verdugo</v>
      </c>
      <c r="C867">
        <f>VLOOKUP(Medical_Examinations[[#This Row],[Customer ID]],'Medical Examinations'!$A$1:$L$2336,2,FALSE)</f>
        <v>29</v>
      </c>
      <c r="D867">
        <f>VLOOKUP(Medical_Examinations[[#This Row],[Customer ID]],'Medical Examinations'!$A$1:$L$2336,3,FALSE)</f>
        <v>6</v>
      </c>
      <c r="E867" t="str">
        <f>VLOOKUP(Medical_Examinations[[#This Row],[Customer ID]],'Medical Examinations'!$A$1:$L$2336,4,FALSE)</f>
        <v>No</v>
      </c>
      <c r="F867" t="str">
        <f>VLOOKUP(Medical_Examinations[[#This Row],[Customer ID]],'Medical Examinations'!$A$1:$L$2336,6,FALSE)</f>
        <v>No</v>
      </c>
      <c r="G867" t="str">
        <f>VLOOKUP(Medical_Examinations[[#This Row],[Customer ID]],'Medical Examinations'!$A$1:$L$2336,7,FALSE)</f>
        <v>Yes</v>
      </c>
      <c r="H867">
        <f>VLOOKUP(Medical_Examinations[[#This Row],[Customer ID]],'Medical Examinations'!$A$1:$L$2336,8,FALSE)</f>
        <v>1</v>
      </c>
      <c r="I867" t="str">
        <f>VLOOKUP(Medical_Examinations[[#This Row],[Customer ID]],'Medical Examinations'!$A$1:$L$2336,9,FALSE)</f>
        <v>No</v>
      </c>
      <c r="J867" t="str">
        <f>VLOOKUP(Medical_Examinations[[#This Row],[Customer ID]],'Medical Examinations'!A866:L3201,11,FALSE)</f>
        <v>Overweight</v>
      </c>
      <c r="K867" t="str">
        <f>VLOOKUP(Medical_Examinations[[#This Row],[Customer ID]],'Medical Examinations'!A866:L3201,12,FALSE)</f>
        <v>Prediabetes</v>
      </c>
      <c r="L867" t="str">
        <f>VLOOKUP(Hospitalisation_Details[[#This Row],[Customer ID]],'Hospitalisation Details'!A866:K3207,10,FALSE)</f>
        <v>28 Sep 1993</v>
      </c>
      <c r="M867">
        <f>VLOOKUP(Hospitalisation_Details[[#This Row],[Customer ID]],'Hospitalisation Details'!$A$1:$K$2342,6,FALSE)</f>
        <v>36198</v>
      </c>
      <c r="N867" t="str">
        <f>VLOOKUP(Hospitalisation_Details[[#This Row],[Customer ID]],'Hospitalisation Details'!A866:K3207,7,FALSE)</f>
        <v>tier - 1</v>
      </c>
      <c r="O867" t="str">
        <f>VLOOKUP(Hospitalisation_Details[[#This Row],[Customer ID]],'Hospitalisation Details'!A866:K3207,8,FALSE)</f>
        <v>tier - 3</v>
      </c>
      <c r="P867" t="str">
        <f>VLOOKUP(Hospitalisation_Details[[#This Row],[Customer ID]],'Hospitalisation Details'!A866:K3207,9,FALSE)</f>
        <v>R1011</v>
      </c>
      <c r="Q867">
        <f>VLOOKUP(Hospitalisation_Details[[#This Row],[Customer ID]],'Hospitalisation Details'!$A$1:$K$2342,11,FALSE)</f>
        <v>29</v>
      </c>
    </row>
    <row r="868" spans="1:17" x14ac:dyDescent="0.35">
      <c r="A868" t="s">
        <v>867</v>
      </c>
      <c r="B868" t="str">
        <f>VLOOKUP(Customer_Names[[#This Row],[Customer ID]],Customer_Names[#All],2,FALSE)</f>
        <v>Sellers</v>
      </c>
      <c r="C868">
        <f>VLOOKUP(Medical_Examinations[[#This Row],[Customer ID]],'Medical Examinations'!$A$1:$L$2336,2,FALSE)</f>
        <v>28</v>
      </c>
      <c r="D868">
        <f>VLOOKUP(Medical_Examinations[[#This Row],[Customer ID]],'Medical Examinations'!$A$1:$L$2336,3,FALSE)</f>
        <v>6</v>
      </c>
      <c r="E868" t="str">
        <f>VLOOKUP(Medical_Examinations[[#This Row],[Customer ID]],'Medical Examinations'!$A$1:$L$2336,4,FALSE)</f>
        <v>No</v>
      </c>
      <c r="F868" t="str">
        <f>VLOOKUP(Medical_Examinations[[#This Row],[Customer ID]],'Medical Examinations'!$A$1:$L$2336,6,FALSE)</f>
        <v>No</v>
      </c>
      <c r="G868" t="str">
        <f>VLOOKUP(Medical_Examinations[[#This Row],[Customer ID]],'Medical Examinations'!$A$1:$L$2336,7,FALSE)</f>
        <v>Yes</v>
      </c>
      <c r="H868">
        <f>VLOOKUP(Medical_Examinations[[#This Row],[Customer ID]],'Medical Examinations'!$A$1:$L$2336,8,FALSE)</f>
        <v>1</v>
      </c>
      <c r="I868" t="str">
        <f>VLOOKUP(Medical_Examinations[[#This Row],[Customer ID]],'Medical Examinations'!$A$1:$L$2336,9,FALSE)</f>
        <v>No</v>
      </c>
      <c r="J868" t="str">
        <f>VLOOKUP(Medical_Examinations[[#This Row],[Customer ID]],'Medical Examinations'!A867:L3202,11,FALSE)</f>
        <v>Overweight</v>
      </c>
      <c r="K868" t="str">
        <f>VLOOKUP(Medical_Examinations[[#This Row],[Customer ID]],'Medical Examinations'!A867:L3202,12,FALSE)</f>
        <v>Prediabetes</v>
      </c>
      <c r="L868" t="str">
        <f>VLOOKUP(Hospitalisation_Details[[#This Row],[Customer ID]],'Hospitalisation Details'!A867:K3208,10,FALSE)</f>
        <v>18 Sep 1967</v>
      </c>
      <c r="M868">
        <f>VLOOKUP(Hospitalisation_Details[[#This Row],[Customer ID]],'Hospitalisation Details'!$A$1:$K$2342,6,FALSE)</f>
        <v>36332</v>
      </c>
      <c r="N868" t="str">
        <f>VLOOKUP(Hospitalisation_Details[[#This Row],[Customer ID]],'Hospitalisation Details'!A867:K3208,7,FALSE)</f>
        <v>tier - 1</v>
      </c>
      <c r="O868" t="str">
        <f>VLOOKUP(Hospitalisation_Details[[#This Row],[Customer ID]],'Hospitalisation Details'!A867:K3208,8,FALSE)</f>
        <v>tier - 3</v>
      </c>
      <c r="P868" t="str">
        <f>VLOOKUP(Hospitalisation_Details[[#This Row],[Customer ID]],'Hospitalisation Details'!A867:K3208,9,FALSE)</f>
        <v>R1011</v>
      </c>
      <c r="Q868">
        <f>VLOOKUP(Hospitalisation_Details[[#This Row],[Customer ID]],'Hospitalisation Details'!$A$1:$K$2342,11,FALSE)</f>
        <v>55</v>
      </c>
    </row>
    <row r="869" spans="1:17" x14ac:dyDescent="0.35">
      <c r="A869" t="s">
        <v>868</v>
      </c>
      <c r="B869" t="str">
        <f>VLOOKUP(Customer_Names[[#This Row],[Customer ID]],Customer_Names[#All],2,FALSE)</f>
        <v>Bowman</v>
      </c>
      <c r="C869">
        <f>VLOOKUP(Medical_Examinations[[#This Row],[Customer ID]],'Medical Examinations'!$A$1:$L$2336,2,FALSE)</f>
        <v>40</v>
      </c>
      <c r="D869">
        <f>VLOOKUP(Medical_Examinations[[#This Row],[Customer ID]],'Medical Examinations'!$A$1:$L$2336,3,FALSE)</f>
        <v>6</v>
      </c>
      <c r="E869" t="str">
        <f>VLOOKUP(Medical_Examinations[[#This Row],[Customer ID]],'Medical Examinations'!$A$1:$L$2336,4,FALSE)</f>
        <v>No</v>
      </c>
      <c r="F869" t="str">
        <f>VLOOKUP(Medical_Examinations[[#This Row],[Customer ID]],'Medical Examinations'!$A$1:$L$2336,6,FALSE)</f>
        <v>No</v>
      </c>
      <c r="G869" t="str">
        <f>VLOOKUP(Medical_Examinations[[#This Row],[Customer ID]],'Medical Examinations'!$A$1:$L$2336,7,FALSE)</f>
        <v>Yes</v>
      </c>
      <c r="H869">
        <f>VLOOKUP(Medical_Examinations[[#This Row],[Customer ID]],'Medical Examinations'!$A$1:$L$2336,8,FALSE)</f>
        <v>1</v>
      </c>
      <c r="I869" t="str">
        <f>VLOOKUP(Medical_Examinations[[#This Row],[Customer ID]],'Medical Examinations'!$A$1:$L$2336,9,FALSE)</f>
        <v>No</v>
      </c>
      <c r="J869" t="str">
        <f>VLOOKUP(Medical_Examinations[[#This Row],[Customer ID]],'Medical Examinations'!A868:L3203,11,FALSE)</f>
        <v>Obesity</v>
      </c>
      <c r="K869" t="str">
        <f>VLOOKUP(Medical_Examinations[[#This Row],[Customer ID]],'Medical Examinations'!A868:L3203,12,FALSE)</f>
        <v>Prediabetes</v>
      </c>
      <c r="L869" t="str">
        <f>VLOOKUP(Hospitalisation_Details[[#This Row],[Customer ID]],'Hospitalisation Details'!A868:K3209,10,FALSE)</f>
        <v>9 Sep 1992</v>
      </c>
      <c r="M869">
        <f>VLOOKUP(Hospitalisation_Details[[#This Row],[Customer ID]],'Hospitalisation Details'!$A$1:$K$2342,6,FALSE)</f>
        <v>36573</v>
      </c>
      <c r="N869" t="str">
        <f>VLOOKUP(Hospitalisation_Details[[#This Row],[Customer ID]],'Hospitalisation Details'!A868:K3209,7,FALSE)</f>
        <v>tier - 1</v>
      </c>
      <c r="O869" t="str">
        <f>VLOOKUP(Hospitalisation_Details[[#This Row],[Customer ID]],'Hospitalisation Details'!A868:K3209,8,FALSE)</f>
        <v>tier - 2</v>
      </c>
      <c r="P869" t="str">
        <f>VLOOKUP(Hospitalisation_Details[[#This Row],[Customer ID]],'Hospitalisation Details'!A868:K3209,9,FALSE)</f>
        <v>R1011</v>
      </c>
      <c r="Q869">
        <f>VLOOKUP(Hospitalisation_Details[[#This Row],[Customer ID]],'Hospitalisation Details'!$A$1:$K$2342,11,FALSE)</f>
        <v>30</v>
      </c>
    </row>
    <row r="870" spans="1:17" x14ac:dyDescent="0.35">
      <c r="A870" t="s">
        <v>869</v>
      </c>
      <c r="B870" t="str">
        <f>VLOOKUP(Customer_Names[[#This Row],[Customer ID]],Customer_Names[#All],2,FALSE)</f>
        <v>Marley</v>
      </c>
      <c r="C870">
        <f>VLOOKUP(Medical_Examinations[[#This Row],[Customer ID]],'Medical Examinations'!$A$1:$L$2336,2,FALSE)</f>
        <v>27</v>
      </c>
      <c r="D870">
        <f>VLOOKUP(Medical_Examinations[[#This Row],[Customer ID]],'Medical Examinations'!$A$1:$L$2336,3,FALSE)</f>
        <v>6</v>
      </c>
      <c r="E870" t="str">
        <f>VLOOKUP(Medical_Examinations[[#This Row],[Customer ID]],'Medical Examinations'!$A$1:$L$2336,4,FALSE)</f>
        <v>No</v>
      </c>
      <c r="F870" t="str">
        <f>VLOOKUP(Medical_Examinations[[#This Row],[Customer ID]],'Medical Examinations'!$A$1:$L$2336,6,FALSE)</f>
        <v>No</v>
      </c>
      <c r="G870" t="str">
        <f>VLOOKUP(Medical_Examinations[[#This Row],[Customer ID]],'Medical Examinations'!$A$1:$L$2336,7,FALSE)</f>
        <v>Yes</v>
      </c>
      <c r="H870">
        <f>VLOOKUP(Medical_Examinations[[#This Row],[Customer ID]],'Medical Examinations'!$A$1:$L$2336,8,FALSE)</f>
        <v>1</v>
      </c>
      <c r="I870" t="str">
        <f>VLOOKUP(Medical_Examinations[[#This Row],[Customer ID]],'Medical Examinations'!$A$1:$L$2336,9,FALSE)</f>
        <v>No</v>
      </c>
      <c r="J870" t="str">
        <f>VLOOKUP(Medical_Examinations[[#This Row],[Customer ID]],'Medical Examinations'!A869:L3204,11,FALSE)</f>
        <v>Overweight</v>
      </c>
      <c r="K870" t="str">
        <f>VLOOKUP(Medical_Examinations[[#This Row],[Customer ID]],'Medical Examinations'!A869:L3204,12,FALSE)</f>
        <v>Prediabetes</v>
      </c>
      <c r="L870" t="str">
        <f>VLOOKUP(Hospitalisation_Details[[#This Row],[Customer ID]],'Hospitalisation Details'!A869:K3210,10,FALSE)</f>
        <v>14 Sep 1970</v>
      </c>
      <c r="M870">
        <f>VLOOKUP(Hospitalisation_Details[[#This Row],[Customer ID]],'Hospitalisation Details'!$A$1:$K$2342,6,FALSE)</f>
        <v>36786</v>
      </c>
      <c r="N870" t="str">
        <f>VLOOKUP(Hospitalisation_Details[[#This Row],[Customer ID]],'Hospitalisation Details'!A869:K3210,7,FALSE)</f>
        <v>tier - 1</v>
      </c>
      <c r="O870" t="str">
        <f>VLOOKUP(Hospitalisation_Details[[#This Row],[Customer ID]],'Hospitalisation Details'!A869:K3210,8,FALSE)</f>
        <v>tier - 1</v>
      </c>
      <c r="P870" t="str">
        <f>VLOOKUP(Hospitalisation_Details[[#This Row],[Customer ID]],'Hospitalisation Details'!A869:K3210,9,FALSE)</f>
        <v>R1011</v>
      </c>
      <c r="Q870">
        <f>VLOOKUP(Hospitalisation_Details[[#This Row],[Customer ID]],'Hospitalisation Details'!$A$1:$K$2342,11,FALSE)</f>
        <v>52</v>
      </c>
    </row>
    <row r="871" spans="1:17" x14ac:dyDescent="0.35">
      <c r="A871" t="s">
        <v>870</v>
      </c>
      <c r="B871" t="str">
        <f>VLOOKUP(Customer_Names[[#This Row],[Customer ID]],Customer_Names[#All],2,FALSE)</f>
        <v>Grey</v>
      </c>
      <c r="C871">
        <f>VLOOKUP(Medical_Examinations[[#This Row],[Customer ID]],'Medical Examinations'!$A$1:$L$2336,2,FALSE)</f>
        <v>40</v>
      </c>
      <c r="D871">
        <f>VLOOKUP(Medical_Examinations[[#This Row],[Customer ID]],'Medical Examinations'!$A$1:$L$2336,3,FALSE)</f>
        <v>6</v>
      </c>
      <c r="E871" t="str">
        <f>VLOOKUP(Medical_Examinations[[#This Row],[Customer ID]],'Medical Examinations'!$A$1:$L$2336,4,FALSE)</f>
        <v>No</v>
      </c>
      <c r="F871" t="str">
        <f>VLOOKUP(Medical_Examinations[[#This Row],[Customer ID]],'Medical Examinations'!$A$1:$L$2336,6,FALSE)</f>
        <v>No</v>
      </c>
      <c r="G871" t="str">
        <f>VLOOKUP(Medical_Examinations[[#This Row],[Customer ID]],'Medical Examinations'!$A$1:$L$2336,7,FALSE)</f>
        <v>Yes</v>
      </c>
      <c r="H871">
        <f>VLOOKUP(Medical_Examinations[[#This Row],[Customer ID]],'Medical Examinations'!$A$1:$L$2336,8,FALSE)</f>
        <v>1</v>
      </c>
      <c r="I871" t="str">
        <f>VLOOKUP(Medical_Examinations[[#This Row],[Customer ID]],'Medical Examinations'!$A$1:$L$2336,9,FALSE)</f>
        <v>No</v>
      </c>
      <c r="J871" t="str">
        <f>VLOOKUP(Medical_Examinations[[#This Row],[Customer ID]],'Medical Examinations'!A870:L3205,11,FALSE)</f>
        <v>Obesity</v>
      </c>
      <c r="K871" t="str">
        <f>VLOOKUP(Medical_Examinations[[#This Row],[Customer ID]],'Medical Examinations'!A870:L3205,12,FALSE)</f>
        <v>Prediabetes</v>
      </c>
      <c r="L871" t="str">
        <f>VLOOKUP(Hospitalisation_Details[[#This Row],[Customer ID]],'Hospitalisation Details'!A870:K3211,10,FALSE)</f>
        <v>6 Sep 1992</v>
      </c>
      <c r="M871">
        <f>VLOOKUP(Hospitalisation_Details[[#This Row],[Customer ID]],'Hospitalisation Details'!$A$1:$K$2342,6,FALSE)</f>
        <v>1137</v>
      </c>
      <c r="N871" t="str">
        <f>VLOOKUP(Hospitalisation_Details[[#This Row],[Customer ID]],'Hospitalisation Details'!A870:K3211,7,FALSE)</f>
        <v>tier - 1</v>
      </c>
      <c r="O871" t="str">
        <f>VLOOKUP(Hospitalisation_Details[[#This Row],[Customer ID]],'Hospitalisation Details'!A870:K3211,8,FALSE)</f>
        <v>tier - 2</v>
      </c>
      <c r="P871" t="str">
        <f>VLOOKUP(Hospitalisation_Details[[#This Row],[Customer ID]],'Hospitalisation Details'!A870:K3211,9,FALSE)</f>
        <v>R1011</v>
      </c>
      <c r="Q871">
        <f>VLOOKUP(Hospitalisation_Details[[#This Row],[Customer ID]],'Hospitalisation Details'!$A$1:$K$2342,11,FALSE)</f>
        <v>18</v>
      </c>
    </row>
    <row r="872" spans="1:17" x14ac:dyDescent="0.35">
      <c r="A872" t="s">
        <v>871</v>
      </c>
      <c r="B872" t="str">
        <f>VLOOKUP(Customer_Names[[#This Row],[Customer ID]],Customer_Names[#All],2,FALSE)</f>
        <v>O'Rourke</v>
      </c>
      <c r="C872">
        <f>VLOOKUP(Medical_Examinations[[#This Row],[Customer ID]],'Medical Examinations'!$A$1:$L$2336,2,FALSE)</f>
        <v>38</v>
      </c>
      <c r="D872">
        <f>VLOOKUP(Medical_Examinations[[#This Row],[Customer ID]],'Medical Examinations'!$A$1:$L$2336,3,FALSE)</f>
        <v>6</v>
      </c>
      <c r="E872" t="str">
        <f>VLOOKUP(Medical_Examinations[[#This Row],[Customer ID]],'Medical Examinations'!$A$1:$L$2336,4,FALSE)</f>
        <v>No</v>
      </c>
      <c r="F872" t="str">
        <f>VLOOKUP(Medical_Examinations[[#This Row],[Customer ID]],'Medical Examinations'!$A$1:$L$2336,6,FALSE)</f>
        <v>No</v>
      </c>
      <c r="G872" t="str">
        <f>VLOOKUP(Medical_Examinations[[#This Row],[Customer ID]],'Medical Examinations'!$A$1:$L$2336,7,FALSE)</f>
        <v>No</v>
      </c>
      <c r="H872">
        <f>VLOOKUP(Medical_Examinations[[#This Row],[Customer ID]],'Medical Examinations'!$A$1:$L$2336,8,FALSE)</f>
        <v>1</v>
      </c>
      <c r="I872" t="str">
        <f>VLOOKUP(Medical_Examinations[[#This Row],[Customer ID]],'Medical Examinations'!$A$1:$L$2336,9,FALSE)</f>
        <v>No</v>
      </c>
      <c r="J872" t="str">
        <f>VLOOKUP(Medical_Examinations[[#This Row],[Customer ID]],'Medical Examinations'!A871:L3206,11,FALSE)</f>
        <v>Obesity</v>
      </c>
      <c r="K872" t="str">
        <f>VLOOKUP(Medical_Examinations[[#This Row],[Customer ID]],'Medical Examinations'!A871:L3206,12,FALSE)</f>
        <v>Prediabetes</v>
      </c>
      <c r="L872" t="str">
        <f>VLOOKUP(Hospitalisation_Details[[#This Row],[Customer ID]],'Hospitalisation Details'!A871:K3212,10,FALSE)</f>
        <v>5 Sep 1972</v>
      </c>
      <c r="M872">
        <f>VLOOKUP(Hospitalisation_Details[[#This Row],[Customer ID]],'Hospitalisation Details'!$A$1:$K$2342,6,FALSE)</f>
        <v>36890</v>
      </c>
      <c r="N872" t="str">
        <f>VLOOKUP(Hospitalisation_Details[[#This Row],[Customer ID]],'Hospitalisation Details'!A871:K3212,7,FALSE)</f>
        <v>tier - 1</v>
      </c>
      <c r="O872" t="str">
        <f>VLOOKUP(Hospitalisation_Details[[#This Row],[Customer ID]],'Hospitalisation Details'!A871:K3212,8,FALSE)</f>
        <v>tier - 3</v>
      </c>
      <c r="P872" t="str">
        <f>VLOOKUP(Hospitalisation_Details[[#This Row],[Customer ID]],'Hospitalisation Details'!A871:K3212,9,FALSE)</f>
        <v>R1011</v>
      </c>
      <c r="Q872">
        <f>VLOOKUP(Hospitalisation_Details[[#This Row],[Customer ID]],'Hospitalisation Details'!$A$1:$K$2342,11,FALSE)</f>
        <v>50</v>
      </c>
    </row>
    <row r="873" spans="1:17" x14ac:dyDescent="0.35">
      <c r="A873" t="s">
        <v>872</v>
      </c>
      <c r="B873" t="str">
        <f>VLOOKUP(Customer_Names[[#This Row],[Customer ID]],Customer_Names[#All],2,FALSE)</f>
        <v>Fatehali</v>
      </c>
      <c r="C873">
        <f>VLOOKUP(Medical_Examinations[[#This Row],[Customer ID]],'Medical Examinations'!$A$1:$L$2336,2,FALSE)</f>
        <v>27</v>
      </c>
      <c r="D873">
        <f>VLOOKUP(Medical_Examinations[[#This Row],[Customer ID]],'Medical Examinations'!$A$1:$L$2336,3,FALSE)</f>
        <v>6</v>
      </c>
      <c r="E873" t="str">
        <f>VLOOKUP(Medical_Examinations[[#This Row],[Customer ID]],'Medical Examinations'!$A$1:$L$2336,4,FALSE)</f>
        <v>No</v>
      </c>
      <c r="F873" t="str">
        <f>VLOOKUP(Medical_Examinations[[#This Row],[Customer ID]],'Medical Examinations'!$A$1:$L$2336,6,FALSE)</f>
        <v>No</v>
      </c>
      <c r="G873" t="str">
        <f>VLOOKUP(Medical_Examinations[[#This Row],[Customer ID]],'Medical Examinations'!$A$1:$L$2336,7,FALSE)</f>
        <v>No</v>
      </c>
      <c r="H873">
        <f>VLOOKUP(Medical_Examinations[[#This Row],[Customer ID]],'Medical Examinations'!$A$1:$L$2336,8,FALSE)</f>
        <v>1</v>
      </c>
      <c r="I873" t="str">
        <f>VLOOKUP(Medical_Examinations[[#This Row],[Customer ID]],'Medical Examinations'!$A$1:$L$2336,9,FALSE)</f>
        <v>No</v>
      </c>
      <c r="J873" t="str">
        <f>VLOOKUP(Medical_Examinations[[#This Row],[Customer ID]],'Medical Examinations'!A872:L3207,11,FALSE)</f>
        <v>Overweight</v>
      </c>
      <c r="K873" t="str">
        <f>VLOOKUP(Medical_Examinations[[#This Row],[Customer ID]],'Medical Examinations'!A872:L3207,12,FALSE)</f>
        <v>Prediabetes</v>
      </c>
      <c r="L873" t="str">
        <f>VLOOKUP(Hospitalisation_Details[[#This Row],[Customer ID]],'Hospitalisation Details'!A872:K3213,10,FALSE)</f>
        <v>30 Sep 1969</v>
      </c>
      <c r="M873">
        <f>VLOOKUP(Hospitalisation_Details[[#This Row],[Customer ID]],'Hospitalisation Details'!$A$1:$K$2342,6,FALSE)</f>
        <v>37277</v>
      </c>
      <c r="N873" t="str">
        <f>VLOOKUP(Hospitalisation_Details[[#This Row],[Customer ID]],'Hospitalisation Details'!A872:K3213,7,FALSE)</f>
        <v>tier - 1</v>
      </c>
      <c r="O873" t="str">
        <f>VLOOKUP(Hospitalisation_Details[[#This Row],[Customer ID]],'Hospitalisation Details'!A872:K3213,8,FALSE)</f>
        <v>tier - 3</v>
      </c>
      <c r="P873" t="str">
        <f>VLOOKUP(Hospitalisation_Details[[#This Row],[Customer ID]],'Hospitalisation Details'!A872:K3213,9,FALSE)</f>
        <v>R1011</v>
      </c>
      <c r="Q873">
        <f>VLOOKUP(Hospitalisation_Details[[#This Row],[Customer ID]],'Hospitalisation Details'!$A$1:$K$2342,11,FALSE)</f>
        <v>53</v>
      </c>
    </row>
    <row r="874" spans="1:17" x14ac:dyDescent="0.35">
      <c r="A874" t="s">
        <v>873</v>
      </c>
      <c r="B874" t="str">
        <f>VLOOKUP(Customer_Names[[#This Row],[Customer ID]],Customer_Names[#All],2,FALSE)</f>
        <v>Piza-Taylor</v>
      </c>
      <c r="C874">
        <f>VLOOKUP(Medical_Examinations[[#This Row],[Customer ID]],'Medical Examinations'!$A$1:$L$2336,2,FALSE)</f>
        <v>30</v>
      </c>
      <c r="D874">
        <f>VLOOKUP(Medical_Examinations[[#This Row],[Customer ID]],'Medical Examinations'!$A$1:$L$2336,3,FALSE)</f>
        <v>6</v>
      </c>
      <c r="E874" t="str">
        <f>VLOOKUP(Medical_Examinations[[#This Row],[Customer ID]],'Medical Examinations'!$A$1:$L$2336,4,FALSE)</f>
        <v>No</v>
      </c>
      <c r="F874" t="str">
        <f>VLOOKUP(Medical_Examinations[[#This Row],[Customer ID]],'Medical Examinations'!$A$1:$L$2336,6,FALSE)</f>
        <v>No</v>
      </c>
      <c r="G874" t="str">
        <f>VLOOKUP(Medical_Examinations[[#This Row],[Customer ID]],'Medical Examinations'!$A$1:$L$2336,7,FALSE)</f>
        <v>Yes</v>
      </c>
      <c r="H874">
        <f>VLOOKUP(Medical_Examinations[[#This Row],[Customer ID]],'Medical Examinations'!$A$1:$L$2336,8,FALSE)</f>
        <v>1</v>
      </c>
      <c r="I874" t="str">
        <f>VLOOKUP(Medical_Examinations[[#This Row],[Customer ID]],'Medical Examinations'!$A$1:$L$2336,9,FALSE)</f>
        <v>No</v>
      </c>
      <c r="J874" t="str">
        <f>VLOOKUP(Medical_Examinations[[#This Row],[Customer ID]],'Medical Examinations'!A873:L3208,11,FALSE)</f>
        <v>Obesity</v>
      </c>
      <c r="K874" t="str">
        <f>VLOOKUP(Medical_Examinations[[#This Row],[Customer ID]],'Medical Examinations'!A873:L3208,12,FALSE)</f>
        <v>Prediabetes</v>
      </c>
      <c r="L874" t="str">
        <f>VLOOKUP(Hospitalisation_Details[[#This Row],[Customer ID]],'Hospitalisation Details'!A873:K3214,10,FALSE)</f>
        <v>9 Sep 1979</v>
      </c>
      <c r="M874">
        <f>VLOOKUP(Hospitalisation_Details[[#This Row],[Customer ID]],'Hospitalisation Details'!$A$1:$K$2342,6,FALSE)</f>
        <v>37830</v>
      </c>
      <c r="N874" t="str">
        <f>VLOOKUP(Hospitalisation_Details[[#This Row],[Customer ID]],'Hospitalisation Details'!A873:K3214,7,FALSE)</f>
        <v>tier - 1</v>
      </c>
      <c r="O874" t="str">
        <f>VLOOKUP(Hospitalisation_Details[[#This Row],[Customer ID]],'Hospitalisation Details'!A873:K3214,8,FALSE)</f>
        <v>tier - 2</v>
      </c>
      <c r="P874" t="str">
        <f>VLOOKUP(Hospitalisation_Details[[#This Row],[Customer ID]],'Hospitalisation Details'!A873:K3214,9,FALSE)</f>
        <v>R1011</v>
      </c>
      <c r="Q874">
        <f>VLOOKUP(Hospitalisation_Details[[#This Row],[Customer ID]],'Hospitalisation Details'!$A$1:$K$2342,11,FALSE)</f>
        <v>43</v>
      </c>
    </row>
    <row r="875" spans="1:17" x14ac:dyDescent="0.35">
      <c r="A875" t="s">
        <v>874</v>
      </c>
      <c r="B875" t="str">
        <f>VLOOKUP(Customer_Names[[#This Row],[Customer ID]],Customer_Names[#All],2,FALSE)</f>
        <v>Cavanaugh</v>
      </c>
      <c r="C875">
        <f>VLOOKUP(Medical_Examinations[[#This Row],[Customer ID]],'Medical Examinations'!$A$1:$L$2336,2,FALSE)</f>
        <v>46</v>
      </c>
      <c r="D875">
        <f>VLOOKUP(Medical_Examinations[[#This Row],[Customer ID]],'Medical Examinations'!$A$1:$L$2336,3,FALSE)</f>
        <v>6</v>
      </c>
      <c r="E875" t="str">
        <f>VLOOKUP(Medical_Examinations[[#This Row],[Customer ID]],'Medical Examinations'!$A$1:$L$2336,4,FALSE)</f>
        <v>No</v>
      </c>
      <c r="F875" t="str">
        <f>VLOOKUP(Medical_Examinations[[#This Row],[Customer ID]],'Medical Examinations'!$A$1:$L$2336,6,FALSE)</f>
        <v>No</v>
      </c>
      <c r="G875" t="str">
        <f>VLOOKUP(Medical_Examinations[[#This Row],[Customer ID]],'Medical Examinations'!$A$1:$L$2336,7,FALSE)</f>
        <v>Yes</v>
      </c>
      <c r="H875">
        <f>VLOOKUP(Medical_Examinations[[#This Row],[Customer ID]],'Medical Examinations'!$A$1:$L$2336,8,FALSE)</f>
        <v>1</v>
      </c>
      <c r="I875" t="str">
        <f>VLOOKUP(Medical_Examinations[[#This Row],[Customer ID]],'Medical Examinations'!$A$1:$L$2336,9,FALSE)</f>
        <v>No</v>
      </c>
      <c r="J875" t="str">
        <f>VLOOKUP(Medical_Examinations[[#This Row],[Customer ID]],'Medical Examinations'!A874:L3209,11,FALSE)</f>
        <v>Obesity</v>
      </c>
      <c r="K875" t="str">
        <f>VLOOKUP(Medical_Examinations[[#This Row],[Customer ID]],'Medical Examinations'!A874:L3209,12,FALSE)</f>
        <v>Prediabetes</v>
      </c>
      <c r="L875" t="str">
        <f>VLOOKUP(Hospitalisation_Details[[#This Row],[Customer ID]],'Hospitalisation Details'!A874:K3215,10,FALSE)</f>
        <v>30 Sep 1967</v>
      </c>
      <c r="M875">
        <f>VLOOKUP(Hospitalisation_Details[[#This Row],[Customer ID]],'Hospitalisation Details'!$A$1:$K$2342,6,FALSE)</f>
        <v>38893</v>
      </c>
      <c r="N875" t="str">
        <f>VLOOKUP(Hospitalisation_Details[[#This Row],[Customer ID]],'Hospitalisation Details'!A874:K3215,7,FALSE)</f>
        <v>tier - 1</v>
      </c>
      <c r="O875" t="str">
        <f>VLOOKUP(Hospitalisation_Details[[#This Row],[Customer ID]],'Hospitalisation Details'!A874:K3215,8,FALSE)</f>
        <v>tier - 2</v>
      </c>
      <c r="P875" t="str">
        <f>VLOOKUP(Hospitalisation_Details[[#This Row],[Customer ID]],'Hospitalisation Details'!A874:K3215,9,FALSE)</f>
        <v>R1011</v>
      </c>
      <c r="Q875">
        <f>VLOOKUP(Hospitalisation_Details[[#This Row],[Customer ID]],'Hospitalisation Details'!$A$1:$K$2342,11,FALSE)</f>
        <v>55</v>
      </c>
    </row>
    <row r="876" spans="1:17" x14ac:dyDescent="0.35">
      <c r="A876" t="s">
        <v>875</v>
      </c>
      <c r="B876" t="str">
        <f>VLOOKUP(Customer_Names[[#This Row],[Customer ID]],Customer_Names[#All],2,FALSE)</f>
        <v>Amako</v>
      </c>
      <c r="C876">
        <f>VLOOKUP(Medical_Examinations[[#This Row],[Customer ID]],'Medical Examinations'!$A$1:$L$2336,2,FALSE)</f>
        <v>28</v>
      </c>
      <c r="D876">
        <f>VLOOKUP(Medical_Examinations[[#This Row],[Customer ID]],'Medical Examinations'!$A$1:$L$2336,3,FALSE)</f>
        <v>6</v>
      </c>
      <c r="E876" t="str">
        <f>VLOOKUP(Medical_Examinations[[#This Row],[Customer ID]],'Medical Examinations'!$A$1:$L$2336,4,FALSE)</f>
        <v>No</v>
      </c>
      <c r="F876" t="str">
        <f>VLOOKUP(Medical_Examinations[[#This Row],[Customer ID]],'Medical Examinations'!$A$1:$L$2336,6,FALSE)</f>
        <v>No</v>
      </c>
      <c r="G876" t="str">
        <f>VLOOKUP(Medical_Examinations[[#This Row],[Customer ID]],'Medical Examinations'!$A$1:$L$2336,7,FALSE)</f>
        <v>No</v>
      </c>
      <c r="H876">
        <f>VLOOKUP(Medical_Examinations[[#This Row],[Customer ID]],'Medical Examinations'!$A$1:$L$2336,8,FALSE)</f>
        <v>1</v>
      </c>
      <c r="I876" t="str">
        <f>VLOOKUP(Medical_Examinations[[#This Row],[Customer ID]],'Medical Examinations'!$A$1:$L$2336,9,FALSE)</f>
        <v>No</v>
      </c>
      <c r="J876" t="str">
        <f>VLOOKUP(Medical_Examinations[[#This Row],[Customer ID]],'Medical Examinations'!A875:L3210,11,FALSE)</f>
        <v>Overweight</v>
      </c>
      <c r="K876" t="str">
        <f>VLOOKUP(Medical_Examinations[[#This Row],[Customer ID]],'Medical Examinations'!A875:L3210,12,FALSE)</f>
        <v>Prediabetes</v>
      </c>
      <c r="L876" t="str">
        <f>VLOOKUP(Hospitalisation_Details[[#This Row],[Customer ID]],'Hospitalisation Details'!A875:K3216,10,FALSE)</f>
        <v>17 Sep 1973</v>
      </c>
      <c r="M876">
        <f>VLOOKUP(Hospitalisation_Details[[#This Row],[Customer ID]],'Hospitalisation Details'!$A$1:$K$2342,6,FALSE)</f>
        <v>39728</v>
      </c>
      <c r="N876" t="str">
        <f>VLOOKUP(Hospitalisation_Details[[#This Row],[Customer ID]],'Hospitalisation Details'!A875:K3216,7,FALSE)</f>
        <v>tier - 1</v>
      </c>
      <c r="O876" t="str">
        <f>VLOOKUP(Hospitalisation_Details[[#This Row],[Customer ID]],'Hospitalisation Details'!A875:K3216,8,FALSE)</f>
        <v>tier - 2</v>
      </c>
      <c r="P876" t="str">
        <f>VLOOKUP(Hospitalisation_Details[[#This Row],[Customer ID]],'Hospitalisation Details'!A875:K3216,9,FALSE)</f>
        <v>R1011</v>
      </c>
      <c r="Q876">
        <f>VLOOKUP(Hospitalisation_Details[[#This Row],[Customer ID]],'Hospitalisation Details'!$A$1:$K$2342,11,FALSE)</f>
        <v>49</v>
      </c>
    </row>
    <row r="877" spans="1:17" x14ac:dyDescent="0.35">
      <c r="A877" t="s">
        <v>876</v>
      </c>
      <c r="B877" t="str">
        <f>VLOOKUP(Customer_Names[[#This Row],[Customer ID]],Customer_Names[#All],2,FALSE)</f>
        <v>Musa</v>
      </c>
      <c r="C877">
        <f>VLOOKUP(Medical_Examinations[[#This Row],[Customer ID]],'Medical Examinations'!$A$1:$L$2336,2,FALSE)</f>
        <v>35</v>
      </c>
      <c r="D877">
        <f>VLOOKUP(Medical_Examinations[[#This Row],[Customer ID]],'Medical Examinations'!$A$1:$L$2336,3,FALSE)</f>
        <v>6</v>
      </c>
      <c r="E877" t="str">
        <f>VLOOKUP(Medical_Examinations[[#This Row],[Customer ID]],'Medical Examinations'!$A$1:$L$2336,4,FALSE)</f>
        <v>No</v>
      </c>
      <c r="F877" t="str">
        <f>VLOOKUP(Medical_Examinations[[#This Row],[Customer ID]],'Medical Examinations'!$A$1:$L$2336,6,FALSE)</f>
        <v>No</v>
      </c>
      <c r="G877" t="str">
        <f>VLOOKUP(Medical_Examinations[[#This Row],[Customer ID]],'Medical Examinations'!$A$1:$L$2336,7,FALSE)</f>
        <v>Yes</v>
      </c>
      <c r="H877">
        <f>VLOOKUP(Medical_Examinations[[#This Row],[Customer ID]],'Medical Examinations'!$A$1:$L$2336,8,FALSE)</f>
        <v>1</v>
      </c>
      <c r="I877" t="str">
        <f>VLOOKUP(Medical_Examinations[[#This Row],[Customer ID]],'Medical Examinations'!$A$1:$L$2336,9,FALSE)</f>
        <v>No</v>
      </c>
      <c r="J877" t="str">
        <f>VLOOKUP(Medical_Examinations[[#This Row],[Customer ID]],'Medical Examinations'!A876:L3211,11,FALSE)</f>
        <v>Obesity</v>
      </c>
      <c r="K877" t="str">
        <f>VLOOKUP(Medical_Examinations[[#This Row],[Customer ID]],'Medical Examinations'!A876:L3211,12,FALSE)</f>
        <v>Prediabetes</v>
      </c>
      <c r="L877" t="str">
        <f>VLOOKUP(Hospitalisation_Details[[#This Row],[Customer ID]],'Hospitalisation Details'!A876:K3217,10,FALSE)</f>
        <v>12 Sep 1966</v>
      </c>
      <c r="M877">
        <f>VLOOKUP(Hospitalisation_Details[[#This Row],[Customer ID]],'Hospitalisation Details'!$A$1:$K$2342,6,FALSE)</f>
        <v>40069</v>
      </c>
      <c r="N877" t="str">
        <f>VLOOKUP(Hospitalisation_Details[[#This Row],[Customer ID]],'Hospitalisation Details'!A876:K3217,7,FALSE)</f>
        <v>tier - 1</v>
      </c>
      <c r="O877" t="str">
        <f>VLOOKUP(Hospitalisation_Details[[#This Row],[Customer ID]],'Hospitalisation Details'!A876:K3217,8,FALSE)</f>
        <v>tier - 3</v>
      </c>
      <c r="P877" t="str">
        <f>VLOOKUP(Hospitalisation_Details[[#This Row],[Customer ID]],'Hospitalisation Details'!A876:K3217,9,FALSE)</f>
        <v>R1011</v>
      </c>
      <c r="Q877">
        <f>VLOOKUP(Hospitalisation_Details[[#This Row],[Customer ID]],'Hospitalisation Details'!$A$1:$K$2342,11,FALSE)</f>
        <v>56</v>
      </c>
    </row>
    <row r="878" spans="1:17" x14ac:dyDescent="0.35">
      <c r="A878" t="s">
        <v>877</v>
      </c>
      <c r="B878" t="str">
        <f>VLOOKUP(Customer_Names[[#This Row],[Customer ID]],Customer_Names[#All],2,FALSE)</f>
        <v>Phillippi</v>
      </c>
      <c r="C878">
        <f>VLOOKUP(Medical_Examinations[[#This Row],[Customer ID]],'Medical Examinations'!$A$1:$L$2336,2,FALSE)</f>
        <v>30</v>
      </c>
      <c r="D878">
        <f>VLOOKUP(Medical_Examinations[[#This Row],[Customer ID]],'Medical Examinations'!$A$1:$L$2336,3,FALSE)</f>
        <v>6</v>
      </c>
      <c r="E878" t="str">
        <f>VLOOKUP(Medical_Examinations[[#This Row],[Customer ID]],'Medical Examinations'!$A$1:$L$2336,4,FALSE)</f>
        <v>No</v>
      </c>
      <c r="F878" t="str">
        <f>VLOOKUP(Medical_Examinations[[#This Row],[Customer ID]],'Medical Examinations'!$A$1:$L$2336,6,FALSE)</f>
        <v>No</v>
      </c>
      <c r="G878" t="str">
        <f>VLOOKUP(Medical_Examinations[[#This Row],[Customer ID]],'Medical Examinations'!$A$1:$L$2336,7,FALSE)</f>
        <v>No</v>
      </c>
      <c r="H878">
        <f>VLOOKUP(Medical_Examinations[[#This Row],[Customer ID]],'Medical Examinations'!$A$1:$L$2336,8,FALSE)</f>
        <v>1</v>
      </c>
      <c r="I878" t="str">
        <f>VLOOKUP(Medical_Examinations[[#This Row],[Customer ID]],'Medical Examinations'!$A$1:$L$2336,9,FALSE)</f>
        <v>No</v>
      </c>
      <c r="J878" t="str">
        <f>VLOOKUP(Medical_Examinations[[#This Row],[Customer ID]],'Medical Examinations'!A877:L3212,11,FALSE)</f>
        <v>Obesity</v>
      </c>
      <c r="K878" t="str">
        <f>VLOOKUP(Medical_Examinations[[#This Row],[Customer ID]],'Medical Examinations'!A877:L3212,12,FALSE)</f>
        <v>Prediabetes</v>
      </c>
      <c r="L878" t="str">
        <f>VLOOKUP(Hospitalisation_Details[[#This Row],[Customer ID]],'Hospitalisation Details'!A877:K3218,10,FALSE)</f>
        <v>4 Sep 1962</v>
      </c>
      <c r="M878">
        <f>VLOOKUP(Hospitalisation_Details[[#This Row],[Customer ID]],'Hospitalisation Details'!$A$1:$K$2342,6,FALSE)</f>
        <v>40310</v>
      </c>
      <c r="N878" t="str">
        <f>VLOOKUP(Hospitalisation_Details[[#This Row],[Customer ID]],'Hospitalisation Details'!A877:K3218,7,FALSE)</f>
        <v>tier - 1</v>
      </c>
      <c r="O878" t="str">
        <f>VLOOKUP(Hospitalisation_Details[[#This Row],[Customer ID]],'Hospitalisation Details'!A877:K3218,8,FALSE)</f>
        <v>tier - 3</v>
      </c>
      <c r="P878" t="str">
        <f>VLOOKUP(Hospitalisation_Details[[#This Row],[Customer ID]],'Hospitalisation Details'!A877:K3218,9,FALSE)</f>
        <v>R1011</v>
      </c>
      <c r="Q878">
        <f>VLOOKUP(Hospitalisation_Details[[#This Row],[Customer ID]],'Hospitalisation Details'!$A$1:$K$2342,11,FALSE)</f>
        <v>60</v>
      </c>
    </row>
    <row r="879" spans="1:17" x14ac:dyDescent="0.35">
      <c r="A879" t="s">
        <v>878</v>
      </c>
      <c r="B879" t="str">
        <f>VLOOKUP(Customer_Names[[#This Row],[Customer ID]],Customer_Names[#All],2,FALSE)</f>
        <v>Hoskins</v>
      </c>
      <c r="C879">
        <f>VLOOKUP(Medical_Examinations[[#This Row],[Customer ID]],'Medical Examinations'!$A$1:$L$2336,2,FALSE)</f>
        <v>33</v>
      </c>
      <c r="D879">
        <f>VLOOKUP(Medical_Examinations[[#This Row],[Customer ID]],'Medical Examinations'!$A$1:$L$2336,3,FALSE)</f>
        <v>6</v>
      </c>
      <c r="E879" t="str">
        <f>VLOOKUP(Medical_Examinations[[#This Row],[Customer ID]],'Medical Examinations'!$A$1:$L$2336,4,FALSE)</f>
        <v>No</v>
      </c>
      <c r="F879" t="str">
        <f>VLOOKUP(Medical_Examinations[[#This Row],[Customer ID]],'Medical Examinations'!$A$1:$L$2336,6,FALSE)</f>
        <v>No</v>
      </c>
      <c r="G879" t="str">
        <f>VLOOKUP(Medical_Examinations[[#This Row],[Customer ID]],'Medical Examinations'!$A$1:$L$2336,7,FALSE)</f>
        <v>Yes</v>
      </c>
      <c r="H879">
        <f>VLOOKUP(Medical_Examinations[[#This Row],[Customer ID]],'Medical Examinations'!$A$1:$L$2336,8,FALSE)</f>
        <v>1</v>
      </c>
      <c r="I879" t="str">
        <f>VLOOKUP(Medical_Examinations[[#This Row],[Customer ID]],'Medical Examinations'!$A$1:$L$2336,9,FALSE)</f>
        <v>No</v>
      </c>
      <c r="J879" t="str">
        <f>VLOOKUP(Medical_Examinations[[#This Row],[Customer ID]],'Medical Examinations'!A878:L3213,11,FALSE)</f>
        <v>Obesity</v>
      </c>
      <c r="K879" t="str">
        <f>VLOOKUP(Medical_Examinations[[#This Row],[Customer ID]],'Medical Examinations'!A878:L3213,12,FALSE)</f>
        <v>Prediabetes</v>
      </c>
      <c r="L879" t="str">
        <f>VLOOKUP(Hospitalisation_Details[[#This Row],[Customer ID]],'Hospitalisation Details'!A878:K3219,10,FALSE)</f>
        <v>12 Sep 1966</v>
      </c>
      <c r="M879">
        <f>VLOOKUP(Hospitalisation_Details[[#This Row],[Customer ID]],'Hospitalisation Details'!$A$1:$K$2342,6,FALSE)</f>
        <v>40374</v>
      </c>
      <c r="N879" t="str">
        <f>VLOOKUP(Hospitalisation_Details[[#This Row],[Customer ID]],'Hospitalisation Details'!A878:K3219,7,FALSE)</f>
        <v>tier - 1</v>
      </c>
      <c r="O879" t="str">
        <f>VLOOKUP(Hospitalisation_Details[[#This Row],[Customer ID]],'Hospitalisation Details'!A878:K3219,8,FALSE)</f>
        <v>tier - 3</v>
      </c>
      <c r="P879" t="str">
        <f>VLOOKUP(Hospitalisation_Details[[#This Row],[Customer ID]],'Hospitalisation Details'!A878:K3219,9,FALSE)</f>
        <v>R1011</v>
      </c>
      <c r="Q879">
        <f>VLOOKUP(Hospitalisation_Details[[#This Row],[Customer ID]],'Hospitalisation Details'!$A$1:$K$2342,11,FALSE)</f>
        <v>56</v>
      </c>
    </row>
    <row r="880" spans="1:17" x14ac:dyDescent="0.35">
      <c r="A880" t="s">
        <v>879</v>
      </c>
      <c r="B880" t="str">
        <f>VLOOKUP(Customer_Names[[#This Row],[Customer ID]],Customer_Names[#All],2,FALSE)</f>
        <v>Imbalzano Zegar</v>
      </c>
      <c r="C880">
        <f>VLOOKUP(Medical_Examinations[[#This Row],[Customer ID]],'Medical Examinations'!$A$1:$L$2336,2,FALSE)</f>
        <v>35</v>
      </c>
      <c r="D880">
        <f>VLOOKUP(Medical_Examinations[[#This Row],[Customer ID]],'Medical Examinations'!$A$1:$L$2336,3,FALSE)</f>
        <v>6</v>
      </c>
      <c r="E880" t="str">
        <f>VLOOKUP(Medical_Examinations[[#This Row],[Customer ID]],'Medical Examinations'!$A$1:$L$2336,4,FALSE)</f>
        <v>No</v>
      </c>
      <c r="F880" t="str">
        <f>VLOOKUP(Medical_Examinations[[#This Row],[Customer ID]],'Medical Examinations'!$A$1:$L$2336,6,FALSE)</f>
        <v>No</v>
      </c>
      <c r="G880" t="str">
        <f>VLOOKUP(Medical_Examinations[[#This Row],[Customer ID]],'Medical Examinations'!$A$1:$L$2336,7,FALSE)</f>
        <v>Yes</v>
      </c>
      <c r="H880">
        <f>VLOOKUP(Medical_Examinations[[#This Row],[Customer ID]],'Medical Examinations'!$A$1:$L$2336,8,FALSE)</f>
        <v>1</v>
      </c>
      <c r="I880" t="str">
        <f>VLOOKUP(Medical_Examinations[[#This Row],[Customer ID]],'Medical Examinations'!$A$1:$L$2336,9,FALSE)</f>
        <v>No</v>
      </c>
      <c r="J880" t="str">
        <f>VLOOKUP(Medical_Examinations[[#This Row],[Customer ID]],'Medical Examinations'!A879:L3214,11,FALSE)</f>
        <v>Obesity</v>
      </c>
      <c r="K880" t="str">
        <f>VLOOKUP(Medical_Examinations[[#This Row],[Customer ID]],'Medical Examinations'!A879:L3214,12,FALSE)</f>
        <v>Prediabetes</v>
      </c>
      <c r="L880" t="str">
        <f>VLOOKUP(Hospitalisation_Details[[#This Row],[Customer ID]],'Hospitalisation Details'!A879:K3220,10,FALSE)</f>
        <v>25 Sep 1970</v>
      </c>
      <c r="M880">
        <f>VLOOKUP(Hospitalisation_Details[[#This Row],[Customer ID]],'Hospitalisation Details'!$A$1:$K$2342,6,FALSE)</f>
        <v>40693</v>
      </c>
      <c r="N880" t="str">
        <f>VLOOKUP(Hospitalisation_Details[[#This Row],[Customer ID]],'Hospitalisation Details'!A879:K3220,7,FALSE)</f>
        <v>tier - 1</v>
      </c>
      <c r="O880" t="str">
        <f>VLOOKUP(Hospitalisation_Details[[#This Row],[Customer ID]],'Hospitalisation Details'!A879:K3220,8,FALSE)</f>
        <v>tier - 1</v>
      </c>
      <c r="P880" t="str">
        <f>VLOOKUP(Hospitalisation_Details[[#This Row],[Customer ID]],'Hospitalisation Details'!A879:K3220,9,FALSE)</f>
        <v>R1011</v>
      </c>
      <c r="Q880">
        <f>VLOOKUP(Hospitalisation_Details[[#This Row],[Customer ID]],'Hospitalisation Details'!$A$1:$K$2342,11,FALSE)</f>
        <v>52</v>
      </c>
    </row>
    <row r="881" spans="1:17" x14ac:dyDescent="0.35">
      <c r="A881" t="s">
        <v>880</v>
      </c>
      <c r="B881" t="str">
        <f>VLOOKUP(Customer_Names[[#This Row],[Customer ID]],Customer_Names[#All],2,FALSE)</f>
        <v>Triedman</v>
      </c>
      <c r="C881">
        <f>VLOOKUP(Medical_Examinations[[#This Row],[Customer ID]],'Medical Examinations'!$A$1:$L$2336,2,FALSE)</f>
        <v>36</v>
      </c>
      <c r="D881">
        <f>VLOOKUP(Medical_Examinations[[#This Row],[Customer ID]],'Medical Examinations'!$A$1:$L$2336,3,FALSE)</f>
        <v>6</v>
      </c>
      <c r="E881" t="str">
        <f>VLOOKUP(Medical_Examinations[[#This Row],[Customer ID]],'Medical Examinations'!$A$1:$L$2336,4,FALSE)</f>
        <v>No</v>
      </c>
      <c r="F881" t="str">
        <f>VLOOKUP(Medical_Examinations[[#This Row],[Customer ID]],'Medical Examinations'!$A$1:$L$2336,6,FALSE)</f>
        <v>No</v>
      </c>
      <c r="G881" t="str">
        <f>VLOOKUP(Medical_Examinations[[#This Row],[Customer ID]],'Medical Examinations'!$A$1:$L$2336,7,FALSE)</f>
        <v>Yes</v>
      </c>
      <c r="H881">
        <f>VLOOKUP(Medical_Examinations[[#This Row],[Customer ID]],'Medical Examinations'!$A$1:$L$2336,8,FALSE)</f>
        <v>1</v>
      </c>
      <c r="I881" t="str">
        <f>VLOOKUP(Medical_Examinations[[#This Row],[Customer ID]],'Medical Examinations'!$A$1:$L$2336,9,FALSE)</f>
        <v>No</v>
      </c>
      <c r="J881" t="str">
        <f>VLOOKUP(Medical_Examinations[[#This Row],[Customer ID]],'Medical Examinations'!A880:L3215,11,FALSE)</f>
        <v>Obesity</v>
      </c>
      <c r="K881" t="str">
        <f>VLOOKUP(Medical_Examinations[[#This Row],[Customer ID]],'Medical Examinations'!A880:L3215,12,FALSE)</f>
        <v>Prediabetes</v>
      </c>
      <c r="L881" t="str">
        <f>VLOOKUP(Hospitalisation_Details[[#This Row],[Customer ID]],'Hospitalisation Details'!A880:K3221,10,FALSE)</f>
        <v>10 Sep 1972</v>
      </c>
      <c r="M881">
        <f>VLOOKUP(Hospitalisation_Details[[#This Row],[Customer ID]],'Hospitalisation Details'!$A$1:$K$2342,6,FALSE)</f>
        <v>40818</v>
      </c>
      <c r="N881" t="str">
        <f>VLOOKUP(Hospitalisation_Details[[#This Row],[Customer ID]],'Hospitalisation Details'!A880:K3221,7,FALSE)</f>
        <v>tier - 1</v>
      </c>
      <c r="O881" t="str">
        <f>VLOOKUP(Hospitalisation_Details[[#This Row],[Customer ID]],'Hospitalisation Details'!A880:K3221,8,FALSE)</f>
        <v>tier - 3</v>
      </c>
      <c r="P881" t="str">
        <f>VLOOKUP(Hospitalisation_Details[[#This Row],[Customer ID]],'Hospitalisation Details'!A880:K3221,9,FALSE)</f>
        <v>R1011</v>
      </c>
      <c r="Q881">
        <f>VLOOKUP(Hospitalisation_Details[[#This Row],[Customer ID]],'Hospitalisation Details'!$A$1:$K$2342,11,FALSE)</f>
        <v>50</v>
      </c>
    </row>
    <row r="882" spans="1:17" x14ac:dyDescent="0.35">
      <c r="A882" t="s">
        <v>881</v>
      </c>
      <c r="B882" t="str">
        <f>VLOOKUP(Customer_Names[[#This Row],[Customer ID]],Customer_Names[#All],2,FALSE)</f>
        <v>Lovuolo</v>
      </c>
      <c r="C882">
        <f>VLOOKUP(Medical_Examinations[[#This Row],[Customer ID]],'Medical Examinations'!$A$1:$L$2336,2,FALSE)</f>
        <v>25</v>
      </c>
      <c r="D882">
        <f>VLOOKUP(Medical_Examinations[[#This Row],[Customer ID]],'Medical Examinations'!$A$1:$L$2336,3,FALSE)</f>
        <v>6</v>
      </c>
      <c r="E882" t="str">
        <f>VLOOKUP(Medical_Examinations[[#This Row],[Customer ID]],'Medical Examinations'!$A$1:$L$2336,4,FALSE)</f>
        <v>No</v>
      </c>
      <c r="F882" t="str">
        <f>VLOOKUP(Medical_Examinations[[#This Row],[Customer ID]],'Medical Examinations'!$A$1:$L$2336,6,FALSE)</f>
        <v>No</v>
      </c>
      <c r="G882" t="str">
        <f>VLOOKUP(Medical_Examinations[[#This Row],[Customer ID]],'Medical Examinations'!$A$1:$L$2336,7,FALSE)</f>
        <v>No</v>
      </c>
      <c r="H882">
        <f>VLOOKUP(Medical_Examinations[[#This Row],[Customer ID]],'Medical Examinations'!$A$1:$L$2336,8,FALSE)</f>
        <v>1</v>
      </c>
      <c r="I882" t="str">
        <f>VLOOKUP(Medical_Examinations[[#This Row],[Customer ID]],'Medical Examinations'!$A$1:$L$2336,9,FALSE)</f>
        <v>No</v>
      </c>
      <c r="J882" t="str">
        <f>VLOOKUP(Medical_Examinations[[#This Row],[Customer ID]],'Medical Examinations'!A881:L3216,11,FALSE)</f>
        <v>Overweight</v>
      </c>
      <c r="K882" t="str">
        <f>VLOOKUP(Medical_Examinations[[#This Row],[Customer ID]],'Medical Examinations'!A881:L3216,12,FALSE)</f>
        <v>Prediabetes</v>
      </c>
      <c r="L882" t="str">
        <f>VLOOKUP(Hospitalisation_Details[[#This Row],[Customer ID]],'Hospitalisation Details'!A881:K3222,10,FALSE)</f>
        <v>12 Sep 1972</v>
      </c>
      <c r="M882">
        <f>VLOOKUP(Hospitalisation_Details[[#This Row],[Customer ID]],'Hospitalisation Details'!$A$1:$K$2342,6,FALSE)</f>
        <v>41055</v>
      </c>
      <c r="N882" t="str">
        <f>VLOOKUP(Hospitalisation_Details[[#This Row],[Customer ID]],'Hospitalisation Details'!A881:K3222,7,FALSE)</f>
        <v>tier - 1</v>
      </c>
      <c r="O882" t="str">
        <f>VLOOKUP(Hospitalisation_Details[[#This Row],[Customer ID]],'Hospitalisation Details'!A881:K3222,8,FALSE)</f>
        <v>tier - 2</v>
      </c>
      <c r="P882" t="str">
        <f>VLOOKUP(Hospitalisation_Details[[#This Row],[Customer ID]],'Hospitalisation Details'!A881:K3222,9,FALSE)</f>
        <v>R1011</v>
      </c>
      <c r="Q882">
        <f>VLOOKUP(Hospitalisation_Details[[#This Row],[Customer ID]],'Hospitalisation Details'!$A$1:$K$2342,11,FALSE)</f>
        <v>50</v>
      </c>
    </row>
    <row r="883" spans="1:17" x14ac:dyDescent="0.35">
      <c r="A883" t="s">
        <v>882</v>
      </c>
      <c r="B883" t="str">
        <f>VLOOKUP(Customer_Names[[#This Row],[Customer ID]],Customer_Names[#All],2,FALSE)</f>
        <v>Chung</v>
      </c>
      <c r="C883">
        <f>VLOOKUP(Medical_Examinations[[#This Row],[Customer ID]],'Medical Examinations'!$A$1:$L$2336,2,FALSE)</f>
        <v>25</v>
      </c>
      <c r="D883">
        <f>VLOOKUP(Medical_Examinations[[#This Row],[Customer ID]],'Medical Examinations'!$A$1:$L$2336,3,FALSE)</f>
        <v>6</v>
      </c>
      <c r="E883" t="str">
        <f>VLOOKUP(Medical_Examinations[[#This Row],[Customer ID]],'Medical Examinations'!$A$1:$L$2336,4,FALSE)</f>
        <v>No</v>
      </c>
      <c r="F883" t="str">
        <f>VLOOKUP(Medical_Examinations[[#This Row],[Customer ID]],'Medical Examinations'!$A$1:$L$2336,6,FALSE)</f>
        <v>No</v>
      </c>
      <c r="G883" t="str">
        <f>VLOOKUP(Medical_Examinations[[#This Row],[Customer ID]],'Medical Examinations'!$A$1:$L$2336,7,FALSE)</f>
        <v>Yes</v>
      </c>
      <c r="H883">
        <f>VLOOKUP(Medical_Examinations[[#This Row],[Customer ID]],'Medical Examinations'!$A$1:$L$2336,8,FALSE)</f>
        <v>1</v>
      </c>
      <c r="I883" t="str">
        <f>VLOOKUP(Medical_Examinations[[#This Row],[Customer ID]],'Medical Examinations'!$A$1:$L$2336,9,FALSE)</f>
        <v>No</v>
      </c>
      <c r="J883" t="str">
        <f>VLOOKUP(Medical_Examinations[[#This Row],[Customer ID]],'Medical Examinations'!A882:L3217,11,FALSE)</f>
        <v>Overweight</v>
      </c>
      <c r="K883" t="str">
        <f>VLOOKUP(Medical_Examinations[[#This Row],[Customer ID]],'Medical Examinations'!A882:L3217,12,FALSE)</f>
        <v>Prediabetes</v>
      </c>
      <c r="L883" t="str">
        <f>VLOOKUP(Hospitalisation_Details[[#This Row],[Customer ID]],'Hospitalisation Details'!A882:K3223,10,FALSE)</f>
        <v>8 Sep 1969</v>
      </c>
      <c r="M883">
        <f>VLOOKUP(Hospitalisation_Details[[#This Row],[Customer ID]],'Hospitalisation Details'!$A$1:$K$2342,6,FALSE)</f>
        <v>41192</v>
      </c>
      <c r="N883" t="str">
        <f>VLOOKUP(Hospitalisation_Details[[#This Row],[Customer ID]],'Hospitalisation Details'!A882:K3223,7,FALSE)</f>
        <v>tier - 1</v>
      </c>
      <c r="O883" t="str">
        <f>VLOOKUP(Hospitalisation_Details[[#This Row],[Customer ID]],'Hospitalisation Details'!A882:K3223,8,FALSE)</f>
        <v>tier - 2</v>
      </c>
      <c r="P883" t="str">
        <f>VLOOKUP(Hospitalisation_Details[[#This Row],[Customer ID]],'Hospitalisation Details'!A882:K3223,9,FALSE)</f>
        <v>R1011</v>
      </c>
      <c r="Q883">
        <f>VLOOKUP(Hospitalisation_Details[[#This Row],[Customer ID]],'Hospitalisation Details'!$A$1:$K$2342,11,FALSE)</f>
        <v>53</v>
      </c>
    </row>
    <row r="884" spans="1:17" x14ac:dyDescent="0.35">
      <c r="A884" t="s">
        <v>883</v>
      </c>
      <c r="B884" t="str">
        <f>VLOOKUP(Customer_Names[[#This Row],[Customer ID]],Customer_Names[#All],2,FALSE)</f>
        <v>Newsom</v>
      </c>
      <c r="C884">
        <f>VLOOKUP(Medical_Examinations[[#This Row],[Customer ID]],'Medical Examinations'!$A$1:$L$2336,2,FALSE)</f>
        <v>28</v>
      </c>
      <c r="D884">
        <f>VLOOKUP(Medical_Examinations[[#This Row],[Customer ID]],'Medical Examinations'!$A$1:$L$2336,3,FALSE)</f>
        <v>6</v>
      </c>
      <c r="E884" t="str">
        <f>VLOOKUP(Medical_Examinations[[#This Row],[Customer ID]],'Medical Examinations'!$A$1:$L$2336,4,FALSE)</f>
        <v>No</v>
      </c>
      <c r="F884" t="str">
        <f>VLOOKUP(Medical_Examinations[[#This Row],[Customer ID]],'Medical Examinations'!$A$1:$L$2336,6,FALSE)</f>
        <v>No</v>
      </c>
      <c r="G884" t="str">
        <f>VLOOKUP(Medical_Examinations[[#This Row],[Customer ID]],'Medical Examinations'!$A$1:$L$2336,7,FALSE)</f>
        <v>No</v>
      </c>
      <c r="H884">
        <f>VLOOKUP(Medical_Examinations[[#This Row],[Customer ID]],'Medical Examinations'!$A$1:$L$2336,8,FALSE)</f>
        <v>1</v>
      </c>
      <c r="I884" t="str">
        <f>VLOOKUP(Medical_Examinations[[#This Row],[Customer ID]],'Medical Examinations'!$A$1:$L$2336,9,FALSE)</f>
        <v>No</v>
      </c>
      <c r="J884" t="str">
        <f>VLOOKUP(Medical_Examinations[[#This Row],[Customer ID]],'Medical Examinations'!A883:L3218,11,FALSE)</f>
        <v>Overweight</v>
      </c>
      <c r="K884" t="str">
        <f>VLOOKUP(Medical_Examinations[[#This Row],[Customer ID]],'Medical Examinations'!A883:L3218,12,FALSE)</f>
        <v>Prediabetes</v>
      </c>
      <c r="L884" t="str">
        <f>VLOOKUP(Hospitalisation_Details[[#This Row],[Customer ID]],'Hospitalisation Details'!A883:K3224,10,FALSE)</f>
        <v>6 Sep 1964</v>
      </c>
      <c r="M884">
        <f>VLOOKUP(Hospitalisation_Details[[#This Row],[Customer ID]],'Hospitalisation Details'!$A$1:$K$2342,6,FALSE)</f>
        <v>41250</v>
      </c>
      <c r="N884" t="str">
        <f>VLOOKUP(Hospitalisation_Details[[#This Row],[Customer ID]],'Hospitalisation Details'!A883:K3224,7,FALSE)</f>
        <v>tier - 1</v>
      </c>
      <c r="O884" t="str">
        <f>VLOOKUP(Hospitalisation_Details[[#This Row],[Customer ID]],'Hospitalisation Details'!A883:K3224,8,FALSE)</f>
        <v>tier - 3</v>
      </c>
      <c r="P884" t="str">
        <f>VLOOKUP(Hospitalisation_Details[[#This Row],[Customer ID]],'Hospitalisation Details'!A883:K3224,9,FALSE)</f>
        <v>R1011</v>
      </c>
      <c r="Q884">
        <f>VLOOKUP(Hospitalisation_Details[[#This Row],[Customer ID]],'Hospitalisation Details'!$A$1:$K$2342,11,FALSE)</f>
        <v>58</v>
      </c>
    </row>
    <row r="885" spans="1:17" x14ac:dyDescent="0.35">
      <c r="A885" t="s">
        <v>884</v>
      </c>
      <c r="B885" t="str">
        <f>VLOOKUP(Customer_Names[[#This Row],[Customer ID]],Customer_Names[#All],2,FALSE)</f>
        <v>Harrington</v>
      </c>
      <c r="C885">
        <f>VLOOKUP(Medical_Examinations[[#This Row],[Customer ID]],'Medical Examinations'!$A$1:$L$2336,2,FALSE)</f>
        <v>20</v>
      </c>
      <c r="D885">
        <f>VLOOKUP(Medical_Examinations[[#This Row],[Customer ID]],'Medical Examinations'!$A$1:$L$2336,3,FALSE)</f>
        <v>6</v>
      </c>
      <c r="E885" t="str">
        <f>VLOOKUP(Medical_Examinations[[#This Row],[Customer ID]],'Medical Examinations'!$A$1:$L$2336,4,FALSE)</f>
        <v>No</v>
      </c>
      <c r="F885" t="str">
        <f>VLOOKUP(Medical_Examinations[[#This Row],[Customer ID]],'Medical Examinations'!$A$1:$L$2336,6,FALSE)</f>
        <v>No</v>
      </c>
      <c r="G885" t="str">
        <f>VLOOKUP(Medical_Examinations[[#This Row],[Customer ID]],'Medical Examinations'!$A$1:$L$2336,7,FALSE)</f>
        <v>No</v>
      </c>
      <c r="H885">
        <f>VLOOKUP(Medical_Examinations[[#This Row],[Customer ID]],'Medical Examinations'!$A$1:$L$2336,8,FALSE)</f>
        <v>1</v>
      </c>
      <c r="I885" t="str">
        <f>VLOOKUP(Medical_Examinations[[#This Row],[Customer ID]],'Medical Examinations'!$A$1:$L$2336,9,FALSE)</f>
        <v>No</v>
      </c>
      <c r="J885" t="str">
        <f>VLOOKUP(Medical_Examinations[[#This Row],[Customer ID]],'Medical Examinations'!A884:L3219,11,FALSE)</f>
        <v>Normal Weight</v>
      </c>
      <c r="K885" t="str">
        <f>VLOOKUP(Medical_Examinations[[#This Row],[Customer ID]],'Medical Examinations'!A884:L3219,12,FALSE)</f>
        <v>Prediabetes</v>
      </c>
      <c r="L885" t="str">
        <f>VLOOKUP(Hospitalisation_Details[[#This Row],[Customer ID]],'Hospitalisation Details'!A884:K3225,10,FALSE)</f>
        <v>7 Sep 1964</v>
      </c>
      <c r="M885">
        <f>VLOOKUP(Hospitalisation_Details[[#This Row],[Customer ID]],'Hospitalisation Details'!$A$1:$K$2342,6,FALSE)</f>
        <v>41332</v>
      </c>
      <c r="N885" t="str">
        <f>VLOOKUP(Hospitalisation_Details[[#This Row],[Customer ID]],'Hospitalisation Details'!A884:K3225,7,FALSE)</f>
        <v>tier - 1</v>
      </c>
      <c r="O885" t="str">
        <f>VLOOKUP(Hospitalisation_Details[[#This Row],[Customer ID]],'Hospitalisation Details'!A884:K3225,8,FALSE)</f>
        <v>tier - 2</v>
      </c>
      <c r="P885" t="str">
        <f>VLOOKUP(Hospitalisation_Details[[#This Row],[Customer ID]],'Hospitalisation Details'!A884:K3225,9,FALSE)</f>
        <v>R1011</v>
      </c>
      <c r="Q885">
        <f>VLOOKUP(Hospitalisation_Details[[#This Row],[Customer ID]],'Hospitalisation Details'!$A$1:$K$2342,11,FALSE)</f>
        <v>58</v>
      </c>
    </row>
    <row r="886" spans="1:17" x14ac:dyDescent="0.35">
      <c r="A886" t="s">
        <v>885</v>
      </c>
      <c r="B886" t="str">
        <f>VLOOKUP(Customer_Names[[#This Row],[Customer ID]],Customer_Names[#All],2,FALSE)</f>
        <v>Hoffman</v>
      </c>
      <c r="C886">
        <f>VLOOKUP(Medical_Examinations[[#This Row],[Customer ID]],'Medical Examinations'!$A$1:$L$2336,2,FALSE)</f>
        <v>35</v>
      </c>
      <c r="D886">
        <f>VLOOKUP(Medical_Examinations[[#This Row],[Customer ID]],'Medical Examinations'!$A$1:$L$2336,3,FALSE)</f>
        <v>6</v>
      </c>
      <c r="E886" t="str">
        <f>VLOOKUP(Medical_Examinations[[#This Row],[Customer ID]],'Medical Examinations'!$A$1:$L$2336,4,FALSE)</f>
        <v>No</v>
      </c>
      <c r="F886" t="str">
        <f>VLOOKUP(Medical_Examinations[[#This Row],[Customer ID]],'Medical Examinations'!$A$1:$L$2336,6,FALSE)</f>
        <v>No</v>
      </c>
      <c r="G886" t="str">
        <f>VLOOKUP(Medical_Examinations[[#This Row],[Customer ID]],'Medical Examinations'!$A$1:$L$2336,7,FALSE)</f>
        <v>No</v>
      </c>
      <c r="H886">
        <f>VLOOKUP(Medical_Examinations[[#This Row],[Customer ID]],'Medical Examinations'!$A$1:$L$2336,8,FALSE)</f>
        <v>1</v>
      </c>
      <c r="I886" t="str">
        <f>VLOOKUP(Medical_Examinations[[#This Row],[Customer ID]],'Medical Examinations'!$A$1:$L$2336,9,FALSE)</f>
        <v>No</v>
      </c>
      <c r="J886" t="str">
        <f>VLOOKUP(Medical_Examinations[[#This Row],[Customer ID]],'Medical Examinations'!A885:L3220,11,FALSE)</f>
        <v>Obesity</v>
      </c>
      <c r="K886" t="str">
        <f>VLOOKUP(Medical_Examinations[[#This Row],[Customer ID]],'Medical Examinations'!A885:L3220,12,FALSE)</f>
        <v>Prediabetes</v>
      </c>
      <c r="L886" t="str">
        <f>VLOOKUP(Hospitalisation_Details[[#This Row],[Customer ID]],'Hospitalisation Details'!A885:K3226,10,FALSE)</f>
        <v>16 Sep 1971</v>
      </c>
      <c r="M886">
        <f>VLOOKUP(Hospitalisation_Details[[#This Row],[Customer ID]],'Hospitalisation Details'!$A$1:$K$2342,6,FALSE)</f>
        <v>41352</v>
      </c>
      <c r="N886" t="str">
        <f>VLOOKUP(Hospitalisation_Details[[#This Row],[Customer ID]],'Hospitalisation Details'!A885:K3226,7,FALSE)</f>
        <v>tier - 1</v>
      </c>
      <c r="O886" t="str">
        <f>VLOOKUP(Hospitalisation_Details[[#This Row],[Customer ID]],'Hospitalisation Details'!A885:K3226,8,FALSE)</f>
        <v>tier - 2</v>
      </c>
      <c r="P886" t="str">
        <f>VLOOKUP(Hospitalisation_Details[[#This Row],[Customer ID]],'Hospitalisation Details'!A885:K3226,9,FALSE)</f>
        <v>R1011</v>
      </c>
      <c r="Q886">
        <f>VLOOKUP(Hospitalisation_Details[[#This Row],[Customer ID]],'Hospitalisation Details'!$A$1:$K$2342,11,FALSE)</f>
        <v>51</v>
      </c>
    </row>
    <row r="887" spans="1:17" x14ac:dyDescent="0.35">
      <c r="A887" t="s">
        <v>886</v>
      </c>
      <c r="B887" t="str">
        <f>VLOOKUP(Customer_Names[[#This Row],[Customer ID]],Customer_Names[#All],2,FALSE)</f>
        <v>Van Vugt</v>
      </c>
      <c r="C887">
        <f>VLOOKUP(Medical_Examinations[[#This Row],[Customer ID]],'Medical Examinations'!$A$1:$L$2336,2,FALSE)</f>
        <v>17</v>
      </c>
      <c r="D887">
        <f>VLOOKUP(Medical_Examinations[[#This Row],[Customer ID]],'Medical Examinations'!$A$1:$L$2336,3,FALSE)</f>
        <v>6</v>
      </c>
      <c r="E887" t="str">
        <f>VLOOKUP(Medical_Examinations[[#This Row],[Customer ID]],'Medical Examinations'!$A$1:$L$2336,4,FALSE)</f>
        <v>No</v>
      </c>
      <c r="F887" t="str">
        <f>VLOOKUP(Medical_Examinations[[#This Row],[Customer ID]],'Medical Examinations'!$A$1:$L$2336,6,FALSE)</f>
        <v>No</v>
      </c>
      <c r="G887" t="str">
        <f>VLOOKUP(Medical_Examinations[[#This Row],[Customer ID]],'Medical Examinations'!$A$1:$L$2336,7,FALSE)</f>
        <v>No</v>
      </c>
      <c r="H887">
        <f>VLOOKUP(Medical_Examinations[[#This Row],[Customer ID]],'Medical Examinations'!$A$1:$L$2336,8,FALSE)</f>
        <v>1</v>
      </c>
      <c r="I887" t="str">
        <f>VLOOKUP(Medical_Examinations[[#This Row],[Customer ID]],'Medical Examinations'!$A$1:$L$2336,9,FALSE)</f>
        <v>No</v>
      </c>
      <c r="J887" t="str">
        <f>VLOOKUP(Medical_Examinations[[#This Row],[Customer ID]],'Medical Examinations'!A886:L3221,11,FALSE)</f>
        <v>Underweight</v>
      </c>
      <c r="K887" t="str">
        <f>VLOOKUP(Medical_Examinations[[#This Row],[Customer ID]],'Medical Examinations'!A886:L3221,12,FALSE)</f>
        <v>Prediabetes</v>
      </c>
      <c r="L887" t="str">
        <f>VLOOKUP(Hospitalisation_Details[[#This Row],[Customer ID]],'Hospitalisation Details'!A886:K3227,10,FALSE)</f>
        <v>22 Sep 1967</v>
      </c>
      <c r="M887">
        <f>VLOOKUP(Hospitalisation_Details[[#This Row],[Customer ID]],'Hospitalisation Details'!$A$1:$K$2342,6,FALSE)</f>
        <v>41505</v>
      </c>
      <c r="N887" t="str">
        <f>VLOOKUP(Hospitalisation_Details[[#This Row],[Customer ID]],'Hospitalisation Details'!A886:K3227,7,FALSE)</f>
        <v>tier - 1</v>
      </c>
      <c r="O887" t="str">
        <f>VLOOKUP(Hospitalisation_Details[[#This Row],[Customer ID]],'Hospitalisation Details'!A886:K3227,8,FALSE)</f>
        <v>tier - 2</v>
      </c>
      <c r="P887" t="str">
        <f>VLOOKUP(Hospitalisation_Details[[#This Row],[Customer ID]],'Hospitalisation Details'!A886:K3227,9,FALSE)</f>
        <v>R1011</v>
      </c>
      <c r="Q887">
        <f>VLOOKUP(Hospitalisation_Details[[#This Row],[Customer ID]],'Hospitalisation Details'!$A$1:$K$2342,11,FALSE)</f>
        <v>55</v>
      </c>
    </row>
    <row r="888" spans="1:17" x14ac:dyDescent="0.35">
      <c r="A888" t="s">
        <v>887</v>
      </c>
      <c r="B888" t="str">
        <f>VLOOKUP(Customer_Names[[#This Row],[Customer ID]],Customer_Names[#All],2,FALSE)</f>
        <v>Feehley</v>
      </c>
      <c r="C888">
        <f>VLOOKUP(Medical_Examinations[[#This Row],[Customer ID]],'Medical Examinations'!$A$1:$L$2336,2,FALSE)</f>
        <v>27</v>
      </c>
      <c r="D888">
        <f>VLOOKUP(Medical_Examinations[[#This Row],[Customer ID]],'Medical Examinations'!$A$1:$L$2336,3,FALSE)</f>
        <v>6</v>
      </c>
      <c r="E888" t="str">
        <f>VLOOKUP(Medical_Examinations[[#This Row],[Customer ID]],'Medical Examinations'!$A$1:$L$2336,4,FALSE)</f>
        <v>No</v>
      </c>
      <c r="F888" t="str">
        <f>VLOOKUP(Medical_Examinations[[#This Row],[Customer ID]],'Medical Examinations'!$A$1:$L$2336,6,FALSE)</f>
        <v>No</v>
      </c>
      <c r="G888" t="str">
        <f>VLOOKUP(Medical_Examinations[[#This Row],[Customer ID]],'Medical Examinations'!$A$1:$L$2336,7,FALSE)</f>
        <v>No</v>
      </c>
      <c r="H888">
        <f>VLOOKUP(Medical_Examinations[[#This Row],[Customer ID]],'Medical Examinations'!$A$1:$L$2336,8,FALSE)</f>
        <v>1</v>
      </c>
      <c r="I888" t="str">
        <f>VLOOKUP(Medical_Examinations[[#This Row],[Customer ID]],'Medical Examinations'!$A$1:$L$2336,9,FALSE)</f>
        <v>No</v>
      </c>
      <c r="J888" t="str">
        <f>VLOOKUP(Medical_Examinations[[#This Row],[Customer ID]],'Medical Examinations'!A887:L3222,11,FALSE)</f>
        <v>Overweight</v>
      </c>
      <c r="K888" t="str">
        <f>VLOOKUP(Medical_Examinations[[#This Row],[Customer ID]],'Medical Examinations'!A887:L3222,12,FALSE)</f>
        <v>Prediabetes</v>
      </c>
      <c r="L888" t="str">
        <f>VLOOKUP(Hospitalisation_Details[[#This Row],[Customer ID]],'Hospitalisation Details'!A887:K3228,10,FALSE)</f>
        <v>24 Sep 1974</v>
      </c>
      <c r="M888">
        <f>VLOOKUP(Hospitalisation_Details[[#This Row],[Customer ID]],'Hospitalisation Details'!$A$1:$K$2342,6,FALSE)</f>
        <v>41636</v>
      </c>
      <c r="N888" t="str">
        <f>VLOOKUP(Hospitalisation_Details[[#This Row],[Customer ID]],'Hospitalisation Details'!A887:K3228,7,FALSE)</f>
        <v>tier - 1</v>
      </c>
      <c r="O888" t="str">
        <f>VLOOKUP(Hospitalisation_Details[[#This Row],[Customer ID]],'Hospitalisation Details'!A887:K3228,8,FALSE)</f>
        <v>tier - 1</v>
      </c>
      <c r="P888" t="str">
        <f>VLOOKUP(Hospitalisation_Details[[#This Row],[Customer ID]],'Hospitalisation Details'!A887:K3228,9,FALSE)</f>
        <v>R1011</v>
      </c>
      <c r="Q888">
        <f>VLOOKUP(Hospitalisation_Details[[#This Row],[Customer ID]],'Hospitalisation Details'!$A$1:$K$2342,11,FALSE)</f>
        <v>48</v>
      </c>
    </row>
    <row r="889" spans="1:17" x14ac:dyDescent="0.35">
      <c r="A889" t="s">
        <v>888</v>
      </c>
      <c r="B889" t="str">
        <f>VLOOKUP(Customer_Names[[#This Row],[Customer ID]],Customer_Names[#All],2,FALSE)</f>
        <v>Ashworth</v>
      </c>
      <c r="C889">
        <f>VLOOKUP(Medical_Examinations[[#This Row],[Customer ID]],'Medical Examinations'!$A$1:$L$2336,2,FALSE)</f>
        <v>23</v>
      </c>
      <c r="D889">
        <f>VLOOKUP(Medical_Examinations[[#This Row],[Customer ID]],'Medical Examinations'!$A$1:$L$2336,3,FALSE)</f>
        <v>6</v>
      </c>
      <c r="E889" t="str">
        <f>VLOOKUP(Medical_Examinations[[#This Row],[Customer ID]],'Medical Examinations'!$A$1:$L$2336,4,FALSE)</f>
        <v>No</v>
      </c>
      <c r="F889" t="str">
        <f>VLOOKUP(Medical_Examinations[[#This Row],[Customer ID]],'Medical Examinations'!$A$1:$L$2336,6,FALSE)</f>
        <v>No</v>
      </c>
      <c r="G889" t="str">
        <f>VLOOKUP(Medical_Examinations[[#This Row],[Customer ID]],'Medical Examinations'!$A$1:$L$2336,7,FALSE)</f>
        <v>No</v>
      </c>
      <c r="H889">
        <f>VLOOKUP(Medical_Examinations[[#This Row],[Customer ID]],'Medical Examinations'!$A$1:$L$2336,8,FALSE)</f>
        <v>1</v>
      </c>
      <c r="I889" t="str">
        <f>VLOOKUP(Medical_Examinations[[#This Row],[Customer ID]],'Medical Examinations'!$A$1:$L$2336,9,FALSE)</f>
        <v>No</v>
      </c>
      <c r="J889" t="str">
        <f>VLOOKUP(Medical_Examinations[[#This Row],[Customer ID]],'Medical Examinations'!A888:L3223,11,FALSE)</f>
        <v>Normal Weight</v>
      </c>
      <c r="K889" t="str">
        <f>VLOOKUP(Medical_Examinations[[#This Row],[Customer ID]],'Medical Examinations'!A888:L3223,12,FALSE)</f>
        <v>Prediabetes</v>
      </c>
      <c r="L889" t="str">
        <f>VLOOKUP(Hospitalisation_Details[[#This Row],[Customer ID]],'Hospitalisation Details'!A888:K3229,10,FALSE)</f>
        <v>22 Sep 1962</v>
      </c>
      <c r="M889">
        <f>VLOOKUP(Hospitalisation_Details[[#This Row],[Customer ID]],'Hospitalisation Details'!$A$1:$K$2342,6,FALSE)</f>
        <v>41795</v>
      </c>
      <c r="N889" t="str">
        <f>VLOOKUP(Hospitalisation_Details[[#This Row],[Customer ID]],'Hospitalisation Details'!A888:K3229,7,FALSE)</f>
        <v>tier - 1</v>
      </c>
      <c r="O889" t="str">
        <f>VLOOKUP(Hospitalisation_Details[[#This Row],[Customer ID]],'Hospitalisation Details'!A888:K3229,8,FALSE)</f>
        <v>tier - 3</v>
      </c>
      <c r="P889" t="str">
        <f>VLOOKUP(Hospitalisation_Details[[#This Row],[Customer ID]],'Hospitalisation Details'!A888:K3229,9,FALSE)</f>
        <v>R1011</v>
      </c>
      <c r="Q889">
        <f>VLOOKUP(Hospitalisation_Details[[#This Row],[Customer ID]],'Hospitalisation Details'!$A$1:$K$2342,11,FALSE)</f>
        <v>60</v>
      </c>
    </row>
    <row r="890" spans="1:17" x14ac:dyDescent="0.35">
      <c r="A890" t="s">
        <v>889</v>
      </c>
      <c r="B890" t="str">
        <f>VLOOKUP(Customer_Names[[#This Row],[Customer ID]],Customer_Names[#All],2,FALSE)</f>
        <v>Hansen</v>
      </c>
      <c r="C890">
        <f>VLOOKUP(Medical_Examinations[[#This Row],[Customer ID]],'Medical Examinations'!$A$1:$L$2336,2,FALSE)</f>
        <v>41</v>
      </c>
      <c r="D890">
        <f>VLOOKUP(Medical_Examinations[[#This Row],[Customer ID]],'Medical Examinations'!$A$1:$L$2336,3,FALSE)</f>
        <v>6</v>
      </c>
      <c r="E890" t="str">
        <f>VLOOKUP(Medical_Examinations[[#This Row],[Customer ID]],'Medical Examinations'!$A$1:$L$2336,4,FALSE)</f>
        <v>No</v>
      </c>
      <c r="F890" t="str">
        <f>VLOOKUP(Medical_Examinations[[#This Row],[Customer ID]],'Medical Examinations'!$A$1:$L$2336,6,FALSE)</f>
        <v>No</v>
      </c>
      <c r="G890" t="str">
        <f>VLOOKUP(Medical_Examinations[[#This Row],[Customer ID]],'Medical Examinations'!$A$1:$L$2336,7,FALSE)</f>
        <v>No</v>
      </c>
      <c r="H890">
        <f>VLOOKUP(Medical_Examinations[[#This Row],[Customer ID]],'Medical Examinations'!$A$1:$L$2336,8,FALSE)</f>
        <v>1</v>
      </c>
      <c r="I890" t="str">
        <f>VLOOKUP(Medical_Examinations[[#This Row],[Customer ID]],'Medical Examinations'!$A$1:$L$2336,9,FALSE)</f>
        <v>No</v>
      </c>
      <c r="J890" t="str">
        <f>VLOOKUP(Medical_Examinations[[#This Row],[Customer ID]],'Medical Examinations'!A889:L3224,11,FALSE)</f>
        <v>Obesity</v>
      </c>
      <c r="K890" t="str">
        <f>VLOOKUP(Medical_Examinations[[#This Row],[Customer ID]],'Medical Examinations'!A889:L3224,12,FALSE)</f>
        <v>Prediabetes</v>
      </c>
      <c r="L890" t="str">
        <f>VLOOKUP(Hospitalisation_Details[[#This Row],[Customer ID]],'Hospitalisation Details'!A889:K3230,10,FALSE)</f>
        <v>21 Sep 1966</v>
      </c>
      <c r="M890">
        <f>VLOOKUP(Hospitalisation_Details[[#This Row],[Customer ID]],'Hospitalisation Details'!$A$1:$K$2342,6,FALSE)</f>
        <v>41887</v>
      </c>
      <c r="N890" t="str">
        <f>VLOOKUP(Hospitalisation_Details[[#This Row],[Customer ID]],'Hospitalisation Details'!A889:K3230,7,FALSE)</f>
        <v>tier - 1</v>
      </c>
      <c r="O890" t="str">
        <f>VLOOKUP(Hospitalisation_Details[[#This Row],[Customer ID]],'Hospitalisation Details'!A889:K3230,8,FALSE)</f>
        <v>tier - 3</v>
      </c>
      <c r="P890" t="str">
        <f>VLOOKUP(Hospitalisation_Details[[#This Row],[Customer ID]],'Hospitalisation Details'!A889:K3230,9,FALSE)</f>
        <v>R1011</v>
      </c>
      <c r="Q890">
        <f>VLOOKUP(Hospitalisation_Details[[#This Row],[Customer ID]],'Hospitalisation Details'!$A$1:$K$2342,11,FALSE)</f>
        <v>56</v>
      </c>
    </row>
    <row r="891" spans="1:17" x14ac:dyDescent="0.35">
      <c r="A891" t="s">
        <v>890</v>
      </c>
      <c r="B891" t="str">
        <f>VLOOKUP(Customer_Names[[#This Row],[Customer ID]],Customer_Names[#All],2,FALSE)</f>
        <v>Czyz</v>
      </c>
      <c r="C891">
        <f>VLOOKUP(Medical_Examinations[[#This Row],[Customer ID]],'Medical Examinations'!$A$1:$L$2336,2,FALSE)</f>
        <v>35</v>
      </c>
      <c r="D891">
        <f>VLOOKUP(Medical_Examinations[[#This Row],[Customer ID]],'Medical Examinations'!$A$1:$L$2336,3,FALSE)</f>
        <v>6</v>
      </c>
      <c r="E891" t="str">
        <f>VLOOKUP(Medical_Examinations[[#This Row],[Customer ID]],'Medical Examinations'!$A$1:$L$2336,4,FALSE)</f>
        <v>No</v>
      </c>
      <c r="F891" t="str">
        <f>VLOOKUP(Medical_Examinations[[#This Row],[Customer ID]],'Medical Examinations'!$A$1:$L$2336,6,FALSE)</f>
        <v>No</v>
      </c>
      <c r="G891" t="str">
        <f>VLOOKUP(Medical_Examinations[[#This Row],[Customer ID]],'Medical Examinations'!$A$1:$L$2336,7,FALSE)</f>
        <v>No</v>
      </c>
      <c r="H891">
        <f>VLOOKUP(Medical_Examinations[[#This Row],[Customer ID]],'Medical Examinations'!$A$1:$L$2336,8,FALSE)</f>
        <v>1</v>
      </c>
      <c r="I891" t="str">
        <f>VLOOKUP(Medical_Examinations[[#This Row],[Customer ID]],'Medical Examinations'!$A$1:$L$2336,9,FALSE)</f>
        <v>No</v>
      </c>
      <c r="J891" t="str">
        <f>VLOOKUP(Medical_Examinations[[#This Row],[Customer ID]],'Medical Examinations'!A890:L3225,11,FALSE)</f>
        <v>Obesity</v>
      </c>
      <c r="K891" t="str">
        <f>VLOOKUP(Medical_Examinations[[#This Row],[Customer ID]],'Medical Examinations'!A890:L3225,12,FALSE)</f>
        <v>Prediabetes</v>
      </c>
      <c r="L891" t="str">
        <f>VLOOKUP(Hospitalisation_Details[[#This Row],[Customer ID]],'Hospitalisation Details'!A890:K3231,10,FALSE)</f>
        <v>18 Sep 1973</v>
      </c>
      <c r="M891">
        <f>VLOOKUP(Hospitalisation_Details[[#This Row],[Customer ID]],'Hospitalisation Details'!$A$1:$K$2342,6,FALSE)</f>
        <v>42188</v>
      </c>
      <c r="N891" t="str">
        <f>VLOOKUP(Hospitalisation_Details[[#This Row],[Customer ID]],'Hospitalisation Details'!A890:K3231,7,FALSE)</f>
        <v>tier - 1</v>
      </c>
      <c r="O891" t="str">
        <f>VLOOKUP(Hospitalisation_Details[[#This Row],[Customer ID]],'Hospitalisation Details'!A890:K3231,8,FALSE)</f>
        <v>tier - 1</v>
      </c>
      <c r="P891" t="str">
        <f>VLOOKUP(Hospitalisation_Details[[#This Row],[Customer ID]],'Hospitalisation Details'!A890:K3231,9,FALSE)</f>
        <v>R1011</v>
      </c>
      <c r="Q891">
        <f>VLOOKUP(Hospitalisation_Details[[#This Row],[Customer ID]],'Hospitalisation Details'!$A$1:$K$2342,11,FALSE)</f>
        <v>49</v>
      </c>
    </row>
    <row r="892" spans="1:17" x14ac:dyDescent="0.35">
      <c r="A892" t="s">
        <v>891</v>
      </c>
      <c r="B892" t="str">
        <f>VLOOKUP(Customer_Names[[#This Row],[Customer ID]],Customer_Names[#All],2,FALSE)</f>
        <v>Bauder</v>
      </c>
      <c r="C892">
        <f>VLOOKUP(Medical_Examinations[[#This Row],[Customer ID]],'Medical Examinations'!$A$1:$L$2336,2,FALSE)</f>
        <v>40</v>
      </c>
      <c r="D892">
        <f>VLOOKUP(Medical_Examinations[[#This Row],[Customer ID]],'Medical Examinations'!$A$1:$L$2336,3,FALSE)</f>
        <v>6</v>
      </c>
      <c r="E892" t="str">
        <f>VLOOKUP(Medical_Examinations[[#This Row],[Customer ID]],'Medical Examinations'!$A$1:$L$2336,4,FALSE)</f>
        <v>No</v>
      </c>
      <c r="F892" t="str">
        <f>VLOOKUP(Medical_Examinations[[#This Row],[Customer ID]],'Medical Examinations'!$A$1:$L$2336,6,FALSE)</f>
        <v>No</v>
      </c>
      <c r="G892" t="str">
        <f>VLOOKUP(Medical_Examinations[[#This Row],[Customer ID]],'Medical Examinations'!$A$1:$L$2336,7,FALSE)</f>
        <v>Yes</v>
      </c>
      <c r="H892">
        <f>VLOOKUP(Medical_Examinations[[#This Row],[Customer ID]],'Medical Examinations'!$A$1:$L$2336,8,FALSE)</f>
        <v>1</v>
      </c>
      <c r="I892" t="str">
        <f>VLOOKUP(Medical_Examinations[[#This Row],[Customer ID]],'Medical Examinations'!$A$1:$L$2336,9,FALSE)</f>
        <v>No</v>
      </c>
      <c r="J892" t="str">
        <f>VLOOKUP(Medical_Examinations[[#This Row],[Customer ID]],'Medical Examinations'!A891:L3226,11,FALSE)</f>
        <v>Obesity</v>
      </c>
      <c r="K892" t="str">
        <f>VLOOKUP(Medical_Examinations[[#This Row],[Customer ID]],'Medical Examinations'!A891:L3226,12,FALSE)</f>
        <v>Prediabetes</v>
      </c>
      <c r="L892" t="str">
        <f>VLOOKUP(Hospitalisation_Details[[#This Row],[Customer ID]],'Hospitalisation Details'!A891:K3232,10,FALSE)</f>
        <v>3 Sep 1968</v>
      </c>
      <c r="M892">
        <f>VLOOKUP(Hospitalisation_Details[[#This Row],[Customer ID]],'Hospitalisation Details'!$A$1:$K$2342,6,FALSE)</f>
        <v>42479</v>
      </c>
      <c r="N892" t="str">
        <f>VLOOKUP(Hospitalisation_Details[[#This Row],[Customer ID]],'Hospitalisation Details'!A891:K3232,7,FALSE)</f>
        <v>tier - 1</v>
      </c>
      <c r="O892" t="str">
        <f>VLOOKUP(Hospitalisation_Details[[#This Row],[Customer ID]],'Hospitalisation Details'!A891:K3232,8,FALSE)</f>
        <v>tier - 2</v>
      </c>
      <c r="P892" t="str">
        <f>VLOOKUP(Hospitalisation_Details[[#This Row],[Customer ID]],'Hospitalisation Details'!A891:K3232,9,FALSE)</f>
        <v>R1011</v>
      </c>
      <c r="Q892">
        <f>VLOOKUP(Hospitalisation_Details[[#This Row],[Customer ID]],'Hospitalisation Details'!$A$1:$K$2342,11,FALSE)</f>
        <v>54</v>
      </c>
    </row>
    <row r="893" spans="1:17" x14ac:dyDescent="0.35">
      <c r="A893" t="s">
        <v>892</v>
      </c>
      <c r="B893" t="str">
        <f>VLOOKUP(Customer_Names[[#This Row],[Customer ID]],Customer_Names[#All],2,FALSE)</f>
        <v>Mendoza</v>
      </c>
      <c r="C893">
        <f>VLOOKUP(Medical_Examinations[[#This Row],[Customer ID]],'Medical Examinations'!$A$1:$L$2336,2,FALSE)</f>
        <v>31</v>
      </c>
      <c r="D893">
        <f>VLOOKUP(Medical_Examinations[[#This Row],[Customer ID]],'Medical Examinations'!$A$1:$L$2336,3,FALSE)</f>
        <v>6</v>
      </c>
      <c r="E893" t="str">
        <f>VLOOKUP(Medical_Examinations[[#This Row],[Customer ID]],'Medical Examinations'!$A$1:$L$2336,4,FALSE)</f>
        <v>No</v>
      </c>
      <c r="F893" t="str">
        <f>VLOOKUP(Medical_Examinations[[#This Row],[Customer ID]],'Medical Examinations'!$A$1:$L$2336,6,FALSE)</f>
        <v>No</v>
      </c>
      <c r="G893" t="str">
        <f>VLOOKUP(Medical_Examinations[[#This Row],[Customer ID]],'Medical Examinations'!$A$1:$L$2336,7,FALSE)</f>
        <v>Yes</v>
      </c>
      <c r="H893">
        <f>VLOOKUP(Medical_Examinations[[#This Row],[Customer ID]],'Medical Examinations'!$A$1:$L$2336,8,FALSE)</f>
        <v>1</v>
      </c>
      <c r="I893" t="str">
        <f>VLOOKUP(Medical_Examinations[[#This Row],[Customer ID]],'Medical Examinations'!$A$1:$L$2336,9,FALSE)</f>
        <v>No</v>
      </c>
      <c r="J893" t="str">
        <f>VLOOKUP(Medical_Examinations[[#This Row],[Customer ID]],'Medical Examinations'!A892:L3227,11,FALSE)</f>
        <v>Obesity</v>
      </c>
      <c r="K893" t="str">
        <f>VLOOKUP(Medical_Examinations[[#This Row],[Customer ID]],'Medical Examinations'!A892:L3227,12,FALSE)</f>
        <v>Prediabetes</v>
      </c>
      <c r="L893" t="str">
        <f>VLOOKUP(Hospitalisation_Details[[#This Row],[Customer ID]],'Hospitalisation Details'!A892:K3233,10,FALSE)</f>
        <v>27 Sep 1967</v>
      </c>
      <c r="M893">
        <f>VLOOKUP(Hospitalisation_Details[[#This Row],[Customer ID]],'Hospitalisation Details'!$A$1:$K$2342,6,FALSE)</f>
        <v>42539</v>
      </c>
      <c r="N893" t="str">
        <f>VLOOKUP(Hospitalisation_Details[[#This Row],[Customer ID]],'Hospitalisation Details'!A892:K3233,7,FALSE)</f>
        <v>tier - 1</v>
      </c>
      <c r="O893" t="str">
        <f>VLOOKUP(Hospitalisation_Details[[#This Row],[Customer ID]],'Hospitalisation Details'!A892:K3233,8,FALSE)</f>
        <v>tier - 3</v>
      </c>
      <c r="P893" t="str">
        <f>VLOOKUP(Hospitalisation_Details[[#This Row],[Customer ID]],'Hospitalisation Details'!A892:K3233,9,FALSE)</f>
        <v>R1011</v>
      </c>
      <c r="Q893">
        <f>VLOOKUP(Hospitalisation_Details[[#This Row],[Customer ID]],'Hospitalisation Details'!$A$1:$K$2342,11,FALSE)</f>
        <v>55</v>
      </c>
    </row>
    <row r="894" spans="1:17" x14ac:dyDescent="0.35">
      <c r="A894" t="s">
        <v>893</v>
      </c>
      <c r="B894" t="str">
        <f>VLOOKUP(Customer_Names[[#This Row],[Customer ID]],Customer_Names[#All],2,FALSE)</f>
        <v>Glass</v>
      </c>
      <c r="C894">
        <f>VLOOKUP(Medical_Examinations[[#This Row],[Customer ID]],'Medical Examinations'!$A$1:$L$2336,2,FALSE)</f>
        <v>31</v>
      </c>
      <c r="D894">
        <f>VLOOKUP(Medical_Examinations[[#This Row],[Customer ID]],'Medical Examinations'!$A$1:$L$2336,3,FALSE)</f>
        <v>6</v>
      </c>
      <c r="E894" t="str">
        <f>VLOOKUP(Medical_Examinations[[#This Row],[Customer ID]],'Medical Examinations'!$A$1:$L$2336,4,FALSE)</f>
        <v>No</v>
      </c>
      <c r="F894" t="str">
        <f>VLOOKUP(Medical_Examinations[[#This Row],[Customer ID]],'Medical Examinations'!$A$1:$L$2336,6,FALSE)</f>
        <v>No</v>
      </c>
      <c r="G894" t="str">
        <f>VLOOKUP(Medical_Examinations[[#This Row],[Customer ID]],'Medical Examinations'!$A$1:$L$2336,7,FALSE)</f>
        <v>Yes</v>
      </c>
      <c r="H894">
        <f>VLOOKUP(Medical_Examinations[[#This Row],[Customer ID]],'Medical Examinations'!$A$1:$L$2336,8,FALSE)</f>
        <v>1</v>
      </c>
      <c r="I894" t="str">
        <f>VLOOKUP(Medical_Examinations[[#This Row],[Customer ID]],'Medical Examinations'!$A$1:$L$2336,9,FALSE)</f>
        <v>No</v>
      </c>
      <c r="J894" t="str">
        <f>VLOOKUP(Medical_Examinations[[#This Row],[Customer ID]],'Medical Examinations'!A893:L3228,11,FALSE)</f>
        <v>Obesity</v>
      </c>
      <c r="K894" t="str">
        <f>VLOOKUP(Medical_Examinations[[#This Row],[Customer ID]],'Medical Examinations'!A893:L3228,12,FALSE)</f>
        <v>Prediabetes</v>
      </c>
      <c r="L894" t="str">
        <f>VLOOKUP(Hospitalisation_Details[[#This Row],[Customer ID]],'Hospitalisation Details'!A893:K3234,10,FALSE)</f>
        <v>3 Sep 1971</v>
      </c>
      <c r="M894">
        <f>VLOOKUP(Hospitalisation_Details[[#This Row],[Customer ID]],'Hospitalisation Details'!$A$1:$K$2342,6,FALSE)</f>
        <v>42644</v>
      </c>
      <c r="N894" t="str">
        <f>VLOOKUP(Hospitalisation_Details[[#This Row],[Customer ID]],'Hospitalisation Details'!A893:K3234,7,FALSE)</f>
        <v>tier - 1</v>
      </c>
      <c r="O894" t="str">
        <f>VLOOKUP(Hospitalisation_Details[[#This Row],[Customer ID]],'Hospitalisation Details'!A893:K3234,8,FALSE)</f>
        <v>tier - 3</v>
      </c>
      <c r="P894" t="str">
        <f>VLOOKUP(Hospitalisation_Details[[#This Row],[Customer ID]],'Hospitalisation Details'!A893:K3234,9,FALSE)</f>
        <v>R1011</v>
      </c>
      <c r="Q894">
        <f>VLOOKUP(Hospitalisation_Details[[#This Row],[Customer ID]],'Hospitalisation Details'!$A$1:$K$2342,11,FALSE)</f>
        <v>51</v>
      </c>
    </row>
    <row r="895" spans="1:17" x14ac:dyDescent="0.35">
      <c r="A895" t="s">
        <v>894</v>
      </c>
      <c r="B895" t="str">
        <f>VLOOKUP(Customer_Names[[#This Row],[Customer ID]],Customer_Names[#All],2,FALSE)</f>
        <v>Butcher</v>
      </c>
      <c r="C895">
        <f>VLOOKUP(Medical_Examinations[[#This Row],[Customer ID]],'Medical Examinations'!$A$1:$L$2336,2,FALSE)</f>
        <v>36</v>
      </c>
      <c r="D895">
        <f>VLOOKUP(Medical_Examinations[[#This Row],[Customer ID]],'Medical Examinations'!$A$1:$L$2336,3,FALSE)</f>
        <v>6</v>
      </c>
      <c r="E895" t="str">
        <f>VLOOKUP(Medical_Examinations[[#This Row],[Customer ID]],'Medical Examinations'!$A$1:$L$2336,4,FALSE)</f>
        <v>No</v>
      </c>
      <c r="F895" t="str">
        <f>VLOOKUP(Medical_Examinations[[#This Row],[Customer ID]],'Medical Examinations'!$A$1:$L$2336,6,FALSE)</f>
        <v>No</v>
      </c>
      <c r="G895" t="str">
        <f>VLOOKUP(Medical_Examinations[[#This Row],[Customer ID]],'Medical Examinations'!$A$1:$L$2336,7,FALSE)</f>
        <v>No</v>
      </c>
      <c r="H895">
        <f>VLOOKUP(Medical_Examinations[[#This Row],[Customer ID]],'Medical Examinations'!$A$1:$L$2336,8,FALSE)</f>
        <v>1</v>
      </c>
      <c r="I895" t="str">
        <f>VLOOKUP(Medical_Examinations[[#This Row],[Customer ID]],'Medical Examinations'!$A$1:$L$2336,9,FALSE)</f>
        <v>No</v>
      </c>
      <c r="J895" t="str">
        <f>VLOOKUP(Medical_Examinations[[#This Row],[Customer ID]],'Medical Examinations'!A894:L3229,11,FALSE)</f>
        <v>Obesity</v>
      </c>
      <c r="K895" t="str">
        <f>VLOOKUP(Medical_Examinations[[#This Row],[Customer ID]],'Medical Examinations'!A894:L3229,12,FALSE)</f>
        <v>Prediabetes</v>
      </c>
      <c r="L895" t="str">
        <f>VLOOKUP(Hospitalisation_Details[[#This Row],[Customer ID]],'Hospitalisation Details'!A894:K3235,10,FALSE)</f>
        <v>29 Sep 1965</v>
      </c>
      <c r="M895">
        <f>VLOOKUP(Hospitalisation_Details[[#This Row],[Customer ID]],'Hospitalisation Details'!$A$1:$K$2342,6,FALSE)</f>
        <v>42764</v>
      </c>
      <c r="N895" t="str">
        <f>VLOOKUP(Hospitalisation_Details[[#This Row],[Customer ID]],'Hospitalisation Details'!A894:K3235,7,FALSE)</f>
        <v>tier - 1</v>
      </c>
      <c r="O895" t="str">
        <f>VLOOKUP(Hospitalisation_Details[[#This Row],[Customer ID]],'Hospitalisation Details'!A894:K3235,8,FALSE)</f>
        <v>tier - 2</v>
      </c>
      <c r="P895" t="str">
        <f>VLOOKUP(Hospitalisation_Details[[#This Row],[Customer ID]],'Hospitalisation Details'!A894:K3235,9,FALSE)</f>
        <v>R1011</v>
      </c>
      <c r="Q895">
        <f>VLOOKUP(Hospitalisation_Details[[#This Row],[Customer ID]],'Hospitalisation Details'!$A$1:$K$2342,11,FALSE)</f>
        <v>57</v>
      </c>
    </row>
    <row r="896" spans="1:17" x14ac:dyDescent="0.35">
      <c r="A896" t="s">
        <v>895</v>
      </c>
      <c r="B896" t="str">
        <f>VLOOKUP(Customer_Names[[#This Row],[Customer ID]],Customer_Names[#All],2,FALSE)</f>
        <v>Traiser</v>
      </c>
      <c r="C896">
        <f>VLOOKUP(Medical_Examinations[[#This Row],[Customer ID]],'Medical Examinations'!$A$1:$L$2336,2,FALSE)</f>
        <v>26</v>
      </c>
      <c r="D896">
        <f>VLOOKUP(Medical_Examinations[[#This Row],[Customer ID]],'Medical Examinations'!$A$1:$L$2336,3,FALSE)</f>
        <v>6</v>
      </c>
      <c r="E896" t="str">
        <f>VLOOKUP(Medical_Examinations[[#This Row],[Customer ID]],'Medical Examinations'!$A$1:$L$2336,4,FALSE)</f>
        <v>No</v>
      </c>
      <c r="F896" t="str">
        <f>VLOOKUP(Medical_Examinations[[#This Row],[Customer ID]],'Medical Examinations'!$A$1:$L$2336,6,FALSE)</f>
        <v>No</v>
      </c>
      <c r="G896" t="str">
        <f>VLOOKUP(Medical_Examinations[[#This Row],[Customer ID]],'Medical Examinations'!$A$1:$L$2336,7,FALSE)</f>
        <v>Yes</v>
      </c>
      <c r="H896">
        <f>VLOOKUP(Medical_Examinations[[#This Row],[Customer ID]],'Medical Examinations'!$A$1:$L$2336,8,FALSE)</f>
        <v>1</v>
      </c>
      <c r="I896" t="str">
        <f>VLOOKUP(Medical_Examinations[[#This Row],[Customer ID]],'Medical Examinations'!$A$1:$L$2336,9,FALSE)</f>
        <v>No</v>
      </c>
      <c r="J896" t="str">
        <f>VLOOKUP(Medical_Examinations[[#This Row],[Customer ID]],'Medical Examinations'!A895:L3230,11,FALSE)</f>
        <v>Overweight</v>
      </c>
      <c r="K896" t="str">
        <f>VLOOKUP(Medical_Examinations[[#This Row],[Customer ID]],'Medical Examinations'!A895:L3230,12,FALSE)</f>
        <v>Prediabetes</v>
      </c>
      <c r="L896" t="str">
        <f>VLOOKUP(Hospitalisation_Details[[#This Row],[Customer ID]],'Hospitalisation Details'!A895:K3236,10,FALSE)</f>
        <v>27 Sep 1962</v>
      </c>
      <c r="M896">
        <f>VLOOKUP(Hospitalisation_Details[[#This Row],[Customer ID]],'Hospitalisation Details'!$A$1:$K$2342,6,FALSE)</f>
        <v>48173</v>
      </c>
      <c r="N896" t="str">
        <f>VLOOKUP(Hospitalisation_Details[[#This Row],[Customer ID]],'Hospitalisation Details'!A895:K3236,7,FALSE)</f>
        <v>tier - 1</v>
      </c>
      <c r="O896" t="str">
        <f>VLOOKUP(Hospitalisation_Details[[#This Row],[Customer ID]],'Hospitalisation Details'!A895:K3236,8,FALSE)</f>
        <v>tier - 3</v>
      </c>
      <c r="P896" t="str">
        <f>VLOOKUP(Hospitalisation_Details[[#This Row],[Customer ID]],'Hospitalisation Details'!A895:K3236,9,FALSE)</f>
        <v>R1011</v>
      </c>
      <c r="Q896">
        <f>VLOOKUP(Hospitalisation_Details[[#This Row],[Customer ID]],'Hospitalisation Details'!$A$1:$K$2342,11,FALSE)</f>
        <v>60</v>
      </c>
    </row>
    <row r="897" spans="1:17" x14ac:dyDescent="0.35">
      <c r="A897" t="s">
        <v>896</v>
      </c>
      <c r="B897" t="str">
        <f>VLOOKUP(Customer_Names[[#This Row],[Customer ID]],Customer_Names[#All],2,FALSE)</f>
        <v>Mudy-Mader</v>
      </c>
      <c r="C897">
        <f>VLOOKUP(Medical_Examinations[[#This Row],[Customer ID]],'Medical Examinations'!$A$1:$L$2336,2,FALSE)</f>
        <v>40</v>
      </c>
      <c r="D897">
        <f>VLOOKUP(Medical_Examinations[[#This Row],[Customer ID]],'Medical Examinations'!$A$1:$L$2336,3,FALSE)</f>
        <v>6</v>
      </c>
      <c r="E897" t="str">
        <f>VLOOKUP(Medical_Examinations[[#This Row],[Customer ID]],'Medical Examinations'!$A$1:$L$2336,4,FALSE)</f>
        <v>No</v>
      </c>
      <c r="F897" t="str">
        <f>VLOOKUP(Medical_Examinations[[#This Row],[Customer ID]],'Medical Examinations'!$A$1:$L$2336,6,FALSE)</f>
        <v>No</v>
      </c>
      <c r="G897" t="str">
        <f>VLOOKUP(Medical_Examinations[[#This Row],[Customer ID]],'Medical Examinations'!$A$1:$L$2336,7,FALSE)</f>
        <v>No</v>
      </c>
      <c r="H897">
        <f>VLOOKUP(Medical_Examinations[[#This Row],[Customer ID]],'Medical Examinations'!$A$1:$L$2336,8,FALSE)</f>
        <v>1</v>
      </c>
      <c r="I897" t="str">
        <f>VLOOKUP(Medical_Examinations[[#This Row],[Customer ID]],'Medical Examinations'!$A$1:$L$2336,9,FALSE)</f>
        <v>No</v>
      </c>
      <c r="J897" t="str">
        <f>VLOOKUP(Medical_Examinations[[#This Row],[Customer ID]],'Medical Examinations'!A896:L3231,11,FALSE)</f>
        <v>Obesity</v>
      </c>
      <c r="K897" t="str">
        <f>VLOOKUP(Medical_Examinations[[#This Row],[Customer ID]],'Medical Examinations'!A896:L3231,12,FALSE)</f>
        <v>Prediabetes</v>
      </c>
      <c r="L897" t="str">
        <f>VLOOKUP(Hospitalisation_Details[[#This Row],[Customer ID]],'Hospitalisation Details'!A896:K3237,10,FALSE)</f>
        <v>4 Sep 1962</v>
      </c>
      <c r="M897">
        <f>VLOOKUP(Hospitalisation_Details[[#This Row],[Customer ID]],'Hospitalisation Details'!$A$1:$K$2342,6,FALSE)</f>
        <v>52591</v>
      </c>
      <c r="N897" t="str">
        <f>VLOOKUP(Hospitalisation_Details[[#This Row],[Customer ID]],'Hospitalisation Details'!A896:K3237,7,FALSE)</f>
        <v>tier - 1</v>
      </c>
      <c r="O897" t="str">
        <f>VLOOKUP(Hospitalisation_Details[[#This Row],[Customer ID]],'Hospitalisation Details'!A896:K3237,8,FALSE)</f>
        <v>tier - 3</v>
      </c>
      <c r="P897" t="str">
        <f>VLOOKUP(Hospitalisation_Details[[#This Row],[Customer ID]],'Hospitalisation Details'!A896:K3237,9,FALSE)</f>
        <v>R1011</v>
      </c>
      <c r="Q897">
        <f>VLOOKUP(Hospitalisation_Details[[#This Row],[Customer ID]],'Hospitalisation Details'!$A$1:$K$2342,11,FALSE)</f>
        <v>60</v>
      </c>
    </row>
    <row r="898" spans="1:17" x14ac:dyDescent="0.35">
      <c r="A898" t="s">
        <v>897</v>
      </c>
      <c r="B898" t="str">
        <f>VLOOKUP(Customer_Names[[#This Row],[Customer ID]],Customer_Names[#All],2,FALSE)</f>
        <v>Rogers</v>
      </c>
      <c r="C898">
        <f>VLOOKUP(Medical_Examinations[[#This Row],[Customer ID]],'Medical Examinations'!$A$1:$L$2336,2,FALSE)</f>
        <v>38</v>
      </c>
      <c r="D898">
        <f>VLOOKUP(Medical_Examinations[[#This Row],[Customer ID]],'Medical Examinations'!$A$1:$L$2336,3,FALSE)</f>
        <v>6</v>
      </c>
      <c r="E898" t="str">
        <f>VLOOKUP(Medical_Examinations[[#This Row],[Customer ID]],'Medical Examinations'!$A$1:$L$2336,4,FALSE)</f>
        <v>No</v>
      </c>
      <c r="F898" t="str">
        <f>VLOOKUP(Medical_Examinations[[#This Row],[Customer ID]],'Medical Examinations'!$A$1:$L$2336,6,FALSE)</f>
        <v>No</v>
      </c>
      <c r="G898" t="str">
        <f>VLOOKUP(Medical_Examinations[[#This Row],[Customer ID]],'Medical Examinations'!$A$1:$L$2336,7,FALSE)</f>
        <v>No</v>
      </c>
      <c r="H898">
        <f>VLOOKUP(Medical_Examinations[[#This Row],[Customer ID]],'Medical Examinations'!$A$1:$L$2336,8,FALSE)</f>
        <v>1</v>
      </c>
      <c r="I898" t="str">
        <f>VLOOKUP(Medical_Examinations[[#This Row],[Customer ID]],'Medical Examinations'!$A$1:$L$2336,9,FALSE)</f>
        <v>No</v>
      </c>
      <c r="J898" t="str">
        <f>VLOOKUP(Medical_Examinations[[#This Row],[Customer ID]],'Medical Examinations'!A897:L3232,11,FALSE)</f>
        <v>Obesity</v>
      </c>
      <c r="K898" t="str">
        <f>VLOOKUP(Medical_Examinations[[#This Row],[Customer ID]],'Medical Examinations'!A897:L3232,12,FALSE)</f>
        <v>Prediabetes</v>
      </c>
      <c r="L898" t="str">
        <f>VLOOKUP(Hospitalisation_Details[[#This Row],[Customer ID]],'Hospitalisation Details'!A897:K3238,10,FALSE)</f>
        <v>30 Sep 1997</v>
      </c>
      <c r="M898">
        <f>VLOOKUP(Hospitalisation_Details[[#This Row],[Customer ID]],'Hospitalisation Details'!$A$1:$K$2342,6,FALSE)</f>
        <v>2721</v>
      </c>
      <c r="N898" t="str">
        <f>VLOOKUP(Hospitalisation_Details[[#This Row],[Customer ID]],'Hospitalisation Details'!A897:K3238,7,FALSE)</f>
        <v>tier - 1</v>
      </c>
      <c r="O898" t="str">
        <f>VLOOKUP(Hospitalisation_Details[[#This Row],[Customer ID]],'Hospitalisation Details'!A897:K3238,8,FALSE)</f>
        <v>tier - 3</v>
      </c>
      <c r="P898" t="str">
        <f>VLOOKUP(Hospitalisation_Details[[#This Row],[Customer ID]],'Hospitalisation Details'!A897:K3238,9,FALSE)</f>
        <v>R1014</v>
      </c>
      <c r="Q898">
        <f>VLOOKUP(Hospitalisation_Details[[#This Row],[Customer ID]],'Hospitalisation Details'!$A$1:$K$2342,11,FALSE)</f>
        <v>25</v>
      </c>
    </row>
    <row r="899" spans="1:17" x14ac:dyDescent="0.35">
      <c r="A899" t="s">
        <v>898</v>
      </c>
      <c r="B899" t="str">
        <f>VLOOKUP(Customer_Names[[#This Row],[Customer ID]],Customer_Names[#All],2,FALSE)</f>
        <v>Woo</v>
      </c>
      <c r="C899">
        <f>VLOOKUP(Medical_Examinations[[#This Row],[Customer ID]],'Medical Examinations'!$A$1:$L$2336,2,FALSE)</f>
        <v>31</v>
      </c>
      <c r="D899">
        <f>VLOOKUP(Medical_Examinations[[#This Row],[Customer ID]],'Medical Examinations'!$A$1:$L$2336,3,FALSE)</f>
        <v>6</v>
      </c>
      <c r="E899" t="str">
        <f>VLOOKUP(Medical_Examinations[[#This Row],[Customer ID]],'Medical Examinations'!$A$1:$L$2336,4,FALSE)</f>
        <v>No</v>
      </c>
      <c r="F899" t="str">
        <f>VLOOKUP(Medical_Examinations[[#This Row],[Customer ID]],'Medical Examinations'!$A$1:$L$2336,6,FALSE)</f>
        <v>No</v>
      </c>
      <c r="G899" t="str">
        <f>VLOOKUP(Medical_Examinations[[#This Row],[Customer ID]],'Medical Examinations'!$A$1:$L$2336,7,FALSE)</f>
        <v>No</v>
      </c>
      <c r="H899">
        <f>VLOOKUP(Medical_Examinations[[#This Row],[Customer ID]],'Medical Examinations'!$A$1:$L$2336,8,FALSE)</f>
        <v>1</v>
      </c>
      <c r="I899" t="str">
        <f>VLOOKUP(Medical_Examinations[[#This Row],[Customer ID]],'Medical Examinations'!$A$1:$L$2336,9,FALSE)</f>
        <v>No</v>
      </c>
      <c r="J899" t="str">
        <f>VLOOKUP(Medical_Examinations[[#This Row],[Customer ID]],'Medical Examinations'!A898:L3233,11,FALSE)</f>
        <v>Obesity</v>
      </c>
      <c r="K899" t="str">
        <f>VLOOKUP(Medical_Examinations[[#This Row],[Customer ID]],'Medical Examinations'!A898:L3233,12,FALSE)</f>
        <v>Prediabetes</v>
      </c>
      <c r="L899" t="str">
        <f>VLOOKUP(Hospitalisation_Details[[#This Row],[Customer ID]],'Hospitalisation Details'!A898:K3239,10,FALSE)</f>
        <v>17 Sep 1992</v>
      </c>
      <c r="M899">
        <f>VLOOKUP(Hospitalisation_Details[[#This Row],[Customer ID]],'Hospitalisation Details'!$A$1:$K$2342,6,FALSE)</f>
        <v>3645</v>
      </c>
      <c r="N899" t="str">
        <f>VLOOKUP(Hospitalisation_Details[[#This Row],[Customer ID]],'Hospitalisation Details'!A898:K3239,7,FALSE)</f>
        <v>tier - 1</v>
      </c>
      <c r="O899" t="str">
        <f>VLOOKUP(Hospitalisation_Details[[#This Row],[Customer ID]],'Hospitalisation Details'!A898:K3239,8,FALSE)</f>
        <v>tier - 2</v>
      </c>
      <c r="P899" t="str">
        <f>VLOOKUP(Hospitalisation_Details[[#This Row],[Customer ID]],'Hospitalisation Details'!A898:K3239,9,FALSE)</f>
        <v>R1014</v>
      </c>
      <c r="Q899">
        <f>VLOOKUP(Hospitalisation_Details[[#This Row],[Customer ID]],'Hospitalisation Details'!$A$1:$K$2342,11,FALSE)</f>
        <v>30</v>
      </c>
    </row>
    <row r="900" spans="1:17" x14ac:dyDescent="0.35">
      <c r="A900" t="s">
        <v>899</v>
      </c>
      <c r="B900" t="str">
        <f>VLOOKUP(Customer_Names[[#This Row],[Customer ID]],Customer_Names[#All],2,FALSE)</f>
        <v>Walsh</v>
      </c>
      <c r="C900">
        <f>VLOOKUP(Medical_Examinations[[#This Row],[Customer ID]],'Medical Examinations'!$A$1:$L$2336,2,FALSE)</f>
        <v>23</v>
      </c>
      <c r="D900">
        <f>VLOOKUP(Medical_Examinations[[#This Row],[Customer ID]],'Medical Examinations'!$A$1:$L$2336,3,FALSE)</f>
        <v>6</v>
      </c>
      <c r="E900" t="str">
        <f>VLOOKUP(Medical_Examinations[[#This Row],[Customer ID]],'Medical Examinations'!$A$1:$L$2336,4,FALSE)</f>
        <v>No</v>
      </c>
      <c r="F900" t="str">
        <f>VLOOKUP(Medical_Examinations[[#This Row],[Customer ID]],'Medical Examinations'!$A$1:$L$2336,6,FALSE)</f>
        <v>No</v>
      </c>
      <c r="G900" t="str">
        <f>VLOOKUP(Medical_Examinations[[#This Row],[Customer ID]],'Medical Examinations'!$A$1:$L$2336,7,FALSE)</f>
        <v>No</v>
      </c>
      <c r="H900">
        <f>VLOOKUP(Medical_Examinations[[#This Row],[Customer ID]],'Medical Examinations'!$A$1:$L$2336,8,FALSE)</f>
        <v>1</v>
      </c>
      <c r="I900" t="str">
        <f>VLOOKUP(Medical_Examinations[[#This Row],[Customer ID]],'Medical Examinations'!$A$1:$L$2336,9,FALSE)</f>
        <v>No</v>
      </c>
      <c r="J900" t="str">
        <f>VLOOKUP(Medical_Examinations[[#This Row],[Customer ID]],'Medical Examinations'!A899:L3234,11,FALSE)</f>
        <v>Normal Weight</v>
      </c>
      <c r="K900" t="str">
        <f>VLOOKUP(Medical_Examinations[[#This Row],[Customer ID]],'Medical Examinations'!A899:L3234,12,FALSE)</f>
        <v>Prediabetes</v>
      </c>
      <c r="L900" t="str">
        <f>VLOOKUP(Hospitalisation_Details[[#This Row],[Customer ID]],'Hospitalisation Details'!A899:K3240,10,FALSE)</f>
        <v>16 Sep 1965</v>
      </c>
      <c r="M900">
        <f>VLOOKUP(Hospitalisation_Details[[#This Row],[Customer ID]],'Hospitalisation Details'!$A$1:$K$2342,6,FALSE)</f>
        <v>17506</v>
      </c>
      <c r="N900" t="str">
        <f>VLOOKUP(Hospitalisation_Details[[#This Row],[Customer ID]],'Hospitalisation Details'!A899:K3240,7,FALSE)</f>
        <v>tier - 1</v>
      </c>
      <c r="O900" t="str">
        <f>VLOOKUP(Hospitalisation_Details[[#This Row],[Customer ID]],'Hospitalisation Details'!A899:K3240,8,FALSE)</f>
        <v>tier - 2</v>
      </c>
      <c r="P900" t="str">
        <f>VLOOKUP(Hospitalisation_Details[[#This Row],[Customer ID]],'Hospitalisation Details'!A899:K3240,9,FALSE)</f>
        <v>R1023</v>
      </c>
      <c r="Q900">
        <f>VLOOKUP(Hospitalisation_Details[[#This Row],[Customer ID]],'Hospitalisation Details'!$A$1:$K$2342,11,FALSE)</f>
        <v>57</v>
      </c>
    </row>
    <row r="901" spans="1:17" x14ac:dyDescent="0.35">
      <c r="A901" t="s">
        <v>900</v>
      </c>
      <c r="B901" t="str">
        <f>VLOOKUP(Customer_Names[[#This Row],[Customer ID]],Customer_Names[#All],2,FALSE)</f>
        <v>White</v>
      </c>
      <c r="C901">
        <f>VLOOKUP(Medical_Examinations[[#This Row],[Customer ID]],'Medical Examinations'!$A$1:$L$2336,2,FALSE)</f>
        <v>26</v>
      </c>
      <c r="D901">
        <f>VLOOKUP(Medical_Examinations[[#This Row],[Customer ID]],'Medical Examinations'!$A$1:$L$2336,3,FALSE)</f>
        <v>6</v>
      </c>
      <c r="E901" t="str">
        <f>VLOOKUP(Medical_Examinations[[#This Row],[Customer ID]],'Medical Examinations'!$A$1:$L$2336,4,FALSE)</f>
        <v>No</v>
      </c>
      <c r="F901" t="str">
        <f>VLOOKUP(Medical_Examinations[[#This Row],[Customer ID]],'Medical Examinations'!$A$1:$L$2336,6,FALSE)</f>
        <v>No</v>
      </c>
      <c r="G901" t="str">
        <f>VLOOKUP(Medical_Examinations[[#This Row],[Customer ID]],'Medical Examinations'!$A$1:$L$2336,7,FALSE)</f>
        <v>No</v>
      </c>
      <c r="H901">
        <f>VLOOKUP(Medical_Examinations[[#This Row],[Customer ID]],'Medical Examinations'!$A$1:$L$2336,8,FALSE)</f>
        <v>1</v>
      </c>
      <c r="I901" t="str">
        <f>VLOOKUP(Medical_Examinations[[#This Row],[Customer ID]],'Medical Examinations'!$A$1:$L$2336,9,FALSE)</f>
        <v>No</v>
      </c>
      <c r="J901" t="str">
        <f>VLOOKUP(Medical_Examinations[[#This Row],[Customer ID]],'Medical Examinations'!A900:L3235,11,FALSE)</f>
        <v>Overweight</v>
      </c>
      <c r="K901" t="str">
        <f>VLOOKUP(Medical_Examinations[[#This Row],[Customer ID]],'Medical Examinations'!A900:L3235,12,FALSE)</f>
        <v>Prediabetes</v>
      </c>
      <c r="L901" t="str">
        <f>VLOOKUP(Hospitalisation_Details[[#This Row],[Customer ID]],'Hospitalisation Details'!A900:K3241,10,FALSE)</f>
        <v>12 Sep 1968</v>
      </c>
      <c r="M901">
        <f>VLOOKUP(Hospitalisation_Details[[#This Row],[Customer ID]],'Hospitalisation Details'!$A$1:$K$2342,6,FALSE)</f>
        <v>17507</v>
      </c>
      <c r="N901" t="str">
        <f>VLOOKUP(Hospitalisation_Details[[#This Row],[Customer ID]],'Hospitalisation Details'!A900:K3241,7,FALSE)</f>
        <v>tier - 1</v>
      </c>
      <c r="O901" t="str">
        <f>VLOOKUP(Hospitalisation_Details[[#This Row],[Customer ID]],'Hospitalisation Details'!A900:K3241,8,FALSE)</f>
        <v>tier - 1</v>
      </c>
      <c r="P901" t="str">
        <f>VLOOKUP(Hospitalisation_Details[[#This Row],[Customer ID]],'Hospitalisation Details'!A900:K3241,9,FALSE)</f>
        <v>R1026</v>
      </c>
      <c r="Q901">
        <f>VLOOKUP(Hospitalisation_Details[[#This Row],[Customer ID]],'Hospitalisation Details'!$A$1:$K$2342,11,FALSE)</f>
        <v>54</v>
      </c>
    </row>
    <row r="902" spans="1:17" x14ac:dyDescent="0.35">
      <c r="A902" t="s">
        <v>901</v>
      </c>
      <c r="B902" t="str">
        <f>VLOOKUP(Customer_Names[[#This Row],[Customer ID]],Customer_Names[#All],2,FALSE)</f>
        <v>Sheppard</v>
      </c>
      <c r="C902">
        <f>VLOOKUP(Medical_Examinations[[#This Row],[Customer ID]],'Medical Examinations'!$A$1:$L$2336,2,FALSE)</f>
        <v>18</v>
      </c>
      <c r="D902">
        <f>VLOOKUP(Medical_Examinations[[#This Row],[Customer ID]],'Medical Examinations'!$A$1:$L$2336,3,FALSE)</f>
        <v>6</v>
      </c>
      <c r="E902" t="str">
        <f>VLOOKUP(Medical_Examinations[[#This Row],[Customer ID]],'Medical Examinations'!$A$1:$L$2336,4,FALSE)</f>
        <v>No</v>
      </c>
      <c r="F902" t="str">
        <f>VLOOKUP(Medical_Examinations[[#This Row],[Customer ID]],'Medical Examinations'!$A$1:$L$2336,6,FALSE)</f>
        <v>No</v>
      </c>
      <c r="G902" t="str">
        <f>VLOOKUP(Medical_Examinations[[#This Row],[Customer ID]],'Medical Examinations'!$A$1:$L$2336,7,FALSE)</f>
        <v>Yes</v>
      </c>
      <c r="H902">
        <f>VLOOKUP(Medical_Examinations[[#This Row],[Customer ID]],'Medical Examinations'!$A$1:$L$2336,8,FALSE)</f>
        <v>1</v>
      </c>
      <c r="I902" t="str">
        <f>VLOOKUP(Medical_Examinations[[#This Row],[Customer ID]],'Medical Examinations'!$A$1:$L$2336,9,FALSE)</f>
        <v>No</v>
      </c>
      <c r="J902" t="str">
        <f>VLOOKUP(Medical_Examinations[[#This Row],[Customer ID]],'Medical Examinations'!A901:L3236,11,FALSE)</f>
        <v>Underweight</v>
      </c>
      <c r="K902" t="str">
        <f>VLOOKUP(Medical_Examinations[[#This Row],[Customer ID]],'Medical Examinations'!A901:L3236,12,FALSE)</f>
        <v>Prediabetes</v>
      </c>
      <c r="L902" t="str">
        <f>VLOOKUP(Hospitalisation_Details[[#This Row],[Customer ID]],'Hospitalisation Details'!A901:K3242,10,FALSE)</f>
        <v>26 Sep 1997</v>
      </c>
      <c r="M902">
        <f>VLOOKUP(Hospitalisation_Details[[#This Row],[Customer ID]],'Hospitalisation Details'!$A$1:$K$2342,6,FALSE)</f>
        <v>17879</v>
      </c>
      <c r="N902" t="str">
        <f>VLOOKUP(Hospitalisation_Details[[#This Row],[Customer ID]],'Hospitalisation Details'!A901:K3242,7,FALSE)</f>
        <v>tier - 1</v>
      </c>
      <c r="O902" t="str">
        <f>VLOOKUP(Hospitalisation_Details[[#This Row],[Customer ID]],'Hospitalisation Details'!A901:K3242,8,FALSE)</f>
        <v>tier - 2</v>
      </c>
      <c r="P902" t="str">
        <f>VLOOKUP(Hospitalisation_Details[[#This Row],[Customer ID]],'Hospitalisation Details'!A901:K3242,9,FALSE)</f>
        <v>R1024</v>
      </c>
      <c r="Q902">
        <f>VLOOKUP(Hospitalisation_Details[[#This Row],[Customer ID]],'Hospitalisation Details'!$A$1:$K$2342,11,FALSE)</f>
        <v>25</v>
      </c>
    </row>
    <row r="903" spans="1:17" x14ac:dyDescent="0.35">
      <c r="A903" t="s">
        <v>902</v>
      </c>
      <c r="B903" t="str">
        <f>VLOOKUP(Customer_Names[[#This Row],[Customer ID]],Customer_Names[#All],2,FALSE)</f>
        <v>Doran</v>
      </c>
      <c r="C903">
        <f>VLOOKUP(Medical_Examinations[[#This Row],[Customer ID]],'Medical Examinations'!$A$1:$L$2336,2,FALSE)</f>
        <v>21</v>
      </c>
      <c r="D903">
        <f>VLOOKUP(Medical_Examinations[[#This Row],[Customer ID]],'Medical Examinations'!$A$1:$L$2336,3,FALSE)</f>
        <v>6</v>
      </c>
      <c r="E903" t="str">
        <f>VLOOKUP(Medical_Examinations[[#This Row],[Customer ID]],'Medical Examinations'!$A$1:$L$2336,4,FALSE)</f>
        <v>No</v>
      </c>
      <c r="F903" t="str">
        <f>VLOOKUP(Medical_Examinations[[#This Row],[Customer ID]],'Medical Examinations'!$A$1:$L$2336,6,FALSE)</f>
        <v>No</v>
      </c>
      <c r="G903" t="str">
        <f>VLOOKUP(Medical_Examinations[[#This Row],[Customer ID]],'Medical Examinations'!$A$1:$L$2336,7,FALSE)</f>
        <v>No</v>
      </c>
      <c r="H903">
        <f>VLOOKUP(Medical_Examinations[[#This Row],[Customer ID]],'Medical Examinations'!$A$1:$L$2336,8,FALSE)</f>
        <v>1</v>
      </c>
      <c r="I903" t="str">
        <f>VLOOKUP(Medical_Examinations[[#This Row],[Customer ID]],'Medical Examinations'!$A$1:$L$2336,9,FALSE)</f>
        <v>No</v>
      </c>
      <c r="J903" t="str">
        <f>VLOOKUP(Medical_Examinations[[#This Row],[Customer ID]],'Medical Examinations'!A902:L3237,11,FALSE)</f>
        <v>Normal Weight</v>
      </c>
      <c r="K903" t="str">
        <f>VLOOKUP(Medical_Examinations[[#This Row],[Customer ID]],'Medical Examinations'!A902:L3237,12,FALSE)</f>
        <v>Prediabetes</v>
      </c>
      <c r="L903" t="str">
        <f>VLOOKUP(Hospitalisation_Details[[#This Row],[Customer ID]],'Hospitalisation Details'!A902:K3243,10,FALSE)</f>
        <v>4 Sep 1989</v>
      </c>
      <c r="M903">
        <f>VLOOKUP(Hospitalisation_Details[[#This Row],[Customer ID]],'Hospitalisation Details'!$A$1:$K$2342,6,FALSE)</f>
        <v>17905</v>
      </c>
      <c r="N903" t="str">
        <f>VLOOKUP(Hospitalisation_Details[[#This Row],[Customer ID]],'Hospitalisation Details'!A902:K3243,7,FALSE)</f>
        <v>tier - 1</v>
      </c>
      <c r="O903" t="str">
        <f>VLOOKUP(Hospitalisation_Details[[#This Row],[Customer ID]],'Hospitalisation Details'!A902:K3243,8,FALSE)</f>
        <v>tier - 2</v>
      </c>
      <c r="P903" t="str">
        <f>VLOOKUP(Hospitalisation_Details[[#This Row],[Customer ID]],'Hospitalisation Details'!A902:K3243,9,FALSE)</f>
        <v>R1017</v>
      </c>
      <c r="Q903">
        <f>VLOOKUP(Hospitalisation_Details[[#This Row],[Customer ID]],'Hospitalisation Details'!$A$1:$K$2342,11,FALSE)</f>
        <v>33</v>
      </c>
    </row>
    <row r="904" spans="1:17" x14ac:dyDescent="0.35">
      <c r="A904" t="s">
        <v>903</v>
      </c>
      <c r="B904" t="str">
        <f>VLOOKUP(Customer_Names[[#This Row],[Customer ID]],Customer_Names[#All],2,FALSE)</f>
        <v>Labrosse</v>
      </c>
      <c r="C904">
        <f>VLOOKUP(Medical_Examinations[[#This Row],[Customer ID]],'Medical Examinations'!$A$1:$L$2336,2,FALSE)</f>
        <v>29</v>
      </c>
      <c r="D904">
        <f>VLOOKUP(Medical_Examinations[[#This Row],[Customer ID]],'Medical Examinations'!$A$1:$L$2336,3,FALSE)</f>
        <v>6</v>
      </c>
      <c r="E904" t="str">
        <f>VLOOKUP(Medical_Examinations[[#This Row],[Customer ID]],'Medical Examinations'!$A$1:$L$2336,4,FALSE)</f>
        <v>No</v>
      </c>
      <c r="F904" t="str">
        <f>VLOOKUP(Medical_Examinations[[#This Row],[Customer ID]],'Medical Examinations'!$A$1:$L$2336,6,FALSE)</f>
        <v>No</v>
      </c>
      <c r="G904" t="str">
        <f>VLOOKUP(Medical_Examinations[[#This Row],[Customer ID]],'Medical Examinations'!$A$1:$L$2336,7,FALSE)</f>
        <v>Yes</v>
      </c>
      <c r="H904">
        <f>VLOOKUP(Medical_Examinations[[#This Row],[Customer ID]],'Medical Examinations'!$A$1:$L$2336,8,FALSE)</f>
        <v>1</v>
      </c>
      <c r="I904" t="str">
        <f>VLOOKUP(Medical_Examinations[[#This Row],[Customer ID]],'Medical Examinations'!$A$1:$L$2336,9,FALSE)</f>
        <v>No</v>
      </c>
      <c r="J904" t="str">
        <f>VLOOKUP(Medical_Examinations[[#This Row],[Customer ID]],'Medical Examinations'!A903:L3238,11,FALSE)</f>
        <v>Overweight</v>
      </c>
      <c r="K904" t="str">
        <f>VLOOKUP(Medical_Examinations[[#This Row],[Customer ID]],'Medical Examinations'!A903:L3238,12,FALSE)</f>
        <v>Prediabetes</v>
      </c>
      <c r="L904" t="str">
        <f>VLOOKUP(Hospitalisation_Details[[#This Row],[Customer ID]],'Hospitalisation Details'!A903:K3244,10,FALSE)</f>
        <v>4 Sep 1963</v>
      </c>
      <c r="M904">
        <f>VLOOKUP(Hospitalisation_Details[[#This Row],[Customer ID]],'Hospitalisation Details'!$A$1:$K$2342,6,FALSE)</f>
        <v>18208</v>
      </c>
      <c r="N904" t="str">
        <f>VLOOKUP(Hospitalisation_Details[[#This Row],[Customer ID]],'Hospitalisation Details'!A903:K3244,7,FALSE)</f>
        <v>tier - 1</v>
      </c>
      <c r="O904" t="str">
        <f>VLOOKUP(Hospitalisation_Details[[#This Row],[Customer ID]],'Hospitalisation Details'!A903:K3244,8,FALSE)</f>
        <v>tier - 2</v>
      </c>
      <c r="P904" t="str">
        <f>VLOOKUP(Hospitalisation_Details[[#This Row],[Customer ID]],'Hospitalisation Details'!A903:K3244,9,FALSE)</f>
        <v>R1026</v>
      </c>
      <c r="Q904">
        <f>VLOOKUP(Hospitalisation_Details[[#This Row],[Customer ID]],'Hospitalisation Details'!$A$1:$K$2342,11,FALSE)</f>
        <v>59</v>
      </c>
    </row>
    <row r="905" spans="1:17" x14ac:dyDescent="0.35">
      <c r="A905" t="s">
        <v>904</v>
      </c>
      <c r="B905" t="str">
        <f>VLOOKUP(Customer_Names[[#This Row],[Customer ID]],Customer_Names[#All],2,FALSE)</f>
        <v>Thomas</v>
      </c>
      <c r="C905">
        <f>VLOOKUP(Medical_Examinations[[#This Row],[Customer ID]],'Medical Examinations'!$A$1:$L$2336,2,FALSE)</f>
        <v>32</v>
      </c>
      <c r="D905">
        <f>VLOOKUP(Medical_Examinations[[#This Row],[Customer ID]],'Medical Examinations'!$A$1:$L$2336,3,FALSE)</f>
        <v>6</v>
      </c>
      <c r="E905" t="str">
        <f>VLOOKUP(Medical_Examinations[[#This Row],[Customer ID]],'Medical Examinations'!$A$1:$L$2336,4,FALSE)</f>
        <v>No</v>
      </c>
      <c r="F905" t="str">
        <f>VLOOKUP(Medical_Examinations[[#This Row],[Customer ID]],'Medical Examinations'!$A$1:$L$2336,6,FALSE)</f>
        <v>No</v>
      </c>
      <c r="G905" t="str">
        <f>VLOOKUP(Medical_Examinations[[#This Row],[Customer ID]],'Medical Examinations'!$A$1:$L$2336,7,FALSE)</f>
        <v>Yes</v>
      </c>
      <c r="H905">
        <f>VLOOKUP(Medical_Examinations[[#This Row],[Customer ID]],'Medical Examinations'!$A$1:$L$2336,8,FALSE)</f>
        <v>1</v>
      </c>
      <c r="I905" t="str">
        <f>VLOOKUP(Medical_Examinations[[#This Row],[Customer ID]],'Medical Examinations'!$A$1:$L$2336,9,FALSE)</f>
        <v>No</v>
      </c>
      <c r="J905" t="str">
        <f>VLOOKUP(Medical_Examinations[[#This Row],[Customer ID]],'Medical Examinations'!A904:L3239,11,FALSE)</f>
        <v>Obesity</v>
      </c>
      <c r="K905" t="str">
        <f>VLOOKUP(Medical_Examinations[[#This Row],[Customer ID]],'Medical Examinations'!A904:L3239,12,FALSE)</f>
        <v>Prediabetes</v>
      </c>
      <c r="L905" t="str">
        <f>VLOOKUP(Hospitalisation_Details[[#This Row],[Customer ID]],'Hospitalisation Details'!A904:K3245,10,FALSE)</f>
        <v>23 Sep 1998</v>
      </c>
      <c r="M905">
        <f>VLOOKUP(Hospitalisation_Details[[#This Row],[Customer ID]],'Hospitalisation Details'!$A$1:$K$2342,6,FALSE)</f>
        <v>18648</v>
      </c>
      <c r="N905" t="str">
        <f>VLOOKUP(Hospitalisation_Details[[#This Row],[Customer ID]],'Hospitalisation Details'!A904:K3245,7,FALSE)</f>
        <v>tier - 1</v>
      </c>
      <c r="O905" t="str">
        <f>VLOOKUP(Hospitalisation_Details[[#This Row],[Customer ID]],'Hospitalisation Details'!A904:K3245,8,FALSE)</f>
        <v>tier - 1</v>
      </c>
      <c r="P905" t="str">
        <f>VLOOKUP(Hospitalisation_Details[[#This Row],[Customer ID]],'Hospitalisation Details'!A904:K3245,9,FALSE)</f>
        <v>R1019</v>
      </c>
      <c r="Q905">
        <f>VLOOKUP(Hospitalisation_Details[[#This Row],[Customer ID]],'Hospitalisation Details'!$A$1:$K$2342,11,FALSE)</f>
        <v>24</v>
      </c>
    </row>
    <row r="906" spans="1:17" x14ac:dyDescent="0.35">
      <c r="A906" t="s">
        <v>905</v>
      </c>
      <c r="B906" t="str">
        <f>VLOOKUP(Customer_Names[[#This Row],[Customer ID]],Customer_Names[#All],2,FALSE)</f>
        <v>Lesniak</v>
      </c>
      <c r="C906">
        <f>VLOOKUP(Medical_Examinations[[#This Row],[Customer ID]],'Medical Examinations'!$A$1:$L$2336,2,FALSE)</f>
        <v>18</v>
      </c>
      <c r="D906">
        <f>VLOOKUP(Medical_Examinations[[#This Row],[Customer ID]],'Medical Examinations'!$A$1:$L$2336,3,FALSE)</f>
        <v>6</v>
      </c>
      <c r="E906" t="str">
        <f>VLOOKUP(Medical_Examinations[[#This Row],[Customer ID]],'Medical Examinations'!$A$1:$L$2336,4,FALSE)</f>
        <v>No</v>
      </c>
      <c r="F906" t="str">
        <f>VLOOKUP(Medical_Examinations[[#This Row],[Customer ID]],'Medical Examinations'!$A$1:$L$2336,6,FALSE)</f>
        <v>No</v>
      </c>
      <c r="G906" t="str">
        <f>VLOOKUP(Medical_Examinations[[#This Row],[Customer ID]],'Medical Examinations'!$A$1:$L$2336,7,FALSE)</f>
        <v>Yes</v>
      </c>
      <c r="H906">
        <f>VLOOKUP(Medical_Examinations[[#This Row],[Customer ID]],'Medical Examinations'!$A$1:$L$2336,8,FALSE)</f>
        <v>1</v>
      </c>
      <c r="I906" t="str">
        <f>VLOOKUP(Medical_Examinations[[#This Row],[Customer ID]],'Medical Examinations'!$A$1:$L$2336,9,FALSE)</f>
        <v>No</v>
      </c>
      <c r="J906" t="str">
        <f>VLOOKUP(Medical_Examinations[[#This Row],[Customer ID]],'Medical Examinations'!A905:L3240,11,FALSE)</f>
        <v>Underweight</v>
      </c>
      <c r="K906" t="str">
        <f>VLOOKUP(Medical_Examinations[[#This Row],[Customer ID]],'Medical Examinations'!A905:L3240,12,FALSE)</f>
        <v>Prediabetes</v>
      </c>
      <c r="L906" t="str">
        <f>VLOOKUP(Hospitalisation_Details[[#This Row],[Customer ID]],'Hospitalisation Details'!A905:K3246,10,FALSE)</f>
        <v>30 Sep 1967</v>
      </c>
      <c r="M906">
        <f>VLOOKUP(Hospitalisation_Details[[#This Row],[Customer ID]],'Hospitalisation Details'!$A$1:$K$2342,6,FALSE)</f>
        <v>18695</v>
      </c>
      <c r="N906" t="str">
        <f>VLOOKUP(Hospitalisation_Details[[#This Row],[Customer ID]],'Hospitalisation Details'!A905:K3246,7,FALSE)</f>
        <v>tier - 1</v>
      </c>
      <c r="O906" t="str">
        <f>VLOOKUP(Hospitalisation_Details[[#This Row],[Customer ID]],'Hospitalisation Details'!A905:K3246,8,FALSE)</f>
        <v>tier - 1</v>
      </c>
      <c r="P906" t="str">
        <f>VLOOKUP(Hospitalisation_Details[[#This Row],[Customer ID]],'Hospitalisation Details'!A905:K3246,9,FALSE)</f>
        <v>R1023</v>
      </c>
      <c r="Q906">
        <f>VLOOKUP(Hospitalisation_Details[[#This Row],[Customer ID]],'Hospitalisation Details'!$A$1:$K$2342,11,FALSE)</f>
        <v>55</v>
      </c>
    </row>
    <row r="907" spans="1:17" x14ac:dyDescent="0.35">
      <c r="A907" t="s">
        <v>906</v>
      </c>
      <c r="B907" t="str">
        <f>VLOOKUP(Customer_Names[[#This Row],[Customer ID]],Customer_Names[#All],2,FALSE)</f>
        <v>Prowse</v>
      </c>
      <c r="C907">
        <f>VLOOKUP(Medical_Examinations[[#This Row],[Customer ID]],'Medical Examinations'!$A$1:$L$2336,2,FALSE)</f>
        <v>18</v>
      </c>
      <c r="D907">
        <f>VLOOKUP(Medical_Examinations[[#This Row],[Customer ID]],'Medical Examinations'!$A$1:$L$2336,3,FALSE)</f>
        <v>6</v>
      </c>
      <c r="E907" t="str">
        <f>VLOOKUP(Medical_Examinations[[#This Row],[Customer ID]],'Medical Examinations'!$A$1:$L$2336,4,FALSE)</f>
        <v>No</v>
      </c>
      <c r="F907" t="str">
        <f>VLOOKUP(Medical_Examinations[[#This Row],[Customer ID]],'Medical Examinations'!$A$1:$L$2336,6,FALSE)</f>
        <v>No</v>
      </c>
      <c r="G907" t="str">
        <f>VLOOKUP(Medical_Examinations[[#This Row],[Customer ID]],'Medical Examinations'!$A$1:$L$2336,7,FALSE)</f>
        <v>No</v>
      </c>
      <c r="H907">
        <f>VLOOKUP(Medical_Examinations[[#This Row],[Customer ID]],'Medical Examinations'!$A$1:$L$2336,8,FALSE)</f>
        <v>1</v>
      </c>
      <c r="I907" t="str">
        <f>VLOOKUP(Medical_Examinations[[#This Row],[Customer ID]],'Medical Examinations'!$A$1:$L$2336,9,FALSE)</f>
        <v>No</v>
      </c>
      <c r="J907" t="str">
        <f>VLOOKUP(Medical_Examinations[[#This Row],[Customer ID]],'Medical Examinations'!A906:L3241,11,FALSE)</f>
        <v>Underweight</v>
      </c>
      <c r="K907" t="str">
        <f>VLOOKUP(Medical_Examinations[[#This Row],[Customer ID]],'Medical Examinations'!A906:L3241,12,FALSE)</f>
        <v>Prediabetes</v>
      </c>
      <c r="L907" t="str">
        <f>VLOOKUP(Hospitalisation_Details[[#This Row],[Customer ID]],'Hospitalisation Details'!A906:K3247,10,FALSE)</f>
        <v>18 Sep 1962</v>
      </c>
      <c r="M907">
        <f>VLOOKUP(Hospitalisation_Details[[#This Row],[Customer ID]],'Hospitalisation Details'!$A$1:$K$2342,6,FALSE)</f>
        <v>18816</v>
      </c>
      <c r="N907" t="str">
        <f>VLOOKUP(Hospitalisation_Details[[#This Row],[Customer ID]],'Hospitalisation Details'!A906:K3247,7,FALSE)</f>
        <v>tier - 1</v>
      </c>
      <c r="O907" t="str">
        <f>VLOOKUP(Hospitalisation_Details[[#This Row],[Customer ID]],'Hospitalisation Details'!A906:K3247,8,FALSE)</f>
        <v>tier - 1</v>
      </c>
      <c r="P907" t="str">
        <f>VLOOKUP(Hospitalisation_Details[[#This Row],[Customer ID]],'Hospitalisation Details'!A906:K3247,9,FALSE)</f>
        <v>R1023</v>
      </c>
      <c r="Q907">
        <f>VLOOKUP(Hospitalisation_Details[[#This Row],[Customer ID]],'Hospitalisation Details'!$A$1:$K$2342,11,FALSE)</f>
        <v>60</v>
      </c>
    </row>
    <row r="908" spans="1:17" x14ac:dyDescent="0.35">
      <c r="A908" t="s">
        <v>907</v>
      </c>
      <c r="B908" t="str">
        <f>VLOOKUP(Customer_Names[[#This Row],[Customer ID]],Customer_Names[#All],2,FALSE)</f>
        <v>Seigel</v>
      </c>
      <c r="C908">
        <f>VLOOKUP(Medical_Examinations[[#This Row],[Customer ID]],'Medical Examinations'!$A$1:$L$2336,2,FALSE)</f>
        <v>32</v>
      </c>
      <c r="D908">
        <f>VLOOKUP(Medical_Examinations[[#This Row],[Customer ID]],'Medical Examinations'!$A$1:$L$2336,3,FALSE)</f>
        <v>6</v>
      </c>
      <c r="E908" t="str">
        <f>VLOOKUP(Medical_Examinations[[#This Row],[Customer ID]],'Medical Examinations'!$A$1:$L$2336,4,FALSE)</f>
        <v>No</v>
      </c>
      <c r="F908" t="str">
        <f>VLOOKUP(Medical_Examinations[[#This Row],[Customer ID]],'Medical Examinations'!$A$1:$L$2336,6,FALSE)</f>
        <v>No</v>
      </c>
      <c r="G908" t="str">
        <f>VLOOKUP(Medical_Examinations[[#This Row],[Customer ID]],'Medical Examinations'!$A$1:$L$2336,7,FALSE)</f>
        <v>No</v>
      </c>
      <c r="H908">
        <f>VLOOKUP(Medical_Examinations[[#This Row],[Customer ID]],'Medical Examinations'!$A$1:$L$2336,8,FALSE)</f>
        <v>1</v>
      </c>
      <c r="I908" t="str">
        <f>VLOOKUP(Medical_Examinations[[#This Row],[Customer ID]],'Medical Examinations'!$A$1:$L$2336,9,FALSE)</f>
        <v>No</v>
      </c>
      <c r="J908" t="str">
        <f>VLOOKUP(Medical_Examinations[[#This Row],[Customer ID]],'Medical Examinations'!A907:L3242,11,FALSE)</f>
        <v>Obesity</v>
      </c>
      <c r="K908" t="str">
        <f>VLOOKUP(Medical_Examinations[[#This Row],[Customer ID]],'Medical Examinations'!A907:L3242,12,FALSE)</f>
        <v>Prediabetes</v>
      </c>
      <c r="L908" t="str">
        <f>VLOOKUP(Hospitalisation_Details[[#This Row],[Customer ID]],'Hospitalisation Details'!A907:K3248,10,FALSE)</f>
        <v>6 Sep 1963</v>
      </c>
      <c r="M908">
        <f>VLOOKUP(Hospitalisation_Details[[#This Row],[Customer ID]],'Hospitalisation Details'!$A$1:$K$2342,6,FALSE)</f>
        <v>18883</v>
      </c>
      <c r="N908" t="str">
        <f>VLOOKUP(Hospitalisation_Details[[#This Row],[Customer ID]],'Hospitalisation Details'!A907:K3248,7,FALSE)</f>
        <v>tier - 1</v>
      </c>
      <c r="O908" t="str">
        <f>VLOOKUP(Hospitalisation_Details[[#This Row],[Customer ID]],'Hospitalisation Details'!A907:K3248,8,FALSE)</f>
        <v>tier - 1</v>
      </c>
      <c r="P908" t="str">
        <f>VLOOKUP(Hospitalisation_Details[[#This Row],[Customer ID]],'Hospitalisation Details'!A907:K3248,9,FALSE)</f>
        <v>R1026</v>
      </c>
      <c r="Q908">
        <f>VLOOKUP(Hospitalisation_Details[[#This Row],[Customer ID]],'Hospitalisation Details'!$A$1:$K$2342,11,FALSE)</f>
        <v>59</v>
      </c>
    </row>
    <row r="909" spans="1:17" x14ac:dyDescent="0.35">
      <c r="A909" t="s">
        <v>908</v>
      </c>
      <c r="B909" t="str">
        <f>VLOOKUP(Customer_Names[[#This Row],[Customer ID]],Customer_Names[#All],2,FALSE)</f>
        <v>Blas</v>
      </c>
      <c r="C909">
        <f>VLOOKUP(Medical_Examinations[[#This Row],[Customer ID]],'Medical Examinations'!$A$1:$L$2336,2,FALSE)</f>
        <v>22</v>
      </c>
      <c r="D909">
        <f>VLOOKUP(Medical_Examinations[[#This Row],[Customer ID]],'Medical Examinations'!$A$1:$L$2336,3,FALSE)</f>
        <v>6</v>
      </c>
      <c r="E909" t="str">
        <f>VLOOKUP(Medical_Examinations[[#This Row],[Customer ID]],'Medical Examinations'!$A$1:$L$2336,4,FALSE)</f>
        <v>No</v>
      </c>
      <c r="F909" t="str">
        <f>VLOOKUP(Medical_Examinations[[#This Row],[Customer ID]],'Medical Examinations'!$A$1:$L$2336,6,FALSE)</f>
        <v>No</v>
      </c>
      <c r="G909" t="str">
        <f>VLOOKUP(Medical_Examinations[[#This Row],[Customer ID]],'Medical Examinations'!$A$1:$L$2336,7,FALSE)</f>
        <v>No</v>
      </c>
      <c r="H909">
        <f>VLOOKUP(Medical_Examinations[[#This Row],[Customer ID]],'Medical Examinations'!$A$1:$L$2336,8,FALSE)</f>
        <v>1</v>
      </c>
      <c r="I909" t="str">
        <f>VLOOKUP(Medical_Examinations[[#This Row],[Customer ID]],'Medical Examinations'!$A$1:$L$2336,9,FALSE)</f>
        <v>No</v>
      </c>
      <c r="J909" t="str">
        <f>VLOOKUP(Medical_Examinations[[#This Row],[Customer ID]],'Medical Examinations'!A908:L3243,11,FALSE)</f>
        <v>Normal Weight</v>
      </c>
      <c r="K909" t="str">
        <f>VLOOKUP(Medical_Examinations[[#This Row],[Customer ID]],'Medical Examinations'!A908:L3243,12,FALSE)</f>
        <v>Prediabetes</v>
      </c>
      <c r="L909" t="str">
        <f>VLOOKUP(Hospitalisation_Details[[#This Row],[Customer ID]],'Hospitalisation Details'!A908:K3249,10,FALSE)</f>
        <v>20 Sep 1963</v>
      </c>
      <c r="M909">
        <f>VLOOKUP(Hospitalisation_Details[[#This Row],[Customer ID]],'Hospitalisation Details'!$A$1:$K$2342,6,FALSE)</f>
        <v>18955</v>
      </c>
      <c r="N909" t="str">
        <f>VLOOKUP(Hospitalisation_Details[[#This Row],[Customer ID]],'Hospitalisation Details'!A908:K3249,7,FALSE)</f>
        <v>tier - 1</v>
      </c>
      <c r="O909" t="str">
        <f>VLOOKUP(Hospitalisation_Details[[#This Row],[Customer ID]],'Hospitalisation Details'!A908:K3249,8,FALSE)</f>
        <v>tier - 1</v>
      </c>
      <c r="P909" t="str">
        <f>VLOOKUP(Hospitalisation_Details[[#This Row],[Customer ID]],'Hospitalisation Details'!A908:K3249,9,FALSE)</f>
        <v>R1026</v>
      </c>
      <c r="Q909">
        <f>VLOOKUP(Hospitalisation_Details[[#This Row],[Customer ID]],'Hospitalisation Details'!$A$1:$K$2342,11,FALSE)</f>
        <v>59</v>
      </c>
    </row>
    <row r="910" spans="1:17" x14ac:dyDescent="0.35">
      <c r="A910" t="s">
        <v>909</v>
      </c>
      <c r="B910" t="str">
        <f>VLOOKUP(Customer_Names[[#This Row],[Customer ID]],Customer_Names[#All],2,FALSE)</f>
        <v>Simpson</v>
      </c>
      <c r="C910">
        <f>VLOOKUP(Medical_Examinations[[#This Row],[Customer ID]],'Medical Examinations'!$A$1:$L$2336,2,FALSE)</f>
        <v>39</v>
      </c>
      <c r="D910">
        <f>VLOOKUP(Medical_Examinations[[#This Row],[Customer ID]],'Medical Examinations'!$A$1:$L$2336,3,FALSE)</f>
        <v>6</v>
      </c>
      <c r="E910" t="str">
        <f>VLOOKUP(Medical_Examinations[[#This Row],[Customer ID]],'Medical Examinations'!$A$1:$L$2336,4,FALSE)</f>
        <v>No</v>
      </c>
      <c r="F910" t="str">
        <f>VLOOKUP(Medical_Examinations[[#This Row],[Customer ID]],'Medical Examinations'!$A$1:$L$2336,6,FALSE)</f>
        <v>No</v>
      </c>
      <c r="G910" t="str">
        <f>VLOOKUP(Medical_Examinations[[#This Row],[Customer ID]],'Medical Examinations'!$A$1:$L$2336,7,FALSE)</f>
        <v>No</v>
      </c>
      <c r="H910">
        <f>VLOOKUP(Medical_Examinations[[#This Row],[Customer ID]],'Medical Examinations'!$A$1:$L$2336,8,FALSE)</f>
        <v>1</v>
      </c>
      <c r="I910" t="str">
        <f>VLOOKUP(Medical_Examinations[[#This Row],[Customer ID]],'Medical Examinations'!$A$1:$L$2336,9,FALSE)</f>
        <v>No</v>
      </c>
      <c r="J910" t="str">
        <f>VLOOKUP(Medical_Examinations[[#This Row],[Customer ID]],'Medical Examinations'!A909:L3244,11,FALSE)</f>
        <v>Obesity</v>
      </c>
      <c r="K910" t="str">
        <f>VLOOKUP(Medical_Examinations[[#This Row],[Customer ID]],'Medical Examinations'!A909:L3244,12,FALSE)</f>
        <v>Prediabetes</v>
      </c>
      <c r="L910" t="str">
        <f>VLOOKUP(Hospitalisation_Details[[#This Row],[Customer ID]],'Hospitalisation Details'!A909:K3250,10,FALSE)</f>
        <v>9 Sep 1980</v>
      </c>
      <c r="M910">
        <f>VLOOKUP(Hospitalisation_Details[[#This Row],[Customer ID]],'Hospitalisation Details'!$A$1:$K$2342,6,FALSE)</f>
        <v>19965</v>
      </c>
      <c r="N910" t="str">
        <f>VLOOKUP(Hospitalisation_Details[[#This Row],[Customer ID]],'Hospitalisation Details'!A909:K3250,7,FALSE)</f>
        <v>tier - 1</v>
      </c>
      <c r="O910" t="str">
        <f>VLOOKUP(Hospitalisation_Details[[#This Row],[Customer ID]],'Hospitalisation Details'!A909:K3250,8,FALSE)</f>
        <v>tier - 2</v>
      </c>
      <c r="P910" t="str">
        <f>VLOOKUP(Hospitalisation_Details[[#This Row],[Customer ID]],'Hospitalisation Details'!A909:K3250,9,FALSE)</f>
        <v>R1024</v>
      </c>
      <c r="Q910">
        <f>VLOOKUP(Hospitalisation_Details[[#This Row],[Customer ID]],'Hospitalisation Details'!$A$1:$K$2342,11,FALSE)</f>
        <v>42</v>
      </c>
    </row>
    <row r="911" spans="1:17" x14ac:dyDescent="0.35">
      <c r="A911" t="s">
        <v>910</v>
      </c>
      <c r="B911" t="str">
        <f>VLOOKUP(Customer_Names[[#This Row],[Customer ID]],Customer_Names[#All],2,FALSE)</f>
        <v>Gierman</v>
      </c>
      <c r="C911">
        <f>VLOOKUP(Medical_Examinations[[#This Row],[Customer ID]],'Medical Examinations'!$A$1:$L$2336,2,FALSE)</f>
        <v>43</v>
      </c>
      <c r="D911">
        <f>VLOOKUP(Medical_Examinations[[#This Row],[Customer ID]],'Medical Examinations'!$A$1:$L$2336,3,FALSE)</f>
        <v>6</v>
      </c>
      <c r="E911" t="str">
        <f>VLOOKUP(Medical_Examinations[[#This Row],[Customer ID]],'Medical Examinations'!$A$1:$L$2336,4,FALSE)</f>
        <v>No</v>
      </c>
      <c r="F911" t="str">
        <f>VLOOKUP(Medical_Examinations[[#This Row],[Customer ID]],'Medical Examinations'!$A$1:$L$2336,6,FALSE)</f>
        <v>No</v>
      </c>
      <c r="G911" t="str">
        <f>VLOOKUP(Medical_Examinations[[#This Row],[Customer ID]],'Medical Examinations'!$A$1:$L$2336,7,FALSE)</f>
        <v>No</v>
      </c>
      <c r="H911">
        <f>VLOOKUP(Medical_Examinations[[#This Row],[Customer ID]],'Medical Examinations'!$A$1:$L$2336,8,FALSE)</f>
        <v>1</v>
      </c>
      <c r="I911" t="str">
        <f>VLOOKUP(Medical_Examinations[[#This Row],[Customer ID]],'Medical Examinations'!$A$1:$L$2336,9,FALSE)</f>
        <v>No</v>
      </c>
      <c r="J911" t="str">
        <f>VLOOKUP(Medical_Examinations[[#This Row],[Customer ID]],'Medical Examinations'!A910:L3245,11,FALSE)</f>
        <v>Obesity</v>
      </c>
      <c r="K911" t="str">
        <f>VLOOKUP(Medical_Examinations[[#This Row],[Customer ID]],'Medical Examinations'!A910:L3245,12,FALSE)</f>
        <v>Prediabetes</v>
      </c>
      <c r="L911" t="str">
        <f>VLOOKUP(Hospitalisation_Details[[#This Row],[Customer ID]],'Hospitalisation Details'!A910:K3251,10,FALSE)</f>
        <v>10 Sep 1966</v>
      </c>
      <c r="M911">
        <f>VLOOKUP(Hospitalisation_Details[[#This Row],[Customer ID]],'Hospitalisation Details'!$A$1:$K$2342,6,FALSE)</f>
        <v>19995</v>
      </c>
      <c r="N911" t="str">
        <f>VLOOKUP(Hospitalisation_Details[[#This Row],[Customer ID]],'Hospitalisation Details'!A910:K3251,7,FALSE)</f>
        <v>tier - 1</v>
      </c>
      <c r="O911" t="str">
        <f>VLOOKUP(Hospitalisation_Details[[#This Row],[Customer ID]],'Hospitalisation Details'!A910:K3251,8,FALSE)</f>
        <v>tier - 3</v>
      </c>
      <c r="P911" t="str">
        <f>VLOOKUP(Hospitalisation_Details[[#This Row],[Customer ID]],'Hospitalisation Details'!A910:K3251,9,FALSE)</f>
        <v>R1026</v>
      </c>
      <c r="Q911">
        <f>VLOOKUP(Hospitalisation_Details[[#This Row],[Customer ID]],'Hospitalisation Details'!$A$1:$K$2342,11,FALSE)</f>
        <v>56</v>
      </c>
    </row>
    <row r="912" spans="1:17" x14ac:dyDescent="0.35">
      <c r="A912" t="s">
        <v>911</v>
      </c>
      <c r="B912" t="str">
        <f>VLOOKUP(Customer_Names[[#This Row],[Customer ID]],Customer_Names[#All],2,FALSE)</f>
        <v>Jeuland</v>
      </c>
      <c r="C912">
        <f>VLOOKUP(Medical_Examinations[[#This Row],[Customer ID]],'Medical Examinations'!$A$1:$L$2336,2,FALSE)</f>
        <v>29</v>
      </c>
      <c r="D912">
        <f>VLOOKUP(Medical_Examinations[[#This Row],[Customer ID]],'Medical Examinations'!$A$1:$L$2336,3,FALSE)</f>
        <v>6</v>
      </c>
      <c r="E912" t="str">
        <f>VLOOKUP(Medical_Examinations[[#This Row],[Customer ID]],'Medical Examinations'!$A$1:$L$2336,4,FALSE)</f>
        <v>No</v>
      </c>
      <c r="F912" t="str">
        <f>VLOOKUP(Medical_Examinations[[#This Row],[Customer ID]],'Medical Examinations'!$A$1:$L$2336,6,FALSE)</f>
        <v>No</v>
      </c>
      <c r="G912" t="str">
        <f>VLOOKUP(Medical_Examinations[[#This Row],[Customer ID]],'Medical Examinations'!$A$1:$L$2336,7,FALSE)</f>
        <v>Yes</v>
      </c>
      <c r="H912">
        <f>VLOOKUP(Medical_Examinations[[#This Row],[Customer ID]],'Medical Examinations'!$A$1:$L$2336,8,FALSE)</f>
        <v>1</v>
      </c>
      <c r="I912" t="str">
        <f>VLOOKUP(Medical_Examinations[[#This Row],[Customer ID]],'Medical Examinations'!$A$1:$L$2336,9,FALSE)</f>
        <v>No</v>
      </c>
      <c r="J912" t="str">
        <f>VLOOKUP(Medical_Examinations[[#This Row],[Customer ID]],'Medical Examinations'!A911:L3246,11,FALSE)</f>
        <v>Overweight</v>
      </c>
      <c r="K912" t="str">
        <f>VLOOKUP(Medical_Examinations[[#This Row],[Customer ID]],'Medical Examinations'!A911:L3246,12,FALSE)</f>
        <v>Prediabetes</v>
      </c>
      <c r="L912" t="str">
        <f>VLOOKUP(Hospitalisation_Details[[#This Row],[Customer ID]],'Hospitalisation Details'!A911:K3252,10,FALSE)</f>
        <v>22 Sep 1960</v>
      </c>
      <c r="M912">
        <f>VLOOKUP(Hospitalisation_Details[[#This Row],[Customer ID]],'Hospitalisation Details'!$A$1:$K$2342,6,FALSE)</f>
        <v>28101</v>
      </c>
      <c r="N912" t="str">
        <f>VLOOKUP(Hospitalisation_Details[[#This Row],[Customer ID]],'Hospitalisation Details'!A911:K3252,7,FALSE)</f>
        <v>tier - 1</v>
      </c>
      <c r="O912" t="str">
        <f>VLOOKUP(Hospitalisation_Details[[#This Row],[Customer ID]],'Hospitalisation Details'!A911:K3252,8,FALSE)</f>
        <v>tier - 2</v>
      </c>
      <c r="P912" t="str">
        <f>VLOOKUP(Hospitalisation_Details[[#This Row],[Customer ID]],'Hospitalisation Details'!A911:K3252,9,FALSE)</f>
        <v>R1019</v>
      </c>
      <c r="Q912">
        <f>VLOOKUP(Hospitalisation_Details[[#This Row],[Customer ID]],'Hospitalisation Details'!$A$1:$K$2342,11,FALSE)</f>
        <v>62</v>
      </c>
    </row>
    <row r="913" spans="1:17" x14ac:dyDescent="0.35">
      <c r="A913" t="s">
        <v>912</v>
      </c>
      <c r="B913" t="str">
        <f>VLOOKUP(Customer_Names[[#This Row],[Customer ID]],Customer_Names[#All],2,FALSE)</f>
        <v>Chorney</v>
      </c>
      <c r="C913">
        <f>VLOOKUP(Medical_Examinations[[#This Row],[Customer ID]],'Medical Examinations'!$A$1:$L$2336,2,FALSE)</f>
        <v>25</v>
      </c>
      <c r="D913">
        <f>VLOOKUP(Medical_Examinations[[#This Row],[Customer ID]],'Medical Examinations'!$A$1:$L$2336,3,FALSE)</f>
        <v>6</v>
      </c>
      <c r="E913" t="str">
        <f>VLOOKUP(Medical_Examinations[[#This Row],[Customer ID]],'Medical Examinations'!$A$1:$L$2336,4,FALSE)</f>
        <v>No</v>
      </c>
      <c r="F913" t="str">
        <f>VLOOKUP(Medical_Examinations[[#This Row],[Customer ID]],'Medical Examinations'!$A$1:$L$2336,6,FALSE)</f>
        <v>No</v>
      </c>
      <c r="G913" t="str">
        <f>VLOOKUP(Medical_Examinations[[#This Row],[Customer ID]],'Medical Examinations'!$A$1:$L$2336,7,FALSE)</f>
        <v>Yes</v>
      </c>
      <c r="H913">
        <f>VLOOKUP(Medical_Examinations[[#This Row],[Customer ID]],'Medical Examinations'!$A$1:$L$2336,8,FALSE)</f>
        <v>1</v>
      </c>
      <c r="I913" t="str">
        <f>VLOOKUP(Medical_Examinations[[#This Row],[Customer ID]],'Medical Examinations'!$A$1:$L$2336,9,FALSE)</f>
        <v>No</v>
      </c>
      <c r="J913" t="str">
        <f>VLOOKUP(Medical_Examinations[[#This Row],[Customer ID]],'Medical Examinations'!A912:L3247,11,FALSE)</f>
        <v>Overweight</v>
      </c>
      <c r="K913" t="str">
        <f>VLOOKUP(Medical_Examinations[[#This Row],[Customer ID]],'Medical Examinations'!A912:L3247,12,FALSE)</f>
        <v>Prediabetes</v>
      </c>
      <c r="L913" t="str">
        <f>VLOOKUP(Hospitalisation_Details[[#This Row],[Customer ID]],'Hospitalisation Details'!A912:K3253,10,FALSE)</f>
        <v>20 Sep 1959</v>
      </c>
      <c r="M913">
        <f>VLOOKUP(Hospitalisation_Details[[#This Row],[Customer ID]],'Hospitalisation Details'!$A$1:$K$2342,6,FALSE)</f>
        <v>29523</v>
      </c>
      <c r="N913" t="str">
        <f>VLOOKUP(Hospitalisation_Details[[#This Row],[Customer ID]],'Hospitalisation Details'!A912:K3253,7,FALSE)</f>
        <v>tier - 1</v>
      </c>
      <c r="O913" t="str">
        <f>VLOOKUP(Hospitalisation_Details[[#This Row],[Customer ID]],'Hospitalisation Details'!A912:K3253,8,FALSE)</f>
        <v>tier - 2</v>
      </c>
      <c r="P913" t="str">
        <f>VLOOKUP(Hospitalisation_Details[[#This Row],[Customer ID]],'Hospitalisation Details'!A912:K3253,9,FALSE)</f>
        <v>R1024</v>
      </c>
      <c r="Q913">
        <f>VLOOKUP(Hospitalisation_Details[[#This Row],[Customer ID]],'Hospitalisation Details'!$A$1:$K$2342,11,FALSE)</f>
        <v>63</v>
      </c>
    </row>
    <row r="914" spans="1:17" x14ac:dyDescent="0.35">
      <c r="A914" t="s">
        <v>913</v>
      </c>
      <c r="B914" t="str">
        <f>VLOOKUP(Customer_Names[[#This Row],[Customer ID]],Customer_Names[#All],2,FALSE)</f>
        <v>Rook</v>
      </c>
      <c r="C914">
        <f>VLOOKUP(Medical_Examinations[[#This Row],[Customer ID]],'Medical Examinations'!$A$1:$L$2336,2,FALSE)</f>
        <v>19</v>
      </c>
      <c r="D914">
        <f>VLOOKUP(Medical_Examinations[[#This Row],[Customer ID]],'Medical Examinations'!$A$1:$L$2336,3,FALSE)</f>
        <v>6</v>
      </c>
      <c r="E914" t="str">
        <f>VLOOKUP(Medical_Examinations[[#This Row],[Customer ID]],'Medical Examinations'!$A$1:$L$2336,4,FALSE)</f>
        <v>No</v>
      </c>
      <c r="F914" t="str">
        <f>VLOOKUP(Medical_Examinations[[#This Row],[Customer ID]],'Medical Examinations'!$A$1:$L$2336,6,FALSE)</f>
        <v>No</v>
      </c>
      <c r="G914" t="str">
        <f>VLOOKUP(Medical_Examinations[[#This Row],[Customer ID]],'Medical Examinations'!$A$1:$L$2336,7,FALSE)</f>
        <v>No</v>
      </c>
      <c r="H914">
        <f>VLOOKUP(Medical_Examinations[[#This Row],[Customer ID]],'Medical Examinations'!$A$1:$L$2336,8,FALSE)</f>
        <v>1</v>
      </c>
      <c r="I914" t="str">
        <f>VLOOKUP(Medical_Examinations[[#This Row],[Customer ID]],'Medical Examinations'!$A$1:$L$2336,9,FALSE)</f>
        <v>No</v>
      </c>
      <c r="J914" t="str">
        <f>VLOOKUP(Medical_Examinations[[#This Row],[Customer ID]],'Medical Examinations'!A913:L3248,11,FALSE)</f>
        <v>Normal Weight</v>
      </c>
      <c r="K914" t="str">
        <f>VLOOKUP(Medical_Examinations[[#This Row],[Customer ID]],'Medical Examinations'!A913:L3248,12,FALSE)</f>
        <v>Prediabetes</v>
      </c>
      <c r="L914" t="str">
        <f>VLOOKUP(Hospitalisation_Details[[#This Row],[Customer ID]],'Hospitalisation Details'!A913:K3254,10,FALSE)</f>
        <v>15 Sep 1962</v>
      </c>
      <c r="M914">
        <f>VLOOKUP(Hospitalisation_Details[[#This Row],[Customer ID]],'Hospitalisation Details'!$A$1:$K$2342,6,FALSE)</f>
        <v>30260</v>
      </c>
      <c r="N914" t="str">
        <f>VLOOKUP(Hospitalisation_Details[[#This Row],[Customer ID]],'Hospitalisation Details'!A913:K3254,7,FALSE)</f>
        <v>tier - 1</v>
      </c>
      <c r="O914" t="str">
        <f>VLOOKUP(Hospitalisation_Details[[#This Row],[Customer ID]],'Hospitalisation Details'!A913:K3254,8,FALSE)</f>
        <v>tier - 1</v>
      </c>
      <c r="P914" t="str">
        <f>VLOOKUP(Hospitalisation_Details[[#This Row],[Customer ID]],'Hospitalisation Details'!A913:K3254,9,FALSE)</f>
        <v>R1014</v>
      </c>
      <c r="Q914">
        <f>VLOOKUP(Hospitalisation_Details[[#This Row],[Customer ID]],'Hospitalisation Details'!$A$1:$K$2342,11,FALSE)</f>
        <v>60</v>
      </c>
    </row>
    <row r="915" spans="1:17" x14ac:dyDescent="0.35">
      <c r="A915" t="s">
        <v>914</v>
      </c>
      <c r="B915" t="str">
        <f>VLOOKUP(Customer_Names[[#This Row],[Customer ID]],Customer_Names[#All],2,FALSE)</f>
        <v>Wright</v>
      </c>
      <c r="C915">
        <f>VLOOKUP(Medical_Examinations[[#This Row],[Customer ID]],'Medical Examinations'!$A$1:$L$2336,2,FALSE)</f>
        <v>34</v>
      </c>
      <c r="D915">
        <f>VLOOKUP(Medical_Examinations[[#This Row],[Customer ID]],'Medical Examinations'!$A$1:$L$2336,3,FALSE)</f>
        <v>6</v>
      </c>
      <c r="E915" t="str">
        <f>VLOOKUP(Medical_Examinations[[#This Row],[Customer ID]],'Medical Examinations'!$A$1:$L$2336,4,FALSE)</f>
        <v>No</v>
      </c>
      <c r="F915" t="str">
        <f>VLOOKUP(Medical_Examinations[[#This Row],[Customer ID]],'Medical Examinations'!$A$1:$L$2336,6,FALSE)</f>
        <v>No</v>
      </c>
      <c r="G915" t="str">
        <f>VLOOKUP(Medical_Examinations[[#This Row],[Customer ID]],'Medical Examinations'!$A$1:$L$2336,7,FALSE)</f>
        <v>Yes</v>
      </c>
      <c r="H915">
        <f>VLOOKUP(Medical_Examinations[[#This Row],[Customer ID]],'Medical Examinations'!$A$1:$L$2336,8,FALSE)</f>
        <v>1</v>
      </c>
      <c r="I915" t="str">
        <f>VLOOKUP(Medical_Examinations[[#This Row],[Customer ID]],'Medical Examinations'!$A$1:$L$2336,9,FALSE)</f>
        <v>No</v>
      </c>
      <c r="J915" t="str">
        <f>VLOOKUP(Medical_Examinations[[#This Row],[Customer ID]],'Medical Examinations'!A914:L3249,11,FALSE)</f>
        <v>Obesity</v>
      </c>
      <c r="K915" t="str">
        <f>VLOOKUP(Medical_Examinations[[#This Row],[Customer ID]],'Medical Examinations'!A914:L3249,12,FALSE)</f>
        <v>Prediabetes</v>
      </c>
      <c r="L915" t="str">
        <f>VLOOKUP(Hospitalisation_Details[[#This Row],[Customer ID]],'Hospitalisation Details'!A914:K3255,10,FALSE)</f>
        <v>25 Sep 2002</v>
      </c>
      <c r="M915">
        <f>VLOOKUP(Hospitalisation_Details[[#This Row],[Customer ID]],'Hospitalisation Details'!$A$1:$K$2342,6,FALSE)</f>
        <v>33476</v>
      </c>
      <c r="N915" t="str">
        <f>VLOOKUP(Hospitalisation_Details[[#This Row],[Customer ID]],'Hospitalisation Details'!A914:K3255,7,FALSE)</f>
        <v>tier - 1</v>
      </c>
      <c r="O915" t="str">
        <f>VLOOKUP(Hospitalisation_Details[[#This Row],[Customer ID]],'Hospitalisation Details'!A914:K3255,8,FALSE)</f>
        <v>tier - 1</v>
      </c>
      <c r="P915" t="str">
        <f>VLOOKUP(Hospitalisation_Details[[#This Row],[Customer ID]],'Hospitalisation Details'!A914:K3255,9,FALSE)</f>
        <v>R1018</v>
      </c>
      <c r="Q915">
        <f>VLOOKUP(Hospitalisation_Details[[#This Row],[Customer ID]],'Hospitalisation Details'!$A$1:$K$2342,11,FALSE)</f>
        <v>20</v>
      </c>
    </row>
    <row r="916" spans="1:17" x14ac:dyDescent="0.35">
      <c r="A916" t="s">
        <v>915</v>
      </c>
      <c r="B916" t="str">
        <f>VLOOKUP(Customer_Names[[#This Row],[Customer ID]],Customer_Names[#All],2,FALSE)</f>
        <v>Chin</v>
      </c>
      <c r="C916">
        <f>VLOOKUP(Medical_Examinations[[#This Row],[Customer ID]],'Medical Examinations'!$A$1:$L$2336,2,FALSE)</f>
        <v>27</v>
      </c>
      <c r="D916">
        <f>VLOOKUP(Medical_Examinations[[#This Row],[Customer ID]],'Medical Examinations'!$A$1:$L$2336,3,FALSE)</f>
        <v>6</v>
      </c>
      <c r="E916" t="str">
        <f>VLOOKUP(Medical_Examinations[[#This Row],[Customer ID]],'Medical Examinations'!$A$1:$L$2336,4,FALSE)</f>
        <v>No</v>
      </c>
      <c r="F916" t="str">
        <f>VLOOKUP(Medical_Examinations[[#This Row],[Customer ID]],'Medical Examinations'!$A$1:$L$2336,6,FALSE)</f>
        <v>No</v>
      </c>
      <c r="G916" t="str">
        <f>VLOOKUP(Medical_Examinations[[#This Row],[Customer ID]],'Medical Examinations'!$A$1:$L$2336,7,FALSE)</f>
        <v>No</v>
      </c>
      <c r="H916">
        <f>VLOOKUP(Medical_Examinations[[#This Row],[Customer ID]],'Medical Examinations'!$A$1:$L$2336,8,FALSE)</f>
        <v>1</v>
      </c>
      <c r="I916" t="str">
        <f>VLOOKUP(Medical_Examinations[[#This Row],[Customer ID]],'Medical Examinations'!$A$1:$L$2336,9,FALSE)</f>
        <v>No</v>
      </c>
      <c r="J916" t="str">
        <f>VLOOKUP(Medical_Examinations[[#This Row],[Customer ID]],'Medical Examinations'!A915:L3250,11,FALSE)</f>
        <v>Overweight</v>
      </c>
      <c r="K916" t="str">
        <f>VLOOKUP(Medical_Examinations[[#This Row],[Customer ID]],'Medical Examinations'!A915:L3250,12,FALSE)</f>
        <v>Prediabetes</v>
      </c>
      <c r="L916" t="str">
        <f>VLOOKUP(Hospitalisation_Details[[#This Row],[Customer ID]],'Hospitalisation Details'!A915:K3256,10,FALSE)</f>
        <v>1 Sep 2004</v>
      </c>
      <c r="M916">
        <f>VLOOKUP(Hospitalisation_Details[[#This Row],[Customer ID]],'Hospitalisation Details'!$A$1:$K$2342,6,FALSE)</f>
        <v>33733</v>
      </c>
      <c r="N916" t="str">
        <f>VLOOKUP(Hospitalisation_Details[[#This Row],[Customer ID]],'Hospitalisation Details'!A915:K3256,7,FALSE)</f>
        <v>tier - 1</v>
      </c>
      <c r="O916" t="str">
        <f>VLOOKUP(Hospitalisation_Details[[#This Row],[Customer ID]],'Hospitalisation Details'!A915:K3256,8,FALSE)</f>
        <v>tier - 1</v>
      </c>
      <c r="P916" t="str">
        <f>VLOOKUP(Hospitalisation_Details[[#This Row],[Customer ID]],'Hospitalisation Details'!A915:K3256,9,FALSE)</f>
        <v>R1017</v>
      </c>
      <c r="Q916">
        <f>VLOOKUP(Hospitalisation_Details[[#This Row],[Customer ID]],'Hospitalisation Details'!$A$1:$K$2342,11,FALSE)</f>
        <v>18</v>
      </c>
    </row>
    <row r="917" spans="1:17" x14ac:dyDescent="0.35">
      <c r="A917" t="s">
        <v>916</v>
      </c>
      <c r="B917" t="str">
        <f>VLOOKUP(Customer_Names[[#This Row],[Customer ID]],Customer_Names[#All],2,FALSE)</f>
        <v>White</v>
      </c>
      <c r="C917">
        <f>VLOOKUP(Medical_Examinations[[#This Row],[Customer ID]],'Medical Examinations'!$A$1:$L$2336,2,FALSE)</f>
        <v>34</v>
      </c>
      <c r="D917">
        <f>VLOOKUP(Medical_Examinations[[#This Row],[Customer ID]],'Medical Examinations'!$A$1:$L$2336,3,FALSE)</f>
        <v>6</v>
      </c>
      <c r="E917" t="str">
        <f>VLOOKUP(Medical_Examinations[[#This Row],[Customer ID]],'Medical Examinations'!$A$1:$L$2336,4,FALSE)</f>
        <v>No</v>
      </c>
      <c r="F917" t="str">
        <f>VLOOKUP(Medical_Examinations[[#This Row],[Customer ID]],'Medical Examinations'!$A$1:$L$2336,6,FALSE)</f>
        <v>No</v>
      </c>
      <c r="G917" t="str">
        <f>VLOOKUP(Medical_Examinations[[#This Row],[Customer ID]],'Medical Examinations'!$A$1:$L$2336,7,FALSE)</f>
        <v>Yes</v>
      </c>
      <c r="H917">
        <f>VLOOKUP(Medical_Examinations[[#This Row],[Customer ID]],'Medical Examinations'!$A$1:$L$2336,8,FALSE)</f>
        <v>1</v>
      </c>
      <c r="I917" t="str">
        <f>VLOOKUP(Medical_Examinations[[#This Row],[Customer ID]],'Medical Examinations'!$A$1:$L$2336,9,FALSE)</f>
        <v>No</v>
      </c>
      <c r="J917" t="str">
        <f>VLOOKUP(Medical_Examinations[[#This Row],[Customer ID]],'Medical Examinations'!A916:L3251,11,FALSE)</f>
        <v>Obesity</v>
      </c>
      <c r="K917" t="str">
        <f>VLOOKUP(Medical_Examinations[[#This Row],[Customer ID]],'Medical Examinations'!A916:L3251,12,FALSE)</f>
        <v>Prediabetes</v>
      </c>
      <c r="L917" t="str">
        <f>VLOOKUP(Hospitalisation_Details[[#This Row],[Customer ID]],'Hospitalisation Details'!A916:K3257,10,FALSE)</f>
        <v>11 Sep 1998</v>
      </c>
      <c r="M917">
        <f>VLOOKUP(Hospitalisation_Details[[#This Row],[Customer ID]],'Hospitalisation Details'!$A$1:$K$2342,6,FALSE)</f>
        <v>34254</v>
      </c>
      <c r="N917" t="str">
        <f>VLOOKUP(Hospitalisation_Details[[#This Row],[Customer ID]],'Hospitalisation Details'!A916:K3257,7,FALSE)</f>
        <v>tier - 1</v>
      </c>
      <c r="O917" t="str">
        <f>VLOOKUP(Hospitalisation_Details[[#This Row],[Customer ID]],'Hospitalisation Details'!A916:K3257,8,FALSE)</f>
        <v>tier - 3</v>
      </c>
      <c r="P917" t="str">
        <f>VLOOKUP(Hospitalisation_Details[[#This Row],[Customer ID]],'Hospitalisation Details'!A916:K3257,9,FALSE)</f>
        <v>R1019</v>
      </c>
      <c r="Q917">
        <f>VLOOKUP(Hospitalisation_Details[[#This Row],[Customer ID]],'Hospitalisation Details'!$A$1:$K$2342,11,FALSE)</f>
        <v>24</v>
      </c>
    </row>
    <row r="918" spans="1:17" x14ac:dyDescent="0.35">
      <c r="A918" t="s">
        <v>917</v>
      </c>
      <c r="B918" t="str">
        <f>VLOOKUP(Customer_Names[[#This Row],[Customer ID]],Customer_Names[#All],2,FALSE)</f>
        <v>Savage</v>
      </c>
      <c r="C918">
        <f>VLOOKUP(Medical_Examinations[[#This Row],[Customer ID]],'Medical Examinations'!$A$1:$L$2336,2,FALSE)</f>
        <v>16</v>
      </c>
      <c r="D918">
        <f>VLOOKUP(Medical_Examinations[[#This Row],[Customer ID]],'Medical Examinations'!$A$1:$L$2336,3,FALSE)</f>
        <v>6</v>
      </c>
      <c r="E918" t="str">
        <f>VLOOKUP(Medical_Examinations[[#This Row],[Customer ID]],'Medical Examinations'!$A$1:$L$2336,4,FALSE)</f>
        <v>No</v>
      </c>
      <c r="F918" t="str">
        <f>VLOOKUP(Medical_Examinations[[#This Row],[Customer ID]],'Medical Examinations'!$A$1:$L$2336,6,FALSE)</f>
        <v>No</v>
      </c>
      <c r="G918" t="str">
        <f>VLOOKUP(Medical_Examinations[[#This Row],[Customer ID]],'Medical Examinations'!$A$1:$L$2336,7,FALSE)</f>
        <v>No</v>
      </c>
      <c r="H918">
        <f>VLOOKUP(Medical_Examinations[[#This Row],[Customer ID]],'Medical Examinations'!$A$1:$L$2336,8,FALSE)</f>
        <v>1</v>
      </c>
      <c r="I918" t="str">
        <f>VLOOKUP(Medical_Examinations[[#This Row],[Customer ID]],'Medical Examinations'!$A$1:$L$2336,9,FALSE)</f>
        <v>No</v>
      </c>
      <c r="J918" t="str">
        <f>VLOOKUP(Medical_Examinations[[#This Row],[Customer ID]],'Medical Examinations'!A917:L3252,11,FALSE)</f>
        <v>Underweight</v>
      </c>
      <c r="K918" t="str">
        <f>VLOOKUP(Medical_Examinations[[#This Row],[Customer ID]],'Medical Examinations'!A917:L3252,12,FALSE)</f>
        <v>Prediabetes</v>
      </c>
      <c r="L918" t="str">
        <f>VLOOKUP(Hospitalisation_Details[[#This Row],[Customer ID]],'Hospitalisation Details'!A917:K3258,10,FALSE)</f>
        <v>9 Sep 2004</v>
      </c>
      <c r="M918">
        <f>VLOOKUP(Hospitalisation_Details[[#This Row],[Customer ID]],'Hospitalisation Details'!$A$1:$K$2342,6,FALSE)</f>
        <v>34618</v>
      </c>
      <c r="N918" t="str">
        <f>VLOOKUP(Hospitalisation_Details[[#This Row],[Customer ID]],'Hospitalisation Details'!A917:K3258,7,FALSE)</f>
        <v>tier - 1</v>
      </c>
      <c r="O918" t="str">
        <f>VLOOKUP(Hospitalisation_Details[[#This Row],[Customer ID]],'Hospitalisation Details'!A917:K3258,8,FALSE)</f>
        <v>tier - 3</v>
      </c>
      <c r="P918" t="str">
        <f>VLOOKUP(Hospitalisation_Details[[#This Row],[Customer ID]],'Hospitalisation Details'!A917:K3258,9,FALSE)</f>
        <v>R1016</v>
      </c>
      <c r="Q918">
        <f>VLOOKUP(Hospitalisation_Details[[#This Row],[Customer ID]],'Hospitalisation Details'!$A$1:$K$2342,11,FALSE)</f>
        <v>18</v>
      </c>
    </row>
    <row r="919" spans="1:17" x14ac:dyDescent="0.35">
      <c r="A919" t="s">
        <v>918</v>
      </c>
      <c r="B919" t="str">
        <f>VLOOKUP(Customer_Names[[#This Row],[Customer ID]],Customer_Names[#All],2,FALSE)</f>
        <v>Hitchings</v>
      </c>
      <c r="C919">
        <f>VLOOKUP(Medical_Examinations[[#This Row],[Customer ID]],'Medical Examinations'!$A$1:$L$2336,2,FALSE)</f>
        <v>31</v>
      </c>
      <c r="D919">
        <f>VLOOKUP(Medical_Examinations[[#This Row],[Customer ID]],'Medical Examinations'!$A$1:$L$2336,3,FALSE)</f>
        <v>6</v>
      </c>
      <c r="E919" t="str">
        <f>VLOOKUP(Medical_Examinations[[#This Row],[Customer ID]],'Medical Examinations'!$A$1:$L$2336,4,FALSE)</f>
        <v>No</v>
      </c>
      <c r="F919" t="str">
        <f>VLOOKUP(Medical_Examinations[[#This Row],[Customer ID]],'Medical Examinations'!$A$1:$L$2336,6,FALSE)</f>
        <v>No</v>
      </c>
      <c r="G919" t="str">
        <f>VLOOKUP(Medical_Examinations[[#This Row],[Customer ID]],'Medical Examinations'!$A$1:$L$2336,7,FALSE)</f>
        <v>No</v>
      </c>
      <c r="H919">
        <f>VLOOKUP(Medical_Examinations[[#This Row],[Customer ID]],'Medical Examinations'!$A$1:$L$2336,8,FALSE)</f>
        <v>1</v>
      </c>
      <c r="I919" t="str">
        <f>VLOOKUP(Medical_Examinations[[#This Row],[Customer ID]],'Medical Examinations'!$A$1:$L$2336,9,FALSE)</f>
        <v>No</v>
      </c>
      <c r="J919" t="str">
        <f>VLOOKUP(Medical_Examinations[[#This Row],[Customer ID]],'Medical Examinations'!A918:L3253,11,FALSE)</f>
        <v>Obesity</v>
      </c>
      <c r="K919" t="str">
        <f>VLOOKUP(Medical_Examinations[[#This Row],[Customer ID]],'Medical Examinations'!A918:L3253,12,FALSE)</f>
        <v>Prediabetes</v>
      </c>
      <c r="L919" t="str">
        <f>VLOOKUP(Hospitalisation_Details[[#This Row],[Customer ID]],'Hospitalisation Details'!A918:K3259,10,FALSE)</f>
        <v>29 Sep 1977</v>
      </c>
      <c r="M919">
        <f>VLOOKUP(Hospitalisation_Details[[#This Row],[Customer ID]],'Hospitalisation Details'!$A$1:$K$2342,6,FALSE)</f>
        <v>35069</v>
      </c>
      <c r="N919" t="str">
        <f>VLOOKUP(Hospitalisation_Details[[#This Row],[Customer ID]],'Hospitalisation Details'!A918:K3259,7,FALSE)</f>
        <v>tier - 1</v>
      </c>
      <c r="O919" t="str">
        <f>VLOOKUP(Hospitalisation_Details[[#This Row],[Customer ID]],'Hospitalisation Details'!A918:K3259,8,FALSE)</f>
        <v>tier - 1</v>
      </c>
      <c r="P919" t="str">
        <f>VLOOKUP(Hospitalisation_Details[[#This Row],[Customer ID]],'Hospitalisation Details'!A918:K3259,9,FALSE)</f>
        <v>R1017</v>
      </c>
      <c r="Q919">
        <f>VLOOKUP(Hospitalisation_Details[[#This Row],[Customer ID]],'Hospitalisation Details'!$A$1:$K$2342,11,FALSE)</f>
        <v>45</v>
      </c>
    </row>
    <row r="920" spans="1:17" x14ac:dyDescent="0.35">
      <c r="A920" t="s">
        <v>919</v>
      </c>
      <c r="B920" t="str">
        <f>VLOOKUP(Customer_Names[[#This Row],[Customer ID]],Customer_Names[#All],2,FALSE)</f>
        <v>Truitt</v>
      </c>
      <c r="C920">
        <f>VLOOKUP(Medical_Examinations[[#This Row],[Customer ID]],'Medical Examinations'!$A$1:$L$2336,2,FALSE)</f>
        <v>28</v>
      </c>
      <c r="D920">
        <f>VLOOKUP(Medical_Examinations[[#This Row],[Customer ID]],'Medical Examinations'!$A$1:$L$2336,3,FALSE)</f>
        <v>6</v>
      </c>
      <c r="E920" t="str">
        <f>VLOOKUP(Medical_Examinations[[#This Row],[Customer ID]],'Medical Examinations'!$A$1:$L$2336,4,FALSE)</f>
        <v>No</v>
      </c>
      <c r="F920" t="str">
        <f>VLOOKUP(Medical_Examinations[[#This Row],[Customer ID]],'Medical Examinations'!$A$1:$L$2336,6,FALSE)</f>
        <v>No</v>
      </c>
      <c r="G920" t="str">
        <f>VLOOKUP(Medical_Examinations[[#This Row],[Customer ID]],'Medical Examinations'!$A$1:$L$2336,7,FALSE)</f>
        <v>No</v>
      </c>
      <c r="H920">
        <f>VLOOKUP(Medical_Examinations[[#This Row],[Customer ID]],'Medical Examinations'!$A$1:$L$2336,8,FALSE)</f>
        <v>1</v>
      </c>
      <c r="I920" t="str">
        <f>VLOOKUP(Medical_Examinations[[#This Row],[Customer ID]],'Medical Examinations'!$A$1:$L$2336,9,FALSE)</f>
        <v>No</v>
      </c>
      <c r="J920" t="str">
        <f>VLOOKUP(Medical_Examinations[[#This Row],[Customer ID]],'Medical Examinations'!A919:L3254,11,FALSE)</f>
        <v>Overweight</v>
      </c>
      <c r="K920" t="str">
        <f>VLOOKUP(Medical_Examinations[[#This Row],[Customer ID]],'Medical Examinations'!A919:L3254,12,FALSE)</f>
        <v>Prediabetes</v>
      </c>
      <c r="L920" t="str">
        <f>VLOOKUP(Hospitalisation_Details[[#This Row],[Customer ID]],'Hospitalisation Details'!A919:K3260,10,FALSE)</f>
        <v>22 Sep 1998</v>
      </c>
      <c r="M920">
        <f>VLOOKUP(Hospitalisation_Details[[#This Row],[Customer ID]],'Hospitalisation Details'!$A$1:$K$2342,6,FALSE)</f>
        <v>35148</v>
      </c>
      <c r="N920" t="str">
        <f>VLOOKUP(Hospitalisation_Details[[#This Row],[Customer ID]],'Hospitalisation Details'!A919:K3260,7,FALSE)</f>
        <v>tier - 1</v>
      </c>
      <c r="O920" t="str">
        <f>VLOOKUP(Hospitalisation_Details[[#This Row],[Customer ID]],'Hospitalisation Details'!A919:K3260,8,FALSE)</f>
        <v>tier - 1</v>
      </c>
      <c r="P920" t="str">
        <f>VLOOKUP(Hospitalisation_Details[[#This Row],[Customer ID]],'Hospitalisation Details'!A919:K3260,9,FALSE)</f>
        <v>R1016</v>
      </c>
      <c r="Q920">
        <f>VLOOKUP(Hospitalisation_Details[[#This Row],[Customer ID]],'Hospitalisation Details'!$A$1:$K$2342,11,FALSE)</f>
        <v>24</v>
      </c>
    </row>
    <row r="921" spans="1:17" x14ac:dyDescent="0.35">
      <c r="A921" t="s">
        <v>920</v>
      </c>
      <c r="B921" t="str">
        <f>VLOOKUP(Customer_Names[[#This Row],[Customer ID]],Customer_Names[#All],2,FALSE)</f>
        <v>Chang</v>
      </c>
      <c r="C921">
        <f>VLOOKUP(Medical_Examinations[[#This Row],[Customer ID]],'Medical Examinations'!$A$1:$L$2336,2,FALSE)</f>
        <v>18</v>
      </c>
      <c r="D921">
        <f>VLOOKUP(Medical_Examinations[[#This Row],[Customer ID]],'Medical Examinations'!$A$1:$L$2336,3,FALSE)</f>
        <v>6</v>
      </c>
      <c r="E921" t="str">
        <f>VLOOKUP(Medical_Examinations[[#This Row],[Customer ID]],'Medical Examinations'!$A$1:$L$2336,4,FALSE)</f>
        <v>No</v>
      </c>
      <c r="F921" t="str">
        <f>VLOOKUP(Medical_Examinations[[#This Row],[Customer ID]],'Medical Examinations'!$A$1:$L$2336,6,FALSE)</f>
        <v>No</v>
      </c>
      <c r="G921" t="str">
        <f>VLOOKUP(Medical_Examinations[[#This Row],[Customer ID]],'Medical Examinations'!$A$1:$L$2336,7,FALSE)</f>
        <v>No</v>
      </c>
      <c r="H921">
        <f>VLOOKUP(Medical_Examinations[[#This Row],[Customer ID]],'Medical Examinations'!$A$1:$L$2336,8,FALSE)</f>
        <v>1</v>
      </c>
      <c r="I921" t="str">
        <f>VLOOKUP(Medical_Examinations[[#This Row],[Customer ID]],'Medical Examinations'!$A$1:$L$2336,9,FALSE)</f>
        <v>No</v>
      </c>
      <c r="J921" t="str">
        <f>VLOOKUP(Medical_Examinations[[#This Row],[Customer ID]],'Medical Examinations'!A920:L3255,11,FALSE)</f>
        <v>Underweight</v>
      </c>
      <c r="K921" t="str">
        <f>VLOOKUP(Medical_Examinations[[#This Row],[Customer ID]],'Medical Examinations'!A920:L3255,12,FALSE)</f>
        <v>Prediabetes</v>
      </c>
      <c r="L921" t="str">
        <f>VLOOKUP(Hospitalisation_Details[[#This Row],[Customer ID]],'Hospitalisation Details'!A920:K3261,10,FALSE)</f>
        <v>6 Sep 1972</v>
      </c>
      <c r="M921">
        <f>VLOOKUP(Hospitalisation_Details[[#This Row],[Customer ID]],'Hospitalisation Details'!$A$1:$K$2342,6,FALSE)</f>
        <v>41097</v>
      </c>
      <c r="N921" t="str">
        <f>VLOOKUP(Hospitalisation_Details[[#This Row],[Customer ID]],'Hospitalisation Details'!A920:K3261,7,FALSE)</f>
        <v>tier - 1</v>
      </c>
      <c r="O921" t="str">
        <f>VLOOKUP(Hospitalisation_Details[[#This Row],[Customer ID]],'Hospitalisation Details'!A920:K3261,8,FALSE)</f>
        <v>tier - 3</v>
      </c>
      <c r="P921" t="str">
        <f>VLOOKUP(Hospitalisation_Details[[#This Row],[Customer ID]],'Hospitalisation Details'!A920:K3261,9,FALSE)</f>
        <v>R1016</v>
      </c>
      <c r="Q921">
        <f>VLOOKUP(Hospitalisation_Details[[#This Row],[Customer ID]],'Hospitalisation Details'!$A$1:$K$2342,11,FALSE)</f>
        <v>50</v>
      </c>
    </row>
    <row r="922" spans="1:17" x14ac:dyDescent="0.35">
      <c r="A922" t="s">
        <v>921</v>
      </c>
      <c r="B922" t="str">
        <f>VLOOKUP(Customer_Names[[#This Row],[Customer ID]],Customer_Names[#All],2,FALSE)</f>
        <v>Frey</v>
      </c>
      <c r="C922">
        <f>VLOOKUP(Medical_Examinations[[#This Row],[Customer ID]],'Medical Examinations'!$A$1:$L$2336,2,FALSE)</f>
        <v>30</v>
      </c>
      <c r="D922">
        <f>VLOOKUP(Medical_Examinations[[#This Row],[Customer ID]],'Medical Examinations'!$A$1:$L$2336,3,FALSE)</f>
        <v>6</v>
      </c>
      <c r="E922" t="str">
        <f>VLOOKUP(Medical_Examinations[[#This Row],[Customer ID]],'Medical Examinations'!$A$1:$L$2336,4,FALSE)</f>
        <v>No</v>
      </c>
      <c r="F922" t="str">
        <f>VLOOKUP(Medical_Examinations[[#This Row],[Customer ID]],'Medical Examinations'!$A$1:$L$2336,6,FALSE)</f>
        <v>No</v>
      </c>
      <c r="G922" t="str">
        <f>VLOOKUP(Medical_Examinations[[#This Row],[Customer ID]],'Medical Examinations'!$A$1:$L$2336,7,FALSE)</f>
        <v>Yes</v>
      </c>
      <c r="H922">
        <f>VLOOKUP(Medical_Examinations[[#This Row],[Customer ID]],'Medical Examinations'!$A$1:$L$2336,8,FALSE)</f>
        <v>1</v>
      </c>
      <c r="I922" t="str">
        <f>VLOOKUP(Medical_Examinations[[#This Row],[Customer ID]],'Medical Examinations'!$A$1:$L$2336,9,FALSE)</f>
        <v>No</v>
      </c>
      <c r="J922" t="str">
        <f>VLOOKUP(Medical_Examinations[[#This Row],[Customer ID]],'Medical Examinations'!A921:L3256,11,FALSE)</f>
        <v>Obesity</v>
      </c>
      <c r="K922" t="str">
        <f>VLOOKUP(Medical_Examinations[[#This Row],[Customer ID]],'Medical Examinations'!A921:L3256,12,FALSE)</f>
        <v>Prediabetes</v>
      </c>
      <c r="L922" t="str">
        <f>VLOOKUP(Hospitalisation_Details[[#This Row],[Customer ID]],'Hospitalisation Details'!A921:K3262,10,FALSE)</f>
        <v>28 Sep 1976</v>
      </c>
      <c r="M922">
        <f>VLOOKUP(Hospitalisation_Details[[#This Row],[Customer ID]],'Hospitalisation Details'!$A$1:$K$2342,6,FALSE)</f>
        <v>42112</v>
      </c>
      <c r="N922" t="str">
        <f>VLOOKUP(Hospitalisation_Details[[#This Row],[Customer ID]],'Hospitalisation Details'!A921:K3262,7,FALSE)</f>
        <v>tier - 1</v>
      </c>
      <c r="O922" t="str">
        <f>VLOOKUP(Hospitalisation_Details[[#This Row],[Customer ID]],'Hospitalisation Details'!A921:K3262,8,FALSE)</f>
        <v>tier - 1</v>
      </c>
      <c r="P922" t="str">
        <f>VLOOKUP(Hospitalisation_Details[[#This Row],[Customer ID]],'Hospitalisation Details'!A921:K3262,9,FALSE)</f>
        <v>R1024</v>
      </c>
      <c r="Q922">
        <f>VLOOKUP(Hospitalisation_Details[[#This Row],[Customer ID]],'Hospitalisation Details'!$A$1:$K$2342,11,FALSE)</f>
        <v>46</v>
      </c>
    </row>
    <row r="923" spans="1:17" x14ac:dyDescent="0.35">
      <c r="A923" t="s">
        <v>922</v>
      </c>
      <c r="B923" t="str">
        <f>VLOOKUP(Customer_Names[[#This Row],[Customer ID]],Customer_Names[#All],2,FALSE)</f>
        <v>Krishna</v>
      </c>
      <c r="C923">
        <f>VLOOKUP(Medical_Examinations[[#This Row],[Customer ID]],'Medical Examinations'!$A$1:$L$2336,2,FALSE)</f>
        <v>26</v>
      </c>
      <c r="D923">
        <f>VLOOKUP(Medical_Examinations[[#This Row],[Customer ID]],'Medical Examinations'!$A$1:$L$2336,3,FALSE)</f>
        <v>6</v>
      </c>
      <c r="E923" t="str">
        <f>VLOOKUP(Medical_Examinations[[#This Row],[Customer ID]],'Medical Examinations'!$A$1:$L$2336,4,FALSE)</f>
        <v>No</v>
      </c>
      <c r="F923" t="str">
        <f>VLOOKUP(Medical_Examinations[[#This Row],[Customer ID]],'Medical Examinations'!$A$1:$L$2336,6,FALSE)</f>
        <v>No</v>
      </c>
      <c r="G923" t="str">
        <f>VLOOKUP(Medical_Examinations[[#This Row],[Customer ID]],'Medical Examinations'!$A$1:$L$2336,7,FALSE)</f>
        <v>Yes</v>
      </c>
      <c r="H923">
        <f>VLOOKUP(Medical_Examinations[[#This Row],[Customer ID]],'Medical Examinations'!$A$1:$L$2336,8,FALSE)</f>
        <v>1</v>
      </c>
      <c r="I923" t="str">
        <f>VLOOKUP(Medical_Examinations[[#This Row],[Customer ID]],'Medical Examinations'!$A$1:$L$2336,9,FALSE)</f>
        <v>No</v>
      </c>
      <c r="J923" t="str">
        <f>VLOOKUP(Medical_Examinations[[#This Row],[Customer ID]],'Medical Examinations'!A922:L3257,11,FALSE)</f>
        <v>Overweight</v>
      </c>
      <c r="K923" t="str">
        <f>VLOOKUP(Medical_Examinations[[#This Row],[Customer ID]],'Medical Examinations'!A922:L3257,12,FALSE)</f>
        <v>Prediabetes</v>
      </c>
      <c r="L923" t="str">
        <f>VLOOKUP(Hospitalisation_Details[[#This Row],[Customer ID]],'Hospitalisation Details'!A922:K3263,10,FALSE)</f>
        <v>28 Sep 1967</v>
      </c>
      <c r="M923">
        <f>VLOOKUP(Hospitalisation_Details[[#This Row],[Customer ID]],'Hospitalisation Details'!$A$1:$K$2342,6,FALSE)</f>
        <v>42304</v>
      </c>
      <c r="N923" t="str">
        <f>VLOOKUP(Hospitalisation_Details[[#This Row],[Customer ID]],'Hospitalisation Details'!A922:K3263,7,FALSE)</f>
        <v>tier - 1</v>
      </c>
      <c r="O923" t="str">
        <f>VLOOKUP(Hospitalisation_Details[[#This Row],[Customer ID]],'Hospitalisation Details'!A922:K3263,8,FALSE)</f>
        <v>tier - 2</v>
      </c>
      <c r="P923" t="str">
        <f>VLOOKUP(Hospitalisation_Details[[#This Row],[Customer ID]],'Hospitalisation Details'!A922:K3263,9,FALSE)</f>
        <v>R1016</v>
      </c>
      <c r="Q923">
        <f>VLOOKUP(Hospitalisation_Details[[#This Row],[Customer ID]],'Hospitalisation Details'!$A$1:$K$2342,11,FALSE)</f>
        <v>55</v>
      </c>
    </row>
    <row r="924" spans="1:17" x14ac:dyDescent="0.35">
      <c r="A924" t="s">
        <v>923</v>
      </c>
      <c r="B924" t="str">
        <f>VLOOKUP(Customer_Names[[#This Row],[Customer ID]],Customer_Names[#All],2,FALSE)</f>
        <v>Maher</v>
      </c>
      <c r="C924">
        <f>VLOOKUP(Medical_Examinations[[#This Row],[Customer ID]],'Medical Examinations'!$A$1:$L$2336,2,FALSE)</f>
        <v>31</v>
      </c>
      <c r="D924">
        <f>VLOOKUP(Medical_Examinations[[#This Row],[Customer ID]],'Medical Examinations'!$A$1:$L$2336,3,FALSE)</f>
        <v>6</v>
      </c>
      <c r="E924" t="str">
        <f>VLOOKUP(Medical_Examinations[[#This Row],[Customer ID]],'Medical Examinations'!$A$1:$L$2336,4,FALSE)</f>
        <v>No</v>
      </c>
      <c r="F924" t="str">
        <f>VLOOKUP(Medical_Examinations[[#This Row],[Customer ID]],'Medical Examinations'!$A$1:$L$2336,6,FALSE)</f>
        <v>No</v>
      </c>
      <c r="G924" t="str">
        <f>VLOOKUP(Medical_Examinations[[#This Row],[Customer ID]],'Medical Examinations'!$A$1:$L$2336,7,FALSE)</f>
        <v>No</v>
      </c>
      <c r="H924">
        <f>VLOOKUP(Medical_Examinations[[#This Row],[Customer ID]],'Medical Examinations'!$A$1:$L$2336,8,FALSE)</f>
        <v>1</v>
      </c>
      <c r="I924" t="str">
        <f>VLOOKUP(Medical_Examinations[[#This Row],[Customer ID]],'Medical Examinations'!$A$1:$L$2336,9,FALSE)</f>
        <v>No</v>
      </c>
      <c r="J924" t="str">
        <f>VLOOKUP(Medical_Examinations[[#This Row],[Customer ID]],'Medical Examinations'!A923:L3258,11,FALSE)</f>
        <v>Obesity</v>
      </c>
      <c r="K924" t="str">
        <f>VLOOKUP(Medical_Examinations[[#This Row],[Customer ID]],'Medical Examinations'!A923:L3258,12,FALSE)</f>
        <v>Prediabetes</v>
      </c>
      <c r="L924" t="str">
        <f>VLOOKUP(Hospitalisation_Details[[#This Row],[Customer ID]],'Hospitalisation Details'!A923:K3264,10,FALSE)</f>
        <v>17 Sep 2004</v>
      </c>
      <c r="M924">
        <f>VLOOKUP(Hospitalisation_Details[[#This Row],[Customer ID]],'Hospitalisation Details'!$A$1:$K$2342,6,FALSE)</f>
        <v>1708</v>
      </c>
      <c r="N924" t="str">
        <f>VLOOKUP(Hospitalisation_Details[[#This Row],[Customer ID]],'Hospitalisation Details'!A923:K3264,7,FALSE)</f>
        <v>tier - 3</v>
      </c>
      <c r="O924" t="str">
        <f>VLOOKUP(Hospitalisation_Details[[#This Row],[Customer ID]],'Hospitalisation Details'!A923:K3264,8,FALSE)</f>
        <v>tier - 2</v>
      </c>
      <c r="P924" t="str">
        <f>VLOOKUP(Hospitalisation_Details[[#This Row],[Customer ID]],'Hospitalisation Details'!A923:K3264,9,FALSE)</f>
        <v>R1016</v>
      </c>
      <c r="Q924">
        <f>VLOOKUP(Hospitalisation_Details[[#This Row],[Customer ID]],'Hospitalisation Details'!$A$1:$K$2342,11,FALSE)</f>
        <v>18</v>
      </c>
    </row>
    <row r="925" spans="1:17" x14ac:dyDescent="0.35">
      <c r="A925" t="s">
        <v>924</v>
      </c>
      <c r="B925" t="str">
        <f>VLOOKUP(Customer_Names[[#This Row],[Customer ID]],Customer_Names[#All],2,FALSE)</f>
        <v>Boivin</v>
      </c>
      <c r="C925">
        <f>VLOOKUP(Medical_Examinations[[#This Row],[Customer ID]],'Medical Examinations'!$A$1:$L$2336,2,FALSE)</f>
        <v>28</v>
      </c>
      <c r="D925">
        <f>VLOOKUP(Medical_Examinations[[#This Row],[Customer ID]],'Medical Examinations'!$A$1:$L$2336,3,FALSE)</f>
        <v>6</v>
      </c>
      <c r="E925" t="str">
        <f>VLOOKUP(Medical_Examinations[[#This Row],[Customer ID]],'Medical Examinations'!$A$1:$L$2336,4,FALSE)</f>
        <v>No</v>
      </c>
      <c r="F925" t="str">
        <f>VLOOKUP(Medical_Examinations[[#This Row],[Customer ID]],'Medical Examinations'!$A$1:$L$2336,6,FALSE)</f>
        <v>No</v>
      </c>
      <c r="G925" t="str">
        <f>VLOOKUP(Medical_Examinations[[#This Row],[Customer ID]],'Medical Examinations'!$A$1:$L$2336,7,FALSE)</f>
        <v>No</v>
      </c>
      <c r="H925">
        <f>VLOOKUP(Medical_Examinations[[#This Row],[Customer ID]],'Medical Examinations'!$A$1:$L$2336,8,FALSE)</f>
        <v>1</v>
      </c>
      <c r="I925" t="str">
        <f>VLOOKUP(Medical_Examinations[[#This Row],[Customer ID]],'Medical Examinations'!$A$1:$L$2336,9,FALSE)</f>
        <v>No</v>
      </c>
      <c r="J925" t="str">
        <f>VLOOKUP(Medical_Examinations[[#This Row],[Customer ID]],'Medical Examinations'!A924:L3259,11,FALSE)</f>
        <v>Overweight</v>
      </c>
      <c r="K925" t="str">
        <f>VLOOKUP(Medical_Examinations[[#This Row],[Customer ID]],'Medical Examinations'!A924:L3259,12,FALSE)</f>
        <v>Prediabetes</v>
      </c>
      <c r="L925" t="str">
        <f>VLOOKUP(Hospitalisation_Details[[#This Row],[Customer ID]],'Hospitalisation Details'!A924:K3265,10,FALSE)</f>
        <v>12 Sep 2004</v>
      </c>
      <c r="M925">
        <f>VLOOKUP(Hospitalisation_Details[[#This Row],[Customer ID]],'Hospitalisation Details'!$A$1:$K$2342,6,FALSE)</f>
        <v>1709</v>
      </c>
      <c r="N925" t="str">
        <f>VLOOKUP(Hospitalisation_Details[[#This Row],[Customer ID]],'Hospitalisation Details'!A924:K3265,7,FALSE)</f>
        <v>tier - 3</v>
      </c>
      <c r="O925" t="str">
        <f>VLOOKUP(Hospitalisation_Details[[#This Row],[Customer ID]],'Hospitalisation Details'!A924:K3265,8,FALSE)</f>
        <v>tier - 1</v>
      </c>
      <c r="P925" t="str">
        <f>VLOOKUP(Hospitalisation_Details[[#This Row],[Customer ID]],'Hospitalisation Details'!A924:K3265,9,FALSE)</f>
        <v>R1019</v>
      </c>
      <c r="Q925">
        <f>VLOOKUP(Hospitalisation_Details[[#This Row],[Customer ID]],'Hospitalisation Details'!$A$1:$K$2342,11,FALSE)</f>
        <v>18</v>
      </c>
    </row>
    <row r="926" spans="1:17" x14ac:dyDescent="0.35">
      <c r="A926" t="s">
        <v>925</v>
      </c>
      <c r="B926" t="str">
        <f>VLOOKUP(Customer_Names[[#This Row],[Customer ID]],Customer_Names[#All],2,FALSE)</f>
        <v>McAlister</v>
      </c>
      <c r="C926">
        <f>VLOOKUP(Medical_Examinations[[#This Row],[Customer ID]],'Medical Examinations'!$A$1:$L$2336,2,FALSE)</f>
        <v>28</v>
      </c>
      <c r="D926">
        <f>VLOOKUP(Medical_Examinations[[#This Row],[Customer ID]],'Medical Examinations'!$A$1:$L$2336,3,FALSE)</f>
        <v>6</v>
      </c>
      <c r="E926" t="str">
        <f>VLOOKUP(Medical_Examinations[[#This Row],[Customer ID]],'Medical Examinations'!$A$1:$L$2336,4,FALSE)</f>
        <v>No</v>
      </c>
      <c r="F926" t="str">
        <f>VLOOKUP(Medical_Examinations[[#This Row],[Customer ID]],'Medical Examinations'!$A$1:$L$2336,6,FALSE)</f>
        <v>No</v>
      </c>
      <c r="G926" t="str">
        <f>VLOOKUP(Medical_Examinations[[#This Row],[Customer ID]],'Medical Examinations'!$A$1:$L$2336,7,FALSE)</f>
        <v>No</v>
      </c>
      <c r="H926">
        <f>VLOOKUP(Medical_Examinations[[#This Row],[Customer ID]],'Medical Examinations'!$A$1:$L$2336,8,FALSE)</f>
        <v>1</v>
      </c>
      <c r="I926" t="str">
        <f>VLOOKUP(Medical_Examinations[[#This Row],[Customer ID]],'Medical Examinations'!$A$1:$L$2336,9,FALSE)</f>
        <v>No</v>
      </c>
      <c r="J926" t="str">
        <f>VLOOKUP(Medical_Examinations[[#This Row],[Customer ID]],'Medical Examinations'!A925:L3260,11,FALSE)</f>
        <v>Overweight</v>
      </c>
      <c r="K926" t="str">
        <f>VLOOKUP(Medical_Examinations[[#This Row],[Customer ID]],'Medical Examinations'!A925:L3260,12,FALSE)</f>
        <v>Prediabetes</v>
      </c>
      <c r="L926" t="str">
        <f>VLOOKUP(Hospitalisation_Details[[#This Row],[Customer ID]],'Hospitalisation Details'!A925:K3266,10,FALSE)</f>
        <v>21 Sep 2004</v>
      </c>
      <c r="M926">
        <f>VLOOKUP(Hospitalisation_Details[[#This Row],[Customer ID]],'Hospitalisation Details'!$A$1:$K$2342,6,FALSE)</f>
        <v>1712</v>
      </c>
      <c r="N926" t="str">
        <f>VLOOKUP(Hospitalisation_Details[[#This Row],[Customer ID]],'Hospitalisation Details'!A925:K3266,7,FALSE)</f>
        <v>tier - 3</v>
      </c>
      <c r="O926" t="str">
        <f>VLOOKUP(Hospitalisation_Details[[#This Row],[Customer ID]],'Hospitalisation Details'!A925:K3266,8,FALSE)</f>
        <v>tier - 1</v>
      </c>
      <c r="P926" t="str">
        <f>VLOOKUP(Hospitalisation_Details[[#This Row],[Customer ID]],'Hospitalisation Details'!A925:K3266,9,FALSE)</f>
        <v>R1016</v>
      </c>
      <c r="Q926">
        <f>VLOOKUP(Hospitalisation_Details[[#This Row],[Customer ID]],'Hospitalisation Details'!$A$1:$K$2342,11,FALSE)</f>
        <v>18</v>
      </c>
    </row>
    <row r="927" spans="1:17" x14ac:dyDescent="0.35">
      <c r="A927" t="s">
        <v>926</v>
      </c>
      <c r="B927" t="str">
        <f>VLOOKUP(Customer_Names[[#This Row],[Customer ID]],Customer_Names[#All],2,FALSE)</f>
        <v>Akhmedova</v>
      </c>
      <c r="C927">
        <f>VLOOKUP(Medical_Examinations[[#This Row],[Customer ID]],'Medical Examinations'!$A$1:$L$2336,2,FALSE)</f>
        <v>25</v>
      </c>
      <c r="D927">
        <f>VLOOKUP(Medical_Examinations[[#This Row],[Customer ID]],'Medical Examinations'!$A$1:$L$2336,3,FALSE)</f>
        <v>6</v>
      </c>
      <c r="E927" t="str">
        <f>VLOOKUP(Medical_Examinations[[#This Row],[Customer ID]],'Medical Examinations'!$A$1:$L$2336,4,FALSE)</f>
        <v>No</v>
      </c>
      <c r="F927" t="str">
        <f>VLOOKUP(Medical_Examinations[[#This Row],[Customer ID]],'Medical Examinations'!$A$1:$L$2336,6,FALSE)</f>
        <v>No</v>
      </c>
      <c r="G927" t="str">
        <f>VLOOKUP(Medical_Examinations[[#This Row],[Customer ID]],'Medical Examinations'!$A$1:$L$2336,7,FALSE)</f>
        <v>No</v>
      </c>
      <c r="H927">
        <f>VLOOKUP(Medical_Examinations[[#This Row],[Customer ID]],'Medical Examinations'!$A$1:$L$2336,8,FALSE)</f>
        <v>1</v>
      </c>
      <c r="I927" t="str">
        <f>VLOOKUP(Medical_Examinations[[#This Row],[Customer ID]],'Medical Examinations'!$A$1:$L$2336,9,FALSE)</f>
        <v>No</v>
      </c>
      <c r="J927" t="str">
        <f>VLOOKUP(Medical_Examinations[[#This Row],[Customer ID]],'Medical Examinations'!A926:L3261,11,FALSE)</f>
        <v>Overweight</v>
      </c>
      <c r="K927" t="str">
        <f>VLOOKUP(Medical_Examinations[[#This Row],[Customer ID]],'Medical Examinations'!A926:L3261,12,FALSE)</f>
        <v>Prediabetes</v>
      </c>
      <c r="L927" t="str">
        <f>VLOOKUP(Hospitalisation_Details[[#This Row],[Customer ID]],'Hospitalisation Details'!A926:K3267,10,FALSE)</f>
        <v>27 Sep 2004</v>
      </c>
      <c r="M927">
        <f>VLOOKUP(Hospitalisation_Details[[#This Row],[Customer ID]],'Hospitalisation Details'!$A$1:$K$2342,6,FALSE)</f>
        <v>1863</v>
      </c>
      <c r="N927" t="str">
        <f>VLOOKUP(Hospitalisation_Details[[#This Row],[Customer ID]],'Hospitalisation Details'!A926:K3267,7,FALSE)</f>
        <v>tier - 3</v>
      </c>
      <c r="O927" t="str">
        <f>VLOOKUP(Hospitalisation_Details[[#This Row],[Customer ID]],'Hospitalisation Details'!A926:K3267,8,FALSE)</f>
        <v>tier - 1</v>
      </c>
      <c r="P927" t="str">
        <f>VLOOKUP(Hospitalisation_Details[[#This Row],[Customer ID]],'Hospitalisation Details'!A926:K3267,9,FALSE)</f>
        <v>R1025</v>
      </c>
      <c r="Q927">
        <f>VLOOKUP(Hospitalisation_Details[[#This Row],[Customer ID]],'Hospitalisation Details'!$A$1:$K$2342,11,FALSE)</f>
        <v>18</v>
      </c>
    </row>
    <row r="928" spans="1:17" x14ac:dyDescent="0.35">
      <c r="A928" t="s">
        <v>927</v>
      </c>
      <c r="B928" t="str">
        <f>VLOOKUP(Customer_Names[[#This Row],[Customer ID]],Customer_Names[#All],2,FALSE)</f>
        <v>Tucker</v>
      </c>
      <c r="C928">
        <f>VLOOKUP(Medical_Examinations[[#This Row],[Customer ID]],'Medical Examinations'!$A$1:$L$2336,2,FALSE)</f>
        <v>23</v>
      </c>
      <c r="D928">
        <f>VLOOKUP(Medical_Examinations[[#This Row],[Customer ID]],'Medical Examinations'!$A$1:$L$2336,3,FALSE)</f>
        <v>6</v>
      </c>
      <c r="E928" t="str">
        <f>VLOOKUP(Medical_Examinations[[#This Row],[Customer ID]],'Medical Examinations'!$A$1:$L$2336,4,FALSE)</f>
        <v>No</v>
      </c>
      <c r="F928" t="str">
        <f>VLOOKUP(Medical_Examinations[[#This Row],[Customer ID]],'Medical Examinations'!$A$1:$L$2336,6,FALSE)</f>
        <v>No</v>
      </c>
      <c r="G928" t="str">
        <f>VLOOKUP(Medical_Examinations[[#This Row],[Customer ID]],'Medical Examinations'!$A$1:$L$2336,7,FALSE)</f>
        <v>Yes</v>
      </c>
      <c r="H928">
        <f>VLOOKUP(Medical_Examinations[[#This Row],[Customer ID]],'Medical Examinations'!$A$1:$L$2336,8,FALSE)</f>
        <v>1</v>
      </c>
      <c r="I928" t="str">
        <f>VLOOKUP(Medical_Examinations[[#This Row],[Customer ID]],'Medical Examinations'!$A$1:$L$2336,9,FALSE)</f>
        <v>No</v>
      </c>
      <c r="J928" t="str">
        <f>VLOOKUP(Medical_Examinations[[#This Row],[Customer ID]],'Medical Examinations'!A927:L3262,11,FALSE)</f>
        <v>Normal Weight</v>
      </c>
      <c r="K928" t="str">
        <f>VLOOKUP(Medical_Examinations[[#This Row],[Customer ID]],'Medical Examinations'!A927:L3262,12,FALSE)</f>
        <v>Prediabetes</v>
      </c>
      <c r="L928" t="str">
        <f>VLOOKUP(Hospitalisation_Details[[#This Row],[Customer ID]],'Hospitalisation Details'!A927:K3268,10,FALSE)</f>
        <v>29 Sep 2002</v>
      </c>
      <c r="M928">
        <f>VLOOKUP(Hospitalisation_Details[[#This Row],[Customer ID]],'Hospitalisation Details'!$A$1:$K$2342,6,FALSE)</f>
        <v>1967</v>
      </c>
      <c r="N928" t="str">
        <f>VLOOKUP(Hospitalisation_Details[[#This Row],[Customer ID]],'Hospitalisation Details'!A927:K3268,7,FALSE)</f>
        <v>tier - 3</v>
      </c>
      <c r="O928" t="str">
        <f>VLOOKUP(Hospitalisation_Details[[#This Row],[Customer ID]],'Hospitalisation Details'!A927:K3268,8,FALSE)</f>
        <v>tier - 2</v>
      </c>
      <c r="P928" t="str">
        <f>VLOOKUP(Hospitalisation_Details[[#This Row],[Customer ID]],'Hospitalisation Details'!A927:K3268,9,FALSE)</f>
        <v>R1016</v>
      </c>
      <c r="Q928">
        <f>VLOOKUP(Hospitalisation_Details[[#This Row],[Customer ID]],'Hospitalisation Details'!$A$1:$K$2342,11,FALSE)</f>
        <v>20</v>
      </c>
    </row>
    <row r="929" spans="1:17" x14ac:dyDescent="0.35">
      <c r="A929" t="s">
        <v>928</v>
      </c>
      <c r="B929" t="str">
        <f>VLOOKUP(Customer_Names[[#This Row],[Customer ID]],Customer_Names[#All],2,FALSE)</f>
        <v>Gramelspacher</v>
      </c>
      <c r="C929">
        <f>VLOOKUP(Medical_Examinations[[#This Row],[Customer ID]],'Medical Examinations'!$A$1:$L$2336,2,FALSE)</f>
        <v>28</v>
      </c>
      <c r="D929">
        <f>VLOOKUP(Medical_Examinations[[#This Row],[Customer ID]],'Medical Examinations'!$A$1:$L$2336,3,FALSE)</f>
        <v>6</v>
      </c>
      <c r="E929" t="str">
        <f>VLOOKUP(Medical_Examinations[[#This Row],[Customer ID]],'Medical Examinations'!$A$1:$L$2336,4,FALSE)</f>
        <v>No</v>
      </c>
      <c r="F929" t="str">
        <f>VLOOKUP(Medical_Examinations[[#This Row],[Customer ID]],'Medical Examinations'!$A$1:$L$2336,6,FALSE)</f>
        <v>No</v>
      </c>
      <c r="G929" t="str">
        <f>VLOOKUP(Medical_Examinations[[#This Row],[Customer ID]],'Medical Examinations'!$A$1:$L$2336,7,FALSE)</f>
        <v>Yes</v>
      </c>
      <c r="H929">
        <f>VLOOKUP(Medical_Examinations[[#This Row],[Customer ID]],'Medical Examinations'!$A$1:$L$2336,8,FALSE)</f>
        <v>1</v>
      </c>
      <c r="I929" t="str">
        <f>VLOOKUP(Medical_Examinations[[#This Row],[Customer ID]],'Medical Examinations'!$A$1:$L$2336,9,FALSE)</f>
        <v>No</v>
      </c>
      <c r="J929" t="str">
        <f>VLOOKUP(Medical_Examinations[[#This Row],[Customer ID]],'Medical Examinations'!A928:L3263,11,FALSE)</f>
        <v>Overweight</v>
      </c>
      <c r="K929" t="str">
        <f>VLOOKUP(Medical_Examinations[[#This Row],[Customer ID]],'Medical Examinations'!A928:L3263,12,FALSE)</f>
        <v>Prediabetes</v>
      </c>
      <c r="L929" t="str">
        <f>VLOOKUP(Hospitalisation_Details[[#This Row],[Customer ID]],'Hospitalisation Details'!A928:K3269,10,FALSE)</f>
        <v>29 Sep 2002</v>
      </c>
      <c r="M929">
        <f>VLOOKUP(Hospitalisation_Details[[#This Row],[Customer ID]],'Hospitalisation Details'!$A$1:$K$2342,6,FALSE)</f>
        <v>1984</v>
      </c>
      <c r="N929" t="str">
        <f>VLOOKUP(Hospitalisation_Details[[#This Row],[Customer ID]],'Hospitalisation Details'!A928:K3269,7,FALSE)</f>
        <v>tier - 3</v>
      </c>
      <c r="O929" t="str">
        <f>VLOOKUP(Hospitalisation_Details[[#This Row],[Customer ID]],'Hospitalisation Details'!A928:K3269,8,FALSE)</f>
        <v>tier - 3</v>
      </c>
      <c r="P929" t="str">
        <f>VLOOKUP(Hospitalisation_Details[[#This Row],[Customer ID]],'Hospitalisation Details'!A928:K3269,9,FALSE)</f>
        <v>R1016</v>
      </c>
      <c r="Q929">
        <f>VLOOKUP(Hospitalisation_Details[[#This Row],[Customer ID]],'Hospitalisation Details'!$A$1:$K$2342,11,FALSE)</f>
        <v>20</v>
      </c>
    </row>
    <row r="930" spans="1:17" x14ac:dyDescent="0.35">
      <c r="A930" t="s">
        <v>929</v>
      </c>
      <c r="B930" t="str">
        <f>VLOOKUP(Customer_Names[[#This Row],[Customer ID]],Customer_Names[#All],2,FALSE)</f>
        <v>Goldsmith</v>
      </c>
      <c r="C930">
        <f>VLOOKUP(Medical_Examinations[[#This Row],[Customer ID]],'Medical Examinations'!$A$1:$L$2336,2,FALSE)</f>
        <v>27</v>
      </c>
      <c r="D930">
        <f>VLOOKUP(Medical_Examinations[[#This Row],[Customer ID]],'Medical Examinations'!$A$1:$L$2336,3,FALSE)</f>
        <v>6</v>
      </c>
      <c r="E930" t="str">
        <f>VLOOKUP(Medical_Examinations[[#This Row],[Customer ID]],'Medical Examinations'!$A$1:$L$2336,4,FALSE)</f>
        <v>No</v>
      </c>
      <c r="F930" t="str">
        <f>VLOOKUP(Medical_Examinations[[#This Row],[Customer ID]],'Medical Examinations'!$A$1:$L$2336,6,FALSE)</f>
        <v>No</v>
      </c>
      <c r="G930" t="str">
        <f>VLOOKUP(Medical_Examinations[[#This Row],[Customer ID]],'Medical Examinations'!$A$1:$L$2336,7,FALSE)</f>
        <v>Yes</v>
      </c>
      <c r="H930">
        <f>VLOOKUP(Medical_Examinations[[#This Row],[Customer ID]],'Medical Examinations'!$A$1:$L$2336,8,FALSE)</f>
        <v>1</v>
      </c>
      <c r="I930" t="str">
        <f>VLOOKUP(Medical_Examinations[[#This Row],[Customer ID]],'Medical Examinations'!$A$1:$L$2336,9,FALSE)</f>
        <v>No</v>
      </c>
      <c r="J930" t="str">
        <f>VLOOKUP(Medical_Examinations[[#This Row],[Customer ID]],'Medical Examinations'!A929:L3264,11,FALSE)</f>
        <v>Overweight</v>
      </c>
      <c r="K930" t="str">
        <f>VLOOKUP(Medical_Examinations[[#This Row],[Customer ID]],'Medical Examinations'!A929:L3264,12,FALSE)</f>
        <v>Prediabetes</v>
      </c>
      <c r="L930" t="str">
        <f>VLOOKUP(Hospitalisation_Details[[#This Row],[Customer ID]],'Hospitalisation Details'!A929:K3270,10,FALSE)</f>
        <v>12 Sep 2004</v>
      </c>
      <c r="M930">
        <f>VLOOKUP(Hospitalisation_Details[[#This Row],[Customer ID]],'Hospitalisation Details'!$A$1:$K$2342,6,FALSE)</f>
        <v>2094</v>
      </c>
      <c r="N930" t="str">
        <f>VLOOKUP(Hospitalisation_Details[[#This Row],[Customer ID]],'Hospitalisation Details'!A929:K3270,7,FALSE)</f>
        <v>tier - 3</v>
      </c>
      <c r="O930" t="str">
        <f>VLOOKUP(Hospitalisation_Details[[#This Row],[Customer ID]],'Hospitalisation Details'!A929:K3270,8,FALSE)</f>
        <v>tier - 2</v>
      </c>
      <c r="P930" t="str">
        <f>VLOOKUP(Hospitalisation_Details[[#This Row],[Customer ID]],'Hospitalisation Details'!A929:K3270,9,FALSE)</f>
        <v>R1025</v>
      </c>
      <c r="Q930">
        <f>VLOOKUP(Hospitalisation_Details[[#This Row],[Customer ID]],'Hospitalisation Details'!$A$1:$K$2342,11,FALSE)</f>
        <v>18</v>
      </c>
    </row>
    <row r="931" spans="1:17" x14ac:dyDescent="0.35">
      <c r="A931" t="s">
        <v>930</v>
      </c>
      <c r="B931" t="str">
        <f>VLOOKUP(Customer_Names[[#This Row],[Customer ID]],Customer_Names[#All],2,FALSE)</f>
        <v>Tranter</v>
      </c>
      <c r="C931">
        <f>VLOOKUP(Medical_Examinations[[#This Row],[Customer ID]],'Medical Examinations'!$A$1:$L$2336,2,FALSE)</f>
        <v>21</v>
      </c>
      <c r="D931">
        <f>VLOOKUP(Medical_Examinations[[#This Row],[Customer ID]],'Medical Examinations'!$A$1:$L$2336,3,FALSE)</f>
        <v>6</v>
      </c>
      <c r="E931" t="str">
        <f>VLOOKUP(Medical_Examinations[[#This Row],[Customer ID]],'Medical Examinations'!$A$1:$L$2336,4,FALSE)</f>
        <v>No</v>
      </c>
      <c r="F931" t="str">
        <f>VLOOKUP(Medical_Examinations[[#This Row],[Customer ID]],'Medical Examinations'!$A$1:$L$2336,6,FALSE)</f>
        <v>No</v>
      </c>
      <c r="G931" t="str">
        <f>VLOOKUP(Medical_Examinations[[#This Row],[Customer ID]],'Medical Examinations'!$A$1:$L$2336,7,FALSE)</f>
        <v>Yes</v>
      </c>
      <c r="H931">
        <f>VLOOKUP(Medical_Examinations[[#This Row],[Customer ID]],'Medical Examinations'!$A$1:$L$2336,8,FALSE)</f>
        <v>1</v>
      </c>
      <c r="I931" t="str">
        <f>VLOOKUP(Medical_Examinations[[#This Row],[Customer ID]],'Medical Examinations'!$A$1:$L$2336,9,FALSE)</f>
        <v>No</v>
      </c>
      <c r="J931" t="str">
        <f>VLOOKUP(Medical_Examinations[[#This Row],[Customer ID]],'Medical Examinations'!A930:L3265,11,FALSE)</f>
        <v>Normal Weight</v>
      </c>
      <c r="K931" t="str">
        <f>VLOOKUP(Medical_Examinations[[#This Row],[Customer ID]],'Medical Examinations'!A930:L3265,12,FALSE)</f>
        <v>Prediabetes</v>
      </c>
      <c r="L931" t="str">
        <f>VLOOKUP(Hospitalisation_Details[[#This Row],[Customer ID]],'Hospitalisation Details'!A930:K3271,10,FALSE)</f>
        <v>14 Sep 2001</v>
      </c>
      <c r="M931">
        <f>VLOOKUP(Hospitalisation_Details[[#This Row],[Customer ID]],'Hospitalisation Details'!$A$1:$K$2342,6,FALSE)</f>
        <v>2102</v>
      </c>
      <c r="N931" t="str">
        <f>VLOOKUP(Hospitalisation_Details[[#This Row],[Customer ID]],'Hospitalisation Details'!A930:K3271,7,FALSE)</f>
        <v>tier - 3</v>
      </c>
      <c r="O931" t="str">
        <f>VLOOKUP(Hospitalisation_Details[[#This Row],[Customer ID]],'Hospitalisation Details'!A930:K3271,8,FALSE)</f>
        <v>tier - 2</v>
      </c>
      <c r="P931" t="str">
        <f>VLOOKUP(Hospitalisation_Details[[#This Row],[Customer ID]],'Hospitalisation Details'!A930:K3271,9,FALSE)</f>
        <v>R1019</v>
      </c>
      <c r="Q931">
        <f>VLOOKUP(Hospitalisation_Details[[#This Row],[Customer ID]],'Hospitalisation Details'!$A$1:$K$2342,11,FALSE)</f>
        <v>21</v>
      </c>
    </row>
    <row r="932" spans="1:17" x14ac:dyDescent="0.35">
      <c r="A932" t="s">
        <v>931</v>
      </c>
      <c r="B932" t="str">
        <f>VLOOKUP(Customer_Names[[#This Row],[Customer ID]],Customer_Names[#All],2,FALSE)</f>
        <v>Tu</v>
      </c>
      <c r="C932">
        <f>VLOOKUP(Medical_Examinations[[#This Row],[Customer ID]],'Medical Examinations'!$A$1:$L$2336,2,FALSE)</f>
        <v>40</v>
      </c>
      <c r="D932">
        <f>VLOOKUP(Medical_Examinations[[#This Row],[Customer ID]],'Medical Examinations'!$A$1:$L$2336,3,FALSE)</f>
        <v>6</v>
      </c>
      <c r="E932" t="str">
        <f>VLOOKUP(Medical_Examinations[[#This Row],[Customer ID]],'Medical Examinations'!$A$1:$L$2336,4,FALSE)</f>
        <v>No</v>
      </c>
      <c r="F932" t="str">
        <f>VLOOKUP(Medical_Examinations[[#This Row],[Customer ID]],'Medical Examinations'!$A$1:$L$2336,6,FALSE)</f>
        <v>No</v>
      </c>
      <c r="G932" t="str">
        <f>VLOOKUP(Medical_Examinations[[#This Row],[Customer ID]],'Medical Examinations'!$A$1:$L$2336,7,FALSE)</f>
        <v>Yes</v>
      </c>
      <c r="H932">
        <f>VLOOKUP(Medical_Examinations[[#This Row],[Customer ID]],'Medical Examinations'!$A$1:$L$2336,8,FALSE)</f>
        <v>1</v>
      </c>
      <c r="I932" t="str">
        <f>VLOOKUP(Medical_Examinations[[#This Row],[Customer ID]],'Medical Examinations'!$A$1:$L$2336,9,FALSE)</f>
        <v>No</v>
      </c>
      <c r="J932" t="str">
        <f>VLOOKUP(Medical_Examinations[[#This Row],[Customer ID]],'Medical Examinations'!A931:L3266,11,FALSE)</f>
        <v>Obesity</v>
      </c>
      <c r="K932" t="str">
        <f>VLOOKUP(Medical_Examinations[[#This Row],[Customer ID]],'Medical Examinations'!A931:L3266,12,FALSE)</f>
        <v>Prediabetes</v>
      </c>
      <c r="L932" t="str">
        <f>VLOOKUP(Hospitalisation_Details[[#This Row],[Customer ID]],'Hospitalisation Details'!A931:K3272,10,FALSE)</f>
        <v>6 Sep 1997</v>
      </c>
      <c r="M932">
        <f>VLOOKUP(Hospitalisation_Details[[#This Row],[Customer ID]],'Hospitalisation Details'!$A$1:$K$2342,6,FALSE)</f>
        <v>2727</v>
      </c>
      <c r="N932" t="str">
        <f>VLOOKUP(Hospitalisation_Details[[#This Row],[Customer ID]],'Hospitalisation Details'!A931:K3272,7,FALSE)</f>
        <v>tier - 3</v>
      </c>
      <c r="O932" t="str">
        <f>VLOOKUP(Hospitalisation_Details[[#This Row],[Customer ID]],'Hospitalisation Details'!A931:K3272,8,FALSE)</f>
        <v>tier - 3</v>
      </c>
      <c r="P932" t="str">
        <f>VLOOKUP(Hospitalisation_Details[[#This Row],[Customer ID]],'Hospitalisation Details'!A931:K3272,9,FALSE)</f>
        <v>R1016</v>
      </c>
      <c r="Q932">
        <f>VLOOKUP(Hospitalisation_Details[[#This Row],[Customer ID]],'Hospitalisation Details'!$A$1:$K$2342,11,FALSE)</f>
        <v>25</v>
      </c>
    </row>
    <row r="933" spans="1:17" x14ac:dyDescent="0.35">
      <c r="A933" t="s">
        <v>932</v>
      </c>
      <c r="B933" t="str">
        <f>VLOOKUP(Customer_Names[[#This Row],[Customer ID]],Customer_Names[#All],2,FALSE)</f>
        <v>Kaczka</v>
      </c>
      <c r="C933">
        <f>VLOOKUP(Medical_Examinations[[#This Row],[Customer ID]],'Medical Examinations'!$A$1:$L$2336,2,FALSE)</f>
        <v>25</v>
      </c>
      <c r="D933">
        <f>VLOOKUP(Medical_Examinations[[#This Row],[Customer ID]],'Medical Examinations'!$A$1:$L$2336,3,FALSE)</f>
        <v>6</v>
      </c>
      <c r="E933" t="str">
        <f>VLOOKUP(Medical_Examinations[[#This Row],[Customer ID]],'Medical Examinations'!$A$1:$L$2336,4,FALSE)</f>
        <v>No</v>
      </c>
      <c r="F933" t="str">
        <f>VLOOKUP(Medical_Examinations[[#This Row],[Customer ID]],'Medical Examinations'!$A$1:$L$2336,6,FALSE)</f>
        <v>No</v>
      </c>
      <c r="G933" t="str">
        <f>VLOOKUP(Medical_Examinations[[#This Row],[Customer ID]],'Medical Examinations'!$A$1:$L$2336,7,FALSE)</f>
        <v>Yes</v>
      </c>
      <c r="H933">
        <f>VLOOKUP(Medical_Examinations[[#This Row],[Customer ID]],'Medical Examinations'!$A$1:$L$2336,8,FALSE)</f>
        <v>1</v>
      </c>
      <c r="I933" t="str">
        <f>VLOOKUP(Medical_Examinations[[#This Row],[Customer ID]],'Medical Examinations'!$A$1:$L$2336,9,FALSE)</f>
        <v>No</v>
      </c>
      <c r="J933" t="str">
        <f>VLOOKUP(Medical_Examinations[[#This Row],[Customer ID]],'Medical Examinations'!A932:L3267,11,FALSE)</f>
        <v>Overweight</v>
      </c>
      <c r="K933" t="str">
        <f>VLOOKUP(Medical_Examinations[[#This Row],[Customer ID]],'Medical Examinations'!A932:L3267,12,FALSE)</f>
        <v>Prediabetes</v>
      </c>
      <c r="L933" t="str">
        <f>VLOOKUP(Hospitalisation_Details[[#This Row],[Customer ID]],'Hospitalisation Details'!A932:K3273,10,FALSE)</f>
        <v>21 Sep 1996</v>
      </c>
      <c r="M933">
        <f>VLOOKUP(Hospitalisation_Details[[#This Row],[Customer ID]],'Hospitalisation Details'!$A$1:$K$2342,6,FALSE)</f>
        <v>2897</v>
      </c>
      <c r="N933" t="str">
        <f>VLOOKUP(Hospitalisation_Details[[#This Row],[Customer ID]],'Hospitalisation Details'!A932:K3273,7,FALSE)</f>
        <v>tier - 3</v>
      </c>
      <c r="O933" t="str">
        <f>VLOOKUP(Hospitalisation_Details[[#This Row],[Customer ID]],'Hospitalisation Details'!A932:K3273,8,FALSE)</f>
        <v>tier - 3</v>
      </c>
      <c r="P933" t="str">
        <f>VLOOKUP(Hospitalisation_Details[[#This Row],[Customer ID]],'Hospitalisation Details'!A932:K3273,9,FALSE)</f>
        <v>R1016</v>
      </c>
      <c r="Q933">
        <f>VLOOKUP(Hospitalisation_Details[[#This Row],[Customer ID]],'Hospitalisation Details'!$A$1:$K$2342,11,FALSE)</f>
        <v>26</v>
      </c>
    </row>
    <row r="934" spans="1:17" x14ac:dyDescent="0.35">
      <c r="A934" t="s">
        <v>933</v>
      </c>
      <c r="B934" t="str">
        <f>VLOOKUP(Customer_Names[[#This Row],[Customer ID]],Customer_Names[#All],2,FALSE)</f>
        <v>Hunter</v>
      </c>
      <c r="C934">
        <f>VLOOKUP(Medical_Examinations[[#This Row],[Customer ID]],'Medical Examinations'!$A$1:$L$2336,2,FALSE)</f>
        <v>28</v>
      </c>
      <c r="D934">
        <f>VLOOKUP(Medical_Examinations[[#This Row],[Customer ID]],'Medical Examinations'!$A$1:$L$2336,3,FALSE)</f>
        <v>6</v>
      </c>
      <c r="E934" t="str">
        <f>VLOOKUP(Medical_Examinations[[#This Row],[Customer ID]],'Medical Examinations'!$A$1:$L$2336,4,FALSE)</f>
        <v>No</v>
      </c>
      <c r="F934" t="str">
        <f>VLOOKUP(Medical_Examinations[[#This Row],[Customer ID]],'Medical Examinations'!$A$1:$L$2336,6,FALSE)</f>
        <v>No</v>
      </c>
      <c r="G934" t="str">
        <f>VLOOKUP(Medical_Examinations[[#This Row],[Customer ID]],'Medical Examinations'!$A$1:$L$2336,7,FALSE)</f>
        <v>No</v>
      </c>
      <c r="H934">
        <f>VLOOKUP(Medical_Examinations[[#This Row],[Customer ID]],'Medical Examinations'!$A$1:$L$2336,8,FALSE)</f>
        <v>1</v>
      </c>
      <c r="I934" t="str">
        <f>VLOOKUP(Medical_Examinations[[#This Row],[Customer ID]],'Medical Examinations'!$A$1:$L$2336,9,FALSE)</f>
        <v>No</v>
      </c>
      <c r="J934" t="str">
        <f>VLOOKUP(Medical_Examinations[[#This Row],[Customer ID]],'Medical Examinations'!A933:L3268,11,FALSE)</f>
        <v>Overweight</v>
      </c>
      <c r="K934" t="str">
        <f>VLOOKUP(Medical_Examinations[[#This Row],[Customer ID]],'Medical Examinations'!A933:L3268,12,FALSE)</f>
        <v>Prediabetes</v>
      </c>
      <c r="L934" t="str">
        <f>VLOOKUP(Hospitalisation_Details[[#This Row],[Customer ID]],'Hospitalisation Details'!A933:K3274,10,FALSE)</f>
        <v>10 Sep 1995</v>
      </c>
      <c r="M934">
        <f>VLOOKUP(Hospitalisation_Details[[#This Row],[Customer ID]],'Hospitalisation Details'!$A$1:$K$2342,6,FALSE)</f>
        <v>3071</v>
      </c>
      <c r="N934" t="str">
        <f>VLOOKUP(Hospitalisation_Details[[#This Row],[Customer ID]],'Hospitalisation Details'!A933:K3274,7,FALSE)</f>
        <v>tier - 3</v>
      </c>
      <c r="O934" t="str">
        <f>VLOOKUP(Hospitalisation_Details[[#This Row],[Customer ID]],'Hospitalisation Details'!A933:K3274,8,FALSE)</f>
        <v>tier - 1</v>
      </c>
      <c r="P934" t="str">
        <f>VLOOKUP(Hospitalisation_Details[[#This Row],[Customer ID]],'Hospitalisation Details'!A933:K3274,9,FALSE)</f>
        <v>R1017</v>
      </c>
      <c r="Q934">
        <f>VLOOKUP(Hospitalisation_Details[[#This Row],[Customer ID]],'Hospitalisation Details'!$A$1:$K$2342,11,FALSE)</f>
        <v>27</v>
      </c>
    </row>
    <row r="935" spans="1:17" x14ac:dyDescent="0.35">
      <c r="A935" t="s">
        <v>934</v>
      </c>
      <c r="B935" t="str">
        <f>VLOOKUP(Customer_Names[[#This Row],[Customer ID]],Customer_Names[#All],2,FALSE)</f>
        <v>Moran</v>
      </c>
      <c r="C935">
        <f>VLOOKUP(Medical_Examinations[[#This Row],[Customer ID]],'Medical Examinations'!$A$1:$L$2336,2,FALSE)</f>
        <v>23</v>
      </c>
      <c r="D935">
        <f>VLOOKUP(Medical_Examinations[[#This Row],[Customer ID]],'Medical Examinations'!$A$1:$L$2336,3,FALSE)</f>
        <v>6</v>
      </c>
      <c r="E935" t="str">
        <f>VLOOKUP(Medical_Examinations[[#This Row],[Customer ID]],'Medical Examinations'!$A$1:$L$2336,4,FALSE)</f>
        <v>No</v>
      </c>
      <c r="F935" t="str">
        <f>VLOOKUP(Medical_Examinations[[#This Row],[Customer ID]],'Medical Examinations'!$A$1:$L$2336,6,FALSE)</f>
        <v>No</v>
      </c>
      <c r="G935" t="str">
        <f>VLOOKUP(Medical_Examinations[[#This Row],[Customer ID]],'Medical Examinations'!$A$1:$L$2336,7,FALSE)</f>
        <v>No</v>
      </c>
      <c r="H935">
        <f>VLOOKUP(Medical_Examinations[[#This Row],[Customer ID]],'Medical Examinations'!$A$1:$L$2336,8,FALSE)</f>
        <v>1</v>
      </c>
      <c r="I935" t="str">
        <f>VLOOKUP(Medical_Examinations[[#This Row],[Customer ID]],'Medical Examinations'!$A$1:$L$2336,9,FALSE)</f>
        <v>No</v>
      </c>
      <c r="J935" t="str">
        <f>VLOOKUP(Medical_Examinations[[#This Row],[Customer ID]],'Medical Examinations'!A934:L3269,11,FALSE)</f>
        <v>Normal Weight</v>
      </c>
      <c r="K935" t="str">
        <f>VLOOKUP(Medical_Examinations[[#This Row],[Customer ID]],'Medical Examinations'!A934:L3269,12,FALSE)</f>
        <v>Prediabetes</v>
      </c>
      <c r="L935" t="str">
        <f>VLOOKUP(Hospitalisation_Details[[#This Row],[Customer ID]],'Hospitalisation Details'!A934:K3275,10,FALSE)</f>
        <v>2 Sep 1994</v>
      </c>
      <c r="M935">
        <f>VLOOKUP(Hospitalisation_Details[[#This Row],[Customer ID]],'Hospitalisation Details'!$A$1:$K$2342,6,FALSE)</f>
        <v>3269</v>
      </c>
      <c r="N935" t="str">
        <f>VLOOKUP(Hospitalisation_Details[[#This Row],[Customer ID]],'Hospitalisation Details'!A934:K3275,7,FALSE)</f>
        <v>tier - 3</v>
      </c>
      <c r="O935" t="str">
        <f>VLOOKUP(Hospitalisation_Details[[#This Row],[Customer ID]],'Hospitalisation Details'!A934:K3275,8,FALSE)</f>
        <v>tier - 1</v>
      </c>
      <c r="P935" t="str">
        <f>VLOOKUP(Hospitalisation_Details[[#This Row],[Customer ID]],'Hospitalisation Details'!A934:K3275,9,FALSE)</f>
        <v>R1016</v>
      </c>
      <c r="Q935">
        <f>VLOOKUP(Hospitalisation_Details[[#This Row],[Customer ID]],'Hospitalisation Details'!$A$1:$K$2342,11,FALSE)</f>
        <v>28</v>
      </c>
    </row>
    <row r="936" spans="1:17" x14ac:dyDescent="0.35">
      <c r="A936" t="s">
        <v>935</v>
      </c>
      <c r="B936" t="str">
        <f>VLOOKUP(Customer_Names[[#This Row],[Customer ID]],Customer_Names[#All],2,FALSE)</f>
        <v>Ashby</v>
      </c>
      <c r="C936">
        <f>VLOOKUP(Medical_Examinations[[#This Row],[Customer ID]],'Medical Examinations'!$A$1:$L$2336,2,FALSE)</f>
        <v>24</v>
      </c>
      <c r="D936">
        <f>VLOOKUP(Medical_Examinations[[#This Row],[Customer ID]],'Medical Examinations'!$A$1:$L$2336,3,FALSE)</f>
        <v>6</v>
      </c>
      <c r="E936" t="str">
        <f>VLOOKUP(Medical_Examinations[[#This Row],[Customer ID]],'Medical Examinations'!$A$1:$L$2336,4,FALSE)</f>
        <v>No</v>
      </c>
      <c r="F936" t="str">
        <f>VLOOKUP(Medical_Examinations[[#This Row],[Customer ID]],'Medical Examinations'!$A$1:$L$2336,6,FALSE)</f>
        <v>No</v>
      </c>
      <c r="G936" t="str">
        <f>VLOOKUP(Medical_Examinations[[#This Row],[Customer ID]],'Medical Examinations'!$A$1:$L$2336,7,FALSE)</f>
        <v>No</v>
      </c>
      <c r="H936">
        <f>VLOOKUP(Medical_Examinations[[#This Row],[Customer ID]],'Medical Examinations'!$A$1:$L$2336,8,FALSE)</f>
        <v>1</v>
      </c>
      <c r="I936" t="str">
        <f>VLOOKUP(Medical_Examinations[[#This Row],[Customer ID]],'Medical Examinations'!$A$1:$L$2336,9,FALSE)</f>
        <v>No</v>
      </c>
      <c r="J936" t="str">
        <f>VLOOKUP(Medical_Examinations[[#This Row],[Customer ID]],'Medical Examinations'!A935:L3270,11,FALSE)</f>
        <v>Normal Weight</v>
      </c>
      <c r="K936" t="str">
        <f>VLOOKUP(Medical_Examinations[[#This Row],[Customer ID]],'Medical Examinations'!A935:L3270,12,FALSE)</f>
        <v>Prediabetes</v>
      </c>
      <c r="L936" t="str">
        <f>VLOOKUP(Hospitalisation_Details[[#This Row],[Customer ID]],'Hospitalisation Details'!A935:K3276,10,FALSE)</f>
        <v>19 Sep 1991</v>
      </c>
      <c r="M936">
        <f>VLOOKUP(Hospitalisation_Details[[#This Row],[Customer ID]],'Hospitalisation Details'!$A$1:$K$2342,6,FALSE)</f>
        <v>3858</v>
      </c>
      <c r="N936" t="str">
        <f>VLOOKUP(Hospitalisation_Details[[#This Row],[Customer ID]],'Hospitalisation Details'!A935:K3276,7,FALSE)</f>
        <v>tier - 3</v>
      </c>
      <c r="O936" t="str">
        <f>VLOOKUP(Hospitalisation_Details[[#This Row],[Customer ID]],'Hospitalisation Details'!A935:K3276,8,FALSE)</f>
        <v>tier - 1</v>
      </c>
      <c r="P936" t="str">
        <f>VLOOKUP(Hospitalisation_Details[[#This Row],[Customer ID]],'Hospitalisation Details'!A935:K3276,9,FALSE)</f>
        <v>R1016</v>
      </c>
      <c r="Q936">
        <f>VLOOKUP(Hospitalisation_Details[[#This Row],[Customer ID]],'Hospitalisation Details'!$A$1:$K$2342,11,FALSE)</f>
        <v>31</v>
      </c>
    </row>
    <row r="937" spans="1:17" x14ac:dyDescent="0.35">
      <c r="A937" t="s">
        <v>936</v>
      </c>
      <c r="B937" t="str">
        <f>VLOOKUP(Customer_Names[[#This Row],[Customer ID]],Customer_Names[#All],2,FALSE)</f>
        <v>Ausen</v>
      </c>
      <c r="C937">
        <f>VLOOKUP(Medical_Examinations[[#This Row],[Customer ID]],'Medical Examinations'!$A$1:$L$2336,2,FALSE)</f>
        <v>28</v>
      </c>
      <c r="D937">
        <f>VLOOKUP(Medical_Examinations[[#This Row],[Customer ID]],'Medical Examinations'!$A$1:$L$2336,3,FALSE)</f>
        <v>6</v>
      </c>
      <c r="E937" t="str">
        <f>VLOOKUP(Medical_Examinations[[#This Row],[Customer ID]],'Medical Examinations'!$A$1:$L$2336,4,FALSE)</f>
        <v>No</v>
      </c>
      <c r="F937" t="str">
        <f>VLOOKUP(Medical_Examinations[[#This Row],[Customer ID]],'Medical Examinations'!$A$1:$L$2336,6,FALSE)</f>
        <v>No</v>
      </c>
      <c r="G937" t="str">
        <f>VLOOKUP(Medical_Examinations[[#This Row],[Customer ID]],'Medical Examinations'!$A$1:$L$2336,7,FALSE)</f>
        <v>Yes</v>
      </c>
      <c r="H937">
        <f>VLOOKUP(Medical_Examinations[[#This Row],[Customer ID]],'Medical Examinations'!$A$1:$L$2336,8,FALSE)</f>
        <v>1</v>
      </c>
      <c r="I937" t="str">
        <f>VLOOKUP(Medical_Examinations[[#This Row],[Customer ID]],'Medical Examinations'!$A$1:$L$2336,9,FALSE)</f>
        <v>No</v>
      </c>
      <c r="J937" t="str">
        <f>VLOOKUP(Medical_Examinations[[#This Row],[Customer ID]],'Medical Examinations'!A936:L3271,11,FALSE)</f>
        <v>Overweight</v>
      </c>
      <c r="K937" t="str">
        <f>VLOOKUP(Medical_Examinations[[#This Row],[Customer ID]],'Medical Examinations'!A936:L3271,12,FALSE)</f>
        <v>Prediabetes</v>
      </c>
      <c r="L937" t="str">
        <f>VLOOKUP(Hospitalisation_Details[[#This Row],[Customer ID]],'Hospitalisation Details'!A936:K3277,10,FALSE)</f>
        <v>15 Sep 1979</v>
      </c>
      <c r="M937">
        <f>VLOOKUP(Hospitalisation_Details[[#This Row],[Customer ID]],'Hospitalisation Details'!$A$1:$K$2342,6,FALSE)</f>
        <v>6837</v>
      </c>
      <c r="N937" t="str">
        <f>VLOOKUP(Hospitalisation_Details[[#This Row],[Customer ID]],'Hospitalisation Details'!A936:K3277,7,FALSE)</f>
        <v>tier - 3</v>
      </c>
      <c r="O937" t="str">
        <f>VLOOKUP(Hospitalisation_Details[[#This Row],[Customer ID]],'Hospitalisation Details'!A936:K3277,8,FALSE)</f>
        <v>tier - 1</v>
      </c>
      <c r="P937" t="str">
        <f>VLOOKUP(Hospitalisation_Details[[#This Row],[Customer ID]],'Hospitalisation Details'!A936:K3277,9,FALSE)</f>
        <v>R1016</v>
      </c>
      <c r="Q937">
        <f>VLOOKUP(Hospitalisation_Details[[#This Row],[Customer ID]],'Hospitalisation Details'!$A$1:$K$2342,11,FALSE)</f>
        <v>43</v>
      </c>
    </row>
    <row r="938" spans="1:17" x14ac:dyDescent="0.35">
      <c r="A938" t="s">
        <v>937</v>
      </c>
      <c r="B938" t="str">
        <f>VLOOKUP(Customer_Names[[#This Row],[Customer ID]],Customer_Names[#All],2,FALSE)</f>
        <v>Savage</v>
      </c>
      <c r="C938">
        <f>VLOOKUP(Medical_Examinations[[#This Row],[Customer ID]],'Medical Examinations'!$A$1:$L$2336,2,FALSE)</f>
        <v>37</v>
      </c>
      <c r="D938">
        <f>VLOOKUP(Medical_Examinations[[#This Row],[Customer ID]],'Medical Examinations'!$A$1:$L$2336,3,FALSE)</f>
        <v>6</v>
      </c>
      <c r="E938" t="str">
        <f>VLOOKUP(Medical_Examinations[[#This Row],[Customer ID]],'Medical Examinations'!$A$1:$L$2336,4,FALSE)</f>
        <v>No</v>
      </c>
      <c r="F938" t="str">
        <f>VLOOKUP(Medical_Examinations[[#This Row],[Customer ID]],'Medical Examinations'!$A$1:$L$2336,6,FALSE)</f>
        <v>No</v>
      </c>
      <c r="G938" t="str">
        <f>VLOOKUP(Medical_Examinations[[#This Row],[Customer ID]],'Medical Examinations'!$A$1:$L$2336,7,FALSE)</f>
        <v>Yes</v>
      </c>
      <c r="H938">
        <f>VLOOKUP(Medical_Examinations[[#This Row],[Customer ID]],'Medical Examinations'!$A$1:$L$2336,8,FALSE)</f>
        <v>1</v>
      </c>
      <c r="I938" t="str">
        <f>VLOOKUP(Medical_Examinations[[#This Row],[Customer ID]],'Medical Examinations'!$A$1:$L$2336,9,FALSE)</f>
        <v>No</v>
      </c>
      <c r="J938" t="str">
        <f>VLOOKUP(Medical_Examinations[[#This Row],[Customer ID]],'Medical Examinations'!A937:L3272,11,FALSE)</f>
        <v>Obesity</v>
      </c>
      <c r="K938" t="str">
        <f>VLOOKUP(Medical_Examinations[[#This Row],[Customer ID]],'Medical Examinations'!A937:L3272,12,FALSE)</f>
        <v>Prediabetes</v>
      </c>
      <c r="L938" t="str">
        <f>VLOOKUP(Hospitalisation_Details[[#This Row],[Customer ID]],'Hospitalisation Details'!A937:K3278,10,FALSE)</f>
        <v>30 Sep 1977</v>
      </c>
      <c r="M938">
        <f>VLOOKUP(Hospitalisation_Details[[#This Row],[Customer ID]],'Hospitalisation Details'!$A$1:$K$2342,6,FALSE)</f>
        <v>7448</v>
      </c>
      <c r="N938" t="str">
        <f>VLOOKUP(Hospitalisation_Details[[#This Row],[Customer ID]],'Hospitalisation Details'!A937:K3278,7,FALSE)</f>
        <v>tier - 3</v>
      </c>
      <c r="O938" t="str">
        <f>VLOOKUP(Hospitalisation_Details[[#This Row],[Customer ID]],'Hospitalisation Details'!A937:K3278,8,FALSE)</f>
        <v>tier - 3</v>
      </c>
      <c r="P938" t="str">
        <f>VLOOKUP(Hospitalisation_Details[[#This Row],[Customer ID]],'Hospitalisation Details'!A937:K3278,9,FALSE)</f>
        <v>R1017</v>
      </c>
      <c r="Q938">
        <f>VLOOKUP(Hospitalisation_Details[[#This Row],[Customer ID]],'Hospitalisation Details'!$A$1:$K$2342,11,FALSE)</f>
        <v>45</v>
      </c>
    </row>
    <row r="939" spans="1:17" x14ac:dyDescent="0.35">
      <c r="A939" t="s">
        <v>938</v>
      </c>
      <c r="B939" t="str">
        <f>VLOOKUP(Customer_Names[[#This Row],[Customer ID]],Customer_Names[#All],2,FALSE)</f>
        <v>O'Leary</v>
      </c>
      <c r="C939">
        <f>VLOOKUP(Medical_Examinations[[#This Row],[Customer ID]],'Medical Examinations'!$A$1:$L$2336,2,FALSE)</f>
        <v>23</v>
      </c>
      <c r="D939">
        <f>VLOOKUP(Medical_Examinations[[#This Row],[Customer ID]],'Medical Examinations'!$A$1:$L$2336,3,FALSE)</f>
        <v>6</v>
      </c>
      <c r="E939" t="str">
        <f>VLOOKUP(Medical_Examinations[[#This Row],[Customer ID]],'Medical Examinations'!$A$1:$L$2336,4,FALSE)</f>
        <v>No</v>
      </c>
      <c r="F939" t="str">
        <f>VLOOKUP(Medical_Examinations[[#This Row],[Customer ID]],'Medical Examinations'!$A$1:$L$2336,6,FALSE)</f>
        <v>No</v>
      </c>
      <c r="G939" t="str">
        <f>VLOOKUP(Medical_Examinations[[#This Row],[Customer ID]],'Medical Examinations'!$A$1:$L$2336,7,FALSE)</f>
        <v>Yes</v>
      </c>
      <c r="H939">
        <f>VLOOKUP(Medical_Examinations[[#This Row],[Customer ID]],'Medical Examinations'!$A$1:$L$2336,8,FALSE)</f>
        <v>1</v>
      </c>
      <c r="I939" t="str">
        <f>VLOOKUP(Medical_Examinations[[#This Row],[Customer ID]],'Medical Examinations'!$A$1:$L$2336,9,FALSE)</f>
        <v>No</v>
      </c>
      <c r="J939" t="str">
        <f>VLOOKUP(Medical_Examinations[[#This Row],[Customer ID]],'Medical Examinations'!A938:L3273,11,FALSE)</f>
        <v>Normal Weight</v>
      </c>
      <c r="K939" t="str">
        <f>VLOOKUP(Medical_Examinations[[#This Row],[Customer ID]],'Medical Examinations'!A938:L3273,12,FALSE)</f>
        <v>Prediabetes</v>
      </c>
      <c r="L939" t="str">
        <f>VLOOKUP(Hospitalisation_Details[[#This Row],[Customer ID]],'Hospitalisation Details'!A938:K3279,10,FALSE)</f>
        <v>8 Sep 1971</v>
      </c>
      <c r="M939">
        <f>VLOOKUP(Hospitalisation_Details[[#This Row],[Customer ID]],'Hospitalisation Details'!$A$1:$K$2342,6,FALSE)</f>
        <v>9361</v>
      </c>
      <c r="N939" t="str">
        <f>VLOOKUP(Hospitalisation_Details[[#This Row],[Customer ID]],'Hospitalisation Details'!A938:K3279,7,FALSE)</f>
        <v>tier - 3</v>
      </c>
      <c r="O939" t="str">
        <f>VLOOKUP(Hospitalisation_Details[[#This Row],[Customer ID]],'Hospitalisation Details'!A938:K3279,8,FALSE)</f>
        <v>tier - 1</v>
      </c>
      <c r="P939" t="str">
        <f>VLOOKUP(Hospitalisation_Details[[#This Row],[Customer ID]],'Hospitalisation Details'!A938:K3279,9,FALSE)</f>
        <v>R1016</v>
      </c>
      <c r="Q939">
        <f>VLOOKUP(Hospitalisation_Details[[#This Row],[Customer ID]],'Hospitalisation Details'!$A$1:$K$2342,11,FALSE)</f>
        <v>51</v>
      </c>
    </row>
    <row r="940" spans="1:17" x14ac:dyDescent="0.35">
      <c r="A940" t="s">
        <v>939</v>
      </c>
      <c r="B940" t="str">
        <f>VLOOKUP(Customer_Names[[#This Row],[Customer ID]],Customer_Names[#All],2,FALSE)</f>
        <v>Scoville</v>
      </c>
      <c r="C940">
        <f>VLOOKUP(Medical_Examinations[[#This Row],[Customer ID]],'Medical Examinations'!$A$1:$L$2336,2,FALSE)</f>
        <v>32</v>
      </c>
      <c r="D940">
        <f>VLOOKUP(Medical_Examinations[[#This Row],[Customer ID]],'Medical Examinations'!$A$1:$L$2336,3,FALSE)</f>
        <v>6</v>
      </c>
      <c r="E940" t="str">
        <f>VLOOKUP(Medical_Examinations[[#This Row],[Customer ID]],'Medical Examinations'!$A$1:$L$2336,4,FALSE)</f>
        <v>No</v>
      </c>
      <c r="F940" t="str">
        <f>VLOOKUP(Medical_Examinations[[#This Row],[Customer ID]],'Medical Examinations'!$A$1:$L$2336,6,FALSE)</f>
        <v>No</v>
      </c>
      <c r="G940" t="str">
        <f>VLOOKUP(Medical_Examinations[[#This Row],[Customer ID]],'Medical Examinations'!$A$1:$L$2336,7,FALSE)</f>
        <v>No</v>
      </c>
      <c r="H940">
        <f>VLOOKUP(Medical_Examinations[[#This Row],[Customer ID]],'Medical Examinations'!$A$1:$L$2336,8,FALSE)</f>
        <v>1</v>
      </c>
      <c r="I940" t="str">
        <f>VLOOKUP(Medical_Examinations[[#This Row],[Customer ID]],'Medical Examinations'!$A$1:$L$2336,9,FALSE)</f>
        <v>No</v>
      </c>
      <c r="J940" t="str">
        <f>VLOOKUP(Medical_Examinations[[#This Row],[Customer ID]],'Medical Examinations'!A939:L3274,11,FALSE)</f>
        <v>Obesity</v>
      </c>
      <c r="K940" t="str">
        <f>VLOOKUP(Medical_Examinations[[#This Row],[Customer ID]],'Medical Examinations'!A939:L3274,12,FALSE)</f>
        <v>Prediabetes</v>
      </c>
      <c r="L940" t="str">
        <f>VLOOKUP(Hospitalisation_Details[[#This Row],[Customer ID]],'Hospitalisation Details'!A939:K3280,10,FALSE)</f>
        <v>12 Sep 1970</v>
      </c>
      <c r="M940">
        <f>VLOOKUP(Hospitalisation_Details[[#This Row],[Customer ID]],'Hospitalisation Details'!$A$1:$K$2342,6,FALSE)</f>
        <v>9723</v>
      </c>
      <c r="N940" t="str">
        <f>VLOOKUP(Hospitalisation_Details[[#This Row],[Customer ID]],'Hospitalisation Details'!A939:K3280,7,FALSE)</f>
        <v>tier - 3</v>
      </c>
      <c r="O940" t="str">
        <f>VLOOKUP(Hospitalisation_Details[[#This Row],[Customer ID]],'Hospitalisation Details'!A939:K3280,8,FALSE)</f>
        <v>tier - 1</v>
      </c>
      <c r="P940" t="str">
        <f>VLOOKUP(Hospitalisation_Details[[#This Row],[Customer ID]],'Hospitalisation Details'!A939:K3280,9,FALSE)</f>
        <v>R1016</v>
      </c>
      <c r="Q940">
        <f>VLOOKUP(Hospitalisation_Details[[#This Row],[Customer ID]],'Hospitalisation Details'!$A$1:$K$2342,11,FALSE)</f>
        <v>52</v>
      </c>
    </row>
    <row r="941" spans="1:17" x14ac:dyDescent="0.35">
      <c r="A941" t="s">
        <v>940</v>
      </c>
      <c r="B941" t="str">
        <f>VLOOKUP(Customer_Names[[#This Row],[Customer ID]],Customer_Names[#All],2,FALSE)</f>
        <v>Kaus</v>
      </c>
      <c r="C941">
        <f>VLOOKUP(Medical_Examinations[[#This Row],[Customer ID]],'Medical Examinations'!$A$1:$L$2336,2,FALSE)</f>
        <v>29</v>
      </c>
      <c r="D941">
        <f>VLOOKUP(Medical_Examinations[[#This Row],[Customer ID]],'Medical Examinations'!$A$1:$L$2336,3,FALSE)</f>
        <v>6</v>
      </c>
      <c r="E941" t="str">
        <f>VLOOKUP(Medical_Examinations[[#This Row],[Customer ID]],'Medical Examinations'!$A$1:$L$2336,4,FALSE)</f>
        <v>No</v>
      </c>
      <c r="F941" t="str">
        <f>VLOOKUP(Medical_Examinations[[#This Row],[Customer ID]],'Medical Examinations'!$A$1:$L$2336,6,FALSE)</f>
        <v>No</v>
      </c>
      <c r="G941" t="str">
        <f>VLOOKUP(Medical_Examinations[[#This Row],[Customer ID]],'Medical Examinations'!$A$1:$L$2336,7,FALSE)</f>
        <v>No</v>
      </c>
      <c r="H941">
        <f>VLOOKUP(Medical_Examinations[[#This Row],[Customer ID]],'Medical Examinations'!$A$1:$L$2336,8,FALSE)</f>
        <v>1</v>
      </c>
      <c r="I941" t="str">
        <f>VLOOKUP(Medical_Examinations[[#This Row],[Customer ID]],'Medical Examinations'!$A$1:$L$2336,9,FALSE)</f>
        <v>No</v>
      </c>
      <c r="J941" t="str">
        <f>VLOOKUP(Medical_Examinations[[#This Row],[Customer ID]],'Medical Examinations'!A940:L3275,11,FALSE)</f>
        <v>Overweight</v>
      </c>
      <c r="K941" t="str">
        <f>VLOOKUP(Medical_Examinations[[#This Row],[Customer ID]],'Medical Examinations'!A940:L3275,12,FALSE)</f>
        <v>Prediabetes</v>
      </c>
      <c r="L941" t="str">
        <f>VLOOKUP(Hospitalisation_Details[[#This Row],[Customer ID]],'Hospitalisation Details'!A940:K3281,10,FALSE)</f>
        <v>27 Sep 1969</v>
      </c>
      <c r="M941">
        <f>VLOOKUP(Hospitalisation_Details[[#This Row],[Customer ID]],'Hospitalisation Details'!$A$1:$K$2342,6,FALSE)</f>
        <v>10072</v>
      </c>
      <c r="N941" t="str">
        <f>VLOOKUP(Hospitalisation_Details[[#This Row],[Customer ID]],'Hospitalisation Details'!A940:K3281,7,FALSE)</f>
        <v>tier - 3</v>
      </c>
      <c r="O941" t="str">
        <f>VLOOKUP(Hospitalisation_Details[[#This Row],[Customer ID]],'Hospitalisation Details'!A940:K3281,8,FALSE)</f>
        <v>tier - 1</v>
      </c>
      <c r="P941" t="str">
        <f>VLOOKUP(Hospitalisation_Details[[#This Row],[Customer ID]],'Hospitalisation Details'!A940:K3281,9,FALSE)</f>
        <v>R1017</v>
      </c>
      <c r="Q941">
        <f>VLOOKUP(Hospitalisation_Details[[#This Row],[Customer ID]],'Hospitalisation Details'!$A$1:$K$2342,11,FALSE)</f>
        <v>53</v>
      </c>
    </row>
    <row r="942" spans="1:17" x14ac:dyDescent="0.35">
      <c r="A942" t="s">
        <v>941</v>
      </c>
      <c r="B942" t="str">
        <f>VLOOKUP(Customer_Names[[#This Row],[Customer ID]],Customer_Names[#All],2,FALSE)</f>
        <v>Rainey</v>
      </c>
      <c r="C942">
        <f>VLOOKUP(Medical_Examinations[[#This Row],[Customer ID]],'Medical Examinations'!$A$1:$L$2336,2,FALSE)</f>
        <v>25</v>
      </c>
      <c r="D942">
        <f>VLOOKUP(Medical_Examinations[[#This Row],[Customer ID]],'Medical Examinations'!$A$1:$L$2336,3,FALSE)</f>
        <v>6</v>
      </c>
      <c r="E942" t="str">
        <f>VLOOKUP(Medical_Examinations[[#This Row],[Customer ID]],'Medical Examinations'!$A$1:$L$2336,4,FALSE)</f>
        <v>No</v>
      </c>
      <c r="F942" t="str">
        <f>VLOOKUP(Medical_Examinations[[#This Row],[Customer ID]],'Medical Examinations'!$A$1:$L$2336,6,FALSE)</f>
        <v>No</v>
      </c>
      <c r="G942" t="str">
        <f>VLOOKUP(Medical_Examinations[[#This Row],[Customer ID]],'Medical Examinations'!$A$1:$L$2336,7,FALSE)</f>
        <v>Yes</v>
      </c>
      <c r="H942">
        <f>VLOOKUP(Medical_Examinations[[#This Row],[Customer ID]],'Medical Examinations'!$A$1:$L$2336,8,FALSE)</f>
        <v>1</v>
      </c>
      <c r="I942" t="str">
        <f>VLOOKUP(Medical_Examinations[[#This Row],[Customer ID]],'Medical Examinations'!$A$1:$L$2336,9,FALSE)</f>
        <v>No</v>
      </c>
      <c r="J942" t="str">
        <f>VLOOKUP(Medical_Examinations[[#This Row],[Customer ID]],'Medical Examinations'!A941:L3276,11,FALSE)</f>
        <v>Overweight</v>
      </c>
      <c r="K942" t="str">
        <f>VLOOKUP(Medical_Examinations[[#This Row],[Customer ID]],'Medical Examinations'!A941:L3276,12,FALSE)</f>
        <v>Prediabetes</v>
      </c>
      <c r="L942" t="str">
        <f>VLOOKUP(Hospitalisation_Details[[#This Row],[Customer ID]],'Hospitalisation Details'!A941:K3282,10,FALSE)</f>
        <v>10 Sep 1972</v>
      </c>
      <c r="M942">
        <f>VLOOKUP(Hospitalisation_Details[[#This Row],[Customer ID]],'Hospitalisation Details'!$A$1:$K$2342,6,FALSE)</f>
        <v>10161</v>
      </c>
      <c r="N942" t="str">
        <f>VLOOKUP(Hospitalisation_Details[[#This Row],[Customer ID]],'Hospitalisation Details'!A941:K3282,7,FALSE)</f>
        <v>tier - 3</v>
      </c>
      <c r="O942" t="str">
        <f>VLOOKUP(Hospitalisation_Details[[#This Row],[Customer ID]],'Hospitalisation Details'!A941:K3282,8,FALSE)</f>
        <v>tier - 3</v>
      </c>
      <c r="P942" t="str">
        <f>VLOOKUP(Hospitalisation_Details[[#This Row],[Customer ID]],'Hospitalisation Details'!A941:K3282,9,FALSE)</f>
        <v>R1025</v>
      </c>
      <c r="Q942">
        <f>VLOOKUP(Hospitalisation_Details[[#This Row],[Customer ID]],'Hospitalisation Details'!$A$1:$K$2342,11,FALSE)</f>
        <v>50</v>
      </c>
    </row>
    <row r="943" spans="1:17" x14ac:dyDescent="0.35">
      <c r="A943" t="s">
        <v>942</v>
      </c>
      <c r="B943" t="str">
        <f>VLOOKUP(Customer_Names[[#This Row],[Customer ID]],Customer_Names[#All],2,FALSE)</f>
        <v>Rasch</v>
      </c>
      <c r="C943">
        <f>VLOOKUP(Medical_Examinations[[#This Row],[Customer ID]],'Medical Examinations'!$A$1:$L$2336,2,FALSE)</f>
        <v>29</v>
      </c>
      <c r="D943">
        <f>VLOOKUP(Medical_Examinations[[#This Row],[Customer ID]],'Medical Examinations'!$A$1:$L$2336,3,FALSE)</f>
        <v>6</v>
      </c>
      <c r="E943" t="str">
        <f>VLOOKUP(Medical_Examinations[[#This Row],[Customer ID]],'Medical Examinations'!$A$1:$L$2336,4,FALSE)</f>
        <v>No</v>
      </c>
      <c r="F943" t="str">
        <f>VLOOKUP(Medical_Examinations[[#This Row],[Customer ID]],'Medical Examinations'!$A$1:$L$2336,6,FALSE)</f>
        <v>No</v>
      </c>
      <c r="G943" t="str">
        <f>VLOOKUP(Medical_Examinations[[#This Row],[Customer ID]],'Medical Examinations'!$A$1:$L$2336,7,FALSE)</f>
        <v>Yes</v>
      </c>
      <c r="H943">
        <f>VLOOKUP(Medical_Examinations[[#This Row],[Customer ID]],'Medical Examinations'!$A$1:$L$2336,8,FALSE)</f>
        <v>1</v>
      </c>
      <c r="I943" t="str">
        <f>VLOOKUP(Medical_Examinations[[#This Row],[Customer ID]],'Medical Examinations'!$A$1:$L$2336,9,FALSE)</f>
        <v>No</v>
      </c>
      <c r="J943" t="str">
        <f>VLOOKUP(Medical_Examinations[[#This Row],[Customer ID]],'Medical Examinations'!A942:L3277,11,FALSE)</f>
        <v>Overweight</v>
      </c>
      <c r="K943" t="str">
        <f>VLOOKUP(Medical_Examinations[[#This Row],[Customer ID]],'Medical Examinations'!A942:L3277,12,FALSE)</f>
        <v>Prediabetes</v>
      </c>
      <c r="L943" t="str">
        <f>VLOOKUP(Hospitalisation_Details[[#This Row],[Customer ID]],'Hospitalisation Details'!A942:K3283,10,FALSE)</f>
        <v>24 Sep 1970</v>
      </c>
      <c r="M943">
        <f>VLOOKUP(Hospitalisation_Details[[#This Row],[Customer ID]],'Hospitalisation Details'!$A$1:$K$2342,6,FALSE)</f>
        <v>10198</v>
      </c>
      <c r="N943" t="str">
        <f>VLOOKUP(Hospitalisation_Details[[#This Row],[Customer ID]],'Hospitalisation Details'!A942:K3283,7,FALSE)</f>
        <v>tier - 3</v>
      </c>
      <c r="O943" t="str">
        <f>VLOOKUP(Hospitalisation_Details[[#This Row],[Customer ID]],'Hospitalisation Details'!A942:K3283,8,FALSE)</f>
        <v>tier - 1</v>
      </c>
      <c r="P943" t="str">
        <f>VLOOKUP(Hospitalisation_Details[[#This Row],[Customer ID]],'Hospitalisation Details'!A942:K3283,9,FALSE)</f>
        <v>R1024</v>
      </c>
      <c r="Q943">
        <f>VLOOKUP(Hospitalisation_Details[[#This Row],[Customer ID]],'Hospitalisation Details'!$A$1:$K$2342,11,FALSE)</f>
        <v>52</v>
      </c>
    </row>
    <row r="944" spans="1:17" x14ac:dyDescent="0.35">
      <c r="A944" t="s">
        <v>943</v>
      </c>
      <c r="B944" t="str">
        <f>VLOOKUP(Customer_Names[[#This Row],[Customer ID]],Customer_Names[#All],2,FALSE)</f>
        <v>Plunkett</v>
      </c>
      <c r="C944">
        <f>VLOOKUP(Medical_Examinations[[#This Row],[Customer ID]],'Medical Examinations'!$A$1:$L$2336,2,FALSE)</f>
        <v>25</v>
      </c>
      <c r="D944">
        <f>VLOOKUP(Medical_Examinations[[#This Row],[Customer ID]],'Medical Examinations'!$A$1:$L$2336,3,FALSE)</f>
        <v>6</v>
      </c>
      <c r="E944" t="str">
        <f>VLOOKUP(Medical_Examinations[[#This Row],[Customer ID]],'Medical Examinations'!$A$1:$L$2336,4,FALSE)</f>
        <v>No</v>
      </c>
      <c r="F944" t="str">
        <f>VLOOKUP(Medical_Examinations[[#This Row],[Customer ID]],'Medical Examinations'!$A$1:$L$2336,6,FALSE)</f>
        <v>No</v>
      </c>
      <c r="G944" t="str">
        <f>VLOOKUP(Medical_Examinations[[#This Row],[Customer ID]],'Medical Examinations'!$A$1:$L$2336,7,FALSE)</f>
        <v>Yes</v>
      </c>
      <c r="H944">
        <f>VLOOKUP(Medical_Examinations[[#This Row],[Customer ID]],'Medical Examinations'!$A$1:$L$2336,8,FALSE)</f>
        <v>1</v>
      </c>
      <c r="I944" t="str">
        <f>VLOOKUP(Medical_Examinations[[#This Row],[Customer ID]],'Medical Examinations'!$A$1:$L$2336,9,FALSE)</f>
        <v>No</v>
      </c>
      <c r="J944" t="str">
        <f>VLOOKUP(Medical_Examinations[[#This Row],[Customer ID]],'Medical Examinations'!A943:L3278,11,FALSE)</f>
        <v>Overweight</v>
      </c>
      <c r="K944" t="str">
        <f>VLOOKUP(Medical_Examinations[[#This Row],[Customer ID]],'Medical Examinations'!A943:L3278,12,FALSE)</f>
        <v>Prediabetes</v>
      </c>
      <c r="L944" t="str">
        <f>VLOOKUP(Hospitalisation_Details[[#This Row],[Customer ID]],'Hospitalisation Details'!A943:K3284,10,FALSE)</f>
        <v>21 Sep 1970</v>
      </c>
      <c r="M944">
        <f>VLOOKUP(Hospitalisation_Details[[#This Row],[Customer ID]],'Hospitalisation Details'!$A$1:$K$2342,6,FALSE)</f>
        <v>10274</v>
      </c>
      <c r="N944" t="str">
        <f>VLOOKUP(Hospitalisation_Details[[#This Row],[Customer ID]],'Hospitalisation Details'!A943:K3284,7,FALSE)</f>
        <v>tier - 3</v>
      </c>
      <c r="O944" t="str">
        <f>VLOOKUP(Hospitalisation_Details[[#This Row],[Customer ID]],'Hospitalisation Details'!A943:K3284,8,FALSE)</f>
        <v>tier - 1</v>
      </c>
      <c r="P944" t="str">
        <f>VLOOKUP(Hospitalisation_Details[[#This Row],[Customer ID]],'Hospitalisation Details'!A943:K3284,9,FALSE)</f>
        <v>R1024</v>
      </c>
      <c r="Q944">
        <f>VLOOKUP(Hospitalisation_Details[[#This Row],[Customer ID]],'Hospitalisation Details'!$A$1:$K$2342,11,FALSE)</f>
        <v>52</v>
      </c>
    </row>
    <row r="945" spans="1:17" x14ac:dyDescent="0.35">
      <c r="A945" t="s">
        <v>944</v>
      </c>
      <c r="B945" t="str">
        <f>VLOOKUP(Customer_Names[[#This Row],[Customer ID]],Customer_Names[#All],2,FALSE)</f>
        <v>Murphy</v>
      </c>
      <c r="C945">
        <f>VLOOKUP(Medical_Examinations[[#This Row],[Customer ID]],'Medical Examinations'!$A$1:$L$2336,2,FALSE)</f>
        <v>23</v>
      </c>
      <c r="D945">
        <f>VLOOKUP(Medical_Examinations[[#This Row],[Customer ID]],'Medical Examinations'!$A$1:$L$2336,3,FALSE)</f>
        <v>6</v>
      </c>
      <c r="E945" t="str">
        <f>VLOOKUP(Medical_Examinations[[#This Row],[Customer ID]],'Medical Examinations'!$A$1:$L$2336,4,FALSE)</f>
        <v>No</v>
      </c>
      <c r="F945" t="str">
        <f>VLOOKUP(Medical_Examinations[[#This Row],[Customer ID]],'Medical Examinations'!$A$1:$L$2336,6,FALSE)</f>
        <v>No</v>
      </c>
      <c r="G945" t="str">
        <f>VLOOKUP(Medical_Examinations[[#This Row],[Customer ID]],'Medical Examinations'!$A$1:$L$2336,7,FALSE)</f>
        <v>Yes</v>
      </c>
      <c r="H945">
        <f>VLOOKUP(Medical_Examinations[[#This Row],[Customer ID]],'Medical Examinations'!$A$1:$L$2336,8,FALSE)</f>
        <v>1</v>
      </c>
      <c r="I945" t="str">
        <f>VLOOKUP(Medical_Examinations[[#This Row],[Customer ID]],'Medical Examinations'!$A$1:$L$2336,9,FALSE)</f>
        <v>No</v>
      </c>
      <c r="J945" t="str">
        <f>VLOOKUP(Medical_Examinations[[#This Row],[Customer ID]],'Medical Examinations'!A944:L3279,11,FALSE)</f>
        <v>Normal Weight</v>
      </c>
      <c r="K945" t="str">
        <f>VLOOKUP(Medical_Examinations[[#This Row],[Customer ID]],'Medical Examinations'!A944:L3279,12,FALSE)</f>
        <v>Prediabetes</v>
      </c>
      <c r="L945" t="str">
        <f>VLOOKUP(Hospitalisation_Details[[#This Row],[Customer ID]],'Hospitalisation Details'!A944:K3285,10,FALSE)</f>
        <v>8 Sep 1973</v>
      </c>
      <c r="M945">
        <f>VLOOKUP(Hospitalisation_Details[[#This Row],[Customer ID]],'Hospitalisation Details'!$A$1:$K$2342,6,FALSE)</f>
        <v>10346</v>
      </c>
      <c r="N945" t="str">
        <f>VLOOKUP(Hospitalisation_Details[[#This Row],[Customer ID]],'Hospitalisation Details'!A944:K3285,7,FALSE)</f>
        <v>tier - 3</v>
      </c>
      <c r="O945" t="str">
        <f>VLOOKUP(Hospitalisation_Details[[#This Row],[Customer ID]],'Hospitalisation Details'!A944:K3285,8,FALSE)</f>
        <v>tier - 2</v>
      </c>
      <c r="P945" t="str">
        <f>VLOOKUP(Hospitalisation_Details[[#This Row],[Customer ID]],'Hospitalisation Details'!A944:K3285,9,FALSE)</f>
        <v>R1021</v>
      </c>
      <c r="Q945">
        <f>VLOOKUP(Hospitalisation_Details[[#This Row],[Customer ID]],'Hospitalisation Details'!$A$1:$K$2342,11,FALSE)</f>
        <v>49</v>
      </c>
    </row>
    <row r="946" spans="1:17" x14ac:dyDescent="0.35">
      <c r="A946" t="s">
        <v>945</v>
      </c>
      <c r="B946" t="str">
        <f>VLOOKUP(Customer_Names[[#This Row],[Customer ID]],Customer_Names[#All],2,FALSE)</f>
        <v>Gusmer</v>
      </c>
      <c r="C946">
        <f>VLOOKUP(Medical_Examinations[[#This Row],[Customer ID]],'Medical Examinations'!$A$1:$L$2336,2,FALSE)</f>
        <v>22</v>
      </c>
      <c r="D946">
        <f>VLOOKUP(Medical_Examinations[[#This Row],[Customer ID]],'Medical Examinations'!$A$1:$L$2336,3,FALSE)</f>
        <v>6</v>
      </c>
      <c r="E946" t="str">
        <f>VLOOKUP(Medical_Examinations[[#This Row],[Customer ID]],'Medical Examinations'!$A$1:$L$2336,4,FALSE)</f>
        <v>No</v>
      </c>
      <c r="F946" t="str">
        <f>VLOOKUP(Medical_Examinations[[#This Row],[Customer ID]],'Medical Examinations'!$A$1:$L$2336,6,FALSE)</f>
        <v>No</v>
      </c>
      <c r="G946" t="str">
        <f>VLOOKUP(Medical_Examinations[[#This Row],[Customer ID]],'Medical Examinations'!$A$1:$L$2336,7,FALSE)</f>
        <v>Yes</v>
      </c>
      <c r="H946">
        <f>VLOOKUP(Medical_Examinations[[#This Row],[Customer ID]],'Medical Examinations'!$A$1:$L$2336,8,FALSE)</f>
        <v>1</v>
      </c>
      <c r="I946" t="str">
        <f>VLOOKUP(Medical_Examinations[[#This Row],[Customer ID]],'Medical Examinations'!$A$1:$L$2336,9,FALSE)</f>
        <v>No</v>
      </c>
      <c r="J946" t="str">
        <f>VLOOKUP(Medical_Examinations[[#This Row],[Customer ID]],'Medical Examinations'!A945:L3280,11,FALSE)</f>
        <v>Normal Weight</v>
      </c>
      <c r="K946" t="str">
        <f>VLOOKUP(Medical_Examinations[[#This Row],[Customer ID]],'Medical Examinations'!A945:L3280,12,FALSE)</f>
        <v>Prediabetes</v>
      </c>
      <c r="L946" t="str">
        <f>VLOOKUP(Hospitalisation_Details[[#This Row],[Customer ID]],'Hospitalisation Details'!A945:K3286,10,FALSE)</f>
        <v>6 Sep 1971</v>
      </c>
      <c r="M946">
        <f>VLOOKUP(Hospitalisation_Details[[#This Row],[Customer ID]],'Hospitalisation Details'!$A$1:$K$2342,6,FALSE)</f>
        <v>10357</v>
      </c>
      <c r="N946" t="str">
        <f>VLOOKUP(Hospitalisation_Details[[#This Row],[Customer ID]],'Hospitalisation Details'!A945:K3286,7,FALSE)</f>
        <v>tier - 3</v>
      </c>
      <c r="O946" t="str">
        <f>VLOOKUP(Hospitalisation_Details[[#This Row],[Customer ID]],'Hospitalisation Details'!A945:K3286,8,FALSE)</f>
        <v>tier - 1</v>
      </c>
      <c r="P946" t="str">
        <f>VLOOKUP(Hospitalisation_Details[[#This Row],[Customer ID]],'Hospitalisation Details'!A945:K3286,9,FALSE)</f>
        <v>R1025</v>
      </c>
      <c r="Q946">
        <f>VLOOKUP(Hospitalisation_Details[[#This Row],[Customer ID]],'Hospitalisation Details'!$A$1:$K$2342,11,FALSE)</f>
        <v>51</v>
      </c>
    </row>
    <row r="947" spans="1:17" x14ac:dyDescent="0.35">
      <c r="A947" t="s">
        <v>946</v>
      </c>
      <c r="B947" t="str">
        <f>VLOOKUP(Customer_Names[[#This Row],[Customer ID]],Customer_Names[#All],2,FALSE)</f>
        <v>Loftus</v>
      </c>
      <c r="C947">
        <f>VLOOKUP(Medical_Examinations[[#This Row],[Customer ID]],'Medical Examinations'!$A$1:$L$2336,2,FALSE)</f>
        <v>20</v>
      </c>
      <c r="D947">
        <f>VLOOKUP(Medical_Examinations[[#This Row],[Customer ID]],'Medical Examinations'!$A$1:$L$2336,3,FALSE)</f>
        <v>6</v>
      </c>
      <c r="E947" t="str">
        <f>VLOOKUP(Medical_Examinations[[#This Row],[Customer ID]],'Medical Examinations'!$A$1:$L$2336,4,FALSE)</f>
        <v>No</v>
      </c>
      <c r="F947" t="str">
        <f>VLOOKUP(Medical_Examinations[[#This Row],[Customer ID]],'Medical Examinations'!$A$1:$L$2336,6,FALSE)</f>
        <v>No</v>
      </c>
      <c r="G947" t="str">
        <f>VLOOKUP(Medical_Examinations[[#This Row],[Customer ID]],'Medical Examinations'!$A$1:$L$2336,7,FALSE)</f>
        <v>Yes</v>
      </c>
      <c r="H947">
        <f>VLOOKUP(Medical_Examinations[[#This Row],[Customer ID]],'Medical Examinations'!$A$1:$L$2336,8,FALSE)</f>
        <v>1</v>
      </c>
      <c r="I947" t="str">
        <f>VLOOKUP(Medical_Examinations[[#This Row],[Customer ID]],'Medical Examinations'!$A$1:$L$2336,9,FALSE)</f>
        <v>No</v>
      </c>
      <c r="J947" t="str">
        <f>VLOOKUP(Medical_Examinations[[#This Row],[Customer ID]],'Medical Examinations'!A946:L3281,11,FALSE)</f>
        <v>Normal Weight</v>
      </c>
      <c r="K947" t="str">
        <f>VLOOKUP(Medical_Examinations[[#This Row],[Customer ID]],'Medical Examinations'!A946:L3281,12,FALSE)</f>
        <v>Prediabetes</v>
      </c>
      <c r="L947" t="str">
        <f>VLOOKUP(Hospitalisation_Details[[#This Row],[Customer ID]],'Hospitalisation Details'!A946:K3287,10,FALSE)</f>
        <v>7 Sep 1969</v>
      </c>
      <c r="M947">
        <f>VLOOKUP(Hospitalisation_Details[[#This Row],[Customer ID]],'Hospitalisation Details'!$A$1:$K$2342,6,FALSE)</f>
        <v>10403</v>
      </c>
      <c r="N947" t="str">
        <f>VLOOKUP(Hospitalisation_Details[[#This Row],[Customer ID]],'Hospitalisation Details'!A946:K3287,7,FALSE)</f>
        <v>tier - 3</v>
      </c>
      <c r="O947" t="str">
        <f>VLOOKUP(Hospitalisation_Details[[#This Row],[Customer ID]],'Hospitalisation Details'!A946:K3287,8,FALSE)</f>
        <v>tier - 2</v>
      </c>
      <c r="P947" t="str">
        <f>VLOOKUP(Hospitalisation_Details[[#This Row],[Customer ID]],'Hospitalisation Details'!A946:K3287,9,FALSE)</f>
        <v>R1020</v>
      </c>
      <c r="Q947">
        <f>VLOOKUP(Hospitalisation_Details[[#This Row],[Customer ID]],'Hospitalisation Details'!$A$1:$K$2342,11,FALSE)</f>
        <v>53</v>
      </c>
    </row>
    <row r="948" spans="1:17" x14ac:dyDescent="0.35">
      <c r="A948" t="s">
        <v>947</v>
      </c>
      <c r="B948" t="str">
        <f>VLOOKUP(Customer_Names[[#This Row],[Customer ID]],Customer_Names[#All],2,FALSE)</f>
        <v>Scott</v>
      </c>
      <c r="C948">
        <f>VLOOKUP(Medical_Examinations[[#This Row],[Customer ID]],'Medical Examinations'!$A$1:$L$2336,2,FALSE)</f>
        <v>18</v>
      </c>
      <c r="D948">
        <f>VLOOKUP(Medical_Examinations[[#This Row],[Customer ID]],'Medical Examinations'!$A$1:$L$2336,3,FALSE)</f>
        <v>6</v>
      </c>
      <c r="E948" t="str">
        <f>VLOOKUP(Medical_Examinations[[#This Row],[Customer ID]],'Medical Examinations'!$A$1:$L$2336,4,FALSE)</f>
        <v>No</v>
      </c>
      <c r="F948" t="str">
        <f>VLOOKUP(Medical_Examinations[[#This Row],[Customer ID]],'Medical Examinations'!$A$1:$L$2336,6,FALSE)</f>
        <v>No</v>
      </c>
      <c r="G948" t="str">
        <f>VLOOKUP(Medical_Examinations[[#This Row],[Customer ID]],'Medical Examinations'!$A$1:$L$2336,7,FALSE)</f>
        <v>No</v>
      </c>
      <c r="H948">
        <f>VLOOKUP(Medical_Examinations[[#This Row],[Customer ID]],'Medical Examinations'!$A$1:$L$2336,8,FALSE)</f>
        <v>1</v>
      </c>
      <c r="I948" t="str">
        <f>VLOOKUP(Medical_Examinations[[#This Row],[Customer ID]],'Medical Examinations'!$A$1:$L$2336,9,FALSE)</f>
        <v>No</v>
      </c>
      <c r="J948" t="str">
        <f>VLOOKUP(Medical_Examinations[[#This Row],[Customer ID]],'Medical Examinations'!A947:L3282,11,FALSE)</f>
        <v>Underweight</v>
      </c>
      <c r="K948" t="str">
        <f>VLOOKUP(Medical_Examinations[[#This Row],[Customer ID]],'Medical Examinations'!A947:L3282,12,FALSE)</f>
        <v>Prediabetes</v>
      </c>
      <c r="L948" t="str">
        <f>VLOOKUP(Hospitalisation_Details[[#This Row],[Customer ID]],'Hospitalisation Details'!A947:K3288,10,FALSE)</f>
        <v>11 Sep 1973</v>
      </c>
      <c r="M948">
        <f>VLOOKUP(Hospitalisation_Details[[#This Row],[Customer ID]],'Hospitalisation Details'!$A$1:$K$2342,6,FALSE)</f>
        <v>10420</v>
      </c>
      <c r="N948" t="str">
        <f>VLOOKUP(Hospitalisation_Details[[#This Row],[Customer ID]],'Hospitalisation Details'!A947:K3288,7,FALSE)</f>
        <v>tier - 3</v>
      </c>
      <c r="O948" t="str">
        <f>VLOOKUP(Hospitalisation_Details[[#This Row],[Customer ID]],'Hospitalisation Details'!A947:K3288,8,FALSE)</f>
        <v>tier - 2</v>
      </c>
      <c r="P948" t="str">
        <f>VLOOKUP(Hospitalisation_Details[[#This Row],[Customer ID]],'Hospitalisation Details'!A947:K3288,9,FALSE)</f>
        <v>R1025</v>
      </c>
      <c r="Q948">
        <f>VLOOKUP(Hospitalisation_Details[[#This Row],[Customer ID]],'Hospitalisation Details'!$A$1:$K$2342,11,FALSE)</f>
        <v>49</v>
      </c>
    </row>
    <row r="949" spans="1:17" x14ac:dyDescent="0.35">
      <c r="A949" t="s">
        <v>948</v>
      </c>
      <c r="B949" t="str">
        <f>VLOOKUP(Customer_Names[[#This Row],[Customer ID]],Customer_Names[#All],2,FALSE)</f>
        <v>Alvarez</v>
      </c>
      <c r="C949">
        <f>VLOOKUP(Medical_Examinations[[#This Row],[Customer ID]],'Medical Examinations'!$A$1:$L$2336,2,FALSE)</f>
        <v>19</v>
      </c>
      <c r="D949">
        <f>VLOOKUP(Medical_Examinations[[#This Row],[Customer ID]],'Medical Examinations'!$A$1:$L$2336,3,FALSE)</f>
        <v>6</v>
      </c>
      <c r="E949" t="str">
        <f>VLOOKUP(Medical_Examinations[[#This Row],[Customer ID]],'Medical Examinations'!$A$1:$L$2336,4,FALSE)</f>
        <v>No</v>
      </c>
      <c r="F949" t="str">
        <f>VLOOKUP(Medical_Examinations[[#This Row],[Customer ID]],'Medical Examinations'!$A$1:$L$2336,6,FALSE)</f>
        <v>No</v>
      </c>
      <c r="G949" t="str">
        <f>VLOOKUP(Medical_Examinations[[#This Row],[Customer ID]],'Medical Examinations'!$A$1:$L$2336,7,FALSE)</f>
        <v>Yes</v>
      </c>
      <c r="H949">
        <f>VLOOKUP(Medical_Examinations[[#This Row],[Customer ID]],'Medical Examinations'!$A$1:$L$2336,8,FALSE)</f>
        <v>1</v>
      </c>
      <c r="I949" t="str">
        <f>VLOOKUP(Medical_Examinations[[#This Row],[Customer ID]],'Medical Examinations'!$A$1:$L$2336,9,FALSE)</f>
        <v>No</v>
      </c>
      <c r="J949" t="str">
        <f>VLOOKUP(Medical_Examinations[[#This Row],[Customer ID]],'Medical Examinations'!A948:L3283,11,FALSE)</f>
        <v>Normal Weight</v>
      </c>
      <c r="K949" t="str">
        <f>VLOOKUP(Medical_Examinations[[#This Row],[Customer ID]],'Medical Examinations'!A948:L3283,12,FALSE)</f>
        <v>Prediabetes</v>
      </c>
      <c r="L949" t="str">
        <f>VLOOKUP(Hospitalisation_Details[[#This Row],[Customer ID]],'Hospitalisation Details'!A948:K3289,10,FALSE)</f>
        <v>27 Sep 1968</v>
      </c>
      <c r="M949">
        <f>VLOOKUP(Hospitalisation_Details[[#This Row],[Customer ID]],'Hospitalisation Details'!$A$1:$K$2342,6,FALSE)</f>
        <v>10423</v>
      </c>
      <c r="N949" t="str">
        <f>VLOOKUP(Hospitalisation_Details[[#This Row],[Customer ID]],'Hospitalisation Details'!A948:K3289,7,FALSE)</f>
        <v>tier - 3</v>
      </c>
      <c r="O949" t="str">
        <f>VLOOKUP(Hospitalisation_Details[[#This Row],[Customer ID]],'Hospitalisation Details'!A948:K3289,8,FALSE)</f>
        <v>tier - 1</v>
      </c>
      <c r="P949" t="str">
        <f>VLOOKUP(Hospitalisation_Details[[#This Row],[Customer ID]],'Hospitalisation Details'!A948:K3289,9,FALSE)</f>
        <v>R1017</v>
      </c>
      <c r="Q949">
        <f>VLOOKUP(Hospitalisation_Details[[#This Row],[Customer ID]],'Hospitalisation Details'!$A$1:$K$2342,11,FALSE)</f>
        <v>54</v>
      </c>
    </row>
    <row r="950" spans="1:17" x14ac:dyDescent="0.35">
      <c r="A950" t="s">
        <v>949</v>
      </c>
      <c r="B950" t="str">
        <f>VLOOKUP(Customer_Names[[#This Row],[Customer ID]],Customer_Names[#All],2,FALSE)</f>
        <v>Petersson</v>
      </c>
      <c r="C950">
        <f>VLOOKUP(Medical_Examinations[[#This Row],[Customer ID]],'Medical Examinations'!$A$1:$L$2336,2,FALSE)</f>
        <v>24</v>
      </c>
      <c r="D950">
        <f>VLOOKUP(Medical_Examinations[[#This Row],[Customer ID]],'Medical Examinations'!$A$1:$L$2336,3,FALSE)</f>
        <v>6</v>
      </c>
      <c r="E950" t="str">
        <f>VLOOKUP(Medical_Examinations[[#This Row],[Customer ID]],'Medical Examinations'!$A$1:$L$2336,4,FALSE)</f>
        <v>No</v>
      </c>
      <c r="F950" t="str">
        <f>VLOOKUP(Medical_Examinations[[#This Row],[Customer ID]],'Medical Examinations'!$A$1:$L$2336,6,FALSE)</f>
        <v>No</v>
      </c>
      <c r="G950" t="str">
        <f>VLOOKUP(Medical_Examinations[[#This Row],[Customer ID]],'Medical Examinations'!$A$1:$L$2336,7,FALSE)</f>
        <v>No</v>
      </c>
      <c r="H950">
        <f>VLOOKUP(Medical_Examinations[[#This Row],[Customer ID]],'Medical Examinations'!$A$1:$L$2336,8,FALSE)</f>
        <v>1</v>
      </c>
      <c r="I950" t="str">
        <f>VLOOKUP(Medical_Examinations[[#This Row],[Customer ID]],'Medical Examinations'!$A$1:$L$2336,9,FALSE)</f>
        <v>No</v>
      </c>
      <c r="J950" t="str">
        <f>VLOOKUP(Medical_Examinations[[#This Row],[Customer ID]],'Medical Examinations'!A949:L3284,11,FALSE)</f>
        <v>Normal Weight</v>
      </c>
      <c r="K950" t="str">
        <f>VLOOKUP(Medical_Examinations[[#This Row],[Customer ID]],'Medical Examinations'!A949:L3284,12,FALSE)</f>
        <v>Prediabetes</v>
      </c>
      <c r="L950" t="str">
        <f>VLOOKUP(Hospitalisation_Details[[#This Row],[Customer ID]],'Hospitalisation Details'!A949:K3290,10,FALSE)</f>
        <v>23 Sep 1968</v>
      </c>
      <c r="M950">
        <f>VLOOKUP(Hospitalisation_Details[[#This Row],[Customer ID]],'Hospitalisation Details'!$A$1:$K$2342,6,FALSE)</f>
        <v>10435</v>
      </c>
      <c r="N950" t="str">
        <f>VLOOKUP(Hospitalisation_Details[[#This Row],[Customer ID]],'Hospitalisation Details'!A949:K3290,7,FALSE)</f>
        <v>tier - 3</v>
      </c>
      <c r="O950" t="str">
        <f>VLOOKUP(Hospitalisation_Details[[#This Row],[Customer ID]],'Hospitalisation Details'!A949:K3290,8,FALSE)</f>
        <v>tier - 1</v>
      </c>
      <c r="P950" t="str">
        <f>VLOOKUP(Hospitalisation_Details[[#This Row],[Customer ID]],'Hospitalisation Details'!A949:K3290,9,FALSE)</f>
        <v>R1016</v>
      </c>
      <c r="Q950">
        <f>VLOOKUP(Hospitalisation_Details[[#This Row],[Customer ID]],'Hospitalisation Details'!$A$1:$K$2342,11,FALSE)</f>
        <v>54</v>
      </c>
    </row>
    <row r="951" spans="1:17" x14ac:dyDescent="0.35">
      <c r="A951" t="s">
        <v>950</v>
      </c>
      <c r="B951" t="str">
        <f>VLOOKUP(Customer_Names[[#This Row],[Customer ID]],Customer_Names[#All],2,FALSE)</f>
        <v>Liaw</v>
      </c>
      <c r="C951">
        <f>VLOOKUP(Medical_Examinations[[#This Row],[Customer ID]],'Medical Examinations'!$A$1:$L$2336,2,FALSE)</f>
        <v>35</v>
      </c>
      <c r="D951">
        <f>VLOOKUP(Medical_Examinations[[#This Row],[Customer ID]],'Medical Examinations'!$A$1:$L$2336,3,FALSE)</f>
        <v>6</v>
      </c>
      <c r="E951" t="str">
        <f>VLOOKUP(Medical_Examinations[[#This Row],[Customer ID]],'Medical Examinations'!$A$1:$L$2336,4,FALSE)</f>
        <v>No</v>
      </c>
      <c r="F951" t="str">
        <f>VLOOKUP(Medical_Examinations[[#This Row],[Customer ID]],'Medical Examinations'!$A$1:$L$2336,6,FALSE)</f>
        <v>No</v>
      </c>
      <c r="G951" t="str">
        <f>VLOOKUP(Medical_Examinations[[#This Row],[Customer ID]],'Medical Examinations'!$A$1:$L$2336,7,FALSE)</f>
        <v>Yes</v>
      </c>
      <c r="H951">
        <f>VLOOKUP(Medical_Examinations[[#This Row],[Customer ID]],'Medical Examinations'!$A$1:$L$2336,8,FALSE)</f>
        <v>1</v>
      </c>
      <c r="I951" t="str">
        <f>VLOOKUP(Medical_Examinations[[#This Row],[Customer ID]],'Medical Examinations'!$A$1:$L$2336,9,FALSE)</f>
        <v>No</v>
      </c>
      <c r="J951" t="str">
        <f>VLOOKUP(Medical_Examinations[[#This Row],[Customer ID]],'Medical Examinations'!A950:L3285,11,FALSE)</f>
        <v>Obesity</v>
      </c>
      <c r="K951" t="str">
        <f>VLOOKUP(Medical_Examinations[[#This Row],[Customer ID]],'Medical Examinations'!A950:L3285,12,FALSE)</f>
        <v>Prediabetes</v>
      </c>
      <c r="L951" t="str">
        <f>VLOOKUP(Hospitalisation_Details[[#This Row],[Customer ID]],'Hospitalisation Details'!A950:K3291,10,FALSE)</f>
        <v>17 Sep 1969</v>
      </c>
      <c r="M951">
        <f>VLOOKUP(Hospitalisation_Details[[#This Row],[Customer ID]],'Hospitalisation Details'!$A$1:$K$2342,6,FALSE)</f>
        <v>10565</v>
      </c>
      <c r="N951" t="str">
        <f>VLOOKUP(Hospitalisation_Details[[#This Row],[Customer ID]],'Hospitalisation Details'!A950:K3291,7,FALSE)</f>
        <v>tier - 3</v>
      </c>
      <c r="O951" t="str">
        <f>VLOOKUP(Hospitalisation_Details[[#This Row],[Customer ID]],'Hospitalisation Details'!A950:K3291,8,FALSE)</f>
        <v>tier - 1</v>
      </c>
      <c r="P951" t="str">
        <f>VLOOKUP(Hospitalisation_Details[[#This Row],[Customer ID]],'Hospitalisation Details'!A950:K3291,9,FALSE)</f>
        <v>R1024</v>
      </c>
      <c r="Q951">
        <f>VLOOKUP(Hospitalisation_Details[[#This Row],[Customer ID]],'Hospitalisation Details'!$A$1:$K$2342,11,FALSE)</f>
        <v>53</v>
      </c>
    </row>
    <row r="952" spans="1:17" x14ac:dyDescent="0.35">
      <c r="A952" t="s">
        <v>951</v>
      </c>
      <c r="B952" t="str">
        <f>VLOOKUP(Customer_Names[[#This Row],[Customer ID]],Customer_Names[#All],2,FALSE)</f>
        <v>Tripaldi</v>
      </c>
      <c r="C952">
        <f>VLOOKUP(Medical_Examinations[[#This Row],[Customer ID]],'Medical Examinations'!$A$1:$L$2336,2,FALSE)</f>
        <v>34</v>
      </c>
      <c r="D952">
        <f>VLOOKUP(Medical_Examinations[[#This Row],[Customer ID]],'Medical Examinations'!$A$1:$L$2336,3,FALSE)</f>
        <v>6</v>
      </c>
      <c r="E952" t="str">
        <f>VLOOKUP(Medical_Examinations[[#This Row],[Customer ID]],'Medical Examinations'!$A$1:$L$2336,4,FALSE)</f>
        <v>No</v>
      </c>
      <c r="F952" t="str">
        <f>VLOOKUP(Medical_Examinations[[#This Row],[Customer ID]],'Medical Examinations'!$A$1:$L$2336,6,FALSE)</f>
        <v>No</v>
      </c>
      <c r="G952" t="str">
        <f>VLOOKUP(Medical_Examinations[[#This Row],[Customer ID]],'Medical Examinations'!$A$1:$L$2336,7,FALSE)</f>
        <v>Yes</v>
      </c>
      <c r="H952">
        <f>VLOOKUP(Medical_Examinations[[#This Row],[Customer ID]],'Medical Examinations'!$A$1:$L$2336,8,FALSE)</f>
        <v>1</v>
      </c>
      <c r="I952" t="str">
        <f>VLOOKUP(Medical_Examinations[[#This Row],[Customer ID]],'Medical Examinations'!$A$1:$L$2336,9,FALSE)</f>
        <v>No</v>
      </c>
      <c r="J952" t="str">
        <f>VLOOKUP(Medical_Examinations[[#This Row],[Customer ID]],'Medical Examinations'!A951:L3286,11,FALSE)</f>
        <v>Obesity</v>
      </c>
      <c r="K952" t="str">
        <f>VLOOKUP(Medical_Examinations[[#This Row],[Customer ID]],'Medical Examinations'!A951:L3286,12,FALSE)</f>
        <v>Prediabetes</v>
      </c>
      <c r="L952" t="str">
        <f>VLOOKUP(Hospitalisation_Details[[#This Row],[Customer ID]],'Hospitalisation Details'!A951:K3292,10,FALSE)</f>
        <v>23 Sep 1992</v>
      </c>
      <c r="M952">
        <f>VLOOKUP(Hospitalisation_Details[[#This Row],[Customer ID]],'Hospitalisation Details'!$A$1:$K$2342,6,FALSE)</f>
        <v>10617</v>
      </c>
      <c r="N952" t="str">
        <f>VLOOKUP(Hospitalisation_Details[[#This Row],[Customer ID]],'Hospitalisation Details'!A951:K3292,7,FALSE)</f>
        <v>tier - 3</v>
      </c>
      <c r="O952" t="str">
        <f>VLOOKUP(Hospitalisation_Details[[#This Row],[Customer ID]],'Hospitalisation Details'!A951:K3292,8,FALSE)</f>
        <v>tier - 3</v>
      </c>
      <c r="P952" t="str">
        <f>VLOOKUP(Hospitalisation_Details[[#This Row],[Customer ID]],'Hospitalisation Details'!A951:K3292,9,FALSE)</f>
        <v>R1026</v>
      </c>
      <c r="Q952">
        <f>VLOOKUP(Hospitalisation_Details[[#This Row],[Customer ID]],'Hospitalisation Details'!$A$1:$K$2342,11,FALSE)</f>
        <v>30</v>
      </c>
    </row>
    <row r="953" spans="1:17" x14ac:dyDescent="0.35">
      <c r="A953" t="s">
        <v>952</v>
      </c>
      <c r="B953" t="str">
        <f>VLOOKUP(Customer_Names[[#This Row],[Customer ID]],Customer_Names[#All],2,FALSE)</f>
        <v>Kelley</v>
      </c>
      <c r="C953">
        <f>VLOOKUP(Medical_Examinations[[#This Row],[Customer ID]],'Medical Examinations'!$A$1:$L$2336,2,FALSE)</f>
        <v>20</v>
      </c>
      <c r="D953">
        <f>VLOOKUP(Medical_Examinations[[#This Row],[Customer ID]],'Medical Examinations'!$A$1:$L$2336,3,FALSE)</f>
        <v>6</v>
      </c>
      <c r="E953" t="str">
        <f>VLOOKUP(Medical_Examinations[[#This Row],[Customer ID]],'Medical Examinations'!$A$1:$L$2336,4,FALSE)</f>
        <v>No</v>
      </c>
      <c r="F953" t="str">
        <f>VLOOKUP(Medical_Examinations[[#This Row],[Customer ID]],'Medical Examinations'!$A$1:$L$2336,6,FALSE)</f>
        <v>No</v>
      </c>
      <c r="G953" t="str">
        <f>VLOOKUP(Medical_Examinations[[#This Row],[Customer ID]],'Medical Examinations'!$A$1:$L$2336,7,FALSE)</f>
        <v>Yes</v>
      </c>
      <c r="H953">
        <f>VLOOKUP(Medical_Examinations[[#This Row],[Customer ID]],'Medical Examinations'!$A$1:$L$2336,8,FALSE)</f>
        <v>1</v>
      </c>
      <c r="I953" t="str">
        <f>VLOOKUP(Medical_Examinations[[#This Row],[Customer ID]],'Medical Examinations'!$A$1:$L$2336,9,FALSE)</f>
        <v>No</v>
      </c>
      <c r="J953" t="str">
        <f>VLOOKUP(Medical_Examinations[[#This Row],[Customer ID]],'Medical Examinations'!A952:L3287,11,FALSE)</f>
        <v>Normal Weight</v>
      </c>
      <c r="K953" t="str">
        <f>VLOOKUP(Medical_Examinations[[#This Row],[Customer ID]],'Medical Examinations'!A952:L3287,12,FALSE)</f>
        <v>Prediabetes</v>
      </c>
      <c r="L953" t="str">
        <f>VLOOKUP(Hospitalisation_Details[[#This Row],[Customer ID]],'Hospitalisation Details'!A952:K3293,10,FALSE)</f>
        <v>23 Sep 1967</v>
      </c>
      <c r="M953">
        <f>VLOOKUP(Hospitalisation_Details[[#This Row],[Customer ID]],'Hospitalisation Details'!$A$1:$K$2342,6,FALSE)</f>
        <v>10796</v>
      </c>
      <c r="N953" t="str">
        <f>VLOOKUP(Hospitalisation_Details[[#This Row],[Customer ID]],'Hospitalisation Details'!A952:K3293,7,FALSE)</f>
        <v>tier - 3</v>
      </c>
      <c r="O953" t="str">
        <f>VLOOKUP(Hospitalisation_Details[[#This Row],[Customer ID]],'Hospitalisation Details'!A952:K3293,8,FALSE)</f>
        <v>tier - 1</v>
      </c>
      <c r="P953" t="str">
        <f>VLOOKUP(Hospitalisation_Details[[#This Row],[Customer ID]],'Hospitalisation Details'!A952:K3293,9,FALSE)</f>
        <v>R1019</v>
      </c>
      <c r="Q953">
        <f>VLOOKUP(Hospitalisation_Details[[#This Row],[Customer ID]],'Hospitalisation Details'!$A$1:$K$2342,11,FALSE)</f>
        <v>55</v>
      </c>
    </row>
    <row r="954" spans="1:17" x14ac:dyDescent="0.35">
      <c r="A954" t="s">
        <v>953</v>
      </c>
      <c r="B954" t="str">
        <f>VLOOKUP(Customer_Names[[#This Row],[Customer ID]],Customer_Names[#All],2,FALSE)</f>
        <v>Endara</v>
      </c>
      <c r="C954">
        <f>VLOOKUP(Medical_Examinations[[#This Row],[Customer ID]],'Medical Examinations'!$A$1:$L$2336,2,FALSE)</f>
        <v>17</v>
      </c>
      <c r="D954">
        <f>VLOOKUP(Medical_Examinations[[#This Row],[Customer ID]],'Medical Examinations'!$A$1:$L$2336,3,FALSE)</f>
        <v>6</v>
      </c>
      <c r="E954" t="str">
        <f>VLOOKUP(Medical_Examinations[[#This Row],[Customer ID]],'Medical Examinations'!$A$1:$L$2336,4,FALSE)</f>
        <v>No</v>
      </c>
      <c r="F954" t="str">
        <f>VLOOKUP(Medical_Examinations[[#This Row],[Customer ID]],'Medical Examinations'!$A$1:$L$2336,6,FALSE)</f>
        <v>No</v>
      </c>
      <c r="G954" t="str">
        <f>VLOOKUP(Medical_Examinations[[#This Row],[Customer ID]],'Medical Examinations'!$A$1:$L$2336,7,FALSE)</f>
        <v>No</v>
      </c>
      <c r="H954">
        <f>VLOOKUP(Medical_Examinations[[#This Row],[Customer ID]],'Medical Examinations'!$A$1:$L$2336,8,FALSE)</f>
        <v>1</v>
      </c>
      <c r="I954" t="str">
        <f>VLOOKUP(Medical_Examinations[[#This Row],[Customer ID]],'Medical Examinations'!$A$1:$L$2336,9,FALSE)</f>
        <v>No</v>
      </c>
      <c r="J954" t="str">
        <f>VLOOKUP(Medical_Examinations[[#This Row],[Customer ID]],'Medical Examinations'!A953:L3288,11,FALSE)</f>
        <v>Underweight</v>
      </c>
      <c r="K954" t="str">
        <f>VLOOKUP(Medical_Examinations[[#This Row],[Customer ID]],'Medical Examinations'!A953:L3288,12,FALSE)</f>
        <v>Prediabetes</v>
      </c>
      <c r="L954" t="str">
        <f>VLOOKUP(Hospitalisation_Details[[#This Row],[Customer ID]],'Hospitalisation Details'!A953:K3294,10,FALSE)</f>
        <v>13 Sep 1968</v>
      </c>
      <c r="M954">
        <f>VLOOKUP(Hospitalisation_Details[[#This Row],[Customer ID]],'Hospitalisation Details'!$A$1:$K$2342,6,FALSE)</f>
        <v>10924</v>
      </c>
      <c r="N954" t="str">
        <f>VLOOKUP(Hospitalisation_Details[[#This Row],[Customer ID]],'Hospitalisation Details'!A953:K3294,7,FALSE)</f>
        <v>tier - 3</v>
      </c>
      <c r="O954" t="str">
        <f>VLOOKUP(Hospitalisation_Details[[#This Row],[Customer ID]],'Hospitalisation Details'!A953:K3294,8,FALSE)</f>
        <v>tier - 1</v>
      </c>
      <c r="P954" t="str">
        <f>VLOOKUP(Hospitalisation_Details[[#This Row],[Customer ID]],'Hospitalisation Details'!A953:K3294,9,FALSE)</f>
        <v>R1024</v>
      </c>
      <c r="Q954">
        <f>VLOOKUP(Hospitalisation_Details[[#This Row],[Customer ID]],'Hospitalisation Details'!$A$1:$K$2342,11,FALSE)</f>
        <v>54</v>
      </c>
    </row>
    <row r="955" spans="1:17" x14ac:dyDescent="0.35">
      <c r="A955" t="s">
        <v>954</v>
      </c>
      <c r="B955" t="str">
        <f>VLOOKUP(Customer_Names[[#This Row],[Customer ID]],Customer_Names[#All],2,FALSE)</f>
        <v>Valle</v>
      </c>
      <c r="C955">
        <f>VLOOKUP(Medical_Examinations[[#This Row],[Customer ID]],'Medical Examinations'!$A$1:$L$2336,2,FALSE)</f>
        <v>20</v>
      </c>
      <c r="D955">
        <f>VLOOKUP(Medical_Examinations[[#This Row],[Customer ID]],'Medical Examinations'!$A$1:$L$2336,3,FALSE)</f>
        <v>6</v>
      </c>
      <c r="E955" t="str">
        <f>VLOOKUP(Medical_Examinations[[#This Row],[Customer ID]],'Medical Examinations'!$A$1:$L$2336,4,FALSE)</f>
        <v>No</v>
      </c>
      <c r="F955" t="str">
        <f>VLOOKUP(Medical_Examinations[[#This Row],[Customer ID]],'Medical Examinations'!$A$1:$L$2336,6,FALSE)</f>
        <v>No</v>
      </c>
      <c r="G955" t="str">
        <f>VLOOKUP(Medical_Examinations[[#This Row],[Customer ID]],'Medical Examinations'!$A$1:$L$2336,7,FALSE)</f>
        <v>No</v>
      </c>
      <c r="H955">
        <f>VLOOKUP(Medical_Examinations[[#This Row],[Customer ID]],'Medical Examinations'!$A$1:$L$2336,8,FALSE)</f>
        <v>1</v>
      </c>
      <c r="I955" t="str">
        <f>VLOOKUP(Medical_Examinations[[#This Row],[Customer ID]],'Medical Examinations'!$A$1:$L$2336,9,FALSE)</f>
        <v>No</v>
      </c>
      <c r="J955" t="str">
        <f>VLOOKUP(Medical_Examinations[[#This Row],[Customer ID]],'Medical Examinations'!A954:L3289,11,FALSE)</f>
        <v>Normal Weight</v>
      </c>
      <c r="K955" t="str">
        <f>VLOOKUP(Medical_Examinations[[#This Row],[Customer ID]],'Medical Examinations'!A954:L3289,12,FALSE)</f>
        <v>Prediabetes</v>
      </c>
      <c r="L955" t="str">
        <f>VLOOKUP(Hospitalisation_Details[[#This Row],[Customer ID]],'Hospitalisation Details'!A954:K3295,10,FALSE)</f>
        <v>30 Sep 1974</v>
      </c>
      <c r="M955">
        <f>VLOOKUP(Hospitalisation_Details[[#This Row],[Customer ID]],'Hospitalisation Details'!$A$1:$K$2342,6,FALSE)</f>
        <v>11038</v>
      </c>
      <c r="N955" t="str">
        <f>VLOOKUP(Hospitalisation_Details[[#This Row],[Customer ID]],'Hospitalisation Details'!A954:K3295,7,FALSE)</f>
        <v>tier - 3</v>
      </c>
      <c r="O955" t="str">
        <f>VLOOKUP(Hospitalisation_Details[[#This Row],[Customer ID]],'Hospitalisation Details'!A954:K3295,8,FALSE)</f>
        <v>tier - 2</v>
      </c>
      <c r="P955" t="str">
        <f>VLOOKUP(Hospitalisation_Details[[#This Row],[Customer ID]],'Hospitalisation Details'!A954:K3295,9,FALSE)</f>
        <v>R1025</v>
      </c>
      <c r="Q955">
        <f>VLOOKUP(Hospitalisation_Details[[#This Row],[Customer ID]],'Hospitalisation Details'!$A$1:$K$2342,11,FALSE)</f>
        <v>48</v>
      </c>
    </row>
    <row r="956" spans="1:17" x14ac:dyDescent="0.35">
      <c r="A956" t="s">
        <v>955</v>
      </c>
      <c r="B956" t="str">
        <f>VLOOKUP(Customer_Names[[#This Row],[Customer ID]],Customer_Names[#All],2,FALSE)</f>
        <v>Germain</v>
      </c>
      <c r="C956">
        <f>VLOOKUP(Medical_Examinations[[#This Row],[Customer ID]],'Medical Examinations'!$A$1:$L$2336,2,FALSE)</f>
        <v>19</v>
      </c>
      <c r="D956">
        <f>VLOOKUP(Medical_Examinations[[#This Row],[Customer ID]],'Medical Examinations'!$A$1:$L$2336,3,FALSE)</f>
        <v>6</v>
      </c>
      <c r="E956" t="str">
        <f>VLOOKUP(Medical_Examinations[[#This Row],[Customer ID]],'Medical Examinations'!$A$1:$L$2336,4,FALSE)</f>
        <v>No</v>
      </c>
      <c r="F956" t="str">
        <f>VLOOKUP(Medical_Examinations[[#This Row],[Customer ID]],'Medical Examinations'!$A$1:$L$2336,6,FALSE)</f>
        <v>No</v>
      </c>
      <c r="G956" t="str">
        <f>VLOOKUP(Medical_Examinations[[#This Row],[Customer ID]],'Medical Examinations'!$A$1:$L$2336,7,FALSE)</f>
        <v>Yes</v>
      </c>
      <c r="H956">
        <f>VLOOKUP(Medical_Examinations[[#This Row],[Customer ID]],'Medical Examinations'!$A$1:$L$2336,8,FALSE)</f>
        <v>1</v>
      </c>
      <c r="I956" t="str">
        <f>VLOOKUP(Medical_Examinations[[#This Row],[Customer ID]],'Medical Examinations'!$A$1:$L$2336,9,FALSE)</f>
        <v>No</v>
      </c>
      <c r="J956" t="str">
        <f>VLOOKUP(Medical_Examinations[[#This Row],[Customer ID]],'Medical Examinations'!A955:L3290,11,FALSE)</f>
        <v>Normal Weight</v>
      </c>
      <c r="K956" t="str">
        <f>VLOOKUP(Medical_Examinations[[#This Row],[Customer ID]],'Medical Examinations'!A955:L3290,12,FALSE)</f>
        <v>Prediabetes</v>
      </c>
      <c r="L956" t="str">
        <f>VLOOKUP(Hospitalisation_Details[[#This Row],[Customer ID]],'Hospitalisation Details'!A955:K3296,10,FALSE)</f>
        <v>17 Sep 2001</v>
      </c>
      <c r="M956">
        <f>VLOOKUP(Hospitalisation_Details[[#This Row],[Customer ID]],'Hospitalisation Details'!$A$1:$K$2342,6,FALSE)</f>
        <v>11046</v>
      </c>
      <c r="N956" t="str">
        <f>VLOOKUP(Hospitalisation_Details[[#This Row],[Customer ID]],'Hospitalisation Details'!A955:K3296,7,FALSE)</f>
        <v>tier - 3</v>
      </c>
      <c r="O956" t="str">
        <f>VLOOKUP(Hospitalisation_Details[[#This Row],[Customer ID]],'Hospitalisation Details'!A955:K3296,8,FALSE)</f>
        <v>tier - 1</v>
      </c>
      <c r="P956" t="str">
        <f>VLOOKUP(Hospitalisation_Details[[#This Row],[Customer ID]],'Hospitalisation Details'!A955:K3296,9,FALSE)</f>
        <v>R1026</v>
      </c>
      <c r="Q956">
        <f>VLOOKUP(Hospitalisation_Details[[#This Row],[Customer ID]],'Hospitalisation Details'!$A$1:$K$2342,11,FALSE)</f>
        <v>21</v>
      </c>
    </row>
    <row r="957" spans="1:17" x14ac:dyDescent="0.35">
      <c r="A957" t="s">
        <v>956</v>
      </c>
      <c r="B957" t="str">
        <f>VLOOKUP(Customer_Names[[#This Row],[Customer ID]],Customer_Names[#All],2,FALSE)</f>
        <v>Finecey</v>
      </c>
      <c r="C957">
        <f>VLOOKUP(Medical_Examinations[[#This Row],[Customer ID]],'Medical Examinations'!$A$1:$L$2336,2,FALSE)</f>
        <v>17</v>
      </c>
      <c r="D957">
        <f>VLOOKUP(Medical_Examinations[[#This Row],[Customer ID]],'Medical Examinations'!$A$1:$L$2336,3,FALSE)</f>
        <v>6</v>
      </c>
      <c r="E957" t="str">
        <f>VLOOKUP(Medical_Examinations[[#This Row],[Customer ID]],'Medical Examinations'!$A$1:$L$2336,4,FALSE)</f>
        <v>No</v>
      </c>
      <c r="F957" t="str">
        <f>VLOOKUP(Medical_Examinations[[#This Row],[Customer ID]],'Medical Examinations'!$A$1:$L$2336,6,FALSE)</f>
        <v>No</v>
      </c>
      <c r="G957" t="str">
        <f>VLOOKUP(Medical_Examinations[[#This Row],[Customer ID]],'Medical Examinations'!$A$1:$L$2336,7,FALSE)</f>
        <v>Yes</v>
      </c>
      <c r="H957">
        <f>VLOOKUP(Medical_Examinations[[#This Row],[Customer ID]],'Medical Examinations'!$A$1:$L$2336,8,FALSE)</f>
        <v>1</v>
      </c>
      <c r="I957" t="str">
        <f>VLOOKUP(Medical_Examinations[[#This Row],[Customer ID]],'Medical Examinations'!$A$1:$L$2336,9,FALSE)</f>
        <v>No</v>
      </c>
      <c r="J957" t="str">
        <f>VLOOKUP(Medical_Examinations[[#This Row],[Customer ID]],'Medical Examinations'!A956:L3291,11,FALSE)</f>
        <v>Underweight</v>
      </c>
      <c r="K957" t="str">
        <f>VLOOKUP(Medical_Examinations[[#This Row],[Customer ID]],'Medical Examinations'!A956:L3291,12,FALSE)</f>
        <v>Prediabetes</v>
      </c>
      <c r="L957" t="str">
        <f>VLOOKUP(Hospitalisation_Details[[#This Row],[Customer ID]],'Hospitalisation Details'!A956:K3297,10,FALSE)</f>
        <v>6 Sep 1966</v>
      </c>
      <c r="M957">
        <f>VLOOKUP(Hospitalisation_Details[[#This Row],[Customer ID]],'Hospitalisation Details'!$A$1:$K$2342,6,FALSE)</f>
        <v>11165</v>
      </c>
      <c r="N957" t="str">
        <f>VLOOKUP(Hospitalisation_Details[[#This Row],[Customer ID]],'Hospitalisation Details'!A956:K3297,7,FALSE)</f>
        <v>tier - 3</v>
      </c>
      <c r="O957" t="str">
        <f>VLOOKUP(Hospitalisation_Details[[#This Row],[Customer ID]],'Hospitalisation Details'!A956:K3297,8,FALSE)</f>
        <v>tier - 1</v>
      </c>
      <c r="P957" t="str">
        <f>VLOOKUP(Hospitalisation_Details[[#This Row],[Customer ID]],'Hospitalisation Details'!A956:K3297,9,FALSE)</f>
        <v>R1016</v>
      </c>
      <c r="Q957">
        <f>VLOOKUP(Hospitalisation_Details[[#This Row],[Customer ID]],'Hospitalisation Details'!$A$1:$K$2342,11,FALSE)</f>
        <v>56</v>
      </c>
    </row>
    <row r="958" spans="1:17" x14ac:dyDescent="0.35">
      <c r="A958" t="s">
        <v>957</v>
      </c>
      <c r="B958" t="str">
        <f>VLOOKUP(Customer_Names[[#This Row],[Customer ID]],Customer_Names[#All],2,FALSE)</f>
        <v>Mendoza</v>
      </c>
      <c r="C958">
        <f>VLOOKUP(Medical_Examinations[[#This Row],[Customer ID]],'Medical Examinations'!$A$1:$L$2336,2,FALSE)</f>
        <v>22</v>
      </c>
      <c r="D958">
        <f>VLOOKUP(Medical_Examinations[[#This Row],[Customer ID]],'Medical Examinations'!$A$1:$L$2336,3,FALSE)</f>
        <v>6</v>
      </c>
      <c r="E958" t="str">
        <f>VLOOKUP(Medical_Examinations[[#This Row],[Customer ID]],'Medical Examinations'!$A$1:$L$2336,4,FALSE)</f>
        <v>No</v>
      </c>
      <c r="F958" t="str">
        <f>VLOOKUP(Medical_Examinations[[#This Row],[Customer ID]],'Medical Examinations'!$A$1:$L$2336,6,FALSE)</f>
        <v>No</v>
      </c>
      <c r="G958" t="str">
        <f>VLOOKUP(Medical_Examinations[[#This Row],[Customer ID]],'Medical Examinations'!$A$1:$L$2336,7,FALSE)</f>
        <v>No</v>
      </c>
      <c r="H958">
        <f>VLOOKUP(Medical_Examinations[[#This Row],[Customer ID]],'Medical Examinations'!$A$1:$L$2336,8,FALSE)</f>
        <v>1</v>
      </c>
      <c r="I958" t="str">
        <f>VLOOKUP(Medical_Examinations[[#This Row],[Customer ID]],'Medical Examinations'!$A$1:$L$2336,9,FALSE)</f>
        <v>No</v>
      </c>
      <c r="J958" t="str">
        <f>VLOOKUP(Medical_Examinations[[#This Row],[Customer ID]],'Medical Examinations'!A957:L3292,11,FALSE)</f>
        <v>Normal Weight</v>
      </c>
      <c r="K958" t="str">
        <f>VLOOKUP(Medical_Examinations[[#This Row],[Customer ID]],'Medical Examinations'!A957:L3292,12,FALSE)</f>
        <v>Prediabetes</v>
      </c>
      <c r="L958" t="str">
        <f>VLOOKUP(Hospitalisation_Details[[#This Row],[Customer ID]],'Hospitalisation Details'!A957:K3298,10,FALSE)</f>
        <v>3 Sep 1972</v>
      </c>
      <c r="M958">
        <f>VLOOKUP(Hospitalisation_Details[[#This Row],[Customer ID]],'Hospitalisation Details'!$A$1:$K$2342,6,FALSE)</f>
        <v>11186</v>
      </c>
      <c r="N958" t="str">
        <f>VLOOKUP(Hospitalisation_Details[[#This Row],[Customer ID]],'Hospitalisation Details'!A957:K3298,7,FALSE)</f>
        <v>tier - 3</v>
      </c>
      <c r="O958" t="str">
        <f>VLOOKUP(Hospitalisation_Details[[#This Row],[Customer ID]],'Hospitalisation Details'!A957:K3298,8,FALSE)</f>
        <v>tier - 2</v>
      </c>
      <c r="P958" t="str">
        <f>VLOOKUP(Hospitalisation_Details[[#This Row],[Customer ID]],'Hospitalisation Details'!A957:K3298,9,FALSE)</f>
        <v>R1021</v>
      </c>
      <c r="Q958">
        <f>VLOOKUP(Hospitalisation_Details[[#This Row],[Customer ID]],'Hospitalisation Details'!$A$1:$K$2342,11,FALSE)</f>
        <v>50</v>
      </c>
    </row>
    <row r="959" spans="1:17" x14ac:dyDescent="0.35">
      <c r="A959" t="s">
        <v>958</v>
      </c>
      <c r="B959" t="str">
        <f>VLOOKUP(Customer_Names[[#This Row],[Customer ID]],Customer_Names[#All],2,FALSE)</f>
        <v>Roe</v>
      </c>
      <c r="C959">
        <f>VLOOKUP(Medical_Examinations[[#This Row],[Customer ID]],'Medical Examinations'!$A$1:$L$2336,2,FALSE)</f>
        <v>18</v>
      </c>
      <c r="D959">
        <f>VLOOKUP(Medical_Examinations[[#This Row],[Customer ID]],'Medical Examinations'!$A$1:$L$2336,3,FALSE)</f>
        <v>6</v>
      </c>
      <c r="E959" t="str">
        <f>VLOOKUP(Medical_Examinations[[#This Row],[Customer ID]],'Medical Examinations'!$A$1:$L$2336,4,FALSE)</f>
        <v>No</v>
      </c>
      <c r="F959" t="str">
        <f>VLOOKUP(Medical_Examinations[[#This Row],[Customer ID]],'Medical Examinations'!$A$1:$L$2336,6,FALSE)</f>
        <v>No</v>
      </c>
      <c r="G959" t="str">
        <f>VLOOKUP(Medical_Examinations[[#This Row],[Customer ID]],'Medical Examinations'!$A$1:$L$2336,7,FALSE)</f>
        <v>No</v>
      </c>
      <c r="H959">
        <f>VLOOKUP(Medical_Examinations[[#This Row],[Customer ID]],'Medical Examinations'!$A$1:$L$2336,8,FALSE)</f>
        <v>1</v>
      </c>
      <c r="I959" t="str">
        <f>VLOOKUP(Medical_Examinations[[#This Row],[Customer ID]],'Medical Examinations'!$A$1:$L$2336,9,FALSE)</f>
        <v>No</v>
      </c>
      <c r="J959" t="str">
        <f>VLOOKUP(Medical_Examinations[[#This Row],[Customer ID]],'Medical Examinations'!A958:L3293,11,FALSE)</f>
        <v>Underweight</v>
      </c>
      <c r="K959" t="str">
        <f>VLOOKUP(Medical_Examinations[[#This Row],[Customer ID]],'Medical Examinations'!A958:L3293,12,FALSE)</f>
        <v>Prediabetes</v>
      </c>
      <c r="L959" t="str">
        <f>VLOOKUP(Hospitalisation_Details[[#This Row],[Customer ID]],'Hospitalisation Details'!A958:K3299,10,FALSE)</f>
        <v>26 Sep 1971</v>
      </c>
      <c r="M959">
        <f>VLOOKUP(Hospitalisation_Details[[#This Row],[Customer ID]],'Hospitalisation Details'!$A$1:$K$2342,6,FALSE)</f>
        <v>11266</v>
      </c>
      <c r="N959" t="str">
        <f>VLOOKUP(Hospitalisation_Details[[#This Row],[Customer ID]],'Hospitalisation Details'!A958:K3299,7,FALSE)</f>
        <v>tier - 3</v>
      </c>
      <c r="O959" t="str">
        <f>VLOOKUP(Hospitalisation_Details[[#This Row],[Customer ID]],'Hospitalisation Details'!A958:K3299,8,FALSE)</f>
        <v>tier - 1</v>
      </c>
      <c r="P959" t="str">
        <f>VLOOKUP(Hospitalisation_Details[[#This Row],[Customer ID]],'Hospitalisation Details'!A958:K3299,9,FALSE)</f>
        <v>R1025</v>
      </c>
      <c r="Q959">
        <f>VLOOKUP(Hospitalisation_Details[[#This Row],[Customer ID]],'Hospitalisation Details'!$A$1:$K$2342,11,FALSE)</f>
        <v>51</v>
      </c>
    </row>
    <row r="960" spans="1:17" x14ac:dyDescent="0.35">
      <c r="A960" t="s">
        <v>959</v>
      </c>
      <c r="B960" t="str">
        <f>VLOOKUP(Customer_Names[[#This Row],[Customer ID]],Customer_Names[#All],2,FALSE)</f>
        <v>Webb</v>
      </c>
      <c r="C960">
        <f>VLOOKUP(Medical_Examinations[[#This Row],[Customer ID]],'Medical Examinations'!$A$1:$L$2336,2,FALSE)</f>
        <v>16</v>
      </c>
      <c r="D960">
        <f>VLOOKUP(Medical_Examinations[[#This Row],[Customer ID]],'Medical Examinations'!$A$1:$L$2336,3,FALSE)</f>
        <v>6</v>
      </c>
      <c r="E960" t="str">
        <f>VLOOKUP(Medical_Examinations[[#This Row],[Customer ID]],'Medical Examinations'!$A$1:$L$2336,4,FALSE)</f>
        <v>No</v>
      </c>
      <c r="F960" t="str">
        <f>VLOOKUP(Medical_Examinations[[#This Row],[Customer ID]],'Medical Examinations'!$A$1:$L$2336,6,FALSE)</f>
        <v>No</v>
      </c>
      <c r="G960" t="str">
        <f>VLOOKUP(Medical_Examinations[[#This Row],[Customer ID]],'Medical Examinations'!$A$1:$L$2336,7,FALSE)</f>
        <v>Yes</v>
      </c>
      <c r="H960">
        <f>VLOOKUP(Medical_Examinations[[#This Row],[Customer ID]],'Medical Examinations'!$A$1:$L$2336,8,FALSE)</f>
        <v>1</v>
      </c>
      <c r="I960" t="str">
        <f>VLOOKUP(Medical_Examinations[[#This Row],[Customer ID]],'Medical Examinations'!$A$1:$L$2336,9,FALSE)</f>
        <v>No</v>
      </c>
      <c r="J960" t="str">
        <f>VLOOKUP(Medical_Examinations[[#This Row],[Customer ID]],'Medical Examinations'!A959:L3294,11,FALSE)</f>
        <v>Underweight</v>
      </c>
      <c r="K960" t="str">
        <f>VLOOKUP(Medical_Examinations[[#This Row],[Customer ID]],'Medical Examinations'!A959:L3294,12,FALSE)</f>
        <v>Prediabetes</v>
      </c>
      <c r="L960" t="str">
        <f>VLOOKUP(Hospitalisation_Details[[#This Row],[Customer ID]],'Hospitalisation Details'!A959:K3300,10,FALSE)</f>
        <v>14 Sep 1967</v>
      </c>
      <c r="M960">
        <f>VLOOKUP(Hospitalisation_Details[[#This Row],[Customer ID]],'Hospitalisation Details'!$A$1:$K$2342,6,FALSE)</f>
        <v>11287</v>
      </c>
      <c r="N960" t="str">
        <f>VLOOKUP(Hospitalisation_Details[[#This Row],[Customer ID]],'Hospitalisation Details'!A959:K3300,7,FALSE)</f>
        <v>tier - 3</v>
      </c>
      <c r="O960" t="str">
        <f>VLOOKUP(Hospitalisation_Details[[#This Row],[Customer ID]],'Hospitalisation Details'!A959:K3300,8,FALSE)</f>
        <v>tier - 3</v>
      </c>
      <c r="P960" t="str">
        <f>VLOOKUP(Hospitalisation_Details[[#This Row],[Customer ID]],'Hospitalisation Details'!A959:K3300,9,FALSE)</f>
        <v>R1024</v>
      </c>
      <c r="Q960">
        <f>VLOOKUP(Hospitalisation_Details[[#This Row],[Customer ID]],'Hospitalisation Details'!$A$1:$K$2342,11,FALSE)</f>
        <v>55</v>
      </c>
    </row>
    <row r="961" spans="1:17" x14ac:dyDescent="0.35">
      <c r="A961" t="s">
        <v>960</v>
      </c>
      <c r="B961" t="str">
        <f>VLOOKUP(Customer_Names[[#This Row],[Customer ID]],Customer_Names[#All],2,FALSE)</f>
        <v>Stocker</v>
      </c>
      <c r="C961">
        <f>VLOOKUP(Medical_Examinations[[#This Row],[Customer ID]],'Medical Examinations'!$A$1:$L$2336,2,FALSE)</f>
        <v>27</v>
      </c>
      <c r="D961">
        <f>VLOOKUP(Medical_Examinations[[#This Row],[Customer ID]],'Medical Examinations'!$A$1:$L$2336,3,FALSE)</f>
        <v>4</v>
      </c>
      <c r="E961" t="str">
        <f>VLOOKUP(Medical_Examinations[[#This Row],[Customer ID]],'Medical Examinations'!$A$1:$L$2336,4,FALSE)</f>
        <v>No</v>
      </c>
      <c r="F961" t="str">
        <f>VLOOKUP(Medical_Examinations[[#This Row],[Customer ID]],'Medical Examinations'!$A$1:$L$2336,6,FALSE)</f>
        <v>No</v>
      </c>
      <c r="G961" t="str">
        <f>VLOOKUP(Medical_Examinations[[#This Row],[Customer ID]],'Medical Examinations'!$A$1:$L$2336,7,FALSE)</f>
        <v>Yes</v>
      </c>
      <c r="H961">
        <f>VLOOKUP(Medical_Examinations[[#This Row],[Customer ID]],'Medical Examinations'!$A$1:$L$2336,8,FALSE)</f>
        <v>1</v>
      </c>
      <c r="I961" t="str">
        <f>VLOOKUP(Medical_Examinations[[#This Row],[Customer ID]],'Medical Examinations'!$A$1:$L$2336,9,FALSE)</f>
        <v>No</v>
      </c>
      <c r="J961" t="str">
        <f>VLOOKUP(Medical_Examinations[[#This Row],[Customer ID]],'Medical Examinations'!A960:L3295,11,FALSE)</f>
        <v>Overweight</v>
      </c>
      <c r="K961" t="str">
        <f>VLOOKUP(Medical_Examinations[[#This Row],[Customer ID]],'Medical Examinations'!A960:L3295,12,FALSE)</f>
        <v>Normal</v>
      </c>
      <c r="L961" t="str">
        <f>VLOOKUP(Hospitalisation_Details[[#This Row],[Customer ID]],'Hospitalisation Details'!A960:K3301,10,FALSE)</f>
        <v>10 Sep 1995</v>
      </c>
      <c r="M961">
        <f>VLOOKUP(Hospitalisation_Details[[#This Row],[Customer ID]],'Hospitalisation Details'!$A$1:$K$2342,6,FALSE)</f>
        <v>11319</v>
      </c>
      <c r="N961" t="str">
        <f>VLOOKUP(Hospitalisation_Details[[#This Row],[Customer ID]],'Hospitalisation Details'!A960:K3301,7,FALSE)</f>
        <v>tier - 3</v>
      </c>
      <c r="O961" t="str">
        <f>VLOOKUP(Hospitalisation_Details[[#This Row],[Customer ID]],'Hospitalisation Details'!A960:K3301,8,FALSE)</f>
        <v>tier - 2</v>
      </c>
      <c r="P961" t="str">
        <f>VLOOKUP(Hospitalisation_Details[[#This Row],[Customer ID]],'Hospitalisation Details'!A960:K3301,9,FALSE)</f>
        <v>R1026</v>
      </c>
      <c r="Q961">
        <f>VLOOKUP(Hospitalisation_Details[[#This Row],[Customer ID]],'Hospitalisation Details'!$A$1:$K$2342,11,FALSE)</f>
        <v>27</v>
      </c>
    </row>
    <row r="962" spans="1:17" x14ac:dyDescent="0.35">
      <c r="A962" t="s">
        <v>961</v>
      </c>
      <c r="B962" t="str">
        <f>VLOOKUP(Customer_Names[[#This Row],[Customer ID]],Customer_Names[#All],2,FALSE)</f>
        <v>Jacobson</v>
      </c>
      <c r="C962">
        <f>VLOOKUP(Medical_Examinations[[#This Row],[Customer ID]],'Medical Examinations'!$A$1:$L$2336,2,FALSE)</f>
        <v>36</v>
      </c>
      <c r="D962">
        <f>VLOOKUP(Medical_Examinations[[#This Row],[Customer ID]],'Medical Examinations'!$A$1:$L$2336,3,FALSE)</f>
        <v>4</v>
      </c>
      <c r="E962" t="str">
        <f>VLOOKUP(Medical_Examinations[[#This Row],[Customer ID]],'Medical Examinations'!$A$1:$L$2336,4,FALSE)</f>
        <v>No</v>
      </c>
      <c r="F962" t="str">
        <f>VLOOKUP(Medical_Examinations[[#This Row],[Customer ID]],'Medical Examinations'!$A$1:$L$2336,6,FALSE)</f>
        <v>No</v>
      </c>
      <c r="G962" t="str">
        <f>VLOOKUP(Medical_Examinations[[#This Row],[Customer ID]],'Medical Examinations'!$A$1:$L$2336,7,FALSE)</f>
        <v>Yes</v>
      </c>
      <c r="H962">
        <f>VLOOKUP(Medical_Examinations[[#This Row],[Customer ID]],'Medical Examinations'!$A$1:$L$2336,8,FALSE)</f>
        <v>1</v>
      </c>
      <c r="I962" t="str">
        <f>VLOOKUP(Medical_Examinations[[#This Row],[Customer ID]],'Medical Examinations'!$A$1:$L$2336,9,FALSE)</f>
        <v>No</v>
      </c>
      <c r="J962" t="str">
        <f>VLOOKUP(Medical_Examinations[[#This Row],[Customer ID]],'Medical Examinations'!A961:L3296,11,FALSE)</f>
        <v>Obesity</v>
      </c>
      <c r="K962" t="str">
        <f>VLOOKUP(Medical_Examinations[[#This Row],[Customer ID]],'Medical Examinations'!A961:L3296,12,FALSE)</f>
        <v>Normal</v>
      </c>
      <c r="L962" t="str">
        <f>VLOOKUP(Hospitalisation_Details[[#This Row],[Customer ID]],'Hospitalisation Details'!A961:K3302,10,FALSE)</f>
        <v>2 Sep 1968</v>
      </c>
      <c r="M962">
        <f>VLOOKUP(Hospitalisation_Details[[#This Row],[Customer ID]],'Hospitalisation Details'!$A$1:$K$2342,6,FALSE)</f>
        <v>11344</v>
      </c>
      <c r="N962" t="str">
        <f>VLOOKUP(Hospitalisation_Details[[#This Row],[Customer ID]],'Hospitalisation Details'!A961:K3302,7,FALSE)</f>
        <v>tier - 3</v>
      </c>
      <c r="O962" t="str">
        <f>VLOOKUP(Hospitalisation_Details[[#This Row],[Customer ID]],'Hospitalisation Details'!A961:K3302,8,FALSE)</f>
        <v>tier - 2</v>
      </c>
      <c r="P962" t="str">
        <f>VLOOKUP(Hospitalisation_Details[[#This Row],[Customer ID]],'Hospitalisation Details'!A961:K3302,9,FALSE)</f>
        <v>R1025</v>
      </c>
      <c r="Q962">
        <f>VLOOKUP(Hospitalisation_Details[[#This Row],[Customer ID]],'Hospitalisation Details'!$A$1:$K$2342,11,FALSE)</f>
        <v>54</v>
      </c>
    </row>
    <row r="963" spans="1:17" x14ac:dyDescent="0.35">
      <c r="A963" t="s">
        <v>962</v>
      </c>
      <c r="B963" t="str">
        <f>VLOOKUP(Customer_Names[[#This Row],[Customer ID]],Customer_Names[#All],2,FALSE)</f>
        <v>Shaw</v>
      </c>
      <c r="C963">
        <f>VLOOKUP(Medical_Examinations[[#This Row],[Customer ID]],'Medical Examinations'!$A$1:$L$2336,2,FALSE)</f>
        <v>53</v>
      </c>
      <c r="D963">
        <f>VLOOKUP(Medical_Examinations[[#This Row],[Customer ID]],'Medical Examinations'!$A$1:$L$2336,3,FALSE)</f>
        <v>4</v>
      </c>
      <c r="E963" t="str">
        <f>VLOOKUP(Medical_Examinations[[#This Row],[Customer ID]],'Medical Examinations'!$A$1:$L$2336,4,FALSE)</f>
        <v>No</v>
      </c>
      <c r="F963" t="str">
        <f>VLOOKUP(Medical_Examinations[[#This Row],[Customer ID]],'Medical Examinations'!$A$1:$L$2336,6,FALSE)</f>
        <v>No</v>
      </c>
      <c r="G963" t="str">
        <f>VLOOKUP(Medical_Examinations[[#This Row],[Customer ID]],'Medical Examinations'!$A$1:$L$2336,7,FALSE)</f>
        <v>Yes</v>
      </c>
      <c r="H963">
        <f>VLOOKUP(Medical_Examinations[[#This Row],[Customer ID]],'Medical Examinations'!$A$1:$L$2336,8,FALSE)</f>
        <v>1</v>
      </c>
      <c r="I963" t="str">
        <f>VLOOKUP(Medical_Examinations[[#This Row],[Customer ID]],'Medical Examinations'!$A$1:$L$2336,9,FALSE)</f>
        <v>No</v>
      </c>
      <c r="J963" t="str">
        <f>VLOOKUP(Medical_Examinations[[#This Row],[Customer ID]],'Medical Examinations'!A962:L3297,11,FALSE)</f>
        <v>Obesity</v>
      </c>
      <c r="K963" t="str">
        <f>VLOOKUP(Medical_Examinations[[#This Row],[Customer ID]],'Medical Examinations'!A962:L3297,12,FALSE)</f>
        <v>Normal</v>
      </c>
      <c r="L963" t="str">
        <f>VLOOKUP(Hospitalisation_Details[[#This Row],[Customer ID]],'Hospitalisation Details'!A962:K3303,10,FALSE)</f>
        <v>6 Sep 1972</v>
      </c>
      <c r="M963">
        <f>VLOOKUP(Hospitalisation_Details[[#This Row],[Customer ID]],'Hospitalisation Details'!$A$1:$K$2342,6,FALSE)</f>
        <v>11379</v>
      </c>
      <c r="N963" t="str">
        <f>VLOOKUP(Hospitalisation_Details[[#This Row],[Customer ID]],'Hospitalisation Details'!A962:K3303,7,FALSE)</f>
        <v>tier - 3</v>
      </c>
      <c r="O963" t="str">
        <f>VLOOKUP(Hospitalisation_Details[[#This Row],[Customer ID]],'Hospitalisation Details'!A962:K3303,8,FALSE)</f>
        <v>tier - 2</v>
      </c>
      <c r="P963" t="str">
        <f>VLOOKUP(Hospitalisation_Details[[#This Row],[Customer ID]],'Hospitalisation Details'!A962:K3303,9,FALSE)</f>
        <v>R1025</v>
      </c>
      <c r="Q963">
        <f>VLOOKUP(Hospitalisation_Details[[#This Row],[Customer ID]],'Hospitalisation Details'!$A$1:$K$2342,11,FALSE)</f>
        <v>50</v>
      </c>
    </row>
    <row r="964" spans="1:17" x14ac:dyDescent="0.35">
      <c r="A964" t="s">
        <v>963</v>
      </c>
      <c r="B964" t="str">
        <f>VLOOKUP(Customer_Names[[#This Row],[Customer ID]],Customer_Names[#All],2,FALSE)</f>
        <v>Goodwin</v>
      </c>
      <c r="C964">
        <f>VLOOKUP(Medical_Examinations[[#This Row],[Customer ID]],'Medical Examinations'!$A$1:$L$2336,2,FALSE)</f>
        <v>44</v>
      </c>
      <c r="D964">
        <f>VLOOKUP(Medical_Examinations[[#This Row],[Customer ID]],'Medical Examinations'!$A$1:$L$2336,3,FALSE)</f>
        <v>4</v>
      </c>
      <c r="E964" t="str">
        <f>VLOOKUP(Medical_Examinations[[#This Row],[Customer ID]],'Medical Examinations'!$A$1:$L$2336,4,FALSE)</f>
        <v>No</v>
      </c>
      <c r="F964" t="str">
        <f>VLOOKUP(Medical_Examinations[[#This Row],[Customer ID]],'Medical Examinations'!$A$1:$L$2336,6,FALSE)</f>
        <v>No</v>
      </c>
      <c r="G964" t="str">
        <f>VLOOKUP(Medical_Examinations[[#This Row],[Customer ID]],'Medical Examinations'!$A$1:$L$2336,7,FALSE)</f>
        <v>Yes</v>
      </c>
      <c r="H964">
        <f>VLOOKUP(Medical_Examinations[[#This Row],[Customer ID]],'Medical Examinations'!$A$1:$L$2336,8,FALSE)</f>
        <v>1</v>
      </c>
      <c r="I964" t="str">
        <f>VLOOKUP(Medical_Examinations[[#This Row],[Customer ID]],'Medical Examinations'!$A$1:$L$2336,9,FALSE)</f>
        <v>No</v>
      </c>
      <c r="J964" t="str">
        <f>VLOOKUP(Medical_Examinations[[#This Row],[Customer ID]],'Medical Examinations'!A963:L3298,11,FALSE)</f>
        <v>Obesity</v>
      </c>
      <c r="K964" t="str">
        <f>VLOOKUP(Medical_Examinations[[#This Row],[Customer ID]],'Medical Examinations'!A963:L3298,12,FALSE)</f>
        <v>Normal</v>
      </c>
      <c r="L964" t="str">
        <f>VLOOKUP(Hospitalisation_Details[[#This Row],[Customer ID]],'Hospitalisation Details'!A963:K3304,10,FALSE)</f>
        <v>28 Sep 1997</v>
      </c>
      <c r="M964">
        <f>VLOOKUP(Hospitalisation_Details[[#This Row],[Customer ID]],'Hospitalisation Details'!$A$1:$K$2342,6,FALSE)</f>
        <v>11388</v>
      </c>
      <c r="N964" t="str">
        <f>VLOOKUP(Hospitalisation_Details[[#This Row],[Customer ID]],'Hospitalisation Details'!A963:K3304,7,FALSE)</f>
        <v>tier - 3</v>
      </c>
      <c r="O964" t="str">
        <f>VLOOKUP(Hospitalisation_Details[[#This Row],[Customer ID]],'Hospitalisation Details'!A963:K3304,8,FALSE)</f>
        <v>tier - 2</v>
      </c>
      <c r="P964" t="str">
        <f>VLOOKUP(Hospitalisation_Details[[#This Row],[Customer ID]],'Hospitalisation Details'!A963:K3304,9,FALSE)</f>
        <v>R1026</v>
      </c>
      <c r="Q964">
        <f>VLOOKUP(Hospitalisation_Details[[#This Row],[Customer ID]],'Hospitalisation Details'!$A$1:$K$2342,11,FALSE)</f>
        <v>25</v>
      </c>
    </row>
    <row r="965" spans="1:17" x14ac:dyDescent="0.35">
      <c r="A965" t="s">
        <v>964</v>
      </c>
      <c r="B965" t="str">
        <f>VLOOKUP(Customer_Names[[#This Row],[Customer ID]],Customer_Names[#All],2,FALSE)</f>
        <v>Brock</v>
      </c>
      <c r="C965">
        <f>VLOOKUP(Medical_Examinations[[#This Row],[Customer ID]],'Medical Examinations'!$A$1:$L$2336,2,FALSE)</f>
        <v>43</v>
      </c>
      <c r="D965">
        <f>VLOOKUP(Medical_Examinations[[#This Row],[Customer ID]],'Medical Examinations'!$A$1:$L$2336,3,FALSE)</f>
        <v>4</v>
      </c>
      <c r="E965" t="str">
        <f>VLOOKUP(Medical_Examinations[[#This Row],[Customer ID]],'Medical Examinations'!$A$1:$L$2336,4,FALSE)</f>
        <v>No</v>
      </c>
      <c r="F965" t="str">
        <f>VLOOKUP(Medical_Examinations[[#This Row],[Customer ID]],'Medical Examinations'!$A$1:$L$2336,6,FALSE)</f>
        <v>No</v>
      </c>
      <c r="G965" t="str">
        <f>VLOOKUP(Medical_Examinations[[#This Row],[Customer ID]],'Medical Examinations'!$A$1:$L$2336,7,FALSE)</f>
        <v>No</v>
      </c>
      <c r="H965">
        <f>VLOOKUP(Medical_Examinations[[#This Row],[Customer ID]],'Medical Examinations'!$A$1:$L$2336,8,FALSE)</f>
        <v>1</v>
      </c>
      <c r="I965" t="str">
        <f>VLOOKUP(Medical_Examinations[[#This Row],[Customer ID]],'Medical Examinations'!$A$1:$L$2336,9,FALSE)</f>
        <v>No</v>
      </c>
      <c r="J965" t="str">
        <f>VLOOKUP(Medical_Examinations[[#This Row],[Customer ID]],'Medical Examinations'!A964:L3299,11,FALSE)</f>
        <v>Obesity</v>
      </c>
      <c r="K965" t="str">
        <f>VLOOKUP(Medical_Examinations[[#This Row],[Customer ID]],'Medical Examinations'!A964:L3299,12,FALSE)</f>
        <v>Normal</v>
      </c>
      <c r="L965" t="str">
        <f>VLOOKUP(Hospitalisation_Details[[#This Row],[Customer ID]],'Hospitalisation Details'!A964:K3305,10,FALSE)</f>
        <v>7 Sep 1966</v>
      </c>
      <c r="M965">
        <f>VLOOKUP(Hospitalisation_Details[[#This Row],[Customer ID]],'Hospitalisation Details'!$A$1:$K$2342,6,FALSE)</f>
        <v>11478</v>
      </c>
      <c r="N965" t="str">
        <f>VLOOKUP(Hospitalisation_Details[[#This Row],[Customer ID]],'Hospitalisation Details'!A964:K3305,7,FALSE)</f>
        <v>tier - 3</v>
      </c>
      <c r="O965" t="str">
        <f>VLOOKUP(Hospitalisation_Details[[#This Row],[Customer ID]],'Hospitalisation Details'!A964:K3305,8,FALSE)</f>
        <v>tier - 2</v>
      </c>
      <c r="P965" t="str">
        <f>VLOOKUP(Hospitalisation_Details[[#This Row],[Customer ID]],'Hospitalisation Details'!A964:K3305,9,FALSE)</f>
        <v>R1025</v>
      </c>
      <c r="Q965">
        <f>VLOOKUP(Hospitalisation_Details[[#This Row],[Customer ID]],'Hospitalisation Details'!$A$1:$K$2342,11,FALSE)</f>
        <v>56</v>
      </c>
    </row>
    <row r="966" spans="1:17" x14ac:dyDescent="0.35">
      <c r="A966" t="s">
        <v>965</v>
      </c>
      <c r="B966" t="str">
        <f>VLOOKUP(Customer_Names[[#This Row],[Customer ID]],Customer_Names[#All],2,FALSE)</f>
        <v>Papp</v>
      </c>
      <c r="C966">
        <f>VLOOKUP(Medical_Examinations[[#This Row],[Customer ID]],'Medical Examinations'!$A$1:$L$2336,2,FALSE)</f>
        <v>51</v>
      </c>
      <c r="D966">
        <f>VLOOKUP(Medical_Examinations[[#This Row],[Customer ID]],'Medical Examinations'!$A$1:$L$2336,3,FALSE)</f>
        <v>4</v>
      </c>
      <c r="E966" t="str">
        <f>VLOOKUP(Medical_Examinations[[#This Row],[Customer ID]],'Medical Examinations'!$A$1:$L$2336,4,FALSE)</f>
        <v>No</v>
      </c>
      <c r="F966" t="str">
        <f>VLOOKUP(Medical_Examinations[[#This Row],[Customer ID]],'Medical Examinations'!$A$1:$L$2336,6,FALSE)</f>
        <v>No</v>
      </c>
      <c r="G966" t="str">
        <f>VLOOKUP(Medical_Examinations[[#This Row],[Customer ID]],'Medical Examinations'!$A$1:$L$2336,7,FALSE)</f>
        <v>No</v>
      </c>
      <c r="H966">
        <f>VLOOKUP(Medical_Examinations[[#This Row],[Customer ID]],'Medical Examinations'!$A$1:$L$2336,8,FALSE)</f>
        <v>1</v>
      </c>
      <c r="I966" t="str">
        <f>VLOOKUP(Medical_Examinations[[#This Row],[Customer ID]],'Medical Examinations'!$A$1:$L$2336,9,FALSE)</f>
        <v>No</v>
      </c>
      <c r="J966" t="str">
        <f>VLOOKUP(Medical_Examinations[[#This Row],[Customer ID]],'Medical Examinations'!A965:L3300,11,FALSE)</f>
        <v>Obesity</v>
      </c>
      <c r="K966" t="str">
        <f>VLOOKUP(Medical_Examinations[[#This Row],[Customer ID]],'Medical Examinations'!A965:L3300,12,FALSE)</f>
        <v>Normal</v>
      </c>
      <c r="L966" t="str">
        <f>VLOOKUP(Hospitalisation_Details[[#This Row],[Customer ID]],'Hospitalisation Details'!A965:K3306,10,FALSE)</f>
        <v>3 Sep 1965</v>
      </c>
      <c r="M966">
        <f>VLOOKUP(Hospitalisation_Details[[#This Row],[Customer ID]],'Hospitalisation Details'!$A$1:$K$2342,6,FALSE)</f>
        <v>11535</v>
      </c>
      <c r="N966" t="str">
        <f>VLOOKUP(Hospitalisation_Details[[#This Row],[Customer ID]],'Hospitalisation Details'!A965:K3306,7,FALSE)</f>
        <v>tier - 3</v>
      </c>
      <c r="O966" t="str">
        <f>VLOOKUP(Hospitalisation_Details[[#This Row],[Customer ID]],'Hospitalisation Details'!A965:K3306,8,FALSE)</f>
        <v>tier - 1</v>
      </c>
      <c r="P966" t="str">
        <f>VLOOKUP(Hospitalisation_Details[[#This Row],[Customer ID]],'Hospitalisation Details'!A965:K3306,9,FALSE)</f>
        <v>R1017</v>
      </c>
      <c r="Q966">
        <f>VLOOKUP(Hospitalisation_Details[[#This Row],[Customer ID]],'Hospitalisation Details'!$A$1:$K$2342,11,FALSE)</f>
        <v>57</v>
      </c>
    </row>
    <row r="967" spans="1:17" x14ac:dyDescent="0.35">
      <c r="A967" t="s">
        <v>966</v>
      </c>
      <c r="B967" t="str">
        <f>VLOOKUP(Customer_Names[[#This Row],[Customer ID]],Customer_Names[#All],2,FALSE)</f>
        <v>Siragusa</v>
      </c>
      <c r="C967">
        <f>VLOOKUP(Medical_Examinations[[#This Row],[Customer ID]],'Medical Examinations'!$A$1:$L$2336,2,FALSE)</f>
        <v>36</v>
      </c>
      <c r="D967">
        <f>VLOOKUP(Medical_Examinations[[#This Row],[Customer ID]],'Medical Examinations'!$A$1:$L$2336,3,FALSE)</f>
        <v>4</v>
      </c>
      <c r="E967" t="str">
        <f>VLOOKUP(Medical_Examinations[[#This Row],[Customer ID]],'Medical Examinations'!$A$1:$L$2336,4,FALSE)</f>
        <v>No</v>
      </c>
      <c r="F967" t="str">
        <f>VLOOKUP(Medical_Examinations[[#This Row],[Customer ID]],'Medical Examinations'!$A$1:$L$2336,6,FALSE)</f>
        <v>No</v>
      </c>
      <c r="G967" t="str">
        <f>VLOOKUP(Medical_Examinations[[#This Row],[Customer ID]],'Medical Examinations'!$A$1:$L$2336,7,FALSE)</f>
        <v>Yes</v>
      </c>
      <c r="H967">
        <f>VLOOKUP(Medical_Examinations[[#This Row],[Customer ID]],'Medical Examinations'!$A$1:$L$2336,8,FALSE)</f>
        <v>1</v>
      </c>
      <c r="I967" t="str">
        <f>VLOOKUP(Medical_Examinations[[#This Row],[Customer ID]],'Medical Examinations'!$A$1:$L$2336,9,FALSE)</f>
        <v>No</v>
      </c>
      <c r="J967" t="str">
        <f>VLOOKUP(Medical_Examinations[[#This Row],[Customer ID]],'Medical Examinations'!A966:L3301,11,FALSE)</f>
        <v>Obesity</v>
      </c>
      <c r="K967" t="str">
        <f>VLOOKUP(Medical_Examinations[[#This Row],[Customer ID]],'Medical Examinations'!A966:L3301,12,FALSE)</f>
        <v>Normal</v>
      </c>
      <c r="L967" t="str">
        <f>VLOOKUP(Hospitalisation_Details[[#This Row],[Customer ID]],'Hospitalisation Details'!A966:K3307,10,FALSE)</f>
        <v>25 Sep 1965</v>
      </c>
      <c r="M967">
        <f>VLOOKUP(Hospitalisation_Details[[#This Row],[Customer ID]],'Hospitalisation Details'!$A$1:$K$2342,6,FALSE)</f>
        <v>11566</v>
      </c>
      <c r="N967" t="str">
        <f>VLOOKUP(Hospitalisation_Details[[#This Row],[Customer ID]],'Hospitalisation Details'!A966:K3307,7,FALSE)</f>
        <v>tier - 3</v>
      </c>
      <c r="O967" t="str">
        <f>VLOOKUP(Hospitalisation_Details[[#This Row],[Customer ID]],'Hospitalisation Details'!A966:K3307,8,FALSE)</f>
        <v>tier - 3</v>
      </c>
      <c r="P967" t="str">
        <f>VLOOKUP(Hospitalisation_Details[[#This Row],[Customer ID]],'Hospitalisation Details'!A966:K3307,9,FALSE)</f>
        <v>R1016</v>
      </c>
      <c r="Q967">
        <f>VLOOKUP(Hospitalisation_Details[[#This Row],[Customer ID]],'Hospitalisation Details'!$A$1:$K$2342,11,FALSE)</f>
        <v>57</v>
      </c>
    </row>
    <row r="968" spans="1:17" x14ac:dyDescent="0.35">
      <c r="A968" t="s">
        <v>967</v>
      </c>
      <c r="B968" t="str">
        <f>VLOOKUP(Customer_Names[[#This Row],[Customer ID]],Customer_Names[#All],2,FALSE)</f>
        <v>Pizarro</v>
      </c>
      <c r="C968">
        <f>VLOOKUP(Medical_Examinations[[#This Row],[Customer ID]],'Medical Examinations'!$A$1:$L$2336,2,FALSE)</f>
        <v>46</v>
      </c>
      <c r="D968">
        <f>VLOOKUP(Medical_Examinations[[#This Row],[Customer ID]],'Medical Examinations'!$A$1:$L$2336,3,FALSE)</f>
        <v>4</v>
      </c>
      <c r="E968" t="str">
        <f>VLOOKUP(Medical_Examinations[[#This Row],[Customer ID]],'Medical Examinations'!$A$1:$L$2336,4,FALSE)</f>
        <v>No</v>
      </c>
      <c r="F968" t="str">
        <f>VLOOKUP(Medical_Examinations[[#This Row],[Customer ID]],'Medical Examinations'!$A$1:$L$2336,6,FALSE)</f>
        <v>No</v>
      </c>
      <c r="G968" t="str">
        <f>VLOOKUP(Medical_Examinations[[#This Row],[Customer ID]],'Medical Examinations'!$A$1:$L$2336,7,FALSE)</f>
        <v>No</v>
      </c>
      <c r="H968">
        <f>VLOOKUP(Medical_Examinations[[#This Row],[Customer ID]],'Medical Examinations'!$A$1:$L$2336,8,FALSE)</f>
        <v>1</v>
      </c>
      <c r="I968" t="str">
        <f>VLOOKUP(Medical_Examinations[[#This Row],[Customer ID]],'Medical Examinations'!$A$1:$L$2336,9,FALSE)</f>
        <v>No</v>
      </c>
      <c r="J968" t="str">
        <f>VLOOKUP(Medical_Examinations[[#This Row],[Customer ID]],'Medical Examinations'!A967:L3302,11,FALSE)</f>
        <v>Obesity</v>
      </c>
      <c r="K968" t="str">
        <f>VLOOKUP(Medical_Examinations[[#This Row],[Customer ID]],'Medical Examinations'!A967:L3302,12,FALSE)</f>
        <v>Normal</v>
      </c>
      <c r="L968" t="str">
        <f>VLOOKUP(Hospitalisation_Details[[#This Row],[Customer ID]],'Hospitalisation Details'!A967:K3308,10,FALSE)</f>
        <v>20 Sep 1964</v>
      </c>
      <c r="M968">
        <f>VLOOKUP(Hospitalisation_Details[[#This Row],[Customer ID]],'Hospitalisation Details'!$A$1:$K$2342,6,FALSE)</f>
        <v>11603</v>
      </c>
      <c r="N968" t="str">
        <f>VLOOKUP(Hospitalisation_Details[[#This Row],[Customer ID]],'Hospitalisation Details'!A967:K3308,7,FALSE)</f>
        <v>tier - 3</v>
      </c>
      <c r="O968" t="str">
        <f>VLOOKUP(Hospitalisation_Details[[#This Row],[Customer ID]],'Hospitalisation Details'!A967:K3308,8,FALSE)</f>
        <v>tier - 1</v>
      </c>
      <c r="P968" t="str">
        <f>VLOOKUP(Hospitalisation_Details[[#This Row],[Customer ID]],'Hospitalisation Details'!A967:K3308,9,FALSE)</f>
        <v>R1020</v>
      </c>
      <c r="Q968">
        <f>VLOOKUP(Hospitalisation_Details[[#This Row],[Customer ID]],'Hospitalisation Details'!$A$1:$K$2342,11,FALSE)</f>
        <v>58</v>
      </c>
    </row>
    <row r="969" spans="1:17" x14ac:dyDescent="0.35">
      <c r="A969" t="s">
        <v>968</v>
      </c>
      <c r="B969" t="str">
        <f>VLOOKUP(Customer_Names[[#This Row],[Customer ID]],Customer_Names[#All],2,FALSE)</f>
        <v>Strange</v>
      </c>
      <c r="C969">
        <f>VLOOKUP(Medical_Examinations[[#This Row],[Customer ID]],'Medical Examinations'!$A$1:$L$2336,2,FALSE)</f>
        <v>26</v>
      </c>
      <c r="D969">
        <f>VLOOKUP(Medical_Examinations[[#This Row],[Customer ID]],'Medical Examinations'!$A$1:$L$2336,3,FALSE)</f>
        <v>4</v>
      </c>
      <c r="E969" t="str">
        <f>VLOOKUP(Medical_Examinations[[#This Row],[Customer ID]],'Medical Examinations'!$A$1:$L$2336,4,FALSE)</f>
        <v>No</v>
      </c>
      <c r="F969" t="str">
        <f>VLOOKUP(Medical_Examinations[[#This Row],[Customer ID]],'Medical Examinations'!$A$1:$L$2336,6,FALSE)</f>
        <v>No</v>
      </c>
      <c r="G969" t="str">
        <f>VLOOKUP(Medical_Examinations[[#This Row],[Customer ID]],'Medical Examinations'!$A$1:$L$2336,7,FALSE)</f>
        <v>Yes</v>
      </c>
      <c r="H969">
        <f>VLOOKUP(Medical_Examinations[[#This Row],[Customer ID]],'Medical Examinations'!$A$1:$L$2336,8,FALSE)</f>
        <v>1</v>
      </c>
      <c r="I969" t="str">
        <f>VLOOKUP(Medical_Examinations[[#This Row],[Customer ID]],'Medical Examinations'!$A$1:$L$2336,9,FALSE)</f>
        <v>No</v>
      </c>
      <c r="J969" t="str">
        <f>VLOOKUP(Medical_Examinations[[#This Row],[Customer ID]],'Medical Examinations'!A968:L3303,11,FALSE)</f>
        <v>Overweight</v>
      </c>
      <c r="K969" t="str">
        <f>VLOOKUP(Medical_Examinations[[#This Row],[Customer ID]],'Medical Examinations'!A968:L3303,12,FALSE)</f>
        <v>Normal</v>
      </c>
      <c r="L969" t="str">
        <f>VLOOKUP(Hospitalisation_Details[[#This Row],[Customer ID]],'Hospitalisation Details'!A968:K3309,10,FALSE)</f>
        <v>4 Sep 1966</v>
      </c>
      <c r="M969">
        <f>VLOOKUP(Hospitalisation_Details[[#This Row],[Customer ID]],'Hospitalisation Details'!$A$1:$K$2342,6,FALSE)</f>
        <v>11658</v>
      </c>
      <c r="N969" t="str">
        <f>VLOOKUP(Hospitalisation_Details[[#This Row],[Customer ID]],'Hospitalisation Details'!A968:K3309,7,FALSE)</f>
        <v>tier - 3</v>
      </c>
      <c r="O969" t="str">
        <f>VLOOKUP(Hospitalisation_Details[[#This Row],[Customer ID]],'Hospitalisation Details'!A968:K3309,8,FALSE)</f>
        <v>tier - 2</v>
      </c>
      <c r="P969" t="str">
        <f>VLOOKUP(Hospitalisation_Details[[#This Row],[Customer ID]],'Hospitalisation Details'!A968:K3309,9,FALSE)</f>
        <v>R1024</v>
      </c>
      <c r="Q969">
        <f>VLOOKUP(Hospitalisation_Details[[#This Row],[Customer ID]],'Hospitalisation Details'!$A$1:$K$2342,11,FALSE)</f>
        <v>56</v>
      </c>
    </row>
    <row r="970" spans="1:17" x14ac:dyDescent="0.35">
      <c r="A970" t="s">
        <v>969</v>
      </c>
      <c r="B970" t="str">
        <f>VLOOKUP(Customer_Names[[#This Row],[Customer ID]],Customer_Names[#All],2,FALSE)</f>
        <v>Eidinger</v>
      </c>
      <c r="C970">
        <f>VLOOKUP(Medical_Examinations[[#This Row],[Customer ID]],'Medical Examinations'!$A$1:$L$2336,2,FALSE)</f>
        <v>39</v>
      </c>
      <c r="D970">
        <f>VLOOKUP(Medical_Examinations[[#This Row],[Customer ID]],'Medical Examinations'!$A$1:$L$2336,3,FALSE)</f>
        <v>4</v>
      </c>
      <c r="E970" t="str">
        <f>VLOOKUP(Medical_Examinations[[#This Row],[Customer ID]],'Medical Examinations'!$A$1:$L$2336,4,FALSE)</f>
        <v>No</v>
      </c>
      <c r="F970" t="str">
        <f>VLOOKUP(Medical_Examinations[[#This Row],[Customer ID]],'Medical Examinations'!$A$1:$L$2336,6,FALSE)</f>
        <v>No</v>
      </c>
      <c r="G970" t="str">
        <f>VLOOKUP(Medical_Examinations[[#This Row],[Customer ID]],'Medical Examinations'!$A$1:$L$2336,7,FALSE)</f>
        <v>No</v>
      </c>
      <c r="H970">
        <f>VLOOKUP(Medical_Examinations[[#This Row],[Customer ID]],'Medical Examinations'!$A$1:$L$2336,8,FALSE)</f>
        <v>1</v>
      </c>
      <c r="I970" t="str">
        <f>VLOOKUP(Medical_Examinations[[#This Row],[Customer ID]],'Medical Examinations'!$A$1:$L$2336,9,FALSE)</f>
        <v>No</v>
      </c>
      <c r="J970" t="str">
        <f>VLOOKUP(Medical_Examinations[[#This Row],[Customer ID]],'Medical Examinations'!A969:L3304,11,FALSE)</f>
        <v>Obesity</v>
      </c>
      <c r="K970" t="str">
        <f>VLOOKUP(Medical_Examinations[[#This Row],[Customer ID]],'Medical Examinations'!A969:L3304,12,FALSE)</f>
        <v>Normal</v>
      </c>
      <c r="L970" t="str">
        <f>VLOOKUP(Hospitalisation_Details[[#This Row],[Customer ID]],'Hospitalisation Details'!A969:K3310,10,FALSE)</f>
        <v>20 Sep 1994</v>
      </c>
      <c r="M970">
        <f>VLOOKUP(Hospitalisation_Details[[#This Row],[Customer ID]],'Hospitalisation Details'!$A$1:$K$2342,6,FALSE)</f>
        <v>11658</v>
      </c>
      <c r="N970" t="str">
        <f>VLOOKUP(Hospitalisation_Details[[#This Row],[Customer ID]],'Hospitalisation Details'!A969:K3310,7,FALSE)</f>
        <v>tier - 3</v>
      </c>
      <c r="O970" t="str">
        <f>VLOOKUP(Hospitalisation_Details[[#This Row],[Customer ID]],'Hospitalisation Details'!A969:K3310,8,FALSE)</f>
        <v>tier - 2</v>
      </c>
      <c r="P970" t="str">
        <f>VLOOKUP(Hospitalisation_Details[[#This Row],[Customer ID]],'Hospitalisation Details'!A969:K3310,9,FALSE)</f>
        <v>R1023</v>
      </c>
      <c r="Q970">
        <f>VLOOKUP(Hospitalisation_Details[[#This Row],[Customer ID]],'Hospitalisation Details'!$A$1:$K$2342,11,FALSE)</f>
        <v>28</v>
      </c>
    </row>
    <row r="971" spans="1:17" x14ac:dyDescent="0.35">
      <c r="A971" t="s">
        <v>970</v>
      </c>
      <c r="B971" t="str">
        <f>VLOOKUP(Customer_Names[[#This Row],[Customer ID]],Customer_Names[#All],2,FALSE)</f>
        <v>Ginsburg</v>
      </c>
      <c r="C971">
        <f>VLOOKUP(Medical_Examinations[[#This Row],[Customer ID]],'Medical Examinations'!$A$1:$L$2336,2,FALSE)</f>
        <v>30</v>
      </c>
      <c r="D971">
        <f>VLOOKUP(Medical_Examinations[[#This Row],[Customer ID]],'Medical Examinations'!$A$1:$L$2336,3,FALSE)</f>
        <v>4</v>
      </c>
      <c r="E971" t="str">
        <f>VLOOKUP(Medical_Examinations[[#This Row],[Customer ID]],'Medical Examinations'!$A$1:$L$2336,4,FALSE)</f>
        <v>No</v>
      </c>
      <c r="F971" t="str">
        <f>VLOOKUP(Medical_Examinations[[#This Row],[Customer ID]],'Medical Examinations'!$A$1:$L$2336,6,FALSE)</f>
        <v>No</v>
      </c>
      <c r="G971" t="str">
        <f>VLOOKUP(Medical_Examinations[[#This Row],[Customer ID]],'Medical Examinations'!$A$1:$L$2336,7,FALSE)</f>
        <v>No</v>
      </c>
      <c r="H971">
        <f>VLOOKUP(Medical_Examinations[[#This Row],[Customer ID]],'Medical Examinations'!$A$1:$L$2336,8,FALSE)</f>
        <v>1</v>
      </c>
      <c r="I971" t="str">
        <f>VLOOKUP(Medical_Examinations[[#This Row],[Customer ID]],'Medical Examinations'!$A$1:$L$2336,9,FALSE)</f>
        <v>No</v>
      </c>
      <c r="J971" t="str">
        <f>VLOOKUP(Medical_Examinations[[#This Row],[Customer ID]],'Medical Examinations'!A970:L3305,11,FALSE)</f>
        <v>Obesity</v>
      </c>
      <c r="K971" t="str">
        <f>VLOOKUP(Medical_Examinations[[#This Row],[Customer ID]],'Medical Examinations'!A970:L3305,12,FALSE)</f>
        <v>Normal</v>
      </c>
      <c r="L971" t="str">
        <f>VLOOKUP(Hospitalisation_Details[[#This Row],[Customer ID]],'Hospitalisation Details'!A970:K3311,10,FALSE)</f>
        <v>6 Sep 1966</v>
      </c>
      <c r="M971">
        <f>VLOOKUP(Hospitalisation_Details[[#This Row],[Customer ID]],'Hospitalisation Details'!$A$1:$K$2342,6,FALSE)</f>
        <v>11658</v>
      </c>
      <c r="N971" t="str">
        <f>VLOOKUP(Hospitalisation_Details[[#This Row],[Customer ID]],'Hospitalisation Details'!A970:K3311,7,FALSE)</f>
        <v>tier - 3</v>
      </c>
      <c r="O971" t="str">
        <f>VLOOKUP(Hospitalisation_Details[[#This Row],[Customer ID]],'Hospitalisation Details'!A970:K3311,8,FALSE)</f>
        <v>tier - 1</v>
      </c>
      <c r="P971" t="str">
        <f>VLOOKUP(Hospitalisation_Details[[#This Row],[Customer ID]],'Hospitalisation Details'!A970:K3311,9,FALSE)</f>
        <v>R1024</v>
      </c>
      <c r="Q971">
        <f>VLOOKUP(Hospitalisation_Details[[#This Row],[Customer ID]],'Hospitalisation Details'!$A$1:$K$2342,11,FALSE)</f>
        <v>56</v>
      </c>
    </row>
    <row r="972" spans="1:17" x14ac:dyDescent="0.35">
      <c r="A972" t="s">
        <v>971</v>
      </c>
      <c r="B972" t="str">
        <f>VLOOKUP(Customer_Names[[#This Row],[Customer ID]],Customer_Names[#All],2,FALSE)</f>
        <v>Truex</v>
      </c>
      <c r="C972">
        <f>VLOOKUP(Medical_Examinations[[#This Row],[Customer ID]],'Medical Examinations'!$A$1:$L$2336,2,FALSE)</f>
        <v>28</v>
      </c>
      <c r="D972">
        <f>VLOOKUP(Medical_Examinations[[#This Row],[Customer ID]],'Medical Examinations'!$A$1:$L$2336,3,FALSE)</f>
        <v>4</v>
      </c>
      <c r="E972" t="str">
        <f>VLOOKUP(Medical_Examinations[[#This Row],[Customer ID]],'Medical Examinations'!$A$1:$L$2336,4,FALSE)</f>
        <v>No</v>
      </c>
      <c r="F972" t="str">
        <f>VLOOKUP(Medical_Examinations[[#This Row],[Customer ID]],'Medical Examinations'!$A$1:$L$2336,6,FALSE)</f>
        <v>No</v>
      </c>
      <c r="G972" t="str">
        <f>VLOOKUP(Medical_Examinations[[#This Row],[Customer ID]],'Medical Examinations'!$A$1:$L$2336,7,FALSE)</f>
        <v>No</v>
      </c>
      <c r="H972">
        <f>VLOOKUP(Medical_Examinations[[#This Row],[Customer ID]],'Medical Examinations'!$A$1:$L$2336,8,FALSE)</f>
        <v>1</v>
      </c>
      <c r="I972" t="str">
        <f>VLOOKUP(Medical_Examinations[[#This Row],[Customer ID]],'Medical Examinations'!$A$1:$L$2336,9,FALSE)</f>
        <v>No</v>
      </c>
      <c r="J972" t="str">
        <f>VLOOKUP(Medical_Examinations[[#This Row],[Customer ID]],'Medical Examinations'!A971:L3306,11,FALSE)</f>
        <v>Overweight</v>
      </c>
      <c r="K972" t="str">
        <f>VLOOKUP(Medical_Examinations[[#This Row],[Customer ID]],'Medical Examinations'!A971:L3306,12,FALSE)</f>
        <v>Normal</v>
      </c>
      <c r="L972" t="str">
        <f>VLOOKUP(Hospitalisation_Details[[#This Row],[Customer ID]],'Hospitalisation Details'!A971:K3312,10,FALSE)</f>
        <v>23 Sep 1966</v>
      </c>
      <c r="M972">
        <f>VLOOKUP(Hospitalisation_Details[[#This Row],[Customer ID]],'Hospitalisation Details'!$A$1:$K$2342,6,FALSE)</f>
        <v>11658</v>
      </c>
      <c r="N972" t="str">
        <f>VLOOKUP(Hospitalisation_Details[[#This Row],[Customer ID]],'Hospitalisation Details'!A971:K3312,7,FALSE)</f>
        <v>tier - 3</v>
      </c>
      <c r="O972" t="str">
        <f>VLOOKUP(Hospitalisation_Details[[#This Row],[Customer ID]],'Hospitalisation Details'!A971:K3312,8,FALSE)</f>
        <v>tier - 3</v>
      </c>
      <c r="P972" t="str">
        <f>VLOOKUP(Hospitalisation_Details[[#This Row],[Customer ID]],'Hospitalisation Details'!A971:K3312,9,FALSE)</f>
        <v>R1024</v>
      </c>
      <c r="Q972">
        <f>VLOOKUP(Hospitalisation_Details[[#This Row],[Customer ID]],'Hospitalisation Details'!$A$1:$K$2342,11,FALSE)</f>
        <v>56</v>
      </c>
    </row>
    <row r="973" spans="1:17" x14ac:dyDescent="0.35">
      <c r="A973" t="s">
        <v>972</v>
      </c>
      <c r="B973" t="str">
        <f>VLOOKUP(Customer_Names[[#This Row],[Customer ID]],Customer_Names[#All],2,FALSE)</f>
        <v>Higgins</v>
      </c>
      <c r="C973">
        <f>VLOOKUP(Medical_Examinations[[#This Row],[Customer ID]],'Medical Examinations'!$A$1:$L$2336,2,FALSE)</f>
        <v>40</v>
      </c>
      <c r="D973">
        <f>VLOOKUP(Medical_Examinations[[#This Row],[Customer ID]],'Medical Examinations'!$A$1:$L$2336,3,FALSE)</f>
        <v>4</v>
      </c>
      <c r="E973" t="str">
        <f>VLOOKUP(Medical_Examinations[[#This Row],[Customer ID]],'Medical Examinations'!$A$1:$L$2336,4,FALSE)</f>
        <v>No</v>
      </c>
      <c r="F973" t="str">
        <f>VLOOKUP(Medical_Examinations[[#This Row],[Customer ID]],'Medical Examinations'!$A$1:$L$2336,6,FALSE)</f>
        <v>No</v>
      </c>
      <c r="G973" t="str">
        <f>VLOOKUP(Medical_Examinations[[#This Row],[Customer ID]],'Medical Examinations'!$A$1:$L$2336,7,FALSE)</f>
        <v>No</v>
      </c>
      <c r="H973">
        <f>VLOOKUP(Medical_Examinations[[#This Row],[Customer ID]],'Medical Examinations'!$A$1:$L$2336,8,FALSE)</f>
        <v>1</v>
      </c>
      <c r="I973" t="str">
        <f>VLOOKUP(Medical_Examinations[[#This Row],[Customer ID]],'Medical Examinations'!$A$1:$L$2336,9,FALSE)</f>
        <v>No</v>
      </c>
      <c r="J973" t="str">
        <f>VLOOKUP(Medical_Examinations[[#This Row],[Customer ID]],'Medical Examinations'!A972:L3307,11,FALSE)</f>
        <v>Obesity</v>
      </c>
      <c r="K973" t="str">
        <f>VLOOKUP(Medical_Examinations[[#This Row],[Customer ID]],'Medical Examinations'!A972:L3307,12,FALSE)</f>
        <v>Normal</v>
      </c>
      <c r="L973" t="str">
        <f>VLOOKUP(Hospitalisation_Details[[#This Row],[Customer ID]],'Hospitalisation Details'!A972:K3313,10,FALSE)</f>
        <v>1 Sep 1970</v>
      </c>
      <c r="M973">
        <f>VLOOKUP(Hospitalisation_Details[[#This Row],[Customer ID]],'Hospitalisation Details'!$A$1:$K$2342,6,FALSE)</f>
        <v>11697</v>
      </c>
      <c r="N973" t="str">
        <f>VLOOKUP(Hospitalisation_Details[[#This Row],[Customer ID]],'Hospitalisation Details'!A972:K3313,7,FALSE)</f>
        <v>tier - 3</v>
      </c>
      <c r="O973" t="str">
        <f>VLOOKUP(Hospitalisation_Details[[#This Row],[Customer ID]],'Hospitalisation Details'!A972:K3313,8,FALSE)</f>
        <v>tier - 1</v>
      </c>
      <c r="P973" t="str">
        <f>VLOOKUP(Hospitalisation_Details[[#This Row],[Customer ID]],'Hospitalisation Details'!A972:K3313,9,FALSE)</f>
        <v>R1021</v>
      </c>
      <c r="Q973">
        <f>VLOOKUP(Hospitalisation_Details[[#This Row],[Customer ID]],'Hospitalisation Details'!$A$1:$K$2342,11,FALSE)</f>
        <v>52</v>
      </c>
    </row>
    <row r="974" spans="1:17" x14ac:dyDescent="0.35">
      <c r="A974" t="s">
        <v>973</v>
      </c>
      <c r="B974" t="str">
        <f>VLOOKUP(Customer_Names[[#This Row],[Customer ID]],Customer_Names[#All],2,FALSE)</f>
        <v>McCurdy</v>
      </c>
      <c r="C974">
        <f>VLOOKUP(Medical_Examinations[[#This Row],[Customer ID]],'Medical Examinations'!$A$1:$L$2336,2,FALSE)</f>
        <v>26</v>
      </c>
      <c r="D974">
        <f>VLOOKUP(Medical_Examinations[[#This Row],[Customer ID]],'Medical Examinations'!$A$1:$L$2336,3,FALSE)</f>
        <v>4</v>
      </c>
      <c r="E974" t="str">
        <f>VLOOKUP(Medical_Examinations[[#This Row],[Customer ID]],'Medical Examinations'!$A$1:$L$2336,4,FALSE)</f>
        <v>No</v>
      </c>
      <c r="F974" t="str">
        <f>VLOOKUP(Medical_Examinations[[#This Row],[Customer ID]],'Medical Examinations'!$A$1:$L$2336,6,FALSE)</f>
        <v>No</v>
      </c>
      <c r="G974" t="str">
        <f>VLOOKUP(Medical_Examinations[[#This Row],[Customer ID]],'Medical Examinations'!$A$1:$L$2336,7,FALSE)</f>
        <v>No</v>
      </c>
      <c r="H974">
        <f>VLOOKUP(Medical_Examinations[[#This Row],[Customer ID]],'Medical Examinations'!$A$1:$L$2336,8,FALSE)</f>
        <v>1</v>
      </c>
      <c r="I974" t="str">
        <f>VLOOKUP(Medical_Examinations[[#This Row],[Customer ID]],'Medical Examinations'!$A$1:$L$2336,9,FALSE)</f>
        <v>No</v>
      </c>
      <c r="J974" t="str">
        <f>VLOOKUP(Medical_Examinations[[#This Row],[Customer ID]],'Medical Examinations'!A973:L3308,11,FALSE)</f>
        <v>Overweight</v>
      </c>
      <c r="K974" t="str">
        <f>VLOOKUP(Medical_Examinations[[#This Row],[Customer ID]],'Medical Examinations'!A973:L3308,12,FALSE)</f>
        <v>Normal</v>
      </c>
      <c r="L974" t="str">
        <f>VLOOKUP(Hospitalisation_Details[[#This Row],[Customer ID]],'Hospitalisation Details'!A973:K3314,10,FALSE)</f>
        <v>19 Sep 1964</v>
      </c>
      <c r="M974">
        <f>VLOOKUP(Hospitalisation_Details[[#This Row],[Customer ID]],'Hospitalisation Details'!$A$1:$K$2342,6,FALSE)</f>
        <v>11918</v>
      </c>
      <c r="N974" t="str">
        <f>VLOOKUP(Hospitalisation_Details[[#This Row],[Customer ID]],'Hospitalisation Details'!A973:K3314,7,FALSE)</f>
        <v>tier - 3</v>
      </c>
      <c r="O974" t="str">
        <f>VLOOKUP(Hospitalisation_Details[[#This Row],[Customer ID]],'Hospitalisation Details'!A973:K3314,8,FALSE)</f>
        <v>tier - 1</v>
      </c>
      <c r="P974" t="str">
        <f>VLOOKUP(Hospitalisation_Details[[#This Row],[Customer ID]],'Hospitalisation Details'!A973:K3314,9,FALSE)</f>
        <v>R1021</v>
      </c>
      <c r="Q974">
        <f>VLOOKUP(Hospitalisation_Details[[#This Row],[Customer ID]],'Hospitalisation Details'!$A$1:$K$2342,11,FALSE)</f>
        <v>58</v>
      </c>
    </row>
    <row r="975" spans="1:17" x14ac:dyDescent="0.35">
      <c r="A975" t="s">
        <v>974</v>
      </c>
      <c r="B975" t="str">
        <f>VLOOKUP(Customer_Names[[#This Row],[Customer ID]],Customer_Names[#All],2,FALSE)</f>
        <v>Hughes</v>
      </c>
      <c r="C975">
        <f>VLOOKUP(Medical_Examinations[[#This Row],[Customer ID]],'Medical Examinations'!$A$1:$L$2336,2,FALSE)</f>
        <v>30</v>
      </c>
      <c r="D975">
        <f>VLOOKUP(Medical_Examinations[[#This Row],[Customer ID]],'Medical Examinations'!$A$1:$L$2336,3,FALSE)</f>
        <v>4</v>
      </c>
      <c r="E975" t="str">
        <f>VLOOKUP(Medical_Examinations[[#This Row],[Customer ID]],'Medical Examinations'!$A$1:$L$2336,4,FALSE)</f>
        <v>No</v>
      </c>
      <c r="F975" t="str">
        <f>VLOOKUP(Medical_Examinations[[#This Row],[Customer ID]],'Medical Examinations'!$A$1:$L$2336,6,FALSE)</f>
        <v>No</v>
      </c>
      <c r="G975" t="str">
        <f>VLOOKUP(Medical_Examinations[[#This Row],[Customer ID]],'Medical Examinations'!$A$1:$L$2336,7,FALSE)</f>
        <v>Yes</v>
      </c>
      <c r="H975">
        <f>VLOOKUP(Medical_Examinations[[#This Row],[Customer ID]],'Medical Examinations'!$A$1:$L$2336,8,FALSE)</f>
        <v>1</v>
      </c>
      <c r="I975" t="str">
        <f>VLOOKUP(Medical_Examinations[[#This Row],[Customer ID]],'Medical Examinations'!$A$1:$L$2336,9,FALSE)</f>
        <v>No</v>
      </c>
      <c r="J975" t="str">
        <f>VLOOKUP(Medical_Examinations[[#This Row],[Customer ID]],'Medical Examinations'!A974:L3309,11,FALSE)</f>
        <v>Obesity</v>
      </c>
      <c r="K975" t="str">
        <f>VLOOKUP(Medical_Examinations[[#This Row],[Customer ID]],'Medical Examinations'!A974:L3309,12,FALSE)</f>
        <v>Normal</v>
      </c>
      <c r="L975" t="str">
        <f>VLOOKUP(Hospitalisation_Details[[#This Row],[Customer ID]],'Hospitalisation Details'!A974:K3315,10,FALSE)</f>
        <v>20 Sep 1964</v>
      </c>
      <c r="M975">
        <f>VLOOKUP(Hospitalisation_Details[[#This Row],[Customer ID]],'Hospitalisation Details'!$A$1:$K$2342,6,FALSE)</f>
        <v>11931</v>
      </c>
      <c r="N975" t="str">
        <f>VLOOKUP(Hospitalisation_Details[[#This Row],[Customer ID]],'Hospitalisation Details'!A974:K3315,7,FALSE)</f>
        <v>tier - 3</v>
      </c>
      <c r="O975" t="str">
        <f>VLOOKUP(Hospitalisation_Details[[#This Row],[Customer ID]],'Hospitalisation Details'!A974:K3315,8,FALSE)</f>
        <v>tier - 1</v>
      </c>
      <c r="P975" t="str">
        <f>VLOOKUP(Hospitalisation_Details[[#This Row],[Customer ID]],'Hospitalisation Details'!A974:K3315,9,FALSE)</f>
        <v>R1019</v>
      </c>
      <c r="Q975">
        <f>VLOOKUP(Hospitalisation_Details[[#This Row],[Customer ID]],'Hospitalisation Details'!$A$1:$K$2342,11,FALSE)</f>
        <v>58</v>
      </c>
    </row>
    <row r="976" spans="1:17" x14ac:dyDescent="0.35">
      <c r="A976" t="s">
        <v>975</v>
      </c>
      <c r="B976" t="str">
        <f>VLOOKUP(Customer_Names[[#This Row],[Customer ID]],Customer_Names[#All],2,FALSE)</f>
        <v>Varner</v>
      </c>
      <c r="C976">
        <f>VLOOKUP(Medical_Examinations[[#This Row],[Customer ID]],'Medical Examinations'!$A$1:$L$2336,2,FALSE)</f>
        <v>26</v>
      </c>
      <c r="D976">
        <f>VLOOKUP(Medical_Examinations[[#This Row],[Customer ID]],'Medical Examinations'!$A$1:$L$2336,3,FALSE)</f>
        <v>4</v>
      </c>
      <c r="E976" t="str">
        <f>VLOOKUP(Medical_Examinations[[#This Row],[Customer ID]],'Medical Examinations'!$A$1:$L$2336,4,FALSE)</f>
        <v>No</v>
      </c>
      <c r="F976" t="str">
        <f>VLOOKUP(Medical_Examinations[[#This Row],[Customer ID]],'Medical Examinations'!$A$1:$L$2336,6,FALSE)</f>
        <v>No</v>
      </c>
      <c r="G976" t="str">
        <f>VLOOKUP(Medical_Examinations[[#This Row],[Customer ID]],'Medical Examinations'!$A$1:$L$2336,7,FALSE)</f>
        <v>Yes</v>
      </c>
      <c r="H976">
        <f>VLOOKUP(Medical_Examinations[[#This Row],[Customer ID]],'Medical Examinations'!$A$1:$L$2336,8,FALSE)</f>
        <v>1</v>
      </c>
      <c r="I976" t="str">
        <f>VLOOKUP(Medical_Examinations[[#This Row],[Customer ID]],'Medical Examinations'!$A$1:$L$2336,9,FALSE)</f>
        <v>No</v>
      </c>
      <c r="J976" t="str">
        <f>VLOOKUP(Medical_Examinations[[#This Row],[Customer ID]],'Medical Examinations'!A975:L3310,11,FALSE)</f>
        <v>Overweight</v>
      </c>
      <c r="K976" t="str">
        <f>VLOOKUP(Medical_Examinations[[#This Row],[Customer ID]],'Medical Examinations'!A975:L3310,12,FALSE)</f>
        <v>Normal</v>
      </c>
      <c r="L976" t="str">
        <f>VLOOKUP(Hospitalisation_Details[[#This Row],[Customer ID]],'Hospitalisation Details'!A975:K3316,10,FALSE)</f>
        <v>2 Sep 1964</v>
      </c>
      <c r="M976">
        <f>VLOOKUP(Hospitalisation_Details[[#This Row],[Customer ID]],'Hospitalisation Details'!$A$1:$K$2342,6,FALSE)</f>
        <v>11938</v>
      </c>
      <c r="N976" t="str">
        <f>VLOOKUP(Hospitalisation_Details[[#This Row],[Customer ID]],'Hospitalisation Details'!A975:K3316,7,FALSE)</f>
        <v>tier - 3</v>
      </c>
      <c r="O976" t="str">
        <f>VLOOKUP(Hospitalisation_Details[[#This Row],[Customer ID]],'Hospitalisation Details'!A975:K3316,8,FALSE)</f>
        <v>tier - 3</v>
      </c>
      <c r="P976" t="str">
        <f>VLOOKUP(Hospitalisation_Details[[#This Row],[Customer ID]],'Hospitalisation Details'!A975:K3316,9,FALSE)</f>
        <v>R1019</v>
      </c>
      <c r="Q976">
        <f>VLOOKUP(Hospitalisation_Details[[#This Row],[Customer ID]],'Hospitalisation Details'!$A$1:$K$2342,11,FALSE)</f>
        <v>58</v>
      </c>
    </row>
    <row r="977" spans="1:17" x14ac:dyDescent="0.35">
      <c r="A977" t="s">
        <v>976</v>
      </c>
      <c r="B977" t="str">
        <f>VLOOKUP(Customer_Names[[#This Row],[Customer ID]],Customer_Names[#All],2,FALSE)</f>
        <v>Dahmen</v>
      </c>
      <c r="C977">
        <f>VLOOKUP(Medical_Examinations[[#This Row],[Customer ID]],'Medical Examinations'!$A$1:$L$2336,2,FALSE)</f>
        <v>35</v>
      </c>
      <c r="D977">
        <f>VLOOKUP(Medical_Examinations[[#This Row],[Customer ID]],'Medical Examinations'!$A$1:$L$2336,3,FALSE)</f>
        <v>4</v>
      </c>
      <c r="E977" t="str">
        <f>VLOOKUP(Medical_Examinations[[#This Row],[Customer ID]],'Medical Examinations'!$A$1:$L$2336,4,FALSE)</f>
        <v>No</v>
      </c>
      <c r="F977" t="str">
        <f>VLOOKUP(Medical_Examinations[[#This Row],[Customer ID]],'Medical Examinations'!$A$1:$L$2336,6,FALSE)</f>
        <v>No</v>
      </c>
      <c r="G977" t="str">
        <f>VLOOKUP(Medical_Examinations[[#This Row],[Customer ID]],'Medical Examinations'!$A$1:$L$2336,7,FALSE)</f>
        <v>No</v>
      </c>
      <c r="H977">
        <f>VLOOKUP(Medical_Examinations[[#This Row],[Customer ID]],'Medical Examinations'!$A$1:$L$2336,8,FALSE)</f>
        <v>1</v>
      </c>
      <c r="I977" t="str">
        <f>VLOOKUP(Medical_Examinations[[#This Row],[Customer ID]],'Medical Examinations'!$A$1:$L$2336,9,FALSE)</f>
        <v>No</v>
      </c>
      <c r="J977" t="str">
        <f>VLOOKUP(Medical_Examinations[[#This Row],[Customer ID]],'Medical Examinations'!A976:L3311,11,FALSE)</f>
        <v>Obesity</v>
      </c>
      <c r="K977" t="str">
        <f>VLOOKUP(Medical_Examinations[[#This Row],[Customer ID]],'Medical Examinations'!A976:L3311,12,FALSE)</f>
        <v>Normal</v>
      </c>
      <c r="L977" t="str">
        <f>VLOOKUP(Hospitalisation_Details[[#This Row],[Customer ID]],'Hospitalisation Details'!A976:K3317,10,FALSE)</f>
        <v>25 Sep 1964</v>
      </c>
      <c r="M977">
        <f>VLOOKUP(Hospitalisation_Details[[#This Row],[Customer ID]],'Hospitalisation Details'!$A$1:$K$2342,6,FALSE)</f>
        <v>11945</v>
      </c>
      <c r="N977" t="str">
        <f>VLOOKUP(Hospitalisation_Details[[#This Row],[Customer ID]],'Hospitalisation Details'!A976:K3317,7,FALSE)</f>
        <v>tier - 3</v>
      </c>
      <c r="O977" t="str">
        <f>VLOOKUP(Hospitalisation_Details[[#This Row],[Customer ID]],'Hospitalisation Details'!A976:K3317,8,FALSE)</f>
        <v>tier - 2</v>
      </c>
      <c r="P977" t="str">
        <f>VLOOKUP(Hospitalisation_Details[[#This Row],[Customer ID]],'Hospitalisation Details'!A976:K3317,9,FALSE)</f>
        <v>R1016</v>
      </c>
      <c r="Q977">
        <f>VLOOKUP(Hospitalisation_Details[[#This Row],[Customer ID]],'Hospitalisation Details'!$A$1:$K$2342,11,FALSE)</f>
        <v>58</v>
      </c>
    </row>
    <row r="978" spans="1:17" x14ac:dyDescent="0.35">
      <c r="A978" t="s">
        <v>977</v>
      </c>
      <c r="B978" t="str">
        <f>VLOOKUP(Customer_Names[[#This Row],[Customer ID]],Customer_Names[#All],2,FALSE)</f>
        <v>Young</v>
      </c>
      <c r="C978">
        <f>VLOOKUP(Medical_Examinations[[#This Row],[Customer ID]],'Medical Examinations'!$A$1:$L$2336,2,FALSE)</f>
        <v>29</v>
      </c>
      <c r="D978">
        <f>VLOOKUP(Medical_Examinations[[#This Row],[Customer ID]],'Medical Examinations'!$A$1:$L$2336,3,FALSE)</f>
        <v>4</v>
      </c>
      <c r="E978" t="str">
        <f>VLOOKUP(Medical_Examinations[[#This Row],[Customer ID]],'Medical Examinations'!$A$1:$L$2336,4,FALSE)</f>
        <v>No</v>
      </c>
      <c r="F978" t="str">
        <f>VLOOKUP(Medical_Examinations[[#This Row],[Customer ID]],'Medical Examinations'!$A$1:$L$2336,6,FALSE)</f>
        <v>No</v>
      </c>
      <c r="G978" t="str">
        <f>VLOOKUP(Medical_Examinations[[#This Row],[Customer ID]],'Medical Examinations'!$A$1:$L$2336,7,FALSE)</f>
        <v>No</v>
      </c>
      <c r="H978">
        <f>VLOOKUP(Medical_Examinations[[#This Row],[Customer ID]],'Medical Examinations'!$A$1:$L$2336,8,FALSE)</f>
        <v>1</v>
      </c>
      <c r="I978" t="str">
        <f>VLOOKUP(Medical_Examinations[[#This Row],[Customer ID]],'Medical Examinations'!$A$1:$L$2336,9,FALSE)</f>
        <v>No</v>
      </c>
      <c r="J978" t="str">
        <f>VLOOKUP(Medical_Examinations[[#This Row],[Customer ID]],'Medical Examinations'!A977:L3312,11,FALSE)</f>
        <v>Overweight</v>
      </c>
      <c r="K978" t="str">
        <f>VLOOKUP(Medical_Examinations[[#This Row],[Customer ID]],'Medical Examinations'!A977:L3312,12,FALSE)</f>
        <v>Normal</v>
      </c>
      <c r="L978" t="str">
        <f>VLOOKUP(Hospitalisation_Details[[#This Row],[Customer ID]],'Hospitalisation Details'!A977:K3318,10,FALSE)</f>
        <v>9 Sep 1965</v>
      </c>
      <c r="M978">
        <f>VLOOKUP(Hospitalisation_Details[[#This Row],[Customer ID]],'Hospitalisation Details'!$A$1:$K$2342,6,FALSE)</f>
        <v>12029</v>
      </c>
      <c r="N978" t="str">
        <f>VLOOKUP(Hospitalisation_Details[[#This Row],[Customer ID]],'Hospitalisation Details'!A977:K3318,7,FALSE)</f>
        <v>tier - 3</v>
      </c>
      <c r="O978" t="str">
        <f>VLOOKUP(Hospitalisation_Details[[#This Row],[Customer ID]],'Hospitalisation Details'!A977:K3318,8,FALSE)</f>
        <v>tier - 2</v>
      </c>
      <c r="P978" t="str">
        <f>VLOOKUP(Hospitalisation_Details[[#This Row],[Customer ID]],'Hospitalisation Details'!A977:K3318,9,FALSE)</f>
        <v>R1024</v>
      </c>
      <c r="Q978">
        <f>VLOOKUP(Hospitalisation_Details[[#This Row],[Customer ID]],'Hospitalisation Details'!$A$1:$K$2342,11,FALSE)</f>
        <v>57</v>
      </c>
    </row>
    <row r="979" spans="1:17" x14ac:dyDescent="0.35">
      <c r="A979" t="s">
        <v>978</v>
      </c>
      <c r="B979" t="str">
        <f>VLOOKUP(Customer_Names[[#This Row],[Customer ID]],Customer_Names[#All],2,FALSE)</f>
        <v>Fraser</v>
      </c>
      <c r="C979">
        <f>VLOOKUP(Medical_Examinations[[#This Row],[Customer ID]],'Medical Examinations'!$A$1:$L$2336,2,FALSE)</f>
        <v>32</v>
      </c>
      <c r="D979">
        <f>VLOOKUP(Medical_Examinations[[#This Row],[Customer ID]],'Medical Examinations'!$A$1:$L$2336,3,FALSE)</f>
        <v>4</v>
      </c>
      <c r="E979" t="str">
        <f>VLOOKUP(Medical_Examinations[[#This Row],[Customer ID]],'Medical Examinations'!$A$1:$L$2336,4,FALSE)</f>
        <v>No</v>
      </c>
      <c r="F979" t="str">
        <f>VLOOKUP(Medical_Examinations[[#This Row],[Customer ID]],'Medical Examinations'!$A$1:$L$2336,6,FALSE)</f>
        <v>No</v>
      </c>
      <c r="G979" t="str">
        <f>VLOOKUP(Medical_Examinations[[#This Row],[Customer ID]],'Medical Examinations'!$A$1:$L$2336,7,FALSE)</f>
        <v>Yes</v>
      </c>
      <c r="H979">
        <f>VLOOKUP(Medical_Examinations[[#This Row],[Customer ID]],'Medical Examinations'!$A$1:$L$2336,8,FALSE)</f>
        <v>1</v>
      </c>
      <c r="I979" t="str">
        <f>VLOOKUP(Medical_Examinations[[#This Row],[Customer ID]],'Medical Examinations'!$A$1:$L$2336,9,FALSE)</f>
        <v>No</v>
      </c>
      <c r="J979" t="str">
        <f>VLOOKUP(Medical_Examinations[[#This Row],[Customer ID]],'Medical Examinations'!A978:L3313,11,FALSE)</f>
        <v>Obesity</v>
      </c>
      <c r="K979" t="str">
        <f>VLOOKUP(Medical_Examinations[[#This Row],[Customer ID]],'Medical Examinations'!A978:L3313,12,FALSE)</f>
        <v>Normal</v>
      </c>
      <c r="L979" t="str">
        <f>VLOOKUP(Hospitalisation_Details[[#This Row],[Customer ID]],'Hospitalisation Details'!A978:K3319,10,FALSE)</f>
        <v>16 Sep 1966</v>
      </c>
      <c r="M979">
        <f>VLOOKUP(Hospitalisation_Details[[#This Row],[Customer ID]],'Hospitalisation Details'!$A$1:$K$2342,6,FALSE)</f>
        <v>12282</v>
      </c>
      <c r="N979" t="str">
        <f>VLOOKUP(Hospitalisation_Details[[#This Row],[Customer ID]],'Hospitalisation Details'!A978:K3319,7,FALSE)</f>
        <v>tier - 3</v>
      </c>
      <c r="O979" t="str">
        <f>VLOOKUP(Hospitalisation_Details[[#This Row],[Customer ID]],'Hospitalisation Details'!A978:K3319,8,FALSE)</f>
        <v>tier - 1</v>
      </c>
      <c r="P979" t="str">
        <f>VLOOKUP(Hospitalisation_Details[[#This Row],[Customer ID]],'Hospitalisation Details'!A978:K3319,9,FALSE)</f>
        <v>R1025</v>
      </c>
      <c r="Q979">
        <f>VLOOKUP(Hospitalisation_Details[[#This Row],[Customer ID]],'Hospitalisation Details'!$A$1:$K$2342,11,FALSE)</f>
        <v>56</v>
      </c>
    </row>
    <row r="980" spans="1:17" x14ac:dyDescent="0.35">
      <c r="A980" t="s">
        <v>979</v>
      </c>
      <c r="B980" t="str">
        <f>VLOOKUP(Customer_Names[[#This Row],[Customer ID]],Customer_Names[#All],2,FALSE)</f>
        <v>Deeg</v>
      </c>
      <c r="C980">
        <f>VLOOKUP(Medical_Examinations[[#This Row],[Customer ID]],'Medical Examinations'!$A$1:$L$2336,2,FALSE)</f>
        <v>23</v>
      </c>
      <c r="D980">
        <f>VLOOKUP(Medical_Examinations[[#This Row],[Customer ID]],'Medical Examinations'!$A$1:$L$2336,3,FALSE)</f>
        <v>4</v>
      </c>
      <c r="E980" t="str">
        <f>VLOOKUP(Medical_Examinations[[#This Row],[Customer ID]],'Medical Examinations'!$A$1:$L$2336,4,FALSE)</f>
        <v>No</v>
      </c>
      <c r="F980" t="str">
        <f>VLOOKUP(Medical_Examinations[[#This Row],[Customer ID]],'Medical Examinations'!$A$1:$L$2336,6,FALSE)</f>
        <v>No</v>
      </c>
      <c r="G980" t="str">
        <f>VLOOKUP(Medical_Examinations[[#This Row],[Customer ID]],'Medical Examinations'!$A$1:$L$2336,7,FALSE)</f>
        <v>Yes</v>
      </c>
      <c r="H980">
        <f>VLOOKUP(Medical_Examinations[[#This Row],[Customer ID]],'Medical Examinations'!$A$1:$L$2336,8,FALSE)</f>
        <v>1</v>
      </c>
      <c r="I980" t="str">
        <f>VLOOKUP(Medical_Examinations[[#This Row],[Customer ID]],'Medical Examinations'!$A$1:$L$2336,9,FALSE)</f>
        <v>No</v>
      </c>
      <c r="J980" t="str">
        <f>VLOOKUP(Medical_Examinations[[#This Row],[Customer ID]],'Medical Examinations'!A979:L3314,11,FALSE)</f>
        <v>Normal Weight</v>
      </c>
      <c r="K980" t="str">
        <f>VLOOKUP(Medical_Examinations[[#This Row],[Customer ID]],'Medical Examinations'!A979:L3314,12,FALSE)</f>
        <v>Normal</v>
      </c>
      <c r="L980" t="str">
        <f>VLOOKUP(Hospitalisation_Details[[#This Row],[Customer ID]],'Hospitalisation Details'!A979:K3320,10,FALSE)</f>
        <v>28 Sep 1963</v>
      </c>
      <c r="M980">
        <f>VLOOKUP(Hospitalisation_Details[[#This Row],[Customer ID]],'Hospitalisation Details'!$A$1:$K$2342,6,FALSE)</f>
        <v>12300</v>
      </c>
      <c r="N980" t="str">
        <f>VLOOKUP(Hospitalisation_Details[[#This Row],[Customer ID]],'Hospitalisation Details'!A979:K3320,7,FALSE)</f>
        <v>tier - 3</v>
      </c>
      <c r="O980" t="str">
        <f>VLOOKUP(Hospitalisation_Details[[#This Row],[Customer ID]],'Hospitalisation Details'!A979:K3320,8,FALSE)</f>
        <v>tier - 1</v>
      </c>
      <c r="P980" t="str">
        <f>VLOOKUP(Hospitalisation_Details[[#This Row],[Customer ID]],'Hospitalisation Details'!A979:K3320,9,FALSE)</f>
        <v>R1025</v>
      </c>
      <c r="Q980">
        <f>VLOOKUP(Hospitalisation_Details[[#This Row],[Customer ID]],'Hospitalisation Details'!$A$1:$K$2342,11,FALSE)</f>
        <v>59</v>
      </c>
    </row>
    <row r="981" spans="1:17" x14ac:dyDescent="0.35">
      <c r="A981" t="s">
        <v>980</v>
      </c>
      <c r="B981" t="str">
        <f>VLOOKUP(Customer_Names[[#This Row],[Customer ID]],Customer_Names[#All],2,FALSE)</f>
        <v>Robertson</v>
      </c>
      <c r="C981">
        <f>VLOOKUP(Medical_Examinations[[#This Row],[Customer ID]],'Medical Examinations'!$A$1:$L$2336,2,FALSE)</f>
        <v>23</v>
      </c>
      <c r="D981">
        <f>VLOOKUP(Medical_Examinations[[#This Row],[Customer ID]],'Medical Examinations'!$A$1:$L$2336,3,FALSE)</f>
        <v>4</v>
      </c>
      <c r="E981" t="str">
        <f>VLOOKUP(Medical_Examinations[[#This Row],[Customer ID]],'Medical Examinations'!$A$1:$L$2336,4,FALSE)</f>
        <v>No</v>
      </c>
      <c r="F981" t="str">
        <f>VLOOKUP(Medical_Examinations[[#This Row],[Customer ID]],'Medical Examinations'!$A$1:$L$2336,6,FALSE)</f>
        <v>No</v>
      </c>
      <c r="G981" t="str">
        <f>VLOOKUP(Medical_Examinations[[#This Row],[Customer ID]],'Medical Examinations'!$A$1:$L$2336,7,FALSE)</f>
        <v>No</v>
      </c>
      <c r="H981">
        <f>VLOOKUP(Medical_Examinations[[#This Row],[Customer ID]],'Medical Examinations'!$A$1:$L$2336,8,FALSE)</f>
        <v>1</v>
      </c>
      <c r="I981" t="str">
        <f>VLOOKUP(Medical_Examinations[[#This Row],[Customer ID]],'Medical Examinations'!$A$1:$L$2336,9,FALSE)</f>
        <v>No</v>
      </c>
      <c r="J981" t="str">
        <f>VLOOKUP(Medical_Examinations[[#This Row],[Customer ID]],'Medical Examinations'!A980:L3315,11,FALSE)</f>
        <v>Normal Weight</v>
      </c>
      <c r="K981" t="str">
        <f>VLOOKUP(Medical_Examinations[[#This Row],[Customer ID]],'Medical Examinations'!A980:L3315,12,FALSE)</f>
        <v>Normal</v>
      </c>
      <c r="L981" t="str">
        <f>VLOOKUP(Hospitalisation_Details[[#This Row],[Customer ID]],'Hospitalisation Details'!A980:K3321,10,FALSE)</f>
        <v>29 Sep 1963</v>
      </c>
      <c r="M981">
        <f>VLOOKUP(Hospitalisation_Details[[#This Row],[Customer ID]],'Hospitalisation Details'!$A$1:$K$2342,6,FALSE)</f>
        <v>12324</v>
      </c>
      <c r="N981" t="str">
        <f>VLOOKUP(Hospitalisation_Details[[#This Row],[Customer ID]],'Hospitalisation Details'!A980:K3321,7,FALSE)</f>
        <v>tier - 3</v>
      </c>
      <c r="O981" t="str">
        <f>VLOOKUP(Hospitalisation_Details[[#This Row],[Customer ID]],'Hospitalisation Details'!A980:K3321,8,FALSE)</f>
        <v>tier - 3</v>
      </c>
      <c r="P981" t="str">
        <f>VLOOKUP(Hospitalisation_Details[[#This Row],[Customer ID]],'Hospitalisation Details'!A980:K3321,9,FALSE)</f>
        <v>R1017</v>
      </c>
      <c r="Q981">
        <f>VLOOKUP(Hospitalisation_Details[[#This Row],[Customer ID]],'Hospitalisation Details'!$A$1:$K$2342,11,FALSE)</f>
        <v>59</v>
      </c>
    </row>
    <row r="982" spans="1:17" x14ac:dyDescent="0.35">
      <c r="A982" t="s">
        <v>981</v>
      </c>
      <c r="B982" t="str">
        <f>VLOOKUP(Customer_Names[[#This Row],[Customer ID]],Customer_Names[#All],2,FALSE)</f>
        <v>Peck</v>
      </c>
      <c r="C982">
        <f>VLOOKUP(Medical_Examinations[[#This Row],[Customer ID]],'Medical Examinations'!$A$1:$L$2336,2,FALSE)</f>
        <v>19</v>
      </c>
      <c r="D982">
        <f>VLOOKUP(Medical_Examinations[[#This Row],[Customer ID]],'Medical Examinations'!$A$1:$L$2336,3,FALSE)</f>
        <v>4</v>
      </c>
      <c r="E982" t="str">
        <f>VLOOKUP(Medical_Examinations[[#This Row],[Customer ID]],'Medical Examinations'!$A$1:$L$2336,4,FALSE)</f>
        <v>No</v>
      </c>
      <c r="F982" t="str">
        <f>VLOOKUP(Medical_Examinations[[#This Row],[Customer ID]],'Medical Examinations'!$A$1:$L$2336,6,FALSE)</f>
        <v>No</v>
      </c>
      <c r="G982" t="str">
        <f>VLOOKUP(Medical_Examinations[[#This Row],[Customer ID]],'Medical Examinations'!$A$1:$L$2336,7,FALSE)</f>
        <v>Yes</v>
      </c>
      <c r="H982">
        <f>VLOOKUP(Medical_Examinations[[#This Row],[Customer ID]],'Medical Examinations'!$A$1:$L$2336,8,FALSE)</f>
        <v>1</v>
      </c>
      <c r="I982" t="str">
        <f>VLOOKUP(Medical_Examinations[[#This Row],[Customer ID]],'Medical Examinations'!$A$1:$L$2336,9,FALSE)</f>
        <v>No</v>
      </c>
      <c r="J982" t="str">
        <f>VLOOKUP(Medical_Examinations[[#This Row],[Customer ID]],'Medical Examinations'!A981:L3316,11,FALSE)</f>
        <v>Normal Weight</v>
      </c>
      <c r="K982" t="str">
        <f>VLOOKUP(Medical_Examinations[[#This Row],[Customer ID]],'Medical Examinations'!A981:L3316,12,FALSE)</f>
        <v>Normal</v>
      </c>
      <c r="L982" t="str">
        <f>VLOOKUP(Hospitalisation_Details[[#This Row],[Customer ID]],'Hospitalisation Details'!A981:K3322,10,FALSE)</f>
        <v>26 Sep 1962</v>
      </c>
      <c r="M982">
        <f>VLOOKUP(Hospitalisation_Details[[#This Row],[Customer ID]],'Hospitalisation Details'!$A$1:$K$2342,6,FALSE)</f>
        <v>12370</v>
      </c>
      <c r="N982" t="str">
        <f>VLOOKUP(Hospitalisation_Details[[#This Row],[Customer ID]],'Hospitalisation Details'!A981:K3322,7,FALSE)</f>
        <v>tier - 3</v>
      </c>
      <c r="O982" t="str">
        <f>VLOOKUP(Hospitalisation_Details[[#This Row],[Customer ID]],'Hospitalisation Details'!A981:K3322,8,FALSE)</f>
        <v>tier - 2</v>
      </c>
      <c r="P982" t="str">
        <f>VLOOKUP(Hospitalisation_Details[[#This Row],[Customer ID]],'Hospitalisation Details'!A981:K3322,9,FALSE)</f>
        <v>R1024</v>
      </c>
      <c r="Q982">
        <f>VLOOKUP(Hospitalisation_Details[[#This Row],[Customer ID]],'Hospitalisation Details'!$A$1:$K$2342,11,FALSE)</f>
        <v>60</v>
      </c>
    </row>
    <row r="983" spans="1:17" x14ac:dyDescent="0.35">
      <c r="A983" t="s">
        <v>982</v>
      </c>
      <c r="B983" t="str">
        <f>VLOOKUP(Customer_Names[[#This Row],[Customer ID]],Customer_Names[#All],2,FALSE)</f>
        <v>Burger</v>
      </c>
      <c r="C983">
        <f>VLOOKUP(Medical_Examinations[[#This Row],[Customer ID]],'Medical Examinations'!$A$1:$L$2336,2,FALSE)</f>
        <v>35</v>
      </c>
      <c r="D983">
        <f>VLOOKUP(Medical_Examinations[[#This Row],[Customer ID]],'Medical Examinations'!$A$1:$L$2336,3,FALSE)</f>
        <v>4</v>
      </c>
      <c r="E983" t="str">
        <f>VLOOKUP(Medical_Examinations[[#This Row],[Customer ID]],'Medical Examinations'!$A$1:$L$2336,4,FALSE)</f>
        <v>No</v>
      </c>
      <c r="F983" t="str">
        <f>VLOOKUP(Medical_Examinations[[#This Row],[Customer ID]],'Medical Examinations'!$A$1:$L$2336,6,FALSE)</f>
        <v>No</v>
      </c>
      <c r="G983" t="str">
        <f>VLOOKUP(Medical_Examinations[[#This Row],[Customer ID]],'Medical Examinations'!$A$1:$L$2336,7,FALSE)</f>
        <v>No</v>
      </c>
      <c r="H983">
        <f>VLOOKUP(Medical_Examinations[[#This Row],[Customer ID]],'Medical Examinations'!$A$1:$L$2336,8,FALSE)</f>
        <v>1</v>
      </c>
      <c r="I983" t="str">
        <f>VLOOKUP(Medical_Examinations[[#This Row],[Customer ID]],'Medical Examinations'!$A$1:$L$2336,9,FALSE)</f>
        <v>No</v>
      </c>
      <c r="J983" t="str">
        <f>VLOOKUP(Medical_Examinations[[#This Row],[Customer ID]],'Medical Examinations'!A982:L3317,11,FALSE)</f>
        <v>Obesity</v>
      </c>
      <c r="K983" t="str">
        <f>VLOOKUP(Medical_Examinations[[#This Row],[Customer ID]],'Medical Examinations'!A982:L3317,12,FALSE)</f>
        <v>Normal</v>
      </c>
      <c r="L983" t="str">
        <f>VLOOKUP(Hospitalisation_Details[[#This Row],[Customer ID]],'Hospitalisation Details'!A982:K3323,10,FALSE)</f>
        <v>29 Sep 1989</v>
      </c>
      <c r="M983">
        <f>VLOOKUP(Hospitalisation_Details[[#This Row],[Customer ID]],'Hospitalisation Details'!$A$1:$K$2342,6,FALSE)</f>
        <v>12405</v>
      </c>
      <c r="N983" t="str">
        <f>VLOOKUP(Hospitalisation_Details[[#This Row],[Customer ID]],'Hospitalisation Details'!A982:K3323,7,FALSE)</f>
        <v>tier - 3</v>
      </c>
      <c r="O983" t="str">
        <f>VLOOKUP(Hospitalisation_Details[[#This Row],[Customer ID]],'Hospitalisation Details'!A982:K3323,8,FALSE)</f>
        <v>tier - 3</v>
      </c>
      <c r="P983" t="str">
        <f>VLOOKUP(Hospitalisation_Details[[#This Row],[Customer ID]],'Hospitalisation Details'!A982:K3323,9,FALSE)</f>
        <v>R1016</v>
      </c>
      <c r="Q983">
        <f>VLOOKUP(Hospitalisation_Details[[#This Row],[Customer ID]],'Hospitalisation Details'!$A$1:$K$2342,11,FALSE)</f>
        <v>33</v>
      </c>
    </row>
    <row r="984" spans="1:17" x14ac:dyDescent="0.35">
      <c r="A984" t="s">
        <v>983</v>
      </c>
      <c r="B984" t="str">
        <f>VLOOKUP(Customer_Names[[#This Row],[Customer ID]],Customer_Names[#All],2,FALSE)</f>
        <v>Blain</v>
      </c>
      <c r="C984">
        <f>VLOOKUP(Medical_Examinations[[#This Row],[Customer ID]],'Medical Examinations'!$A$1:$L$2336,2,FALSE)</f>
        <v>20</v>
      </c>
      <c r="D984">
        <f>VLOOKUP(Medical_Examinations[[#This Row],[Customer ID]],'Medical Examinations'!$A$1:$L$2336,3,FALSE)</f>
        <v>4</v>
      </c>
      <c r="E984" t="str">
        <f>VLOOKUP(Medical_Examinations[[#This Row],[Customer ID]],'Medical Examinations'!$A$1:$L$2336,4,FALSE)</f>
        <v>No</v>
      </c>
      <c r="F984" t="str">
        <f>VLOOKUP(Medical_Examinations[[#This Row],[Customer ID]],'Medical Examinations'!$A$1:$L$2336,6,FALSE)</f>
        <v>No</v>
      </c>
      <c r="G984" t="str">
        <f>VLOOKUP(Medical_Examinations[[#This Row],[Customer ID]],'Medical Examinations'!$A$1:$L$2336,7,FALSE)</f>
        <v>No</v>
      </c>
      <c r="H984">
        <f>VLOOKUP(Medical_Examinations[[#This Row],[Customer ID]],'Medical Examinations'!$A$1:$L$2336,8,FALSE)</f>
        <v>1</v>
      </c>
      <c r="I984" t="str">
        <f>VLOOKUP(Medical_Examinations[[#This Row],[Customer ID]],'Medical Examinations'!$A$1:$L$2336,9,FALSE)</f>
        <v>No</v>
      </c>
      <c r="J984" t="str">
        <f>VLOOKUP(Medical_Examinations[[#This Row],[Customer ID]],'Medical Examinations'!A983:L3318,11,FALSE)</f>
        <v>Normal Weight</v>
      </c>
      <c r="K984" t="str">
        <f>VLOOKUP(Medical_Examinations[[#This Row],[Customer ID]],'Medical Examinations'!A983:L3318,12,FALSE)</f>
        <v>Normal</v>
      </c>
      <c r="L984" t="str">
        <f>VLOOKUP(Hospitalisation_Details[[#This Row],[Customer ID]],'Hospitalisation Details'!A983:K3324,10,FALSE)</f>
        <v>21 Sep 1972</v>
      </c>
      <c r="M984">
        <f>VLOOKUP(Hospitalisation_Details[[#This Row],[Customer ID]],'Hospitalisation Details'!$A$1:$K$2342,6,FALSE)</f>
        <v>12407</v>
      </c>
      <c r="N984" t="str">
        <f>VLOOKUP(Hospitalisation_Details[[#This Row],[Customer ID]],'Hospitalisation Details'!A983:K3324,7,FALSE)</f>
        <v>tier - 3</v>
      </c>
      <c r="O984" t="str">
        <f>VLOOKUP(Hospitalisation_Details[[#This Row],[Customer ID]],'Hospitalisation Details'!A983:K3324,8,FALSE)</f>
        <v>tier - 2</v>
      </c>
      <c r="P984" t="str">
        <f>VLOOKUP(Hospitalisation_Details[[#This Row],[Customer ID]],'Hospitalisation Details'!A983:K3324,9,FALSE)</f>
        <v>R1021</v>
      </c>
      <c r="Q984">
        <f>VLOOKUP(Hospitalisation_Details[[#This Row],[Customer ID]],'Hospitalisation Details'!$A$1:$K$2342,11,FALSE)</f>
        <v>50</v>
      </c>
    </row>
    <row r="985" spans="1:17" x14ac:dyDescent="0.35">
      <c r="A985" t="s">
        <v>984</v>
      </c>
      <c r="B985" t="str">
        <f>VLOOKUP(Customer_Names[[#This Row],[Customer ID]],Customer_Names[#All],2,FALSE)</f>
        <v>Winters</v>
      </c>
      <c r="C985">
        <f>VLOOKUP(Medical_Examinations[[#This Row],[Customer ID]],'Medical Examinations'!$A$1:$L$2336,2,FALSE)</f>
        <v>36</v>
      </c>
      <c r="D985">
        <f>VLOOKUP(Medical_Examinations[[#This Row],[Customer ID]],'Medical Examinations'!$A$1:$L$2336,3,FALSE)</f>
        <v>4</v>
      </c>
      <c r="E985" t="str">
        <f>VLOOKUP(Medical_Examinations[[#This Row],[Customer ID]],'Medical Examinations'!$A$1:$L$2336,4,FALSE)</f>
        <v>No</v>
      </c>
      <c r="F985" t="str">
        <f>VLOOKUP(Medical_Examinations[[#This Row],[Customer ID]],'Medical Examinations'!$A$1:$L$2336,6,FALSE)</f>
        <v>No</v>
      </c>
      <c r="G985" t="str">
        <f>VLOOKUP(Medical_Examinations[[#This Row],[Customer ID]],'Medical Examinations'!$A$1:$L$2336,7,FALSE)</f>
        <v>No</v>
      </c>
      <c r="H985">
        <f>VLOOKUP(Medical_Examinations[[#This Row],[Customer ID]],'Medical Examinations'!$A$1:$L$2336,8,FALSE)</f>
        <v>1</v>
      </c>
      <c r="I985" t="str">
        <f>VLOOKUP(Medical_Examinations[[#This Row],[Customer ID]],'Medical Examinations'!$A$1:$L$2336,9,FALSE)</f>
        <v>No</v>
      </c>
      <c r="J985" t="str">
        <f>VLOOKUP(Medical_Examinations[[#This Row],[Customer ID]],'Medical Examinations'!A984:L3319,11,FALSE)</f>
        <v>Obesity</v>
      </c>
      <c r="K985" t="str">
        <f>VLOOKUP(Medical_Examinations[[#This Row],[Customer ID]],'Medical Examinations'!A984:L3319,12,FALSE)</f>
        <v>Normal</v>
      </c>
      <c r="L985" t="str">
        <f>VLOOKUP(Hospitalisation_Details[[#This Row],[Customer ID]],'Hospitalisation Details'!A984:K3325,10,FALSE)</f>
        <v>4 Sep 1964</v>
      </c>
      <c r="M985">
        <f>VLOOKUP(Hospitalisation_Details[[#This Row],[Customer ID]],'Hospitalisation Details'!$A$1:$K$2342,6,FALSE)</f>
        <v>12431</v>
      </c>
      <c r="N985" t="str">
        <f>VLOOKUP(Hospitalisation_Details[[#This Row],[Customer ID]],'Hospitalisation Details'!A984:K3325,7,FALSE)</f>
        <v>tier - 3</v>
      </c>
      <c r="O985" t="str">
        <f>VLOOKUP(Hospitalisation_Details[[#This Row],[Customer ID]],'Hospitalisation Details'!A984:K3325,8,FALSE)</f>
        <v>tier - 3</v>
      </c>
      <c r="P985" t="str">
        <f>VLOOKUP(Hospitalisation_Details[[#This Row],[Customer ID]],'Hospitalisation Details'!A984:K3325,9,FALSE)</f>
        <v>R1024</v>
      </c>
      <c r="Q985">
        <f>VLOOKUP(Hospitalisation_Details[[#This Row],[Customer ID]],'Hospitalisation Details'!$A$1:$K$2342,11,FALSE)</f>
        <v>58</v>
      </c>
    </row>
    <row r="986" spans="1:17" x14ac:dyDescent="0.35">
      <c r="A986" t="s">
        <v>985</v>
      </c>
      <c r="B986" t="str">
        <f>VLOOKUP(Customer_Names[[#This Row],[Customer ID]],Customer_Names[#All],2,FALSE)</f>
        <v>McCue</v>
      </c>
      <c r="C986">
        <f>VLOOKUP(Medical_Examinations[[#This Row],[Customer ID]],'Medical Examinations'!$A$1:$L$2336,2,FALSE)</f>
        <v>35</v>
      </c>
      <c r="D986">
        <f>VLOOKUP(Medical_Examinations[[#This Row],[Customer ID]],'Medical Examinations'!$A$1:$L$2336,3,FALSE)</f>
        <v>4</v>
      </c>
      <c r="E986" t="str">
        <f>VLOOKUP(Medical_Examinations[[#This Row],[Customer ID]],'Medical Examinations'!$A$1:$L$2336,4,FALSE)</f>
        <v>No</v>
      </c>
      <c r="F986" t="str">
        <f>VLOOKUP(Medical_Examinations[[#This Row],[Customer ID]],'Medical Examinations'!$A$1:$L$2336,6,FALSE)</f>
        <v>No</v>
      </c>
      <c r="G986" t="str">
        <f>VLOOKUP(Medical_Examinations[[#This Row],[Customer ID]],'Medical Examinations'!$A$1:$L$2336,7,FALSE)</f>
        <v>No</v>
      </c>
      <c r="H986">
        <f>VLOOKUP(Medical_Examinations[[#This Row],[Customer ID]],'Medical Examinations'!$A$1:$L$2336,8,FALSE)</f>
        <v>1</v>
      </c>
      <c r="I986" t="str">
        <f>VLOOKUP(Medical_Examinations[[#This Row],[Customer ID]],'Medical Examinations'!$A$1:$L$2336,9,FALSE)</f>
        <v>No</v>
      </c>
      <c r="J986" t="str">
        <f>VLOOKUP(Medical_Examinations[[#This Row],[Customer ID]],'Medical Examinations'!A985:L3320,11,FALSE)</f>
        <v>Obesity</v>
      </c>
      <c r="K986" t="str">
        <f>VLOOKUP(Medical_Examinations[[#This Row],[Customer ID]],'Medical Examinations'!A985:L3320,12,FALSE)</f>
        <v>Normal</v>
      </c>
      <c r="L986" t="str">
        <f>VLOOKUP(Hospitalisation_Details[[#This Row],[Customer ID]],'Hospitalisation Details'!A985:K3326,10,FALSE)</f>
        <v>26 Sep 1969</v>
      </c>
      <c r="M986">
        <f>VLOOKUP(Hospitalisation_Details[[#This Row],[Customer ID]],'Hospitalisation Details'!$A$1:$K$2342,6,FALSE)</f>
        <v>12580</v>
      </c>
      <c r="N986" t="str">
        <f>VLOOKUP(Hospitalisation_Details[[#This Row],[Customer ID]],'Hospitalisation Details'!A985:K3326,7,FALSE)</f>
        <v>tier - 3</v>
      </c>
      <c r="O986" t="str">
        <f>VLOOKUP(Hospitalisation_Details[[#This Row],[Customer ID]],'Hospitalisation Details'!A985:K3326,8,FALSE)</f>
        <v>tier - 1</v>
      </c>
      <c r="P986" t="str">
        <f>VLOOKUP(Hospitalisation_Details[[#This Row],[Customer ID]],'Hospitalisation Details'!A985:K3326,9,FALSE)</f>
        <v>R1025</v>
      </c>
      <c r="Q986">
        <f>VLOOKUP(Hospitalisation_Details[[#This Row],[Customer ID]],'Hospitalisation Details'!$A$1:$K$2342,11,FALSE)</f>
        <v>53</v>
      </c>
    </row>
    <row r="987" spans="1:17" x14ac:dyDescent="0.35">
      <c r="A987" t="s">
        <v>986</v>
      </c>
      <c r="B987" t="str">
        <f>VLOOKUP(Customer_Names[[#This Row],[Customer ID]],Customer_Names[#All],2,FALSE)</f>
        <v>Webster</v>
      </c>
      <c r="C987">
        <f>VLOOKUP(Medical_Examinations[[#This Row],[Customer ID]],'Medical Examinations'!$A$1:$L$2336,2,FALSE)</f>
        <v>23</v>
      </c>
      <c r="D987">
        <f>VLOOKUP(Medical_Examinations[[#This Row],[Customer ID]],'Medical Examinations'!$A$1:$L$2336,3,FALSE)</f>
        <v>4</v>
      </c>
      <c r="E987" t="str">
        <f>VLOOKUP(Medical_Examinations[[#This Row],[Customer ID]],'Medical Examinations'!$A$1:$L$2336,4,FALSE)</f>
        <v>No</v>
      </c>
      <c r="F987" t="str">
        <f>VLOOKUP(Medical_Examinations[[#This Row],[Customer ID]],'Medical Examinations'!$A$1:$L$2336,6,FALSE)</f>
        <v>No</v>
      </c>
      <c r="G987" t="str">
        <f>VLOOKUP(Medical_Examinations[[#This Row],[Customer ID]],'Medical Examinations'!$A$1:$L$2336,7,FALSE)</f>
        <v>Yes</v>
      </c>
      <c r="H987">
        <f>VLOOKUP(Medical_Examinations[[#This Row],[Customer ID]],'Medical Examinations'!$A$1:$L$2336,8,FALSE)</f>
        <v>1</v>
      </c>
      <c r="I987" t="str">
        <f>VLOOKUP(Medical_Examinations[[#This Row],[Customer ID]],'Medical Examinations'!$A$1:$L$2336,9,FALSE)</f>
        <v>No</v>
      </c>
      <c r="J987" t="str">
        <f>VLOOKUP(Medical_Examinations[[#This Row],[Customer ID]],'Medical Examinations'!A986:L3321,11,FALSE)</f>
        <v>Normal Weight</v>
      </c>
      <c r="K987" t="str">
        <f>VLOOKUP(Medical_Examinations[[#This Row],[Customer ID]],'Medical Examinations'!A986:L3321,12,FALSE)</f>
        <v>Normal</v>
      </c>
      <c r="L987" t="str">
        <f>VLOOKUP(Hospitalisation_Details[[#This Row],[Customer ID]],'Hospitalisation Details'!A986:K3327,10,FALSE)</f>
        <v>24 Sep 1974</v>
      </c>
      <c r="M987">
        <f>VLOOKUP(Hospitalisation_Details[[#This Row],[Customer ID]],'Hospitalisation Details'!$A$1:$K$2342,6,FALSE)</f>
        <v>12697</v>
      </c>
      <c r="N987" t="str">
        <f>VLOOKUP(Hospitalisation_Details[[#This Row],[Customer ID]],'Hospitalisation Details'!A986:K3327,7,FALSE)</f>
        <v>tier - 3</v>
      </c>
      <c r="O987" t="str">
        <f>VLOOKUP(Hospitalisation_Details[[#This Row],[Customer ID]],'Hospitalisation Details'!A986:K3327,8,FALSE)</f>
        <v>tier - 3</v>
      </c>
      <c r="P987" t="str">
        <f>VLOOKUP(Hospitalisation_Details[[#This Row],[Customer ID]],'Hospitalisation Details'!A986:K3327,9,FALSE)</f>
        <v>R1021</v>
      </c>
      <c r="Q987">
        <f>VLOOKUP(Hospitalisation_Details[[#This Row],[Customer ID]],'Hospitalisation Details'!$A$1:$K$2342,11,FALSE)</f>
        <v>48</v>
      </c>
    </row>
    <row r="988" spans="1:17" x14ac:dyDescent="0.35">
      <c r="A988" t="s">
        <v>987</v>
      </c>
      <c r="B988" t="str">
        <f>VLOOKUP(Customer_Names[[#This Row],[Customer ID]],Customer_Names[#All],2,FALSE)</f>
        <v>Anderson</v>
      </c>
      <c r="C988">
        <f>VLOOKUP(Medical_Examinations[[#This Row],[Customer ID]],'Medical Examinations'!$A$1:$L$2336,2,FALSE)</f>
        <v>18</v>
      </c>
      <c r="D988">
        <f>VLOOKUP(Medical_Examinations[[#This Row],[Customer ID]],'Medical Examinations'!$A$1:$L$2336,3,FALSE)</f>
        <v>4</v>
      </c>
      <c r="E988" t="str">
        <f>VLOOKUP(Medical_Examinations[[#This Row],[Customer ID]],'Medical Examinations'!$A$1:$L$2336,4,FALSE)</f>
        <v>No</v>
      </c>
      <c r="F988" t="str">
        <f>VLOOKUP(Medical_Examinations[[#This Row],[Customer ID]],'Medical Examinations'!$A$1:$L$2336,6,FALSE)</f>
        <v>No</v>
      </c>
      <c r="G988" t="str">
        <f>VLOOKUP(Medical_Examinations[[#This Row],[Customer ID]],'Medical Examinations'!$A$1:$L$2336,7,FALSE)</f>
        <v>No</v>
      </c>
      <c r="H988">
        <f>VLOOKUP(Medical_Examinations[[#This Row],[Customer ID]],'Medical Examinations'!$A$1:$L$2336,8,FALSE)</f>
        <v>1</v>
      </c>
      <c r="I988" t="str">
        <f>VLOOKUP(Medical_Examinations[[#This Row],[Customer ID]],'Medical Examinations'!$A$1:$L$2336,9,FALSE)</f>
        <v>No</v>
      </c>
      <c r="J988" t="str">
        <f>VLOOKUP(Medical_Examinations[[#This Row],[Customer ID]],'Medical Examinations'!A987:L3322,11,FALSE)</f>
        <v>Underweight</v>
      </c>
      <c r="K988" t="str">
        <f>VLOOKUP(Medical_Examinations[[#This Row],[Customer ID]],'Medical Examinations'!A987:L3322,12,FALSE)</f>
        <v>Normal</v>
      </c>
      <c r="L988" t="str">
        <f>VLOOKUP(Hospitalisation_Details[[#This Row],[Customer ID]],'Hospitalisation Details'!A987:K3328,10,FALSE)</f>
        <v>2 Sep 1962</v>
      </c>
      <c r="M988">
        <f>VLOOKUP(Hospitalisation_Details[[#This Row],[Customer ID]],'Hospitalisation Details'!$A$1:$K$2342,6,FALSE)</f>
        <v>12731</v>
      </c>
      <c r="N988" t="str">
        <f>VLOOKUP(Hospitalisation_Details[[#This Row],[Customer ID]],'Hospitalisation Details'!A987:K3328,7,FALSE)</f>
        <v>tier - 3</v>
      </c>
      <c r="O988" t="str">
        <f>VLOOKUP(Hospitalisation_Details[[#This Row],[Customer ID]],'Hospitalisation Details'!A987:K3328,8,FALSE)</f>
        <v>tier - 3</v>
      </c>
      <c r="P988" t="str">
        <f>VLOOKUP(Hospitalisation_Details[[#This Row],[Customer ID]],'Hospitalisation Details'!A987:K3328,9,FALSE)</f>
        <v>R1016</v>
      </c>
      <c r="Q988">
        <f>VLOOKUP(Hospitalisation_Details[[#This Row],[Customer ID]],'Hospitalisation Details'!$A$1:$K$2342,11,FALSE)</f>
        <v>60</v>
      </c>
    </row>
    <row r="989" spans="1:17" x14ac:dyDescent="0.35">
      <c r="A989" t="s">
        <v>988</v>
      </c>
      <c r="B989" t="str">
        <f>VLOOKUP(Customer_Names[[#This Row],[Customer ID]],Customer_Names[#All],2,FALSE)</f>
        <v>Chiappone</v>
      </c>
      <c r="C989">
        <f>VLOOKUP(Medical_Examinations[[#This Row],[Customer ID]],'Medical Examinations'!$A$1:$L$2336,2,FALSE)</f>
        <v>28</v>
      </c>
      <c r="D989">
        <f>VLOOKUP(Medical_Examinations[[#This Row],[Customer ID]],'Medical Examinations'!$A$1:$L$2336,3,FALSE)</f>
        <v>4</v>
      </c>
      <c r="E989" t="str">
        <f>VLOOKUP(Medical_Examinations[[#This Row],[Customer ID]],'Medical Examinations'!$A$1:$L$2336,4,FALSE)</f>
        <v>No</v>
      </c>
      <c r="F989" t="str">
        <f>VLOOKUP(Medical_Examinations[[#This Row],[Customer ID]],'Medical Examinations'!$A$1:$L$2336,6,FALSE)</f>
        <v>No</v>
      </c>
      <c r="G989" t="str">
        <f>VLOOKUP(Medical_Examinations[[#This Row],[Customer ID]],'Medical Examinations'!$A$1:$L$2336,7,FALSE)</f>
        <v>No</v>
      </c>
      <c r="H989">
        <f>VLOOKUP(Medical_Examinations[[#This Row],[Customer ID]],'Medical Examinations'!$A$1:$L$2336,8,FALSE)</f>
        <v>1</v>
      </c>
      <c r="I989" t="str">
        <f>VLOOKUP(Medical_Examinations[[#This Row],[Customer ID]],'Medical Examinations'!$A$1:$L$2336,9,FALSE)</f>
        <v>No</v>
      </c>
      <c r="J989" t="str">
        <f>VLOOKUP(Medical_Examinations[[#This Row],[Customer ID]],'Medical Examinations'!A988:L3323,11,FALSE)</f>
        <v>Overweight</v>
      </c>
      <c r="K989" t="str">
        <f>VLOOKUP(Medical_Examinations[[#This Row],[Customer ID]],'Medical Examinations'!A988:L3323,12,FALSE)</f>
        <v>Normal</v>
      </c>
      <c r="L989" t="str">
        <f>VLOOKUP(Hospitalisation_Details[[#This Row],[Customer ID]],'Hospitalisation Details'!A988:K3329,10,FALSE)</f>
        <v>1 Sep 1962</v>
      </c>
      <c r="M989">
        <f>VLOOKUP(Hospitalisation_Details[[#This Row],[Customer ID]],'Hospitalisation Details'!$A$1:$K$2342,6,FALSE)</f>
        <v>12741</v>
      </c>
      <c r="N989" t="str">
        <f>VLOOKUP(Hospitalisation_Details[[#This Row],[Customer ID]],'Hospitalisation Details'!A988:K3329,7,FALSE)</f>
        <v>tier - 3</v>
      </c>
      <c r="O989" t="str">
        <f>VLOOKUP(Hospitalisation_Details[[#This Row],[Customer ID]],'Hospitalisation Details'!A988:K3329,8,FALSE)</f>
        <v>tier - 1</v>
      </c>
      <c r="P989" t="str">
        <f>VLOOKUP(Hospitalisation_Details[[#This Row],[Customer ID]],'Hospitalisation Details'!A988:K3329,9,FALSE)</f>
        <v>R1017</v>
      </c>
      <c r="Q989">
        <f>VLOOKUP(Hospitalisation_Details[[#This Row],[Customer ID]],'Hospitalisation Details'!$A$1:$K$2342,11,FALSE)</f>
        <v>60</v>
      </c>
    </row>
    <row r="990" spans="1:17" x14ac:dyDescent="0.35">
      <c r="A990" t="s">
        <v>989</v>
      </c>
      <c r="B990" t="str">
        <f>VLOOKUP(Customer_Names[[#This Row],[Customer ID]],Customer_Names[#All],2,FALSE)</f>
        <v>Opie</v>
      </c>
      <c r="C990">
        <f>VLOOKUP(Medical_Examinations[[#This Row],[Customer ID]],'Medical Examinations'!$A$1:$L$2336,2,FALSE)</f>
        <v>44</v>
      </c>
      <c r="D990">
        <f>VLOOKUP(Medical_Examinations[[#This Row],[Customer ID]],'Medical Examinations'!$A$1:$L$2336,3,FALSE)</f>
        <v>4</v>
      </c>
      <c r="E990" t="str">
        <f>VLOOKUP(Medical_Examinations[[#This Row],[Customer ID]],'Medical Examinations'!$A$1:$L$2336,4,FALSE)</f>
        <v>No</v>
      </c>
      <c r="F990" t="str">
        <f>VLOOKUP(Medical_Examinations[[#This Row],[Customer ID]],'Medical Examinations'!$A$1:$L$2336,6,FALSE)</f>
        <v>No</v>
      </c>
      <c r="G990" t="str">
        <f>VLOOKUP(Medical_Examinations[[#This Row],[Customer ID]],'Medical Examinations'!$A$1:$L$2336,7,FALSE)</f>
        <v>No</v>
      </c>
      <c r="H990">
        <f>VLOOKUP(Medical_Examinations[[#This Row],[Customer ID]],'Medical Examinations'!$A$1:$L$2336,8,FALSE)</f>
        <v>1</v>
      </c>
      <c r="I990" t="str">
        <f>VLOOKUP(Medical_Examinations[[#This Row],[Customer ID]],'Medical Examinations'!$A$1:$L$2336,9,FALSE)</f>
        <v>No</v>
      </c>
      <c r="J990" t="str">
        <f>VLOOKUP(Medical_Examinations[[#This Row],[Customer ID]],'Medical Examinations'!A989:L3324,11,FALSE)</f>
        <v>Obesity</v>
      </c>
      <c r="K990" t="str">
        <f>VLOOKUP(Medical_Examinations[[#This Row],[Customer ID]],'Medical Examinations'!A989:L3324,12,FALSE)</f>
        <v>Normal</v>
      </c>
      <c r="L990" t="str">
        <f>VLOOKUP(Hospitalisation_Details[[#This Row],[Customer ID]],'Hospitalisation Details'!A989:K3330,10,FALSE)</f>
        <v>7 Sep 1972</v>
      </c>
      <c r="M990">
        <f>VLOOKUP(Hospitalisation_Details[[#This Row],[Customer ID]],'Hospitalisation Details'!$A$1:$K$2342,6,FALSE)</f>
        <v>12776</v>
      </c>
      <c r="N990" t="str">
        <f>VLOOKUP(Hospitalisation_Details[[#This Row],[Customer ID]],'Hospitalisation Details'!A989:K3330,7,FALSE)</f>
        <v>tier - 3</v>
      </c>
      <c r="O990" t="str">
        <f>VLOOKUP(Hospitalisation_Details[[#This Row],[Customer ID]],'Hospitalisation Details'!A989:K3330,8,FALSE)</f>
        <v>tier - 3</v>
      </c>
      <c r="P990" t="str">
        <f>VLOOKUP(Hospitalisation_Details[[#This Row],[Customer ID]],'Hospitalisation Details'!A989:K3330,9,FALSE)</f>
        <v>R1026</v>
      </c>
      <c r="Q990">
        <f>VLOOKUP(Hospitalisation_Details[[#This Row],[Customer ID]],'Hospitalisation Details'!$A$1:$K$2342,11,FALSE)</f>
        <v>50</v>
      </c>
    </row>
    <row r="991" spans="1:17" x14ac:dyDescent="0.35">
      <c r="A991" t="s">
        <v>990</v>
      </c>
      <c r="B991" t="str">
        <f>VLOOKUP(Customer_Names[[#This Row],[Customer ID]],Customer_Names[#All],2,FALSE)</f>
        <v>Donnelly</v>
      </c>
      <c r="C991">
        <f>VLOOKUP(Medical_Examinations[[#This Row],[Customer ID]],'Medical Examinations'!$A$1:$L$2336,2,FALSE)</f>
        <v>30</v>
      </c>
      <c r="D991">
        <f>VLOOKUP(Medical_Examinations[[#This Row],[Customer ID]],'Medical Examinations'!$A$1:$L$2336,3,FALSE)</f>
        <v>4</v>
      </c>
      <c r="E991" t="str">
        <f>VLOOKUP(Medical_Examinations[[#This Row],[Customer ID]],'Medical Examinations'!$A$1:$L$2336,4,FALSE)</f>
        <v>No</v>
      </c>
      <c r="F991" t="str">
        <f>VLOOKUP(Medical_Examinations[[#This Row],[Customer ID]],'Medical Examinations'!$A$1:$L$2336,6,FALSE)</f>
        <v>No</v>
      </c>
      <c r="G991" t="str">
        <f>VLOOKUP(Medical_Examinations[[#This Row],[Customer ID]],'Medical Examinations'!$A$1:$L$2336,7,FALSE)</f>
        <v>No</v>
      </c>
      <c r="H991">
        <f>VLOOKUP(Medical_Examinations[[#This Row],[Customer ID]],'Medical Examinations'!$A$1:$L$2336,8,FALSE)</f>
        <v>1</v>
      </c>
      <c r="I991" t="str">
        <f>VLOOKUP(Medical_Examinations[[#This Row],[Customer ID]],'Medical Examinations'!$A$1:$L$2336,9,FALSE)</f>
        <v>No</v>
      </c>
      <c r="J991" t="str">
        <f>VLOOKUP(Medical_Examinations[[#This Row],[Customer ID]],'Medical Examinations'!A990:L3325,11,FALSE)</f>
        <v>Obesity</v>
      </c>
      <c r="K991" t="str">
        <f>VLOOKUP(Medical_Examinations[[#This Row],[Customer ID]],'Medical Examinations'!A990:L3325,12,FALSE)</f>
        <v>Normal</v>
      </c>
      <c r="L991" t="str">
        <f>VLOOKUP(Hospitalisation_Details[[#This Row],[Customer ID]],'Hospitalisation Details'!A990:K3331,10,FALSE)</f>
        <v>5 Sep 1963</v>
      </c>
      <c r="M991">
        <f>VLOOKUP(Hospitalisation_Details[[#This Row],[Customer ID]],'Hospitalisation Details'!$A$1:$K$2342,6,FALSE)</f>
        <v>12788</v>
      </c>
      <c r="N991" t="str">
        <f>VLOOKUP(Hospitalisation_Details[[#This Row],[Customer ID]],'Hospitalisation Details'!A990:K3331,7,FALSE)</f>
        <v>tier - 3</v>
      </c>
      <c r="O991" t="str">
        <f>VLOOKUP(Hospitalisation_Details[[#This Row],[Customer ID]],'Hospitalisation Details'!A990:K3331,8,FALSE)</f>
        <v>tier - 3</v>
      </c>
      <c r="P991" t="str">
        <f>VLOOKUP(Hospitalisation_Details[[#This Row],[Customer ID]],'Hospitalisation Details'!A990:K3331,9,FALSE)</f>
        <v>R1025</v>
      </c>
      <c r="Q991">
        <f>VLOOKUP(Hospitalisation_Details[[#This Row],[Customer ID]],'Hospitalisation Details'!$A$1:$K$2342,11,FALSE)</f>
        <v>59</v>
      </c>
    </row>
    <row r="992" spans="1:17" x14ac:dyDescent="0.35">
      <c r="A992" t="s">
        <v>991</v>
      </c>
      <c r="B992" t="str">
        <f>VLOOKUP(Customer_Names[[#This Row],[Customer ID]],Customer_Names[#All],2,FALSE)</f>
        <v>Rall</v>
      </c>
      <c r="C992">
        <f>VLOOKUP(Medical_Examinations[[#This Row],[Customer ID]],'Medical Examinations'!$A$1:$L$2336,2,FALSE)</f>
        <v>29</v>
      </c>
      <c r="D992">
        <f>VLOOKUP(Medical_Examinations[[#This Row],[Customer ID]],'Medical Examinations'!$A$1:$L$2336,3,FALSE)</f>
        <v>4</v>
      </c>
      <c r="E992" t="str">
        <f>VLOOKUP(Medical_Examinations[[#This Row],[Customer ID]],'Medical Examinations'!$A$1:$L$2336,4,FALSE)</f>
        <v>No</v>
      </c>
      <c r="F992" t="str">
        <f>VLOOKUP(Medical_Examinations[[#This Row],[Customer ID]],'Medical Examinations'!$A$1:$L$2336,6,FALSE)</f>
        <v>No</v>
      </c>
      <c r="G992" t="str">
        <f>VLOOKUP(Medical_Examinations[[#This Row],[Customer ID]],'Medical Examinations'!$A$1:$L$2336,7,FALSE)</f>
        <v>Yes</v>
      </c>
      <c r="H992">
        <f>VLOOKUP(Medical_Examinations[[#This Row],[Customer ID]],'Medical Examinations'!$A$1:$L$2336,8,FALSE)</f>
        <v>1</v>
      </c>
      <c r="I992" t="str">
        <f>VLOOKUP(Medical_Examinations[[#This Row],[Customer ID]],'Medical Examinations'!$A$1:$L$2336,9,FALSE)</f>
        <v>No</v>
      </c>
      <c r="J992" t="str">
        <f>VLOOKUP(Medical_Examinations[[#This Row],[Customer ID]],'Medical Examinations'!A991:L3326,11,FALSE)</f>
        <v>Overweight</v>
      </c>
      <c r="K992" t="str">
        <f>VLOOKUP(Medical_Examinations[[#This Row],[Customer ID]],'Medical Examinations'!A991:L3326,12,FALSE)</f>
        <v>Normal</v>
      </c>
      <c r="L992" t="str">
        <f>VLOOKUP(Hospitalisation_Details[[#This Row],[Customer ID]],'Hospitalisation Details'!A991:K3332,10,FALSE)</f>
        <v>24 Sep 1978</v>
      </c>
      <c r="M992">
        <f>VLOOKUP(Hospitalisation_Details[[#This Row],[Customer ID]],'Hospitalisation Details'!$A$1:$K$2342,6,FALSE)</f>
        <v>12797</v>
      </c>
      <c r="N992" t="str">
        <f>VLOOKUP(Hospitalisation_Details[[#This Row],[Customer ID]],'Hospitalisation Details'!A991:K3332,7,FALSE)</f>
        <v>tier - 3</v>
      </c>
      <c r="O992" t="str">
        <f>VLOOKUP(Hospitalisation_Details[[#This Row],[Customer ID]],'Hospitalisation Details'!A991:K3332,8,FALSE)</f>
        <v>tier - 1</v>
      </c>
      <c r="P992" t="str">
        <f>VLOOKUP(Hospitalisation_Details[[#This Row],[Customer ID]],'Hospitalisation Details'!A991:K3332,9,FALSE)</f>
        <v>R1024</v>
      </c>
      <c r="Q992">
        <f>VLOOKUP(Hospitalisation_Details[[#This Row],[Customer ID]],'Hospitalisation Details'!$A$1:$K$2342,11,FALSE)</f>
        <v>44</v>
      </c>
    </row>
    <row r="993" spans="1:17" x14ac:dyDescent="0.35">
      <c r="A993" t="s">
        <v>992</v>
      </c>
      <c r="B993" t="str">
        <f>VLOOKUP(Customer_Names[[#This Row],[Customer ID]],Customer_Names[#All],2,FALSE)</f>
        <v>Mitchell</v>
      </c>
      <c r="C993">
        <f>VLOOKUP(Medical_Examinations[[#This Row],[Customer ID]],'Medical Examinations'!$A$1:$L$2336,2,FALSE)</f>
        <v>24</v>
      </c>
      <c r="D993">
        <f>VLOOKUP(Medical_Examinations[[#This Row],[Customer ID]],'Medical Examinations'!$A$1:$L$2336,3,FALSE)</f>
        <v>4</v>
      </c>
      <c r="E993" t="str">
        <f>VLOOKUP(Medical_Examinations[[#This Row],[Customer ID]],'Medical Examinations'!$A$1:$L$2336,4,FALSE)</f>
        <v>No</v>
      </c>
      <c r="F993" t="str">
        <f>VLOOKUP(Medical_Examinations[[#This Row],[Customer ID]],'Medical Examinations'!$A$1:$L$2336,6,FALSE)</f>
        <v>No</v>
      </c>
      <c r="G993" t="str">
        <f>VLOOKUP(Medical_Examinations[[#This Row],[Customer ID]],'Medical Examinations'!$A$1:$L$2336,7,FALSE)</f>
        <v>No</v>
      </c>
      <c r="H993">
        <f>VLOOKUP(Medical_Examinations[[#This Row],[Customer ID]],'Medical Examinations'!$A$1:$L$2336,8,FALSE)</f>
        <v>1</v>
      </c>
      <c r="I993" t="str">
        <f>VLOOKUP(Medical_Examinations[[#This Row],[Customer ID]],'Medical Examinations'!$A$1:$L$2336,9,FALSE)</f>
        <v>No</v>
      </c>
      <c r="J993" t="str">
        <f>VLOOKUP(Medical_Examinations[[#This Row],[Customer ID]],'Medical Examinations'!A992:L3327,11,FALSE)</f>
        <v>Normal Weight</v>
      </c>
      <c r="K993" t="str">
        <f>VLOOKUP(Medical_Examinations[[#This Row],[Customer ID]],'Medical Examinations'!A992:L3327,12,FALSE)</f>
        <v>Normal</v>
      </c>
      <c r="L993" t="str">
        <f>VLOOKUP(Hospitalisation_Details[[#This Row],[Customer ID]],'Hospitalisation Details'!A992:K3333,10,FALSE)</f>
        <v>20 Sep 1963</v>
      </c>
      <c r="M993">
        <f>VLOOKUP(Hospitalisation_Details[[#This Row],[Customer ID]],'Hospitalisation Details'!$A$1:$K$2342,6,FALSE)</f>
        <v>12815</v>
      </c>
      <c r="N993" t="str">
        <f>VLOOKUP(Hospitalisation_Details[[#This Row],[Customer ID]],'Hospitalisation Details'!A992:K3333,7,FALSE)</f>
        <v>tier - 3</v>
      </c>
      <c r="O993" t="str">
        <f>VLOOKUP(Hospitalisation_Details[[#This Row],[Customer ID]],'Hospitalisation Details'!A992:K3333,8,FALSE)</f>
        <v>tier - 3</v>
      </c>
      <c r="P993" t="str">
        <f>VLOOKUP(Hospitalisation_Details[[#This Row],[Customer ID]],'Hospitalisation Details'!A992:K3333,9,FALSE)</f>
        <v>R1024</v>
      </c>
      <c r="Q993">
        <f>VLOOKUP(Hospitalisation_Details[[#This Row],[Customer ID]],'Hospitalisation Details'!$A$1:$K$2342,11,FALSE)</f>
        <v>59</v>
      </c>
    </row>
    <row r="994" spans="1:17" x14ac:dyDescent="0.35">
      <c r="A994" t="s">
        <v>993</v>
      </c>
      <c r="B994" t="str">
        <f>VLOOKUP(Customer_Names[[#This Row],[Customer ID]],Customer_Names[#All],2,FALSE)</f>
        <v>Chen</v>
      </c>
      <c r="C994">
        <f>VLOOKUP(Medical_Examinations[[#This Row],[Customer ID]],'Medical Examinations'!$A$1:$L$2336,2,FALSE)</f>
        <v>31</v>
      </c>
      <c r="D994">
        <f>VLOOKUP(Medical_Examinations[[#This Row],[Customer ID]],'Medical Examinations'!$A$1:$L$2336,3,FALSE)</f>
        <v>4</v>
      </c>
      <c r="E994" t="str">
        <f>VLOOKUP(Medical_Examinations[[#This Row],[Customer ID]],'Medical Examinations'!$A$1:$L$2336,4,FALSE)</f>
        <v>No</v>
      </c>
      <c r="F994" t="str">
        <f>VLOOKUP(Medical_Examinations[[#This Row],[Customer ID]],'Medical Examinations'!$A$1:$L$2336,6,FALSE)</f>
        <v>No</v>
      </c>
      <c r="G994" t="str">
        <f>VLOOKUP(Medical_Examinations[[#This Row],[Customer ID]],'Medical Examinations'!$A$1:$L$2336,7,FALSE)</f>
        <v>Yes</v>
      </c>
      <c r="H994">
        <f>VLOOKUP(Medical_Examinations[[#This Row],[Customer ID]],'Medical Examinations'!$A$1:$L$2336,8,FALSE)</f>
        <v>1</v>
      </c>
      <c r="I994" t="str">
        <f>VLOOKUP(Medical_Examinations[[#This Row],[Customer ID]],'Medical Examinations'!$A$1:$L$2336,9,FALSE)</f>
        <v>No</v>
      </c>
      <c r="J994" t="str">
        <f>VLOOKUP(Medical_Examinations[[#This Row],[Customer ID]],'Medical Examinations'!A993:L3328,11,FALSE)</f>
        <v>Obesity</v>
      </c>
      <c r="K994" t="str">
        <f>VLOOKUP(Medical_Examinations[[#This Row],[Customer ID]],'Medical Examinations'!A993:L3328,12,FALSE)</f>
        <v>Normal</v>
      </c>
      <c r="L994" t="str">
        <f>VLOOKUP(Hospitalisation_Details[[#This Row],[Customer ID]],'Hospitalisation Details'!A993:K3334,10,FALSE)</f>
        <v>25 Sep 1967</v>
      </c>
      <c r="M994">
        <f>VLOOKUP(Hospitalisation_Details[[#This Row],[Customer ID]],'Hospitalisation Details'!$A$1:$K$2342,6,FALSE)</f>
        <v>12823</v>
      </c>
      <c r="N994" t="str">
        <f>VLOOKUP(Hospitalisation_Details[[#This Row],[Customer ID]],'Hospitalisation Details'!A993:K3334,7,FALSE)</f>
        <v>tier - 3</v>
      </c>
      <c r="O994" t="str">
        <f>VLOOKUP(Hospitalisation_Details[[#This Row],[Customer ID]],'Hospitalisation Details'!A993:K3334,8,FALSE)</f>
        <v>tier - 3</v>
      </c>
      <c r="P994" t="str">
        <f>VLOOKUP(Hospitalisation_Details[[#This Row],[Customer ID]],'Hospitalisation Details'!A993:K3334,9,FALSE)</f>
        <v>R1021</v>
      </c>
      <c r="Q994">
        <f>VLOOKUP(Hospitalisation_Details[[#This Row],[Customer ID]],'Hospitalisation Details'!$A$1:$K$2342,11,FALSE)</f>
        <v>55</v>
      </c>
    </row>
    <row r="995" spans="1:17" x14ac:dyDescent="0.35">
      <c r="A995" t="s">
        <v>994</v>
      </c>
      <c r="B995" t="str">
        <f>VLOOKUP(Customer_Names[[#This Row],[Customer ID]],Customer_Names[#All],2,FALSE)</f>
        <v>Tufaro</v>
      </c>
      <c r="C995">
        <f>VLOOKUP(Medical_Examinations[[#This Row],[Customer ID]],'Medical Examinations'!$A$1:$L$2336,2,FALSE)</f>
        <v>26</v>
      </c>
      <c r="D995">
        <f>VLOOKUP(Medical_Examinations[[#This Row],[Customer ID]],'Medical Examinations'!$A$1:$L$2336,3,FALSE)</f>
        <v>4</v>
      </c>
      <c r="E995" t="str">
        <f>VLOOKUP(Medical_Examinations[[#This Row],[Customer ID]],'Medical Examinations'!$A$1:$L$2336,4,FALSE)</f>
        <v>No</v>
      </c>
      <c r="F995" t="str">
        <f>VLOOKUP(Medical_Examinations[[#This Row],[Customer ID]],'Medical Examinations'!$A$1:$L$2336,6,FALSE)</f>
        <v>No</v>
      </c>
      <c r="G995" t="str">
        <f>VLOOKUP(Medical_Examinations[[#This Row],[Customer ID]],'Medical Examinations'!$A$1:$L$2336,7,FALSE)</f>
        <v>Yes</v>
      </c>
      <c r="H995">
        <f>VLOOKUP(Medical_Examinations[[#This Row],[Customer ID]],'Medical Examinations'!$A$1:$L$2336,8,FALSE)</f>
        <v>1</v>
      </c>
      <c r="I995" t="str">
        <f>VLOOKUP(Medical_Examinations[[#This Row],[Customer ID]],'Medical Examinations'!$A$1:$L$2336,9,FALSE)</f>
        <v>No</v>
      </c>
      <c r="J995" t="str">
        <f>VLOOKUP(Medical_Examinations[[#This Row],[Customer ID]],'Medical Examinations'!A994:L3329,11,FALSE)</f>
        <v>Overweight</v>
      </c>
      <c r="K995" t="str">
        <f>VLOOKUP(Medical_Examinations[[#This Row],[Customer ID]],'Medical Examinations'!A994:L3329,12,FALSE)</f>
        <v>Normal</v>
      </c>
      <c r="L995" t="str">
        <f>VLOOKUP(Hospitalisation_Details[[#This Row],[Customer ID]],'Hospitalisation Details'!A994:K3335,10,FALSE)</f>
        <v>27 Sep 1963</v>
      </c>
      <c r="M995">
        <f>VLOOKUP(Hospitalisation_Details[[#This Row],[Customer ID]],'Hospitalisation Details'!$A$1:$K$2342,6,FALSE)</f>
        <v>12857</v>
      </c>
      <c r="N995" t="str">
        <f>VLOOKUP(Hospitalisation_Details[[#This Row],[Customer ID]],'Hospitalisation Details'!A994:K3335,7,FALSE)</f>
        <v>tier - 3</v>
      </c>
      <c r="O995" t="str">
        <f>VLOOKUP(Hospitalisation_Details[[#This Row],[Customer ID]],'Hospitalisation Details'!A994:K3335,8,FALSE)</f>
        <v>tier - 3</v>
      </c>
      <c r="P995" t="str">
        <f>VLOOKUP(Hospitalisation_Details[[#This Row],[Customer ID]],'Hospitalisation Details'!A994:K3335,9,FALSE)</f>
        <v>R1021</v>
      </c>
      <c r="Q995">
        <f>VLOOKUP(Hospitalisation_Details[[#This Row],[Customer ID]],'Hospitalisation Details'!$A$1:$K$2342,11,FALSE)</f>
        <v>59</v>
      </c>
    </row>
    <row r="996" spans="1:17" x14ac:dyDescent="0.35">
      <c r="A996" t="s">
        <v>995</v>
      </c>
      <c r="B996" t="str">
        <f>VLOOKUP(Customer_Names[[#This Row],[Customer ID]],Customer_Names[#All],2,FALSE)</f>
        <v>Peters</v>
      </c>
      <c r="C996">
        <f>VLOOKUP(Medical_Examinations[[#This Row],[Customer ID]],'Medical Examinations'!$A$1:$L$2336,2,FALSE)</f>
        <v>25</v>
      </c>
      <c r="D996">
        <f>VLOOKUP(Medical_Examinations[[#This Row],[Customer ID]],'Medical Examinations'!$A$1:$L$2336,3,FALSE)</f>
        <v>4</v>
      </c>
      <c r="E996" t="str">
        <f>VLOOKUP(Medical_Examinations[[#This Row],[Customer ID]],'Medical Examinations'!$A$1:$L$2336,4,FALSE)</f>
        <v>No</v>
      </c>
      <c r="F996" t="str">
        <f>VLOOKUP(Medical_Examinations[[#This Row],[Customer ID]],'Medical Examinations'!$A$1:$L$2336,6,FALSE)</f>
        <v>No</v>
      </c>
      <c r="G996" t="str">
        <f>VLOOKUP(Medical_Examinations[[#This Row],[Customer ID]],'Medical Examinations'!$A$1:$L$2336,7,FALSE)</f>
        <v>No</v>
      </c>
      <c r="H996">
        <f>VLOOKUP(Medical_Examinations[[#This Row],[Customer ID]],'Medical Examinations'!$A$1:$L$2336,8,FALSE)</f>
        <v>1</v>
      </c>
      <c r="I996" t="str">
        <f>VLOOKUP(Medical_Examinations[[#This Row],[Customer ID]],'Medical Examinations'!$A$1:$L$2336,9,FALSE)</f>
        <v>No</v>
      </c>
      <c r="J996" t="str">
        <f>VLOOKUP(Medical_Examinations[[#This Row],[Customer ID]],'Medical Examinations'!A995:L3330,11,FALSE)</f>
        <v>Overweight</v>
      </c>
      <c r="K996" t="str">
        <f>VLOOKUP(Medical_Examinations[[#This Row],[Customer ID]],'Medical Examinations'!A995:L3330,12,FALSE)</f>
        <v>Normal</v>
      </c>
      <c r="L996" t="str">
        <f>VLOOKUP(Hospitalisation_Details[[#This Row],[Customer ID]],'Hospitalisation Details'!A995:K3336,10,FALSE)</f>
        <v>9 Sep 2004</v>
      </c>
      <c r="M996">
        <f>VLOOKUP(Hospitalisation_Details[[#This Row],[Customer ID]],'Hospitalisation Details'!$A$1:$K$2342,6,FALSE)</f>
        <v>12890</v>
      </c>
      <c r="N996" t="str">
        <f>VLOOKUP(Hospitalisation_Details[[#This Row],[Customer ID]],'Hospitalisation Details'!A995:K3336,7,FALSE)</f>
        <v>tier - 3</v>
      </c>
      <c r="O996" t="str">
        <f>VLOOKUP(Hospitalisation_Details[[#This Row],[Customer ID]],'Hospitalisation Details'!A995:K3336,8,FALSE)</f>
        <v>tier - 1</v>
      </c>
      <c r="P996" t="str">
        <f>VLOOKUP(Hospitalisation_Details[[#This Row],[Customer ID]],'Hospitalisation Details'!A995:K3336,9,FALSE)</f>
        <v>R1019</v>
      </c>
      <c r="Q996">
        <f>VLOOKUP(Hospitalisation_Details[[#This Row],[Customer ID]],'Hospitalisation Details'!$A$1:$K$2342,11,FALSE)</f>
        <v>18</v>
      </c>
    </row>
    <row r="997" spans="1:17" x14ac:dyDescent="0.35">
      <c r="A997" t="s">
        <v>996</v>
      </c>
      <c r="B997" t="str">
        <f>VLOOKUP(Customer_Names[[#This Row],[Customer ID]],Customer_Names[#All],2,FALSE)</f>
        <v>Susedik</v>
      </c>
      <c r="C997">
        <f>VLOOKUP(Medical_Examinations[[#This Row],[Customer ID]],'Medical Examinations'!$A$1:$L$2336,2,FALSE)</f>
        <v>39</v>
      </c>
      <c r="D997">
        <f>VLOOKUP(Medical_Examinations[[#This Row],[Customer ID]],'Medical Examinations'!$A$1:$L$2336,3,FALSE)</f>
        <v>4</v>
      </c>
      <c r="E997" t="str">
        <f>VLOOKUP(Medical_Examinations[[#This Row],[Customer ID]],'Medical Examinations'!$A$1:$L$2336,4,FALSE)</f>
        <v>No</v>
      </c>
      <c r="F997" t="str">
        <f>VLOOKUP(Medical_Examinations[[#This Row],[Customer ID]],'Medical Examinations'!$A$1:$L$2336,6,FALSE)</f>
        <v>No</v>
      </c>
      <c r="G997" t="str">
        <f>VLOOKUP(Medical_Examinations[[#This Row],[Customer ID]],'Medical Examinations'!$A$1:$L$2336,7,FALSE)</f>
        <v>Yes</v>
      </c>
      <c r="H997">
        <f>VLOOKUP(Medical_Examinations[[#This Row],[Customer ID]],'Medical Examinations'!$A$1:$L$2336,8,FALSE)</f>
        <v>1</v>
      </c>
      <c r="I997" t="str">
        <f>VLOOKUP(Medical_Examinations[[#This Row],[Customer ID]],'Medical Examinations'!$A$1:$L$2336,9,FALSE)</f>
        <v>No</v>
      </c>
      <c r="J997" t="str">
        <f>VLOOKUP(Medical_Examinations[[#This Row],[Customer ID]],'Medical Examinations'!A996:L3331,11,FALSE)</f>
        <v>Obesity</v>
      </c>
      <c r="K997" t="str">
        <f>VLOOKUP(Medical_Examinations[[#This Row],[Customer ID]],'Medical Examinations'!A996:L3331,12,FALSE)</f>
        <v>Normal</v>
      </c>
      <c r="L997" t="str">
        <f>VLOOKUP(Hospitalisation_Details[[#This Row],[Customer ID]],'Hospitalisation Details'!A996:K3337,10,FALSE)</f>
        <v>4 Sep 1965</v>
      </c>
      <c r="M997">
        <f>VLOOKUP(Hospitalisation_Details[[#This Row],[Customer ID]],'Hospitalisation Details'!$A$1:$K$2342,6,FALSE)</f>
        <v>13024</v>
      </c>
      <c r="N997" t="str">
        <f>VLOOKUP(Hospitalisation_Details[[#This Row],[Customer ID]],'Hospitalisation Details'!A996:K3337,7,FALSE)</f>
        <v>tier - 3</v>
      </c>
      <c r="O997" t="str">
        <f>VLOOKUP(Hospitalisation_Details[[#This Row],[Customer ID]],'Hospitalisation Details'!A996:K3337,8,FALSE)</f>
        <v>tier - 2</v>
      </c>
      <c r="P997" t="str">
        <f>VLOOKUP(Hospitalisation_Details[[#This Row],[Customer ID]],'Hospitalisation Details'!A996:K3337,9,FALSE)</f>
        <v>R1025</v>
      </c>
      <c r="Q997">
        <f>VLOOKUP(Hospitalisation_Details[[#This Row],[Customer ID]],'Hospitalisation Details'!$A$1:$K$2342,11,FALSE)</f>
        <v>57</v>
      </c>
    </row>
    <row r="998" spans="1:17" x14ac:dyDescent="0.35">
      <c r="A998" t="s">
        <v>997</v>
      </c>
      <c r="B998" t="str">
        <f>VLOOKUP(Customer_Names[[#This Row],[Customer ID]],Customer_Names[#All],2,FALSE)</f>
        <v>Garcia</v>
      </c>
      <c r="C998">
        <f>VLOOKUP(Medical_Examinations[[#This Row],[Customer ID]],'Medical Examinations'!$A$1:$L$2336,2,FALSE)</f>
        <v>33</v>
      </c>
      <c r="D998">
        <f>VLOOKUP(Medical_Examinations[[#This Row],[Customer ID]],'Medical Examinations'!$A$1:$L$2336,3,FALSE)</f>
        <v>4</v>
      </c>
      <c r="E998" t="str">
        <f>VLOOKUP(Medical_Examinations[[#This Row],[Customer ID]],'Medical Examinations'!$A$1:$L$2336,4,FALSE)</f>
        <v>No</v>
      </c>
      <c r="F998" t="str">
        <f>VLOOKUP(Medical_Examinations[[#This Row],[Customer ID]],'Medical Examinations'!$A$1:$L$2336,6,FALSE)</f>
        <v>No</v>
      </c>
      <c r="G998" t="str">
        <f>VLOOKUP(Medical_Examinations[[#This Row],[Customer ID]],'Medical Examinations'!$A$1:$L$2336,7,FALSE)</f>
        <v>Yes</v>
      </c>
      <c r="H998">
        <f>VLOOKUP(Medical_Examinations[[#This Row],[Customer ID]],'Medical Examinations'!$A$1:$L$2336,8,FALSE)</f>
        <v>1</v>
      </c>
      <c r="I998" t="str">
        <f>VLOOKUP(Medical_Examinations[[#This Row],[Customer ID]],'Medical Examinations'!$A$1:$L$2336,9,FALSE)</f>
        <v>No</v>
      </c>
      <c r="J998" t="str">
        <f>VLOOKUP(Medical_Examinations[[#This Row],[Customer ID]],'Medical Examinations'!A997:L3332,11,FALSE)</f>
        <v>Obesity</v>
      </c>
      <c r="K998" t="str">
        <f>VLOOKUP(Medical_Examinations[[#This Row],[Customer ID]],'Medical Examinations'!A997:L3332,12,FALSE)</f>
        <v>Normal</v>
      </c>
      <c r="L998" t="str">
        <f>VLOOKUP(Hospitalisation_Details[[#This Row],[Customer ID]],'Hospitalisation Details'!A997:K3338,10,FALSE)</f>
        <v>12 Sep 1992</v>
      </c>
      <c r="M998">
        <f>VLOOKUP(Hospitalisation_Details[[#This Row],[Customer ID]],'Hospitalisation Details'!$A$1:$K$2342,6,FALSE)</f>
        <v>13114</v>
      </c>
      <c r="N998" t="str">
        <f>VLOOKUP(Hospitalisation_Details[[#This Row],[Customer ID]],'Hospitalisation Details'!A997:K3338,7,FALSE)</f>
        <v>tier - 3</v>
      </c>
      <c r="O998" t="str">
        <f>VLOOKUP(Hospitalisation_Details[[#This Row],[Customer ID]],'Hospitalisation Details'!A997:K3338,8,FALSE)</f>
        <v>tier - 2</v>
      </c>
      <c r="P998" t="str">
        <f>VLOOKUP(Hospitalisation_Details[[#This Row],[Customer ID]],'Hospitalisation Details'!A997:K3338,9,FALSE)</f>
        <v>R1026</v>
      </c>
      <c r="Q998">
        <f>VLOOKUP(Hospitalisation_Details[[#This Row],[Customer ID]],'Hospitalisation Details'!$A$1:$K$2342,11,FALSE)</f>
        <v>30</v>
      </c>
    </row>
    <row r="999" spans="1:17" x14ac:dyDescent="0.35">
      <c r="A999" t="s">
        <v>998</v>
      </c>
      <c r="B999" t="str">
        <f>VLOOKUP(Customer_Names[[#This Row],[Customer ID]],Customer_Names[#All],2,FALSE)</f>
        <v>Deady</v>
      </c>
      <c r="C999">
        <f>VLOOKUP(Medical_Examinations[[#This Row],[Customer ID]],'Medical Examinations'!$A$1:$L$2336,2,FALSE)</f>
        <v>26</v>
      </c>
      <c r="D999">
        <f>VLOOKUP(Medical_Examinations[[#This Row],[Customer ID]],'Medical Examinations'!$A$1:$L$2336,3,FALSE)</f>
        <v>4</v>
      </c>
      <c r="E999" t="str">
        <f>VLOOKUP(Medical_Examinations[[#This Row],[Customer ID]],'Medical Examinations'!$A$1:$L$2336,4,FALSE)</f>
        <v>No</v>
      </c>
      <c r="F999" t="str">
        <f>VLOOKUP(Medical_Examinations[[#This Row],[Customer ID]],'Medical Examinations'!$A$1:$L$2336,6,FALSE)</f>
        <v>No</v>
      </c>
      <c r="G999" t="str">
        <f>VLOOKUP(Medical_Examinations[[#This Row],[Customer ID]],'Medical Examinations'!$A$1:$L$2336,7,FALSE)</f>
        <v>Yes</v>
      </c>
      <c r="H999">
        <f>VLOOKUP(Medical_Examinations[[#This Row],[Customer ID]],'Medical Examinations'!$A$1:$L$2336,8,FALSE)</f>
        <v>1</v>
      </c>
      <c r="I999" t="str">
        <f>VLOOKUP(Medical_Examinations[[#This Row],[Customer ID]],'Medical Examinations'!$A$1:$L$2336,9,FALSE)</f>
        <v>No</v>
      </c>
      <c r="J999" t="str">
        <f>VLOOKUP(Medical_Examinations[[#This Row],[Customer ID]],'Medical Examinations'!A998:L3333,11,FALSE)</f>
        <v>Overweight</v>
      </c>
      <c r="K999" t="str">
        <f>VLOOKUP(Medical_Examinations[[#This Row],[Customer ID]],'Medical Examinations'!A998:L3333,12,FALSE)</f>
        <v>Normal</v>
      </c>
      <c r="L999" t="str">
        <f>VLOOKUP(Hospitalisation_Details[[#This Row],[Customer ID]],'Hospitalisation Details'!A998:K3339,10,FALSE)</f>
        <v>7 Sep 1961</v>
      </c>
      <c r="M999">
        <f>VLOOKUP(Hospitalisation_Details[[#This Row],[Customer ID]],'Hospitalisation Details'!$A$1:$K$2342,6,FALSE)</f>
        <v>13130</v>
      </c>
      <c r="N999" t="str">
        <f>VLOOKUP(Hospitalisation_Details[[#This Row],[Customer ID]],'Hospitalisation Details'!A998:K3339,7,FALSE)</f>
        <v>tier - 3</v>
      </c>
      <c r="O999" t="str">
        <f>VLOOKUP(Hospitalisation_Details[[#This Row],[Customer ID]],'Hospitalisation Details'!A998:K3339,8,FALSE)</f>
        <v>tier - 2</v>
      </c>
      <c r="P999" t="str">
        <f>VLOOKUP(Hospitalisation_Details[[#This Row],[Customer ID]],'Hospitalisation Details'!A998:K3339,9,FALSE)</f>
        <v>R1017</v>
      </c>
      <c r="Q999">
        <f>VLOOKUP(Hospitalisation_Details[[#This Row],[Customer ID]],'Hospitalisation Details'!$A$1:$K$2342,11,FALSE)</f>
        <v>61</v>
      </c>
    </row>
    <row r="1000" spans="1:17" x14ac:dyDescent="0.35">
      <c r="A1000" t="s">
        <v>999</v>
      </c>
      <c r="B1000" t="str">
        <f>VLOOKUP(Customer_Names[[#This Row],[Customer ID]],Customer_Names[#All],2,FALSE)</f>
        <v>Campbell</v>
      </c>
      <c r="C1000">
        <f>VLOOKUP(Medical_Examinations[[#This Row],[Customer ID]],'Medical Examinations'!$A$1:$L$2336,2,FALSE)</f>
        <v>17</v>
      </c>
      <c r="D1000">
        <f>VLOOKUP(Medical_Examinations[[#This Row],[Customer ID]],'Medical Examinations'!$A$1:$L$2336,3,FALSE)</f>
        <v>4</v>
      </c>
      <c r="E1000" t="str">
        <f>VLOOKUP(Medical_Examinations[[#This Row],[Customer ID]],'Medical Examinations'!$A$1:$L$2336,4,FALSE)</f>
        <v>No</v>
      </c>
      <c r="F1000" t="str">
        <f>VLOOKUP(Medical_Examinations[[#This Row],[Customer ID]],'Medical Examinations'!$A$1:$L$2336,6,FALSE)</f>
        <v>No</v>
      </c>
      <c r="G1000" t="str">
        <f>VLOOKUP(Medical_Examinations[[#This Row],[Customer ID]],'Medical Examinations'!$A$1:$L$2336,7,FALSE)</f>
        <v>No</v>
      </c>
      <c r="H1000">
        <f>VLOOKUP(Medical_Examinations[[#This Row],[Customer ID]],'Medical Examinations'!$A$1:$L$2336,8,FALSE)</f>
        <v>1</v>
      </c>
      <c r="I1000" t="str">
        <f>VLOOKUP(Medical_Examinations[[#This Row],[Customer ID]],'Medical Examinations'!$A$1:$L$2336,9,FALSE)</f>
        <v>No</v>
      </c>
      <c r="J1000" t="str">
        <f>VLOOKUP(Medical_Examinations[[#This Row],[Customer ID]],'Medical Examinations'!A999:L3334,11,FALSE)</f>
        <v>Underweight</v>
      </c>
      <c r="K1000" t="str">
        <f>VLOOKUP(Medical_Examinations[[#This Row],[Customer ID]],'Medical Examinations'!A999:L3334,12,FALSE)</f>
        <v>Normal</v>
      </c>
      <c r="L1000" t="str">
        <f>VLOOKUP(Hospitalisation_Details[[#This Row],[Customer ID]],'Hospitalisation Details'!A999:K3340,10,FALSE)</f>
        <v>6 Sep 1961</v>
      </c>
      <c r="M1000">
        <f>VLOOKUP(Hospitalisation_Details[[#This Row],[Customer ID]],'Hospitalisation Details'!$A$1:$K$2342,6,FALSE)</f>
        <v>13143</v>
      </c>
      <c r="N1000" t="str">
        <f>VLOOKUP(Hospitalisation_Details[[#This Row],[Customer ID]],'Hospitalisation Details'!A999:K3340,7,FALSE)</f>
        <v>tier - 3</v>
      </c>
      <c r="O1000" t="str">
        <f>VLOOKUP(Hospitalisation_Details[[#This Row],[Customer ID]],'Hospitalisation Details'!A999:K3340,8,FALSE)</f>
        <v>tier - 2</v>
      </c>
      <c r="P1000" t="str">
        <f>VLOOKUP(Hospitalisation_Details[[#This Row],[Customer ID]],'Hospitalisation Details'!A999:K3340,9,FALSE)</f>
        <v>R1020</v>
      </c>
      <c r="Q1000">
        <f>VLOOKUP(Hospitalisation_Details[[#This Row],[Customer ID]],'Hospitalisation Details'!$A$1:$K$2342,11,FALSE)</f>
        <v>61</v>
      </c>
    </row>
    <row r="1001" spans="1:17" x14ac:dyDescent="0.35">
      <c r="A1001" t="s">
        <v>1000</v>
      </c>
      <c r="B1001" t="str">
        <f>VLOOKUP(Customer_Names[[#This Row],[Customer ID]],Customer_Names[#All],2,FALSE)</f>
        <v>Schaefer</v>
      </c>
      <c r="C1001">
        <f>VLOOKUP(Medical_Examinations[[#This Row],[Customer ID]],'Medical Examinations'!$A$1:$L$2336,2,FALSE)</f>
        <v>27</v>
      </c>
      <c r="D1001">
        <f>VLOOKUP(Medical_Examinations[[#This Row],[Customer ID]],'Medical Examinations'!$A$1:$L$2336,3,FALSE)</f>
        <v>4</v>
      </c>
      <c r="E1001" t="str">
        <f>VLOOKUP(Medical_Examinations[[#This Row],[Customer ID]],'Medical Examinations'!$A$1:$L$2336,4,FALSE)</f>
        <v>No</v>
      </c>
      <c r="F1001" t="str">
        <f>VLOOKUP(Medical_Examinations[[#This Row],[Customer ID]],'Medical Examinations'!$A$1:$L$2336,6,FALSE)</f>
        <v>No</v>
      </c>
      <c r="G1001" t="str">
        <f>VLOOKUP(Medical_Examinations[[#This Row],[Customer ID]],'Medical Examinations'!$A$1:$L$2336,7,FALSE)</f>
        <v>No</v>
      </c>
      <c r="H1001">
        <f>VLOOKUP(Medical_Examinations[[#This Row],[Customer ID]],'Medical Examinations'!$A$1:$L$2336,8,FALSE)</f>
        <v>1</v>
      </c>
      <c r="I1001" t="str">
        <f>VLOOKUP(Medical_Examinations[[#This Row],[Customer ID]],'Medical Examinations'!$A$1:$L$2336,9,FALSE)</f>
        <v>No</v>
      </c>
      <c r="J1001" t="str">
        <f>VLOOKUP(Medical_Examinations[[#This Row],[Customer ID]],'Medical Examinations'!A1000:L3335,11,FALSE)</f>
        <v>Overweight</v>
      </c>
      <c r="K1001" t="str">
        <f>VLOOKUP(Medical_Examinations[[#This Row],[Customer ID]],'Medical Examinations'!A1000:L3335,12,FALSE)</f>
        <v>Normal</v>
      </c>
      <c r="L1001" t="str">
        <f>VLOOKUP(Hospitalisation_Details[[#This Row],[Customer ID]],'Hospitalisation Details'!A1000:K3341,10,FALSE)</f>
        <v>6 Sep 1961</v>
      </c>
      <c r="M1001">
        <f>VLOOKUP(Hospitalisation_Details[[#This Row],[Customer ID]],'Hospitalisation Details'!$A$1:$K$2342,6,FALSE)</f>
        <v>13144</v>
      </c>
      <c r="N1001" t="str">
        <f>VLOOKUP(Hospitalisation_Details[[#This Row],[Customer ID]],'Hospitalisation Details'!A1000:K3341,7,FALSE)</f>
        <v>tier - 3</v>
      </c>
      <c r="O1001" t="str">
        <f>VLOOKUP(Hospitalisation_Details[[#This Row],[Customer ID]],'Hospitalisation Details'!A1000:K3341,8,FALSE)</f>
        <v>tier - 2</v>
      </c>
      <c r="P1001" t="str">
        <f>VLOOKUP(Hospitalisation_Details[[#This Row],[Customer ID]],'Hospitalisation Details'!A1000:K3341,9,FALSE)</f>
        <v>R1016</v>
      </c>
      <c r="Q1001">
        <f>VLOOKUP(Hospitalisation_Details[[#This Row],[Customer ID]],'Hospitalisation Details'!$A$1:$K$2342,11,FALSE)</f>
        <v>61</v>
      </c>
    </row>
    <row r="1002" spans="1:17" x14ac:dyDescent="0.35">
      <c r="A1002" t="s">
        <v>1001</v>
      </c>
      <c r="B1002" t="str">
        <f>VLOOKUP(Customer_Names[[#This Row],[Customer ID]],Customer_Names[#All],2,FALSE)</f>
        <v>D'Alessandro</v>
      </c>
      <c r="C1002">
        <f>VLOOKUP(Medical_Examinations[[#This Row],[Customer ID]],'Medical Examinations'!$A$1:$L$2336,2,FALSE)</f>
        <v>17</v>
      </c>
      <c r="D1002">
        <f>VLOOKUP(Medical_Examinations[[#This Row],[Customer ID]],'Medical Examinations'!$A$1:$L$2336,3,FALSE)</f>
        <v>4</v>
      </c>
      <c r="E1002" t="str">
        <f>VLOOKUP(Medical_Examinations[[#This Row],[Customer ID]],'Medical Examinations'!$A$1:$L$2336,4,FALSE)</f>
        <v>No</v>
      </c>
      <c r="F1002" t="str">
        <f>VLOOKUP(Medical_Examinations[[#This Row],[Customer ID]],'Medical Examinations'!$A$1:$L$2336,6,FALSE)</f>
        <v>No</v>
      </c>
      <c r="G1002" t="str">
        <f>VLOOKUP(Medical_Examinations[[#This Row],[Customer ID]],'Medical Examinations'!$A$1:$L$2336,7,FALSE)</f>
        <v>No</v>
      </c>
      <c r="H1002">
        <f>VLOOKUP(Medical_Examinations[[#This Row],[Customer ID]],'Medical Examinations'!$A$1:$L$2336,8,FALSE)</f>
        <v>1</v>
      </c>
      <c r="I1002" t="str">
        <f>VLOOKUP(Medical_Examinations[[#This Row],[Customer ID]],'Medical Examinations'!$A$1:$L$2336,9,FALSE)</f>
        <v>No</v>
      </c>
      <c r="J1002" t="str">
        <f>VLOOKUP(Medical_Examinations[[#This Row],[Customer ID]],'Medical Examinations'!A1001:L3336,11,FALSE)</f>
        <v>Underweight</v>
      </c>
      <c r="K1002" t="str">
        <f>VLOOKUP(Medical_Examinations[[#This Row],[Customer ID]],'Medical Examinations'!A1001:L3336,12,FALSE)</f>
        <v>Normal</v>
      </c>
      <c r="L1002" t="str">
        <f>VLOOKUP(Hospitalisation_Details[[#This Row],[Customer ID]],'Hospitalisation Details'!A1001:K3342,10,FALSE)</f>
        <v>5 Sep 1962</v>
      </c>
      <c r="M1002">
        <f>VLOOKUP(Hospitalisation_Details[[#This Row],[Customer ID]],'Hospitalisation Details'!$A$1:$K$2342,6,FALSE)</f>
        <v>13204</v>
      </c>
      <c r="N1002" t="str">
        <f>VLOOKUP(Hospitalisation_Details[[#This Row],[Customer ID]],'Hospitalisation Details'!A1001:K3342,7,FALSE)</f>
        <v>tier - 3</v>
      </c>
      <c r="O1002" t="str">
        <f>VLOOKUP(Hospitalisation_Details[[#This Row],[Customer ID]],'Hospitalisation Details'!A1001:K3342,8,FALSE)</f>
        <v>tier - 1</v>
      </c>
      <c r="P1002" t="str">
        <f>VLOOKUP(Hospitalisation_Details[[#This Row],[Customer ID]],'Hospitalisation Details'!A1001:K3342,9,FALSE)</f>
        <v>R1024</v>
      </c>
      <c r="Q1002">
        <f>VLOOKUP(Hospitalisation_Details[[#This Row],[Customer ID]],'Hospitalisation Details'!$A$1:$K$2342,11,FALSE)</f>
        <v>60</v>
      </c>
    </row>
    <row r="1003" spans="1:17" x14ac:dyDescent="0.35">
      <c r="A1003" t="s">
        <v>1002</v>
      </c>
      <c r="B1003" t="str">
        <f>VLOOKUP(Customer_Names[[#This Row],[Customer ID]],Customer_Names[#All],2,FALSE)</f>
        <v>Wyss</v>
      </c>
      <c r="C1003">
        <f>VLOOKUP(Medical_Examinations[[#This Row],[Customer ID]],'Medical Examinations'!$A$1:$L$2336,2,FALSE)</f>
        <v>33</v>
      </c>
      <c r="D1003">
        <f>VLOOKUP(Medical_Examinations[[#This Row],[Customer ID]],'Medical Examinations'!$A$1:$L$2336,3,FALSE)</f>
        <v>4</v>
      </c>
      <c r="E1003" t="str">
        <f>VLOOKUP(Medical_Examinations[[#This Row],[Customer ID]],'Medical Examinations'!$A$1:$L$2336,4,FALSE)</f>
        <v>No</v>
      </c>
      <c r="F1003" t="str">
        <f>VLOOKUP(Medical_Examinations[[#This Row],[Customer ID]],'Medical Examinations'!$A$1:$L$2336,6,FALSE)</f>
        <v>No</v>
      </c>
      <c r="G1003" t="str">
        <f>VLOOKUP(Medical_Examinations[[#This Row],[Customer ID]],'Medical Examinations'!$A$1:$L$2336,7,FALSE)</f>
        <v>No</v>
      </c>
      <c r="H1003">
        <f>VLOOKUP(Medical_Examinations[[#This Row],[Customer ID]],'Medical Examinations'!$A$1:$L$2336,8,FALSE)</f>
        <v>1</v>
      </c>
      <c r="I1003" t="str">
        <f>VLOOKUP(Medical_Examinations[[#This Row],[Customer ID]],'Medical Examinations'!$A$1:$L$2336,9,FALSE)</f>
        <v>No</v>
      </c>
      <c r="J1003" t="str">
        <f>VLOOKUP(Medical_Examinations[[#This Row],[Customer ID]],'Medical Examinations'!A1002:L3337,11,FALSE)</f>
        <v>Obesity</v>
      </c>
      <c r="K1003" t="str">
        <f>VLOOKUP(Medical_Examinations[[#This Row],[Customer ID]],'Medical Examinations'!A1002:L3337,12,FALSE)</f>
        <v>Normal</v>
      </c>
      <c r="L1003" t="str">
        <f>VLOOKUP(Hospitalisation_Details[[#This Row],[Customer ID]],'Hospitalisation Details'!A1002:K3343,10,FALSE)</f>
        <v>7 Sep 1962</v>
      </c>
      <c r="M1003">
        <f>VLOOKUP(Hospitalisation_Details[[#This Row],[Customer ID]],'Hospitalisation Details'!$A$1:$K$2342,6,FALSE)</f>
        <v>13217</v>
      </c>
      <c r="N1003" t="str">
        <f>VLOOKUP(Hospitalisation_Details[[#This Row],[Customer ID]],'Hospitalisation Details'!A1002:K3343,7,FALSE)</f>
        <v>tier - 3</v>
      </c>
      <c r="O1003" t="str">
        <f>VLOOKUP(Hospitalisation_Details[[#This Row],[Customer ID]],'Hospitalisation Details'!A1002:K3343,8,FALSE)</f>
        <v>tier - 1</v>
      </c>
      <c r="P1003" t="str">
        <f>VLOOKUP(Hospitalisation_Details[[#This Row],[Customer ID]],'Hospitalisation Details'!A1002:K3343,9,FALSE)</f>
        <v>R1024</v>
      </c>
      <c r="Q1003">
        <f>VLOOKUP(Hospitalisation_Details[[#This Row],[Customer ID]],'Hospitalisation Details'!$A$1:$K$2342,11,FALSE)</f>
        <v>60</v>
      </c>
    </row>
    <row r="1004" spans="1:17" x14ac:dyDescent="0.35">
      <c r="A1004" t="s">
        <v>1003</v>
      </c>
      <c r="B1004" t="str">
        <f>VLOOKUP(Customer_Names[[#This Row],[Customer ID]],Customer_Names[#All],2,FALSE)</f>
        <v>Rose</v>
      </c>
      <c r="C1004">
        <f>VLOOKUP(Medical_Examinations[[#This Row],[Customer ID]],'Medical Examinations'!$A$1:$L$2336,2,FALSE)</f>
        <v>24</v>
      </c>
      <c r="D1004">
        <f>VLOOKUP(Medical_Examinations[[#This Row],[Customer ID]],'Medical Examinations'!$A$1:$L$2336,3,FALSE)</f>
        <v>4</v>
      </c>
      <c r="E1004" t="str">
        <f>VLOOKUP(Medical_Examinations[[#This Row],[Customer ID]],'Medical Examinations'!$A$1:$L$2336,4,FALSE)</f>
        <v>No</v>
      </c>
      <c r="F1004" t="str">
        <f>VLOOKUP(Medical_Examinations[[#This Row],[Customer ID]],'Medical Examinations'!$A$1:$L$2336,6,FALSE)</f>
        <v>No</v>
      </c>
      <c r="G1004" t="str">
        <f>VLOOKUP(Medical_Examinations[[#This Row],[Customer ID]],'Medical Examinations'!$A$1:$L$2336,7,FALSE)</f>
        <v>No</v>
      </c>
      <c r="H1004">
        <f>VLOOKUP(Medical_Examinations[[#This Row],[Customer ID]],'Medical Examinations'!$A$1:$L$2336,8,FALSE)</f>
        <v>1</v>
      </c>
      <c r="I1004" t="str">
        <f>VLOOKUP(Medical_Examinations[[#This Row],[Customer ID]],'Medical Examinations'!$A$1:$L$2336,9,FALSE)</f>
        <v>No</v>
      </c>
      <c r="J1004" t="str">
        <f>VLOOKUP(Medical_Examinations[[#This Row],[Customer ID]],'Medical Examinations'!A1003:L3338,11,FALSE)</f>
        <v>Normal Weight</v>
      </c>
      <c r="K1004" t="str">
        <f>VLOOKUP(Medical_Examinations[[#This Row],[Customer ID]],'Medical Examinations'!A1003:L3338,12,FALSE)</f>
        <v>Normal</v>
      </c>
      <c r="L1004" t="str">
        <f>VLOOKUP(Hospitalisation_Details[[#This Row],[Customer ID]],'Hospitalisation Details'!A1003:K3344,10,FALSE)</f>
        <v>11 Sep 1962</v>
      </c>
      <c r="M1004">
        <f>VLOOKUP(Hospitalisation_Details[[#This Row],[Customer ID]],'Hospitalisation Details'!$A$1:$K$2342,6,FALSE)</f>
        <v>13229</v>
      </c>
      <c r="N1004" t="str">
        <f>VLOOKUP(Hospitalisation_Details[[#This Row],[Customer ID]],'Hospitalisation Details'!A1003:K3344,7,FALSE)</f>
        <v>tier - 3</v>
      </c>
      <c r="O1004" t="str">
        <f>VLOOKUP(Hospitalisation_Details[[#This Row],[Customer ID]],'Hospitalisation Details'!A1003:K3344,8,FALSE)</f>
        <v>tier - 3</v>
      </c>
      <c r="P1004" t="str">
        <f>VLOOKUP(Hospitalisation_Details[[#This Row],[Customer ID]],'Hospitalisation Details'!A1003:K3344,9,FALSE)</f>
        <v>R1023</v>
      </c>
      <c r="Q1004">
        <f>VLOOKUP(Hospitalisation_Details[[#This Row],[Customer ID]],'Hospitalisation Details'!$A$1:$K$2342,11,FALSE)</f>
        <v>60</v>
      </c>
    </row>
    <row r="1005" spans="1:17" x14ac:dyDescent="0.35">
      <c r="A1005" t="s">
        <v>1004</v>
      </c>
      <c r="B1005" t="str">
        <f>VLOOKUP(Customer_Names[[#This Row],[Customer ID]],Customer_Names[#All],2,FALSE)</f>
        <v>Hopper</v>
      </c>
      <c r="C1005">
        <f>VLOOKUP(Medical_Examinations[[#This Row],[Customer ID]],'Medical Examinations'!$A$1:$L$2336,2,FALSE)</f>
        <v>26</v>
      </c>
      <c r="D1005">
        <f>VLOOKUP(Medical_Examinations[[#This Row],[Customer ID]],'Medical Examinations'!$A$1:$L$2336,3,FALSE)</f>
        <v>4</v>
      </c>
      <c r="E1005" t="str">
        <f>VLOOKUP(Medical_Examinations[[#This Row],[Customer ID]],'Medical Examinations'!$A$1:$L$2336,4,FALSE)</f>
        <v>No</v>
      </c>
      <c r="F1005" t="str">
        <f>VLOOKUP(Medical_Examinations[[#This Row],[Customer ID]],'Medical Examinations'!$A$1:$L$2336,6,FALSE)</f>
        <v>No</v>
      </c>
      <c r="G1005" t="str">
        <f>VLOOKUP(Medical_Examinations[[#This Row],[Customer ID]],'Medical Examinations'!$A$1:$L$2336,7,FALSE)</f>
        <v>Yes</v>
      </c>
      <c r="H1005">
        <f>VLOOKUP(Medical_Examinations[[#This Row],[Customer ID]],'Medical Examinations'!$A$1:$L$2336,8,FALSE)</f>
        <v>1</v>
      </c>
      <c r="I1005" t="str">
        <f>VLOOKUP(Medical_Examinations[[#This Row],[Customer ID]],'Medical Examinations'!$A$1:$L$2336,9,FALSE)</f>
        <v>No</v>
      </c>
      <c r="J1005" t="str">
        <f>VLOOKUP(Medical_Examinations[[#This Row],[Customer ID]],'Medical Examinations'!A1004:L3339,11,FALSE)</f>
        <v>Overweight</v>
      </c>
      <c r="K1005" t="str">
        <f>VLOOKUP(Medical_Examinations[[#This Row],[Customer ID]],'Medical Examinations'!A1004:L3339,12,FALSE)</f>
        <v>Normal</v>
      </c>
      <c r="L1005" t="str">
        <f>VLOOKUP(Hospitalisation_Details[[#This Row],[Customer ID]],'Hospitalisation Details'!A1004:K3345,10,FALSE)</f>
        <v>24 Sep 1964</v>
      </c>
      <c r="M1005">
        <f>VLOOKUP(Hospitalisation_Details[[#This Row],[Customer ID]],'Hospitalisation Details'!$A$1:$K$2342,6,FALSE)</f>
        <v>13376</v>
      </c>
      <c r="N1005" t="str">
        <f>VLOOKUP(Hospitalisation_Details[[#This Row],[Customer ID]],'Hospitalisation Details'!A1004:K3345,7,FALSE)</f>
        <v>tier - 3</v>
      </c>
      <c r="O1005" t="str">
        <f>VLOOKUP(Hospitalisation_Details[[#This Row],[Customer ID]],'Hospitalisation Details'!A1004:K3345,8,FALSE)</f>
        <v>tier - 2</v>
      </c>
      <c r="P1005" t="str">
        <f>VLOOKUP(Hospitalisation_Details[[#This Row],[Customer ID]],'Hospitalisation Details'!A1004:K3345,9,FALSE)</f>
        <v>R1025</v>
      </c>
      <c r="Q1005">
        <f>VLOOKUP(Hospitalisation_Details[[#This Row],[Customer ID]],'Hospitalisation Details'!$A$1:$K$2342,11,FALSE)</f>
        <v>58</v>
      </c>
    </row>
    <row r="1006" spans="1:17" x14ac:dyDescent="0.35">
      <c r="A1006" t="s">
        <v>1005</v>
      </c>
      <c r="B1006" t="str">
        <f>VLOOKUP(Customer_Names[[#This Row],[Customer ID]],Customer_Names[#All],2,FALSE)</f>
        <v>Finneran</v>
      </c>
      <c r="C1006">
        <f>VLOOKUP(Medical_Examinations[[#This Row],[Customer ID]],'Medical Examinations'!$A$1:$L$2336,2,FALSE)</f>
        <v>25</v>
      </c>
      <c r="D1006">
        <f>VLOOKUP(Medical_Examinations[[#This Row],[Customer ID]],'Medical Examinations'!$A$1:$L$2336,3,FALSE)</f>
        <v>4</v>
      </c>
      <c r="E1006" t="str">
        <f>VLOOKUP(Medical_Examinations[[#This Row],[Customer ID]],'Medical Examinations'!$A$1:$L$2336,4,FALSE)</f>
        <v>No</v>
      </c>
      <c r="F1006" t="str">
        <f>VLOOKUP(Medical_Examinations[[#This Row],[Customer ID]],'Medical Examinations'!$A$1:$L$2336,6,FALSE)</f>
        <v>No</v>
      </c>
      <c r="G1006" t="str">
        <f>VLOOKUP(Medical_Examinations[[#This Row],[Customer ID]],'Medical Examinations'!$A$1:$L$2336,7,FALSE)</f>
        <v>Yes</v>
      </c>
      <c r="H1006">
        <f>VLOOKUP(Medical_Examinations[[#This Row],[Customer ID]],'Medical Examinations'!$A$1:$L$2336,8,FALSE)</f>
        <v>1</v>
      </c>
      <c r="I1006" t="str">
        <f>VLOOKUP(Medical_Examinations[[#This Row],[Customer ID]],'Medical Examinations'!$A$1:$L$2336,9,FALSE)</f>
        <v>No</v>
      </c>
      <c r="J1006" t="str">
        <f>VLOOKUP(Medical_Examinations[[#This Row],[Customer ID]],'Medical Examinations'!A1005:L3340,11,FALSE)</f>
        <v>Overweight</v>
      </c>
      <c r="K1006" t="str">
        <f>VLOOKUP(Medical_Examinations[[#This Row],[Customer ID]],'Medical Examinations'!A1005:L3340,12,FALSE)</f>
        <v>Normal</v>
      </c>
      <c r="L1006" t="str">
        <f>VLOOKUP(Hospitalisation_Details[[#This Row],[Customer ID]],'Hospitalisation Details'!A1005:K3346,10,FALSE)</f>
        <v>19 Sep 1992</v>
      </c>
      <c r="M1006">
        <f>VLOOKUP(Hospitalisation_Details[[#This Row],[Customer ID]],'Hospitalisation Details'!$A$1:$K$2342,6,FALSE)</f>
        <v>13413</v>
      </c>
      <c r="N1006" t="str">
        <f>VLOOKUP(Hospitalisation_Details[[#This Row],[Customer ID]],'Hospitalisation Details'!A1005:K3346,7,FALSE)</f>
        <v>tier - 3</v>
      </c>
      <c r="O1006" t="str">
        <f>VLOOKUP(Hospitalisation_Details[[#This Row],[Customer ID]],'Hospitalisation Details'!A1005:K3346,8,FALSE)</f>
        <v>tier - 3</v>
      </c>
      <c r="P1006" t="str">
        <f>VLOOKUP(Hospitalisation_Details[[#This Row],[Customer ID]],'Hospitalisation Details'!A1005:K3346,9,FALSE)</f>
        <v>R1023</v>
      </c>
      <c r="Q1006">
        <f>VLOOKUP(Hospitalisation_Details[[#This Row],[Customer ID]],'Hospitalisation Details'!$A$1:$K$2342,11,FALSE)</f>
        <v>30</v>
      </c>
    </row>
    <row r="1007" spans="1:17" x14ac:dyDescent="0.35">
      <c r="A1007" t="s">
        <v>1006</v>
      </c>
      <c r="B1007" t="str">
        <f>VLOOKUP(Customer_Names[[#This Row],[Customer ID]],Customer_Names[#All],2,FALSE)</f>
        <v>Basham</v>
      </c>
      <c r="C1007">
        <f>VLOOKUP(Medical_Examinations[[#This Row],[Customer ID]],'Medical Examinations'!$A$1:$L$2336,2,FALSE)</f>
        <v>32</v>
      </c>
      <c r="D1007">
        <f>VLOOKUP(Medical_Examinations[[#This Row],[Customer ID]],'Medical Examinations'!$A$1:$L$2336,3,FALSE)</f>
        <v>4</v>
      </c>
      <c r="E1007" t="str">
        <f>VLOOKUP(Medical_Examinations[[#This Row],[Customer ID]],'Medical Examinations'!$A$1:$L$2336,4,FALSE)</f>
        <v>No</v>
      </c>
      <c r="F1007" t="str">
        <f>VLOOKUP(Medical_Examinations[[#This Row],[Customer ID]],'Medical Examinations'!$A$1:$L$2336,6,FALSE)</f>
        <v>No</v>
      </c>
      <c r="G1007" t="str">
        <f>VLOOKUP(Medical_Examinations[[#This Row],[Customer ID]],'Medical Examinations'!$A$1:$L$2336,7,FALSE)</f>
        <v>Yes</v>
      </c>
      <c r="H1007">
        <f>VLOOKUP(Medical_Examinations[[#This Row],[Customer ID]],'Medical Examinations'!$A$1:$L$2336,8,FALSE)</f>
        <v>1</v>
      </c>
      <c r="I1007" t="str">
        <f>VLOOKUP(Medical_Examinations[[#This Row],[Customer ID]],'Medical Examinations'!$A$1:$L$2336,9,FALSE)</f>
        <v>No</v>
      </c>
      <c r="J1007" t="str">
        <f>VLOOKUP(Medical_Examinations[[#This Row],[Customer ID]],'Medical Examinations'!A1006:L3341,11,FALSE)</f>
        <v>Obesity</v>
      </c>
      <c r="K1007" t="str">
        <f>VLOOKUP(Medical_Examinations[[#This Row],[Customer ID]],'Medical Examinations'!A1006:L3341,12,FALSE)</f>
        <v>Normal</v>
      </c>
      <c r="L1007" t="str">
        <f>VLOOKUP(Hospitalisation_Details[[#This Row],[Customer ID]],'Hospitalisation Details'!A1006:K3347,10,FALSE)</f>
        <v>11 Sep 1960</v>
      </c>
      <c r="M1007">
        <f>VLOOKUP(Hospitalisation_Details[[#This Row],[Customer ID]],'Hospitalisation Details'!$A$1:$K$2342,6,FALSE)</f>
        <v>13555</v>
      </c>
      <c r="N1007" t="str">
        <f>VLOOKUP(Hospitalisation_Details[[#This Row],[Customer ID]],'Hospitalisation Details'!A1006:K3347,7,FALSE)</f>
        <v>tier - 3</v>
      </c>
      <c r="O1007" t="str">
        <f>VLOOKUP(Hospitalisation_Details[[#This Row],[Customer ID]],'Hospitalisation Details'!A1006:K3347,8,FALSE)</f>
        <v>tier - 3</v>
      </c>
      <c r="P1007" t="str">
        <f>VLOOKUP(Hospitalisation_Details[[#This Row],[Customer ID]],'Hospitalisation Details'!A1006:K3347,9,FALSE)</f>
        <v>R1017</v>
      </c>
      <c r="Q1007">
        <f>VLOOKUP(Hospitalisation_Details[[#This Row],[Customer ID]],'Hospitalisation Details'!$A$1:$K$2342,11,FALSE)</f>
        <v>62</v>
      </c>
    </row>
    <row r="1008" spans="1:17" x14ac:dyDescent="0.35">
      <c r="A1008" t="s">
        <v>1007</v>
      </c>
      <c r="B1008" t="str">
        <f>VLOOKUP(Customer_Names[[#This Row],[Customer ID]],Customer_Names[#All],2,FALSE)</f>
        <v>Inman</v>
      </c>
      <c r="C1008">
        <f>VLOOKUP(Medical_Examinations[[#This Row],[Customer ID]],'Medical Examinations'!$A$1:$L$2336,2,FALSE)</f>
        <v>36</v>
      </c>
      <c r="D1008">
        <f>VLOOKUP(Medical_Examinations[[#This Row],[Customer ID]],'Medical Examinations'!$A$1:$L$2336,3,FALSE)</f>
        <v>4</v>
      </c>
      <c r="E1008" t="str">
        <f>VLOOKUP(Medical_Examinations[[#This Row],[Customer ID]],'Medical Examinations'!$A$1:$L$2336,4,FALSE)</f>
        <v>No</v>
      </c>
      <c r="F1008" t="str">
        <f>VLOOKUP(Medical_Examinations[[#This Row],[Customer ID]],'Medical Examinations'!$A$1:$L$2336,6,FALSE)</f>
        <v>No</v>
      </c>
      <c r="G1008" t="str">
        <f>VLOOKUP(Medical_Examinations[[#This Row],[Customer ID]],'Medical Examinations'!$A$1:$L$2336,7,FALSE)</f>
        <v>No</v>
      </c>
      <c r="H1008">
        <f>VLOOKUP(Medical_Examinations[[#This Row],[Customer ID]],'Medical Examinations'!$A$1:$L$2336,8,FALSE)</f>
        <v>1</v>
      </c>
      <c r="I1008" t="str">
        <f>VLOOKUP(Medical_Examinations[[#This Row],[Customer ID]],'Medical Examinations'!$A$1:$L$2336,9,FALSE)</f>
        <v>No</v>
      </c>
      <c r="J1008" t="str">
        <f>VLOOKUP(Medical_Examinations[[#This Row],[Customer ID]],'Medical Examinations'!A1007:L3342,11,FALSE)</f>
        <v>Obesity</v>
      </c>
      <c r="K1008" t="str">
        <f>VLOOKUP(Medical_Examinations[[#This Row],[Customer ID]],'Medical Examinations'!A1007:L3342,12,FALSE)</f>
        <v>Normal</v>
      </c>
      <c r="L1008" t="str">
        <f>VLOOKUP(Hospitalisation_Details[[#This Row],[Customer ID]],'Hospitalisation Details'!A1007:K3348,10,FALSE)</f>
        <v>15 Sep 1968</v>
      </c>
      <c r="M1008">
        <f>VLOOKUP(Hospitalisation_Details[[#This Row],[Customer ID]],'Hospitalisation Details'!$A$1:$K$2342,6,FALSE)</f>
        <v>13566</v>
      </c>
      <c r="N1008" t="str">
        <f>VLOOKUP(Hospitalisation_Details[[#This Row],[Customer ID]],'Hospitalisation Details'!A1007:K3348,7,FALSE)</f>
        <v>tier - 3</v>
      </c>
      <c r="O1008" t="str">
        <f>VLOOKUP(Hospitalisation_Details[[#This Row],[Customer ID]],'Hospitalisation Details'!A1007:K3348,8,FALSE)</f>
        <v>tier - 3</v>
      </c>
      <c r="P1008" t="str">
        <f>VLOOKUP(Hospitalisation_Details[[#This Row],[Customer ID]],'Hospitalisation Details'!A1007:K3348,9,FALSE)</f>
        <v>R1026</v>
      </c>
      <c r="Q1008">
        <f>VLOOKUP(Hospitalisation_Details[[#This Row],[Customer ID]],'Hospitalisation Details'!$A$1:$K$2342,11,FALSE)</f>
        <v>54</v>
      </c>
    </row>
    <row r="1009" spans="1:17" x14ac:dyDescent="0.35">
      <c r="A1009" t="s">
        <v>1008</v>
      </c>
      <c r="B1009" t="str">
        <f>VLOOKUP(Customer_Names[[#This Row],[Customer ID]],Customer_Names[#All],2,FALSE)</f>
        <v>Oscal</v>
      </c>
      <c r="C1009">
        <f>VLOOKUP(Medical_Examinations[[#This Row],[Customer ID]],'Medical Examinations'!$A$1:$L$2336,2,FALSE)</f>
        <v>26</v>
      </c>
      <c r="D1009">
        <f>VLOOKUP(Medical_Examinations[[#This Row],[Customer ID]],'Medical Examinations'!$A$1:$L$2336,3,FALSE)</f>
        <v>4</v>
      </c>
      <c r="E1009" t="str">
        <f>VLOOKUP(Medical_Examinations[[#This Row],[Customer ID]],'Medical Examinations'!$A$1:$L$2336,4,FALSE)</f>
        <v>No</v>
      </c>
      <c r="F1009" t="str">
        <f>VLOOKUP(Medical_Examinations[[#This Row],[Customer ID]],'Medical Examinations'!$A$1:$L$2336,6,FALSE)</f>
        <v>No</v>
      </c>
      <c r="G1009" t="str">
        <f>VLOOKUP(Medical_Examinations[[#This Row],[Customer ID]],'Medical Examinations'!$A$1:$L$2336,7,FALSE)</f>
        <v>No</v>
      </c>
      <c r="H1009">
        <f>VLOOKUP(Medical_Examinations[[#This Row],[Customer ID]],'Medical Examinations'!$A$1:$L$2336,8,FALSE)</f>
        <v>1</v>
      </c>
      <c r="I1009" t="str">
        <f>VLOOKUP(Medical_Examinations[[#This Row],[Customer ID]],'Medical Examinations'!$A$1:$L$2336,9,FALSE)</f>
        <v>No</v>
      </c>
      <c r="J1009" t="str">
        <f>VLOOKUP(Medical_Examinations[[#This Row],[Customer ID]],'Medical Examinations'!A1008:L3343,11,FALSE)</f>
        <v>Overweight</v>
      </c>
      <c r="K1009" t="str">
        <f>VLOOKUP(Medical_Examinations[[#This Row],[Customer ID]],'Medical Examinations'!A1008:L3343,12,FALSE)</f>
        <v>Normal</v>
      </c>
      <c r="L1009" t="str">
        <f>VLOOKUP(Hospitalisation_Details[[#This Row],[Customer ID]],'Hospitalisation Details'!A1008:K3349,10,FALSE)</f>
        <v>18 Sep 1961</v>
      </c>
      <c r="M1009">
        <f>VLOOKUP(Hospitalisation_Details[[#This Row],[Customer ID]],'Hospitalisation Details'!$A$1:$K$2342,6,FALSE)</f>
        <v>13616</v>
      </c>
      <c r="N1009" t="str">
        <f>VLOOKUP(Hospitalisation_Details[[#This Row],[Customer ID]],'Hospitalisation Details'!A1008:K3349,7,FALSE)</f>
        <v>tier - 3</v>
      </c>
      <c r="O1009" t="str">
        <f>VLOOKUP(Hospitalisation_Details[[#This Row],[Customer ID]],'Hospitalisation Details'!A1008:K3349,8,FALSE)</f>
        <v>tier - 3</v>
      </c>
      <c r="P1009" t="str">
        <f>VLOOKUP(Hospitalisation_Details[[#This Row],[Customer ID]],'Hospitalisation Details'!A1008:K3349,9,FALSE)</f>
        <v>R1024</v>
      </c>
      <c r="Q1009">
        <f>VLOOKUP(Hospitalisation_Details[[#This Row],[Customer ID]],'Hospitalisation Details'!$A$1:$K$2342,11,FALSE)</f>
        <v>61</v>
      </c>
    </row>
    <row r="1010" spans="1:17" x14ac:dyDescent="0.35">
      <c r="A1010" t="s">
        <v>1009</v>
      </c>
      <c r="B1010" t="str">
        <f>VLOOKUP(Customer_Names[[#This Row],[Customer ID]],Customer_Names[#All],2,FALSE)</f>
        <v>Craft</v>
      </c>
      <c r="C1010">
        <f>VLOOKUP(Medical_Examinations[[#This Row],[Customer ID]],'Medical Examinations'!$A$1:$L$2336,2,FALSE)</f>
        <v>23</v>
      </c>
      <c r="D1010">
        <f>VLOOKUP(Medical_Examinations[[#This Row],[Customer ID]],'Medical Examinations'!$A$1:$L$2336,3,FALSE)</f>
        <v>4</v>
      </c>
      <c r="E1010" t="str">
        <f>VLOOKUP(Medical_Examinations[[#This Row],[Customer ID]],'Medical Examinations'!$A$1:$L$2336,4,FALSE)</f>
        <v>No</v>
      </c>
      <c r="F1010" t="str">
        <f>VLOOKUP(Medical_Examinations[[#This Row],[Customer ID]],'Medical Examinations'!$A$1:$L$2336,6,FALSE)</f>
        <v>No</v>
      </c>
      <c r="G1010" t="str">
        <f>VLOOKUP(Medical_Examinations[[#This Row],[Customer ID]],'Medical Examinations'!$A$1:$L$2336,7,FALSE)</f>
        <v>No</v>
      </c>
      <c r="H1010">
        <f>VLOOKUP(Medical_Examinations[[#This Row],[Customer ID]],'Medical Examinations'!$A$1:$L$2336,8,FALSE)</f>
        <v>1</v>
      </c>
      <c r="I1010" t="str">
        <f>VLOOKUP(Medical_Examinations[[#This Row],[Customer ID]],'Medical Examinations'!$A$1:$L$2336,9,FALSE)</f>
        <v>No</v>
      </c>
      <c r="J1010" t="str">
        <f>VLOOKUP(Medical_Examinations[[#This Row],[Customer ID]],'Medical Examinations'!A1009:L3344,11,FALSE)</f>
        <v>Normal Weight</v>
      </c>
      <c r="K1010" t="str">
        <f>VLOOKUP(Medical_Examinations[[#This Row],[Customer ID]],'Medical Examinations'!A1009:L3344,12,FALSE)</f>
        <v>Normal</v>
      </c>
      <c r="L1010" t="str">
        <f>VLOOKUP(Hospitalisation_Details[[#This Row],[Customer ID]],'Hospitalisation Details'!A1009:K3350,10,FALSE)</f>
        <v>24 Sep 1961</v>
      </c>
      <c r="M1010">
        <f>VLOOKUP(Hospitalisation_Details[[#This Row],[Customer ID]],'Hospitalisation Details'!$A$1:$K$2342,6,FALSE)</f>
        <v>13636</v>
      </c>
      <c r="N1010" t="str">
        <f>VLOOKUP(Hospitalisation_Details[[#This Row],[Customer ID]],'Hospitalisation Details'!A1009:K3350,7,FALSE)</f>
        <v>tier - 3</v>
      </c>
      <c r="O1010" t="str">
        <f>VLOOKUP(Hospitalisation_Details[[#This Row],[Customer ID]],'Hospitalisation Details'!A1009:K3350,8,FALSE)</f>
        <v>tier - 3</v>
      </c>
      <c r="P1010" t="str">
        <f>VLOOKUP(Hospitalisation_Details[[#This Row],[Customer ID]],'Hospitalisation Details'!A1009:K3350,9,FALSE)</f>
        <v>R1024</v>
      </c>
      <c r="Q1010">
        <f>VLOOKUP(Hospitalisation_Details[[#This Row],[Customer ID]],'Hospitalisation Details'!$A$1:$K$2342,11,FALSE)</f>
        <v>61</v>
      </c>
    </row>
    <row r="1011" spans="1:17" x14ac:dyDescent="0.35">
      <c r="A1011" t="s">
        <v>1010</v>
      </c>
      <c r="B1011" t="str">
        <f>VLOOKUP(Customer_Names[[#This Row],[Customer ID]],Customer_Names[#All],2,FALSE)</f>
        <v>Kebede</v>
      </c>
      <c r="C1011">
        <f>VLOOKUP(Medical_Examinations[[#This Row],[Customer ID]],'Medical Examinations'!$A$1:$L$2336,2,FALSE)</f>
        <v>28</v>
      </c>
      <c r="D1011">
        <f>VLOOKUP(Medical_Examinations[[#This Row],[Customer ID]],'Medical Examinations'!$A$1:$L$2336,3,FALSE)</f>
        <v>4</v>
      </c>
      <c r="E1011" t="str">
        <f>VLOOKUP(Medical_Examinations[[#This Row],[Customer ID]],'Medical Examinations'!$A$1:$L$2336,4,FALSE)</f>
        <v>No</v>
      </c>
      <c r="F1011" t="str">
        <f>VLOOKUP(Medical_Examinations[[#This Row],[Customer ID]],'Medical Examinations'!$A$1:$L$2336,6,FALSE)</f>
        <v>No</v>
      </c>
      <c r="G1011" t="str">
        <f>VLOOKUP(Medical_Examinations[[#This Row],[Customer ID]],'Medical Examinations'!$A$1:$L$2336,7,FALSE)</f>
        <v>Yes</v>
      </c>
      <c r="H1011">
        <f>VLOOKUP(Medical_Examinations[[#This Row],[Customer ID]],'Medical Examinations'!$A$1:$L$2336,8,FALSE)</f>
        <v>1</v>
      </c>
      <c r="I1011" t="str">
        <f>VLOOKUP(Medical_Examinations[[#This Row],[Customer ID]],'Medical Examinations'!$A$1:$L$2336,9,FALSE)</f>
        <v>No</v>
      </c>
      <c r="J1011" t="str">
        <f>VLOOKUP(Medical_Examinations[[#This Row],[Customer ID]],'Medical Examinations'!A1010:L3345,11,FALSE)</f>
        <v>Overweight</v>
      </c>
      <c r="K1011" t="str">
        <f>VLOOKUP(Medical_Examinations[[#This Row],[Customer ID]],'Medical Examinations'!A1010:L3345,12,FALSE)</f>
        <v>Normal</v>
      </c>
      <c r="L1011" t="str">
        <f>VLOOKUP(Hospitalisation_Details[[#This Row],[Customer ID]],'Hospitalisation Details'!A1010:K3351,10,FALSE)</f>
        <v>4 Sep 1963</v>
      </c>
      <c r="M1011">
        <f>VLOOKUP(Hospitalisation_Details[[#This Row],[Customer ID]],'Hospitalisation Details'!$A$1:$K$2342,6,FALSE)</f>
        <v>13678</v>
      </c>
      <c r="N1011" t="str">
        <f>VLOOKUP(Hospitalisation_Details[[#This Row],[Customer ID]],'Hospitalisation Details'!A1010:K3351,7,FALSE)</f>
        <v>tier - 3</v>
      </c>
      <c r="O1011" t="str">
        <f>VLOOKUP(Hospitalisation_Details[[#This Row],[Customer ID]],'Hospitalisation Details'!A1010:K3351,8,FALSE)</f>
        <v>tier - 2</v>
      </c>
      <c r="P1011" t="str">
        <f>VLOOKUP(Hospitalisation_Details[[#This Row],[Customer ID]],'Hospitalisation Details'!A1010:K3351,9,FALSE)</f>
        <v>R1021</v>
      </c>
      <c r="Q1011">
        <f>VLOOKUP(Hospitalisation_Details[[#This Row],[Customer ID]],'Hospitalisation Details'!$A$1:$K$2342,11,FALSE)</f>
        <v>59</v>
      </c>
    </row>
    <row r="1012" spans="1:17" x14ac:dyDescent="0.35">
      <c r="A1012" t="s">
        <v>1011</v>
      </c>
      <c r="B1012" t="str">
        <f>VLOOKUP(Customer_Names[[#This Row],[Customer ID]],Customer_Names[#All],2,FALSE)</f>
        <v>Strobel</v>
      </c>
      <c r="C1012">
        <f>VLOOKUP(Medical_Examinations[[#This Row],[Customer ID]],'Medical Examinations'!$A$1:$L$2336,2,FALSE)</f>
        <v>30</v>
      </c>
      <c r="D1012">
        <f>VLOOKUP(Medical_Examinations[[#This Row],[Customer ID]],'Medical Examinations'!$A$1:$L$2336,3,FALSE)</f>
        <v>4</v>
      </c>
      <c r="E1012" t="str">
        <f>VLOOKUP(Medical_Examinations[[#This Row],[Customer ID]],'Medical Examinations'!$A$1:$L$2336,4,FALSE)</f>
        <v>No</v>
      </c>
      <c r="F1012" t="str">
        <f>VLOOKUP(Medical_Examinations[[#This Row],[Customer ID]],'Medical Examinations'!$A$1:$L$2336,6,FALSE)</f>
        <v>No</v>
      </c>
      <c r="G1012" t="str">
        <f>VLOOKUP(Medical_Examinations[[#This Row],[Customer ID]],'Medical Examinations'!$A$1:$L$2336,7,FALSE)</f>
        <v>Yes</v>
      </c>
      <c r="H1012">
        <f>VLOOKUP(Medical_Examinations[[#This Row],[Customer ID]],'Medical Examinations'!$A$1:$L$2336,8,FALSE)</f>
        <v>1</v>
      </c>
      <c r="I1012" t="str">
        <f>VLOOKUP(Medical_Examinations[[#This Row],[Customer ID]],'Medical Examinations'!$A$1:$L$2336,9,FALSE)</f>
        <v>No</v>
      </c>
      <c r="J1012" t="str">
        <f>VLOOKUP(Medical_Examinations[[#This Row],[Customer ID]],'Medical Examinations'!A1011:L3346,11,FALSE)</f>
        <v>Obesity</v>
      </c>
      <c r="K1012" t="str">
        <f>VLOOKUP(Medical_Examinations[[#This Row],[Customer ID]],'Medical Examinations'!A1011:L3346,12,FALSE)</f>
        <v>Normal</v>
      </c>
      <c r="L1012" t="str">
        <f>VLOOKUP(Hospitalisation_Details[[#This Row],[Customer ID]],'Hospitalisation Details'!A1011:K3352,10,FALSE)</f>
        <v>23 Sep 1969</v>
      </c>
      <c r="M1012">
        <f>VLOOKUP(Hospitalisation_Details[[#This Row],[Customer ID]],'Hospitalisation Details'!$A$1:$K$2342,6,FALSE)</f>
        <v>13747</v>
      </c>
      <c r="N1012" t="str">
        <f>VLOOKUP(Hospitalisation_Details[[#This Row],[Customer ID]],'Hospitalisation Details'!A1011:K3352,7,FALSE)</f>
        <v>tier - 3</v>
      </c>
      <c r="O1012" t="str">
        <f>VLOOKUP(Hospitalisation_Details[[#This Row],[Customer ID]],'Hospitalisation Details'!A1011:K3352,8,FALSE)</f>
        <v>tier - 2</v>
      </c>
      <c r="P1012" t="str">
        <f>VLOOKUP(Hospitalisation_Details[[#This Row],[Customer ID]],'Hospitalisation Details'!A1011:K3352,9,FALSE)</f>
        <v>R1026</v>
      </c>
      <c r="Q1012">
        <f>VLOOKUP(Hospitalisation_Details[[#This Row],[Customer ID]],'Hospitalisation Details'!$A$1:$K$2342,11,FALSE)</f>
        <v>53</v>
      </c>
    </row>
    <row r="1013" spans="1:17" x14ac:dyDescent="0.35">
      <c r="A1013" t="s">
        <v>1012</v>
      </c>
      <c r="B1013" t="str">
        <f>VLOOKUP(Customer_Names[[#This Row],[Customer ID]],Customer_Names[#All],2,FALSE)</f>
        <v>Dalton</v>
      </c>
      <c r="C1013">
        <f>VLOOKUP(Medical_Examinations[[#This Row],[Customer ID]],'Medical Examinations'!$A$1:$L$2336,2,FALSE)</f>
        <v>36</v>
      </c>
      <c r="D1013">
        <f>VLOOKUP(Medical_Examinations[[#This Row],[Customer ID]],'Medical Examinations'!$A$1:$L$2336,3,FALSE)</f>
        <v>4</v>
      </c>
      <c r="E1013" t="str">
        <f>VLOOKUP(Medical_Examinations[[#This Row],[Customer ID]],'Medical Examinations'!$A$1:$L$2336,4,FALSE)</f>
        <v>No</v>
      </c>
      <c r="F1013" t="str">
        <f>VLOOKUP(Medical_Examinations[[#This Row],[Customer ID]],'Medical Examinations'!$A$1:$L$2336,6,FALSE)</f>
        <v>No</v>
      </c>
      <c r="G1013" t="str">
        <f>VLOOKUP(Medical_Examinations[[#This Row],[Customer ID]],'Medical Examinations'!$A$1:$L$2336,7,FALSE)</f>
        <v>Yes</v>
      </c>
      <c r="H1013">
        <f>VLOOKUP(Medical_Examinations[[#This Row],[Customer ID]],'Medical Examinations'!$A$1:$L$2336,8,FALSE)</f>
        <v>1</v>
      </c>
      <c r="I1013" t="str">
        <f>VLOOKUP(Medical_Examinations[[#This Row],[Customer ID]],'Medical Examinations'!$A$1:$L$2336,9,FALSE)</f>
        <v>No</v>
      </c>
      <c r="J1013" t="str">
        <f>VLOOKUP(Medical_Examinations[[#This Row],[Customer ID]],'Medical Examinations'!A1012:L3347,11,FALSE)</f>
        <v>Obesity</v>
      </c>
      <c r="K1013" t="str">
        <f>VLOOKUP(Medical_Examinations[[#This Row],[Customer ID]],'Medical Examinations'!A1012:L3347,12,FALSE)</f>
        <v>Normal</v>
      </c>
      <c r="L1013" t="str">
        <f>VLOOKUP(Hospitalisation_Details[[#This Row],[Customer ID]],'Hospitalisation Details'!A1012:K3353,10,FALSE)</f>
        <v>16 Sep 2004</v>
      </c>
      <c r="M1013">
        <f>VLOOKUP(Hospitalisation_Details[[#This Row],[Customer ID]],'Hospitalisation Details'!$A$1:$K$2342,6,FALSE)</f>
        <v>13748</v>
      </c>
      <c r="N1013" t="str">
        <f>VLOOKUP(Hospitalisation_Details[[#This Row],[Customer ID]],'Hospitalisation Details'!A1012:K3353,7,FALSE)</f>
        <v>tier - 3</v>
      </c>
      <c r="O1013" t="str">
        <f>VLOOKUP(Hospitalisation_Details[[#This Row],[Customer ID]],'Hospitalisation Details'!A1012:K3353,8,FALSE)</f>
        <v>tier - 2</v>
      </c>
      <c r="P1013" t="str">
        <f>VLOOKUP(Hospitalisation_Details[[#This Row],[Customer ID]],'Hospitalisation Details'!A1012:K3353,9,FALSE)</f>
        <v>R1018</v>
      </c>
      <c r="Q1013">
        <f>VLOOKUP(Hospitalisation_Details[[#This Row],[Customer ID]],'Hospitalisation Details'!$A$1:$K$2342,11,FALSE)</f>
        <v>18</v>
      </c>
    </row>
    <row r="1014" spans="1:17" x14ac:dyDescent="0.35">
      <c r="A1014" t="s">
        <v>1013</v>
      </c>
      <c r="B1014" t="str">
        <f>VLOOKUP(Customer_Names[[#This Row],[Customer ID]],Customer_Names[#All],2,FALSE)</f>
        <v>Morimoto</v>
      </c>
      <c r="C1014">
        <f>VLOOKUP(Medical_Examinations[[#This Row],[Customer ID]],'Medical Examinations'!$A$1:$L$2336,2,FALSE)</f>
        <v>31</v>
      </c>
      <c r="D1014">
        <f>VLOOKUP(Medical_Examinations[[#This Row],[Customer ID]],'Medical Examinations'!$A$1:$L$2336,3,FALSE)</f>
        <v>4</v>
      </c>
      <c r="E1014" t="str">
        <f>VLOOKUP(Medical_Examinations[[#This Row],[Customer ID]],'Medical Examinations'!$A$1:$L$2336,4,FALSE)</f>
        <v>No</v>
      </c>
      <c r="F1014" t="str">
        <f>VLOOKUP(Medical_Examinations[[#This Row],[Customer ID]],'Medical Examinations'!$A$1:$L$2336,6,FALSE)</f>
        <v>No</v>
      </c>
      <c r="G1014" t="str">
        <f>VLOOKUP(Medical_Examinations[[#This Row],[Customer ID]],'Medical Examinations'!$A$1:$L$2336,7,FALSE)</f>
        <v>Yes</v>
      </c>
      <c r="H1014">
        <f>VLOOKUP(Medical_Examinations[[#This Row],[Customer ID]],'Medical Examinations'!$A$1:$L$2336,8,FALSE)</f>
        <v>1</v>
      </c>
      <c r="I1014" t="str">
        <f>VLOOKUP(Medical_Examinations[[#This Row],[Customer ID]],'Medical Examinations'!$A$1:$L$2336,9,FALSE)</f>
        <v>No</v>
      </c>
      <c r="J1014" t="str">
        <f>VLOOKUP(Medical_Examinations[[#This Row],[Customer ID]],'Medical Examinations'!A1013:L3348,11,FALSE)</f>
        <v>Obesity</v>
      </c>
      <c r="K1014" t="str">
        <f>VLOOKUP(Medical_Examinations[[#This Row],[Customer ID]],'Medical Examinations'!A1013:L3348,12,FALSE)</f>
        <v>Normal</v>
      </c>
      <c r="L1014" t="str">
        <f>VLOOKUP(Hospitalisation_Details[[#This Row],[Customer ID]],'Hospitalisation Details'!A1013:K3354,10,FALSE)</f>
        <v>10 Sep 1966</v>
      </c>
      <c r="M1014">
        <f>VLOOKUP(Hospitalisation_Details[[#This Row],[Customer ID]],'Hospitalisation Details'!$A$1:$K$2342,6,FALSE)</f>
        <v>13802</v>
      </c>
      <c r="N1014" t="str">
        <f>VLOOKUP(Hospitalisation_Details[[#This Row],[Customer ID]],'Hospitalisation Details'!A1013:K3354,7,FALSE)</f>
        <v>tier - 3</v>
      </c>
      <c r="O1014" t="str">
        <f>VLOOKUP(Hospitalisation_Details[[#This Row],[Customer ID]],'Hospitalisation Details'!A1013:K3354,8,FALSE)</f>
        <v>tier - 3</v>
      </c>
      <c r="P1014" t="str">
        <f>VLOOKUP(Hospitalisation_Details[[#This Row],[Customer ID]],'Hospitalisation Details'!A1013:K3354,9,FALSE)</f>
        <v>R1026</v>
      </c>
      <c r="Q1014">
        <f>VLOOKUP(Hospitalisation_Details[[#This Row],[Customer ID]],'Hospitalisation Details'!$A$1:$K$2342,11,FALSE)</f>
        <v>56</v>
      </c>
    </row>
    <row r="1015" spans="1:17" x14ac:dyDescent="0.35">
      <c r="A1015" t="s">
        <v>1014</v>
      </c>
      <c r="B1015" t="str">
        <f>VLOOKUP(Customer_Names[[#This Row],[Customer ID]],Customer_Names[#All],2,FALSE)</f>
        <v>Manlove</v>
      </c>
      <c r="C1015">
        <f>VLOOKUP(Medical_Examinations[[#This Row],[Customer ID]],'Medical Examinations'!$A$1:$L$2336,2,FALSE)</f>
        <v>31</v>
      </c>
      <c r="D1015">
        <f>VLOOKUP(Medical_Examinations[[#This Row],[Customer ID]],'Medical Examinations'!$A$1:$L$2336,3,FALSE)</f>
        <v>4</v>
      </c>
      <c r="E1015" t="str">
        <f>VLOOKUP(Medical_Examinations[[#This Row],[Customer ID]],'Medical Examinations'!$A$1:$L$2336,4,FALSE)</f>
        <v>No</v>
      </c>
      <c r="F1015" t="str">
        <f>VLOOKUP(Medical_Examinations[[#This Row],[Customer ID]],'Medical Examinations'!$A$1:$L$2336,6,FALSE)</f>
        <v>No</v>
      </c>
      <c r="G1015" t="str">
        <f>VLOOKUP(Medical_Examinations[[#This Row],[Customer ID]],'Medical Examinations'!$A$1:$L$2336,7,FALSE)</f>
        <v>Yes</v>
      </c>
      <c r="H1015">
        <f>VLOOKUP(Medical_Examinations[[#This Row],[Customer ID]],'Medical Examinations'!$A$1:$L$2336,8,FALSE)</f>
        <v>1</v>
      </c>
      <c r="I1015" t="str">
        <f>VLOOKUP(Medical_Examinations[[#This Row],[Customer ID]],'Medical Examinations'!$A$1:$L$2336,9,FALSE)</f>
        <v>No</v>
      </c>
      <c r="J1015" t="str">
        <f>VLOOKUP(Medical_Examinations[[#This Row],[Customer ID]],'Medical Examinations'!A1014:L3349,11,FALSE)</f>
        <v>Obesity</v>
      </c>
      <c r="K1015" t="str">
        <f>VLOOKUP(Medical_Examinations[[#This Row],[Customer ID]],'Medical Examinations'!A1014:L3349,12,FALSE)</f>
        <v>Normal</v>
      </c>
      <c r="L1015" t="str">
        <f>VLOOKUP(Hospitalisation_Details[[#This Row],[Customer ID]],'Hospitalisation Details'!A1014:K3355,10,FALSE)</f>
        <v>2 Sep 1962</v>
      </c>
      <c r="M1015">
        <f>VLOOKUP(Hospitalisation_Details[[#This Row],[Customer ID]],'Hospitalisation Details'!$A$1:$K$2342,6,FALSE)</f>
        <v>20354</v>
      </c>
      <c r="N1015" t="str">
        <f>VLOOKUP(Hospitalisation_Details[[#This Row],[Customer ID]],'Hospitalisation Details'!A1014:K3355,7,FALSE)</f>
        <v>tier - 3</v>
      </c>
      <c r="O1015" t="str">
        <f>VLOOKUP(Hospitalisation_Details[[#This Row],[Customer ID]],'Hospitalisation Details'!A1014:K3355,8,FALSE)</f>
        <v>tier - 2</v>
      </c>
      <c r="P1015" t="str">
        <f>VLOOKUP(Hospitalisation_Details[[#This Row],[Customer ID]],'Hospitalisation Details'!A1014:K3355,9,FALSE)</f>
        <v>R1026</v>
      </c>
      <c r="Q1015">
        <f>VLOOKUP(Hospitalisation_Details[[#This Row],[Customer ID]],'Hospitalisation Details'!$A$1:$K$2342,11,FALSE)</f>
        <v>60</v>
      </c>
    </row>
    <row r="1016" spans="1:17" x14ac:dyDescent="0.35">
      <c r="A1016" t="s">
        <v>1015</v>
      </c>
      <c r="B1016" t="str">
        <f>VLOOKUP(Customer_Names[[#This Row],[Customer ID]],Customer_Names[#All],2,FALSE)</f>
        <v>Madzik</v>
      </c>
      <c r="C1016">
        <f>VLOOKUP(Medical_Examinations[[#This Row],[Customer ID]],'Medical Examinations'!$A$1:$L$2336,2,FALSE)</f>
        <v>28</v>
      </c>
      <c r="D1016">
        <f>VLOOKUP(Medical_Examinations[[#This Row],[Customer ID]],'Medical Examinations'!$A$1:$L$2336,3,FALSE)</f>
        <v>4</v>
      </c>
      <c r="E1016" t="str">
        <f>VLOOKUP(Medical_Examinations[[#This Row],[Customer ID]],'Medical Examinations'!$A$1:$L$2336,4,FALSE)</f>
        <v>No</v>
      </c>
      <c r="F1016" t="str">
        <f>VLOOKUP(Medical_Examinations[[#This Row],[Customer ID]],'Medical Examinations'!$A$1:$L$2336,6,FALSE)</f>
        <v>No</v>
      </c>
      <c r="G1016" t="str">
        <f>VLOOKUP(Medical_Examinations[[#This Row],[Customer ID]],'Medical Examinations'!$A$1:$L$2336,7,FALSE)</f>
        <v>Yes</v>
      </c>
      <c r="H1016">
        <f>VLOOKUP(Medical_Examinations[[#This Row],[Customer ID]],'Medical Examinations'!$A$1:$L$2336,8,FALSE)</f>
        <v>1</v>
      </c>
      <c r="I1016" t="str">
        <f>VLOOKUP(Medical_Examinations[[#This Row],[Customer ID]],'Medical Examinations'!$A$1:$L$2336,9,FALSE)</f>
        <v>No</v>
      </c>
      <c r="J1016" t="str">
        <f>VLOOKUP(Medical_Examinations[[#This Row],[Customer ID]],'Medical Examinations'!A1015:L3350,11,FALSE)</f>
        <v>Overweight</v>
      </c>
      <c r="K1016" t="str">
        <f>VLOOKUP(Medical_Examinations[[#This Row],[Customer ID]],'Medical Examinations'!A1015:L3350,12,FALSE)</f>
        <v>Normal</v>
      </c>
      <c r="L1016" t="str">
        <f>VLOOKUP(Hospitalisation_Details[[#This Row],[Customer ID]],'Hospitalisation Details'!A1015:K3356,10,FALSE)</f>
        <v>1 Sep 1965</v>
      </c>
      <c r="M1016">
        <f>VLOOKUP(Hospitalisation_Details[[#This Row],[Customer ID]],'Hospitalisation Details'!$A$1:$K$2342,6,FALSE)</f>
        <v>20709</v>
      </c>
      <c r="N1016" t="str">
        <f>VLOOKUP(Hospitalisation_Details[[#This Row],[Customer ID]],'Hospitalisation Details'!A1015:K3356,7,FALSE)</f>
        <v>tier - 3</v>
      </c>
      <c r="O1016" t="str">
        <f>VLOOKUP(Hospitalisation_Details[[#This Row],[Customer ID]],'Hospitalisation Details'!A1015:K3356,8,FALSE)</f>
        <v>tier - 2</v>
      </c>
      <c r="P1016" t="str">
        <f>VLOOKUP(Hospitalisation_Details[[#This Row],[Customer ID]],'Hospitalisation Details'!A1015:K3356,9,FALSE)</f>
        <v>R1019</v>
      </c>
      <c r="Q1016">
        <f>VLOOKUP(Hospitalisation_Details[[#This Row],[Customer ID]],'Hospitalisation Details'!$A$1:$K$2342,11,FALSE)</f>
        <v>57</v>
      </c>
    </row>
    <row r="1017" spans="1:17" x14ac:dyDescent="0.35">
      <c r="A1017" t="s">
        <v>1016</v>
      </c>
      <c r="B1017" t="str">
        <f>VLOOKUP(Customer_Names[[#This Row],[Customer ID]],Customer_Names[#All],2,FALSE)</f>
        <v>Hobson</v>
      </c>
      <c r="C1017">
        <f>VLOOKUP(Medical_Examinations[[#This Row],[Customer ID]],'Medical Examinations'!$A$1:$L$2336,2,FALSE)</f>
        <v>26</v>
      </c>
      <c r="D1017">
        <f>VLOOKUP(Medical_Examinations[[#This Row],[Customer ID]],'Medical Examinations'!$A$1:$L$2336,3,FALSE)</f>
        <v>4</v>
      </c>
      <c r="E1017" t="str">
        <f>VLOOKUP(Medical_Examinations[[#This Row],[Customer ID]],'Medical Examinations'!$A$1:$L$2336,4,FALSE)</f>
        <v>No</v>
      </c>
      <c r="F1017" t="str">
        <f>VLOOKUP(Medical_Examinations[[#This Row],[Customer ID]],'Medical Examinations'!$A$1:$L$2336,6,FALSE)</f>
        <v>No</v>
      </c>
      <c r="G1017" t="str">
        <f>VLOOKUP(Medical_Examinations[[#This Row],[Customer ID]],'Medical Examinations'!$A$1:$L$2336,7,FALSE)</f>
        <v>Yes</v>
      </c>
      <c r="H1017">
        <f>VLOOKUP(Medical_Examinations[[#This Row],[Customer ID]],'Medical Examinations'!$A$1:$L$2336,8,FALSE)</f>
        <v>1</v>
      </c>
      <c r="I1017" t="str">
        <f>VLOOKUP(Medical_Examinations[[#This Row],[Customer ID]],'Medical Examinations'!$A$1:$L$2336,9,FALSE)</f>
        <v>No</v>
      </c>
      <c r="J1017" t="str">
        <f>VLOOKUP(Medical_Examinations[[#This Row],[Customer ID]],'Medical Examinations'!A1016:L3351,11,FALSE)</f>
        <v>Overweight</v>
      </c>
      <c r="K1017" t="str">
        <f>VLOOKUP(Medical_Examinations[[#This Row],[Customer ID]],'Medical Examinations'!A1016:L3351,12,FALSE)</f>
        <v>Normal</v>
      </c>
      <c r="L1017" t="str">
        <f>VLOOKUP(Hospitalisation_Details[[#This Row],[Customer ID]],'Hospitalisation Details'!A1016:K3357,10,FALSE)</f>
        <v>4 Sep 2004</v>
      </c>
      <c r="M1017">
        <f>VLOOKUP(Hospitalisation_Details[[#This Row],[Customer ID]],'Hospitalisation Details'!$A$1:$K$2342,6,FALSE)</f>
        <v>21345</v>
      </c>
      <c r="N1017" t="str">
        <f>VLOOKUP(Hospitalisation_Details[[#This Row],[Customer ID]],'Hospitalisation Details'!A1016:K3357,7,FALSE)</f>
        <v>tier - 3</v>
      </c>
      <c r="O1017" t="str">
        <f>VLOOKUP(Hospitalisation_Details[[#This Row],[Customer ID]],'Hospitalisation Details'!A1016:K3357,8,FALSE)</f>
        <v>tier - 1</v>
      </c>
      <c r="P1017" t="str">
        <f>VLOOKUP(Hospitalisation_Details[[#This Row],[Customer ID]],'Hospitalisation Details'!A1016:K3357,9,FALSE)</f>
        <v>R1024</v>
      </c>
      <c r="Q1017">
        <f>VLOOKUP(Hospitalisation_Details[[#This Row],[Customer ID]],'Hospitalisation Details'!$A$1:$K$2342,11,FALSE)</f>
        <v>18</v>
      </c>
    </row>
    <row r="1018" spans="1:17" x14ac:dyDescent="0.35">
      <c r="A1018" t="s">
        <v>1017</v>
      </c>
      <c r="B1018" t="str">
        <f>VLOOKUP(Customer_Names[[#This Row],[Customer ID]],Customer_Names[#All],2,FALSE)</f>
        <v>Reyes</v>
      </c>
      <c r="C1018">
        <f>VLOOKUP(Medical_Examinations[[#This Row],[Customer ID]],'Medical Examinations'!$A$1:$L$2336,2,FALSE)</f>
        <v>20</v>
      </c>
      <c r="D1018">
        <f>VLOOKUP(Medical_Examinations[[#This Row],[Customer ID]],'Medical Examinations'!$A$1:$L$2336,3,FALSE)</f>
        <v>4</v>
      </c>
      <c r="E1018" t="str">
        <f>VLOOKUP(Medical_Examinations[[#This Row],[Customer ID]],'Medical Examinations'!$A$1:$L$2336,4,FALSE)</f>
        <v>No</v>
      </c>
      <c r="F1018" t="str">
        <f>VLOOKUP(Medical_Examinations[[#This Row],[Customer ID]],'Medical Examinations'!$A$1:$L$2336,6,FALSE)</f>
        <v>No</v>
      </c>
      <c r="G1018" t="str">
        <f>VLOOKUP(Medical_Examinations[[#This Row],[Customer ID]],'Medical Examinations'!$A$1:$L$2336,7,FALSE)</f>
        <v>No</v>
      </c>
      <c r="H1018">
        <f>VLOOKUP(Medical_Examinations[[#This Row],[Customer ID]],'Medical Examinations'!$A$1:$L$2336,8,FALSE)</f>
        <v>1</v>
      </c>
      <c r="I1018" t="str">
        <f>VLOOKUP(Medical_Examinations[[#This Row],[Customer ID]],'Medical Examinations'!$A$1:$L$2336,9,FALSE)</f>
        <v>No</v>
      </c>
      <c r="J1018" t="str">
        <f>VLOOKUP(Medical_Examinations[[#This Row],[Customer ID]],'Medical Examinations'!A1017:L3352,11,FALSE)</f>
        <v>Normal Weight</v>
      </c>
      <c r="K1018" t="str">
        <f>VLOOKUP(Medical_Examinations[[#This Row],[Customer ID]],'Medical Examinations'!A1017:L3352,12,FALSE)</f>
        <v>Normal</v>
      </c>
      <c r="L1018" t="str">
        <f>VLOOKUP(Hospitalisation_Details[[#This Row],[Customer ID]],'Hospitalisation Details'!A1017:K3358,10,FALSE)</f>
        <v>18 Sep 1966</v>
      </c>
      <c r="M1018">
        <f>VLOOKUP(Hospitalisation_Details[[#This Row],[Customer ID]],'Hospitalisation Details'!$A$1:$K$2342,6,FALSE)</f>
        <v>22413</v>
      </c>
      <c r="N1018" t="str">
        <f>VLOOKUP(Hospitalisation_Details[[#This Row],[Customer ID]],'Hospitalisation Details'!A1017:K3358,7,FALSE)</f>
        <v>tier - 3</v>
      </c>
      <c r="O1018" t="str">
        <f>VLOOKUP(Hospitalisation_Details[[#This Row],[Customer ID]],'Hospitalisation Details'!A1017:K3358,8,FALSE)</f>
        <v>tier - 3</v>
      </c>
      <c r="P1018" t="str">
        <f>VLOOKUP(Hospitalisation_Details[[#This Row],[Customer ID]],'Hospitalisation Details'!A1017:K3358,9,FALSE)</f>
        <v>R1014</v>
      </c>
      <c r="Q1018">
        <f>VLOOKUP(Hospitalisation_Details[[#This Row],[Customer ID]],'Hospitalisation Details'!$A$1:$K$2342,11,FALSE)</f>
        <v>56</v>
      </c>
    </row>
    <row r="1019" spans="1:17" x14ac:dyDescent="0.35">
      <c r="A1019" t="s">
        <v>1018</v>
      </c>
      <c r="B1019" t="str">
        <f>VLOOKUP(Customer_Names[[#This Row],[Customer ID]],Customer_Names[#All],2,FALSE)</f>
        <v>Tierney</v>
      </c>
      <c r="C1019">
        <f>VLOOKUP(Medical_Examinations[[#This Row],[Customer ID]],'Medical Examinations'!$A$1:$L$2336,2,FALSE)</f>
        <v>17</v>
      </c>
      <c r="D1019">
        <f>VLOOKUP(Medical_Examinations[[#This Row],[Customer ID]],'Medical Examinations'!$A$1:$L$2336,3,FALSE)</f>
        <v>4</v>
      </c>
      <c r="E1019" t="str">
        <f>VLOOKUP(Medical_Examinations[[#This Row],[Customer ID]],'Medical Examinations'!$A$1:$L$2336,4,FALSE)</f>
        <v>No</v>
      </c>
      <c r="F1019" t="str">
        <f>VLOOKUP(Medical_Examinations[[#This Row],[Customer ID]],'Medical Examinations'!$A$1:$L$2336,6,FALSE)</f>
        <v>No</v>
      </c>
      <c r="G1019" t="str">
        <f>VLOOKUP(Medical_Examinations[[#This Row],[Customer ID]],'Medical Examinations'!$A$1:$L$2336,7,FALSE)</f>
        <v>No</v>
      </c>
      <c r="H1019">
        <f>VLOOKUP(Medical_Examinations[[#This Row],[Customer ID]],'Medical Examinations'!$A$1:$L$2336,8,FALSE)</f>
        <v>1</v>
      </c>
      <c r="I1019" t="str">
        <f>VLOOKUP(Medical_Examinations[[#This Row],[Customer ID]],'Medical Examinations'!$A$1:$L$2336,9,FALSE)</f>
        <v>No</v>
      </c>
      <c r="J1019" t="str">
        <f>VLOOKUP(Medical_Examinations[[#This Row],[Customer ID]],'Medical Examinations'!A1018:L3353,11,FALSE)</f>
        <v>Underweight</v>
      </c>
      <c r="K1019" t="str">
        <f>VLOOKUP(Medical_Examinations[[#This Row],[Customer ID]],'Medical Examinations'!A1018:L3353,12,FALSE)</f>
        <v>Normal</v>
      </c>
      <c r="L1019" t="str">
        <f>VLOOKUP(Hospitalisation_Details[[#This Row],[Customer ID]],'Hospitalisation Details'!A1018:K3359,10,FALSE)</f>
        <v>17 Sep 2004</v>
      </c>
      <c r="M1019">
        <f>VLOOKUP(Hospitalisation_Details[[#This Row],[Customer ID]],'Hospitalisation Details'!$A$1:$K$2342,6,FALSE)</f>
        <v>1695</v>
      </c>
      <c r="N1019" t="str">
        <f>VLOOKUP(Hospitalisation_Details[[#This Row],[Customer ID]],'Hospitalisation Details'!A1018:K3359,7,FALSE)</f>
        <v>tier - 2</v>
      </c>
      <c r="O1019" t="str">
        <f>VLOOKUP(Hospitalisation_Details[[#This Row],[Customer ID]],'Hospitalisation Details'!A1018:K3359,8,FALSE)</f>
        <v>tier - 2</v>
      </c>
      <c r="P1019" t="str">
        <f>VLOOKUP(Hospitalisation_Details[[#This Row],[Customer ID]],'Hospitalisation Details'!A1018:K3359,9,FALSE)</f>
        <v>R1015</v>
      </c>
      <c r="Q1019">
        <f>VLOOKUP(Hospitalisation_Details[[#This Row],[Customer ID]],'Hospitalisation Details'!$A$1:$K$2342,11,FALSE)</f>
        <v>18</v>
      </c>
    </row>
    <row r="1020" spans="1:17" x14ac:dyDescent="0.35">
      <c r="A1020" t="s">
        <v>1019</v>
      </c>
      <c r="B1020" t="str">
        <f>VLOOKUP(Customer_Names[[#This Row],[Customer ID]],Customer_Names[#All],2,FALSE)</f>
        <v>Gabris</v>
      </c>
      <c r="C1020">
        <f>VLOOKUP(Medical_Examinations[[#This Row],[Customer ID]],'Medical Examinations'!$A$1:$L$2336,2,FALSE)</f>
        <v>25</v>
      </c>
      <c r="D1020">
        <f>VLOOKUP(Medical_Examinations[[#This Row],[Customer ID]],'Medical Examinations'!$A$1:$L$2336,3,FALSE)</f>
        <v>4</v>
      </c>
      <c r="E1020" t="str">
        <f>VLOOKUP(Medical_Examinations[[#This Row],[Customer ID]],'Medical Examinations'!$A$1:$L$2336,4,FALSE)</f>
        <v>No</v>
      </c>
      <c r="F1020" t="str">
        <f>VLOOKUP(Medical_Examinations[[#This Row],[Customer ID]],'Medical Examinations'!$A$1:$L$2336,6,FALSE)</f>
        <v>No</v>
      </c>
      <c r="G1020" t="str">
        <f>VLOOKUP(Medical_Examinations[[#This Row],[Customer ID]],'Medical Examinations'!$A$1:$L$2336,7,FALSE)</f>
        <v>No</v>
      </c>
      <c r="H1020">
        <f>VLOOKUP(Medical_Examinations[[#This Row],[Customer ID]],'Medical Examinations'!$A$1:$L$2336,8,FALSE)</f>
        <v>1</v>
      </c>
      <c r="I1020" t="str">
        <f>VLOOKUP(Medical_Examinations[[#This Row],[Customer ID]],'Medical Examinations'!$A$1:$L$2336,9,FALSE)</f>
        <v>No</v>
      </c>
      <c r="J1020" t="str">
        <f>VLOOKUP(Medical_Examinations[[#This Row],[Customer ID]],'Medical Examinations'!A1019:L3354,11,FALSE)</f>
        <v>Overweight</v>
      </c>
      <c r="K1020" t="str">
        <f>VLOOKUP(Medical_Examinations[[#This Row],[Customer ID]],'Medical Examinations'!A1019:L3354,12,FALSE)</f>
        <v>Normal</v>
      </c>
      <c r="L1020" t="str">
        <f>VLOOKUP(Hospitalisation_Details[[#This Row],[Customer ID]],'Hospitalisation Details'!A1019:K3360,10,FALSE)</f>
        <v>10 Sep 2004</v>
      </c>
      <c r="M1020">
        <f>VLOOKUP(Hospitalisation_Details[[#This Row],[Customer ID]],'Hospitalisation Details'!$A$1:$K$2342,6,FALSE)</f>
        <v>1702</v>
      </c>
      <c r="N1020" t="str">
        <f>VLOOKUP(Hospitalisation_Details[[#This Row],[Customer ID]],'Hospitalisation Details'!A1019:K3360,7,FALSE)</f>
        <v>tier - 2</v>
      </c>
      <c r="O1020" t="str">
        <f>VLOOKUP(Hospitalisation_Details[[#This Row],[Customer ID]],'Hospitalisation Details'!A1019:K3360,8,FALSE)</f>
        <v>tier - 3</v>
      </c>
      <c r="P1020" t="str">
        <f>VLOOKUP(Hospitalisation_Details[[#This Row],[Customer ID]],'Hospitalisation Details'!A1019:K3360,9,FALSE)</f>
        <v>R1019</v>
      </c>
      <c r="Q1020">
        <f>VLOOKUP(Hospitalisation_Details[[#This Row],[Customer ID]],'Hospitalisation Details'!$A$1:$K$2342,11,FALSE)</f>
        <v>18</v>
      </c>
    </row>
    <row r="1021" spans="1:17" x14ac:dyDescent="0.35">
      <c r="A1021" t="s">
        <v>1020</v>
      </c>
      <c r="B1021" t="str">
        <f>VLOOKUP(Customer_Names[[#This Row],[Customer ID]],Customer_Names[#All],2,FALSE)</f>
        <v>Howard</v>
      </c>
      <c r="C1021">
        <f>VLOOKUP(Medical_Examinations[[#This Row],[Customer ID]],'Medical Examinations'!$A$1:$L$2336,2,FALSE)</f>
        <v>19</v>
      </c>
      <c r="D1021">
        <f>VLOOKUP(Medical_Examinations[[#This Row],[Customer ID]],'Medical Examinations'!$A$1:$L$2336,3,FALSE)</f>
        <v>4</v>
      </c>
      <c r="E1021" t="str">
        <f>VLOOKUP(Medical_Examinations[[#This Row],[Customer ID]],'Medical Examinations'!$A$1:$L$2336,4,FALSE)</f>
        <v>No</v>
      </c>
      <c r="F1021" t="str">
        <f>VLOOKUP(Medical_Examinations[[#This Row],[Customer ID]],'Medical Examinations'!$A$1:$L$2336,6,FALSE)</f>
        <v>No</v>
      </c>
      <c r="G1021" t="str">
        <f>VLOOKUP(Medical_Examinations[[#This Row],[Customer ID]],'Medical Examinations'!$A$1:$L$2336,7,FALSE)</f>
        <v>No</v>
      </c>
      <c r="H1021">
        <f>VLOOKUP(Medical_Examinations[[#This Row],[Customer ID]],'Medical Examinations'!$A$1:$L$2336,8,FALSE)</f>
        <v>1</v>
      </c>
      <c r="I1021" t="str">
        <f>VLOOKUP(Medical_Examinations[[#This Row],[Customer ID]],'Medical Examinations'!$A$1:$L$2336,9,FALSE)</f>
        <v>No</v>
      </c>
      <c r="J1021" t="str">
        <f>VLOOKUP(Medical_Examinations[[#This Row],[Customer ID]],'Medical Examinations'!A1020:L3355,11,FALSE)</f>
        <v>Normal Weight</v>
      </c>
      <c r="K1021" t="str">
        <f>VLOOKUP(Medical_Examinations[[#This Row],[Customer ID]],'Medical Examinations'!A1020:L3355,12,FALSE)</f>
        <v>Normal</v>
      </c>
      <c r="L1021" t="str">
        <f>VLOOKUP(Hospitalisation_Details[[#This Row],[Customer ID]],'Hospitalisation Details'!A1020:K3361,10,FALSE)</f>
        <v>7 Sep 2004</v>
      </c>
      <c r="M1021">
        <f>VLOOKUP(Hospitalisation_Details[[#This Row],[Customer ID]],'Hospitalisation Details'!$A$1:$K$2342,6,FALSE)</f>
        <v>1705</v>
      </c>
      <c r="N1021" t="str">
        <f>VLOOKUP(Hospitalisation_Details[[#This Row],[Customer ID]],'Hospitalisation Details'!A1020:K3361,7,FALSE)</f>
        <v>tier - 2</v>
      </c>
      <c r="O1021" t="str">
        <f>VLOOKUP(Hospitalisation_Details[[#This Row],[Customer ID]],'Hospitalisation Details'!A1020:K3361,8,FALSE)</f>
        <v>tier - 1</v>
      </c>
      <c r="P1021" t="str">
        <f>VLOOKUP(Hospitalisation_Details[[#This Row],[Customer ID]],'Hospitalisation Details'!A1020:K3361,9,FALSE)</f>
        <v>R1016</v>
      </c>
      <c r="Q1021">
        <f>VLOOKUP(Hospitalisation_Details[[#This Row],[Customer ID]],'Hospitalisation Details'!$A$1:$K$2342,11,FALSE)</f>
        <v>18</v>
      </c>
    </row>
    <row r="1022" spans="1:17" x14ac:dyDescent="0.35">
      <c r="A1022" t="s">
        <v>1021</v>
      </c>
      <c r="B1022" t="str">
        <f>VLOOKUP(Customer_Names[[#This Row],[Customer ID]],Customer_Names[#All],2,FALSE)</f>
        <v>Kallay</v>
      </c>
      <c r="C1022">
        <f>VLOOKUP(Medical_Examinations[[#This Row],[Customer ID]],'Medical Examinations'!$A$1:$L$2336,2,FALSE)</f>
        <v>34</v>
      </c>
      <c r="D1022">
        <f>VLOOKUP(Medical_Examinations[[#This Row],[Customer ID]],'Medical Examinations'!$A$1:$L$2336,3,FALSE)</f>
        <v>4</v>
      </c>
      <c r="E1022" t="str">
        <f>VLOOKUP(Medical_Examinations[[#This Row],[Customer ID]],'Medical Examinations'!$A$1:$L$2336,4,FALSE)</f>
        <v>No</v>
      </c>
      <c r="F1022" t="str">
        <f>VLOOKUP(Medical_Examinations[[#This Row],[Customer ID]],'Medical Examinations'!$A$1:$L$2336,6,FALSE)</f>
        <v>No</v>
      </c>
      <c r="G1022" t="str">
        <f>VLOOKUP(Medical_Examinations[[#This Row],[Customer ID]],'Medical Examinations'!$A$1:$L$2336,7,FALSE)</f>
        <v>Yes</v>
      </c>
      <c r="H1022">
        <f>VLOOKUP(Medical_Examinations[[#This Row],[Customer ID]],'Medical Examinations'!$A$1:$L$2336,8,FALSE)</f>
        <v>1</v>
      </c>
      <c r="I1022" t="str">
        <f>VLOOKUP(Medical_Examinations[[#This Row],[Customer ID]],'Medical Examinations'!$A$1:$L$2336,9,FALSE)</f>
        <v>No</v>
      </c>
      <c r="J1022" t="str">
        <f>VLOOKUP(Medical_Examinations[[#This Row],[Customer ID]],'Medical Examinations'!A1021:L3356,11,FALSE)</f>
        <v>Obesity</v>
      </c>
      <c r="K1022" t="str">
        <f>VLOOKUP(Medical_Examinations[[#This Row],[Customer ID]],'Medical Examinations'!A1021:L3356,12,FALSE)</f>
        <v>Normal</v>
      </c>
      <c r="L1022" t="str">
        <f>VLOOKUP(Hospitalisation_Details[[#This Row],[Customer ID]],'Hospitalisation Details'!A1021:K3362,10,FALSE)</f>
        <v>14 Sep 2004</v>
      </c>
      <c r="M1022">
        <f>VLOOKUP(Hospitalisation_Details[[#This Row],[Customer ID]],'Hospitalisation Details'!$A$1:$K$2342,6,FALSE)</f>
        <v>1705</v>
      </c>
      <c r="N1022" t="str">
        <f>VLOOKUP(Hospitalisation_Details[[#This Row],[Customer ID]],'Hospitalisation Details'!A1021:K3362,7,FALSE)</f>
        <v>tier - 2</v>
      </c>
      <c r="O1022" t="str">
        <f>VLOOKUP(Hospitalisation_Details[[#This Row],[Customer ID]],'Hospitalisation Details'!A1021:K3362,8,FALSE)</f>
        <v>tier - 3</v>
      </c>
      <c r="P1022" t="str">
        <f>VLOOKUP(Hospitalisation_Details[[#This Row],[Customer ID]],'Hospitalisation Details'!A1021:K3362,9,FALSE)</f>
        <v>R1018</v>
      </c>
      <c r="Q1022">
        <f>VLOOKUP(Hospitalisation_Details[[#This Row],[Customer ID]],'Hospitalisation Details'!$A$1:$K$2342,11,FALSE)</f>
        <v>18</v>
      </c>
    </row>
    <row r="1023" spans="1:17" x14ac:dyDescent="0.35">
      <c r="A1023" t="s">
        <v>1022</v>
      </c>
      <c r="B1023" t="str">
        <f>VLOOKUP(Customer_Names[[#This Row],[Customer ID]],Customer_Names[#All],2,FALSE)</f>
        <v>Leguizamo</v>
      </c>
      <c r="C1023">
        <f>VLOOKUP(Medical_Examinations[[#This Row],[Customer ID]],'Medical Examinations'!$A$1:$L$2336,2,FALSE)</f>
        <v>28</v>
      </c>
      <c r="D1023">
        <f>VLOOKUP(Medical_Examinations[[#This Row],[Customer ID]],'Medical Examinations'!$A$1:$L$2336,3,FALSE)</f>
        <v>4</v>
      </c>
      <c r="E1023" t="str">
        <f>VLOOKUP(Medical_Examinations[[#This Row],[Customer ID]],'Medical Examinations'!$A$1:$L$2336,4,FALSE)</f>
        <v>No</v>
      </c>
      <c r="F1023" t="str">
        <f>VLOOKUP(Medical_Examinations[[#This Row],[Customer ID]],'Medical Examinations'!$A$1:$L$2336,6,FALSE)</f>
        <v>No</v>
      </c>
      <c r="G1023" t="str">
        <f>VLOOKUP(Medical_Examinations[[#This Row],[Customer ID]],'Medical Examinations'!$A$1:$L$2336,7,FALSE)</f>
        <v>Yes</v>
      </c>
      <c r="H1023">
        <f>VLOOKUP(Medical_Examinations[[#This Row],[Customer ID]],'Medical Examinations'!$A$1:$L$2336,8,FALSE)</f>
        <v>1</v>
      </c>
      <c r="I1023" t="str">
        <f>VLOOKUP(Medical_Examinations[[#This Row],[Customer ID]],'Medical Examinations'!$A$1:$L$2336,9,FALSE)</f>
        <v>No</v>
      </c>
      <c r="J1023" t="str">
        <f>VLOOKUP(Medical_Examinations[[#This Row],[Customer ID]],'Medical Examinations'!A1022:L3357,11,FALSE)</f>
        <v>Overweight</v>
      </c>
      <c r="K1023" t="str">
        <f>VLOOKUP(Medical_Examinations[[#This Row],[Customer ID]],'Medical Examinations'!A1022:L3357,12,FALSE)</f>
        <v>Normal</v>
      </c>
      <c r="L1023" t="str">
        <f>VLOOKUP(Hospitalisation_Details[[#This Row],[Customer ID]],'Hospitalisation Details'!A1022:K3363,10,FALSE)</f>
        <v>6 Sep 2004</v>
      </c>
      <c r="M1023">
        <f>VLOOKUP(Hospitalisation_Details[[#This Row],[Customer ID]],'Hospitalisation Details'!$A$1:$K$2342,6,FALSE)</f>
        <v>1706</v>
      </c>
      <c r="N1023" t="str">
        <f>VLOOKUP(Hospitalisation_Details[[#This Row],[Customer ID]],'Hospitalisation Details'!A1022:K3363,7,FALSE)</f>
        <v>tier - 2</v>
      </c>
      <c r="O1023" t="str">
        <f>VLOOKUP(Hospitalisation_Details[[#This Row],[Customer ID]],'Hospitalisation Details'!A1022:K3363,8,FALSE)</f>
        <v>tier - 2</v>
      </c>
      <c r="P1023" t="str">
        <f>VLOOKUP(Hospitalisation_Details[[#This Row],[Customer ID]],'Hospitalisation Details'!A1022:K3363,9,FALSE)</f>
        <v>R1015</v>
      </c>
      <c r="Q1023">
        <f>VLOOKUP(Hospitalisation_Details[[#This Row],[Customer ID]],'Hospitalisation Details'!$A$1:$K$2342,11,FALSE)</f>
        <v>18</v>
      </c>
    </row>
    <row r="1024" spans="1:17" x14ac:dyDescent="0.35">
      <c r="A1024" t="s">
        <v>1023</v>
      </c>
      <c r="B1024" t="str">
        <f>VLOOKUP(Customer_Names[[#This Row],[Customer ID]],Customer_Names[#All],2,FALSE)</f>
        <v>Escartin</v>
      </c>
      <c r="C1024">
        <f>VLOOKUP(Medical_Examinations[[#This Row],[Customer ID]],'Medical Examinations'!$A$1:$L$2336,2,FALSE)</f>
        <v>21</v>
      </c>
      <c r="D1024">
        <f>VLOOKUP(Medical_Examinations[[#This Row],[Customer ID]],'Medical Examinations'!$A$1:$L$2336,3,FALSE)</f>
        <v>4</v>
      </c>
      <c r="E1024" t="str">
        <f>VLOOKUP(Medical_Examinations[[#This Row],[Customer ID]],'Medical Examinations'!$A$1:$L$2336,4,FALSE)</f>
        <v>No</v>
      </c>
      <c r="F1024" t="str">
        <f>VLOOKUP(Medical_Examinations[[#This Row],[Customer ID]],'Medical Examinations'!$A$1:$L$2336,6,FALSE)</f>
        <v>No</v>
      </c>
      <c r="G1024" t="str">
        <f>VLOOKUP(Medical_Examinations[[#This Row],[Customer ID]],'Medical Examinations'!$A$1:$L$2336,7,FALSE)</f>
        <v>Yes</v>
      </c>
      <c r="H1024">
        <f>VLOOKUP(Medical_Examinations[[#This Row],[Customer ID]],'Medical Examinations'!$A$1:$L$2336,8,FALSE)</f>
        <v>1</v>
      </c>
      <c r="I1024" t="str">
        <f>VLOOKUP(Medical_Examinations[[#This Row],[Customer ID]],'Medical Examinations'!$A$1:$L$2336,9,FALSE)</f>
        <v>No</v>
      </c>
      <c r="J1024" t="str">
        <f>VLOOKUP(Medical_Examinations[[#This Row],[Customer ID]],'Medical Examinations'!A1023:L3358,11,FALSE)</f>
        <v>Normal Weight</v>
      </c>
      <c r="K1024" t="str">
        <f>VLOOKUP(Medical_Examinations[[#This Row],[Customer ID]],'Medical Examinations'!A1023:L3358,12,FALSE)</f>
        <v>Normal</v>
      </c>
      <c r="L1024" t="str">
        <f>VLOOKUP(Hospitalisation_Details[[#This Row],[Customer ID]],'Hospitalisation Details'!A1023:K3364,10,FALSE)</f>
        <v>28 Sep 2001</v>
      </c>
      <c r="M1024">
        <f>VLOOKUP(Hospitalisation_Details[[#This Row],[Customer ID]],'Hospitalisation Details'!$A$1:$K$2342,6,FALSE)</f>
        <v>2104</v>
      </c>
      <c r="N1024" t="str">
        <f>VLOOKUP(Hospitalisation_Details[[#This Row],[Customer ID]],'Hospitalisation Details'!A1023:K3364,7,FALSE)</f>
        <v>tier - 2</v>
      </c>
      <c r="O1024" t="str">
        <f>VLOOKUP(Hospitalisation_Details[[#This Row],[Customer ID]],'Hospitalisation Details'!A1023:K3364,8,FALSE)</f>
        <v>tier - 1</v>
      </c>
      <c r="P1024" t="str">
        <f>VLOOKUP(Hospitalisation_Details[[#This Row],[Customer ID]],'Hospitalisation Details'!A1023:K3364,9,FALSE)</f>
        <v>R1016</v>
      </c>
      <c r="Q1024">
        <f>VLOOKUP(Hospitalisation_Details[[#This Row],[Customer ID]],'Hospitalisation Details'!$A$1:$K$2342,11,FALSE)</f>
        <v>21</v>
      </c>
    </row>
    <row r="1025" spans="1:17" x14ac:dyDescent="0.35">
      <c r="A1025" t="s">
        <v>1024</v>
      </c>
      <c r="B1025" t="str">
        <f>VLOOKUP(Customer_Names[[#This Row],[Customer ID]],Customer_Names[#All],2,FALSE)</f>
        <v>Chorey</v>
      </c>
      <c r="C1025">
        <f>VLOOKUP(Medical_Examinations[[#This Row],[Customer ID]],'Medical Examinations'!$A$1:$L$2336,2,FALSE)</f>
        <v>15</v>
      </c>
      <c r="D1025">
        <f>VLOOKUP(Medical_Examinations[[#This Row],[Customer ID]],'Medical Examinations'!$A$1:$L$2336,3,FALSE)</f>
        <v>4</v>
      </c>
      <c r="E1025" t="str">
        <f>VLOOKUP(Medical_Examinations[[#This Row],[Customer ID]],'Medical Examinations'!$A$1:$L$2336,4,FALSE)</f>
        <v>No</v>
      </c>
      <c r="F1025" t="str">
        <f>VLOOKUP(Medical_Examinations[[#This Row],[Customer ID]],'Medical Examinations'!$A$1:$L$2336,6,FALSE)</f>
        <v>No</v>
      </c>
      <c r="G1025" t="str">
        <f>VLOOKUP(Medical_Examinations[[#This Row],[Customer ID]],'Medical Examinations'!$A$1:$L$2336,7,FALSE)</f>
        <v>Yes</v>
      </c>
      <c r="H1025">
        <f>VLOOKUP(Medical_Examinations[[#This Row],[Customer ID]],'Medical Examinations'!$A$1:$L$2336,8,FALSE)</f>
        <v>1</v>
      </c>
      <c r="I1025" t="str">
        <f>VLOOKUP(Medical_Examinations[[#This Row],[Customer ID]],'Medical Examinations'!$A$1:$L$2336,9,FALSE)</f>
        <v>No</v>
      </c>
      <c r="J1025" t="str">
        <f>VLOOKUP(Medical_Examinations[[#This Row],[Customer ID]],'Medical Examinations'!A1024:L3359,11,FALSE)</f>
        <v>Underweight</v>
      </c>
      <c r="K1025" t="str">
        <f>VLOOKUP(Medical_Examinations[[#This Row],[Customer ID]],'Medical Examinations'!A1024:L3359,12,FALSE)</f>
        <v>Normal</v>
      </c>
      <c r="L1025" t="str">
        <f>VLOOKUP(Hospitalisation_Details[[#This Row],[Customer ID]],'Hospitalisation Details'!A1024:K3365,10,FALSE)</f>
        <v>7 Sep 2004</v>
      </c>
      <c r="M1025">
        <f>VLOOKUP(Hospitalisation_Details[[#This Row],[Customer ID]],'Hospitalisation Details'!$A$1:$K$2342,6,FALSE)</f>
        <v>2196</v>
      </c>
      <c r="N1025" t="str">
        <f>VLOOKUP(Hospitalisation_Details[[#This Row],[Customer ID]],'Hospitalisation Details'!A1024:K3365,7,FALSE)</f>
        <v>tier - 2</v>
      </c>
      <c r="O1025" t="str">
        <f>VLOOKUP(Hospitalisation_Details[[#This Row],[Customer ID]],'Hospitalisation Details'!A1024:K3365,8,FALSE)</f>
        <v>tier - 3</v>
      </c>
      <c r="P1025" t="str">
        <f>VLOOKUP(Hospitalisation_Details[[#This Row],[Customer ID]],'Hospitalisation Details'!A1024:K3365,9,FALSE)</f>
        <v>R1024</v>
      </c>
      <c r="Q1025">
        <f>VLOOKUP(Hospitalisation_Details[[#This Row],[Customer ID]],'Hospitalisation Details'!$A$1:$K$2342,11,FALSE)</f>
        <v>18</v>
      </c>
    </row>
    <row r="1026" spans="1:17" x14ac:dyDescent="0.35">
      <c r="A1026" t="s">
        <v>1025</v>
      </c>
      <c r="B1026" t="str">
        <f>VLOOKUP(Customer_Names[[#This Row],[Customer ID]],Customer_Names[#All],2,FALSE)</f>
        <v>McVay</v>
      </c>
      <c r="C1026">
        <f>VLOOKUP(Medical_Examinations[[#This Row],[Customer ID]],'Medical Examinations'!$A$1:$L$2336,2,FALSE)</f>
        <v>18</v>
      </c>
      <c r="D1026">
        <f>VLOOKUP(Medical_Examinations[[#This Row],[Customer ID]],'Medical Examinations'!$A$1:$L$2336,3,FALSE)</f>
        <v>4</v>
      </c>
      <c r="E1026" t="str">
        <f>VLOOKUP(Medical_Examinations[[#This Row],[Customer ID]],'Medical Examinations'!$A$1:$L$2336,4,FALSE)</f>
        <v>No</v>
      </c>
      <c r="F1026" t="str">
        <f>VLOOKUP(Medical_Examinations[[#This Row],[Customer ID]],'Medical Examinations'!$A$1:$L$2336,6,FALSE)</f>
        <v>No</v>
      </c>
      <c r="G1026" t="str">
        <f>VLOOKUP(Medical_Examinations[[#This Row],[Customer ID]],'Medical Examinations'!$A$1:$L$2336,7,FALSE)</f>
        <v>No</v>
      </c>
      <c r="H1026">
        <f>VLOOKUP(Medical_Examinations[[#This Row],[Customer ID]],'Medical Examinations'!$A$1:$L$2336,8,FALSE)</f>
        <v>1</v>
      </c>
      <c r="I1026" t="str">
        <f>VLOOKUP(Medical_Examinations[[#This Row],[Customer ID]],'Medical Examinations'!$A$1:$L$2336,9,FALSE)</f>
        <v>No</v>
      </c>
      <c r="J1026" t="str">
        <f>VLOOKUP(Medical_Examinations[[#This Row],[Customer ID]],'Medical Examinations'!A1025:L3360,11,FALSE)</f>
        <v>Underweight</v>
      </c>
      <c r="K1026" t="str">
        <f>VLOOKUP(Medical_Examinations[[#This Row],[Customer ID]],'Medical Examinations'!A1025:L3360,12,FALSE)</f>
        <v>Normal</v>
      </c>
      <c r="L1026" t="str">
        <f>VLOOKUP(Hospitalisation_Details[[#This Row],[Customer ID]],'Hospitalisation Details'!A1025:K3366,10,FALSE)</f>
        <v>3 Sep 2004</v>
      </c>
      <c r="M1026">
        <f>VLOOKUP(Hospitalisation_Details[[#This Row],[Customer ID]],'Hospitalisation Details'!$A$1:$K$2342,6,FALSE)</f>
        <v>2198</v>
      </c>
      <c r="N1026" t="str">
        <f>VLOOKUP(Hospitalisation_Details[[#This Row],[Customer ID]],'Hospitalisation Details'!A1025:K3366,7,FALSE)</f>
        <v>tier - 2</v>
      </c>
      <c r="O1026" t="str">
        <f>VLOOKUP(Hospitalisation_Details[[#This Row],[Customer ID]],'Hospitalisation Details'!A1025:K3366,8,FALSE)</f>
        <v>tier - 1</v>
      </c>
      <c r="P1026" t="str">
        <f>VLOOKUP(Hospitalisation_Details[[#This Row],[Customer ID]],'Hospitalisation Details'!A1025:K3366,9,FALSE)</f>
        <v>R1023</v>
      </c>
      <c r="Q1026">
        <f>VLOOKUP(Hospitalisation_Details[[#This Row],[Customer ID]],'Hospitalisation Details'!$A$1:$K$2342,11,FALSE)</f>
        <v>18</v>
      </c>
    </row>
    <row r="1027" spans="1:17" x14ac:dyDescent="0.35">
      <c r="A1027" t="s">
        <v>1026</v>
      </c>
      <c r="B1027" t="str">
        <f>VLOOKUP(Customer_Names[[#This Row],[Customer ID]],Customer_Names[#All],2,FALSE)</f>
        <v>Vinson</v>
      </c>
      <c r="C1027">
        <f>VLOOKUP(Medical_Examinations[[#This Row],[Customer ID]],'Medical Examinations'!$A$1:$L$2336,2,FALSE)</f>
        <v>31</v>
      </c>
      <c r="D1027">
        <f>VLOOKUP(Medical_Examinations[[#This Row],[Customer ID]],'Medical Examinations'!$A$1:$L$2336,3,FALSE)</f>
        <v>4</v>
      </c>
      <c r="E1027" t="str">
        <f>VLOOKUP(Medical_Examinations[[#This Row],[Customer ID]],'Medical Examinations'!$A$1:$L$2336,4,FALSE)</f>
        <v>yes</v>
      </c>
      <c r="F1027" t="str">
        <f>VLOOKUP(Medical_Examinations[[#This Row],[Customer ID]],'Medical Examinations'!$A$1:$L$2336,6,FALSE)</f>
        <v>No</v>
      </c>
      <c r="G1027" t="str">
        <f>VLOOKUP(Medical_Examinations[[#This Row],[Customer ID]],'Medical Examinations'!$A$1:$L$2336,7,FALSE)</f>
        <v>Yes</v>
      </c>
      <c r="H1027">
        <f>VLOOKUP(Medical_Examinations[[#This Row],[Customer ID]],'Medical Examinations'!$A$1:$L$2336,8,FALSE)</f>
        <v>1</v>
      </c>
      <c r="I1027" t="str">
        <f>VLOOKUP(Medical_Examinations[[#This Row],[Customer ID]],'Medical Examinations'!$A$1:$L$2336,9,FALSE)</f>
        <v>No</v>
      </c>
      <c r="J1027" t="str">
        <f>VLOOKUP(Medical_Examinations[[#This Row],[Customer ID]],'Medical Examinations'!A1026:L3361,11,FALSE)</f>
        <v>Obesity</v>
      </c>
      <c r="K1027" t="str">
        <f>VLOOKUP(Medical_Examinations[[#This Row],[Customer ID]],'Medical Examinations'!A1026:L3361,12,FALSE)</f>
        <v>Normal</v>
      </c>
      <c r="L1027" t="str">
        <f>VLOOKUP(Hospitalisation_Details[[#This Row],[Customer ID]],'Hospitalisation Details'!A1026:K3367,10,FALSE)</f>
        <v>12 Sep 2004</v>
      </c>
      <c r="M1027">
        <f>VLOOKUP(Hospitalisation_Details[[#This Row],[Customer ID]],'Hospitalisation Details'!$A$1:$K$2342,6,FALSE)</f>
        <v>2201</v>
      </c>
      <c r="N1027" t="str">
        <f>VLOOKUP(Hospitalisation_Details[[#This Row],[Customer ID]],'Hospitalisation Details'!A1026:K3367,7,FALSE)</f>
        <v>tier - 2</v>
      </c>
      <c r="O1027" t="str">
        <f>VLOOKUP(Hospitalisation_Details[[#This Row],[Customer ID]],'Hospitalisation Details'!A1026:K3367,8,FALSE)</f>
        <v>tier - 2</v>
      </c>
      <c r="P1027" t="str">
        <f>VLOOKUP(Hospitalisation_Details[[#This Row],[Customer ID]],'Hospitalisation Details'!A1026:K3367,9,FALSE)</f>
        <v>R1024</v>
      </c>
      <c r="Q1027">
        <f>VLOOKUP(Hospitalisation_Details[[#This Row],[Customer ID]],'Hospitalisation Details'!$A$1:$K$2342,11,FALSE)</f>
        <v>18</v>
      </c>
    </row>
    <row r="1028" spans="1:17" x14ac:dyDescent="0.35">
      <c r="A1028" t="s">
        <v>1027</v>
      </c>
      <c r="B1028" t="str">
        <f>VLOOKUP(Customer_Names[[#This Row],[Customer ID]],Customer_Names[#All],2,FALSE)</f>
        <v>Astrike-Davis</v>
      </c>
      <c r="C1028">
        <f>VLOOKUP(Medical_Examinations[[#This Row],[Customer ID]],'Medical Examinations'!$A$1:$L$2336,2,FALSE)</f>
        <v>34</v>
      </c>
      <c r="D1028">
        <f>VLOOKUP(Medical_Examinations[[#This Row],[Customer ID]],'Medical Examinations'!$A$1:$L$2336,3,FALSE)</f>
        <v>4</v>
      </c>
      <c r="E1028" t="str">
        <f>VLOOKUP(Medical_Examinations[[#This Row],[Customer ID]],'Medical Examinations'!$A$1:$L$2336,4,FALSE)</f>
        <v>yes</v>
      </c>
      <c r="F1028" t="str">
        <f>VLOOKUP(Medical_Examinations[[#This Row],[Customer ID]],'Medical Examinations'!$A$1:$L$2336,6,FALSE)</f>
        <v>No</v>
      </c>
      <c r="G1028" t="str">
        <f>VLOOKUP(Medical_Examinations[[#This Row],[Customer ID]],'Medical Examinations'!$A$1:$L$2336,7,FALSE)</f>
        <v>Yes</v>
      </c>
      <c r="H1028">
        <f>VLOOKUP(Medical_Examinations[[#This Row],[Customer ID]],'Medical Examinations'!$A$1:$L$2336,8,FALSE)</f>
        <v>1</v>
      </c>
      <c r="I1028" t="str">
        <f>VLOOKUP(Medical_Examinations[[#This Row],[Customer ID]],'Medical Examinations'!$A$1:$L$2336,9,FALSE)</f>
        <v>No</v>
      </c>
      <c r="J1028" t="str">
        <f>VLOOKUP(Medical_Examinations[[#This Row],[Customer ID]],'Medical Examinations'!A1027:L3362,11,FALSE)</f>
        <v>Obesity</v>
      </c>
      <c r="K1028" t="str">
        <f>VLOOKUP(Medical_Examinations[[#This Row],[Customer ID]],'Medical Examinations'!A1027:L3362,12,FALSE)</f>
        <v>Normal</v>
      </c>
      <c r="L1028" t="str">
        <f>VLOOKUP(Hospitalisation_Details[[#This Row],[Customer ID]],'Hospitalisation Details'!A1027:K3368,10,FALSE)</f>
        <v>6 Sep 2004</v>
      </c>
      <c r="M1028">
        <f>VLOOKUP(Hospitalisation_Details[[#This Row],[Customer ID]],'Hospitalisation Details'!$A$1:$K$2342,6,FALSE)</f>
        <v>2203</v>
      </c>
      <c r="N1028" t="str">
        <f>VLOOKUP(Hospitalisation_Details[[#This Row],[Customer ID]],'Hospitalisation Details'!A1027:K3368,7,FALSE)</f>
        <v>tier - 2</v>
      </c>
      <c r="O1028" t="str">
        <f>VLOOKUP(Hospitalisation_Details[[#This Row],[Customer ID]],'Hospitalisation Details'!A1027:K3368,8,FALSE)</f>
        <v>tier - 2</v>
      </c>
      <c r="P1028" t="str">
        <f>VLOOKUP(Hospitalisation_Details[[#This Row],[Customer ID]],'Hospitalisation Details'!A1027:K3368,9,FALSE)</f>
        <v>R1024</v>
      </c>
      <c r="Q1028">
        <f>VLOOKUP(Hospitalisation_Details[[#This Row],[Customer ID]],'Hospitalisation Details'!$A$1:$K$2342,11,FALSE)</f>
        <v>18</v>
      </c>
    </row>
    <row r="1029" spans="1:17" x14ac:dyDescent="0.35">
      <c r="A1029" t="s">
        <v>1028</v>
      </c>
      <c r="B1029" t="str">
        <f>VLOOKUP(Customer_Names[[#This Row],[Customer ID]],Customer_Names[#All],2,FALSE)</f>
        <v>Harder</v>
      </c>
      <c r="C1029">
        <f>VLOOKUP(Medical_Examinations[[#This Row],[Customer ID]],'Medical Examinations'!$A$1:$L$2336,2,FALSE)</f>
        <v>25</v>
      </c>
      <c r="D1029">
        <f>VLOOKUP(Medical_Examinations[[#This Row],[Customer ID]],'Medical Examinations'!$A$1:$L$2336,3,FALSE)</f>
        <v>4</v>
      </c>
      <c r="E1029" t="str">
        <f>VLOOKUP(Medical_Examinations[[#This Row],[Customer ID]],'Medical Examinations'!$A$1:$L$2336,4,FALSE)</f>
        <v>yes</v>
      </c>
      <c r="F1029" t="str">
        <f>VLOOKUP(Medical_Examinations[[#This Row],[Customer ID]],'Medical Examinations'!$A$1:$L$2336,6,FALSE)</f>
        <v>No</v>
      </c>
      <c r="G1029" t="str">
        <f>VLOOKUP(Medical_Examinations[[#This Row],[Customer ID]],'Medical Examinations'!$A$1:$L$2336,7,FALSE)</f>
        <v>Yes</v>
      </c>
      <c r="H1029">
        <f>VLOOKUP(Medical_Examinations[[#This Row],[Customer ID]],'Medical Examinations'!$A$1:$L$2336,8,FALSE)</f>
        <v>1</v>
      </c>
      <c r="I1029" t="str">
        <f>VLOOKUP(Medical_Examinations[[#This Row],[Customer ID]],'Medical Examinations'!$A$1:$L$2336,9,FALSE)</f>
        <v>No</v>
      </c>
      <c r="J1029" t="str">
        <f>VLOOKUP(Medical_Examinations[[#This Row],[Customer ID]],'Medical Examinations'!A1028:L3363,11,FALSE)</f>
        <v>Overweight</v>
      </c>
      <c r="K1029" t="str">
        <f>VLOOKUP(Medical_Examinations[[#This Row],[Customer ID]],'Medical Examinations'!A1028:L3363,12,FALSE)</f>
        <v>Normal</v>
      </c>
      <c r="L1029" t="str">
        <f>VLOOKUP(Hospitalisation_Details[[#This Row],[Customer ID]],'Hospitalisation Details'!A1028:K3369,10,FALSE)</f>
        <v>28 Sep 2004</v>
      </c>
      <c r="M1029">
        <f>VLOOKUP(Hospitalisation_Details[[#This Row],[Customer ID]],'Hospitalisation Details'!$A$1:$K$2342,6,FALSE)</f>
        <v>2204</v>
      </c>
      <c r="N1029" t="str">
        <f>VLOOKUP(Hospitalisation_Details[[#This Row],[Customer ID]],'Hospitalisation Details'!A1028:K3369,7,FALSE)</f>
        <v>tier - 2</v>
      </c>
      <c r="O1029" t="str">
        <f>VLOOKUP(Hospitalisation_Details[[#This Row],[Customer ID]],'Hospitalisation Details'!A1028:K3369,8,FALSE)</f>
        <v>tier - 2</v>
      </c>
      <c r="P1029" t="str">
        <f>VLOOKUP(Hospitalisation_Details[[#This Row],[Customer ID]],'Hospitalisation Details'!A1028:K3369,9,FALSE)</f>
        <v>R1024</v>
      </c>
      <c r="Q1029">
        <f>VLOOKUP(Hospitalisation_Details[[#This Row],[Customer ID]],'Hospitalisation Details'!$A$1:$K$2342,11,FALSE)</f>
        <v>18</v>
      </c>
    </row>
    <row r="1030" spans="1:17" x14ac:dyDescent="0.35">
      <c r="A1030" t="s">
        <v>1029</v>
      </c>
      <c r="B1030" t="str">
        <f>VLOOKUP(Customer_Names[[#This Row],[Customer ID]],Customer_Names[#All],2,FALSE)</f>
        <v>Bell</v>
      </c>
      <c r="C1030">
        <f>VLOOKUP(Medical_Examinations[[#This Row],[Customer ID]],'Medical Examinations'!$A$1:$L$2336,2,FALSE)</f>
        <v>54</v>
      </c>
      <c r="D1030">
        <f>VLOOKUP(Medical_Examinations[[#This Row],[Customer ID]],'Medical Examinations'!$A$1:$L$2336,3,FALSE)</f>
        <v>4</v>
      </c>
      <c r="E1030" t="str">
        <f>VLOOKUP(Medical_Examinations[[#This Row],[Customer ID]],'Medical Examinations'!$A$1:$L$2336,4,FALSE)</f>
        <v>yes</v>
      </c>
      <c r="F1030" t="str">
        <f>VLOOKUP(Medical_Examinations[[#This Row],[Customer ID]],'Medical Examinations'!$A$1:$L$2336,6,FALSE)</f>
        <v>No</v>
      </c>
      <c r="G1030" t="str">
        <f>VLOOKUP(Medical_Examinations[[#This Row],[Customer ID]],'Medical Examinations'!$A$1:$L$2336,7,FALSE)</f>
        <v>No</v>
      </c>
      <c r="H1030">
        <f>VLOOKUP(Medical_Examinations[[#This Row],[Customer ID]],'Medical Examinations'!$A$1:$L$2336,8,FALSE)</f>
        <v>1</v>
      </c>
      <c r="I1030" t="str">
        <f>VLOOKUP(Medical_Examinations[[#This Row],[Customer ID]],'Medical Examinations'!$A$1:$L$2336,9,FALSE)</f>
        <v>No</v>
      </c>
      <c r="J1030" t="str">
        <f>VLOOKUP(Medical_Examinations[[#This Row],[Customer ID]],'Medical Examinations'!A1029:L3364,11,FALSE)</f>
        <v>Obesity</v>
      </c>
      <c r="K1030" t="str">
        <f>VLOOKUP(Medical_Examinations[[#This Row],[Customer ID]],'Medical Examinations'!A1029:L3364,12,FALSE)</f>
        <v>Normal</v>
      </c>
      <c r="L1030" t="str">
        <f>VLOOKUP(Hospitalisation_Details[[#This Row],[Customer ID]],'Hospitalisation Details'!A1029:K3370,10,FALSE)</f>
        <v>13 Sep 2004</v>
      </c>
      <c r="M1030">
        <f>VLOOKUP(Hospitalisation_Details[[#This Row],[Customer ID]],'Hospitalisation Details'!$A$1:$K$2342,6,FALSE)</f>
        <v>2206</v>
      </c>
      <c r="N1030" t="str">
        <f>VLOOKUP(Hospitalisation_Details[[#This Row],[Customer ID]],'Hospitalisation Details'!A1029:K3370,7,FALSE)</f>
        <v>tier - 2</v>
      </c>
      <c r="O1030" t="str">
        <f>VLOOKUP(Hospitalisation_Details[[#This Row],[Customer ID]],'Hospitalisation Details'!A1029:K3370,8,FALSE)</f>
        <v>tier - 3</v>
      </c>
      <c r="P1030" t="str">
        <f>VLOOKUP(Hospitalisation_Details[[#This Row],[Customer ID]],'Hospitalisation Details'!A1029:K3370,9,FALSE)</f>
        <v>R1024</v>
      </c>
      <c r="Q1030">
        <f>VLOOKUP(Hospitalisation_Details[[#This Row],[Customer ID]],'Hospitalisation Details'!$A$1:$K$2342,11,FALSE)</f>
        <v>18</v>
      </c>
    </row>
    <row r="1031" spans="1:17" x14ac:dyDescent="0.35">
      <c r="A1031" t="s">
        <v>1030</v>
      </c>
      <c r="B1031" t="str">
        <f>VLOOKUP(Customer_Names[[#This Row],[Customer ID]],Customer_Names[#All],2,FALSE)</f>
        <v>Dawes</v>
      </c>
      <c r="C1031">
        <f>VLOOKUP(Medical_Examinations[[#This Row],[Customer ID]],'Medical Examinations'!$A$1:$L$2336,2,FALSE)</f>
        <v>30</v>
      </c>
      <c r="D1031">
        <f>VLOOKUP(Medical_Examinations[[#This Row],[Customer ID]],'Medical Examinations'!$A$1:$L$2336,3,FALSE)</f>
        <v>4</v>
      </c>
      <c r="E1031" t="str">
        <f>VLOOKUP(Medical_Examinations[[#This Row],[Customer ID]],'Medical Examinations'!$A$1:$L$2336,4,FALSE)</f>
        <v>yes</v>
      </c>
      <c r="F1031" t="str">
        <f>VLOOKUP(Medical_Examinations[[#This Row],[Customer ID]],'Medical Examinations'!$A$1:$L$2336,6,FALSE)</f>
        <v>No</v>
      </c>
      <c r="G1031" t="str">
        <f>VLOOKUP(Medical_Examinations[[#This Row],[Customer ID]],'Medical Examinations'!$A$1:$L$2336,7,FALSE)</f>
        <v>No</v>
      </c>
      <c r="H1031">
        <f>VLOOKUP(Medical_Examinations[[#This Row],[Customer ID]],'Medical Examinations'!$A$1:$L$2336,8,FALSE)</f>
        <v>1</v>
      </c>
      <c r="I1031" t="str">
        <f>VLOOKUP(Medical_Examinations[[#This Row],[Customer ID]],'Medical Examinations'!$A$1:$L$2336,9,FALSE)</f>
        <v>No</v>
      </c>
      <c r="J1031" t="str">
        <f>VLOOKUP(Medical_Examinations[[#This Row],[Customer ID]],'Medical Examinations'!A1030:L3365,11,FALSE)</f>
        <v>Obesity</v>
      </c>
      <c r="K1031" t="str">
        <f>VLOOKUP(Medical_Examinations[[#This Row],[Customer ID]],'Medical Examinations'!A1030:L3365,12,FALSE)</f>
        <v>Normal</v>
      </c>
      <c r="L1031" t="str">
        <f>VLOOKUP(Hospitalisation_Details[[#This Row],[Customer ID]],'Hospitalisation Details'!A1030:K3371,10,FALSE)</f>
        <v>6 Sep 2004</v>
      </c>
      <c r="M1031">
        <f>VLOOKUP(Hospitalisation_Details[[#This Row],[Customer ID]],'Hospitalisation Details'!$A$1:$K$2342,6,FALSE)</f>
        <v>2208</v>
      </c>
      <c r="N1031" t="str">
        <f>VLOOKUP(Hospitalisation_Details[[#This Row],[Customer ID]],'Hospitalisation Details'!A1030:K3371,7,FALSE)</f>
        <v>tier - 2</v>
      </c>
      <c r="O1031" t="str">
        <f>VLOOKUP(Hospitalisation_Details[[#This Row],[Customer ID]],'Hospitalisation Details'!A1030:K3371,8,FALSE)</f>
        <v>tier - 2</v>
      </c>
      <c r="P1031" t="str">
        <f>VLOOKUP(Hospitalisation_Details[[#This Row],[Customer ID]],'Hospitalisation Details'!A1030:K3371,9,FALSE)</f>
        <v>R1024</v>
      </c>
      <c r="Q1031">
        <f>VLOOKUP(Hospitalisation_Details[[#This Row],[Customer ID]],'Hospitalisation Details'!$A$1:$K$2342,11,FALSE)</f>
        <v>18</v>
      </c>
    </row>
    <row r="1032" spans="1:17" x14ac:dyDescent="0.35">
      <c r="A1032" t="s">
        <v>1031</v>
      </c>
      <c r="B1032" t="str">
        <f>VLOOKUP(Customer_Names[[#This Row],[Customer ID]],Customer_Names[#All],2,FALSE)</f>
        <v>Larios</v>
      </c>
      <c r="C1032">
        <f>VLOOKUP(Medical_Examinations[[#This Row],[Customer ID]],'Medical Examinations'!$A$1:$L$2336,2,FALSE)</f>
        <v>47</v>
      </c>
      <c r="D1032">
        <f>VLOOKUP(Medical_Examinations[[#This Row],[Customer ID]],'Medical Examinations'!$A$1:$L$2336,3,FALSE)</f>
        <v>4</v>
      </c>
      <c r="E1032" t="str">
        <f>VLOOKUP(Medical_Examinations[[#This Row],[Customer ID]],'Medical Examinations'!$A$1:$L$2336,4,FALSE)</f>
        <v>yes</v>
      </c>
      <c r="F1032" t="str">
        <f>VLOOKUP(Medical_Examinations[[#This Row],[Customer ID]],'Medical Examinations'!$A$1:$L$2336,6,FALSE)</f>
        <v>No</v>
      </c>
      <c r="G1032" t="str">
        <f>VLOOKUP(Medical_Examinations[[#This Row],[Customer ID]],'Medical Examinations'!$A$1:$L$2336,7,FALSE)</f>
        <v>No</v>
      </c>
      <c r="H1032">
        <f>VLOOKUP(Medical_Examinations[[#This Row],[Customer ID]],'Medical Examinations'!$A$1:$L$2336,8,FALSE)</f>
        <v>1</v>
      </c>
      <c r="I1032" t="str">
        <f>VLOOKUP(Medical_Examinations[[#This Row],[Customer ID]],'Medical Examinations'!$A$1:$L$2336,9,FALSE)</f>
        <v>No</v>
      </c>
      <c r="J1032" t="str">
        <f>VLOOKUP(Medical_Examinations[[#This Row],[Customer ID]],'Medical Examinations'!A1031:L3366,11,FALSE)</f>
        <v>Obesity</v>
      </c>
      <c r="K1032" t="str">
        <f>VLOOKUP(Medical_Examinations[[#This Row],[Customer ID]],'Medical Examinations'!A1031:L3366,12,FALSE)</f>
        <v>Normal</v>
      </c>
      <c r="L1032" t="str">
        <f>VLOOKUP(Hospitalisation_Details[[#This Row],[Customer ID]],'Hospitalisation Details'!A1031:K3372,10,FALSE)</f>
        <v>27 Sep 2004</v>
      </c>
      <c r="M1032">
        <f>VLOOKUP(Hospitalisation_Details[[#This Row],[Customer ID]],'Hospitalisation Details'!$A$1:$K$2342,6,FALSE)</f>
        <v>2211</v>
      </c>
      <c r="N1032" t="str">
        <f>VLOOKUP(Hospitalisation_Details[[#This Row],[Customer ID]],'Hospitalisation Details'!A1031:K3372,7,FALSE)</f>
        <v>tier - 2</v>
      </c>
      <c r="O1032" t="str">
        <f>VLOOKUP(Hospitalisation_Details[[#This Row],[Customer ID]],'Hospitalisation Details'!A1031:K3372,8,FALSE)</f>
        <v>tier - 2</v>
      </c>
      <c r="P1032" t="str">
        <f>VLOOKUP(Hospitalisation_Details[[#This Row],[Customer ID]],'Hospitalisation Details'!A1031:K3372,9,FALSE)</f>
        <v>R1024</v>
      </c>
      <c r="Q1032">
        <f>VLOOKUP(Hospitalisation_Details[[#This Row],[Customer ID]],'Hospitalisation Details'!$A$1:$K$2342,11,FALSE)</f>
        <v>18</v>
      </c>
    </row>
    <row r="1033" spans="1:17" x14ac:dyDescent="0.35">
      <c r="A1033" t="s">
        <v>1032</v>
      </c>
      <c r="B1033" t="str">
        <f>VLOOKUP(Customer_Names[[#This Row],[Customer ID]],Customer_Names[#All],2,FALSE)</f>
        <v>Yaremczuk</v>
      </c>
      <c r="C1033">
        <f>VLOOKUP(Medical_Examinations[[#This Row],[Customer ID]],'Medical Examinations'!$A$1:$L$2336,2,FALSE)</f>
        <v>41</v>
      </c>
      <c r="D1033">
        <f>VLOOKUP(Medical_Examinations[[#This Row],[Customer ID]],'Medical Examinations'!$A$1:$L$2336,3,FALSE)</f>
        <v>4</v>
      </c>
      <c r="E1033" t="str">
        <f>VLOOKUP(Medical_Examinations[[#This Row],[Customer ID]],'Medical Examinations'!$A$1:$L$2336,4,FALSE)</f>
        <v>yes</v>
      </c>
      <c r="F1033" t="str">
        <f>VLOOKUP(Medical_Examinations[[#This Row],[Customer ID]],'Medical Examinations'!$A$1:$L$2336,6,FALSE)</f>
        <v>No</v>
      </c>
      <c r="G1033" t="str">
        <f>VLOOKUP(Medical_Examinations[[#This Row],[Customer ID]],'Medical Examinations'!$A$1:$L$2336,7,FALSE)</f>
        <v>Yes</v>
      </c>
      <c r="H1033">
        <f>VLOOKUP(Medical_Examinations[[#This Row],[Customer ID]],'Medical Examinations'!$A$1:$L$2336,8,FALSE)</f>
        <v>1</v>
      </c>
      <c r="I1033" t="str">
        <f>VLOOKUP(Medical_Examinations[[#This Row],[Customer ID]],'Medical Examinations'!$A$1:$L$2336,9,FALSE)</f>
        <v>No</v>
      </c>
      <c r="J1033" t="str">
        <f>VLOOKUP(Medical_Examinations[[#This Row],[Customer ID]],'Medical Examinations'!A1032:L3367,11,FALSE)</f>
        <v>Obesity</v>
      </c>
      <c r="K1033" t="str">
        <f>VLOOKUP(Medical_Examinations[[#This Row],[Customer ID]],'Medical Examinations'!A1032:L3367,12,FALSE)</f>
        <v>Normal</v>
      </c>
      <c r="L1033" t="str">
        <f>VLOOKUP(Hospitalisation_Details[[#This Row],[Customer ID]],'Hospitalisation Details'!A1032:K3373,10,FALSE)</f>
        <v>13 Sep 2004</v>
      </c>
      <c r="M1033">
        <f>VLOOKUP(Hospitalisation_Details[[#This Row],[Customer ID]],'Hospitalisation Details'!$A$1:$K$2342,6,FALSE)</f>
        <v>2217</v>
      </c>
      <c r="N1033" t="str">
        <f>VLOOKUP(Hospitalisation_Details[[#This Row],[Customer ID]],'Hospitalisation Details'!A1032:K3373,7,FALSE)</f>
        <v>tier - 2</v>
      </c>
      <c r="O1033" t="str">
        <f>VLOOKUP(Hospitalisation_Details[[#This Row],[Customer ID]],'Hospitalisation Details'!A1032:K3373,8,FALSE)</f>
        <v>tier - 1</v>
      </c>
      <c r="P1033" t="str">
        <f>VLOOKUP(Hospitalisation_Details[[#This Row],[Customer ID]],'Hospitalisation Details'!A1032:K3373,9,FALSE)</f>
        <v>R1024</v>
      </c>
      <c r="Q1033">
        <f>VLOOKUP(Hospitalisation_Details[[#This Row],[Customer ID]],'Hospitalisation Details'!$A$1:$K$2342,11,FALSE)</f>
        <v>18</v>
      </c>
    </row>
    <row r="1034" spans="1:17" x14ac:dyDescent="0.35">
      <c r="A1034" t="s">
        <v>1033</v>
      </c>
      <c r="B1034" t="str">
        <f>VLOOKUP(Customer_Names[[#This Row],[Customer ID]],Customer_Names[#All],2,FALSE)</f>
        <v>Knight</v>
      </c>
      <c r="C1034">
        <f>VLOOKUP(Medical_Examinations[[#This Row],[Customer ID]],'Medical Examinations'!$A$1:$L$2336,2,FALSE)</f>
        <v>55</v>
      </c>
      <c r="D1034">
        <f>VLOOKUP(Medical_Examinations[[#This Row],[Customer ID]],'Medical Examinations'!$A$1:$L$2336,3,FALSE)</f>
        <v>4</v>
      </c>
      <c r="E1034" t="str">
        <f>VLOOKUP(Medical_Examinations[[#This Row],[Customer ID]],'Medical Examinations'!$A$1:$L$2336,4,FALSE)</f>
        <v>yes</v>
      </c>
      <c r="F1034" t="str">
        <f>VLOOKUP(Medical_Examinations[[#This Row],[Customer ID]],'Medical Examinations'!$A$1:$L$2336,6,FALSE)</f>
        <v>No</v>
      </c>
      <c r="G1034" t="str">
        <f>VLOOKUP(Medical_Examinations[[#This Row],[Customer ID]],'Medical Examinations'!$A$1:$L$2336,7,FALSE)</f>
        <v>No</v>
      </c>
      <c r="H1034">
        <f>VLOOKUP(Medical_Examinations[[#This Row],[Customer ID]],'Medical Examinations'!$A$1:$L$2336,8,FALSE)</f>
        <v>1</v>
      </c>
      <c r="I1034" t="str">
        <f>VLOOKUP(Medical_Examinations[[#This Row],[Customer ID]],'Medical Examinations'!$A$1:$L$2336,9,FALSE)</f>
        <v>No</v>
      </c>
      <c r="J1034" t="str">
        <f>VLOOKUP(Medical_Examinations[[#This Row],[Customer ID]],'Medical Examinations'!A1033:L3368,11,FALSE)</f>
        <v>Obesity</v>
      </c>
      <c r="K1034" t="str">
        <f>VLOOKUP(Medical_Examinations[[#This Row],[Customer ID]],'Medical Examinations'!A1033:L3368,12,FALSE)</f>
        <v>Normal</v>
      </c>
      <c r="L1034" t="str">
        <f>VLOOKUP(Hospitalisation_Details[[#This Row],[Customer ID]],'Hospitalisation Details'!A1033:K3374,10,FALSE)</f>
        <v>25 Sep 2004</v>
      </c>
      <c r="M1034">
        <f>VLOOKUP(Hospitalisation_Details[[#This Row],[Customer ID]],'Hospitalisation Details'!$A$1:$K$2342,6,FALSE)</f>
        <v>2218</v>
      </c>
      <c r="N1034" t="str">
        <f>VLOOKUP(Hospitalisation_Details[[#This Row],[Customer ID]],'Hospitalisation Details'!A1033:K3374,7,FALSE)</f>
        <v>tier - 2</v>
      </c>
      <c r="O1034" t="str">
        <f>VLOOKUP(Hospitalisation_Details[[#This Row],[Customer ID]],'Hospitalisation Details'!A1033:K3374,8,FALSE)</f>
        <v>tier - 1</v>
      </c>
      <c r="P1034" t="str">
        <f>VLOOKUP(Hospitalisation_Details[[#This Row],[Customer ID]],'Hospitalisation Details'!A1033:K3374,9,FALSE)</f>
        <v>R1024</v>
      </c>
      <c r="Q1034">
        <f>VLOOKUP(Hospitalisation_Details[[#This Row],[Customer ID]],'Hospitalisation Details'!$A$1:$K$2342,11,FALSE)</f>
        <v>18</v>
      </c>
    </row>
    <row r="1035" spans="1:17" x14ac:dyDescent="0.35">
      <c r="A1035" t="s">
        <v>1034</v>
      </c>
      <c r="B1035" t="str">
        <f>VLOOKUP(Customer_Names[[#This Row],[Customer ID]],Customer_Names[#All],2,FALSE)</f>
        <v>Eversman</v>
      </c>
      <c r="C1035">
        <f>VLOOKUP(Medical_Examinations[[#This Row],[Customer ID]],'Medical Examinations'!$A$1:$L$2336,2,FALSE)</f>
        <v>38</v>
      </c>
      <c r="D1035">
        <f>VLOOKUP(Medical_Examinations[[#This Row],[Customer ID]],'Medical Examinations'!$A$1:$L$2336,3,FALSE)</f>
        <v>4</v>
      </c>
      <c r="E1035" t="str">
        <f>VLOOKUP(Medical_Examinations[[#This Row],[Customer ID]],'Medical Examinations'!$A$1:$L$2336,4,FALSE)</f>
        <v>yes</v>
      </c>
      <c r="F1035" t="str">
        <f>VLOOKUP(Medical_Examinations[[#This Row],[Customer ID]],'Medical Examinations'!$A$1:$L$2336,6,FALSE)</f>
        <v>No</v>
      </c>
      <c r="G1035" t="str">
        <f>VLOOKUP(Medical_Examinations[[#This Row],[Customer ID]],'Medical Examinations'!$A$1:$L$2336,7,FALSE)</f>
        <v>Yes</v>
      </c>
      <c r="H1035">
        <f>VLOOKUP(Medical_Examinations[[#This Row],[Customer ID]],'Medical Examinations'!$A$1:$L$2336,8,FALSE)</f>
        <v>1</v>
      </c>
      <c r="I1035" t="str">
        <f>VLOOKUP(Medical_Examinations[[#This Row],[Customer ID]],'Medical Examinations'!$A$1:$L$2336,9,FALSE)</f>
        <v>No</v>
      </c>
      <c r="J1035" t="str">
        <f>VLOOKUP(Medical_Examinations[[#This Row],[Customer ID]],'Medical Examinations'!A1034:L3369,11,FALSE)</f>
        <v>Obesity</v>
      </c>
      <c r="K1035" t="str">
        <f>VLOOKUP(Medical_Examinations[[#This Row],[Customer ID]],'Medical Examinations'!A1034:L3369,12,FALSE)</f>
        <v>Normal</v>
      </c>
      <c r="L1035" t="str">
        <f>VLOOKUP(Hospitalisation_Details[[#This Row],[Customer ID]],'Hospitalisation Details'!A1034:K3375,10,FALSE)</f>
        <v>30 Sep 2000</v>
      </c>
      <c r="M1035">
        <f>VLOOKUP(Hospitalisation_Details[[#This Row],[Customer ID]],'Hospitalisation Details'!$A$1:$K$2342,6,FALSE)</f>
        <v>2251</v>
      </c>
      <c r="N1035" t="str">
        <f>VLOOKUP(Hospitalisation_Details[[#This Row],[Customer ID]],'Hospitalisation Details'!A1034:K3375,7,FALSE)</f>
        <v>tier - 2</v>
      </c>
      <c r="O1035" t="str">
        <f>VLOOKUP(Hospitalisation_Details[[#This Row],[Customer ID]],'Hospitalisation Details'!A1034:K3375,8,FALSE)</f>
        <v>tier - 2</v>
      </c>
      <c r="P1035" t="str">
        <f>VLOOKUP(Hospitalisation_Details[[#This Row],[Customer ID]],'Hospitalisation Details'!A1034:K3375,9,FALSE)</f>
        <v>R1018</v>
      </c>
      <c r="Q1035">
        <f>VLOOKUP(Hospitalisation_Details[[#This Row],[Customer ID]],'Hospitalisation Details'!$A$1:$K$2342,11,FALSE)</f>
        <v>22</v>
      </c>
    </row>
    <row r="1036" spans="1:17" x14ac:dyDescent="0.35">
      <c r="A1036" t="s">
        <v>1035</v>
      </c>
      <c r="B1036" t="str">
        <f>VLOOKUP(Customer_Names[[#This Row],[Customer ID]],Customer_Names[#All],2,FALSE)</f>
        <v>Hickory</v>
      </c>
      <c r="C1036">
        <f>VLOOKUP(Medical_Examinations[[#This Row],[Customer ID]],'Medical Examinations'!$A$1:$L$2336,2,FALSE)</f>
        <v>32</v>
      </c>
      <c r="D1036">
        <f>VLOOKUP(Medical_Examinations[[#This Row],[Customer ID]],'Medical Examinations'!$A$1:$L$2336,3,FALSE)</f>
        <v>4</v>
      </c>
      <c r="E1036" t="str">
        <f>VLOOKUP(Medical_Examinations[[#This Row],[Customer ID]],'Medical Examinations'!$A$1:$L$2336,4,FALSE)</f>
        <v>yes</v>
      </c>
      <c r="F1036" t="str">
        <f>VLOOKUP(Medical_Examinations[[#This Row],[Customer ID]],'Medical Examinations'!$A$1:$L$2336,6,FALSE)</f>
        <v>No</v>
      </c>
      <c r="G1036" t="str">
        <f>VLOOKUP(Medical_Examinations[[#This Row],[Customer ID]],'Medical Examinations'!$A$1:$L$2336,7,FALSE)</f>
        <v>No</v>
      </c>
      <c r="H1036">
        <f>VLOOKUP(Medical_Examinations[[#This Row],[Customer ID]],'Medical Examinations'!$A$1:$L$2336,8,FALSE)</f>
        <v>1</v>
      </c>
      <c r="I1036" t="str">
        <f>VLOOKUP(Medical_Examinations[[#This Row],[Customer ID]],'Medical Examinations'!$A$1:$L$2336,9,FALSE)</f>
        <v>No</v>
      </c>
      <c r="J1036" t="str">
        <f>VLOOKUP(Medical_Examinations[[#This Row],[Customer ID]],'Medical Examinations'!A1035:L3370,11,FALSE)</f>
        <v>Obesity</v>
      </c>
      <c r="K1036" t="str">
        <f>VLOOKUP(Medical_Examinations[[#This Row],[Customer ID]],'Medical Examinations'!A1035:L3370,12,FALSE)</f>
        <v>Normal</v>
      </c>
      <c r="L1036" t="str">
        <f>VLOOKUP(Hospitalisation_Details[[#This Row],[Customer ID]],'Hospitalisation Details'!A1035:K3376,10,FALSE)</f>
        <v>11 Sep 2000</v>
      </c>
      <c r="M1036">
        <f>VLOOKUP(Hospitalisation_Details[[#This Row],[Customer ID]],'Hospitalisation Details'!$A$1:$K$2342,6,FALSE)</f>
        <v>2255</v>
      </c>
      <c r="N1036" t="str">
        <f>VLOOKUP(Hospitalisation_Details[[#This Row],[Customer ID]],'Hospitalisation Details'!A1035:K3376,7,FALSE)</f>
        <v>tier - 2</v>
      </c>
      <c r="O1036" t="str">
        <f>VLOOKUP(Hospitalisation_Details[[#This Row],[Customer ID]],'Hospitalisation Details'!A1035:K3376,8,FALSE)</f>
        <v>tier - 3</v>
      </c>
      <c r="P1036" t="str">
        <f>VLOOKUP(Hospitalisation_Details[[#This Row],[Customer ID]],'Hospitalisation Details'!A1035:K3376,9,FALSE)</f>
        <v>R1016</v>
      </c>
      <c r="Q1036">
        <f>VLOOKUP(Hospitalisation_Details[[#This Row],[Customer ID]],'Hospitalisation Details'!$A$1:$K$2342,11,FALSE)</f>
        <v>22</v>
      </c>
    </row>
    <row r="1037" spans="1:17" x14ac:dyDescent="0.35">
      <c r="A1037" t="s">
        <v>1036</v>
      </c>
      <c r="B1037" t="str">
        <f>VLOOKUP(Customer_Names[[#This Row],[Customer ID]],Customer_Names[#All],2,FALSE)</f>
        <v>Mooney</v>
      </c>
      <c r="C1037">
        <f>VLOOKUP(Medical_Examinations[[#This Row],[Customer ID]],'Medical Examinations'!$A$1:$L$2336,2,FALSE)</f>
        <v>32</v>
      </c>
      <c r="D1037">
        <f>VLOOKUP(Medical_Examinations[[#This Row],[Customer ID]],'Medical Examinations'!$A$1:$L$2336,3,FALSE)</f>
        <v>4</v>
      </c>
      <c r="E1037" t="str">
        <f>VLOOKUP(Medical_Examinations[[#This Row],[Customer ID]],'Medical Examinations'!$A$1:$L$2336,4,FALSE)</f>
        <v>yes</v>
      </c>
      <c r="F1037" t="str">
        <f>VLOOKUP(Medical_Examinations[[#This Row],[Customer ID]],'Medical Examinations'!$A$1:$L$2336,6,FALSE)</f>
        <v>No</v>
      </c>
      <c r="G1037" t="str">
        <f>VLOOKUP(Medical_Examinations[[#This Row],[Customer ID]],'Medical Examinations'!$A$1:$L$2336,7,FALSE)</f>
        <v>Yes</v>
      </c>
      <c r="H1037">
        <f>VLOOKUP(Medical_Examinations[[#This Row],[Customer ID]],'Medical Examinations'!$A$1:$L$2336,8,FALSE)</f>
        <v>1</v>
      </c>
      <c r="I1037" t="str">
        <f>VLOOKUP(Medical_Examinations[[#This Row],[Customer ID]],'Medical Examinations'!$A$1:$L$2336,9,FALSE)</f>
        <v>No</v>
      </c>
      <c r="J1037" t="str">
        <f>VLOOKUP(Medical_Examinations[[#This Row],[Customer ID]],'Medical Examinations'!A1036:L3371,11,FALSE)</f>
        <v>Obesity</v>
      </c>
      <c r="K1037" t="str">
        <f>VLOOKUP(Medical_Examinations[[#This Row],[Customer ID]],'Medical Examinations'!A1036:L3371,12,FALSE)</f>
        <v>Normal</v>
      </c>
      <c r="L1037" t="str">
        <f>VLOOKUP(Hospitalisation_Details[[#This Row],[Customer ID]],'Hospitalisation Details'!A1036:K3377,10,FALSE)</f>
        <v>17 Sep 1999</v>
      </c>
      <c r="M1037">
        <f>VLOOKUP(Hospitalisation_Details[[#This Row],[Customer ID]],'Hospitalisation Details'!$A$1:$K$2342,6,FALSE)</f>
        <v>2395</v>
      </c>
      <c r="N1037" t="str">
        <f>VLOOKUP(Hospitalisation_Details[[#This Row],[Customer ID]],'Hospitalisation Details'!A1036:K3377,7,FALSE)</f>
        <v>tier - 2</v>
      </c>
      <c r="O1037" t="str">
        <f>VLOOKUP(Hospitalisation_Details[[#This Row],[Customer ID]],'Hospitalisation Details'!A1036:K3377,8,FALSE)</f>
        <v>tier - 1</v>
      </c>
      <c r="P1037" t="str">
        <f>VLOOKUP(Hospitalisation_Details[[#This Row],[Customer ID]],'Hospitalisation Details'!A1036:K3377,9,FALSE)</f>
        <v>R1014</v>
      </c>
      <c r="Q1037">
        <f>VLOOKUP(Hospitalisation_Details[[#This Row],[Customer ID]],'Hospitalisation Details'!$A$1:$K$2342,11,FALSE)</f>
        <v>23</v>
      </c>
    </row>
    <row r="1038" spans="1:17" x14ac:dyDescent="0.35">
      <c r="A1038" t="s">
        <v>1037</v>
      </c>
      <c r="B1038" t="str">
        <f>VLOOKUP(Customer_Names[[#This Row],[Customer ID]],Customer_Names[#All],2,FALSE)</f>
        <v>Craighead</v>
      </c>
      <c r="C1038">
        <f>VLOOKUP(Medical_Examinations[[#This Row],[Customer ID]],'Medical Examinations'!$A$1:$L$2336,2,FALSE)</f>
        <v>30</v>
      </c>
      <c r="D1038">
        <f>VLOOKUP(Medical_Examinations[[#This Row],[Customer ID]],'Medical Examinations'!$A$1:$L$2336,3,FALSE)</f>
        <v>4</v>
      </c>
      <c r="E1038" t="str">
        <f>VLOOKUP(Medical_Examinations[[#This Row],[Customer ID]],'Medical Examinations'!$A$1:$L$2336,4,FALSE)</f>
        <v>yes</v>
      </c>
      <c r="F1038" t="str">
        <f>VLOOKUP(Medical_Examinations[[#This Row],[Customer ID]],'Medical Examinations'!$A$1:$L$2336,6,FALSE)</f>
        <v>No</v>
      </c>
      <c r="G1038" t="str">
        <f>VLOOKUP(Medical_Examinations[[#This Row],[Customer ID]],'Medical Examinations'!$A$1:$L$2336,7,FALSE)</f>
        <v>No</v>
      </c>
      <c r="H1038">
        <f>VLOOKUP(Medical_Examinations[[#This Row],[Customer ID]],'Medical Examinations'!$A$1:$L$2336,8,FALSE)</f>
        <v>1</v>
      </c>
      <c r="I1038" t="str">
        <f>VLOOKUP(Medical_Examinations[[#This Row],[Customer ID]],'Medical Examinations'!$A$1:$L$2336,9,FALSE)</f>
        <v>No</v>
      </c>
      <c r="J1038" t="str">
        <f>VLOOKUP(Medical_Examinations[[#This Row],[Customer ID]],'Medical Examinations'!A1037:L3372,11,FALSE)</f>
        <v>Obesity</v>
      </c>
      <c r="K1038" t="str">
        <f>VLOOKUP(Medical_Examinations[[#This Row],[Customer ID]],'Medical Examinations'!A1037:L3372,12,FALSE)</f>
        <v>Normal</v>
      </c>
      <c r="L1038" t="str">
        <f>VLOOKUP(Hospitalisation_Details[[#This Row],[Customer ID]],'Hospitalisation Details'!A1037:K3378,10,FALSE)</f>
        <v>10 Sep 1999</v>
      </c>
      <c r="M1038">
        <f>VLOOKUP(Hospitalisation_Details[[#This Row],[Customer ID]],'Hospitalisation Details'!$A$1:$K$2342,6,FALSE)</f>
        <v>2396</v>
      </c>
      <c r="N1038" t="str">
        <f>VLOOKUP(Hospitalisation_Details[[#This Row],[Customer ID]],'Hospitalisation Details'!A1037:K3378,7,FALSE)</f>
        <v>tier - 2</v>
      </c>
      <c r="O1038" t="str">
        <f>VLOOKUP(Hospitalisation_Details[[#This Row],[Customer ID]],'Hospitalisation Details'!A1037:K3378,8,FALSE)</f>
        <v>tier - 1</v>
      </c>
      <c r="P1038" t="str">
        <f>VLOOKUP(Hospitalisation_Details[[#This Row],[Customer ID]],'Hospitalisation Details'!A1037:K3378,9,FALSE)</f>
        <v>R1019</v>
      </c>
      <c r="Q1038">
        <f>VLOOKUP(Hospitalisation_Details[[#This Row],[Customer ID]],'Hospitalisation Details'!$A$1:$K$2342,11,FALSE)</f>
        <v>23</v>
      </c>
    </row>
    <row r="1039" spans="1:17" x14ac:dyDescent="0.35">
      <c r="A1039" t="s">
        <v>1038</v>
      </c>
      <c r="B1039" t="str">
        <f>VLOOKUP(Customer_Names[[#This Row],[Customer ID]],Customer_Names[#All],2,FALSE)</f>
        <v>Gardner</v>
      </c>
      <c r="C1039">
        <f>VLOOKUP(Medical_Examinations[[#This Row],[Customer ID]],'Medical Examinations'!$A$1:$L$2336,2,FALSE)</f>
        <v>29</v>
      </c>
      <c r="D1039">
        <f>VLOOKUP(Medical_Examinations[[#This Row],[Customer ID]],'Medical Examinations'!$A$1:$L$2336,3,FALSE)</f>
        <v>4</v>
      </c>
      <c r="E1039" t="str">
        <f>VLOOKUP(Medical_Examinations[[#This Row],[Customer ID]],'Medical Examinations'!$A$1:$L$2336,4,FALSE)</f>
        <v>yes</v>
      </c>
      <c r="F1039" t="str">
        <f>VLOOKUP(Medical_Examinations[[#This Row],[Customer ID]],'Medical Examinations'!$A$1:$L$2336,6,FALSE)</f>
        <v>No</v>
      </c>
      <c r="G1039" t="str">
        <f>VLOOKUP(Medical_Examinations[[#This Row],[Customer ID]],'Medical Examinations'!$A$1:$L$2336,7,FALSE)</f>
        <v>No</v>
      </c>
      <c r="H1039">
        <f>VLOOKUP(Medical_Examinations[[#This Row],[Customer ID]],'Medical Examinations'!$A$1:$L$2336,8,FALSE)</f>
        <v>1</v>
      </c>
      <c r="I1039" t="str">
        <f>VLOOKUP(Medical_Examinations[[#This Row],[Customer ID]],'Medical Examinations'!$A$1:$L$2336,9,FALSE)</f>
        <v>No</v>
      </c>
      <c r="J1039" t="str">
        <f>VLOOKUP(Medical_Examinations[[#This Row],[Customer ID]],'Medical Examinations'!A1038:L3373,11,FALSE)</f>
        <v>Overweight</v>
      </c>
      <c r="K1039" t="str">
        <f>VLOOKUP(Medical_Examinations[[#This Row],[Customer ID]],'Medical Examinations'!A1038:L3373,12,FALSE)</f>
        <v>Normal</v>
      </c>
      <c r="L1039" t="str">
        <f>VLOOKUP(Hospitalisation_Details[[#This Row],[Customer ID]],'Hospitalisation Details'!A1038:K3379,10,FALSE)</f>
        <v>29 Sep 2002</v>
      </c>
      <c r="M1039">
        <f>VLOOKUP(Hospitalisation_Details[[#This Row],[Customer ID]],'Hospitalisation Details'!$A$1:$K$2342,6,FALSE)</f>
        <v>2457</v>
      </c>
      <c r="N1039" t="str">
        <f>VLOOKUP(Hospitalisation_Details[[#This Row],[Customer ID]],'Hospitalisation Details'!A1038:K3379,7,FALSE)</f>
        <v>tier - 2</v>
      </c>
      <c r="O1039" t="str">
        <f>VLOOKUP(Hospitalisation_Details[[#This Row],[Customer ID]],'Hospitalisation Details'!A1038:K3379,8,FALSE)</f>
        <v>tier - 1</v>
      </c>
      <c r="P1039" t="str">
        <f>VLOOKUP(Hospitalisation_Details[[#This Row],[Customer ID]],'Hospitalisation Details'!A1038:K3379,9,FALSE)</f>
        <v>R1024</v>
      </c>
      <c r="Q1039">
        <f>VLOOKUP(Hospitalisation_Details[[#This Row],[Customer ID]],'Hospitalisation Details'!$A$1:$K$2342,11,FALSE)</f>
        <v>20</v>
      </c>
    </row>
    <row r="1040" spans="1:17" x14ac:dyDescent="0.35">
      <c r="A1040" t="s">
        <v>1039</v>
      </c>
      <c r="B1040" t="str">
        <f>VLOOKUP(Customer_Names[[#This Row],[Customer ID]],Customer_Names[#All],2,FALSE)</f>
        <v>Lohrenz</v>
      </c>
      <c r="C1040">
        <f>VLOOKUP(Medical_Examinations[[#This Row],[Customer ID]],'Medical Examinations'!$A$1:$L$2336,2,FALSE)</f>
        <v>23</v>
      </c>
      <c r="D1040">
        <f>VLOOKUP(Medical_Examinations[[#This Row],[Customer ID]],'Medical Examinations'!$A$1:$L$2336,3,FALSE)</f>
        <v>4</v>
      </c>
      <c r="E1040" t="str">
        <f>VLOOKUP(Medical_Examinations[[#This Row],[Customer ID]],'Medical Examinations'!$A$1:$L$2336,4,FALSE)</f>
        <v>yes</v>
      </c>
      <c r="F1040" t="str">
        <f>VLOOKUP(Medical_Examinations[[#This Row],[Customer ID]],'Medical Examinations'!$A$1:$L$2336,6,FALSE)</f>
        <v>No</v>
      </c>
      <c r="G1040" t="str">
        <f>VLOOKUP(Medical_Examinations[[#This Row],[Customer ID]],'Medical Examinations'!$A$1:$L$2336,7,FALSE)</f>
        <v>No</v>
      </c>
      <c r="H1040">
        <f>VLOOKUP(Medical_Examinations[[#This Row],[Customer ID]],'Medical Examinations'!$A$1:$L$2336,8,FALSE)</f>
        <v>1</v>
      </c>
      <c r="I1040" t="str">
        <f>VLOOKUP(Medical_Examinations[[#This Row],[Customer ID]],'Medical Examinations'!$A$1:$L$2336,9,FALSE)</f>
        <v>No</v>
      </c>
      <c r="J1040" t="str">
        <f>VLOOKUP(Medical_Examinations[[#This Row],[Customer ID]],'Medical Examinations'!A1039:L3374,11,FALSE)</f>
        <v>Normal Weight</v>
      </c>
      <c r="K1040" t="str">
        <f>VLOOKUP(Medical_Examinations[[#This Row],[Customer ID]],'Medical Examinations'!A1039:L3374,12,FALSE)</f>
        <v>Normal</v>
      </c>
      <c r="L1040" t="str">
        <f>VLOOKUP(Hospitalisation_Details[[#This Row],[Customer ID]],'Hospitalisation Details'!A1039:K3380,10,FALSE)</f>
        <v>11 Sep 2002</v>
      </c>
      <c r="M1040">
        <f>VLOOKUP(Hospitalisation_Details[[#This Row],[Customer ID]],'Hospitalisation Details'!$A$1:$K$2342,6,FALSE)</f>
        <v>2460</v>
      </c>
      <c r="N1040" t="str">
        <f>VLOOKUP(Hospitalisation_Details[[#This Row],[Customer ID]],'Hospitalisation Details'!A1039:K3380,7,FALSE)</f>
        <v>tier - 2</v>
      </c>
      <c r="O1040" t="str">
        <f>VLOOKUP(Hospitalisation_Details[[#This Row],[Customer ID]],'Hospitalisation Details'!A1039:K3380,8,FALSE)</f>
        <v>tier - 2</v>
      </c>
      <c r="P1040" t="str">
        <f>VLOOKUP(Hospitalisation_Details[[#This Row],[Customer ID]],'Hospitalisation Details'!A1039:K3380,9,FALSE)</f>
        <v>R1024</v>
      </c>
      <c r="Q1040">
        <f>VLOOKUP(Hospitalisation_Details[[#This Row],[Customer ID]],'Hospitalisation Details'!$A$1:$K$2342,11,FALSE)</f>
        <v>20</v>
      </c>
    </row>
    <row r="1041" spans="1:17" x14ac:dyDescent="0.35">
      <c r="A1041" t="s">
        <v>1040</v>
      </c>
      <c r="B1041" t="str">
        <f>VLOOKUP(Customer_Names[[#This Row],[Customer ID]],Customer_Names[#All],2,FALSE)</f>
        <v>Demise</v>
      </c>
      <c r="C1041">
        <f>VLOOKUP(Medical_Examinations[[#This Row],[Customer ID]],'Medical Examinations'!$A$1:$L$2336,2,FALSE)</f>
        <v>37</v>
      </c>
      <c r="D1041">
        <f>VLOOKUP(Medical_Examinations[[#This Row],[Customer ID]],'Medical Examinations'!$A$1:$L$2336,3,FALSE)</f>
        <v>4</v>
      </c>
      <c r="E1041" t="str">
        <f>VLOOKUP(Medical_Examinations[[#This Row],[Customer ID]],'Medical Examinations'!$A$1:$L$2336,4,FALSE)</f>
        <v>yes</v>
      </c>
      <c r="F1041" t="str">
        <f>VLOOKUP(Medical_Examinations[[#This Row],[Customer ID]],'Medical Examinations'!$A$1:$L$2336,6,FALSE)</f>
        <v>No</v>
      </c>
      <c r="G1041" t="str">
        <f>VLOOKUP(Medical_Examinations[[#This Row],[Customer ID]],'Medical Examinations'!$A$1:$L$2336,7,FALSE)</f>
        <v>Yes</v>
      </c>
      <c r="H1041">
        <f>VLOOKUP(Medical_Examinations[[#This Row],[Customer ID]],'Medical Examinations'!$A$1:$L$2336,8,FALSE)</f>
        <v>1</v>
      </c>
      <c r="I1041" t="str">
        <f>VLOOKUP(Medical_Examinations[[#This Row],[Customer ID]],'Medical Examinations'!$A$1:$L$2336,9,FALSE)</f>
        <v>No</v>
      </c>
      <c r="J1041" t="str">
        <f>VLOOKUP(Medical_Examinations[[#This Row],[Customer ID]],'Medical Examinations'!A1040:L3375,11,FALSE)</f>
        <v>Obesity</v>
      </c>
      <c r="K1041" t="str">
        <f>VLOOKUP(Medical_Examinations[[#This Row],[Customer ID]],'Medical Examinations'!A1040:L3375,12,FALSE)</f>
        <v>Normal</v>
      </c>
      <c r="L1041" t="str">
        <f>VLOOKUP(Hospitalisation_Details[[#This Row],[Customer ID]],'Hospitalisation Details'!A1040:K3381,10,FALSE)</f>
        <v>20 Sep 2002</v>
      </c>
      <c r="M1041">
        <f>VLOOKUP(Hospitalisation_Details[[#This Row],[Customer ID]],'Hospitalisation Details'!$A$1:$K$2342,6,FALSE)</f>
        <v>2585</v>
      </c>
      <c r="N1041" t="str">
        <f>VLOOKUP(Hospitalisation_Details[[#This Row],[Customer ID]],'Hospitalisation Details'!A1040:K3381,7,FALSE)</f>
        <v>tier - 2</v>
      </c>
      <c r="O1041" t="str">
        <f>VLOOKUP(Hospitalisation_Details[[#This Row],[Customer ID]],'Hospitalisation Details'!A1040:K3381,8,FALSE)</f>
        <v>tier - 2</v>
      </c>
      <c r="P1041" t="str">
        <f>VLOOKUP(Hospitalisation_Details[[#This Row],[Customer ID]],'Hospitalisation Details'!A1040:K3381,9,FALSE)</f>
        <v>R1021</v>
      </c>
      <c r="Q1041">
        <f>VLOOKUP(Hospitalisation_Details[[#This Row],[Customer ID]],'Hospitalisation Details'!$A$1:$K$2342,11,FALSE)</f>
        <v>20</v>
      </c>
    </row>
    <row r="1042" spans="1:17" x14ac:dyDescent="0.35">
      <c r="A1042" t="s">
        <v>1041</v>
      </c>
      <c r="B1042" t="str">
        <f>VLOOKUP(Customer_Names[[#This Row],[Customer ID]],Customer_Names[#All],2,FALSE)</f>
        <v>Nelson</v>
      </c>
      <c r="C1042">
        <f>VLOOKUP(Medical_Examinations[[#This Row],[Customer ID]],'Medical Examinations'!$A$1:$L$2336,2,FALSE)</f>
        <v>25</v>
      </c>
      <c r="D1042">
        <f>VLOOKUP(Medical_Examinations[[#This Row],[Customer ID]],'Medical Examinations'!$A$1:$L$2336,3,FALSE)</f>
        <v>4</v>
      </c>
      <c r="E1042" t="str">
        <f>VLOOKUP(Medical_Examinations[[#This Row],[Customer ID]],'Medical Examinations'!$A$1:$L$2336,4,FALSE)</f>
        <v>yes</v>
      </c>
      <c r="F1042" t="str">
        <f>VLOOKUP(Medical_Examinations[[#This Row],[Customer ID]],'Medical Examinations'!$A$1:$L$2336,6,FALSE)</f>
        <v>No</v>
      </c>
      <c r="G1042" t="str">
        <f>VLOOKUP(Medical_Examinations[[#This Row],[Customer ID]],'Medical Examinations'!$A$1:$L$2336,7,FALSE)</f>
        <v>Yes</v>
      </c>
      <c r="H1042">
        <f>VLOOKUP(Medical_Examinations[[#This Row],[Customer ID]],'Medical Examinations'!$A$1:$L$2336,8,FALSE)</f>
        <v>1</v>
      </c>
      <c r="I1042" t="str">
        <f>VLOOKUP(Medical_Examinations[[#This Row],[Customer ID]],'Medical Examinations'!$A$1:$L$2336,9,FALSE)</f>
        <v>No</v>
      </c>
      <c r="J1042" t="str">
        <f>VLOOKUP(Medical_Examinations[[#This Row],[Customer ID]],'Medical Examinations'!A1041:L3376,11,FALSE)</f>
        <v>Overweight</v>
      </c>
      <c r="K1042" t="str">
        <f>VLOOKUP(Medical_Examinations[[#This Row],[Customer ID]],'Medical Examinations'!A1041:L3376,12,FALSE)</f>
        <v>Normal</v>
      </c>
      <c r="L1042" t="str">
        <f>VLOOKUP(Hospitalisation_Details[[#This Row],[Customer ID]],'Hospitalisation Details'!A1041:K3382,10,FALSE)</f>
        <v>28 Sep 2001</v>
      </c>
      <c r="M1042">
        <f>VLOOKUP(Hospitalisation_Details[[#This Row],[Customer ID]],'Hospitalisation Details'!$A$1:$K$2342,6,FALSE)</f>
        <v>2586</v>
      </c>
      <c r="N1042" t="str">
        <f>VLOOKUP(Hospitalisation_Details[[#This Row],[Customer ID]],'Hospitalisation Details'!A1041:K3382,7,FALSE)</f>
        <v>tier - 2</v>
      </c>
      <c r="O1042" t="str">
        <f>VLOOKUP(Hospitalisation_Details[[#This Row],[Customer ID]],'Hospitalisation Details'!A1041:K3382,8,FALSE)</f>
        <v>tier - 2</v>
      </c>
      <c r="P1042" t="str">
        <f>VLOOKUP(Hospitalisation_Details[[#This Row],[Customer ID]],'Hospitalisation Details'!A1041:K3382,9,FALSE)</f>
        <v>R1024</v>
      </c>
      <c r="Q1042">
        <f>VLOOKUP(Hospitalisation_Details[[#This Row],[Customer ID]],'Hospitalisation Details'!$A$1:$K$2342,11,FALSE)</f>
        <v>21</v>
      </c>
    </row>
    <row r="1043" spans="1:17" x14ac:dyDescent="0.35">
      <c r="A1043" t="s">
        <v>1042</v>
      </c>
      <c r="B1043" t="str">
        <f>VLOOKUP(Customer_Names[[#This Row],[Customer ID]],Customer_Names[#All],2,FALSE)</f>
        <v>Guitard</v>
      </c>
      <c r="C1043">
        <f>VLOOKUP(Medical_Examinations[[#This Row],[Customer ID]],'Medical Examinations'!$A$1:$L$2336,2,FALSE)</f>
        <v>40</v>
      </c>
      <c r="D1043">
        <f>VLOOKUP(Medical_Examinations[[#This Row],[Customer ID]],'Medical Examinations'!$A$1:$L$2336,3,FALSE)</f>
        <v>4</v>
      </c>
      <c r="E1043" t="str">
        <f>VLOOKUP(Medical_Examinations[[#This Row],[Customer ID]],'Medical Examinations'!$A$1:$L$2336,4,FALSE)</f>
        <v>yes</v>
      </c>
      <c r="F1043" t="str">
        <f>VLOOKUP(Medical_Examinations[[#This Row],[Customer ID]],'Medical Examinations'!$A$1:$L$2336,6,FALSE)</f>
        <v>No</v>
      </c>
      <c r="G1043" t="str">
        <f>VLOOKUP(Medical_Examinations[[#This Row],[Customer ID]],'Medical Examinations'!$A$1:$L$2336,7,FALSE)</f>
        <v>Yes</v>
      </c>
      <c r="H1043">
        <f>VLOOKUP(Medical_Examinations[[#This Row],[Customer ID]],'Medical Examinations'!$A$1:$L$2336,8,FALSE)</f>
        <v>1</v>
      </c>
      <c r="I1043" t="str">
        <f>VLOOKUP(Medical_Examinations[[#This Row],[Customer ID]],'Medical Examinations'!$A$1:$L$2336,9,FALSE)</f>
        <v>No</v>
      </c>
      <c r="J1043" t="str">
        <f>VLOOKUP(Medical_Examinations[[#This Row],[Customer ID]],'Medical Examinations'!A1042:L3377,11,FALSE)</f>
        <v>Obesity</v>
      </c>
      <c r="K1043" t="str">
        <f>VLOOKUP(Medical_Examinations[[#This Row],[Customer ID]],'Medical Examinations'!A1042:L3377,12,FALSE)</f>
        <v>Normal</v>
      </c>
      <c r="L1043" t="str">
        <f>VLOOKUP(Hospitalisation_Details[[#This Row],[Customer ID]],'Hospitalisation Details'!A1042:K3383,10,FALSE)</f>
        <v>17 Sep 2000</v>
      </c>
      <c r="M1043">
        <f>VLOOKUP(Hospitalisation_Details[[#This Row],[Customer ID]],'Hospitalisation Details'!$A$1:$K$2342,6,FALSE)</f>
        <v>2732</v>
      </c>
      <c r="N1043" t="str">
        <f>VLOOKUP(Hospitalisation_Details[[#This Row],[Customer ID]],'Hospitalisation Details'!A1042:K3383,7,FALSE)</f>
        <v>tier - 2</v>
      </c>
      <c r="O1043" t="str">
        <f>VLOOKUP(Hospitalisation_Details[[#This Row],[Customer ID]],'Hospitalisation Details'!A1042:K3383,8,FALSE)</f>
        <v>tier - 3</v>
      </c>
      <c r="P1043" t="str">
        <f>VLOOKUP(Hospitalisation_Details[[#This Row],[Customer ID]],'Hospitalisation Details'!A1042:K3383,9,FALSE)</f>
        <v>R1024</v>
      </c>
      <c r="Q1043">
        <f>VLOOKUP(Hospitalisation_Details[[#This Row],[Customer ID]],'Hospitalisation Details'!$A$1:$K$2342,11,FALSE)</f>
        <v>22</v>
      </c>
    </row>
    <row r="1044" spans="1:17" x14ac:dyDescent="0.35">
      <c r="A1044" t="s">
        <v>1043</v>
      </c>
      <c r="B1044" t="str">
        <f>VLOOKUP(Customer_Names[[#This Row],[Customer ID]],Customer_Names[#All],2,FALSE)</f>
        <v>Navas</v>
      </c>
      <c r="C1044">
        <f>VLOOKUP(Medical_Examinations[[#This Row],[Customer ID]],'Medical Examinations'!$A$1:$L$2336,2,FALSE)</f>
        <v>31</v>
      </c>
      <c r="D1044">
        <f>VLOOKUP(Medical_Examinations[[#This Row],[Customer ID]],'Medical Examinations'!$A$1:$L$2336,3,FALSE)</f>
        <v>4</v>
      </c>
      <c r="E1044" t="str">
        <f>VLOOKUP(Medical_Examinations[[#This Row],[Customer ID]],'Medical Examinations'!$A$1:$L$2336,4,FALSE)</f>
        <v>yes</v>
      </c>
      <c r="F1044" t="str">
        <f>VLOOKUP(Medical_Examinations[[#This Row],[Customer ID]],'Medical Examinations'!$A$1:$L$2336,6,FALSE)</f>
        <v>No</v>
      </c>
      <c r="G1044" t="str">
        <f>VLOOKUP(Medical_Examinations[[#This Row],[Customer ID]],'Medical Examinations'!$A$1:$L$2336,7,FALSE)</f>
        <v>Yes</v>
      </c>
      <c r="H1044">
        <f>VLOOKUP(Medical_Examinations[[#This Row],[Customer ID]],'Medical Examinations'!$A$1:$L$2336,8,FALSE)</f>
        <v>1</v>
      </c>
      <c r="I1044" t="str">
        <f>VLOOKUP(Medical_Examinations[[#This Row],[Customer ID]],'Medical Examinations'!$A$1:$L$2336,9,FALSE)</f>
        <v>No</v>
      </c>
      <c r="J1044" t="str">
        <f>VLOOKUP(Medical_Examinations[[#This Row],[Customer ID]],'Medical Examinations'!A1043:L3378,11,FALSE)</f>
        <v>Obesity</v>
      </c>
      <c r="K1044" t="str">
        <f>VLOOKUP(Medical_Examinations[[#This Row],[Customer ID]],'Medical Examinations'!A1043:L3378,12,FALSE)</f>
        <v>Normal</v>
      </c>
      <c r="L1044" t="str">
        <f>VLOOKUP(Hospitalisation_Details[[#This Row],[Customer ID]],'Hospitalisation Details'!A1043:K3384,10,FALSE)</f>
        <v>3 Sep 2000</v>
      </c>
      <c r="M1044">
        <f>VLOOKUP(Hospitalisation_Details[[#This Row],[Customer ID]],'Hospitalisation Details'!$A$1:$K$2342,6,FALSE)</f>
        <v>2742</v>
      </c>
      <c r="N1044" t="str">
        <f>VLOOKUP(Hospitalisation_Details[[#This Row],[Customer ID]],'Hospitalisation Details'!A1043:K3384,7,FALSE)</f>
        <v>tier - 2</v>
      </c>
      <c r="O1044" t="str">
        <f>VLOOKUP(Hospitalisation_Details[[#This Row],[Customer ID]],'Hospitalisation Details'!A1043:K3384,8,FALSE)</f>
        <v>tier - 3</v>
      </c>
      <c r="P1044" t="str">
        <f>VLOOKUP(Hospitalisation_Details[[#This Row],[Customer ID]],'Hospitalisation Details'!A1043:K3384,9,FALSE)</f>
        <v>R1024</v>
      </c>
      <c r="Q1044">
        <f>VLOOKUP(Hospitalisation_Details[[#This Row],[Customer ID]],'Hospitalisation Details'!$A$1:$K$2342,11,FALSE)</f>
        <v>22</v>
      </c>
    </row>
    <row r="1045" spans="1:17" x14ac:dyDescent="0.35">
      <c r="A1045" t="s">
        <v>1044</v>
      </c>
      <c r="B1045" t="str">
        <f>VLOOKUP(Customer_Names[[#This Row],[Customer ID]],Customer_Names[#All],2,FALSE)</f>
        <v>Ptucha</v>
      </c>
      <c r="C1045">
        <f>VLOOKUP(Medical_Examinations[[#This Row],[Customer ID]],'Medical Examinations'!$A$1:$L$2336,2,FALSE)</f>
        <v>23</v>
      </c>
      <c r="D1045">
        <f>VLOOKUP(Medical_Examinations[[#This Row],[Customer ID]],'Medical Examinations'!$A$1:$L$2336,3,FALSE)</f>
        <v>4</v>
      </c>
      <c r="E1045" t="str">
        <f>VLOOKUP(Medical_Examinations[[#This Row],[Customer ID]],'Medical Examinations'!$A$1:$L$2336,4,FALSE)</f>
        <v>yes</v>
      </c>
      <c r="F1045" t="str">
        <f>VLOOKUP(Medical_Examinations[[#This Row],[Customer ID]],'Medical Examinations'!$A$1:$L$2336,6,FALSE)</f>
        <v>No</v>
      </c>
      <c r="G1045" t="str">
        <f>VLOOKUP(Medical_Examinations[[#This Row],[Customer ID]],'Medical Examinations'!$A$1:$L$2336,7,FALSE)</f>
        <v>No</v>
      </c>
      <c r="H1045">
        <f>VLOOKUP(Medical_Examinations[[#This Row],[Customer ID]],'Medical Examinations'!$A$1:$L$2336,8,FALSE)</f>
        <v>1</v>
      </c>
      <c r="I1045" t="str">
        <f>VLOOKUP(Medical_Examinations[[#This Row],[Customer ID]],'Medical Examinations'!$A$1:$L$2336,9,FALSE)</f>
        <v>No</v>
      </c>
      <c r="J1045" t="str">
        <f>VLOOKUP(Medical_Examinations[[#This Row],[Customer ID]],'Medical Examinations'!A1044:L3379,11,FALSE)</f>
        <v>Normal Weight</v>
      </c>
      <c r="K1045" t="str">
        <f>VLOOKUP(Medical_Examinations[[#This Row],[Customer ID]],'Medical Examinations'!A1044:L3379,12,FALSE)</f>
        <v>Normal</v>
      </c>
      <c r="L1045" t="str">
        <f>VLOOKUP(Hospitalisation_Details[[#This Row],[Customer ID]],'Hospitalisation Details'!A1044:K3385,10,FALSE)</f>
        <v>11 Sep 2000</v>
      </c>
      <c r="M1045">
        <f>VLOOKUP(Hospitalisation_Details[[#This Row],[Customer ID]],'Hospitalisation Details'!$A$1:$K$2342,6,FALSE)</f>
        <v>2755</v>
      </c>
      <c r="N1045" t="str">
        <f>VLOOKUP(Hospitalisation_Details[[#This Row],[Customer ID]],'Hospitalisation Details'!A1044:K3385,7,FALSE)</f>
        <v>tier - 2</v>
      </c>
      <c r="O1045" t="str">
        <f>VLOOKUP(Hospitalisation_Details[[#This Row],[Customer ID]],'Hospitalisation Details'!A1044:K3385,8,FALSE)</f>
        <v>tier - 1</v>
      </c>
      <c r="P1045" t="str">
        <f>VLOOKUP(Hospitalisation_Details[[#This Row],[Customer ID]],'Hospitalisation Details'!A1044:K3385,9,FALSE)</f>
        <v>R1024</v>
      </c>
      <c r="Q1045">
        <f>VLOOKUP(Hospitalisation_Details[[#This Row],[Customer ID]],'Hospitalisation Details'!$A$1:$K$2342,11,FALSE)</f>
        <v>22</v>
      </c>
    </row>
    <row r="1046" spans="1:17" x14ac:dyDescent="0.35">
      <c r="A1046" t="s">
        <v>1045</v>
      </c>
      <c r="B1046" t="str">
        <f>VLOOKUP(Customer_Names[[#This Row],[Customer ID]],Customer_Names[#All],2,FALSE)</f>
        <v>Kirouac</v>
      </c>
      <c r="C1046">
        <f>VLOOKUP(Medical_Examinations[[#This Row],[Customer ID]],'Medical Examinations'!$A$1:$L$2336,2,FALSE)</f>
        <v>26</v>
      </c>
      <c r="D1046">
        <f>VLOOKUP(Medical_Examinations[[#This Row],[Customer ID]],'Medical Examinations'!$A$1:$L$2336,3,FALSE)</f>
        <v>4</v>
      </c>
      <c r="E1046" t="str">
        <f>VLOOKUP(Medical_Examinations[[#This Row],[Customer ID]],'Medical Examinations'!$A$1:$L$2336,4,FALSE)</f>
        <v>yes</v>
      </c>
      <c r="F1046" t="str">
        <f>VLOOKUP(Medical_Examinations[[#This Row],[Customer ID]],'Medical Examinations'!$A$1:$L$2336,6,FALSE)</f>
        <v>No</v>
      </c>
      <c r="G1046" t="str">
        <f>VLOOKUP(Medical_Examinations[[#This Row],[Customer ID]],'Medical Examinations'!$A$1:$L$2336,7,FALSE)</f>
        <v>Yes</v>
      </c>
      <c r="H1046">
        <f>VLOOKUP(Medical_Examinations[[#This Row],[Customer ID]],'Medical Examinations'!$A$1:$L$2336,8,FALSE)</f>
        <v>1</v>
      </c>
      <c r="I1046" t="str">
        <f>VLOOKUP(Medical_Examinations[[#This Row],[Customer ID]],'Medical Examinations'!$A$1:$L$2336,9,FALSE)</f>
        <v>No</v>
      </c>
      <c r="J1046" t="str">
        <f>VLOOKUP(Medical_Examinations[[#This Row],[Customer ID]],'Medical Examinations'!A1045:L3380,11,FALSE)</f>
        <v>Overweight</v>
      </c>
      <c r="K1046" t="str">
        <f>VLOOKUP(Medical_Examinations[[#This Row],[Customer ID]],'Medical Examinations'!A1045:L3380,12,FALSE)</f>
        <v>Normal</v>
      </c>
      <c r="L1046" t="str">
        <f>VLOOKUP(Hospitalisation_Details[[#This Row],[Customer ID]],'Hospitalisation Details'!A1045:K3386,10,FALSE)</f>
        <v>14 Sep 2004</v>
      </c>
      <c r="M1046">
        <f>VLOOKUP(Hospitalisation_Details[[#This Row],[Customer ID]],'Hospitalisation Details'!$A$1:$K$2342,6,FALSE)</f>
        <v>2773</v>
      </c>
      <c r="N1046" t="str">
        <f>VLOOKUP(Hospitalisation_Details[[#This Row],[Customer ID]],'Hospitalisation Details'!A1045:K3386,7,FALSE)</f>
        <v>tier - 2</v>
      </c>
      <c r="O1046" t="str">
        <f>VLOOKUP(Hospitalisation_Details[[#This Row],[Customer ID]],'Hospitalisation Details'!A1045:K3386,8,FALSE)</f>
        <v>tier - 1</v>
      </c>
      <c r="P1046" t="str">
        <f>VLOOKUP(Hospitalisation_Details[[#This Row],[Customer ID]],'Hospitalisation Details'!A1045:K3386,9,FALSE)</f>
        <v>R1021</v>
      </c>
      <c r="Q1046">
        <f>VLOOKUP(Hospitalisation_Details[[#This Row],[Customer ID]],'Hospitalisation Details'!$A$1:$K$2342,11,FALSE)</f>
        <v>18</v>
      </c>
    </row>
    <row r="1047" spans="1:17" x14ac:dyDescent="0.35">
      <c r="A1047" t="s">
        <v>1046</v>
      </c>
      <c r="B1047" t="str">
        <f>VLOOKUP(Customer_Names[[#This Row],[Customer ID]],Customer_Names[#All],2,FALSE)</f>
        <v>Toews</v>
      </c>
      <c r="C1047">
        <f>VLOOKUP(Medical_Examinations[[#This Row],[Customer ID]],'Medical Examinations'!$A$1:$L$2336,2,FALSE)</f>
        <v>24</v>
      </c>
      <c r="D1047">
        <f>VLOOKUP(Medical_Examinations[[#This Row],[Customer ID]],'Medical Examinations'!$A$1:$L$2336,3,FALSE)</f>
        <v>4</v>
      </c>
      <c r="E1047" t="str">
        <f>VLOOKUP(Medical_Examinations[[#This Row],[Customer ID]],'Medical Examinations'!$A$1:$L$2336,4,FALSE)</f>
        <v>yes</v>
      </c>
      <c r="F1047" t="str">
        <f>VLOOKUP(Medical_Examinations[[#This Row],[Customer ID]],'Medical Examinations'!$A$1:$L$2336,6,FALSE)</f>
        <v>No</v>
      </c>
      <c r="G1047" t="str">
        <f>VLOOKUP(Medical_Examinations[[#This Row],[Customer ID]],'Medical Examinations'!$A$1:$L$2336,7,FALSE)</f>
        <v>No</v>
      </c>
      <c r="H1047">
        <f>VLOOKUP(Medical_Examinations[[#This Row],[Customer ID]],'Medical Examinations'!$A$1:$L$2336,8,FALSE)</f>
        <v>1</v>
      </c>
      <c r="I1047" t="str">
        <f>VLOOKUP(Medical_Examinations[[#This Row],[Customer ID]],'Medical Examinations'!$A$1:$L$2336,9,FALSE)</f>
        <v>No</v>
      </c>
      <c r="J1047" t="str">
        <f>VLOOKUP(Medical_Examinations[[#This Row],[Customer ID]],'Medical Examinations'!A1046:L3381,11,FALSE)</f>
        <v>Normal Weight</v>
      </c>
      <c r="K1047" t="str">
        <f>VLOOKUP(Medical_Examinations[[#This Row],[Customer ID]],'Medical Examinations'!A1046:L3381,12,FALSE)</f>
        <v>Normal</v>
      </c>
      <c r="L1047" t="str">
        <f>VLOOKUP(Hospitalisation_Details[[#This Row],[Customer ID]],'Hospitalisation Details'!A1046:K3387,10,FALSE)</f>
        <v>1 Sep 1999</v>
      </c>
      <c r="M1047">
        <f>VLOOKUP(Hospitalisation_Details[[#This Row],[Customer ID]],'Hospitalisation Details'!$A$1:$K$2342,6,FALSE)</f>
        <v>2899</v>
      </c>
      <c r="N1047" t="str">
        <f>VLOOKUP(Hospitalisation_Details[[#This Row],[Customer ID]],'Hospitalisation Details'!A1046:K3387,7,FALSE)</f>
        <v>tier - 2</v>
      </c>
      <c r="O1047" t="str">
        <f>VLOOKUP(Hospitalisation_Details[[#This Row],[Customer ID]],'Hospitalisation Details'!A1046:K3387,8,FALSE)</f>
        <v>tier - 2</v>
      </c>
      <c r="P1047" t="str">
        <f>VLOOKUP(Hospitalisation_Details[[#This Row],[Customer ID]],'Hospitalisation Details'!A1046:K3387,9,FALSE)</f>
        <v>R1024</v>
      </c>
      <c r="Q1047">
        <f>VLOOKUP(Hospitalisation_Details[[#This Row],[Customer ID]],'Hospitalisation Details'!$A$1:$K$2342,11,FALSE)</f>
        <v>23</v>
      </c>
    </row>
    <row r="1048" spans="1:17" x14ac:dyDescent="0.35">
      <c r="A1048" t="s">
        <v>1047</v>
      </c>
      <c r="B1048" t="str">
        <f>VLOOKUP(Customer_Names[[#This Row],[Customer ID]],Customer_Names[#All],2,FALSE)</f>
        <v>Perry</v>
      </c>
      <c r="C1048">
        <f>VLOOKUP(Medical_Examinations[[#This Row],[Customer ID]],'Medical Examinations'!$A$1:$L$2336,2,FALSE)</f>
        <v>32</v>
      </c>
      <c r="D1048">
        <f>VLOOKUP(Medical_Examinations[[#This Row],[Customer ID]],'Medical Examinations'!$A$1:$L$2336,3,FALSE)</f>
        <v>4</v>
      </c>
      <c r="E1048" t="str">
        <f>VLOOKUP(Medical_Examinations[[#This Row],[Customer ID]],'Medical Examinations'!$A$1:$L$2336,4,FALSE)</f>
        <v>yes</v>
      </c>
      <c r="F1048" t="str">
        <f>VLOOKUP(Medical_Examinations[[#This Row],[Customer ID]],'Medical Examinations'!$A$1:$L$2336,6,FALSE)</f>
        <v>No</v>
      </c>
      <c r="G1048" t="str">
        <f>VLOOKUP(Medical_Examinations[[#This Row],[Customer ID]],'Medical Examinations'!$A$1:$L$2336,7,FALSE)</f>
        <v>Yes</v>
      </c>
      <c r="H1048">
        <f>VLOOKUP(Medical_Examinations[[#This Row],[Customer ID]],'Medical Examinations'!$A$1:$L$2336,8,FALSE)</f>
        <v>1</v>
      </c>
      <c r="I1048" t="str">
        <f>VLOOKUP(Medical_Examinations[[#This Row],[Customer ID]],'Medical Examinations'!$A$1:$L$2336,9,FALSE)</f>
        <v>No</v>
      </c>
      <c r="J1048" t="str">
        <f>VLOOKUP(Medical_Examinations[[#This Row],[Customer ID]],'Medical Examinations'!A1047:L3382,11,FALSE)</f>
        <v>Obesity</v>
      </c>
      <c r="K1048" t="str">
        <f>VLOOKUP(Medical_Examinations[[#This Row],[Customer ID]],'Medical Examinations'!A1047:L3382,12,FALSE)</f>
        <v>Normal</v>
      </c>
      <c r="L1048" t="str">
        <f>VLOOKUP(Hospitalisation_Details[[#This Row],[Customer ID]],'Hospitalisation Details'!A1047:K3388,10,FALSE)</f>
        <v>15 Sep 1998</v>
      </c>
      <c r="M1048">
        <f>VLOOKUP(Hospitalisation_Details[[#This Row],[Customer ID]],'Hospitalisation Details'!$A$1:$K$2342,6,FALSE)</f>
        <v>3044</v>
      </c>
      <c r="N1048" t="str">
        <f>VLOOKUP(Hospitalisation_Details[[#This Row],[Customer ID]],'Hospitalisation Details'!A1047:K3388,7,FALSE)</f>
        <v>tier - 2</v>
      </c>
      <c r="O1048" t="str">
        <f>VLOOKUP(Hospitalisation_Details[[#This Row],[Customer ID]],'Hospitalisation Details'!A1047:K3388,8,FALSE)</f>
        <v>tier - 3</v>
      </c>
      <c r="P1048" t="str">
        <f>VLOOKUP(Hospitalisation_Details[[#This Row],[Customer ID]],'Hospitalisation Details'!A1047:K3388,9,FALSE)</f>
        <v>R1024</v>
      </c>
      <c r="Q1048">
        <f>VLOOKUP(Hospitalisation_Details[[#This Row],[Customer ID]],'Hospitalisation Details'!$A$1:$K$2342,11,FALSE)</f>
        <v>24</v>
      </c>
    </row>
    <row r="1049" spans="1:17" x14ac:dyDescent="0.35">
      <c r="A1049" t="s">
        <v>1048</v>
      </c>
      <c r="B1049" t="str">
        <f>VLOOKUP(Customer_Names[[#This Row],[Customer ID]],Customer_Names[#All],2,FALSE)</f>
        <v>Kretz</v>
      </c>
      <c r="C1049">
        <f>VLOOKUP(Medical_Examinations[[#This Row],[Customer ID]],'Medical Examinations'!$A$1:$L$2336,2,FALSE)</f>
        <v>34</v>
      </c>
      <c r="D1049">
        <f>VLOOKUP(Medical_Examinations[[#This Row],[Customer ID]],'Medical Examinations'!$A$1:$L$2336,3,FALSE)</f>
        <v>4</v>
      </c>
      <c r="E1049" t="str">
        <f>VLOOKUP(Medical_Examinations[[#This Row],[Customer ID]],'Medical Examinations'!$A$1:$L$2336,4,FALSE)</f>
        <v>yes</v>
      </c>
      <c r="F1049" t="str">
        <f>VLOOKUP(Medical_Examinations[[#This Row],[Customer ID]],'Medical Examinations'!$A$1:$L$2336,6,FALSE)</f>
        <v>No</v>
      </c>
      <c r="G1049" t="str">
        <f>VLOOKUP(Medical_Examinations[[#This Row],[Customer ID]],'Medical Examinations'!$A$1:$L$2336,7,FALSE)</f>
        <v>No</v>
      </c>
      <c r="H1049">
        <f>VLOOKUP(Medical_Examinations[[#This Row],[Customer ID]],'Medical Examinations'!$A$1:$L$2336,8,FALSE)</f>
        <v>1</v>
      </c>
      <c r="I1049" t="str">
        <f>VLOOKUP(Medical_Examinations[[#This Row],[Customer ID]],'Medical Examinations'!$A$1:$L$2336,9,FALSE)</f>
        <v>No</v>
      </c>
      <c r="J1049" t="str">
        <f>VLOOKUP(Medical_Examinations[[#This Row],[Customer ID]],'Medical Examinations'!A1048:L3383,11,FALSE)</f>
        <v>Obesity</v>
      </c>
      <c r="K1049" t="str">
        <f>VLOOKUP(Medical_Examinations[[#This Row],[Customer ID]],'Medical Examinations'!A1048:L3383,12,FALSE)</f>
        <v>Normal</v>
      </c>
      <c r="L1049" t="str">
        <f>VLOOKUP(Hospitalisation_Details[[#This Row],[Customer ID]],'Hospitalisation Details'!A1048:K3389,10,FALSE)</f>
        <v>9 Sep 1998</v>
      </c>
      <c r="M1049">
        <f>VLOOKUP(Hospitalisation_Details[[#This Row],[Customer ID]],'Hospitalisation Details'!$A$1:$K$2342,6,FALSE)</f>
        <v>3046</v>
      </c>
      <c r="N1049" t="str">
        <f>VLOOKUP(Hospitalisation_Details[[#This Row],[Customer ID]],'Hospitalisation Details'!A1048:K3389,7,FALSE)</f>
        <v>tier - 2</v>
      </c>
      <c r="O1049" t="str">
        <f>VLOOKUP(Hospitalisation_Details[[#This Row],[Customer ID]],'Hospitalisation Details'!A1048:K3389,8,FALSE)</f>
        <v>tier - 1</v>
      </c>
      <c r="P1049" t="str">
        <f>VLOOKUP(Hospitalisation_Details[[#This Row],[Customer ID]],'Hospitalisation Details'!A1048:K3389,9,FALSE)</f>
        <v>R1023</v>
      </c>
      <c r="Q1049">
        <f>VLOOKUP(Hospitalisation_Details[[#This Row],[Customer ID]],'Hospitalisation Details'!$A$1:$K$2342,11,FALSE)</f>
        <v>24</v>
      </c>
    </row>
    <row r="1050" spans="1:17" x14ac:dyDescent="0.35">
      <c r="A1050" t="s">
        <v>1049</v>
      </c>
      <c r="B1050" t="str">
        <f>VLOOKUP(Customer_Names[[#This Row],[Customer ID]],Customer_Names[#All],2,FALSE)</f>
        <v>Hempel</v>
      </c>
      <c r="C1050">
        <f>VLOOKUP(Medical_Examinations[[#This Row],[Customer ID]],'Medical Examinations'!$A$1:$L$2336,2,FALSE)</f>
        <v>24</v>
      </c>
      <c r="D1050">
        <f>VLOOKUP(Medical_Examinations[[#This Row],[Customer ID]],'Medical Examinations'!$A$1:$L$2336,3,FALSE)</f>
        <v>4</v>
      </c>
      <c r="E1050" t="str">
        <f>VLOOKUP(Medical_Examinations[[#This Row],[Customer ID]],'Medical Examinations'!$A$1:$L$2336,4,FALSE)</f>
        <v>yes</v>
      </c>
      <c r="F1050" t="str">
        <f>VLOOKUP(Medical_Examinations[[#This Row],[Customer ID]],'Medical Examinations'!$A$1:$L$2336,6,FALSE)</f>
        <v>No</v>
      </c>
      <c r="G1050" t="str">
        <f>VLOOKUP(Medical_Examinations[[#This Row],[Customer ID]],'Medical Examinations'!$A$1:$L$2336,7,FALSE)</f>
        <v>Yes</v>
      </c>
      <c r="H1050">
        <f>VLOOKUP(Medical_Examinations[[#This Row],[Customer ID]],'Medical Examinations'!$A$1:$L$2336,8,FALSE)</f>
        <v>1</v>
      </c>
      <c r="I1050" t="str">
        <f>VLOOKUP(Medical_Examinations[[#This Row],[Customer ID]],'Medical Examinations'!$A$1:$L$2336,9,FALSE)</f>
        <v>No</v>
      </c>
      <c r="J1050" t="str">
        <f>VLOOKUP(Medical_Examinations[[#This Row],[Customer ID]],'Medical Examinations'!A1049:L3384,11,FALSE)</f>
        <v>Normal Weight</v>
      </c>
      <c r="K1050" t="str">
        <f>VLOOKUP(Medical_Examinations[[#This Row],[Customer ID]],'Medical Examinations'!A1049:L3384,12,FALSE)</f>
        <v>Normal</v>
      </c>
      <c r="L1050" t="str">
        <f>VLOOKUP(Hospitalisation_Details[[#This Row],[Customer ID]],'Hospitalisation Details'!A1049:K3390,10,FALSE)</f>
        <v>25 Sep 1999</v>
      </c>
      <c r="M1050">
        <f>VLOOKUP(Hospitalisation_Details[[#This Row],[Customer ID]],'Hospitalisation Details'!$A$1:$K$2342,6,FALSE)</f>
        <v>3128</v>
      </c>
      <c r="N1050" t="str">
        <f>VLOOKUP(Hospitalisation_Details[[#This Row],[Customer ID]],'Hospitalisation Details'!A1049:K3390,7,FALSE)</f>
        <v>tier - 2</v>
      </c>
      <c r="O1050" t="str">
        <f>VLOOKUP(Hospitalisation_Details[[#This Row],[Customer ID]],'Hospitalisation Details'!A1049:K3390,8,FALSE)</f>
        <v>tier - 3</v>
      </c>
      <c r="P1050" t="str">
        <f>VLOOKUP(Hospitalisation_Details[[#This Row],[Customer ID]],'Hospitalisation Details'!A1049:K3390,9,FALSE)</f>
        <v>R1021</v>
      </c>
      <c r="Q1050">
        <f>VLOOKUP(Hospitalisation_Details[[#This Row],[Customer ID]],'Hospitalisation Details'!$A$1:$K$2342,11,FALSE)</f>
        <v>23</v>
      </c>
    </row>
    <row r="1051" spans="1:17" x14ac:dyDescent="0.35">
      <c r="A1051" t="s">
        <v>1050</v>
      </c>
      <c r="B1051" t="str">
        <f>VLOOKUP(Customer_Names[[#This Row],[Customer ID]],Customer_Names[#All],2,FALSE)</f>
        <v>McBroom</v>
      </c>
      <c r="C1051">
        <f>VLOOKUP(Medical_Examinations[[#This Row],[Customer ID]],'Medical Examinations'!$A$1:$L$2336,2,FALSE)</f>
        <v>19</v>
      </c>
      <c r="D1051">
        <f>VLOOKUP(Medical_Examinations[[#This Row],[Customer ID]],'Medical Examinations'!$A$1:$L$2336,3,FALSE)</f>
        <v>4</v>
      </c>
      <c r="E1051" t="str">
        <f>VLOOKUP(Medical_Examinations[[#This Row],[Customer ID]],'Medical Examinations'!$A$1:$L$2336,4,FALSE)</f>
        <v>yes</v>
      </c>
      <c r="F1051" t="str">
        <f>VLOOKUP(Medical_Examinations[[#This Row],[Customer ID]],'Medical Examinations'!$A$1:$L$2336,6,FALSE)</f>
        <v>No</v>
      </c>
      <c r="G1051" t="str">
        <f>VLOOKUP(Medical_Examinations[[#This Row],[Customer ID]],'Medical Examinations'!$A$1:$L$2336,7,FALSE)</f>
        <v>No</v>
      </c>
      <c r="H1051">
        <f>VLOOKUP(Medical_Examinations[[#This Row],[Customer ID]],'Medical Examinations'!$A$1:$L$2336,8,FALSE)</f>
        <v>1</v>
      </c>
      <c r="I1051" t="str">
        <f>VLOOKUP(Medical_Examinations[[#This Row],[Customer ID]],'Medical Examinations'!$A$1:$L$2336,9,FALSE)</f>
        <v>No</v>
      </c>
      <c r="J1051" t="str">
        <f>VLOOKUP(Medical_Examinations[[#This Row],[Customer ID]],'Medical Examinations'!A1050:L3385,11,FALSE)</f>
        <v>Normal Weight</v>
      </c>
      <c r="K1051" t="str">
        <f>VLOOKUP(Medical_Examinations[[#This Row],[Customer ID]],'Medical Examinations'!A1050:L3385,12,FALSE)</f>
        <v>Normal</v>
      </c>
      <c r="L1051" t="str">
        <f>VLOOKUP(Hospitalisation_Details[[#This Row],[Customer ID]],'Hospitalisation Details'!A1050:K3391,10,FALSE)</f>
        <v>5 Sep 1997</v>
      </c>
      <c r="M1051">
        <f>VLOOKUP(Hospitalisation_Details[[#This Row],[Customer ID]],'Hospitalisation Details'!$A$1:$K$2342,6,FALSE)</f>
        <v>3206</v>
      </c>
      <c r="N1051" t="str">
        <f>VLOOKUP(Hospitalisation_Details[[#This Row],[Customer ID]],'Hospitalisation Details'!A1050:K3391,7,FALSE)</f>
        <v>tier - 2</v>
      </c>
      <c r="O1051" t="str">
        <f>VLOOKUP(Hospitalisation_Details[[#This Row],[Customer ID]],'Hospitalisation Details'!A1050:K3391,8,FALSE)</f>
        <v>tier - 3</v>
      </c>
      <c r="P1051" t="str">
        <f>VLOOKUP(Hospitalisation_Details[[#This Row],[Customer ID]],'Hospitalisation Details'!A1050:K3391,9,FALSE)</f>
        <v>R1024</v>
      </c>
      <c r="Q1051">
        <f>VLOOKUP(Hospitalisation_Details[[#This Row],[Customer ID]],'Hospitalisation Details'!$A$1:$K$2342,11,FALSE)</f>
        <v>25</v>
      </c>
    </row>
    <row r="1052" spans="1:17" x14ac:dyDescent="0.35">
      <c r="A1052" t="s">
        <v>1051</v>
      </c>
      <c r="B1052" t="str">
        <f>VLOOKUP(Customer_Names[[#This Row],[Customer ID]],Customer_Names[#All],2,FALSE)</f>
        <v>Yoo</v>
      </c>
      <c r="C1052">
        <f>VLOOKUP(Medical_Examinations[[#This Row],[Customer ID]],'Medical Examinations'!$A$1:$L$2336,2,FALSE)</f>
        <v>40</v>
      </c>
      <c r="D1052">
        <f>VLOOKUP(Medical_Examinations[[#This Row],[Customer ID]],'Medical Examinations'!$A$1:$L$2336,3,FALSE)</f>
        <v>4</v>
      </c>
      <c r="E1052" t="str">
        <f>VLOOKUP(Medical_Examinations[[#This Row],[Customer ID]],'Medical Examinations'!$A$1:$L$2336,4,FALSE)</f>
        <v>yes</v>
      </c>
      <c r="F1052" t="str">
        <f>VLOOKUP(Medical_Examinations[[#This Row],[Customer ID]],'Medical Examinations'!$A$1:$L$2336,6,FALSE)</f>
        <v>No</v>
      </c>
      <c r="G1052" t="str">
        <f>VLOOKUP(Medical_Examinations[[#This Row],[Customer ID]],'Medical Examinations'!$A$1:$L$2336,7,FALSE)</f>
        <v>Yes</v>
      </c>
      <c r="H1052">
        <f>VLOOKUP(Medical_Examinations[[#This Row],[Customer ID]],'Medical Examinations'!$A$1:$L$2336,8,FALSE)</f>
        <v>1</v>
      </c>
      <c r="I1052" t="str">
        <f>VLOOKUP(Medical_Examinations[[#This Row],[Customer ID]],'Medical Examinations'!$A$1:$L$2336,9,FALSE)</f>
        <v>No</v>
      </c>
      <c r="J1052" t="str">
        <f>VLOOKUP(Medical_Examinations[[#This Row],[Customer ID]],'Medical Examinations'!A1051:L3386,11,FALSE)</f>
        <v>Obesity</v>
      </c>
      <c r="K1052" t="str">
        <f>VLOOKUP(Medical_Examinations[[#This Row],[Customer ID]],'Medical Examinations'!A1051:L3386,12,FALSE)</f>
        <v>Normal</v>
      </c>
      <c r="L1052" t="str">
        <f>VLOOKUP(Hospitalisation_Details[[#This Row],[Customer ID]],'Hospitalisation Details'!A1051:K3392,10,FALSE)</f>
        <v>6 Sep 1997</v>
      </c>
      <c r="M1052">
        <f>VLOOKUP(Hospitalisation_Details[[#This Row],[Customer ID]],'Hospitalisation Details'!$A$1:$K$2342,6,FALSE)</f>
        <v>3214</v>
      </c>
      <c r="N1052" t="str">
        <f>VLOOKUP(Hospitalisation_Details[[#This Row],[Customer ID]],'Hospitalisation Details'!A1051:K3392,7,FALSE)</f>
        <v>tier - 2</v>
      </c>
      <c r="O1052" t="str">
        <f>VLOOKUP(Hospitalisation_Details[[#This Row],[Customer ID]],'Hospitalisation Details'!A1051:K3392,8,FALSE)</f>
        <v>tier - 2</v>
      </c>
      <c r="P1052" t="str">
        <f>VLOOKUP(Hospitalisation_Details[[#This Row],[Customer ID]],'Hospitalisation Details'!A1051:K3392,9,FALSE)</f>
        <v>R1024</v>
      </c>
      <c r="Q1052">
        <f>VLOOKUP(Hospitalisation_Details[[#This Row],[Customer ID]],'Hospitalisation Details'!$A$1:$K$2342,11,FALSE)</f>
        <v>25</v>
      </c>
    </row>
    <row r="1053" spans="1:17" x14ac:dyDescent="0.35">
      <c r="A1053" t="s">
        <v>1052</v>
      </c>
      <c r="B1053" t="str">
        <f>VLOOKUP(Customer_Names[[#This Row],[Customer ID]],Customer_Names[#All],2,FALSE)</f>
        <v>Rand</v>
      </c>
      <c r="C1053">
        <f>VLOOKUP(Medical_Examinations[[#This Row],[Customer ID]],'Medical Examinations'!$A$1:$L$2336,2,FALSE)</f>
        <v>23</v>
      </c>
      <c r="D1053">
        <f>VLOOKUP(Medical_Examinations[[#This Row],[Customer ID]],'Medical Examinations'!$A$1:$L$2336,3,FALSE)</f>
        <v>4</v>
      </c>
      <c r="E1053" t="str">
        <f>VLOOKUP(Medical_Examinations[[#This Row],[Customer ID]],'Medical Examinations'!$A$1:$L$2336,4,FALSE)</f>
        <v>yes</v>
      </c>
      <c r="F1053" t="str">
        <f>VLOOKUP(Medical_Examinations[[#This Row],[Customer ID]],'Medical Examinations'!$A$1:$L$2336,6,FALSE)</f>
        <v>No</v>
      </c>
      <c r="G1053" t="str">
        <f>VLOOKUP(Medical_Examinations[[#This Row],[Customer ID]],'Medical Examinations'!$A$1:$L$2336,7,FALSE)</f>
        <v>Yes</v>
      </c>
      <c r="H1053">
        <f>VLOOKUP(Medical_Examinations[[#This Row],[Customer ID]],'Medical Examinations'!$A$1:$L$2336,8,FALSE)</f>
        <v>1</v>
      </c>
      <c r="I1053" t="str">
        <f>VLOOKUP(Medical_Examinations[[#This Row],[Customer ID]],'Medical Examinations'!$A$1:$L$2336,9,FALSE)</f>
        <v>No</v>
      </c>
      <c r="J1053" t="str">
        <f>VLOOKUP(Medical_Examinations[[#This Row],[Customer ID]],'Medical Examinations'!A1052:L3387,11,FALSE)</f>
        <v>Normal Weight</v>
      </c>
      <c r="K1053" t="str">
        <f>VLOOKUP(Medical_Examinations[[#This Row],[Customer ID]],'Medical Examinations'!A1052:L3387,12,FALSE)</f>
        <v>Normal</v>
      </c>
      <c r="L1053" t="str">
        <f>VLOOKUP(Hospitalisation_Details[[#This Row],[Customer ID]],'Hospitalisation Details'!A1052:K3393,10,FALSE)</f>
        <v>5 Sep 2003</v>
      </c>
      <c r="M1053">
        <f>VLOOKUP(Hospitalisation_Details[[#This Row],[Customer ID]],'Hospitalisation Details'!$A$1:$K$2342,6,FALSE)</f>
        <v>3301</v>
      </c>
      <c r="N1053" t="str">
        <f>VLOOKUP(Hospitalisation_Details[[#This Row],[Customer ID]],'Hospitalisation Details'!A1052:K3393,7,FALSE)</f>
        <v>tier - 2</v>
      </c>
      <c r="O1053" t="str">
        <f>VLOOKUP(Hospitalisation_Details[[#This Row],[Customer ID]],'Hospitalisation Details'!A1052:K3393,8,FALSE)</f>
        <v>tier - 2</v>
      </c>
      <c r="P1053" t="str">
        <f>VLOOKUP(Hospitalisation_Details[[#This Row],[Customer ID]],'Hospitalisation Details'!A1052:K3393,9,FALSE)</f>
        <v>R1025</v>
      </c>
      <c r="Q1053">
        <f>VLOOKUP(Hospitalisation_Details[[#This Row],[Customer ID]],'Hospitalisation Details'!$A$1:$K$2342,11,FALSE)</f>
        <v>19</v>
      </c>
    </row>
    <row r="1054" spans="1:17" x14ac:dyDescent="0.35">
      <c r="A1054" t="s">
        <v>1053</v>
      </c>
      <c r="B1054" t="str">
        <f>VLOOKUP(Customer_Names[[#This Row],[Customer ID]],Customer_Names[#All],2,FALSE)</f>
        <v>Wolfe</v>
      </c>
      <c r="C1054">
        <f>VLOOKUP(Medical_Examinations[[#This Row],[Customer ID]],'Medical Examinations'!$A$1:$L$2336,2,FALSE)</f>
        <v>45</v>
      </c>
      <c r="D1054">
        <f>VLOOKUP(Medical_Examinations[[#This Row],[Customer ID]],'Medical Examinations'!$A$1:$L$2336,3,FALSE)</f>
        <v>4</v>
      </c>
      <c r="E1054" t="str">
        <f>VLOOKUP(Medical_Examinations[[#This Row],[Customer ID]],'Medical Examinations'!$A$1:$L$2336,4,FALSE)</f>
        <v>yes</v>
      </c>
      <c r="F1054" t="str">
        <f>VLOOKUP(Medical_Examinations[[#This Row],[Customer ID]],'Medical Examinations'!$A$1:$L$2336,6,FALSE)</f>
        <v>No</v>
      </c>
      <c r="G1054" t="str">
        <f>VLOOKUP(Medical_Examinations[[#This Row],[Customer ID]],'Medical Examinations'!$A$1:$L$2336,7,FALSE)</f>
        <v>Yes</v>
      </c>
      <c r="H1054">
        <f>VLOOKUP(Medical_Examinations[[#This Row],[Customer ID]],'Medical Examinations'!$A$1:$L$2336,8,FALSE)</f>
        <v>1</v>
      </c>
      <c r="I1054" t="str">
        <f>VLOOKUP(Medical_Examinations[[#This Row],[Customer ID]],'Medical Examinations'!$A$1:$L$2336,9,FALSE)</f>
        <v>No</v>
      </c>
      <c r="J1054" t="str">
        <f>VLOOKUP(Medical_Examinations[[#This Row],[Customer ID]],'Medical Examinations'!A1053:L3388,11,FALSE)</f>
        <v>Obesity</v>
      </c>
      <c r="K1054" t="str">
        <f>VLOOKUP(Medical_Examinations[[#This Row],[Customer ID]],'Medical Examinations'!A1053:L3388,12,FALSE)</f>
        <v>Normal</v>
      </c>
      <c r="L1054" t="str">
        <f>VLOOKUP(Hospitalisation_Details[[#This Row],[Customer ID]],'Hospitalisation Details'!A1053:K3394,10,FALSE)</f>
        <v>18 Sep 2003</v>
      </c>
      <c r="M1054">
        <f>VLOOKUP(Hospitalisation_Details[[#This Row],[Customer ID]],'Hospitalisation Details'!$A$1:$K$2342,6,FALSE)</f>
        <v>3308</v>
      </c>
      <c r="N1054" t="str">
        <f>VLOOKUP(Hospitalisation_Details[[#This Row],[Customer ID]],'Hospitalisation Details'!A1053:K3394,7,FALSE)</f>
        <v>tier - 2</v>
      </c>
      <c r="O1054" t="str">
        <f>VLOOKUP(Hospitalisation_Details[[#This Row],[Customer ID]],'Hospitalisation Details'!A1053:K3394,8,FALSE)</f>
        <v>tier - 1</v>
      </c>
      <c r="P1054" t="str">
        <f>VLOOKUP(Hospitalisation_Details[[#This Row],[Customer ID]],'Hospitalisation Details'!A1053:K3394,9,FALSE)</f>
        <v>R1021</v>
      </c>
      <c r="Q1054">
        <f>VLOOKUP(Hospitalisation_Details[[#This Row],[Customer ID]],'Hospitalisation Details'!$A$1:$K$2342,11,FALSE)</f>
        <v>19</v>
      </c>
    </row>
    <row r="1055" spans="1:17" x14ac:dyDescent="0.35">
      <c r="A1055" t="s">
        <v>1054</v>
      </c>
      <c r="B1055" t="str">
        <f>VLOOKUP(Customer_Names[[#This Row],[Customer ID]],Customer_Names[#All],2,FALSE)</f>
        <v>Vance</v>
      </c>
      <c r="C1055">
        <f>VLOOKUP(Medical_Examinations[[#This Row],[Customer ID]],'Medical Examinations'!$A$1:$L$2336,2,FALSE)</f>
        <v>33</v>
      </c>
      <c r="D1055">
        <f>VLOOKUP(Medical_Examinations[[#This Row],[Customer ID]],'Medical Examinations'!$A$1:$L$2336,3,FALSE)</f>
        <v>4</v>
      </c>
      <c r="E1055" t="str">
        <f>VLOOKUP(Medical_Examinations[[#This Row],[Customer ID]],'Medical Examinations'!$A$1:$L$2336,4,FALSE)</f>
        <v>yes</v>
      </c>
      <c r="F1055" t="str">
        <f>VLOOKUP(Medical_Examinations[[#This Row],[Customer ID]],'Medical Examinations'!$A$1:$L$2336,6,FALSE)</f>
        <v>No</v>
      </c>
      <c r="G1055" t="str">
        <f>VLOOKUP(Medical_Examinations[[#This Row],[Customer ID]],'Medical Examinations'!$A$1:$L$2336,7,FALSE)</f>
        <v>No</v>
      </c>
      <c r="H1055">
        <f>VLOOKUP(Medical_Examinations[[#This Row],[Customer ID]],'Medical Examinations'!$A$1:$L$2336,8,FALSE)</f>
        <v>1</v>
      </c>
      <c r="I1055" t="str">
        <f>VLOOKUP(Medical_Examinations[[#This Row],[Customer ID]],'Medical Examinations'!$A$1:$L$2336,9,FALSE)</f>
        <v>No</v>
      </c>
      <c r="J1055" t="str">
        <f>VLOOKUP(Medical_Examinations[[#This Row],[Customer ID]],'Medical Examinations'!A1054:L3389,11,FALSE)</f>
        <v>Obesity</v>
      </c>
      <c r="K1055" t="str">
        <f>VLOOKUP(Medical_Examinations[[#This Row],[Customer ID]],'Medical Examinations'!A1054:L3389,12,FALSE)</f>
        <v>Normal</v>
      </c>
      <c r="L1055" t="str">
        <f>VLOOKUP(Hospitalisation_Details[[#This Row],[Customer ID]],'Hospitalisation Details'!A1054:K3395,10,FALSE)</f>
        <v>13 Sep 1996</v>
      </c>
      <c r="M1055">
        <f>VLOOKUP(Hospitalisation_Details[[#This Row],[Customer ID]],'Hospitalisation Details'!$A$1:$K$2342,6,FALSE)</f>
        <v>3385</v>
      </c>
      <c r="N1055" t="str">
        <f>VLOOKUP(Hospitalisation_Details[[#This Row],[Customer ID]],'Hospitalisation Details'!A1054:K3395,7,FALSE)</f>
        <v>tier - 2</v>
      </c>
      <c r="O1055" t="str">
        <f>VLOOKUP(Hospitalisation_Details[[#This Row],[Customer ID]],'Hospitalisation Details'!A1054:K3395,8,FALSE)</f>
        <v>tier - 2</v>
      </c>
      <c r="P1055" t="str">
        <f>VLOOKUP(Hospitalisation_Details[[#This Row],[Customer ID]],'Hospitalisation Details'!A1054:K3395,9,FALSE)</f>
        <v>R1024</v>
      </c>
      <c r="Q1055">
        <f>VLOOKUP(Hospitalisation_Details[[#This Row],[Customer ID]],'Hospitalisation Details'!$A$1:$K$2342,11,FALSE)</f>
        <v>26</v>
      </c>
    </row>
    <row r="1056" spans="1:17" x14ac:dyDescent="0.35">
      <c r="A1056" t="s">
        <v>1055</v>
      </c>
      <c r="B1056" t="str">
        <f>VLOOKUP(Customer_Names[[#This Row],[Customer ID]],Customer_Names[#All],2,FALSE)</f>
        <v>Burnett</v>
      </c>
      <c r="C1056">
        <f>VLOOKUP(Medical_Examinations[[#This Row],[Customer ID]],'Medical Examinations'!$A$1:$L$2336,2,FALSE)</f>
        <v>32</v>
      </c>
      <c r="D1056">
        <f>VLOOKUP(Medical_Examinations[[#This Row],[Customer ID]],'Medical Examinations'!$A$1:$L$2336,3,FALSE)</f>
        <v>4</v>
      </c>
      <c r="E1056" t="str">
        <f>VLOOKUP(Medical_Examinations[[#This Row],[Customer ID]],'Medical Examinations'!$A$1:$L$2336,4,FALSE)</f>
        <v>yes</v>
      </c>
      <c r="F1056" t="str">
        <f>VLOOKUP(Medical_Examinations[[#This Row],[Customer ID]],'Medical Examinations'!$A$1:$L$2336,6,FALSE)</f>
        <v>No</v>
      </c>
      <c r="G1056" t="str">
        <f>VLOOKUP(Medical_Examinations[[#This Row],[Customer ID]],'Medical Examinations'!$A$1:$L$2336,7,FALSE)</f>
        <v>No</v>
      </c>
      <c r="H1056">
        <f>VLOOKUP(Medical_Examinations[[#This Row],[Customer ID]],'Medical Examinations'!$A$1:$L$2336,8,FALSE)</f>
        <v>1</v>
      </c>
      <c r="I1056" t="str">
        <f>VLOOKUP(Medical_Examinations[[#This Row],[Customer ID]],'Medical Examinations'!$A$1:$L$2336,9,FALSE)</f>
        <v>No</v>
      </c>
      <c r="J1056" t="str">
        <f>VLOOKUP(Medical_Examinations[[#This Row],[Customer ID]],'Medical Examinations'!A1055:L3390,11,FALSE)</f>
        <v>Obesity</v>
      </c>
      <c r="K1056" t="str">
        <f>VLOOKUP(Medical_Examinations[[#This Row],[Customer ID]],'Medical Examinations'!A1055:L3390,12,FALSE)</f>
        <v>Normal</v>
      </c>
      <c r="L1056" t="str">
        <f>VLOOKUP(Hospitalisation_Details[[#This Row],[Customer ID]],'Hospitalisation Details'!A1055:K3396,10,FALSE)</f>
        <v>29 Sep 2003</v>
      </c>
      <c r="M1056">
        <f>VLOOKUP(Hospitalisation_Details[[#This Row],[Customer ID]],'Hospitalisation Details'!$A$1:$K$2342,6,FALSE)</f>
        <v>3464</v>
      </c>
      <c r="N1056" t="str">
        <f>VLOOKUP(Hospitalisation_Details[[#This Row],[Customer ID]],'Hospitalisation Details'!A1055:K3396,7,FALSE)</f>
        <v>tier - 2</v>
      </c>
      <c r="O1056" t="str">
        <f>VLOOKUP(Hospitalisation_Details[[#This Row],[Customer ID]],'Hospitalisation Details'!A1055:K3396,8,FALSE)</f>
        <v>tier - 1</v>
      </c>
      <c r="P1056" t="str">
        <f>VLOOKUP(Hospitalisation_Details[[#This Row],[Customer ID]],'Hospitalisation Details'!A1055:K3396,9,FALSE)</f>
        <v>R1025</v>
      </c>
      <c r="Q1056">
        <f>VLOOKUP(Hospitalisation_Details[[#This Row],[Customer ID]],'Hospitalisation Details'!$A$1:$K$2342,11,FALSE)</f>
        <v>19</v>
      </c>
    </row>
    <row r="1057" spans="1:17" x14ac:dyDescent="0.35">
      <c r="A1057" t="s">
        <v>1056</v>
      </c>
      <c r="B1057" t="str">
        <f>VLOOKUP(Customer_Names[[#This Row],[Customer ID]],Customer_Names[#All],2,FALSE)</f>
        <v>Clason</v>
      </c>
      <c r="C1057">
        <f>VLOOKUP(Medical_Examinations[[#This Row],[Customer ID]],'Medical Examinations'!$A$1:$L$2336,2,FALSE)</f>
        <v>30</v>
      </c>
      <c r="D1057">
        <f>VLOOKUP(Medical_Examinations[[#This Row],[Customer ID]],'Medical Examinations'!$A$1:$L$2336,3,FALSE)</f>
        <v>4</v>
      </c>
      <c r="E1057" t="str">
        <f>VLOOKUP(Medical_Examinations[[#This Row],[Customer ID]],'Medical Examinations'!$A$1:$L$2336,4,FALSE)</f>
        <v>yes</v>
      </c>
      <c r="F1057" t="str">
        <f>VLOOKUP(Medical_Examinations[[#This Row],[Customer ID]],'Medical Examinations'!$A$1:$L$2336,6,FALSE)</f>
        <v>No</v>
      </c>
      <c r="G1057" t="str">
        <f>VLOOKUP(Medical_Examinations[[#This Row],[Customer ID]],'Medical Examinations'!$A$1:$L$2336,7,FALSE)</f>
        <v>No</v>
      </c>
      <c r="H1057">
        <f>VLOOKUP(Medical_Examinations[[#This Row],[Customer ID]],'Medical Examinations'!$A$1:$L$2336,8,FALSE)</f>
        <v>1</v>
      </c>
      <c r="I1057" t="str">
        <f>VLOOKUP(Medical_Examinations[[#This Row],[Customer ID]],'Medical Examinations'!$A$1:$L$2336,9,FALSE)</f>
        <v>No</v>
      </c>
      <c r="J1057" t="str">
        <f>VLOOKUP(Medical_Examinations[[#This Row],[Customer ID]],'Medical Examinations'!A1056:L3391,11,FALSE)</f>
        <v>Obesity</v>
      </c>
      <c r="K1057" t="str">
        <f>VLOOKUP(Medical_Examinations[[#This Row],[Customer ID]],'Medical Examinations'!A1056:L3391,12,FALSE)</f>
        <v>Normal</v>
      </c>
      <c r="L1057" t="str">
        <f>VLOOKUP(Hospitalisation_Details[[#This Row],[Customer ID]],'Hospitalisation Details'!A1056:K3397,10,FALSE)</f>
        <v>9 Sep 1995</v>
      </c>
      <c r="M1057">
        <f>VLOOKUP(Hospitalisation_Details[[#This Row],[Customer ID]],'Hospitalisation Details'!$A$1:$K$2342,6,FALSE)</f>
        <v>3559</v>
      </c>
      <c r="N1057" t="str">
        <f>VLOOKUP(Hospitalisation_Details[[#This Row],[Customer ID]],'Hospitalisation Details'!A1056:K3397,7,FALSE)</f>
        <v>tier - 2</v>
      </c>
      <c r="O1057" t="str">
        <f>VLOOKUP(Hospitalisation_Details[[#This Row],[Customer ID]],'Hospitalisation Details'!A1056:K3397,8,FALSE)</f>
        <v>tier - 3</v>
      </c>
      <c r="P1057" t="str">
        <f>VLOOKUP(Hospitalisation_Details[[#This Row],[Customer ID]],'Hospitalisation Details'!A1056:K3397,9,FALSE)</f>
        <v>R1024</v>
      </c>
      <c r="Q1057">
        <f>VLOOKUP(Hospitalisation_Details[[#This Row],[Customer ID]],'Hospitalisation Details'!$A$1:$K$2342,11,FALSE)</f>
        <v>27</v>
      </c>
    </row>
    <row r="1058" spans="1:17" x14ac:dyDescent="0.35">
      <c r="A1058" t="s">
        <v>1057</v>
      </c>
      <c r="B1058" t="str">
        <f>VLOOKUP(Customer_Names[[#This Row],[Customer ID]],Customer_Names[#All],2,FALSE)</f>
        <v>Donnelly</v>
      </c>
      <c r="C1058">
        <f>VLOOKUP(Medical_Examinations[[#This Row],[Customer ID]],'Medical Examinations'!$A$1:$L$2336,2,FALSE)</f>
        <v>34</v>
      </c>
      <c r="D1058">
        <f>VLOOKUP(Medical_Examinations[[#This Row],[Customer ID]],'Medical Examinations'!$A$1:$L$2336,3,FALSE)</f>
        <v>4</v>
      </c>
      <c r="E1058" t="str">
        <f>VLOOKUP(Medical_Examinations[[#This Row],[Customer ID]],'Medical Examinations'!$A$1:$L$2336,4,FALSE)</f>
        <v>yes</v>
      </c>
      <c r="F1058" t="str">
        <f>VLOOKUP(Medical_Examinations[[#This Row],[Customer ID]],'Medical Examinations'!$A$1:$L$2336,6,FALSE)</f>
        <v>No</v>
      </c>
      <c r="G1058" t="str">
        <f>VLOOKUP(Medical_Examinations[[#This Row],[Customer ID]],'Medical Examinations'!$A$1:$L$2336,7,FALSE)</f>
        <v>No</v>
      </c>
      <c r="H1058">
        <f>VLOOKUP(Medical_Examinations[[#This Row],[Customer ID]],'Medical Examinations'!$A$1:$L$2336,8,FALSE)</f>
        <v>1</v>
      </c>
      <c r="I1058" t="str">
        <f>VLOOKUP(Medical_Examinations[[#This Row],[Customer ID]],'Medical Examinations'!$A$1:$L$2336,9,FALSE)</f>
        <v>No</v>
      </c>
      <c r="J1058" t="str">
        <f>VLOOKUP(Medical_Examinations[[#This Row],[Customer ID]],'Medical Examinations'!A1057:L3392,11,FALSE)</f>
        <v>Obesity</v>
      </c>
      <c r="K1058" t="str">
        <f>VLOOKUP(Medical_Examinations[[#This Row],[Customer ID]],'Medical Examinations'!A1057:L3392,12,FALSE)</f>
        <v>Normal</v>
      </c>
      <c r="L1058" t="str">
        <f>VLOOKUP(Hospitalisation_Details[[#This Row],[Customer ID]],'Hospitalisation Details'!A1057:K3398,10,FALSE)</f>
        <v>10 Sep 2003</v>
      </c>
      <c r="M1058">
        <f>VLOOKUP(Hospitalisation_Details[[#This Row],[Customer ID]],'Hospitalisation Details'!$A$1:$K$2342,6,FALSE)</f>
        <v>3688</v>
      </c>
      <c r="N1058" t="str">
        <f>VLOOKUP(Hospitalisation_Details[[#This Row],[Customer ID]],'Hospitalisation Details'!A1057:K3398,7,FALSE)</f>
        <v>tier - 2</v>
      </c>
      <c r="O1058" t="str">
        <f>VLOOKUP(Hospitalisation_Details[[#This Row],[Customer ID]],'Hospitalisation Details'!A1057:K3398,8,FALSE)</f>
        <v>tier - 2</v>
      </c>
      <c r="P1058" t="str">
        <f>VLOOKUP(Hospitalisation_Details[[#This Row],[Customer ID]],'Hospitalisation Details'!A1057:K3398,9,FALSE)</f>
        <v>R1021</v>
      </c>
      <c r="Q1058">
        <f>VLOOKUP(Hospitalisation_Details[[#This Row],[Customer ID]],'Hospitalisation Details'!$A$1:$K$2342,11,FALSE)</f>
        <v>19</v>
      </c>
    </row>
    <row r="1059" spans="1:17" x14ac:dyDescent="0.35">
      <c r="A1059" t="s">
        <v>1058</v>
      </c>
      <c r="B1059" t="str">
        <f>VLOOKUP(Customer_Names[[#This Row],[Customer ID]],Customer_Names[#All],2,FALSE)</f>
        <v>Pietz</v>
      </c>
      <c r="C1059">
        <f>VLOOKUP(Medical_Examinations[[#This Row],[Customer ID]],'Medical Examinations'!$A$1:$L$2336,2,FALSE)</f>
        <v>28</v>
      </c>
      <c r="D1059">
        <f>VLOOKUP(Medical_Examinations[[#This Row],[Customer ID]],'Medical Examinations'!$A$1:$L$2336,3,FALSE)</f>
        <v>4</v>
      </c>
      <c r="E1059" t="str">
        <f>VLOOKUP(Medical_Examinations[[#This Row],[Customer ID]],'Medical Examinations'!$A$1:$L$2336,4,FALSE)</f>
        <v>yes</v>
      </c>
      <c r="F1059" t="str">
        <f>VLOOKUP(Medical_Examinations[[#This Row],[Customer ID]],'Medical Examinations'!$A$1:$L$2336,6,FALSE)</f>
        <v>No</v>
      </c>
      <c r="G1059" t="str">
        <f>VLOOKUP(Medical_Examinations[[#This Row],[Customer ID]],'Medical Examinations'!$A$1:$L$2336,7,FALSE)</f>
        <v>No</v>
      </c>
      <c r="H1059">
        <f>VLOOKUP(Medical_Examinations[[#This Row],[Customer ID]],'Medical Examinations'!$A$1:$L$2336,8,FALSE)</f>
        <v>1</v>
      </c>
      <c r="I1059" t="str">
        <f>VLOOKUP(Medical_Examinations[[#This Row],[Customer ID]],'Medical Examinations'!$A$1:$L$2336,9,FALSE)</f>
        <v>No</v>
      </c>
      <c r="J1059" t="str">
        <f>VLOOKUP(Medical_Examinations[[#This Row],[Customer ID]],'Medical Examinations'!A1058:L3393,11,FALSE)</f>
        <v>Overweight</v>
      </c>
      <c r="K1059" t="str">
        <f>VLOOKUP(Medical_Examinations[[#This Row],[Customer ID]],'Medical Examinations'!A1058:L3393,12,FALSE)</f>
        <v>Normal</v>
      </c>
      <c r="L1059" t="str">
        <f>VLOOKUP(Hospitalisation_Details[[#This Row],[Customer ID]],'Hospitalisation Details'!A1058:K3399,10,FALSE)</f>
        <v>5 Sep 2004</v>
      </c>
      <c r="M1059">
        <f>VLOOKUP(Hospitalisation_Details[[#This Row],[Customer ID]],'Hospitalisation Details'!$A$1:$K$2342,6,FALSE)</f>
        <v>3722</v>
      </c>
      <c r="N1059" t="str">
        <f>VLOOKUP(Hospitalisation_Details[[#This Row],[Customer ID]],'Hospitalisation Details'!A1058:K3399,7,FALSE)</f>
        <v>tier - 2</v>
      </c>
      <c r="O1059" t="str">
        <f>VLOOKUP(Hospitalisation_Details[[#This Row],[Customer ID]],'Hospitalisation Details'!A1058:K3399,8,FALSE)</f>
        <v>tier - 2</v>
      </c>
      <c r="P1059" t="str">
        <f>VLOOKUP(Hospitalisation_Details[[#This Row],[Customer ID]],'Hospitalisation Details'!A1058:K3399,9,FALSE)</f>
        <v>R1025</v>
      </c>
      <c r="Q1059">
        <f>VLOOKUP(Hospitalisation_Details[[#This Row],[Customer ID]],'Hospitalisation Details'!$A$1:$K$2342,11,FALSE)</f>
        <v>18</v>
      </c>
    </row>
    <row r="1060" spans="1:17" x14ac:dyDescent="0.35">
      <c r="A1060" t="s">
        <v>1059</v>
      </c>
      <c r="B1060" t="str">
        <f>VLOOKUP(Customer_Names[[#This Row],[Customer ID]],Customer_Names[#All],2,FALSE)</f>
        <v>Tegenkamp</v>
      </c>
      <c r="C1060">
        <f>VLOOKUP(Medical_Examinations[[#This Row],[Customer ID]],'Medical Examinations'!$A$1:$L$2336,2,FALSE)</f>
        <v>27</v>
      </c>
      <c r="D1060">
        <f>VLOOKUP(Medical_Examinations[[#This Row],[Customer ID]],'Medical Examinations'!$A$1:$L$2336,3,FALSE)</f>
        <v>4</v>
      </c>
      <c r="E1060" t="str">
        <f>VLOOKUP(Medical_Examinations[[#This Row],[Customer ID]],'Medical Examinations'!$A$1:$L$2336,4,FALSE)</f>
        <v>yes</v>
      </c>
      <c r="F1060" t="str">
        <f>VLOOKUP(Medical_Examinations[[#This Row],[Customer ID]],'Medical Examinations'!$A$1:$L$2336,6,FALSE)</f>
        <v>No</v>
      </c>
      <c r="G1060" t="str">
        <f>VLOOKUP(Medical_Examinations[[#This Row],[Customer ID]],'Medical Examinations'!$A$1:$L$2336,7,FALSE)</f>
        <v>Yes</v>
      </c>
      <c r="H1060">
        <f>VLOOKUP(Medical_Examinations[[#This Row],[Customer ID]],'Medical Examinations'!$A$1:$L$2336,8,FALSE)</f>
        <v>1</v>
      </c>
      <c r="I1060" t="str">
        <f>VLOOKUP(Medical_Examinations[[#This Row],[Customer ID]],'Medical Examinations'!$A$1:$L$2336,9,FALSE)</f>
        <v>No</v>
      </c>
      <c r="J1060" t="str">
        <f>VLOOKUP(Medical_Examinations[[#This Row],[Customer ID]],'Medical Examinations'!A1059:L3394,11,FALSE)</f>
        <v>Overweight</v>
      </c>
      <c r="K1060" t="str">
        <f>VLOOKUP(Medical_Examinations[[#This Row],[Customer ID]],'Medical Examinations'!A1059:L3394,12,FALSE)</f>
        <v>Normal</v>
      </c>
      <c r="L1060" t="str">
        <f>VLOOKUP(Hospitalisation_Details[[#This Row],[Customer ID]],'Hospitalisation Details'!A1059:K3400,10,FALSE)</f>
        <v>22 Sep 1994</v>
      </c>
      <c r="M1060">
        <f>VLOOKUP(Hospitalisation_Details[[#This Row],[Customer ID]],'Hospitalisation Details'!$A$1:$K$2342,6,FALSE)</f>
        <v>3733</v>
      </c>
      <c r="N1060" t="str">
        <f>VLOOKUP(Hospitalisation_Details[[#This Row],[Customer ID]],'Hospitalisation Details'!A1059:K3400,7,FALSE)</f>
        <v>tier - 2</v>
      </c>
      <c r="O1060" t="str">
        <f>VLOOKUP(Hospitalisation_Details[[#This Row],[Customer ID]],'Hospitalisation Details'!A1059:K3400,8,FALSE)</f>
        <v>tier - 3</v>
      </c>
      <c r="P1060" t="str">
        <f>VLOOKUP(Hospitalisation_Details[[#This Row],[Customer ID]],'Hospitalisation Details'!A1059:K3400,9,FALSE)</f>
        <v>R1024</v>
      </c>
      <c r="Q1060">
        <f>VLOOKUP(Hospitalisation_Details[[#This Row],[Customer ID]],'Hospitalisation Details'!$A$1:$K$2342,11,FALSE)</f>
        <v>28</v>
      </c>
    </row>
    <row r="1061" spans="1:17" x14ac:dyDescent="0.35">
      <c r="A1061" t="s">
        <v>1060</v>
      </c>
      <c r="B1061" t="str">
        <f>VLOOKUP(Customer_Names[[#This Row],[Customer ID]],Customer_Names[#All],2,FALSE)</f>
        <v>Dover</v>
      </c>
      <c r="C1061">
        <f>VLOOKUP(Medical_Examinations[[#This Row],[Customer ID]],'Medical Examinations'!$A$1:$L$2336,2,FALSE)</f>
        <v>34</v>
      </c>
      <c r="D1061">
        <f>VLOOKUP(Medical_Examinations[[#This Row],[Customer ID]],'Medical Examinations'!$A$1:$L$2336,3,FALSE)</f>
        <v>4</v>
      </c>
      <c r="E1061" t="str">
        <f>VLOOKUP(Medical_Examinations[[#This Row],[Customer ID]],'Medical Examinations'!$A$1:$L$2336,4,FALSE)</f>
        <v>yes</v>
      </c>
      <c r="F1061" t="str">
        <f>VLOOKUP(Medical_Examinations[[#This Row],[Customer ID]],'Medical Examinations'!$A$1:$L$2336,6,FALSE)</f>
        <v>No</v>
      </c>
      <c r="G1061" t="str">
        <f>VLOOKUP(Medical_Examinations[[#This Row],[Customer ID]],'Medical Examinations'!$A$1:$L$2336,7,FALSE)</f>
        <v>Yes</v>
      </c>
      <c r="H1061">
        <f>VLOOKUP(Medical_Examinations[[#This Row],[Customer ID]],'Medical Examinations'!$A$1:$L$2336,8,FALSE)</f>
        <v>1</v>
      </c>
      <c r="I1061" t="str">
        <f>VLOOKUP(Medical_Examinations[[#This Row],[Customer ID]],'Medical Examinations'!$A$1:$L$2336,9,FALSE)</f>
        <v>No</v>
      </c>
      <c r="J1061" t="str">
        <f>VLOOKUP(Medical_Examinations[[#This Row],[Customer ID]],'Medical Examinations'!A1060:L3395,11,FALSE)</f>
        <v>Obesity</v>
      </c>
      <c r="K1061" t="str">
        <f>VLOOKUP(Medical_Examinations[[#This Row],[Customer ID]],'Medical Examinations'!A1060:L3395,12,FALSE)</f>
        <v>Normal</v>
      </c>
      <c r="L1061" t="str">
        <f>VLOOKUP(Hospitalisation_Details[[#This Row],[Customer ID]],'Hospitalisation Details'!A1060:K3401,10,FALSE)</f>
        <v>6 Sep 2001</v>
      </c>
      <c r="M1061">
        <f>VLOOKUP(Hospitalisation_Details[[#This Row],[Customer ID]],'Hospitalisation Details'!$A$1:$K$2342,6,FALSE)</f>
        <v>3859</v>
      </c>
      <c r="N1061" t="str">
        <f>VLOOKUP(Hospitalisation_Details[[#This Row],[Customer ID]],'Hospitalisation Details'!A1060:K3401,7,FALSE)</f>
        <v>tier - 2</v>
      </c>
      <c r="O1061" t="str">
        <f>VLOOKUP(Hospitalisation_Details[[#This Row],[Customer ID]],'Hospitalisation Details'!A1060:K3401,8,FALSE)</f>
        <v>tier - 3</v>
      </c>
      <c r="P1061" t="str">
        <f>VLOOKUP(Hospitalisation_Details[[#This Row],[Customer ID]],'Hospitalisation Details'!A1060:K3401,9,FALSE)</f>
        <v>R1025</v>
      </c>
      <c r="Q1061">
        <f>VLOOKUP(Hospitalisation_Details[[#This Row],[Customer ID]],'Hospitalisation Details'!$A$1:$K$2342,11,FALSE)</f>
        <v>21</v>
      </c>
    </row>
    <row r="1062" spans="1:17" x14ac:dyDescent="0.35">
      <c r="A1062" t="s">
        <v>1061</v>
      </c>
      <c r="B1062" t="str">
        <f>VLOOKUP(Customer_Names[[#This Row],[Customer ID]],Customer_Names[#All],2,FALSE)</f>
        <v>Dockemeyer</v>
      </c>
      <c r="C1062">
        <f>VLOOKUP(Medical_Examinations[[#This Row],[Customer ID]],'Medical Examinations'!$A$1:$L$2336,2,FALSE)</f>
        <v>27</v>
      </c>
      <c r="D1062">
        <f>VLOOKUP(Medical_Examinations[[#This Row],[Customer ID]],'Medical Examinations'!$A$1:$L$2336,3,FALSE)</f>
        <v>4</v>
      </c>
      <c r="E1062" t="str">
        <f>VLOOKUP(Medical_Examinations[[#This Row],[Customer ID]],'Medical Examinations'!$A$1:$L$2336,4,FALSE)</f>
        <v>yes</v>
      </c>
      <c r="F1062" t="str">
        <f>VLOOKUP(Medical_Examinations[[#This Row],[Customer ID]],'Medical Examinations'!$A$1:$L$2336,6,FALSE)</f>
        <v>No</v>
      </c>
      <c r="G1062" t="str">
        <f>VLOOKUP(Medical_Examinations[[#This Row],[Customer ID]],'Medical Examinations'!$A$1:$L$2336,7,FALSE)</f>
        <v>No</v>
      </c>
      <c r="H1062">
        <f>VLOOKUP(Medical_Examinations[[#This Row],[Customer ID]],'Medical Examinations'!$A$1:$L$2336,8,FALSE)</f>
        <v>1</v>
      </c>
      <c r="I1062" t="str">
        <f>VLOOKUP(Medical_Examinations[[#This Row],[Customer ID]],'Medical Examinations'!$A$1:$L$2336,9,FALSE)</f>
        <v>No</v>
      </c>
      <c r="J1062" t="str">
        <f>VLOOKUP(Medical_Examinations[[#This Row],[Customer ID]],'Medical Examinations'!A1061:L3396,11,FALSE)</f>
        <v>Overweight</v>
      </c>
      <c r="K1062" t="str">
        <f>VLOOKUP(Medical_Examinations[[#This Row],[Customer ID]],'Medical Examinations'!A1061:L3396,12,FALSE)</f>
        <v>Normal</v>
      </c>
      <c r="L1062" t="str">
        <f>VLOOKUP(Hospitalisation_Details[[#This Row],[Customer ID]],'Hospitalisation Details'!A1061:K3402,10,FALSE)</f>
        <v>29 Sep 1993</v>
      </c>
      <c r="M1062">
        <f>VLOOKUP(Hospitalisation_Details[[#This Row],[Customer ID]],'Hospitalisation Details'!$A$1:$K$2342,6,FALSE)</f>
        <v>3944</v>
      </c>
      <c r="N1062" t="str">
        <f>VLOOKUP(Hospitalisation_Details[[#This Row],[Customer ID]],'Hospitalisation Details'!A1061:K3402,7,FALSE)</f>
        <v>tier - 2</v>
      </c>
      <c r="O1062" t="str">
        <f>VLOOKUP(Hospitalisation_Details[[#This Row],[Customer ID]],'Hospitalisation Details'!A1061:K3402,8,FALSE)</f>
        <v>tier - 3</v>
      </c>
      <c r="P1062" t="str">
        <f>VLOOKUP(Hospitalisation_Details[[#This Row],[Customer ID]],'Hospitalisation Details'!A1061:K3402,9,FALSE)</f>
        <v>R1024</v>
      </c>
      <c r="Q1062">
        <f>VLOOKUP(Hospitalisation_Details[[#This Row],[Customer ID]],'Hospitalisation Details'!$A$1:$K$2342,11,FALSE)</f>
        <v>29</v>
      </c>
    </row>
    <row r="1063" spans="1:17" x14ac:dyDescent="0.35">
      <c r="A1063" t="s">
        <v>1062</v>
      </c>
      <c r="B1063" t="str">
        <f>VLOOKUP(Customer_Names[[#This Row],[Customer ID]],Customer_Names[#All],2,FALSE)</f>
        <v>Steele</v>
      </c>
      <c r="C1063">
        <f>VLOOKUP(Medical_Examinations[[#This Row],[Customer ID]],'Medical Examinations'!$A$1:$L$2336,2,FALSE)</f>
        <v>17</v>
      </c>
      <c r="D1063">
        <f>VLOOKUP(Medical_Examinations[[#This Row],[Customer ID]],'Medical Examinations'!$A$1:$L$2336,3,FALSE)</f>
        <v>4</v>
      </c>
      <c r="E1063" t="str">
        <f>VLOOKUP(Medical_Examinations[[#This Row],[Customer ID]],'Medical Examinations'!$A$1:$L$2336,4,FALSE)</f>
        <v>yes</v>
      </c>
      <c r="F1063" t="str">
        <f>VLOOKUP(Medical_Examinations[[#This Row],[Customer ID]],'Medical Examinations'!$A$1:$L$2336,6,FALSE)</f>
        <v>No</v>
      </c>
      <c r="G1063" t="str">
        <f>VLOOKUP(Medical_Examinations[[#This Row],[Customer ID]],'Medical Examinations'!$A$1:$L$2336,7,FALSE)</f>
        <v>Yes</v>
      </c>
      <c r="H1063">
        <f>VLOOKUP(Medical_Examinations[[#This Row],[Customer ID]],'Medical Examinations'!$A$1:$L$2336,8,FALSE)</f>
        <v>1</v>
      </c>
      <c r="I1063" t="str">
        <f>VLOOKUP(Medical_Examinations[[#This Row],[Customer ID]],'Medical Examinations'!$A$1:$L$2336,9,FALSE)</f>
        <v>No</v>
      </c>
      <c r="J1063" t="str">
        <f>VLOOKUP(Medical_Examinations[[#This Row],[Customer ID]],'Medical Examinations'!A1062:L3397,11,FALSE)</f>
        <v>Underweight</v>
      </c>
      <c r="K1063" t="str">
        <f>VLOOKUP(Medical_Examinations[[#This Row],[Customer ID]],'Medical Examinations'!A1062:L3397,12,FALSE)</f>
        <v>Normal</v>
      </c>
      <c r="L1063" t="str">
        <f>VLOOKUP(Hospitalisation_Details[[#This Row],[Customer ID]],'Hospitalisation Details'!A1062:K3403,10,FALSE)</f>
        <v>10 Sep 1999</v>
      </c>
      <c r="M1063">
        <f>VLOOKUP(Hospitalisation_Details[[#This Row],[Customer ID]],'Hospitalisation Details'!$A$1:$K$2342,6,FALSE)</f>
        <v>3956</v>
      </c>
      <c r="N1063" t="str">
        <f>VLOOKUP(Hospitalisation_Details[[#This Row],[Customer ID]],'Hospitalisation Details'!A1062:K3403,7,FALSE)</f>
        <v>tier - 2</v>
      </c>
      <c r="O1063" t="str">
        <f>VLOOKUP(Hospitalisation_Details[[#This Row],[Customer ID]],'Hospitalisation Details'!A1062:K3403,8,FALSE)</f>
        <v>tier - 3</v>
      </c>
      <c r="P1063" t="str">
        <f>VLOOKUP(Hospitalisation_Details[[#This Row],[Customer ID]],'Hospitalisation Details'!A1062:K3403,9,FALSE)</f>
        <v>R1021</v>
      </c>
      <c r="Q1063">
        <f>VLOOKUP(Hospitalisation_Details[[#This Row],[Customer ID]],'Hospitalisation Details'!$A$1:$K$2342,11,FALSE)</f>
        <v>23</v>
      </c>
    </row>
    <row r="1064" spans="1:17" x14ac:dyDescent="0.35">
      <c r="A1064" t="s">
        <v>1063</v>
      </c>
      <c r="B1064" t="str">
        <f>VLOOKUP(Customer_Names[[#This Row],[Customer ID]],Customer_Names[#All],2,FALSE)</f>
        <v>Harel</v>
      </c>
      <c r="C1064">
        <f>VLOOKUP(Medical_Examinations[[#This Row],[Customer ID]],'Medical Examinations'!$A$1:$L$2336,2,FALSE)</f>
        <v>34</v>
      </c>
      <c r="D1064">
        <f>VLOOKUP(Medical_Examinations[[#This Row],[Customer ID]],'Medical Examinations'!$A$1:$L$2336,3,FALSE)</f>
        <v>4</v>
      </c>
      <c r="E1064" t="str">
        <f>VLOOKUP(Medical_Examinations[[#This Row],[Customer ID]],'Medical Examinations'!$A$1:$L$2336,4,FALSE)</f>
        <v>yes</v>
      </c>
      <c r="F1064" t="str">
        <f>VLOOKUP(Medical_Examinations[[#This Row],[Customer ID]],'Medical Examinations'!$A$1:$L$2336,6,FALSE)</f>
        <v>No</v>
      </c>
      <c r="G1064" t="str">
        <f>VLOOKUP(Medical_Examinations[[#This Row],[Customer ID]],'Medical Examinations'!$A$1:$L$2336,7,FALSE)</f>
        <v>No</v>
      </c>
      <c r="H1064">
        <f>VLOOKUP(Medical_Examinations[[#This Row],[Customer ID]],'Medical Examinations'!$A$1:$L$2336,8,FALSE)</f>
        <v>1</v>
      </c>
      <c r="I1064" t="str">
        <f>VLOOKUP(Medical_Examinations[[#This Row],[Customer ID]],'Medical Examinations'!$A$1:$L$2336,9,FALSE)</f>
        <v>No</v>
      </c>
      <c r="J1064" t="str">
        <f>VLOOKUP(Medical_Examinations[[#This Row],[Customer ID]],'Medical Examinations'!A1063:L3398,11,FALSE)</f>
        <v>Obesity</v>
      </c>
      <c r="K1064" t="str">
        <f>VLOOKUP(Medical_Examinations[[#This Row],[Customer ID]],'Medical Examinations'!A1063:L3398,12,FALSE)</f>
        <v>Normal</v>
      </c>
      <c r="L1064" t="str">
        <f>VLOOKUP(Hospitalisation_Details[[#This Row],[Customer ID]],'Hospitalisation Details'!A1063:K3404,10,FALSE)</f>
        <v>18 Sep 1992</v>
      </c>
      <c r="M1064">
        <f>VLOOKUP(Hospitalisation_Details[[#This Row],[Customer ID]],'Hospitalisation Details'!$A$1:$K$2342,6,FALSE)</f>
        <v>4138</v>
      </c>
      <c r="N1064" t="str">
        <f>VLOOKUP(Hospitalisation_Details[[#This Row],[Customer ID]],'Hospitalisation Details'!A1063:K3404,7,FALSE)</f>
        <v>tier - 2</v>
      </c>
      <c r="O1064" t="str">
        <f>VLOOKUP(Hospitalisation_Details[[#This Row],[Customer ID]],'Hospitalisation Details'!A1063:K3404,8,FALSE)</f>
        <v>tier - 3</v>
      </c>
      <c r="P1064" t="str">
        <f>VLOOKUP(Hospitalisation_Details[[#This Row],[Customer ID]],'Hospitalisation Details'!A1063:K3404,9,FALSE)</f>
        <v>R1024</v>
      </c>
      <c r="Q1064">
        <f>VLOOKUP(Hospitalisation_Details[[#This Row],[Customer ID]],'Hospitalisation Details'!$A$1:$K$2342,11,FALSE)</f>
        <v>30</v>
      </c>
    </row>
    <row r="1065" spans="1:17" x14ac:dyDescent="0.35">
      <c r="A1065" t="s">
        <v>1064</v>
      </c>
      <c r="B1065" t="str">
        <f>VLOOKUP(Customer_Names[[#This Row],[Customer ID]],Customer_Names[#All],2,FALSE)</f>
        <v>Aguila</v>
      </c>
      <c r="C1065">
        <f>VLOOKUP(Medical_Examinations[[#This Row],[Customer ID]],'Medical Examinations'!$A$1:$L$2336,2,FALSE)</f>
        <v>46</v>
      </c>
      <c r="D1065">
        <f>VLOOKUP(Medical_Examinations[[#This Row],[Customer ID]],'Medical Examinations'!$A$1:$L$2336,3,FALSE)</f>
        <v>4</v>
      </c>
      <c r="E1065" t="str">
        <f>VLOOKUP(Medical_Examinations[[#This Row],[Customer ID]],'Medical Examinations'!$A$1:$L$2336,4,FALSE)</f>
        <v>yes</v>
      </c>
      <c r="F1065" t="str">
        <f>VLOOKUP(Medical_Examinations[[#This Row],[Customer ID]],'Medical Examinations'!$A$1:$L$2336,6,FALSE)</f>
        <v>No</v>
      </c>
      <c r="G1065" t="str">
        <f>VLOOKUP(Medical_Examinations[[#This Row],[Customer ID]],'Medical Examinations'!$A$1:$L$2336,7,FALSE)</f>
        <v>No</v>
      </c>
      <c r="H1065">
        <f>VLOOKUP(Medical_Examinations[[#This Row],[Customer ID]],'Medical Examinations'!$A$1:$L$2336,8,FALSE)</f>
        <v>1</v>
      </c>
      <c r="I1065" t="str">
        <f>VLOOKUP(Medical_Examinations[[#This Row],[Customer ID]],'Medical Examinations'!$A$1:$L$2336,9,FALSE)</f>
        <v>No</v>
      </c>
      <c r="J1065" t="str">
        <f>VLOOKUP(Medical_Examinations[[#This Row],[Customer ID]],'Medical Examinations'!A1064:L3399,11,FALSE)</f>
        <v>Obesity</v>
      </c>
      <c r="K1065" t="str">
        <f>VLOOKUP(Medical_Examinations[[#This Row],[Customer ID]],'Medical Examinations'!A1064:L3399,12,FALSE)</f>
        <v>Normal</v>
      </c>
      <c r="L1065" t="str">
        <f>VLOOKUP(Hospitalisation_Details[[#This Row],[Customer ID]],'Hospitalisation Details'!A1064:K3405,10,FALSE)</f>
        <v>3 Sep 1995</v>
      </c>
      <c r="M1065">
        <f>VLOOKUP(Hospitalisation_Details[[#This Row],[Customer ID]],'Hospitalisation Details'!$A$1:$K$2342,6,FALSE)</f>
        <v>4189</v>
      </c>
      <c r="N1065" t="str">
        <f>VLOOKUP(Hospitalisation_Details[[#This Row],[Customer ID]],'Hospitalisation Details'!A1064:K3405,7,FALSE)</f>
        <v>tier - 2</v>
      </c>
      <c r="O1065" t="str">
        <f>VLOOKUP(Hospitalisation_Details[[#This Row],[Customer ID]],'Hospitalisation Details'!A1064:K3405,8,FALSE)</f>
        <v>tier - 2</v>
      </c>
      <c r="P1065" t="str">
        <f>VLOOKUP(Hospitalisation_Details[[#This Row],[Customer ID]],'Hospitalisation Details'!A1064:K3405,9,FALSE)</f>
        <v>R1025</v>
      </c>
      <c r="Q1065">
        <f>VLOOKUP(Hospitalisation_Details[[#This Row],[Customer ID]],'Hospitalisation Details'!$A$1:$K$2342,11,FALSE)</f>
        <v>27</v>
      </c>
    </row>
    <row r="1066" spans="1:17" x14ac:dyDescent="0.35">
      <c r="A1066" t="s">
        <v>1065</v>
      </c>
      <c r="B1066" t="str">
        <f>VLOOKUP(Customer_Names[[#This Row],[Customer ID]],Customer_Names[#All],2,FALSE)</f>
        <v>Vallejo Sarmiento</v>
      </c>
      <c r="C1066">
        <f>VLOOKUP(Medical_Examinations[[#This Row],[Customer ID]],'Medical Examinations'!$A$1:$L$2336,2,FALSE)</f>
        <v>35</v>
      </c>
      <c r="D1066">
        <f>VLOOKUP(Medical_Examinations[[#This Row],[Customer ID]],'Medical Examinations'!$A$1:$L$2336,3,FALSE)</f>
        <v>4</v>
      </c>
      <c r="E1066" t="str">
        <f>VLOOKUP(Medical_Examinations[[#This Row],[Customer ID]],'Medical Examinations'!$A$1:$L$2336,4,FALSE)</f>
        <v>yes</v>
      </c>
      <c r="F1066" t="str">
        <f>VLOOKUP(Medical_Examinations[[#This Row],[Customer ID]],'Medical Examinations'!$A$1:$L$2336,6,FALSE)</f>
        <v>No</v>
      </c>
      <c r="G1066" t="str">
        <f>VLOOKUP(Medical_Examinations[[#This Row],[Customer ID]],'Medical Examinations'!$A$1:$L$2336,7,FALSE)</f>
        <v>No</v>
      </c>
      <c r="H1066">
        <f>VLOOKUP(Medical_Examinations[[#This Row],[Customer ID]],'Medical Examinations'!$A$1:$L$2336,8,FALSE)</f>
        <v>1</v>
      </c>
      <c r="I1066" t="str">
        <f>VLOOKUP(Medical_Examinations[[#This Row],[Customer ID]],'Medical Examinations'!$A$1:$L$2336,9,FALSE)</f>
        <v>No</v>
      </c>
      <c r="J1066" t="str">
        <f>VLOOKUP(Medical_Examinations[[#This Row],[Customer ID]],'Medical Examinations'!A1065:L3400,11,FALSE)</f>
        <v>Obesity</v>
      </c>
      <c r="K1066" t="str">
        <f>VLOOKUP(Medical_Examinations[[#This Row],[Customer ID]],'Medical Examinations'!A1065:L3400,12,FALSE)</f>
        <v>Normal</v>
      </c>
      <c r="L1066" t="str">
        <f>VLOOKUP(Hospitalisation_Details[[#This Row],[Customer ID]],'Hospitalisation Details'!A1065:K3406,10,FALSE)</f>
        <v>8 Sep 2003</v>
      </c>
      <c r="M1066">
        <f>VLOOKUP(Hospitalisation_Details[[#This Row],[Customer ID]],'Hospitalisation Details'!$A$1:$K$2342,6,FALSE)</f>
        <v>4279</v>
      </c>
      <c r="N1066" t="str">
        <f>VLOOKUP(Hospitalisation_Details[[#This Row],[Customer ID]],'Hospitalisation Details'!A1065:K3406,7,FALSE)</f>
        <v>tier - 2</v>
      </c>
      <c r="O1066" t="str">
        <f>VLOOKUP(Hospitalisation_Details[[#This Row],[Customer ID]],'Hospitalisation Details'!A1065:K3406,8,FALSE)</f>
        <v>tier - 1</v>
      </c>
      <c r="P1066" t="str">
        <f>VLOOKUP(Hospitalisation_Details[[#This Row],[Customer ID]],'Hospitalisation Details'!A1065:K3406,9,FALSE)</f>
        <v>R1021</v>
      </c>
      <c r="Q1066">
        <f>VLOOKUP(Hospitalisation_Details[[#This Row],[Customer ID]],'Hospitalisation Details'!$A$1:$K$2342,11,FALSE)</f>
        <v>19</v>
      </c>
    </row>
    <row r="1067" spans="1:17" x14ac:dyDescent="0.35">
      <c r="A1067" t="s">
        <v>1066</v>
      </c>
      <c r="B1067" t="str">
        <f>VLOOKUP(Customer_Names[[#This Row],[Customer ID]],Customer_Names[#All],2,FALSE)</f>
        <v>Beisheim</v>
      </c>
      <c r="C1067">
        <f>VLOOKUP(Medical_Examinations[[#This Row],[Customer ID]],'Medical Examinations'!$A$1:$L$2336,2,FALSE)</f>
        <v>21</v>
      </c>
      <c r="D1067">
        <f>VLOOKUP(Medical_Examinations[[#This Row],[Customer ID]],'Medical Examinations'!$A$1:$L$2336,3,FALSE)</f>
        <v>4</v>
      </c>
      <c r="E1067" t="str">
        <f>VLOOKUP(Medical_Examinations[[#This Row],[Customer ID]],'Medical Examinations'!$A$1:$L$2336,4,FALSE)</f>
        <v>yes</v>
      </c>
      <c r="F1067" t="str">
        <f>VLOOKUP(Medical_Examinations[[#This Row],[Customer ID]],'Medical Examinations'!$A$1:$L$2336,6,FALSE)</f>
        <v>No</v>
      </c>
      <c r="G1067" t="str">
        <f>VLOOKUP(Medical_Examinations[[#This Row],[Customer ID]],'Medical Examinations'!$A$1:$L$2336,7,FALSE)</f>
        <v>No</v>
      </c>
      <c r="H1067">
        <f>VLOOKUP(Medical_Examinations[[#This Row],[Customer ID]],'Medical Examinations'!$A$1:$L$2336,8,FALSE)</f>
        <v>1</v>
      </c>
      <c r="I1067" t="str">
        <f>VLOOKUP(Medical_Examinations[[#This Row],[Customer ID]],'Medical Examinations'!$A$1:$L$2336,9,FALSE)</f>
        <v>No</v>
      </c>
      <c r="J1067" t="str">
        <f>VLOOKUP(Medical_Examinations[[#This Row],[Customer ID]],'Medical Examinations'!A1066:L3401,11,FALSE)</f>
        <v>Normal Weight</v>
      </c>
      <c r="K1067" t="str">
        <f>VLOOKUP(Medical_Examinations[[#This Row],[Customer ID]],'Medical Examinations'!A1066:L3401,12,FALSE)</f>
        <v>Normal</v>
      </c>
      <c r="L1067" t="str">
        <f>VLOOKUP(Hospitalisation_Details[[#This Row],[Customer ID]],'Hospitalisation Details'!A1066:K3407,10,FALSE)</f>
        <v>1 Sep 1991</v>
      </c>
      <c r="M1067">
        <f>VLOOKUP(Hospitalisation_Details[[#This Row],[Customer ID]],'Hospitalisation Details'!$A$1:$K$2342,6,FALSE)</f>
        <v>4347</v>
      </c>
      <c r="N1067" t="str">
        <f>VLOOKUP(Hospitalisation_Details[[#This Row],[Customer ID]],'Hospitalisation Details'!A1066:K3407,7,FALSE)</f>
        <v>tier - 2</v>
      </c>
      <c r="O1067" t="str">
        <f>VLOOKUP(Hospitalisation_Details[[#This Row],[Customer ID]],'Hospitalisation Details'!A1066:K3407,8,FALSE)</f>
        <v>tier - 1</v>
      </c>
      <c r="P1067" t="str">
        <f>VLOOKUP(Hospitalisation_Details[[#This Row],[Customer ID]],'Hospitalisation Details'!A1066:K3407,9,FALSE)</f>
        <v>R1024</v>
      </c>
      <c r="Q1067">
        <f>VLOOKUP(Hospitalisation_Details[[#This Row],[Customer ID]],'Hospitalisation Details'!$A$1:$K$2342,11,FALSE)</f>
        <v>31</v>
      </c>
    </row>
    <row r="1068" spans="1:17" x14ac:dyDescent="0.35">
      <c r="A1068" t="s">
        <v>1067</v>
      </c>
      <c r="B1068" t="str">
        <f>VLOOKUP(Customer_Names[[#This Row],[Customer ID]],Customer_Names[#All],2,FALSE)</f>
        <v>Lenhoff</v>
      </c>
      <c r="C1068">
        <f>VLOOKUP(Medical_Examinations[[#This Row],[Customer ID]],'Medical Examinations'!$A$1:$L$2336,2,FALSE)</f>
        <v>29</v>
      </c>
      <c r="D1068">
        <f>VLOOKUP(Medical_Examinations[[#This Row],[Customer ID]],'Medical Examinations'!$A$1:$L$2336,3,FALSE)</f>
        <v>4</v>
      </c>
      <c r="E1068" t="str">
        <f>VLOOKUP(Medical_Examinations[[#This Row],[Customer ID]],'Medical Examinations'!$A$1:$L$2336,4,FALSE)</f>
        <v>yes</v>
      </c>
      <c r="F1068" t="str">
        <f>VLOOKUP(Medical_Examinations[[#This Row],[Customer ID]],'Medical Examinations'!$A$1:$L$2336,6,FALSE)</f>
        <v>No</v>
      </c>
      <c r="G1068" t="str">
        <f>VLOOKUP(Medical_Examinations[[#This Row],[Customer ID]],'Medical Examinations'!$A$1:$L$2336,7,FALSE)</f>
        <v>Yes</v>
      </c>
      <c r="H1068">
        <f>VLOOKUP(Medical_Examinations[[#This Row],[Customer ID]],'Medical Examinations'!$A$1:$L$2336,8,FALSE)</f>
        <v>1</v>
      </c>
      <c r="I1068" t="str">
        <f>VLOOKUP(Medical_Examinations[[#This Row],[Customer ID]],'Medical Examinations'!$A$1:$L$2336,9,FALSE)</f>
        <v>No</v>
      </c>
      <c r="J1068" t="str">
        <f>VLOOKUP(Medical_Examinations[[#This Row],[Customer ID]],'Medical Examinations'!A1067:L3402,11,FALSE)</f>
        <v>Overweight</v>
      </c>
      <c r="K1068" t="str">
        <f>VLOOKUP(Medical_Examinations[[#This Row],[Customer ID]],'Medical Examinations'!A1067:L3402,12,FALSE)</f>
        <v>Normal</v>
      </c>
      <c r="L1068" t="str">
        <f>VLOOKUP(Hospitalisation_Details[[#This Row],[Customer ID]],'Hospitalisation Details'!A1067:K3408,10,FALSE)</f>
        <v>15 Sep 1992</v>
      </c>
      <c r="M1068">
        <f>VLOOKUP(Hospitalisation_Details[[#This Row],[Customer ID]],'Hospitalisation Details'!$A$1:$K$2342,6,FALSE)</f>
        <v>4421</v>
      </c>
      <c r="N1068" t="str">
        <f>VLOOKUP(Hospitalisation_Details[[#This Row],[Customer ID]],'Hospitalisation Details'!A1067:K3408,7,FALSE)</f>
        <v>tier - 2</v>
      </c>
      <c r="O1068" t="str">
        <f>VLOOKUP(Hospitalisation_Details[[#This Row],[Customer ID]],'Hospitalisation Details'!A1067:K3408,8,FALSE)</f>
        <v>tier - 3</v>
      </c>
      <c r="P1068" t="str">
        <f>VLOOKUP(Hospitalisation_Details[[#This Row],[Customer ID]],'Hospitalisation Details'!A1067:K3408,9,FALSE)</f>
        <v>R1020</v>
      </c>
      <c r="Q1068">
        <f>VLOOKUP(Hospitalisation_Details[[#This Row],[Customer ID]],'Hospitalisation Details'!$A$1:$K$2342,11,FALSE)</f>
        <v>30</v>
      </c>
    </row>
    <row r="1069" spans="1:17" x14ac:dyDescent="0.35">
      <c r="A1069" t="s">
        <v>1068</v>
      </c>
      <c r="B1069" t="str">
        <f>VLOOKUP(Customer_Names[[#This Row],[Customer ID]],Customer_Names[#All],2,FALSE)</f>
        <v>Wehrwein</v>
      </c>
      <c r="C1069">
        <f>VLOOKUP(Medical_Examinations[[#This Row],[Customer ID]],'Medical Examinations'!$A$1:$L$2336,2,FALSE)</f>
        <v>21</v>
      </c>
      <c r="D1069">
        <f>VLOOKUP(Medical_Examinations[[#This Row],[Customer ID]],'Medical Examinations'!$A$1:$L$2336,3,FALSE)</f>
        <v>4</v>
      </c>
      <c r="E1069" t="str">
        <f>VLOOKUP(Medical_Examinations[[#This Row],[Customer ID]],'Medical Examinations'!$A$1:$L$2336,4,FALSE)</f>
        <v>yes</v>
      </c>
      <c r="F1069" t="str">
        <f>VLOOKUP(Medical_Examinations[[#This Row],[Customer ID]],'Medical Examinations'!$A$1:$L$2336,6,FALSE)</f>
        <v>No</v>
      </c>
      <c r="G1069" t="str">
        <f>VLOOKUP(Medical_Examinations[[#This Row],[Customer ID]],'Medical Examinations'!$A$1:$L$2336,7,FALSE)</f>
        <v>Yes</v>
      </c>
      <c r="H1069">
        <f>VLOOKUP(Medical_Examinations[[#This Row],[Customer ID]],'Medical Examinations'!$A$1:$L$2336,8,FALSE)</f>
        <v>1</v>
      </c>
      <c r="I1069" t="str">
        <f>VLOOKUP(Medical_Examinations[[#This Row],[Customer ID]],'Medical Examinations'!$A$1:$L$2336,9,FALSE)</f>
        <v>No</v>
      </c>
      <c r="J1069" t="str">
        <f>VLOOKUP(Medical_Examinations[[#This Row],[Customer ID]],'Medical Examinations'!A1068:L3403,11,FALSE)</f>
        <v>Normal Weight</v>
      </c>
      <c r="K1069" t="str">
        <f>VLOOKUP(Medical_Examinations[[#This Row],[Customer ID]],'Medical Examinations'!A1068:L3403,12,FALSE)</f>
        <v>Normal</v>
      </c>
      <c r="L1069" t="str">
        <f>VLOOKUP(Hospitalisation_Details[[#This Row],[Customer ID]],'Hospitalisation Details'!A1068:K3409,10,FALSE)</f>
        <v>26 Sep 1988</v>
      </c>
      <c r="M1069">
        <f>VLOOKUP(Hospitalisation_Details[[#This Row],[Customer ID]],'Hospitalisation Details'!$A$1:$K$2342,6,FALSE)</f>
        <v>4500</v>
      </c>
      <c r="N1069" t="str">
        <f>VLOOKUP(Hospitalisation_Details[[#This Row],[Customer ID]],'Hospitalisation Details'!A1068:K3409,7,FALSE)</f>
        <v>tier - 2</v>
      </c>
      <c r="O1069" t="str">
        <f>VLOOKUP(Hospitalisation_Details[[#This Row],[Customer ID]],'Hospitalisation Details'!A1068:K3409,8,FALSE)</f>
        <v>tier - 1</v>
      </c>
      <c r="P1069" t="str">
        <f>VLOOKUP(Hospitalisation_Details[[#This Row],[Customer ID]],'Hospitalisation Details'!A1068:K3409,9,FALSE)</f>
        <v>R1017</v>
      </c>
      <c r="Q1069">
        <f>VLOOKUP(Hospitalisation_Details[[#This Row],[Customer ID]],'Hospitalisation Details'!$A$1:$K$2342,11,FALSE)</f>
        <v>34</v>
      </c>
    </row>
    <row r="1070" spans="1:17" x14ac:dyDescent="0.35">
      <c r="A1070" t="s">
        <v>1069</v>
      </c>
      <c r="B1070" t="str">
        <f>VLOOKUP(Customer_Names[[#This Row],[Customer ID]],Customer_Names[#All],2,FALSE)</f>
        <v>Wallace</v>
      </c>
      <c r="C1070">
        <f>VLOOKUP(Medical_Examinations[[#This Row],[Customer ID]],'Medical Examinations'!$A$1:$L$2336,2,FALSE)</f>
        <v>16</v>
      </c>
      <c r="D1070">
        <f>VLOOKUP(Medical_Examinations[[#This Row],[Customer ID]],'Medical Examinations'!$A$1:$L$2336,3,FALSE)</f>
        <v>4</v>
      </c>
      <c r="E1070" t="str">
        <f>VLOOKUP(Medical_Examinations[[#This Row],[Customer ID]],'Medical Examinations'!$A$1:$L$2336,4,FALSE)</f>
        <v>yes</v>
      </c>
      <c r="F1070" t="str">
        <f>VLOOKUP(Medical_Examinations[[#This Row],[Customer ID]],'Medical Examinations'!$A$1:$L$2336,6,FALSE)</f>
        <v>No</v>
      </c>
      <c r="G1070" t="str">
        <f>VLOOKUP(Medical_Examinations[[#This Row],[Customer ID]],'Medical Examinations'!$A$1:$L$2336,7,FALSE)</f>
        <v>No</v>
      </c>
      <c r="H1070">
        <f>VLOOKUP(Medical_Examinations[[#This Row],[Customer ID]],'Medical Examinations'!$A$1:$L$2336,8,FALSE)</f>
        <v>1</v>
      </c>
      <c r="I1070" t="str">
        <f>VLOOKUP(Medical_Examinations[[#This Row],[Customer ID]],'Medical Examinations'!$A$1:$L$2336,9,FALSE)</f>
        <v>No</v>
      </c>
      <c r="J1070" t="str">
        <f>VLOOKUP(Medical_Examinations[[#This Row],[Customer ID]],'Medical Examinations'!A1069:L3404,11,FALSE)</f>
        <v>Underweight</v>
      </c>
      <c r="K1070" t="str">
        <f>VLOOKUP(Medical_Examinations[[#This Row],[Customer ID]],'Medical Examinations'!A1069:L3404,12,FALSE)</f>
        <v>Normal</v>
      </c>
      <c r="L1070" t="str">
        <f>VLOOKUP(Hospitalisation_Details[[#This Row],[Customer ID]],'Hospitalisation Details'!A1069:K3410,10,FALSE)</f>
        <v>2 Sep 2003</v>
      </c>
      <c r="M1070">
        <f>VLOOKUP(Hospitalisation_Details[[#This Row],[Customer ID]],'Hospitalisation Details'!$A$1:$K$2342,6,FALSE)</f>
        <v>4518</v>
      </c>
      <c r="N1070" t="str">
        <f>VLOOKUP(Hospitalisation_Details[[#This Row],[Customer ID]],'Hospitalisation Details'!A1069:K3410,7,FALSE)</f>
        <v>tier - 2</v>
      </c>
      <c r="O1070" t="str">
        <f>VLOOKUP(Hospitalisation_Details[[#This Row],[Customer ID]],'Hospitalisation Details'!A1069:K3410,8,FALSE)</f>
        <v>tier - 3</v>
      </c>
      <c r="P1070" t="str">
        <f>VLOOKUP(Hospitalisation_Details[[#This Row],[Customer ID]],'Hospitalisation Details'!A1069:K3410,9,FALSE)</f>
        <v>R1026</v>
      </c>
      <c r="Q1070">
        <f>VLOOKUP(Hospitalisation_Details[[#This Row],[Customer ID]],'Hospitalisation Details'!$A$1:$K$2342,11,FALSE)</f>
        <v>19</v>
      </c>
    </row>
    <row r="1071" spans="1:17" x14ac:dyDescent="0.35">
      <c r="A1071" t="s">
        <v>1070</v>
      </c>
      <c r="B1071" t="str">
        <f>VLOOKUP(Customer_Names[[#This Row],[Customer ID]],Customer_Names[#All],2,FALSE)</f>
        <v>Markowitz</v>
      </c>
      <c r="C1071">
        <f>VLOOKUP(Medical_Examinations[[#This Row],[Customer ID]],'Medical Examinations'!$A$1:$L$2336,2,FALSE)</f>
        <v>24</v>
      </c>
      <c r="D1071">
        <f>VLOOKUP(Medical_Examinations[[#This Row],[Customer ID]],'Medical Examinations'!$A$1:$L$2336,3,FALSE)</f>
        <v>4</v>
      </c>
      <c r="E1071" t="str">
        <f>VLOOKUP(Medical_Examinations[[#This Row],[Customer ID]],'Medical Examinations'!$A$1:$L$2336,4,FALSE)</f>
        <v>yes</v>
      </c>
      <c r="F1071" t="str">
        <f>VLOOKUP(Medical_Examinations[[#This Row],[Customer ID]],'Medical Examinations'!$A$1:$L$2336,6,FALSE)</f>
        <v>No</v>
      </c>
      <c r="G1071" t="str">
        <f>VLOOKUP(Medical_Examinations[[#This Row],[Customer ID]],'Medical Examinations'!$A$1:$L$2336,7,FALSE)</f>
        <v>No</v>
      </c>
      <c r="H1071">
        <f>VLOOKUP(Medical_Examinations[[#This Row],[Customer ID]],'Medical Examinations'!$A$1:$L$2336,8,FALSE)</f>
        <v>1</v>
      </c>
      <c r="I1071" t="str">
        <f>VLOOKUP(Medical_Examinations[[#This Row],[Customer ID]],'Medical Examinations'!$A$1:$L$2336,9,FALSE)</f>
        <v>No</v>
      </c>
      <c r="J1071" t="str">
        <f>VLOOKUP(Medical_Examinations[[#This Row],[Customer ID]],'Medical Examinations'!A1070:L3405,11,FALSE)</f>
        <v>Normal Weight</v>
      </c>
      <c r="K1071" t="str">
        <f>VLOOKUP(Medical_Examinations[[#This Row],[Customer ID]],'Medical Examinations'!A1070:L3405,12,FALSE)</f>
        <v>Normal</v>
      </c>
      <c r="L1071" t="str">
        <f>VLOOKUP(Hospitalisation_Details[[#This Row],[Customer ID]],'Hospitalisation Details'!A1070:K3411,10,FALSE)</f>
        <v>21 Sep 1988</v>
      </c>
      <c r="M1071">
        <f>VLOOKUP(Hospitalisation_Details[[#This Row],[Customer ID]],'Hospitalisation Details'!$A$1:$K$2342,6,FALSE)</f>
        <v>4519</v>
      </c>
      <c r="N1071" t="str">
        <f>VLOOKUP(Hospitalisation_Details[[#This Row],[Customer ID]],'Hospitalisation Details'!A1070:K3411,7,FALSE)</f>
        <v>tier - 2</v>
      </c>
      <c r="O1071" t="str">
        <f>VLOOKUP(Hospitalisation_Details[[#This Row],[Customer ID]],'Hospitalisation Details'!A1070:K3411,8,FALSE)</f>
        <v>tier - 2</v>
      </c>
      <c r="P1071" t="str">
        <f>VLOOKUP(Hospitalisation_Details[[#This Row],[Customer ID]],'Hospitalisation Details'!A1070:K3411,9,FALSE)</f>
        <v>R1017</v>
      </c>
      <c r="Q1071">
        <f>VLOOKUP(Hospitalisation_Details[[#This Row],[Customer ID]],'Hospitalisation Details'!$A$1:$K$2342,11,FALSE)</f>
        <v>34</v>
      </c>
    </row>
    <row r="1072" spans="1:17" x14ac:dyDescent="0.35">
      <c r="A1072" t="s">
        <v>1071</v>
      </c>
      <c r="B1072" t="str">
        <f>VLOOKUP(Customer_Names[[#This Row],[Customer ID]],Customer_Names[#All],2,FALSE)</f>
        <v>Vos</v>
      </c>
      <c r="C1072">
        <f>VLOOKUP(Medical_Examinations[[#This Row],[Customer ID]],'Medical Examinations'!$A$1:$L$2336,2,FALSE)</f>
        <v>17</v>
      </c>
      <c r="D1072">
        <f>VLOOKUP(Medical_Examinations[[#This Row],[Customer ID]],'Medical Examinations'!$A$1:$L$2336,3,FALSE)</f>
        <v>4</v>
      </c>
      <c r="E1072" t="str">
        <f>VLOOKUP(Medical_Examinations[[#This Row],[Customer ID]],'Medical Examinations'!$A$1:$L$2336,4,FALSE)</f>
        <v>yes</v>
      </c>
      <c r="F1072" t="str">
        <f>VLOOKUP(Medical_Examinations[[#This Row],[Customer ID]],'Medical Examinations'!$A$1:$L$2336,6,FALSE)</f>
        <v>No</v>
      </c>
      <c r="G1072" t="str">
        <f>VLOOKUP(Medical_Examinations[[#This Row],[Customer ID]],'Medical Examinations'!$A$1:$L$2336,7,FALSE)</f>
        <v>No</v>
      </c>
      <c r="H1072">
        <f>VLOOKUP(Medical_Examinations[[#This Row],[Customer ID]],'Medical Examinations'!$A$1:$L$2336,8,FALSE)</f>
        <v>1</v>
      </c>
      <c r="I1072" t="str">
        <f>VLOOKUP(Medical_Examinations[[#This Row],[Customer ID]],'Medical Examinations'!$A$1:$L$2336,9,FALSE)</f>
        <v>No</v>
      </c>
      <c r="J1072" t="str">
        <f>VLOOKUP(Medical_Examinations[[#This Row],[Customer ID]],'Medical Examinations'!A1071:L3406,11,FALSE)</f>
        <v>Underweight</v>
      </c>
      <c r="K1072" t="str">
        <f>VLOOKUP(Medical_Examinations[[#This Row],[Customer ID]],'Medical Examinations'!A1071:L3406,12,FALSE)</f>
        <v>Normal</v>
      </c>
      <c r="L1072" t="str">
        <f>VLOOKUP(Hospitalisation_Details[[#This Row],[Customer ID]],'Hospitalisation Details'!A1071:K3412,10,FALSE)</f>
        <v>17 Sep 1990</v>
      </c>
      <c r="M1072">
        <f>VLOOKUP(Hospitalisation_Details[[#This Row],[Customer ID]],'Hospitalisation Details'!$A$1:$K$2342,6,FALSE)</f>
        <v>4544</v>
      </c>
      <c r="N1072" t="str">
        <f>VLOOKUP(Hospitalisation_Details[[#This Row],[Customer ID]],'Hospitalisation Details'!A1071:K3412,7,FALSE)</f>
        <v>tier - 2</v>
      </c>
      <c r="O1072" t="str">
        <f>VLOOKUP(Hospitalisation_Details[[#This Row],[Customer ID]],'Hospitalisation Details'!A1071:K3412,8,FALSE)</f>
        <v>tier - 1</v>
      </c>
      <c r="P1072" t="str">
        <f>VLOOKUP(Hospitalisation_Details[[#This Row],[Customer ID]],'Hospitalisation Details'!A1071:K3412,9,FALSE)</f>
        <v>R1024</v>
      </c>
      <c r="Q1072">
        <f>VLOOKUP(Hospitalisation_Details[[#This Row],[Customer ID]],'Hospitalisation Details'!$A$1:$K$2342,11,FALSE)</f>
        <v>32</v>
      </c>
    </row>
    <row r="1073" spans="1:17" x14ac:dyDescent="0.35">
      <c r="A1073" t="s">
        <v>1072</v>
      </c>
      <c r="B1073" t="str">
        <f>VLOOKUP(Customer_Names[[#This Row],[Customer ID]],Customer_Names[#All],2,FALSE)</f>
        <v>McLeod</v>
      </c>
      <c r="C1073">
        <f>VLOOKUP(Medical_Examinations[[#This Row],[Customer ID]],'Medical Examinations'!$A$1:$L$2336,2,FALSE)</f>
        <v>34</v>
      </c>
      <c r="D1073">
        <f>VLOOKUP(Medical_Examinations[[#This Row],[Customer ID]],'Medical Examinations'!$A$1:$L$2336,3,FALSE)</f>
        <v>4</v>
      </c>
      <c r="E1073" t="str">
        <f>VLOOKUP(Medical_Examinations[[#This Row],[Customer ID]],'Medical Examinations'!$A$1:$L$2336,4,FALSE)</f>
        <v>yes</v>
      </c>
      <c r="F1073" t="str">
        <f>VLOOKUP(Medical_Examinations[[#This Row],[Customer ID]],'Medical Examinations'!$A$1:$L$2336,6,FALSE)</f>
        <v>No</v>
      </c>
      <c r="G1073" t="str">
        <f>VLOOKUP(Medical_Examinations[[#This Row],[Customer ID]],'Medical Examinations'!$A$1:$L$2336,7,FALSE)</f>
        <v>No</v>
      </c>
      <c r="H1073">
        <f>VLOOKUP(Medical_Examinations[[#This Row],[Customer ID]],'Medical Examinations'!$A$1:$L$2336,8,FALSE)</f>
        <v>1</v>
      </c>
      <c r="I1073" t="str">
        <f>VLOOKUP(Medical_Examinations[[#This Row],[Customer ID]],'Medical Examinations'!$A$1:$L$2336,9,FALSE)</f>
        <v>No</v>
      </c>
      <c r="J1073" t="str">
        <f>VLOOKUP(Medical_Examinations[[#This Row],[Customer ID]],'Medical Examinations'!A1072:L3407,11,FALSE)</f>
        <v>Obesity</v>
      </c>
      <c r="K1073" t="str">
        <f>VLOOKUP(Medical_Examinations[[#This Row],[Customer ID]],'Medical Examinations'!A1072:L3407,12,FALSE)</f>
        <v>Normal</v>
      </c>
      <c r="L1073" t="str">
        <f>VLOOKUP(Hospitalisation_Details[[#This Row],[Customer ID]],'Hospitalisation Details'!A1072:K3413,10,FALSE)</f>
        <v>4 Sep 2003</v>
      </c>
      <c r="M1073">
        <f>VLOOKUP(Hospitalisation_Details[[#This Row],[Customer ID]],'Hospitalisation Details'!$A$1:$K$2342,6,FALSE)</f>
        <v>4679</v>
      </c>
      <c r="N1073" t="str">
        <f>VLOOKUP(Hospitalisation_Details[[#This Row],[Customer ID]],'Hospitalisation Details'!A1072:K3413,7,FALSE)</f>
        <v>tier - 2</v>
      </c>
      <c r="O1073" t="str">
        <f>VLOOKUP(Hospitalisation_Details[[#This Row],[Customer ID]],'Hospitalisation Details'!A1072:K3413,8,FALSE)</f>
        <v>tier - 1</v>
      </c>
      <c r="P1073" t="str">
        <f>VLOOKUP(Hospitalisation_Details[[#This Row],[Customer ID]],'Hospitalisation Details'!A1072:K3413,9,FALSE)</f>
        <v>R1021</v>
      </c>
      <c r="Q1073">
        <f>VLOOKUP(Hospitalisation_Details[[#This Row],[Customer ID]],'Hospitalisation Details'!$A$1:$K$2342,11,FALSE)</f>
        <v>19</v>
      </c>
    </row>
    <row r="1074" spans="1:17" x14ac:dyDescent="0.35">
      <c r="A1074" t="s">
        <v>1073</v>
      </c>
      <c r="B1074" t="str">
        <f>VLOOKUP(Customer_Names[[#This Row],[Customer ID]],Customer_Names[#All],2,FALSE)</f>
        <v>Balcom</v>
      </c>
      <c r="C1074">
        <f>VLOOKUP(Medical_Examinations[[#This Row],[Customer ID]],'Medical Examinations'!$A$1:$L$2336,2,FALSE)</f>
        <v>15</v>
      </c>
      <c r="D1074">
        <f>VLOOKUP(Medical_Examinations[[#This Row],[Customer ID]],'Medical Examinations'!$A$1:$L$2336,3,FALSE)</f>
        <v>4</v>
      </c>
      <c r="E1074" t="str">
        <f>VLOOKUP(Medical_Examinations[[#This Row],[Customer ID]],'Medical Examinations'!$A$1:$L$2336,4,FALSE)</f>
        <v>yes</v>
      </c>
      <c r="F1074" t="str">
        <f>VLOOKUP(Medical_Examinations[[#This Row],[Customer ID]],'Medical Examinations'!$A$1:$L$2336,6,FALSE)</f>
        <v>No</v>
      </c>
      <c r="G1074" t="str">
        <f>VLOOKUP(Medical_Examinations[[#This Row],[Customer ID]],'Medical Examinations'!$A$1:$L$2336,7,FALSE)</f>
        <v>Yes</v>
      </c>
      <c r="H1074">
        <f>VLOOKUP(Medical_Examinations[[#This Row],[Customer ID]],'Medical Examinations'!$A$1:$L$2336,8,FALSE)</f>
        <v>1</v>
      </c>
      <c r="I1074" t="str">
        <f>VLOOKUP(Medical_Examinations[[#This Row],[Customer ID]],'Medical Examinations'!$A$1:$L$2336,9,FALSE)</f>
        <v>No</v>
      </c>
      <c r="J1074" t="str">
        <f>VLOOKUP(Medical_Examinations[[#This Row],[Customer ID]],'Medical Examinations'!A1073:L3408,11,FALSE)</f>
        <v>Underweight</v>
      </c>
      <c r="K1074" t="str">
        <f>VLOOKUP(Medical_Examinations[[#This Row],[Customer ID]],'Medical Examinations'!A1073:L3408,12,FALSE)</f>
        <v>Normal</v>
      </c>
      <c r="L1074" t="str">
        <f>VLOOKUP(Hospitalisation_Details[[#This Row],[Customer ID]],'Hospitalisation Details'!A1073:K3414,10,FALSE)</f>
        <v>24 Sep 2004</v>
      </c>
      <c r="M1074">
        <f>VLOOKUP(Hospitalisation_Details[[#This Row],[Customer ID]],'Hospitalisation Details'!$A$1:$K$2342,6,FALSE)</f>
        <v>4741</v>
      </c>
      <c r="N1074" t="str">
        <f>VLOOKUP(Hospitalisation_Details[[#This Row],[Customer ID]],'Hospitalisation Details'!A1073:K3414,7,FALSE)</f>
        <v>tier - 2</v>
      </c>
      <c r="O1074" t="str">
        <f>VLOOKUP(Hospitalisation_Details[[#This Row],[Customer ID]],'Hospitalisation Details'!A1073:K3414,8,FALSE)</f>
        <v>tier - 3</v>
      </c>
      <c r="P1074" t="str">
        <f>VLOOKUP(Hospitalisation_Details[[#This Row],[Customer ID]],'Hospitalisation Details'!A1073:K3414,9,FALSE)</f>
        <v>R1021</v>
      </c>
      <c r="Q1074">
        <f>VLOOKUP(Hospitalisation_Details[[#This Row],[Customer ID]],'Hospitalisation Details'!$A$1:$K$2342,11,FALSE)</f>
        <v>18</v>
      </c>
    </row>
    <row r="1075" spans="1:17" x14ac:dyDescent="0.35">
      <c r="A1075" t="s">
        <v>1074</v>
      </c>
      <c r="B1075" t="str">
        <f>VLOOKUP(Customer_Names[[#This Row],[Customer ID]],Customer_Names[#All],2,FALSE)</f>
        <v>Dirth</v>
      </c>
      <c r="C1075">
        <f>VLOOKUP(Medical_Examinations[[#This Row],[Customer ID]],'Medical Examinations'!$A$1:$L$2336,2,FALSE)</f>
        <v>16</v>
      </c>
      <c r="D1075">
        <f>VLOOKUP(Medical_Examinations[[#This Row],[Customer ID]],'Medical Examinations'!$A$1:$L$2336,3,FALSE)</f>
        <v>4</v>
      </c>
      <c r="E1075" t="str">
        <f>VLOOKUP(Medical_Examinations[[#This Row],[Customer ID]],'Medical Examinations'!$A$1:$L$2336,4,FALSE)</f>
        <v>yes</v>
      </c>
      <c r="F1075" t="str">
        <f>VLOOKUP(Medical_Examinations[[#This Row],[Customer ID]],'Medical Examinations'!$A$1:$L$2336,6,FALSE)</f>
        <v>No</v>
      </c>
      <c r="G1075" t="str">
        <f>VLOOKUP(Medical_Examinations[[#This Row],[Customer ID]],'Medical Examinations'!$A$1:$L$2336,7,FALSE)</f>
        <v>No</v>
      </c>
      <c r="H1075">
        <f>VLOOKUP(Medical_Examinations[[#This Row],[Customer ID]],'Medical Examinations'!$A$1:$L$2336,8,FALSE)</f>
        <v>1</v>
      </c>
      <c r="I1075" t="str">
        <f>VLOOKUP(Medical_Examinations[[#This Row],[Customer ID]],'Medical Examinations'!$A$1:$L$2336,9,FALSE)</f>
        <v>No</v>
      </c>
      <c r="J1075" t="str">
        <f>VLOOKUP(Medical_Examinations[[#This Row],[Customer ID]],'Medical Examinations'!A1074:L3409,11,FALSE)</f>
        <v>Underweight</v>
      </c>
      <c r="K1075" t="str">
        <f>VLOOKUP(Medical_Examinations[[#This Row],[Customer ID]],'Medical Examinations'!A1074:L3409,12,FALSE)</f>
        <v>Normal</v>
      </c>
      <c r="L1075" t="str">
        <f>VLOOKUP(Hospitalisation_Details[[#This Row],[Customer ID]],'Hospitalisation Details'!A1074:K3415,10,FALSE)</f>
        <v>11 Sep 2000</v>
      </c>
      <c r="M1075">
        <f>VLOOKUP(Hospitalisation_Details[[#This Row],[Customer ID]],'Hospitalisation Details'!$A$1:$K$2342,6,FALSE)</f>
        <v>4835</v>
      </c>
      <c r="N1075" t="str">
        <f>VLOOKUP(Hospitalisation_Details[[#This Row],[Customer ID]],'Hospitalisation Details'!A1074:K3415,7,FALSE)</f>
        <v>tier - 2</v>
      </c>
      <c r="O1075" t="str">
        <f>VLOOKUP(Hospitalisation_Details[[#This Row],[Customer ID]],'Hospitalisation Details'!A1074:K3415,8,FALSE)</f>
        <v>tier - 2</v>
      </c>
      <c r="P1075" t="str">
        <f>VLOOKUP(Hospitalisation_Details[[#This Row],[Customer ID]],'Hospitalisation Details'!A1074:K3415,9,FALSE)</f>
        <v>R1021</v>
      </c>
      <c r="Q1075">
        <f>VLOOKUP(Hospitalisation_Details[[#This Row],[Customer ID]],'Hospitalisation Details'!$A$1:$K$2342,11,FALSE)</f>
        <v>22</v>
      </c>
    </row>
    <row r="1076" spans="1:17" x14ac:dyDescent="0.35">
      <c r="A1076" t="s">
        <v>1075</v>
      </c>
      <c r="B1076" t="str">
        <f>VLOOKUP(Customer_Names[[#This Row],[Customer ID]],Customer_Names[#All],2,FALSE)</f>
        <v>Inglish</v>
      </c>
      <c r="C1076">
        <f>VLOOKUP(Medical_Examinations[[#This Row],[Customer ID]],'Medical Examinations'!$A$1:$L$2336,2,FALSE)</f>
        <v>17</v>
      </c>
      <c r="D1076">
        <f>VLOOKUP(Medical_Examinations[[#This Row],[Customer ID]],'Medical Examinations'!$A$1:$L$2336,3,FALSE)</f>
        <v>4</v>
      </c>
      <c r="E1076" t="str">
        <f>VLOOKUP(Medical_Examinations[[#This Row],[Customer ID]],'Medical Examinations'!$A$1:$L$2336,4,FALSE)</f>
        <v>yes</v>
      </c>
      <c r="F1076" t="str">
        <f>VLOOKUP(Medical_Examinations[[#This Row],[Customer ID]],'Medical Examinations'!$A$1:$L$2336,6,FALSE)</f>
        <v>No</v>
      </c>
      <c r="G1076" t="str">
        <f>VLOOKUP(Medical_Examinations[[#This Row],[Customer ID]],'Medical Examinations'!$A$1:$L$2336,7,FALSE)</f>
        <v>Yes</v>
      </c>
      <c r="H1076">
        <f>VLOOKUP(Medical_Examinations[[#This Row],[Customer ID]],'Medical Examinations'!$A$1:$L$2336,8,FALSE)</f>
        <v>1</v>
      </c>
      <c r="I1076" t="str">
        <f>VLOOKUP(Medical_Examinations[[#This Row],[Customer ID]],'Medical Examinations'!$A$1:$L$2336,9,FALSE)</f>
        <v>No</v>
      </c>
      <c r="J1076" t="str">
        <f>VLOOKUP(Medical_Examinations[[#This Row],[Customer ID]],'Medical Examinations'!A1075:L3410,11,FALSE)</f>
        <v>Underweight</v>
      </c>
      <c r="K1076" t="str">
        <f>VLOOKUP(Medical_Examinations[[#This Row],[Customer ID]],'Medical Examinations'!A1075:L3410,12,FALSE)</f>
        <v>Normal</v>
      </c>
      <c r="L1076" t="str">
        <f>VLOOKUP(Hospitalisation_Details[[#This Row],[Customer ID]],'Hospitalisation Details'!A1075:K3416,10,FALSE)</f>
        <v>29 Sep 1995</v>
      </c>
      <c r="M1076">
        <f>VLOOKUP(Hospitalisation_Details[[#This Row],[Customer ID]],'Hospitalisation Details'!$A$1:$K$2342,6,FALSE)</f>
        <v>4841</v>
      </c>
      <c r="N1076" t="str">
        <f>VLOOKUP(Hospitalisation_Details[[#This Row],[Customer ID]],'Hospitalisation Details'!A1075:K3416,7,FALSE)</f>
        <v>tier - 2</v>
      </c>
      <c r="O1076" t="str">
        <f>VLOOKUP(Hospitalisation_Details[[#This Row],[Customer ID]],'Hospitalisation Details'!A1075:K3416,8,FALSE)</f>
        <v>tier - 1</v>
      </c>
      <c r="P1076" t="str">
        <f>VLOOKUP(Hospitalisation_Details[[#This Row],[Customer ID]],'Hospitalisation Details'!A1075:K3416,9,FALSE)</f>
        <v>R1021</v>
      </c>
      <c r="Q1076">
        <f>VLOOKUP(Hospitalisation_Details[[#This Row],[Customer ID]],'Hospitalisation Details'!$A$1:$K$2342,11,FALSE)</f>
        <v>27</v>
      </c>
    </row>
    <row r="1077" spans="1:17" x14ac:dyDescent="0.35">
      <c r="A1077" t="s">
        <v>1076</v>
      </c>
      <c r="B1077" t="str">
        <f>VLOOKUP(Customer_Names[[#This Row],[Customer ID]],Customer_Names[#All],2,FALSE)</f>
        <v>Matthews</v>
      </c>
      <c r="C1077">
        <f>VLOOKUP(Medical_Examinations[[#This Row],[Customer ID]],'Medical Examinations'!$A$1:$L$2336,2,FALSE)</f>
        <v>21</v>
      </c>
      <c r="D1077">
        <f>VLOOKUP(Medical_Examinations[[#This Row],[Customer ID]],'Medical Examinations'!$A$1:$L$2336,3,FALSE)</f>
        <v>4</v>
      </c>
      <c r="E1077" t="str">
        <f>VLOOKUP(Medical_Examinations[[#This Row],[Customer ID]],'Medical Examinations'!$A$1:$L$2336,4,FALSE)</f>
        <v>yes</v>
      </c>
      <c r="F1077" t="str">
        <f>VLOOKUP(Medical_Examinations[[#This Row],[Customer ID]],'Medical Examinations'!$A$1:$L$2336,6,FALSE)</f>
        <v>No</v>
      </c>
      <c r="G1077" t="str">
        <f>VLOOKUP(Medical_Examinations[[#This Row],[Customer ID]],'Medical Examinations'!$A$1:$L$2336,7,FALSE)</f>
        <v>No</v>
      </c>
      <c r="H1077">
        <f>VLOOKUP(Medical_Examinations[[#This Row],[Customer ID]],'Medical Examinations'!$A$1:$L$2336,8,FALSE)</f>
        <v>1</v>
      </c>
      <c r="I1077" t="str">
        <f>VLOOKUP(Medical_Examinations[[#This Row],[Customer ID]],'Medical Examinations'!$A$1:$L$2336,9,FALSE)</f>
        <v>No</v>
      </c>
      <c r="J1077" t="str">
        <f>VLOOKUP(Medical_Examinations[[#This Row],[Customer ID]],'Medical Examinations'!A1076:L3411,11,FALSE)</f>
        <v>Normal Weight</v>
      </c>
      <c r="K1077" t="str">
        <f>VLOOKUP(Medical_Examinations[[#This Row],[Customer ID]],'Medical Examinations'!A1076:L3411,12,FALSE)</f>
        <v>Normal</v>
      </c>
      <c r="L1077" t="str">
        <f>VLOOKUP(Hospitalisation_Details[[#This Row],[Customer ID]],'Hospitalisation Details'!A1076:K3417,10,FALSE)</f>
        <v>7 Sep 2001</v>
      </c>
      <c r="M1077">
        <f>VLOOKUP(Hospitalisation_Details[[#This Row],[Customer ID]],'Hospitalisation Details'!$A$1:$K$2342,6,FALSE)</f>
        <v>4847</v>
      </c>
      <c r="N1077" t="str">
        <f>VLOOKUP(Hospitalisation_Details[[#This Row],[Customer ID]],'Hospitalisation Details'!A1076:K3417,7,FALSE)</f>
        <v>tier - 2</v>
      </c>
      <c r="O1077" t="str">
        <f>VLOOKUP(Hospitalisation_Details[[#This Row],[Customer ID]],'Hospitalisation Details'!A1076:K3417,8,FALSE)</f>
        <v>tier - 3</v>
      </c>
      <c r="P1077" t="str">
        <f>VLOOKUP(Hospitalisation_Details[[#This Row],[Customer ID]],'Hospitalisation Details'!A1076:K3417,9,FALSE)</f>
        <v>R1021</v>
      </c>
      <c r="Q1077">
        <f>VLOOKUP(Hospitalisation_Details[[#This Row],[Customer ID]],'Hospitalisation Details'!$A$1:$K$2342,11,FALSE)</f>
        <v>21</v>
      </c>
    </row>
    <row r="1078" spans="1:17" x14ac:dyDescent="0.35">
      <c r="A1078" t="s">
        <v>1077</v>
      </c>
      <c r="B1078" t="str">
        <f>VLOOKUP(Customer_Names[[#This Row],[Customer ID]],Customer_Names[#All],2,FALSE)</f>
        <v>Massa-Musiak</v>
      </c>
      <c r="C1078">
        <f>VLOOKUP(Medical_Examinations[[#This Row],[Customer ID]],'Medical Examinations'!$A$1:$L$2336,2,FALSE)</f>
        <v>21</v>
      </c>
      <c r="D1078">
        <f>VLOOKUP(Medical_Examinations[[#This Row],[Customer ID]],'Medical Examinations'!$A$1:$L$2336,3,FALSE)</f>
        <v>4</v>
      </c>
      <c r="E1078" t="str">
        <f>VLOOKUP(Medical_Examinations[[#This Row],[Customer ID]],'Medical Examinations'!$A$1:$L$2336,4,FALSE)</f>
        <v>yes</v>
      </c>
      <c r="F1078" t="str">
        <f>VLOOKUP(Medical_Examinations[[#This Row],[Customer ID]],'Medical Examinations'!$A$1:$L$2336,6,FALSE)</f>
        <v>No</v>
      </c>
      <c r="G1078" t="str">
        <f>VLOOKUP(Medical_Examinations[[#This Row],[Customer ID]],'Medical Examinations'!$A$1:$L$2336,7,FALSE)</f>
        <v>No</v>
      </c>
      <c r="H1078">
        <f>VLOOKUP(Medical_Examinations[[#This Row],[Customer ID]],'Medical Examinations'!$A$1:$L$2336,8,FALSE)</f>
        <v>1</v>
      </c>
      <c r="I1078" t="str">
        <f>VLOOKUP(Medical_Examinations[[#This Row],[Customer ID]],'Medical Examinations'!$A$1:$L$2336,9,FALSE)</f>
        <v>No</v>
      </c>
      <c r="J1078" t="str">
        <f>VLOOKUP(Medical_Examinations[[#This Row],[Customer ID]],'Medical Examinations'!A1077:L3412,11,FALSE)</f>
        <v>Normal Weight</v>
      </c>
      <c r="K1078" t="str">
        <f>VLOOKUP(Medical_Examinations[[#This Row],[Customer ID]],'Medical Examinations'!A1077:L3412,12,FALSE)</f>
        <v>Normal</v>
      </c>
      <c r="L1078" t="str">
        <f>VLOOKUP(Hospitalisation_Details[[#This Row],[Customer ID]],'Hospitalisation Details'!A1077:K3418,10,FALSE)</f>
        <v>24 Sep 1988</v>
      </c>
      <c r="M1078">
        <f>VLOOKUP(Hospitalisation_Details[[#This Row],[Customer ID]],'Hospitalisation Details'!$A$1:$K$2342,6,FALSE)</f>
        <v>4992</v>
      </c>
      <c r="N1078" t="str">
        <f>VLOOKUP(Hospitalisation_Details[[#This Row],[Customer ID]],'Hospitalisation Details'!A1077:K3418,7,FALSE)</f>
        <v>tier - 2</v>
      </c>
      <c r="O1078" t="str">
        <f>VLOOKUP(Hospitalisation_Details[[#This Row],[Customer ID]],'Hospitalisation Details'!A1077:K3418,8,FALSE)</f>
        <v>tier - 3</v>
      </c>
      <c r="P1078" t="str">
        <f>VLOOKUP(Hospitalisation_Details[[#This Row],[Customer ID]],'Hospitalisation Details'!A1077:K3418,9,FALSE)</f>
        <v>R1024</v>
      </c>
      <c r="Q1078">
        <f>VLOOKUP(Hospitalisation_Details[[#This Row],[Customer ID]],'Hospitalisation Details'!$A$1:$K$2342,11,FALSE)</f>
        <v>34</v>
      </c>
    </row>
    <row r="1079" spans="1:17" x14ac:dyDescent="0.35">
      <c r="A1079" t="s">
        <v>1078</v>
      </c>
      <c r="B1079" t="str">
        <f>VLOOKUP(Customer_Names[[#This Row],[Customer ID]],Customer_Names[#All],2,FALSE)</f>
        <v>Bailey</v>
      </c>
      <c r="C1079">
        <f>VLOOKUP(Medical_Examinations[[#This Row],[Customer ID]],'Medical Examinations'!$A$1:$L$2336,2,FALSE)</f>
        <v>35</v>
      </c>
      <c r="D1079">
        <f>VLOOKUP(Medical_Examinations[[#This Row],[Customer ID]],'Medical Examinations'!$A$1:$L$2336,3,FALSE)</f>
        <v>4</v>
      </c>
      <c r="E1079" t="str">
        <f>VLOOKUP(Medical_Examinations[[#This Row],[Customer ID]],'Medical Examinations'!$A$1:$L$2336,4,FALSE)</f>
        <v>No</v>
      </c>
      <c r="F1079" t="str">
        <f>VLOOKUP(Medical_Examinations[[#This Row],[Customer ID]],'Medical Examinations'!$A$1:$L$2336,6,FALSE)</f>
        <v>yes</v>
      </c>
      <c r="G1079" t="str">
        <f>VLOOKUP(Medical_Examinations[[#This Row],[Customer ID]],'Medical Examinations'!$A$1:$L$2336,7,FALSE)</f>
        <v>No</v>
      </c>
      <c r="H1079">
        <f>VLOOKUP(Medical_Examinations[[#This Row],[Customer ID]],'Medical Examinations'!$A$1:$L$2336,8,FALSE)</f>
        <v>1</v>
      </c>
      <c r="I1079" t="str">
        <f>VLOOKUP(Medical_Examinations[[#This Row],[Customer ID]],'Medical Examinations'!$A$1:$L$2336,9,FALSE)</f>
        <v>No</v>
      </c>
      <c r="J1079" t="str">
        <f>VLOOKUP(Medical_Examinations[[#This Row],[Customer ID]],'Medical Examinations'!A1078:L3413,11,FALSE)</f>
        <v>Obesity</v>
      </c>
      <c r="K1079" t="str">
        <f>VLOOKUP(Medical_Examinations[[#This Row],[Customer ID]],'Medical Examinations'!A1078:L3413,12,FALSE)</f>
        <v>Normal</v>
      </c>
      <c r="L1079" t="str">
        <f>VLOOKUP(Hospitalisation_Details[[#This Row],[Customer ID]],'Hospitalisation Details'!A1078:K3419,10,FALSE)</f>
        <v>4 Sep 1997</v>
      </c>
      <c r="M1079">
        <f>VLOOKUP(Hospitalisation_Details[[#This Row],[Customer ID]],'Hospitalisation Details'!$A$1:$K$2342,6,FALSE)</f>
        <v>5039</v>
      </c>
      <c r="N1079" t="str">
        <f>VLOOKUP(Hospitalisation_Details[[#This Row],[Customer ID]],'Hospitalisation Details'!A1078:K3419,7,FALSE)</f>
        <v>tier - 2</v>
      </c>
      <c r="O1079" t="str">
        <f>VLOOKUP(Hospitalisation_Details[[#This Row],[Customer ID]],'Hospitalisation Details'!A1078:K3419,8,FALSE)</f>
        <v>tier - 2</v>
      </c>
      <c r="P1079" t="str">
        <f>VLOOKUP(Hospitalisation_Details[[#This Row],[Customer ID]],'Hospitalisation Details'!A1078:K3419,9,FALSE)</f>
        <v>R1025</v>
      </c>
      <c r="Q1079">
        <f>VLOOKUP(Hospitalisation_Details[[#This Row],[Customer ID]],'Hospitalisation Details'!$A$1:$K$2342,11,FALSE)</f>
        <v>25</v>
      </c>
    </row>
    <row r="1080" spans="1:17" x14ac:dyDescent="0.35">
      <c r="A1080" t="s">
        <v>1079</v>
      </c>
      <c r="B1080" t="str">
        <f>VLOOKUP(Customer_Names[[#This Row],[Customer ID]],Customer_Names[#All],2,FALSE)</f>
        <v>Jacoby</v>
      </c>
      <c r="C1080">
        <f>VLOOKUP(Medical_Examinations[[#This Row],[Customer ID]],'Medical Examinations'!$A$1:$L$2336,2,FALSE)</f>
        <v>31</v>
      </c>
      <c r="D1080">
        <f>VLOOKUP(Medical_Examinations[[#This Row],[Customer ID]],'Medical Examinations'!$A$1:$L$2336,3,FALSE)</f>
        <v>4</v>
      </c>
      <c r="E1080" t="str">
        <f>VLOOKUP(Medical_Examinations[[#This Row],[Customer ID]],'Medical Examinations'!$A$1:$L$2336,4,FALSE)</f>
        <v>No</v>
      </c>
      <c r="F1080" t="str">
        <f>VLOOKUP(Medical_Examinations[[#This Row],[Customer ID]],'Medical Examinations'!$A$1:$L$2336,6,FALSE)</f>
        <v>yes</v>
      </c>
      <c r="G1080" t="str">
        <f>VLOOKUP(Medical_Examinations[[#This Row],[Customer ID]],'Medical Examinations'!$A$1:$L$2336,7,FALSE)</f>
        <v>No</v>
      </c>
      <c r="H1080">
        <f>VLOOKUP(Medical_Examinations[[#This Row],[Customer ID]],'Medical Examinations'!$A$1:$L$2336,8,FALSE)</f>
        <v>1</v>
      </c>
      <c r="I1080" t="str">
        <f>VLOOKUP(Medical_Examinations[[#This Row],[Customer ID]],'Medical Examinations'!$A$1:$L$2336,9,FALSE)</f>
        <v>No</v>
      </c>
      <c r="J1080" t="str">
        <f>VLOOKUP(Medical_Examinations[[#This Row],[Customer ID]],'Medical Examinations'!A1079:L3414,11,FALSE)</f>
        <v>Obesity</v>
      </c>
      <c r="K1080" t="str">
        <f>VLOOKUP(Medical_Examinations[[#This Row],[Customer ID]],'Medical Examinations'!A1079:L3414,12,FALSE)</f>
        <v>Normal</v>
      </c>
      <c r="L1080" t="str">
        <f>VLOOKUP(Hospitalisation_Details[[#This Row],[Customer ID]],'Hospitalisation Details'!A1079:K3420,10,FALSE)</f>
        <v>11 Sep 1993</v>
      </c>
      <c r="M1080">
        <f>VLOOKUP(Hospitalisation_Details[[#This Row],[Customer ID]],'Hospitalisation Details'!$A$1:$K$2342,6,FALSE)</f>
        <v>5060</v>
      </c>
      <c r="N1080" t="str">
        <f>VLOOKUP(Hospitalisation_Details[[#This Row],[Customer ID]],'Hospitalisation Details'!A1079:K3420,7,FALSE)</f>
        <v>tier - 2</v>
      </c>
      <c r="O1080" t="str">
        <f>VLOOKUP(Hospitalisation_Details[[#This Row],[Customer ID]],'Hospitalisation Details'!A1079:K3420,8,FALSE)</f>
        <v>tier - 1</v>
      </c>
      <c r="P1080" t="str">
        <f>VLOOKUP(Hospitalisation_Details[[#This Row],[Customer ID]],'Hospitalisation Details'!A1079:K3420,9,FALSE)</f>
        <v>R1021</v>
      </c>
      <c r="Q1080">
        <f>VLOOKUP(Hospitalisation_Details[[#This Row],[Customer ID]],'Hospitalisation Details'!$A$1:$K$2342,11,FALSE)</f>
        <v>29</v>
      </c>
    </row>
    <row r="1081" spans="1:17" x14ac:dyDescent="0.35">
      <c r="A1081" t="s">
        <v>1080</v>
      </c>
      <c r="B1081" t="str">
        <f>VLOOKUP(Customer_Names[[#This Row],[Customer ID]],Customer_Names[#All],2,FALSE)</f>
        <v>Crimmings</v>
      </c>
      <c r="C1081">
        <f>VLOOKUP(Medical_Examinations[[#This Row],[Customer ID]],'Medical Examinations'!$A$1:$L$2336,2,FALSE)</f>
        <v>21</v>
      </c>
      <c r="D1081">
        <f>VLOOKUP(Medical_Examinations[[#This Row],[Customer ID]],'Medical Examinations'!$A$1:$L$2336,3,FALSE)</f>
        <v>4</v>
      </c>
      <c r="E1081" t="str">
        <f>VLOOKUP(Medical_Examinations[[#This Row],[Customer ID]],'Medical Examinations'!$A$1:$L$2336,4,FALSE)</f>
        <v>No</v>
      </c>
      <c r="F1081" t="str">
        <f>VLOOKUP(Medical_Examinations[[#This Row],[Customer ID]],'Medical Examinations'!$A$1:$L$2336,6,FALSE)</f>
        <v>yes</v>
      </c>
      <c r="G1081" t="str">
        <f>VLOOKUP(Medical_Examinations[[#This Row],[Customer ID]],'Medical Examinations'!$A$1:$L$2336,7,FALSE)</f>
        <v>No</v>
      </c>
      <c r="H1081">
        <f>VLOOKUP(Medical_Examinations[[#This Row],[Customer ID]],'Medical Examinations'!$A$1:$L$2336,8,FALSE)</f>
        <v>1</v>
      </c>
      <c r="I1081" t="str">
        <f>VLOOKUP(Medical_Examinations[[#This Row],[Customer ID]],'Medical Examinations'!$A$1:$L$2336,9,FALSE)</f>
        <v>No</v>
      </c>
      <c r="J1081" t="str">
        <f>VLOOKUP(Medical_Examinations[[#This Row],[Customer ID]],'Medical Examinations'!A1080:L3415,11,FALSE)</f>
        <v>Normal Weight</v>
      </c>
      <c r="K1081" t="str">
        <f>VLOOKUP(Medical_Examinations[[#This Row],[Customer ID]],'Medical Examinations'!A1080:L3415,12,FALSE)</f>
        <v>Normal</v>
      </c>
      <c r="L1081" t="str">
        <f>VLOOKUP(Hospitalisation_Details[[#This Row],[Customer ID]],'Hospitalisation Details'!A1080:K3421,10,FALSE)</f>
        <v>19 Sep 1999</v>
      </c>
      <c r="M1081">
        <f>VLOOKUP(Hospitalisation_Details[[#This Row],[Customer ID]],'Hospitalisation Details'!$A$1:$K$2342,6,FALSE)</f>
        <v>5088</v>
      </c>
      <c r="N1081" t="str">
        <f>VLOOKUP(Hospitalisation_Details[[#This Row],[Customer ID]],'Hospitalisation Details'!A1080:K3421,7,FALSE)</f>
        <v>tier - 2</v>
      </c>
      <c r="O1081" t="str">
        <f>VLOOKUP(Hospitalisation_Details[[#This Row],[Customer ID]],'Hospitalisation Details'!A1080:K3421,8,FALSE)</f>
        <v>tier - 2</v>
      </c>
      <c r="P1081" t="str">
        <f>VLOOKUP(Hospitalisation_Details[[#This Row],[Customer ID]],'Hospitalisation Details'!A1080:K3421,9,FALSE)</f>
        <v>R1026</v>
      </c>
      <c r="Q1081">
        <f>VLOOKUP(Hospitalisation_Details[[#This Row],[Customer ID]],'Hospitalisation Details'!$A$1:$K$2342,11,FALSE)</f>
        <v>23</v>
      </c>
    </row>
    <row r="1082" spans="1:17" x14ac:dyDescent="0.35">
      <c r="A1082" t="s">
        <v>1081</v>
      </c>
      <c r="B1082" t="str">
        <f>VLOOKUP(Customer_Names[[#This Row],[Customer ID]],Customer_Names[#All],2,FALSE)</f>
        <v>Crane</v>
      </c>
      <c r="C1082">
        <f>VLOOKUP(Medical_Examinations[[#This Row],[Customer ID]],'Medical Examinations'!$A$1:$L$2336,2,FALSE)</f>
        <v>34</v>
      </c>
      <c r="D1082">
        <f>VLOOKUP(Medical_Examinations[[#This Row],[Customer ID]],'Medical Examinations'!$A$1:$L$2336,3,FALSE)</f>
        <v>4</v>
      </c>
      <c r="E1082" t="str">
        <f>VLOOKUP(Medical_Examinations[[#This Row],[Customer ID]],'Medical Examinations'!$A$1:$L$2336,4,FALSE)</f>
        <v>No</v>
      </c>
      <c r="F1082" t="str">
        <f>VLOOKUP(Medical_Examinations[[#This Row],[Customer ID]],'Medical Examinations'!$A$1:$L$2336,6,FALSE)</f>
        <v>yes</v>
      </c>
      <c r="G1082" t="str">
        <f>VLOOKUP(Medical_Examinations[[#This Row],[Customer ID]],'Medical Examinations'!$A$1:$L$2336,7,FALSE)</f>
        <v>No</v>
      </c>
      <c r="H1082">
        <f>VLOOKUP(Medical_Examinations[[#This Row],[Customer ID]],'Medical Examinations'!$A$1:$L$2336,8,FALSE)</f>
        <v>1</v>
      </c>
      <c r="I1082" t="str">
        <f>VLOOKUP(Medical_Examinations[[#This Row],[Customer ID]],'Medical Examinations'!$A$1:$L$2336,9,FALSE)</f>
        <v>No</v>
      </c>
      <c r="J1082" t="str">
        <f>VLOOKUP(Medical_Examinations[[#This Row],[Customer ID]],'Medical Examinations'!A1081:L3416,11,FALSE)</f>
        <v>Obesity</v>
      </c>
      <c r="K1082" t="str">
        <f>VLOOKUP(Medical_Examinations[[#This Row],[Customer ID]],'Medical Examinations'!A1081:L3416,12,FALSE)</f>
        <v>Normal</v>
      </c>
      <c r="L1082" t="str">
        <f>VLOOKUP(Hospitalisation_Details[[#This Row],[Customer ID]],'Hospitalisation Details'!A1081:K3422,10,FALSE)</f>
        <v>6 Sep 2004</v>
      </c>
      <c r="M1082">
        <f>VLOOKUP(Hospitalisation_Details[[#This Row],[Customer ID]],'Hospitalisation Details'!$A$1:$K$2342,6,FALSE)</f>
        <v>5199</v>
      </c>
      <c r="N1082" t="str">
        <f>VLOOKUP(Hospitalisation_Details[[#This Row],[Customer ID]],'Hospitalisation Details'!A1081:K3422,7,FALSE)</f>
        <v>tier - 2</v>
      </c>
      <c r="O1082" t="str">
        <f>VLOOKUP(Hospitalisation_Details[[#This Row],[Customer ID]],'Hospitalisation Details'!A1081:K3422,8,FALSE)</f>
        <v>tier - 2</v>
      </c>
      <c r="P1082" t="str">
        <f>VLOOKUP(Hospitalisation_Details[[#This Row],[Customer ID]],'Hospitalisation Details'!A1081:K3422,9,FALSE)</f>
        <v>R1022</v>
      </c>
      <c r="Q1082">
        <f>VLOOKUP(Hospitalisation_Details[[#This Row],[Customer ID]],'Hospitalisation Details'!$A$1:$K$2342,11,FALSE)</f>
        <v>18</v>
      </c>
    </row>
    <row r="1083" spans="1:17" x14ac:dyDescent="0.35">
      <c r="A1083" t="s">
        <v>1082</v>
      </c>
      <c r="B1083" t="str">
        <f>VLOOKUP(Customer_Names[[#This Row],[Customer ID]],Customer_Names[#All],2,FALSE)</f>
        <v>Swartzfager</v>
      </c>
      <c r="C1083">
        <f>VLOOKUP(Medical_Examinations[[#This Row],[Customer ID]],'Medical Examinations'!$A$1:$L$2336,2,FALSE)</f>
        <v>40</v>
      </c>
      <c r="D1083">
        <f>VLOOKUP(Medical_Examinations[[#This Row],[Customer ID]],'Medical Examinations'!$A$1:$L$2336,3,FALSE)</f>
        <v>4</v>
      </c>
      <c r="E1083" t="str">
        <f>VLOOKUP(Medical_Examinations[[#This Row],[Customer ID]],'Medical Examinations'!$A$1:$L$2336,4,FALSE)</f>
        <v>No</v>
      </c>
      <c r="F1083" t="str">
        <f>VLOOKUP(Medical_Examinations[[#This Row],[Customer ID]],'Medical Examinations'!$A$1:$L$2336,6,FALSE)</f>
        <v>yes</v>
      </c>
      <c r="G1083" t="str">
        <f>VLOOKUP(Medical_Examinations[[#This Row],[Customer ID]],'Medical Examinations'!$A$1:$L$2336,7,FALSE)</f>
        <v>No</v>
      </c>
      <c r="H1083">
        <f>VLOOKUP(Medical_Examinations[[#This Row],[Customer ID]],'Medical Examinations'!$A$1:$L$2336,8,FALSE)</f>
        <v>1</v>
      </c>
      <c r="I1083" t="str">
        <f>VLOOKUP(Medical_Examinations[[#This Row],[Customer ID]],'Medical Examinations'!$A$1:$L$2336,9,FALSE)</f>
        <v>No</v>
      </c>
      <c r="J1083" t="str">
        <f>VLOOKUP(Medical_Examinations[[#This Row],[Customer ID]],'Medical Examinations'!A1082:L3417,11,FALSE)</f>
        <v>Obesity</v>
      </c>
      <c r="K1083" t="str">
        <f>VLOOKUP(Medical_Examinations[[#This Row],[Customer ID]],'Medical Examinations'!A1082:L3417,12,FALSE)</f>
        <v>Normal</v>
      </c>
      <c r="L1083" t="str">
        <f>VLOOKUP(Hospitalisation_Details[[#This Row],[Customer ID]],'Hospitalisation Details'!A1082:K3423,10,FALSE)</f>
        <v>6 Sep 1995</v>
      </c>
      <c r="M1083">
        <f>VLOOKUP(Hospitalisation_Details[[#This Row],[Customer ID]],'Hospitalisation Details'!$A$1:$K$2342,6,FALSE)</f>
        <v>5216</v>
      </c>
      <c r="N1083" t="str">
        <f>VLOOKUP(Hospitalisation_Details[[#This Row],[Customer ID]],'Hospitalisation Details'!A1082:K3423,7,FALSE)</f>
        <v>tier - 2</v>
      </c>
      <c r="O1083" t="str">
        <f>VLOOKUP(Hospitalisation_Details[[#This Row],[Customer ID]],'Hospitalisation Details'!A1082:K3423,8,FALSE)</f>
        <v>tier - 2</v>
      </c>
      <c r="P1083" t="str">
        <f>VLOOKUP(Hospitalisation_Details[[#This Row],[Customer ID]],'Hospitalisation Details'!A1082:K3423,9,FALSE)</f>
        <v>R1025</v>
      </c>
      <c r="Q1083">
        <f>VLOOKUP(Hospitalisation_Details[[#This Row],[Customer ID]],'Hospitalisation Details'!$A$1:$K$2342,11,FALSE)</f>
        <v>27</v>
      </c>
    </row>
    <row r="1084" spans="1:17" x14ac:dyDescent="0.35">
      <c r="A1084" t="s">
        <v>1083</v>
      </c>
      <c r="B1084" t="str">
        <f>VLOOKUP(Customer_Names[[#This Row],[Customer ID]],Customer_Names[#All],2,FALSE)</f>
        <v>Clevenger</v>
      </c>
      <c r="C1084">
        <f>VLOOKUP(Medical_Examinations[[#This Row],[Customer ID]],'Medical Examinations'!$A$1:$L$2336,2,FALSE)</f>
        <v>23</v>
      </c>
      <c r="D1084">
        <f>VLOOKUP(Medical_Examinations[[#This Row],[Customer ID]],'Medical Examinations'!$A$1:$L$2336,3,FALSE)</f>
        <v>4</v>
      </c>
      <c r="E1084" t="str">
        <f>VLOOKUP(Medical_Examinations[[#This Row],[Customer ID]],'Medical Examinations'!$A$1:$L$2336,4,FALSE)</f>
        <v>No</v>
      </c>
      <c r="F1084" t="str">
        <f>VLOOKUP(Medical_Examinations[[#This Row],[Customer ID]],'Medical Examinations'!$A$1:$L$2336,6,FALSE)</f>
        <v>yes</v>
      </c>
      <c r="G1084" t="str">
        <f>VLOOKUP(Medical_Examinations[[#This Row],[Customer ID]],'Medical Examinations'!$A$1:$L$2336,7,FALSE)</f>
        <v>No</v>
      </c>
      <c r="H1084">
        <f>VLOOKUP(Medical_Examinations[[#This Row],[Customer ID]],'Medical Examinations'!$A$1:$L$2336,8,FALSE)</f>
        <v>1</v>
      </c>
      <c r="I1084" t="str">
        <f>VLOOKUP(Medical_Examinations[[#This Row],[Customer ID]],'Medical Examinations'!$A$1:$L$2336,9,FALSE)</f>
        <v>No</v>
      </c>
      <c r="J1084" t="str">
        <f>VLOOKUP(Medical_Examinations[[#This Row],[Customer ID]],'Medical Examinations'!A1083:L3418,11,FALSE)</f>
        <v>Normal Weight</v>
      </c>
      <c r="K1084" t="str">
        <f>VLOOKUP(Medical_Examinations[[#This Row],[Customer ID]],'Medical Examinations'!A1083:L3418,12,FALSE)</f>
        <v>Normal</v>
      </c>
      <c r="L1084" t="str">
        <f>VLOOKUP(Hospitalisation_Details[[#This Row],[Customer ID]],'Hospitalisation Details'!A1083:K3424,10,FALSE)</f>
        <v>29 Sep 1987</v>
      </c>
      <c r="M1084">
        <f>VLOOKUP(Hospitalisation_Details[[#This Row],[Customer ID]],'Hospitalisation Details'!$A$1:$K$2342,6,FALSE)</f>
        <v>5228</v>
      </c>
      <c r="N1084" t="str">
        <f>VLOOKUP(Hospitalisation_Details[[#This Row],[Customer ID]],'Hospitalisation Details'!A1083:K3424,7,FALSE)</f>
        <v>tier - 2</v>
      </c>
      <c r="O1084" t="str">
        <f>VLOOKUP(Hospitalisation_Details[[#This Row],[Customer ID]],'Hospitalisation Details'!A1083:K3424,8,FALSE)</f>
        <v>tier - 1</v>
      </c>
      <c r="P1084" t="str">
        <f>VLOOKUP(Hospitalisation_Details[[#This Row],[Customer ID]],'Hospitalisation Details'!A1083:K3424,9,FALSE)</f>
        <v>R1024</v>
      </c>
      <c r="Q1084">
        <f>VLOOKUP(Hospitalisation_Details[[#This Row],[Customer ID]],'Hospitalisation Details'!$A$1:$K$2342,11,FALSE)</f>
        <v>35</v>
      </c>
    </row>
    <row r="1085" spans="1:17" x14ac:dyDescent="0.35">
      <c r="A1085" t="s">
        <v>1084</v>
      </c>
      <c r="B1085" t="str">
        <f>VLOOKUP(Customer_Names[[#This Row],[Customer ID]],Customer_Names[#All],2,FALSE)</f>
        <v>Reichardt</v>
      </c>
      <c r="C1085">
        <f>VLOOKUP(Medical_Examinations[[#This Row],[Customer ID]],'Medical Examinations'!$A$1:$L$2336,2,FALSE)</f>
        <v>37</v>
      </c>
      <c r="D1085">
        <f>VLOOKUP(Medical_Examinations[[#This Row],[Customer ID]],'Medical Examinations'!$A$1:$L$2336,3,FALSE)</f>
        <v>4</v>
      </c>
      <c r="E1085" t="str">
        <f>VLOOKUP(Medical_Examinations[[#This Row],[Customer ID]],'Medical Examinations'!$A$1:$L$2336,4,FALSE)</f>
        <v>No</v>
      </c>
      <c r="F1085" t="str">
        <f>VLOOKUP(Medical_Examinations[[#This Row],[Customer ID]],'Medical Examinations'!$A$1:$L$2336,6,FALSE)</f>
        <v>yes</v>
      </c>
      <c r="G1085" t="str">
        <f>VLOOKUP(Medical_Examinations[[#This Row],[Customer ID]],'Medical Examinations'!$A$1:$L$2336,7,FALSE)</f>
        <v>No</v>
      </c>
      <c r="H1085">
        <f>VLOOKUP(Medical_Examinations[[#This Row],[Customer ID]],'Medical Examinations'!$A$1:$L$2336,8,FALSE)</f>
        <v>1</v>
      </c>
      <c r="I1085" t="str">
        <f>VLOOKUP(Medical_Examinations[[#This Row],[Customer ID]],'Medical Examinations'!$A$1:$L$2336,9,FALSE)</f>
        <v>No</v>
      </c>
      <c r="J1085" t="str">
        <f>VLOOKUP(Medical_Examinations[[#This Row],[Customer ID]],'Medical Examinations'!A1084:L3419,11,FALSE)</f>
        <v>Obesity</v>
      </c>
      <c r="K1085" t="str">
        <f>VLOOKUP(Medical_Examinations[[#This Row],[Customer ID]],'Medical Examinations'!A1084:L3419,12,FALSE)</f>
        <v>Normal</v>
      </c>
      <c r="L1085" t="str">
        <f>VLOOKUP(Hospitalisation_Details[[#This Row],[Customer ID]],'Hospitalisation Details'!A1084:K3425,10,FALSE)</f>
        <v>22 Sep 2004</v>
      </c>
      <c r="M1085">
        <f>VLOOKUP(Hospitalisation_Details[[#This Row],[Customer ID]],'Hospitalisation Details'!$A$1:$K$2342,6,FALSE)</f>
        <v>5294</v>
      </c>
      <c r="N1085" t="str">
        <f>VLOOKUP(Hospitalisation_Details[[#This Row],[Customer ID]],'Hospitalisation Details'!A1084:K3425,7,FALSE)</f>
        <v>tier - 2</v>
      </c>
      <c r="O1085" t="str">
        <f>VLOOKUP(Hospitalisation_Details[[#This Row],[Customer ID]],'Hospitalisation Details'!A1084:K3425,8,FALSE)</f>
        <v>tier - 2</v>
      </c>
      <c r="P1085" t="str">
        <f>VLOOKUP(Hospitalisation_Details[[#This Row],[Customer ID]],'Hospitalisation Details'!A1084:K3425,9,FALSE)</f>
        <v>R1022</v>
      </c>
      <c r="Q1085">
        <f>VLOOKUP(Hospitalisation_Details[[#This Row],[Customer ID]],'Hospitalisation Details'!$A$1:$K$2342,11,FALSE)</f>
        <v>18</v>
      </c>
    </row>
    <row r="1086" spans="1:17" x14ac:dyDescent="0.35">
      <c r="A1086" t="s">
        <v>1085</v>
      </c>
      <c r="B1086" t="str">
        <f>VLOOKUP(Customer_Names[[#This Row],[Customer ID]],Customer_Names[#All],2,FALSE)</f>
        <v>Morton</v>
      </c>
      <c r="C1086">
        <f>VLOOKUP(Medical_Examinations[[#This Row],[Customer ID]],'Medical Examinations'!$A$1:$L$2336,2,FALSE)</f>
        <v>30</v>
      </c>
      <c r="D1086">
        <f>VLOOKUP(Medical_Examinations[[#This Row],[Customer ID]],'Medical Examinations'!$A$1:$L$2336,3,FALSE)</f>
        <v>4</v>
      </c>
      <c r="E1086" t="str">
        <f>VLOOKUP(Medical_Examinations[[#This Row],[Customer ID]],'Medical Examinations'!$A$1:$L$2336,4,FALSE)</f>
        <v>No</v>
      </c>
      <c r="F1086" t="str">
        <f>VLOOKUP(Medical_Examinations[[#This Row],[Customer ID]],'Medical Examinations'!$A$1:$L$2336,6,FALSE)</f>
        <v>yes</v>
      </c>
      <c r="G1086" t="str">
        <f>VLOOKUP(Medical_Examinations[[#This Row],[Customer ID]],'Medical Examinations'!$A$1:$L$2336,7,FALSE)</f>
        <v>No</v>
      </c>
      <c r="H1086">
        <f>VLOOKUP(Medical_Examinations[[#This Row],[Customer ID]],'Medical Examinations'!$A$1:$L$2336,8,FALSE)</f>
        <v>1</v>
      </c>
      <c r="I1086" t="str">
        <f>VLOOKUP(Medical_Examinations[[#This Row],[Customer ID]],'Medical Examinations'!$A$1:$L$2336,9,FALSE)</f>
        <v>No</v>
      </c>
      <c r="J1086" t="str">
        <f>VLOOKUP(Medical_Examinations[[#This Row],[Customer ID]],'Medical Examinations'!A1085:L3420,11,FALSE)</f>
        <v>Obesity</v>
      </c>
      <c r="K1086" t="str">
        <f>VLOOKUP(Medical_Examinations[[#This Row],[Customer ID]],'Medical Examinations'!A1085:L3420,12,FALSE)</f>
        <v>Normal</v>
      </c>
      <c r="L1086" t="str">
        <f>VLOOKUP(Hospitalisation_Details[[#This Row],[Customer ID]],'Hospitalisation Details'!A1085:K3426,10,FALSE)</f>
        <v>25 Sep 1986</v>
      </c>
      <c r="M1086">
        <f>VLOOKUP(Hospitalisation_Details[[#This Row],[Customer ID]],'Hospitalisation Details'!$A$1:$K$2342,6,FALSE)</f>
        <v>5458</v>
      </c>
      <c r="N1086" t="str">
        <f>VLOOKUP(Hospitalisation_Details[[#This Row],[Customer ID]],'Hospitalisation Details'!A1085:K3426,7,FALSE)</f>
        <v>tier - 2</v>
      </c>
      <c r="O1086" t="str">
        <f>VLOOKUP(Hospitalisation_Details[[#This Row],[Customer ID]],'Hospitalisation Details'!A1085:K3426,8,FALSE)</f>
        <v>tier - 2</v>
      </c>
      <c r="P1086" t="str">
        <f>VLOOKUP(Hospitalisation_Details[[#This Row],[Customer ID]],'Hospitalisation Details'!A1085:K3426,9,FALSE)</f>
        <v>R1024</v>
      </c>
      <c r="Q1086">
        <f>VLOOKUP(Hospitalisation_Details[[#This Row],[Customer ID]],'Hospitalisation Details'!$A$1:$K$2342,11,FALSE)</f>
        <v>36</v>
      </c>
    </row>
    <row r="1087" spans="1:17" x14ac:dyDescent="0.35">
      <c r="A1087" t="s">
        <v>1086</v>
      </c>
      <c r="B1087" t="str">
        <f>VLOOKUP(Customer_Names[[#This Row],[Customer ID]],Customer_Names[#All],2,FALSE)</f>
        <v>Sunstrum</v>
      </c>
      <c r="C1087">
        <f>VLOOKUP(Medical_Examinations[[#This Row],[Customer ID]],'Medical Examinations'!$A$1:$L$2336,2,FALSE)</f>
        <v>28</v>
      </c>
      <c r="D1087">
        <f>VLOOKUP(Medical_Examinations[[#This Row],[Customer ID]],'Medical Examinations'!$A$1:$L$2336,3,FALSE)</f>
        <v>4</v>
      </c>
      <c r="E1087" t="str">
        <f>VLOOKUP(Medical_Examinations[[#This Row],[Customer ID]],'Medical Examinations'!$A$1:$L$2336,4,FALSE)</f>
        <v>No</v>
      </c>
      <c r="F1087" t="str">
        <f>VLOOKUP(Medical_Examinations[[#This Row],[Customer ID]],'Medical Examinations'!$A$1:$L$2336,6,FALSE)</f>
        <v>yes</v>
      </c>
      <c r="G1087" t="str">
        <f>VLOOKUP(Medical_Examinations[[#This Row],[Customer ID]],'Medical Examinations'!$A$1:$L$2336,7,FALSE)</f>
        <v>No</v>
      </c>
      <c r="H1087">
        <f>VLOOKUP(Medical_Examinations[[#This Row],[Customer ID]],'Medical Examinations'!$A$1:$L$2336,8,FALSE)</f>
        <v>1</v>
      </c>
      <c r="I1087" t="str">
        <f>VLOOKUP(Medical_Examinations[[#This Row],[Customer ID]],'Medical Examinations'!$A$1:$L$2336,9,FALSE)</f>
        <v>No</v>
      </c>
      <c r="J1087" t="str">
        <f>VLOOKUP(Medical_Examinations[[#This Row],[Customer ID]],'Medical Examinations'!A1086:L3421,11,FALSE)</f>
        <v>Overweight</v>
      </c>
      <c r="K1087" t="str">
        <f>VLOOKUP(Medical_Examinations[[#This Row],[Customer ID]],'Medical Examinations'!A1086:L3421,12,FALSE)</f>
        <v>Normal</v>
      </c>
      <c r="L1087" t="str">
        <f>VLOOKUP(Hospitalisation_Details[[#This Row],[Customer ID]],'Hospitalisation Details'!A1086:K3427,10,FALSE)</f>
        <v>2 Sep 1986</v>
      </c>
      <c r="M1087">
        <f>VLOOKUP(Hospitalisation_Details[[#This Row],[Customer ID]],'Hospitalisation Details'!$A$1:$K$2342,6,FALSE)</f>
        <v>5469</v>
      </c>
      <c r="N1087" t="str">
        <f>VLOOKUP(Hospitalisation_Details[[#This Row],[Customer ID]],'Hospitalisation Details'!A1086:K3427,7,FALSE)</f>
        <v>tier - 2</v>
      </c>
      <c r="O1087" t="str">
        <f>VLOOKUP(Hospitalisation_Details[[#This Row],[Customer ID]],'Hospitalisation Details'!A1086:K3427,8,FALSE)</f>
        <v>tier - 2</v>
      </c>
      <c r="P1087" t="str">
        <f>VLOOKUP(Hospitalisation_Details[[#This Row],[Customer ID]],'Hospitalisation Details'!A1086:K3427,9,FALSE)</f>
        <v>R1024</v>
      </c>
      <c r="Q1087">
        <f>VLOOKUP(Hospitalisation_Details[[#This Row],[Customer ID]],'Hospitalisation Details'!$A$1:$K$2342,11,FALSE)</f>
        <v>36</v>
      </c>
    </row>
    <row r="1088" spans="1:17" x14ac:dyDescent="0.35">
      <c r="A1088" t="s">
        <v>1087</v>
      </c>
      <c r="B1088" t="str">
        <f>VLOOKUP(Customer_Names[[#This Row],[Customer ID]],Customer_Names[#All],2,FALSE)</f>
        <v>Frownfelter</v>
      </c>
      <c r="C1088">
        <f>VLOOKUP(Medical_Examinations[[#This Row],[Customer ID]],'Medical Examinations'!$A$1:$L$2336,2,FALSE)</f>
        <v>27</v>
      </c>
      <c r="D1088">
        <f>VLOOKUP(Medical_Examinations[[#This Row],[Customer ID]],'Medical Examinations'!$A$1:$L$2336,3,FALSE)</f>
        <v>4</v>
      </c>
      <c r="E1088" t="str">
        <f>VLOOKUP(Medical_Examinations[[#This Row],[Customer ID]],'Medical Examinations'!$A$1:$L$2336,4,FALSE)</f>
        <v>No</v>
      </c>
      <c r="F1088" t="str">
        <f>VLOOKUP(Medical_Examinations[[#This Row],[Customer ID]],'Medical Examinations'!$A$1:$L$2336,6,FALSE)</f>
        <v>yes</v>
      </c>
      <c r="G1088" t="str">
        <f>VLOOKUP(Medical_Examinations[[#This Row],[Customer ID]],'Medical Examinations'!$A$1:$L$2336,7,FALSE)</f>
        <v>No</v>
      </c>
      <c r="H1088">
        <f>VLOOKUP(Medical_Examinations[[#This Row],[Customer ID]],'Medical Examinations'!$A$1:$L$2336,8,FALSE)</f>
        <v>1</v>
      </c>
      <c r="I1088" t="str">
        <f>VLOOKUP(Medical_Examinations[[#This Row],[Customer ID]],'Medical Examinations'!$A$1:$L$2336,9,FALSE)</f>
        <v>No</v>
      </c>
      <c r="J1088" t="str">
        <f>VLOOKUP(Medical_Examinations[[#This Row],[Customer ID]],'Medical Examinations'!A1087:L3422,11,FALSE)</f>
        <v>Overweight</v>
      </c>
      <c r="K1088" t="str">
        <f>VLOOKUP(Medical_Examinations[[#This Row],[Customer ID]],'Medical Examinations'!A1087:L3422,12,FALSE)</f>
        <v>Normal</v>
      </c>
      <c r="L1088" t="str">
        <f>VLOOKUP(Hospitalisation_Details[[#This Row],[Customer ID]],'Hospitalisation Details'!A1087:K3428,10,FALSE)</f>
        <v>22 Sep 1999</v>
      </c>
      <c r="M1088">
        <f>VLOOKUP(Hospitalisation_Details[[#This Row],[Customer ID]],'Hospitalisation Details'!$A$1:$K$2342,6,FALSE)</f>
        <v>5553</v>
      </c>
      <c r="N1088" t="str">
        <f>VLOOKUP(Hospitalisation_Details[[#This Row],[Customer ID]],'Hospitalisation Details'!A1087:K3428,7,FALSE)</f>
        <v>tier - 2</v>
      </c>
      <c r="O1088" t="str">
        <f>VLOOKUP(Hospitalisation_Details[[#This Row],[Customer ID]],'Hospitalisation Details'!A1087:K3428,8,FALSE)</f>
        <v>tier - 3</v>
      </c>
      <c r="P1088" t="str">
        <f>VLOOKUP(Hospitalisation_Details[[#This Row],[Customer ID]],'Hospitalisation Details'!A1087:K3428,9,FALSE)</f>
        <v>R1026</v>
      </c>
      <c r="Q1088">
        <f>VLOOKUP(Hospitalisation_Details[[#This Row],[Customer ID]],'Hospitalisation Details'!$A$1:$K$2342,11,FALSE)</f>
        <v>23</v>
      </c>
    </row>
    <row r="1089" spans="1:17" x14ac:dyDescent="0.35">
      <c r="A1089" t="s">
        <v>1088</v>
      </c>
      <c r="B1089" t="str">
        <f>VLOOKUP(Customer_Names[[#This Row],[Customer ID]],Customer_Names[#All],2,FALSE)</f>
        <v>Richter</v>
      </c>
      <c r="C1089">
        <f>VLOOKUP(Medical_Examinations[[#This Row],[Customer ID]],'Medical Examinations'!$A$1:$L$2336,2,FALSE)</f>
        <v>29</v>
      </c>
      <c r="D1089">
        <f>VLOOKUP(Medical_Examinations[[#This Row],[Customer ID]],'Medical Examinations'!$A$1:$L$2336,3,FALSE)</f>
        <v>4</v>
      </c>
      <c r="E1089" t="str">
        <f>VLOOKUP(Medical_Examinations[[#This Row],[Customer ID]],'Medical Examinations'!$A$1:$L$2336,4,FALSE)</f>
        <v>No</v>
      </c>
      <c r="F1089" t="str">
        <f>VLOOKUP(Medical_Examinations[[#This Row],[Customer ID]],'Medical Examinations'!$A$1:$L$2336,6,FALSE)</f>
        <v>yes</v>
      </c>
      <c r="G1089" t="str">
        <f>VLOOKUP(Medical_Examinations[[#This Row],[Customer ID]],'Medical Examinations'!$A$1:$L$2336,7,FALSE)</f>
        <v>No</v>
      </c>
      <c r="H1089">
        <f>VLOOKUP(Medical_Examinations[[#This Row],[Customer ID]],'Medical Examinations'!$A$1:$L$2336,8,FALSE)</f>
        <v>1</v>
      </c>
      <c r="I1089" t="str">
        <f>VLOOKUP(Medical_Examinations[[#This Row],[Customer ID]],'Medical Examinations'!$A$1:$L$2336,9,FALSE)</f>
        <v>No</v>
      </c>
      <c r="J1089" t="str">
        <f>VLOOKUP(Medical_Examinations[[#This Row],[Customer ID]],'Medical Examinations'!A1088:L3423,11,FALSE)</f>
        <v>Overweight</v>
      </c>
      <c r="K1089" t="str">
        <f>VLOOKUP(Medical_Examinations[[#This Row],[Customer ID]],'Medical Examinations'!A1088:L3423,12,FALSE)</f>
        <v>Normal</v>
      </c>
      <c r="L1089" t="str">
        <f>VLOOKUP(Hospitalisation_Details[[#This Row],[Customer ID]],'Hospitalisation Details'!A1088:K3429,10,FALSE)</f>
        <v>10 Sep 1993</v>
      </c>
      <c r="M1089">
        <f>VLOOKUP(Hospitalisation_Details[[#This Row],[Customer ID]],'Hospitalisation Details'!$A$1:$K$2342,6,FALSE)</f>
        <v>5748</v>
      </c>
      <c r="N1089" t="str">
        <f>VLOOKUP(Hospitalisation_Details[[#This Row],[Customer ID]],'Hospitalisation Details'!A1088:K3429,7,FALSE)</f>
        <v>tier - 2</v>
      </c>
      <c r="O1089" t="str">
        <f>VLOOKUP(Hospitalisation_Details[[#This Row],[Customer ID]],'Hospitalisation Details'!A1088:K3429,8,FALSE)</f>
        <v>tier - 1</v>
      </c>
      <c r="P1089" t="str">
        <f>VLOOKUP(Hospitalisation_Details[[#This Row],[Customer ID]],'Hospitalisation Details'!A1088:K3429,9,FALSE)</f>
        <v>R1021</v>
      </c>
      <c r="Q1089">
        <f>VLOOKUP(Hospitalisation_Details[[#This Row],[Customer ID]],'Hospitalisation Details'!$A$1:$K$2342,11,FALSE)</f>
        <v>29</v>
      </c>
    </row>
    <row r="1090" spans="1:17" x14ac:dyDescent="0.35">
      <c r="A1090" t="s">
        <v>1089</v>
      </c>
      <c r="B1090" t="str">
        <f>VLOOKUP(Customer_Names[[#This Row],[Customer ID]],Customer_Names[#All],2,FALSE)</f>
        <v>England</v>
      </c>
      <c r="C1090">
        <f>VLOOKUP(Medical_Examinations[[#This Row],[Customer ID]],'Medical Examinations'!$A$1:$L$2336,2,FALSE)</f>
        <v>28</v>
      </c>
      <c r="D1090">
        <f>VLOOKUP(Medical_Examinations[[#This Row],[Customer ID]],'Medical Examinations'!$A$1:$L$2336,3,FALSE)</f>
        <v>4</v>
      </c>
      <c r="E1090" t="str">
        <f>VLOOKUP(Medical_Examinations[[#This Row],[Customer ID]],'Medical Examinations'!$A$1:$L$2336,4,FALSE)</f>
        <v>No</v>
      </c>
      <c r="F1090" t="str">
        <f>VLOOKUP(Medical_Examinations[[#This Row],[Customer ID]],'Medical Examinations'!$A$1:$L$2336,6,FALSE)</f>
        <v>yes</v>
      </c>
      <c r="G1090" t="str">
        <f>VLOOKUP(Medical_Examinations[[#This Row],[Customer ID]],'Medical Examinations'!$A$1:$L$2336,7,FALSE)</f>
        <v>No</v>
      </c>
      <c r="H1090">
        <f>VLOOKUP(Medical_Examinations[[#This Row],[Customer ID]],'Medical Examinations'!$A$1:$L$2336,8,FALSE)</f>
        <v>1</v>
      </c>
      <c r="I1090" t="str">
        <f>VLOOKUP(Medical_Examinations[[#This Row],[Customer ID]],'Medical Examinations'!$A$1:$L$2336,9,FALSE)</f>
        <v>No</v>
      </c>
      <c r="J1090" t="str">
        <f>VLOOKUP(Medical_Examinations[[#This Row],[Customer ID]],'Medical Examinations'!A1089:L3424,11,FALSE)</f>
        <v>Overweight</v>
      </c>
      <c r="K1090" t="str">
        <f>VLOOKUP(Medical_Examinations[[#This Row],[Customer ID]],'Medical Examinations'!A1089:L3424,12,FALSE)</f>
        <v>Normal</v>
      </c>
      <c r="L1090" t="str">
        <f>VLOOKUP(Hospitalisation_Details[[#This Row],[Customer ID]],'Hospitalisation Details'!A1089:K3430,10,FALSE)</f>
        <v>30 Sep 1983</v>
      </c>
      <c r="M1090">
        <f>VLOOKUP(Hospitalisation_Details[[#This Row],[Customer ID]],'Hospitalisation Details'!$A$1:$K$2342,6,FALSE)</f>
        <v>5757</v>
      </c>
      <c r="N1090" t="str">
        <f>VLOOKUP(Hospitalisation_Details[[#This Row],[Customer ID]],'Hospitalisation Details'!A1089:K3430,7,FALSE)</f>
        <v>tier - 2</v>
      </c>
      <c r="O1090" t="str">
        <f>VLOOKUP(Hospitalisation_Details[[#This Row],[Customer ID]],'Hospitalisation Details'!A1089:K3430,8,FALSE)</f>
        <v>tier - 3</v>
      </c>
      <c r="P1090" t="str">
        <f>VLOOKUP(Hospitalisation_Details[[#This Row],[Customer ID]],'Hospitalisation Details'!A1089:K3430,9,FALSE)</f>
        <v>R1019</v>
      </c>
      <c r="Q1090">
        <f>VLOOKUP(Hospitalisation_Details[[#This Row],[Customer ID]],'Hospitalisation Details'!$A$1:$K$2342,11,FALSE)</f>
        <v>39</v>
      </c>
    </row>
    <row r="1091" spans="1:17" x14ac:dyDescent="0.35">
      <c r="A1091" t="s">
        <v>1090</v>
      </c>
      <c r="B1091" t="str">
        <f>VLOOKUP(Customer_Names[[#This Row],[Customer ID]],Customer_Names[#All],2,FALSE)</f>
        <v>McLean</v>
      </c>
      <c r="C1091">
        <f>VLOOKUP(Medical_Examinations[[#This Row],[Customer ID]],'Medical Examinations'!$A$1:$L$2336,2,FALSE)</f>
        <v>28</v>
      </c>
      <c r="D1091">
        <f>VLOOKUP(Medical_Examinations[[#This Row],[Customer ID]],'Medical Examinations'!$A$1:$L$2336,3,FALSE)</f>
        <v>4</v>
      </c>
      <c r="E1091" t="str">
        <f>VLOOKUP(Medical_Examinations[[#This Row],[Customer ID]],'Medical Examinations'!$A$1:$L$2336,4,FALSE)</f>
        <v>No</v>
      </c>
      <c r="F1091" t="str">
        <f>VLOOKUP(Medical_Examinations[[#This Row],[Customer ID]],'Medical Examinations'!$A$1:$L$2336,6,FALSE)</f>
        <v>yes</v>
      </c>
      <c r="G1091" t="str">
        <f>VLOOKUP(Medical_Examinations[[#This Row],[Customer ID]],'Medical Examinations'!$A$1:$L$2336,7,FALSE)</f>
        <v>No</v>
      </c>
      <c r="H1091">
        <f>VLOOKUP(Medical_Examinations[[#This Row],[Customer ID]],'Medical Examinations'!$A$1:$L$2336,8,FALSE)</f>
        <v>1</v>
      </c>
      <c r="I1091" t="str">
        <f>VLOOKUP(Medical_Examinations[[#This Row],[Customer ID]],'Medical Examinations'!$A$1:$L$2336,9,FALSE)</f>
        <v>No</v>
      </c>
      <c r="J1091" t="str">
        <f>VLOOKUP(Medical_Examinations[[#This Row],[Customer ID]],'Medical Examinations'!A1090:L3425,11,FALSE)</f>
        <v>Overweight</v>
      </c>
      <c r="K1091" t="str">
        <f>VLOOKUP(Medical_Examinations[[#This Row],[Customer ID]],'Medical Examinations'!A1090:L3425,12,FALSE)</f>
        <v>Normal</v>
      </c>
      <c r="L1091" t="str">
        <f>VLOOKUP(Hospitalisation_Details[[#This Row],[Customer ID]],'Hospitalisation Details'!A1090:K3431,10,FALSE)</f>
        <v>1 Sep 2004</v>
      </c>
      <c r="M1091">
        <f>VLOOKUP(Hospitalisation_Details[[#This Row],[Customer ID]],'Hospitalisation Details'!$A$1:$K$2342,6,FALSE)</f>
        <v>5779</v>
      </c>
      <c r="N1091" t="str">
        <f>VLOOKUP(Hospitalisation_Details[[#This Row],[Customer ID]],'Hospitalisation Details'!A1090:K3431,7,FALSE)</f>
        <v>tier - 2</v>
      </c>
      <c r="O1091" t="str">
        <f>VLOOKUP(Hospitalisation_Details[[#This Row],[Customer ID]],'Hospitalisation Details'!A1090:K3431,8,FALSE)</f>
        <v>tier - 3</v>
      </c>
      <c r="P1091" t="str">
        <f>VLOOKUP(Hospitalisation_Details[[#This Row],[Customer ID]],'Hospitalisation Details'!A1090:K3431,9,FALSE)</f>
        <v>R1022</v>
      </c>
      <c r="Q1091">
        <f>VLOOKUP(Hospitalisation_Details[[#This Row],[Customer ID]],'Hospitalisation Details'!$A$1:$K$2342,11,FALSE)</f>
        <v>18</v>
      </c>
    </row>
    <row r="1092" spans="1:17" x14ac:dyDescent="0.35">
      <c r="A1092" t="s">
        <v>1091</v>
      </c>
      <c r="B1092" t="str">
        <f>VLOOKUP(Customer_Names[[#This Row],[Customer ID]],Customer_Names[#All],2,FALSE)</f>
        <v>Gardner</v>
      </c>
      <c r="C1092">
        <f>VLOOKUP(Medical_Examinations[[#This Row],[Customer ID]],'Medical Examinations'!$A$1:$L$2336,2,FALSE)</f>
        <v>34</v>
      </c>
      <c r="D1092">
        <f>VLOOKUP(Medical_Examinations[[#This Row],[Customer ID]],'Medical Examinations'!$A$1:$L$2336,3,FALSE)</f>
        <v>4</v>
      </c>
      <c r="E1092" t="str">
        <f>VLOOKUP(Medical_Examinations[[#This Row],[Customer ID]],'Medical Examinations'!$A$1:$L$2336,4,FALSE)</f>
        <v>No</v>
      </c>
      <c r="F1092" t="str">
        <f>VLOOKUP(Medical_Examinations[[#This Row],[Customer ID]],'Medical Examinations'!$A$1:$L$2336,6,FALSE)</f>
        <v>yes</v>
      </c>
      <c r="G1092" t="str">
        <f>VLOOKUP(Medical_Examinations[[#This Row],[Customer ID]],'Medical Examinations'!$A$1:$L$2336,7,FALSE)</f>
        <v>No</v>
      </c>
      <c r="H1092">
        <f>VLOOKUP(Medical_Examinations[[#This Row],[Customer ID]],'Medical Examinations'!$A$1:$L$2336,8,FALSE)</f>
        <v>1</v>
      </c>
      <c r="I1092" t="str">
        <f>VLOOKUP(Medical_Examinations[[#This Row],[Customer ID]],'Medical Examinations'!$A$1:$L$2336,9,FALSE)</f>
        <v>No</v>
      </c>
      <c r="J1092" t="str">
        <f>VLOOKUP(Medical_Examinations[[#This Row],[Customer ID]],'Medical Examinations'!A1091:L3426,11,FALSE)</f>
        <v>Obesity</v>
      </c>
      <c r="K1092" t="str">
        <f>VLOOKUP(Medical_Examinations[[#This Row],[Customer ID]],'Medical Examinations'!A1091:L3426,12,FALSE)</f>
        <v>Normal</v>
      </c>
      <c r="L1092" t="str">
        <f>VLOOKUP(Hospitalisation_Details[[#This Row],[Customer ID]],'Hospitalisation Details'!A1091:K3432,10,FALSE)</f>
        <v>22 Sep 2002</v>
      </c>
      <c r="M1092">
        <f>VLOOKUP(Hospitalisation_Details[[#This Row],[Customer ID]],'Hospitalisation Details'!$A$1:$K$2342,6,FALSE)</f>
        <v>5817</v>
      </c>
      <c r="N1092" t="str">
        <f>VLOOKUP(Hospitalisation_Details[[#This Row],[Customer ID]],'Hospitalisation Details'!A1091:K3432,7,FALSE)</f>
        <v>tier - 2</v>
      </c>
      <c r="O1092" t="str">
        <f>VLOOKUP(Hospitalisation_Details[[#This Row],[Customer ID]],'Hospitalisation Details'!A1091:K3432,8,FALSE)</f>
        <v>tier - 2</v>
      </c>
      <c r="P1092" t="str">
        <f>VLOOKUP(Hospitalisation_Details[[#This Row],[Customer ID]],'Hospitalisation Details'!A1091:K3432,9,FALSE)</f>
        <v>R1026</v>
      </c>
      <c r="Q1092">
        <f>VLOOKUP(Hospitalisation_Details[[#This Row],[Customer ID]],'Hospitalisation Details'!$A$1:$K$2342,11,FALSE)</f>
        <v>20</v>
      </c>
    </row>
    <row r="1093" spans="1:17" x14ac:dyDescent="0.35">
      <c r="A1093" t="s">
        <v>1092</v>
      </c>
      <c r="B1093" t="str">
        <f>VLOOKUP(Customer_Names[[#This Row],[Customer ID]],Customer_Names[#All],2,FALSE)</f>
        <v>Lane</v>
      </c>
      <c r="C1093">
        <f>VLOOKUP(Medical_Examinations[[#This Row],[Customer ID]],'Medical Examinations'!$A$1:$L$2336,2,FALSE)</f>
        <v>30</v>
      </c>
      <c r="D1093">
        <f>VLOOKUP(Medical_Examinations[[#This Row],[Customer ID]],'Medical Examinations'!$A$1:$L$2336,3,FALSE)</f>
        <v>4</v>
      </c>
      <c r="E1093" t="str">
        <f>VLOOKUP(Medical_Examinations[[#This Row],[Customer ID]],'Medical Examinations'!$A$1:$L$2336,4,FALSE)</f>
        <v>No</v>
      </c>
      <c r="F1093" t="str">
        <f>VLOOKUP(Medical_Examinations[[#This Row],[Customer ID]],'Medical Examinations'!$A$1:$L$2336,6,FALSE)</f>
        <v>yes</v>
      </c>
      <c r="G1093" t="str">
        <f>VLOOKUP(Medical_Examinations[[#This Row],[Customer ID]],'Medical Examinations'!$A$1:$L$2336,7,FALSE)</f>
        <v>No</v>
      </c>
      <c r="H1093">
        <f>VLOOKUP(Medical_Examinations[[#This Row],[Customer ID]],'Medical Examinations'!$A$1:$L$2336,8,FALSE)</f>
        <v>1</v>
      </c>
      <c r="I1093" t="str">
        <f>VLOOKUP(Medical_Examinations[[#This Row],[Customer ID]],'Medical Examinations'!$A$1:$L$2336,9,FALSE)</f>
        <v>No</v>
      </c>
      <c r="J1093" t="str">
        <f>VLOOKUP(Medical_Examinations[[#This Row],[Customer ID]],'Medical Examinations'!A1092:L3427,11,FALSE)</f>
        <v>Obesity</v>
      </c>
      <c r="K1093" t="str">
        <f>VLOOKUP(Medical_Examinations[[#This Row],[Customer ID]],'Medical Examinations'!A1092:L3427,12,FALSE)</f>
        <v>Normal</v>
      </c>
      <c r="L1093" t="str">
        <f>VLOOKUP(Hospitalisation_Details[[#This Row],[Customer ID]],'Hospitalisation Details'!A1092:K3433,10,FALSE)</f>
        <v>20 Sep 1995</v>
      </c>
      <c r="M1093">
        <f>VLOOKUP(Hospitalisation_Details[[#This Row],[Customer ID]],'Hospitalisation Details'!$A$1:$K$2342,6,FALSE)</f>
        <v>5844</v>
      </c>
      <c r="N1093" t="str">
        <f>VLOOKUP(Hospitalisation_Details[[#This Row],[Customer ID]],'Hospitalisation Details'!A1092:K3433,7,FALSE)</f>
        <v>tier - 2</v>
      </c>
      <c r="O1093" t="str">
        <f>VLOOKUP(Hospitalisation_Details[[#This Row],[Customer ID]],'Hospitalisation Details'!A1092:K3433,8,FALSE)</f>
        <v>tier - 2</v>
      </c>
      <c r="P1093" t="str">
        <f>VLOOKUP(Hospitalisation_Details[[#This Row],[Customer ID]],'Hospitalisation Details'!A1092:K3433,9,FALSE)</f>
        <v>R1025</v>
      </c>
      <c r="Q1093">
        <f>VLOOKUP(Hospitalisation_Details[[#This Row],[Customer ID]],'Hospitalisation Details'!$A$1:$K$2342,11,FALSE)</f>
        <v>27</v>
      </c>
    </row>
    <row r="1094" spans="1:17" x14ac:dyDescent="0.35">
      <c r="A1094" t="s">
        <v>1093</v>
      </c>
      <c r="B1094" t="str">
        <f>VLOOKUP(Customer_Names[[#This Row],[Customer ID]],Customer_Names[#All],2,FALSE)</f>
        <v>Vonachen</v>
      </c>
      <c r="C1094">
        <f>VLOOKUP(Medical_Examinations[[#This Row],[Customer ID]],'Medical Examinations'!$A$1:$L$2336,2,FALSE)</f>
        <v>28</v>
      </c>
      <c r="D1094">
        <f>VLOOKUP(Medical_Examinations[[#This Row],[Customer ID]],'Medical Examinations'!$A$1:$L$2336,3,FALSE)</f>
        <v>4</v>
      </c>
      <c r="E1094" t="str">
        <f>VLOOKUP(Medical_Examinations[[#This Row],[Customer ID]],'Medical Examinations'!$A$1:$L$2336,4,FALSE)</f>
        <v>No</v>
      </c>
      <c r="F1094" t="str">
        <f>VLOOKUP(Medical_Examinations[[#This Row],[Customer ID]],'Medical Examinations'!$A$1:$L$2336,6,FALSE)</f>
        <v>yes</v>
      </c>
      <c r="G1094" t="str">
        <f>VLOOKUP(Medical_Examinations[[#This Row],[Customer ID]],'Medical Examinations'!$A$1:$L$2336,7,FALSE)</f>
        <v>No</v>
      </c>
      <c r="H1094">
        <f>VLOOKUP(Medical_Examinations[[#This Row],[Customer ID]],'Medical Examinations'!$A$1:$L$2336,8,FALSE)</f>
        <v>1</v>
      </c>
      <c r="I1094" t="str">
        <f>VLOOKUP(Medical_Examinations[[#This Row],[Customer ID]],'Medical Examinations'!$A$1:$L$2336,9,FALSE)</f>
        <v>No</v>
      </c>
      <c r="J1094" t="str">
        <f>VLOOKUP(Medical_Examinations[[#This Row],[Customer ID]],'Medical Examinations'!A1093:L3428,11,FALSE)</f>
        <v>Overweight</v>
      </c>
      <c r="K1094" t="str">
        <f>VLOOKUP(Medical_Examinations[[#This Row],[Customer ID]],'Medical Examinations'!A1093:L3428,12,FALSE)</f>
        <v>Normal</v>
      </c>
      <c r="L1094" t="str">
        <f>VLOOKUP(Hospitalisation_Details[[#This Row],[Customer ID]],'Hospitalisation Details'!A1093:K3434,10,FALSE)</f>
        <v>19 Sep 1993</v>
      </c>
      <c r="M1094">
        <f>VLOOKUP(Hospitalisation_Details[[#This Row],[Customer ID]],'Hospitalisation Details'!$A$1:$K$2342,6,FALSE)</f>
        <v>5877</v>
      </c>
      <c r="N1094" t="str">
        <f>VLOOKUP(Hospitalisation_Details[[#This Row],[Customer ID]],'Hospitalisation Details'!A1093:K3434,7,FALSE)</f>
        <v>tier - 2</v>
      </c>
      <c r="O1094" t="str">
        <f>VLOOKUP(Hospitalisation_Details[[#This Row],[Customer ID]],'Hospitalisation Details'!A1093:K3434,8,FALSE)</f>
        <v>tier - 2</v>
      </c>
      <c r="P1094" t="str">
        <f>VLOOKUP(Hospitalisation_Details[[#This Row],[Customer ID]],'Hospitalisation Details'!A1093:K3434,9,FALSE)</f>
        <v>R1021</v>
      </c>
      <c r="Q1094">
        <f>VLOOKUP(Hospitalisation_Details[[#This Row],[Customer ID]],'Hospitalisation Details'!$A$1:$K$2342,11,FALSE)</f>
        <v>29</v>
      </c>
    </row>
    <row r="1095" spans="1:17" x14ac:dyDescent="0.35">
      <c r="A1095" t="s">
        <v>1094</v>
      </c>
      <c r="B1095" t="str">
        <f>VLOOKUP(Customer_Names[[#This Row],[Customer ID]],Customer_Names[#All],2,FALSE)</f>
        <v>Smith</v>
      </c>
      <c r="C1095">
        <f>VLOOKUP(Medical_Examinations[[#This Row],[Customer ID]],'Medical Examinations'!$A$1:$L$2336,2,FALSE)</f>
        <v>38</v>
      </c>
      <c r="D1095">
        <f>VLOOKUP(Medical_Examinations[[#This Row],[Customer ID]],'Medical Examinations'!$A$1:$L$2336,3,FALSE)</f>
        <v>4</v>
      </c>
      <c r="E1095" t="str">
        <f>VLOOKUP(Medical_Examinations[[#This Row],[Customer ID]],'Medical Examinations'!$A$1:$L$2336,4,FALSE)</f>
        <v>No</v>
      </c>
      <c r="F1095" t="str">
        <f>VLOOKUP(Medical_Examinations[[#This Row],[Customer ID]],'Medical Examinations'!$A$1:$L$2336,6,FALSE)</f>
        <v>yes</v>
      </c>
      <c r="G1095" t="str">
        <f>VLOOKUP(Medical_Examinations[[#This Row],[Customer ID]],'Medical Examinations'!$A$1:$L$2336,7,FALSE)</f>
        <v>No</v>
      </c>
      <c r="H1095">
        <f>VLOOKUP(Medical_Examinations[[#This Row],[Customer ID]],'Medical Examinations'!$A$1:$L$2336,8,FALSE)</f>
        <v>1</v>
      </c>
      <c r="I1095" t="str">
        <f>VLOOKUP(Medical_Examinations[[#This Row],[Customer ID]],'Medical Examinations'!$A$1:$L$2336,9,FALSE)</f>
        <v>No</v>
      </c>
      <c r="J1095" t="str">
        <f>VLOOKUP(Medical_Examinations[[#This Row],[Customer ID]],'Medical Examinations'!A1094:L3429,11,FALSE)</f>
        <v>Obesity</v>
      </c>
      <c r="K1095" t="str">
        <f>VLOOKUP(Medical_Examinations[[#This Row],[Customer ID]],'Medical Examinations'!A1094:L3429,12,FALSE)</f>
        <v>Normal</v>
      </c>
      <c r="L1095" t="str">
        <f>VLOOKUP(Hospitalisation_Details[[#This Row],[Customer ID]],'Hospitalisation Details'!A1094:K3435,10,FALSE)</f>
        <v>13 Sep 1993</v>
      </c>
      <c r="M1095">
        <f>VLOOKUP(Hospitalisation_Details[[#This Row],[Customer ID]],'Hospitalisation Details'!$A$1:$K$2342,6,FALSE)</f>
        <v>5927</v>
      </c>
      <c r="N1095" t="str">
        <f>VLOOKUP(Hospitalisation_Details[[#This Row],[Customer ID]],'Hospitalisation Details'!A1094:K3435,7,FALSE)</f>
        <v>tier - 2</v>
      </c>
      <c r="O1095" t="str">
        <f>VLOOKUP(Hospitalisation_Details[[#This Row],[Customer ID]],'Hospitalisation Details'!A1094:K3435,8,FALSE)</f>
        <v>tier - 2</v>
      </c>
      <c r="P1095" t="str">
        <f>VLOOKUP(Hospitalisation_Details[[#This Row],[Customer ID]],'Hospitalisation Details'!A1094:K3435,9,FALSE)</f>
        <v>R1025</v>
      </c>
      <c r="Q1095">
        <f>VLOOKUP(Hospitalisation_Details[[#This Row],[Customer ID]],'Hospitalisation Details'!$A$1:$K$2342,11,FALSE)</f>
        <v>29</v>
      </c>
    </row>
    <row r="1096" spans="1:17" x14ac:dyDescent="0.35">
      <c r="A1096" t="s">
        <v>1095</v>
      </c>
      <c r="B1096" t="str">
        <f>VLOOKUP(Customer_Names[[#This Row],[Customer ID]],Customer_Names[#All],2,FALSE)</f>
        <v>Kidwell</v>
      </c>
      <c r="C1096">
        <f>VLOOKUP(Medical_Examinations[[#This Row],[Customer ID]],'Medical Examinations'!$A$1:$L$2336,2,FALSE)</f>
        <v>31</v>
      </c>
      <c r="D1096">
        <f>VLOOKUP(Medical_Examinations[[#This Row],[Customer ID]],'Medical Examinations'!$A$1:$L$2336,3,FALSE)</f>
        <v>4</v>
      </c>
      <c r="E1096" t="str">
        <f>VLOOKUP(Medical_Examinations[[#This Row],[Customer ID]],'Medical Examinations'!$A$1:$L$2336,4,FALSE)</f>
        <v>No</v>
      </c>
      <c r="F1096" t="str">
        <f>VLOOKUP(Medical_Examinations[[#This Row],[Customer ID]],'Medical Examinations'!$A$1:$L$2336,6,FALSE)</f>
        <v>yes</v>
      </c>
      <c r="G1096" t="str">
        <f>VLOOKUP(Medical_Examinations[[#This Row],[Customer ID]],'Medical Examinations'!$A$1:$L$2336,7,FALSE)</f>
        <v>No</v>
      </c>
      <c r="H1096">
        <f>VLOOKUP(Medical_Examinations[[#This Row],[Customer ID]],'Medical Examinations'!$A$1:$L$2336,8,FALSE)</f>
        <v>1</v>
      </c>
      <c r="I1096" t="str">
        <f>VLOOKUP(Medical_Examinations[[#This Row],[Customer ID]],'Medical Examinations'!$A$1:$L$2336,9,FALSE)</f>
        <v>No</v>
      </c>
      <c r="J1096" t="str">
        <f>VLOOKUP(Medical_Examinations[[#This Row],[Customer ID]],'Medical Examinations'!A1095:L3430,11,FALSE)</f>
        <v>Obesity</v>
      </c>
      <c r="K1096" t="str">
        <f>VLOOKUP(Medical_Examinations[[#This Row],[Customer ID]],'Medical Examinations'!A1095:L3430,12,FALSE)</f>
        <v>Normal</v>
      </c>
      <c r="L1096" t="str">
        <f>VLOOKUP(Hospitalisation_Details[[#This Row],[Customer ID]],'Hospitalisation Details'!A1095:K3436,10,FALSE)</f>
        <v>15 Sep 2004</v>
      </c>
      <c r="M1096">
        <f>VLOOKUP(Hospitalisation_Details[[#This Row],[Customer ID]],'Hospitalisation Details'!$A$1:$K$2342,6,FALSE)</f>
        <v>5961</v>
      </c>
      <c r="N1096" t="str">
        <f>VLOOKUP(Hospitalisation_Details[[#This Row],[Customer ID]],'Hospitalisation Details'!A1095:K3436,7,FALSE)</f>
        <v>tier - 2</v>
      </c>
      <c r="O1096" t="str">
        <f>VLOOKUP(Hospitalisation_Details[[#This Row],[Customer ID]],'Hospitalisation Details'!A1095:K3436,8,FALSE)</f>
        <v>tier - 1</v>
      </c>
      <c r="P1096" t="str">
        <f>VLOOKUP(Hospitalisation_Details[[#This Row],[Customer ID]],'Hospitalisation Details'!A1095:K3436,9,FALSE)</f>
        <v>R1026</v>
      </c>
      <c r="Q1096">
        <f>VLOOKUP(Hospitalisation_Details[[#This Row],[Customer ID]],'Hospitalisation Details'!$A$1:$K$2342,11,FALSE)</f>
        <v>18</v>
      </c>
    </row>
    <row r="1097" spans="1:17" x14ac:dyDescent="0.35">
      <c r="A1097" t="s">
        <v>1096</v>
      </c>
      <c r="B1097" t="str">
        <f>VLOOKUP(Customer_Names[[#This Row],[Customer ID]],Customer_Names[#All],2,FALSE)</f>
        <v>Betancourth</v>
      </c>
      <c r="C1097">
        <f>VLOOKUP(Medical_Examinations[[#This Row],[Customer ID]],'Medical Examinations'!$A$1:$L$2336,2,FALSE)</f>
        <v>18</v>
      </c>
      <c r="D1097">
        <f>VLOOKUP(Medical_Examinations[[#This Row],[Customer ID]],'Medical Examinations'!$A$1:$L$2336,3,FALSE)</f>
        <v>4</v>
      </c>
      <c r="E1097" t="str">
        <f>VLOOKUP(Medical_Examinations[[#This Row],[Customer ID]],'Medical Examinations'!$A$1:$L$2336,4,FALSE)</f>
        <v>No</v>
      </c>
      <c r="F1097" t="str">
        <f>VLOOKUP(Medical_Examinations[[#This Row],[Customer ID]],'Medical Examinations'!$A$1:$L$2336,6,FALSE)</f>
        <v>yes</v>
      </c>
      <c r="G1097" t="str">
        <f>VLOOKUP(Medical_Examinations[[#This Row],[Customer ID]],'Medical Examinations'!$A$1:$L$2336,7,FALSE)</f>
        <v>No</v>
      </c>
      <c r="H1097">
        <f>VLOOKUP(Medical_Examinations[[#This Row],[Customer ID]],'Medical Examinations'!$A$1:$L$2336,8,FALSE)</f>
        <v>1</v>
      </c>
      <c r="I1097" t="str">
        <f>VLOOKUP(Medical_Examinations[[#This Row],[Customer ID]],'Medical Examinations'!$A$1:$L$2336,9,FALSE)</f>
        <v>No</v>
      </c>
      <c r="J1097" t="str">
        <f>VLOOKUP(Medical_Examinations[[#This Row],[Customer ID]],'Medical Examinations'!A1096:L3431,11,FALSE)</f>
        <v>Underweight</v>
      </c>
      <c r="K1097" t="str">
        <f>VLOOKUP(Medical_Examinations[[#This Row],[Customer ID]],'Medical Examinations'!A1096:L3431,12,FALSE)</f>
        <v>Normal</v>
      </c>
      <c r="L1097" t="str">
        <f>VLOOKUP(Hospitalisation_Details[[#This Row],[Customer ID]],'Hospitalisation Details'!A1096:K3437,10,FALSE)</f>
        <v>9 Sep 1995</v>
      </c>
      <c r="M1097">
        <f>VLOOKUP(Hospitalisation_Details[[#This Row],[Customer ID]],'Hospitalisation Details'!$A$1:$K$2342,6,FALSE)</f>
        <v>6112</v>
      </c>
      <c r="N1097" t="str">
        <f>VLOOKUP(Hospitalisation_Details[[#This Row],[Customer ID]],'Hospitalisation Details'!A1096:K3437,7,FALSE)</f>
        <v>tier - 2</v>
      </c>
      <c r="O1097" t="str">
        <f>VLOOKUP(Hospitalisation_Details[[#This Row],[Customer ID]],'Hospitalisation Details'!A1096:K3437,8,FALSE)</f>
        <v>tier - 3</v>
      </c>
      <c r="P1097" t="str">
        <f>VLOOKUP(Hospitalisation_Details[[#This Row],[Customer ID]],'Hospitalisation Details'!A1096:K3437,9,FALSE)</f>
        <v>R1026</v>
      </c>
      <c r="Q1097">
        <f>VLOOKUP(Hospitalisation_Details[[#This Row],[Customer ID]],'Hospitalisation Details'!$A$1:$K$2342,11,FALSE)</f>
        <v>27</v>
      </c>
    </row>
    <row r="1098" spans="1:17" x14ac:dyDescent="0.35">
      <c r="A1098" t="s">
        <v>1097</v>
      </c>
      <c r="B1098" t="str">
        <f>VLOOKUP(Customer_Names[[#This Row],[Customer ID]],Customer_Names[#All],2,FALSE)</f>
        <v>Henstrom</v>
      </c>
      <c r="C1098">
        <f>VLOOKUP(Medical_Examinations[[#This Row],[Customer ID]],'Medical Examinations'!$A$1:$L$2336,2,FALSE)</f>
        <v>24</v>
      </c>
      <c r="D1098">
        <f>VLOOKUP(Medical_Examinations[[#This Row],[Customer ID]],'Medical Examinations'!$A$1:$L$2336,3,FALSE)</f>
        <v>4</v>
      </c>
      <c r="E1098" t="str">
        <f>VLOOKUP(Medical_Examinations[[#This Row],[Customer ID]],'Medical Examinations'!$A$1:$L$2336,4,FALSE)</f>
        <v>No</v>
      </c>
      <c r="F1098" t="str">
        <f>VLOOKUP(Medical_Examinations[[#This Row],[Customer ID]],'Medical Examinations'!$A$1:$L$2336,6,FALSE)</f>
        <v>yes</v>
      </c>
      <c r="G1098" t="str">
        <f>VLOOKUP(Medical_Examinations[[#This Row],[Customer ID]],'Medical Examinations'!$A$1:$L$2336,7,FALSE)</f>
        <v>No</v>
      </c>
      <c r="H1098">
        <f>VLOOKUP(Medical_Examinations[[#This Row],[Customer ID]],'Medical Examinations'!$A$1:$L$2336,8,FALSE)</f>
        <v>1</v>
      </c>
      <c r="I1098" t="str">
        <f>VLOOKUP(Medical_Examinations[[#This Row],[Customer ID]],'Medical Examinations'!$A$1:$L$2336,9,FALSE)</f>
        <v>No</v>
      </c>
      <c r="J1098" t="str">
        <f>VLOOKUP(Medical_Examinations[[#This Row],[Customer ID]],'Medical Examinations'!A1097:L3432,11,FALSE)</f>
        <v>Normal Weight</v>
      </c>
      <c r="K1098" t="str">
        <f>VLOOKUP(Medical_Examinations[[#This Row],[Customer ID]],'Medical Examinations'!A1097:L3432,12,FALSE)</f>
        <v>Normal</v>
      </c>
      <c r="L1098" t="str">
        <f>VLOOKUP(Hospitalisation_Details[[#This Row],[Customer ID]],'Hospitalisation Details'!A1097:K3438,10,FALSE)</f>
        <v>10 Sep 1999</v>
      </c>
      <c r="M1098">
        <f>VLOOKUP(Hospitalisation_Details[[#This Row],[Customer ID]],'Hospitalisation Details'!$A$1:$K$2342,6,FALSE)</f>
        <v>6207</v>
      </c>
      <c r="N1098" t="str">
        <f>VLOOKUP(Hospitalisation_Details[[#This Row],[Customer ID]],'Hospitalisation Details'!A1097:K3438,7,FALSE)</f>
        <v>tier - 2</v>
      </c>
      <c r="O1098" t="str">
        <f>VLOOKUP(Hospitalisation_Details[[#This Row],[Customer ID]],'Hospitalisation Details'!A1097:K3438,8,FALSE)</f>
        <v>tier - 2</v>
      </c>
      <c r="P1098" t="str">
        <f>VLOOKUP(Hospitalisation_Details[[#This Row],[Customer ID]],'Hospitalisation Details'!A1097:K3438,9,FALSE)</f>
        <v>R1026</v>
      </c>
      <c r="Q1098">
        <f>VLOOKUP(Hospitalisation_Details[[#This Row],[Customer ID]],'Hospitalisation Details'!$A$1:$K$2342,11,FALSE)</f>
        <v>23</v>
      </c>
    </row>
    <row r="1099" spans="1:17" x14ac:dyDescent="0.35">
      <c r="A1099" t="s">
        <v>1098</v>
      </c>
      <c r="B1099" t="str">
        <f>VLOOKUP(Customer_Names[[#This Row],[Customer ID]],Customer_Names[#All],2,FALSE)</f>
        <v>Pereira</v>
      </c>
      <c r="C1099">
        <f>VLOOKUP(Medical_Examinations[[#This Row],[Customer ID]],'Medical Examinations'!$A$1:$L$2336,2,FALSE)</f>
        <v>53</v>
      </c>
      <c r="D1099">
        <f>VLOOKUP(Medical_Examinations[[#This Row],[Customer ID]],'Medical Examinations'!$A$1:$L$2336,3,FALSE)</f>
        <v>4</v>
      </c>
      <c r="E1099" t="str">
        <f>VLOOKUP(Medical_Examinations[[#This Row],[Customer ID]],'Medical Examinations'!$A$1:$L$2336,4,FALSE)</f>
        <v>No</v>
      </c>
      <c r="F1099" t="str">
        <f>VLOOKUP(Medical_Examinations[[#This Row],[Customer ID]],'Medical Examinations'!$A$1:$L$2336,6,FALSE)</f>
        <v>yes</v>
      </c>
      <c r="G1099" t="str">
        <f>VLOOKUP(Medical_Examinations[[#This Row],[Customer ID]],'Medical Examinations'!$A$1:$L$2336,7,FALSE)</f>
        <v>No</v>
      </c>
      <c r="H1099">
        <f>VLOOKUP(Medical_Examinations[[#This Row],[Customer ID]],'Medical Examinations'!$A$1:$L$2336,8,FALSE)</f>
        <v>1</v>
      </c>
      <c r="I1099" t="str">
        <f>VLOOKUP(Medical_Examinations[[#This Row],[Customer ID]],'Medical Examinations'!$A$1:$L$2336,9,FALSE)</f>
        <v>No</v>
      </c>
      <c r="J1099" t="str">
        <f>VLOOKUP(Medical_Examinations[[#This Row],[Customer ID]],'Medical Examinations'!A1098:L3433,11,FALSE)</f>
        <v>Obesity</v>
      </c>
      <c r="K1099" t="str">
        <f>VLOOKUP(Medical_Examinations[[#This Row],[Customer ID]],'Medical Examinations'!A1098:L3433,12,FALSE)</f>
        <v>Normal</v>
      </c>
      <c r="L1099" t="str">
        <f>VLOOKUP(Hospitalisation_Details[[#This Row],[Customer ID]],'Hospitalisation Details'!A1098:K3439,10,FALSE)</f>
        <v>12 Sep 1992</v>
      </c>
      <c r="M1099">
        <f>VLOOKUP(Hospitalisation_Details[[#This Row],[Customer ID]],'Hospitalisation Details'!$A$1:$K$2342,6,FALSE)</f>
        <v>6208</v>
      </c>
      <c r="N1099" t="str">
        <f>VLOOKUP(Hospitalisation_Details[[#This Row],[Customer ID]],'Hospitalisation Details'!A1098:K3439,7,FALSE)</f>
        <v>tier - 2</v>
      </c>
      <c r="O1099" t="str">
        <f>VLOOKUP(Hospitalisation_Details[[#This Row],[Customer ID]],'Hospitalisation Details'!A1098:K3439,8,FALSE)</f>
        <v>tier - 1</v>
      </c>
      <c r="P1099" t="str">
        <f>VLOOKUP(Hospitalisation_Details[[#This Row],[Customer ID]],'Hospitalisation Details'!A1098:K3439,9,FALSE)</f>
        <v>R1021</v>
      </c>
      <c r="Q1099">
        <f>VLOOKUP(Hospitalisation_Details[[#This Row],[Customer ID]],'Hospitalisation Details'!$A$1:$K$2342,11,FALSE)</f>
        <v>30</v>
      </c>
    </row>
    <row r="1100" spans="1:17" x14ac:dyDescent="0.35">
      <c r="A1100" t="s">
        <v>1099</v>
      </c>
      <c r="B1100" t="str">
        <f>VLOOKUP(Customer_Names[[#This Row],[Customer ID]],Customer_Names[#All],2,FALSE)</f>
        <v>Black</v>
      </c>
      <c r="C1100">
        <f>VLOOKUP(Medical_Examinations[[#This Row],[Customer ID]],'Medical Examinations'!$A$1:$L$2336,2,FALSE)</f>
        <v>34</v>
      </c>
      <c r="D1100">
        <f>VLOOKUP(Medical_Examinations[[#This Row],[Customer ID]],'Medical Examinations'!$A$1:$L$2336,3,FALSE)</f>
        <v>4</v>
      </c>
      <c r="E1100" t="str">
        <f>VLOOKUP(Medical_Examinations[[#This Row],[Customer ID]],'Medical Examinations'!$A$1:$L$2336,4,FALSE)</f>
        <v>No</v>
      </c>
      <c r="F1100" t="str">
        <f>VLOOKUP(Medical_Examinations[[#This Row],[Customer ID]],'Medical Examinations'!$A$1:$L$2336,6,FALSE)</f>
        <v>yes</v>
      </c>
      <c r="G1100" t="str">
        <f>VLOOKUP(Medical_Examinations[[#This Row],[Customer ID]],'Medical Examinations'!$A$1:$L$2336,7,FALSE)</f>
        <v>No</v>
      </c>
      <c r="H1100">
        <f>VLOOKUP(Medical_Examinations[[#This Row],[Customer ID]],'Medical Examinations'!$A$1:$L$2336,8,FALSE)</f>
        <v>1</v>
      </c>
      <c r="I1100" t="str">
        <f>VLOOKUP(Medical_Examinations[[#This Row],[Customer ID]],'Medical Examinations'!$A$1:$L$2336,9,FALSE)</f>
        <v>No</v>
      </c>
      <c r="J1100" t="str">
        <f>VLOOKUP(Medical_Examinations[[#This Row],[Customer ID]],'Medical Examinations'!A1099:L3434,11,FALSE)</f>
        <v>Obesity</v>
      </c>
      <c r="K1100" t="str">
        <f>VLOOKUP(Medical_Examinations[[#This Row],[Customer ID]],'Medical Examinations'!A1099:L3434,12,FALSE)</f>
        <v>Normal</v>
      </c>
      <c r="L1100" t="str">
        <f>VLOOKUP(Hospitalisation_Details[[#This Row],[Customer ID]],'Hospitalisation Details'!A1099:K3440,10,FALSE)</f>
        <v>17 Sep 1995</v>
      </c>
      <c r="M1100">
        <f>VLOOKUP(Hospitalisation_Details[[#This Row],[Customer ID]],'Hospitalisation Details'!$A$1:$K$2342,6,FALSE)</f>
        <v>6261</v>
      </c>
      <c r="N1100" t="str">
        <f>VLOOKUP(Hospitalisation_Details[[#This Row],[Customer ID]],'Hospitalisation Details'!A1099:K3440,7,FALSE)</f>
        <v>tier - 2</v>
      </c>
      <c r="O1100" t="str">
        <f>VLOOKUP(Hospitalisation_Details[[#This Row],[Customer ID]],'Hospitalisation Details'!A1099:K3440,8,FALSE)</f>
        <v>tier - 1</v>
      </c>
      <c r="P1100" t="str">
        <f>VLOOKUP(Hospitalisation_Details[[#This Row],[Customer ID]],'Hospitalisation Details'!A1099:K3440,9,FALSE)</f>
        <v>R1026</v>
      </c>
      <c r="Q1100">
        <f>VLOOKUP(Hospitalisation_Details[[#This Row],[Customer ID]],'Hospitalisation Details'!$A$1:$K$2342,11,FALSE)</f>
        <v>27</v>
      </c>
    </row>
    <row r="1101" spans="1:17" x14ac:dyDescent="0.35">
      <c r="A1101" t="s">
        <v>1100</v>
      </c>
      <c r="B1101" t="str">
        <f>VLOOKUP(Customer_Names[[#This Row],[Customer ID]],Customer_Names[#All],2,FALSE)</f>
        <v>Brown</v>
      </c>
      <c r="C1101">
        <f>VLOOKUP(Medical_Examinations[[#This Row],[Customer ID]],'Medical Examinations'!$A$1:$L$2336,2,FALSE)</f>
        <v>34</v>
      </c>
      <c r="D1101">
        <f>VLOOKUP(Medical_Examinations[[#This Row],[Customer ID]],'Medical Examinations'!$A$1:$L$2336,3,FALSE)</f>
        <v>4</v>
      </c>
      <c r="E1101" t="str">
        <f>VLOOKUP(Medical_Examinations[[#This Row],[Customer ID]],'Medical Examinations'!$A$1:$L$2336,4,FALSE)</f>
        <v>No</v>
      </c>
      <c r="F1101" t="str">
        <f>VLOOKUP(Medical_Examinations[[#This Row],[Customer ID]],'Medical Examinations'!$A$1:$L$2336,6,FALSE)</f>
        <v>yes</v>
      </c>
      <c r="G1101" t="str">
        <f>VLOOKUP(Medical_Examinations[[#This Row],[Customer ID]],'Medical Examinations'!$A$1:$L$2336,7,FALSE)</f>
        <v>No</v>
      </c>
      <c r="H1101">
        <f>VLOOKUP(Medical_Examinations[[#This Row],[Customer ID]],'Medical Examinations'!$A$1:$L$2336,8,FALSE)</f>
        <v>1</v>
      </c>
      <c r="I1101" t="str">
        <f>VLOOKUP(Medical_Examinations[[#This Row],[Customer ID]],'Medical Examinations'!$A$1:$L$2336,9,FALSE)</f>
        <v>No</v>
      </c>
      <c r="J1101" t="str">
        <f>VLOOKUP(Medical_Examinations[[#This Row],[Customer ID]],'Medical Examinations'!A1100:L3435,11,FALSE)</f>
        <v>Obesity</v>
      </c>
      <c r="K1101" t="str">
        <f>VLOOKUP(Medical_Examinations[[#This Row],[Customer ID]],'Medical Examinations'!A1100:L3435,12,FALSE)</f>
        <v>Normal</v>
      </c>
      <c r="L1101" t="str">
        <f>VLOOKUP(Hospitalisation_Details[[#This Row],[Customer ID]],'Hospitalisation Details'!A1100:K3441,10,FALSE)</f>
        <v>16 Sep 1993</v>
      </c>
      <c r="M1101">
        <f>VLOOKUP(Hospitalisation_Details[[#This Row],[Customer ID]],'Hospitalisation Details'!$A$1:$K$2342,6,FALSE)</f>
        <v>6276</v>
      </c>
      <c r="N1101" t="str">
        <f>VLOOKUP(Hospitalisation_Details[[#This Row],[Customer ID]],'Hospitalisation Details'!A1100:K3441,7,FALSE)</f>
        <v>tier - 2</v>
      </c>
      <c r="O1101" t="str">
        <f>VLOOKUP(Hospitalisation_Details[[#This Row],[Customer ID]],'Hospitalisation Details'!A1100:K3441,8,FALSE)</f>
        <v>tier - 1</v>
      </c>
      <c r="P1101" t="str">
        <f>VLOOKUP(Hospitalisation_Details[[#This Row],[Customer ID]],'Hospitalisation Details'!A1100:K3441,9,FALSE)</f>
        <v>R1025</v>
      </c>
      <c r="Q1101">
        <f>VLOOKUP(Hospitalisation_Details[[#This Row],[Customer ID]],'Hospitalisation Details'!$A$1:$K$2342,11,FALSE)</f>
        <v>29</v>
      </c>
    </row>
    <row r="1102" spans="1:17" x14ac:dyDescent="0.35">
      <c r="A1102" t="s">
        <v>1101</v>
      </c>
      <c r="B1102" t="str">
        <f>VLOOKUP(Customer_Names[[#This Row],[Customer ID]],Customer_Names[#All],2,FALSE)</f>
        <v>Reasoner</v>
      </c>
      <c r="C1102">
        <f>VLOOKUP(Medical_Examinations[[#This Row],[Customer ID]],'Medical Examinations'!$A$1:$L$2336,2,FALSE)</f>
        <v>23</v>
      </c>
      <c r="D1102">
        <f>VLOOKUP(Medical_Examinations[[#This Row],[Customer ID]],'Medical Examinations'!$A$1:$L$2336,3,FALSE)</f>
        <v>4</v>
      </c>
      <c r="E1102" t="str">
        <f>VLOOKUP(Medical_Examinations[[#This Row],[Customer ID]],'Medical Examinations'!$A$1:$L$2336,4,FALSE)</f>
        <v>No</v>
      </c>
      <c r="F1102" t="str">
        <f>VLOOKUP(Medical_Examinations[[#This Row],[Customer ID]],'Medical Examinations'!$A$1:$L$2336,6,FALSE)</f>
        <v>yes</v>
      </c>
      <c r="G1102" t="str">
        <f>VLOOKUP(Medical_Examinations[[#This Row],[Customer ID]],'Medical Examinations'!$A$1:$L$2336,7,FALSE)</f>
        <v>No</v>
      </c>
      <c r="H1102">
        <f>VLOOKUP(Medical_Examinations[[#This Row],[Customer ID]],'Medical Examinations'!$A$1:$L$2336,8,FALSE)</f>
        <v>1</v>
      </c>
      <c r="I1102" t="str">
        <f>VLOOKUP(Medical_Examinations[[#This Row],[Customer ID]],'Medical Examinations'!$A$1:$L$2336,9,FALSE)</f>
        <v>No</v>
      </c>
      <c r="J1102" t="str">
        <f>VLOOKUP(Medical_Examinations[[#This Row],[Customer ID]],'Medical Examinations'!A1101:L3436,11,FALSE)</f>
        <v>Normal Weight</v>
      </c>
      <c r="K1102" t="str">
        <f>VLOOKUP(Medical_Examinations[[#This Row],[Customer ID]],'Medical Examinations'!A1101:L3436,12,FALSE)</f>
        <v>Normal</v>
      </c>
      <c r="L1102" t="str">
        <f>VLOOKUP(Hospitalisation_Details[[#This Row],[Customer ID]],'Hospitalisation Details'!A1101:K3442,10,FALSE)</f>
        <v>4 Sep 1996</v>
      </c>
      <c r="M1102">
        <f>VLOOKUP(Hospitalisation_Details[[#This Row],[Customer ID]],'Hospitalisation Details'!$A$1:$K$2342,6,FALSE)</f>
        <v>6294</v>
      </c>
      <c r="N1102" t="str">
        <f>VLOOKUP(Hospitalisation_Details[[#This Row],[Customer ID]],'Hospitalisation Details'!A1101:K3442,7,FALSE)</f>
        <v>tier - 2</v>
      </c>
      <c r="O1102" t="str">
        <f>VLOOKUP(Hospitalisation_Details[[#This Row],[Customer ID]],'Hospitalisation Details'!A1101:K3442,8,FALSE)</f>
        <v>tier - 3</v>
      </c>
      <c r="P1102" t="str">
        <f>VLOOKUP(Hospitalisation_Details[[#This Row],[Customer ID]],'Hospitalisation Details'!A1101:K3442,9,FALSE)</f>
        <v>R1021</v>
      </c>
      <c r="Q1102">
        <f>VLOOKUP(Hospitalisation_Details[[#This Row],[Customer ID]],'Hospitalisation Details'!$A$1:$K$2342,11,FALSE)</f>
        <v>26</v>
      </c>
    </row>
    <row r="1103" spans="1:17" x14ac:dyDescent="0.35">
      <c r="A1103" t="s">
        <v>1102</v>
      </c>
      <c r="B1103" t="str">
        <f>VLOOKUP(Customer_Names[[#This Row],[Customer ID]],Customer_Names[#All],2,FALSE)</f>
        <v>Wandzilak</v>
      </c>
      <c r="C1103">
        <f>VLOOKUP(Medical_Examinations[[#This Row],[Customer ID]],'Medical Examinations'!$A$1:$L$2336,2,FALSE)</f>
        <v>30</v>
      </c>
      <c r="D1103">
        <f>VLOOKUP(Medical_Examinations[[#This Row],[Customer ID]],'Medical Examinations'!$A$1:$L$2336,3,FALSE)</f>
        <v>4</v>
      </c>
      <c r="E1103" t="str">
        <f>VLOOKUP(Medical_Examinations[[#This Row],[Customer ID]],'Medical Examinations'!$A$1:$L$2336,4,FALSE)</f>
        <v>yes</v>
      </c>
      <c r="F1103" t="str">
        <f>VLOOKUP(Medical_Examinations[[#This Row],[Customer ID]],'Medical Examinations'!$A$1:$L$2336,6,FALSE)</f>
        <v>No</v>
      </c>
      <c r="G1103" t="str">
        <f>VLOOKUP(Medical_Examinations[[#This Row],[Customer ID]],'Medical Examinations'!$A$1:$L$2336,7,FALSE)</f>
        <v>No</v>
      </c>
      <c r="H1103">
        <f>VLOOKUP(Medical_Examinations[[#This Row],[Customer ID]],'Medical Examinations'!$A$1:$L$2336,8,FALSE)</f>
        <v>0</v>
      </c>
      <c r="I1103" t="str">
        <f>VLOOKUP(Medical_Examinations[[#This Row],[Customer ID]],'Medical Examinations'!$A$1:$L$2336,9,FALSE)</f>
        <v>No</v>
      </c>
      <c r="J1103" t="str">
        <f>VLOOKUP(Medical_Examinations[[#This Row],[Customer ID]],'Medical Examinations'!A1102:L3437,11,FALSE)</f>
        <v>Obesity</v>
      </c>
      <c r="K1103" t="str">
        <f>VLOOKUP(Medical_Examinations[[#This Row],[Customer ID]],'Medical Examinations'!A1102:L3437,12,FALSE)</f>
        <v>Normal</v>
      </c>
      <c r="L1103" t="str">
        <f>VLOOKUP(Hospitalisation_Details[[#This Row],[Customer ID]],'Hospitalisation Details'!A1102:K3443,10,FALSE)</f>
        <v>7 Sep 1996</v>
      </c>
      <c r="M1103">
        <f>VLOOKUP(Hospitalisation_Details[[#This Row],[Customer ID]],'Hospitalisation Details'!$A$1:$K$2342,6,FALSE)</f>
        <v>6361</v>
      </c>
      <c r="N1103" t="str">
        <f>VLOOKUP(Hospitalisation_Details[[#This Row],[Customer ID]],'Hospitalisation Details'!A1102:K3443,7,FALSE)</f>
        <v>tier - 2</v>
      </c>
      <c r="O1103" t="str">
        <f>VLOOKUP(Hospitalisation_Details[[#This Row],[Customer ID]],'Hospitalisation Details'!A1102:K3443,8,FALSE)</f>
        <v>tier - 3</v>
      </c>
      <c r="P1103" t="str">
        <f>VLOOKUP(Hospitalisation_Details[[#This Row],[Customer ID]],'Hospitalisation Details'!A1102:K3443,9,FALSE)</f>
        <v>R1021</v>
      </c>
      <c r="Q1103">
        <f>VLOOKUP(Hospitalisation_Details[[#This Row],[Customer ID]],'Hospitalisation Details'!$A$1:$K$2342,11,FALSE)</f>
        <v>26</v>
      </c>
    </row>
    <row r="1104" spans="1:17" x14ac:dyDescent="0.35">
      <c r="A1104" t="s">
        <v>1103</v>
      </c>
      <c r="B1104" t="str">
        <f>VLOOKUP(Customer_Names[[#This Row],[Customer ID]],Customer_Names[#All],2,FALSE)</f>
        <v>Carver</v>
      </c>
      <c r="C1104">
        <f>VLOOKUP(Medical_Examinations[[#This Row],[Customer ID]],'Medical Examinations'!$A$1:$L$2336,2,FALSE)</f>
        <v>38</v>
      </c>
      <c r="D1104">
        <f>VLOOKUP(Medical_Examinations[[#This Row],[Customer ID]],'Medical Examinations'!$A$1:$L$2336,3,FALSE)</f>
        <v>4</v>
      </c>
      <c r="E1104" t="str">
        <f>VLOOKUP(Medical_Examinations[[#This Row],[Customer ID]],'Medical Examinations'!$A$1:$L$2336,4,FALSE)</f>
        <v>yes</v>
      </c>
      <c r="F1104" t="str">
        <f>VLOOKUP(Medical_Examinations[[#This Row],[Customer ID]],'Medical Examinations'!$A$1:$L$2336,6,FALSE)</f>
        <v>No</v>
      </c>
      <c r="G1104" t="str">
        <f>VLOOKUP(Medical_Examinations[[#This Row],[Customer ID]],'Medical Examinations'!$A$1:$L$2336,7,FALSE)</f>
        <v>No</v>
      </c>
      <c r="H1104">
        <f>VLOOKUP(Medical_Examinations[[#This Row],[Customer ID]],'Medical Examinations'!$A$1:$L$2336,8,FALSE)</f>
        <v>0</v>
      </c>
      <c r="I1104" t="str">
        <f>VLOOKUP(Medical_Examinations[[#This Row],[Customer ID]],'Medical Examinations'!$A$1:$L$2336,9,FALSE)</f>
        <v>No</v>
      </c>
      <c r="J1104" t="str">
        <f>VLOOKUP(Medical_Examinations[[#This Row],[Customer ID]],'Medical Examinations'!A1103:L3438,11,FALSE)</f>
        <v>Obesity</v>
      </c>
      <c r="K1104" t="str">
        <f>VLOOKUP(Medical_Examinations[[#This Row],[Customer ID]],'Medical Examinations'!A1103:L3438,12,FALSE)</f>
        <v>Normal</v>
      </c>
      <c r="L1104" t="str">
        <f>VLOOKUP(Hospitalisation_Details[[#This Row],[Customer ID]],'Hospitalisation Details'!A1103:K3444,10,FALSE)</f>
        <v>16 Sep 1997</v>
      </c>
      <c r="M1104">
        <f>VLOOKUP(Hospitalisation_Details[[#This Row],[Customer ID]],'Hospitalisation Details'!$A$1:$K$2342,6,FALSE)</f>
        <v>6390</v>
      </c>
      <c r="N1104" t="str">
        <f>VLOOKUP(Hospitalisation_Details[[#This Row],[Customer ID]],'Hospitalisation Details'!A1103:K3444,7,FALSE)</f>
        <v>tier - 2</v>
      </c>
      <c r="O1104" t="str">
        <f>VLOOKUP(Hospitalisation_Details[[#This Row],[Customer ID]],'Hospitalisation Details'!A1103:K3444,8,FALSE)</f>
        <v>tier - 2</v>
      </c>
      <c r="P1104" t="str">
        <f>VLOOKUP(Hospitalisation_Details[[#This Row],[Customer ID]],'Hospitalisation Details'!A1103:K3444,9,FALSE)</f>
        <v>R1021</v>
      </c>
      <c r="Q1104">
        <f>VLOOKUP(Hospitalisation_Details[[#This Row],[Customer ID]],'Hospitalisation Details'!$A$1:$K$2342,11,FALSE)</f>
        <v>25</v>
      </c>
    </row>
    <row r="1105" spans="1:17" x14ac:dyDescent="0.35">
      <c r="A1105" t="s">
        <v>1104</v>
      </c>
      <c r="B1105" t="str">
        <f>VLOOKUP(Customer_Names[[#This Row],[Customer ID]],Customer_Names[#All],2,FALSE)</f>
        <v>Borror</v>
      </c>
      <c r="C1105">
        <f>VLOOKUP(Medical_Examinations[[#This Row],[Customer ID]],'Medical Examinations'!$A$1:$L$2336,2,FALSE)</f>
        <v>49</v>
      </c>
      <c r="D1105">
        <f>VLOOKUP(Medical_Examinations[[#This Row],[Customer ID]],'Medical Examinations'!$A$1:$L$2336,3,FALSE)</f>
        <v>4</v>
      </c>
      <c r="E1105" t="str">
        <f>VLOOKUP(Medical_Examinations[[#This Row],[Customer ID]],'Medical Examinations'!$A$1:$L$2336,4,FALSE)</f>
        <v>yes</v>
      </c>
      <c r="F1105" t="str">
        <f>VLOOKUP(Medical_Examinations[[#This Row],[Customer ID]],'Medical Examinations'!$A$1:$L$2336,6,FALSE)</f>
        <v>No</v>
      </c>
      <c r="G1105" t="str">
        <f>VLOOKUP(Medical_Examinations[[#This Row],[Customer ID]],'Medical Examinations'!$A$1:$L$2336,7,FALSE)</f>
        <v>No</v>
      </c>
      <c r="H1105">
        <f>VLOOKUP(Medical_Examinations[[#This Row],[Customer ID]],'Medical Examinations'!$A$1:$L$2336,8,FALSE)</f>
        <v>0</v>
      </c>
      <c r="I1105" t="str">
        <f>VLOOKUP(Medical_Examinations[[#This Row],[Customer ID]],'Medical Examinations'!$A$1:$L$2336,9,FALSE)</f>
        <v>No</v>
      </c>
      <c r="J1105" t="str">
        <f>VLOOKUP(Medical_Examinations[[#This Row],[Customer ID]],'Medical Examinations'!A1104:L3439,11,FALSE)</f>
        <v>Obesity</v>
      </c>
      <c r="K1105" t="str">
        <f>VLOOKUP(Medical_Examinations[[#This Row],[Customer ID]],'Medical Examinations'!A1104:L3439,12,FALSE)</f>
        <v>Normal</v>
      </c>
      <c r="L1105" t="str">
        <f>VLOOKUP(Hospitalisation_Details[[#This Row],[Customer ID]],'Hospitalisation Details'!A1104:K3445,10,FALSE)</f>
        <v>7 Sep 1994</v>
      </c>
      <c r="M1105">
        <f>VLOOKUP(Hospitalisation_Details[[#This Row],[Customer ID]],'Hospitalisation Details'!$A$1:$K$2342,6,FALSE)</f>
        <v>6512</v>
      </c>
      <c r="N1105" t="str">
        <f>VLOOKUP(Hospitalisation_Details[[#This Row],[Customer ID]],'Hospitalisation Details'!A1104:K3445,7,FALSE)</f>
        <v>tier - 2</v>
      </c>
      <c r="O1105" t="str">
        <f>VLOOKUP(Hospitalisation_Details[[#This Row],[Customer ID]],'Hospitalisation Details'!A1104:K3445,8,FALSE)</f>
        <v>tier - 1</v>
      </c>
      <c r="P1105" t="str">
        <f>VLOOKUP(Hospitalisation_Details[[#This Row],[Customer ID]],'Hospitalisation Details'!A1104:K3445,9,FALSE)</f>
        <v>R1021</v>
      </c>
      <c r="Q1105">
        <f>VLOOKUP(Hospitalisation_Details[[#This Row],[Customer ID]],'Hospitalisation Details'!$A$1:$K$2342,11,FALSE)</f>
        <v>28</v>
      </c>
    </row>
    <row r="1106" spans="1:17" x14ac:dyDescent="0.35">
      <c r="A1106" t="s">
        <v>1105</v>
      </c>
      <c r="B1106" t="str">
        <f>VLOOKUP(Customer_Names[[#This Row],[Customer ID]],Customer_Names[#All],2,FALSE)</f>
        <v>Saad</v>
      </c>
      <c r="C1106">
        <f>VLOOKUP(Medical_Examinations[[#This Row],[Customer ID]],'Medical Examinations'!$A$1:$L$2336,2,FALSE)</f>
        <v>29</v>
      </c>
      <c r="D1106">
        <f>VLOOKUP(Medical_Examinations[[#This Row],[Customer ID]],'Medical Examinations'!$A$1:$L$2336,3,FALSE)</f>
        <v>4</v>
      </c>
      <c r="E1106" t="str">
        <f>VLOOKUP(Medical_Examinations[[#This Row],[Customer ID]],'Medical Examinations'!$A$1:$L$2336,4,FALSE)</f>
        <v>yes</v>
      </c>
      <c r="F1106" t="str">
        <f>VLOOKUP(Medical_Examinations[[#This Row],[Customer ID]],'Medical Examinations'!$A$1:$L$2336,6,FALSE)</f>
        <v>No</v>
      </c>
      <c r="G1106" t="str">
        <f>VLOOKUP(Medical_Examinations[[#This Row],[Customer ID]],'Medical Examinations'!$A$1:$L$2336,7,FALSE)</f>
        <v>No</v>
      </c>
      <c r="H1106">
        <f>VLOOKUP(Medical_Examinations[[#This Row],[Customer ID]],'Medical Examinations'!$A$1:$L$2336,8,FALSE)</f>
        <v>0</v>
      </c>
      <c r="I1106" t="str">
        <f>VLOOKUP(Medical_Examinations[[#This Row],[Customer ID]],'Medical Examinations'!$A$1:$L$2336,9,FALSE)</f>
        <v>No</v>
      </c>
      <c r="J1106" t="str">
        <f>VLOOKUP(Medical_Examinations[[#This Row],[Customer ID]],'Medical Examinations'!A1105:L3440,11,FALSE)</f>
        <v>Overweight</v>
      </c>
      <c r="K1106" t="str">
        <f>VLOOKUP(Medical_Examinations[[#This Row],[Customer ID]],'Medical Examinations'!A1105:L3440,12,FALSE)</f>
        <v>Normal</v>
      </c>
      <c r="L1106" t="str">
        <f>VLOOKUP(Hospitalisation_Details[[#This Row],[Customer ID]],'Hospitalisation Details'!A1105:K3446,10,FALSE)</f>
        <v>8 Sep 1994</v>
      </c>
      <c r="M1106">
        <f>VLOOKUP(Hospitalisation_Details[[#This Row],[Customer ID]],'Hospitalisation Details'!$A$1:$K$2342,6,FALSE)</f>
        <v>6828</v>
      </c>
      <c r="N1106" t="str">
        <f>VLOOKUP(Hospitalisation_Details[[#This Row],[Customer ID]],'Hospitalisation Details'!A1105:K3446,7,FALSE)</f>
        <v>tier - 2</v>
      </c>
      <c r="O1106" t="str">
        <f>VLOOKUP(Hospitalisation_Details[[#This Row],[Customer ID]],'Hospitalisation Details'!A1105:K3446,8,FALSE)</f>
        <v>tier - 2</v>
      </c>
      <c r="P1106" t="str">
        <f>VLOOKUP(Hospitalisation_Details[[#This Row],[Customer ID]],'Hospitalisation Details'!A1105:K3446,9,FALSE)</f>
        <v>R1021</v>
      </c>
      <c r="Q1106">
        <f>VLOOKUP(Hospitalisation_Details[[#This Row],[Customer ID]],'Hospitalisation Details'!$A$1:$K$2342,11,FALSE)</f>
        <v>28</v>
      </c>
    </row>
    <row r="1107" spans="1:17" x14ac:dyDescent="0.35">
      <c r="A1107" t="s">
        <v>1106</v>
      </c>
      <c r="B1107" t="str">
        <f>VLOOKUP(Customer_Names[[#This Row],[Customer ID]],Customer_Names[#All],2,FALSE)</f>
        <v>Paul</v>
      </c>
      <c r="C1107">
        <f>VLOOKUP(Medical_Examinations[[#This Row],[Customer ID]],'Medical Examinations'!$A$1:$L$2336,2,FALSE)</f>
        <v>46</v>
      </c>
      <c r="D1107">
        <f>VLOOKUP(Medical_Examinations[[#This Row],[Customer ID]],'Medical Examinations'!$A$1:$L$2336,3,FALSE)</f>
        <v>4</v>
      </c>
      <c r="E1107" t="str">
        <f>VLOOKUP(Medical_Examinations[[#This Row],[Customer ID]],'Medical Examinations'!$A$1:$L$2336,4,FALSE)</f>
        <v>yes</v>
      </c>
      <c r="F1107" t="str">
        <f>VLOOKUP(Medical_Examinations[[#This Row],[Customer ID]],'Medical Examinations'!$A$1:$L$2336,6,FALSE)</f>
        <v>No</v>
      </c>
      <c r="G1107" t="str">
        <f>VLOOKUP(Medical_Examinations[[#This Row],[Customer ID]],'Medical Examinations'!$A$1:$L$2336,7,FALSE)</f>
        <v>No</v>
      </c>
      <c r="H1107">
        <f>VLOOKUP(Medical_Examinations[[#This Row],[Customer ID]],'Medical Examinations'!$A$1:$L$2336,8,FALSE)</f>
        <v>0</v>
      </c>
      <c r="I1107" t="str">
        <f>VLOOKUP(Medical_Examinations[[#This Row],[Customer ID]],'Medical Examinations'!$A$1:$L$2336,9,FALSE)</f>
        <v>No</v>
      </c>
      <c r="J1107" t="str">
        <f>VLOOKUP(Medical_Examinations[[#This Row],[Customer ID]],'Medical Examinations'!A1106:L3441,11,FALSE)</f>
        <v>Obesity</v>
      </c>
      <c r="K1107" t="str">
        <f>VLOOKUP(Medical_Examinations[[#This Row],[Customer ID]],'Medical Examinations'!A1106:L3441,12,FALSE)</f>
        <v>Normal</v>
      </c>
      <c r="L1107" t="str">
        <f>VLOOKUP(Hospitalisation_Details[[#This Row],[Customer ID]],'Hospitalisation Details'!A1106:K3447,10,FALSE)</f>
        <v>21 Sep 1980</v>
      </c>
      <c r="M1107">
        <f>VLOOKUP(Hospitalisation_Details[[#This Row],[Customer ID]],'Hospitalisation Details'!$A$1:$K$2342,6,FALSE)</f>
        <v>7050</v>
      </c>
      <c r="N1107" t="str">
        <f>VLOOKUP(Hospitalisation_Details[[#This Row],[Customer ID]],'Hospitalisation Details'!A1106:K3447,7,FALSE)</f>
        <v>tier - 2</v>
      </c>
      <c r="O1107" t="str">
        <f>VLOOKUP(Hospitalisation_Details[[#This Row],[Customer ID]],'Hospitalisation Details'!A1106:K3447,8,FALSE)</f>
        <v>tier - 1</v>
      </c>
      <c r="P1107" t="str">
        <f>VLOOKUP(Hospitalisation_Details[[#This Row],[Customer ID]],'Hospitalisation Details'!A1106:K3447,9,FALSE)</f>
        <v>R1024</v>
      </c>
      <c r="Q1107">
        <f>VLOOKUP(Hospitalisation_Details[[#This Row],[Customer ID]],'Hospitalisation Details'!$A$1:$K$2342,11,FALSE)</f>
        <v>42</v>
      </c>
    </row>
    <row r="1108" spans="1:17" x14ac:dyDescent="0.35">
      <c r="A1108" t="s">
        <v>1107</v>
      </c>
      <c r="B1108" t="str">
        <f>VLOOKUP(Customer_Names[[#This Row],[Customer ID]],Customer_Names[#All],2,FALSE)</f>
        <v>Trail</v>
      </c>
      <c r="C1108">
        <f>VLOOKUP(Medical_Examinations[[#This Row],[Customer ID]],'Medical Examinations'!$A$1:$L$2336,2,FALSE)</f>
        <v>48</v>
      </c>
      <c r="D1108">
        <f>VLOOKUP(Medical_Examinations[[#This Row],[Customer ID]],'Medical Examinations'!$A$1:$L$2336,3,FALSE)</f>
        <v>4</v>
      </c>
      <c r="E1108" t="str">
        <f>VLOOKUP(Medical_Examinations[[#This Row],[Customer ID]],'Medical Examinations'!$A$1:$L$2336,4,FALSE)</f>
        <v>yes</v>
      </c>
      <c r="F1108" t="str">
        <f>VLOOKUP(Medical_Examinations[[#This Row],[Customer ID]],'Medical Examinations'!$A$1:$L$2336,6,FALSE)</f>
        <v>No</v>
      </c>
      <c r="G1108" t="str">
        <f>VLOOKUP(Medical_Examinations[[#This Row],[Customer ID]],'Medical Examinations'!$A$1:$L$2336,7,FALSE)</f>
        <v>No</v>
      </c>
      <c r="H1108">
        <f>VLOOKUP(Medical_Examinations[[#This Row],[Customer ID]],'Medical Examinations'!$A$1:$L$2336,8,FALSE)</f>
        <v>0</v>
      </c>
      <c r="I1108" t="str">
        <f>VLOOKUP(Medical_Examinations[[#This Row],[Customer ID]],'Medical Examinations'!$A$1:$L$2336,9,FALSE)</f>
        <v>No</v>
      </c>
      <c r="J1108" t="str">
        <f>VLOOKUP(Medical_Examinations[[#This Row],[Customer ID]],'Medical Examinations'!A1107:L3442,11,FALSE)</f>
        <v>Obesity</v>
      </c>
      <c r="K1108" t="str">
        <f>VLOOKUP(Medical_Examinations[[#This Row],[Customer ID]],'Medical Examinations'!A1107:L3442,12,FALSE)</f>
        <v>Normal</v>
      </c>
      <c r="L1108" t="str">
        <f>VLOOKUP(Hospitalisation_Details[[#This Row],[Customer ID]],'Hospitalisation Details'!A1107:K3448,10,FALSE)</f>
        <v>1 Sep 1993</v>
      </c>
      <c r="M1108">
        <f>VLOOKUP(Hospitalisation_Details[[#This Row],[Customer ID]],'Hospitalisation Details'!$A$1:$K$2342,6,FALSE)</f>
        <v>7129</v>
      </c>
      <c r="N1108" t="str">
        <f>VLOOKUP(Hospitalisation_Details[[#This Row],[Customer ID]],'Hospitalisation Details'!A1107:K3448,7,FALSE)</f>
        <v>tier - 2</v>
      </c>
      <c r="O1108" t="str">
        <f>VLOOKUP(Hospitalisation_Details[[#This Row],[Customer ID]],'Hospitalisation Details'!A1107:K3448,8,FALSE)</f>
        <v>tier - 2</v>
      </c>
      <c r="P1108" t="str">
        <f>VLOOKUP(Hospitalisation_Details[[#This Row],[Customer ID]],'Hospitalisation Details'!A1107:K3448,9,FALSE)</f>
        <v>R1021</v>
      </c>
      <c r="Q1108">
        <f>VLOOKUP(Hospitalisation_Details[[#This Row],[Customer ID]],'Hospitalisation Details'!$A$1:$K$2342,11,FALSE)</f>
        <v>29</v>
      </c>
    </row>
    <row r="1109" spans="1:17" x14ac:dyDescent="0.35">
      <c r="A1109" t="s">
        <v>1108</v>
      </c>
      <c r="B1109" t="str">
        <f>VLOOKUP(Customer_Names[[#This Row],[Customer ID]],Customer_Names[#All],2,FALSE)</f>
        <v>Benton</v>
      </c>
      <c r="C1109">
        <f>VLOOKUP(Medical_Examinations[[#This Row],[Customer ID]],'Medical Examinations'!$A$1:$L$2336,2,FALSE)</f>
        <v>46</v>
      </c>
      <c r="D1109">
        <f>VLOOKUP(Medical_Examinations[[#This Row],[Customer ID]],'Medical Examinations'!$A$1:$L$2336,3,FALSE)</f>
        <v>4</v>
      </c>
      <c r="E1109" t="str">
        <f>VLOOKUP(Medical_Examinations[[#This Row],[Customer ID]],'Medical Examinations'!$A$1:$L$2336,4,FALSE)</f>
        <v>yes</v>
      </c>
      <c r="F1109" t="str">
        <f>VLOOKUP(Medical_Examinations[[#This Row],[Customer ID]],'Medical Examinations'!$A$1:$L$2336,6,FALSE)</f>
        <v>No</v>
      </c>
      <c r="G1109" t="str">
        <f>VLOOKUP(Medical_Examinations[[#This Row],[Customer ID]],'Medical Examinations'!$A$1:$L$2336,7,FALSE)</f>
        <v>No</v>
      </c>
      <c r="H1109">
        <f>VLOOKUP(Medical_Examinations[[#This Row],[Customer ID]],'Medical Examinations'!$A$1:$L$2336,8,FALSE)</f>
        <v>0</v>
      </c>
      <c r="I1109" t="str">
        <f>VLOOKUP(Medical_Examinations[[#This Row],[Customer ID]],'Medical Examinations'!$A$1:$L$2336,9,FALSE)</f>
        <v>No</v>
      </c>
      <c r="J1109" t="str">
        <f>VLOOKUP(Medical_Examinations[[#This Row],[Customer ID]],'Medical Examinations'!A1108:L3443,11,FALSE)</f>
        <v>Obesity</v>
      </c>
      <c r="K1109" t="str">
        <f>VLOOKUP(Medical_Examinations[[#This Row],[Customer ID]],'Medical Examinations'!A1108:L3443,12,FALSE)</f>
        <v>Normal</v>
      </c>
      <c r="L1109" t="str">
        <f>VLOOKUP(Hospitalisation_Details[[#This Row],[Customer ID]],'Hospitalisation Details'!A1108:K3449,10,FALSE)</f>
        <v>8 Sep 1999</v>
      </c>
      <c r="M1109">
        <f>VLOOKUP(Hospitalisation_Details[[#This Row],[Customer ID]],'Hospitalisation Details'!$A$1:$K$2342,6,FALSE)</f>
        <v>7144</v>
      </c>
      <c r="N1109" t="str">
        <f>VLOOKUP(Hospitalisation_Details[[#This Row],[Customer ID]],'Hospitalisation Details'!A1108:K3449,7,FALSE)</f>
        <v>tier - 2</v>
      </c>
      <c r="O1109" t="str">
        <f>VLOOKUP(Hospitalisation_Details[[#This Row],[Customer ID]],'Hospitalisation Details'!A1108:K3449,8,FALSE)</f>
        <v>tier - 1</v>
      </c>
      <c r="P1109" t="str">
        <f>VLOOKUP(Hospitalisation_Details[[#This Row],[Customer ID]],'Hospitalisation Details'!A1108:K3449,9,FALSE)</f>
        <v>R1022</v>
      </c>
      <c r="Q1109">
        <f>VLOOKUP(Hospitalisation_Details[[#This Row],[Customer ID]],'Hospitalisation Details'!$A$1:$K$2342,11,FALSE)</f>
        <v>23</v>
      </c>
    </row>
    <row r="1110" spans="1:17" x14ac:dyDescent="0.35">
      <c r="A1110" t="s">
        <v>1109</v>
      </c>
      <c r="B1110" t="str">
        <f>VLOOKUP(Customer_Names[[#This Row],[Customer ID]],Customer_Names[#All],2,FALSE)</f>
        <v>Bauman</v>
      </c>
      <c r="C1110">
        <f>VLOOKUP(Medical_Examinations[[#This Row],[Customer ID]],'Medical Examinations'!$A$1:$L$2336,2,FALSE)</f>
        <v>41</v>
      </c>
      <c r="D1110">
        <f>VLOOKUP(Medical_Examinations[[#This Row],[Customer ID]],'Medical Examinations'!$A$1:$L$2336,3,FALSE)</f>
        <v>4</v>
      </c>
      <c r="E1110" t="str">
        <f>VLOOKUP(Medical_Examinations[[#This Row],[Customer ID]],'Medical Examinations'!$A$1:$L$2336,4,FALSE)</f>
        <v>yes</v>
      </c>
      <c r="F1110" t="str">
        <f>VLOOKUP(Medical_Examinations[[#This Row],[Customer ID]],'Medical Examinations'!$A$1:$L$2336,6,FALSE)</f>
        <v>No</v>
      </c>
      <c r="G1110" t="str">
        <f>VLOOKUP(Medical_Examinations[[#This Row],[Customer ID]],'Medical Examinations'!$A$1:$L$2336,7,FALSE)</f>
        <v>No</v>
      </c>
      <c r="H1110">
        <f>VLOOKUP(Medical_Examinations[[#This Row],[Customer ID]],'Medical Examinations'!$A$1:$L$2336,8,FALSE)</f>
        <v>0</v>
      </c>
      <c r="I1110" t="str">
        <f>VLOOKUP(Medical_Examinations[[#This Row],[Customer ID]],'Medical Examinations'!$A$1:$L$2336,9,FALSE)</f>
        <v>No</v>
      </c>
      <c r="J1110" t="str">
        <f>VLOOKUP(Medical_Examinations[[#This Row],[Customer ID]],'Medical Examinations'!A1109:L3444,11,FALSE)</f>
        <v>Obesity</v>
      </c>
      <c r="K1110" t="str">
        <f>VLOOKUP(Medical_Examinations[[#This Row],[Customer ID]],'Medical Examinations'!A1109:L3444,12,FALSE)</f>
        <v>Normal</v>
      </c>
      <c r="L1110" t="str">
        <f>VLOOKUP(Hospitalisation_Details[[#This Row],[Customer ID]],'Hospitalisation Details'!A1109:K3450,10,FALSE)</f>
        <v>15 Sep 2004</v>
      </c>
      <c r="M1110">
        <f>VLOOKUP(Hospitalisation_Details[[#This Row],[Customer ID]],'Hospitalisation Details'!$A$1:$K$2342,6,FALSE)</f>
        <v>7324</v>
      </c>
      <c r="N1110" t="str">
        <f>VLOOKUP(Hospitalisation_Details[[#This Row],[Customer ID]],'Hospitalisation Details'!A1109:K3450,7,FALSE)</f>
        <v>tier - 2</v>
      </c>
      <c r="O1110" t="str">
        <f>VLOOKUP(Hospitalisation_Details[[#This Row],[Customer ID]],'Hospitalisation Details'!A1109:K3450,8,FALSE)</f>
        <v>tier - 2</v>
      </c>
      <c r="P1110" t="str">
        <f>VLOOKUP(Hospitalisation_Details[[#This Row],[Customer ID]],'Hospitalisation Details'!A1109:K3450,9,FALSE)</f>
        <v>R1024</v>
      </c>
      <c r="Q1110">
        <f>VLOOKUP(Hospitalisation_Details[[#This Row],[Customer ID]],'Hospitalisation Details'!$A$1:$K$2342,11,FALSE)</f>
        <v>18</v>
      </c>
    </row>
    <row r="1111" spans="1:17" x14ac:dyDescent="0.35">
      <c r="A1111" t="s">
        <v>1110</v>
      </c>
      <c r="B1111" t="str">
        <f>VLOOKUP(Customer_Names[[#This Row],[Customer ID]],Customer_Names[#All],2,FALSE)</f>
        <v>Bakula</v>
      </c>
      <c r="C1111">
        <f>VLOOKUP(Medical_Examinations[[#This Row],[Customer ID]],'Medical Examinations'!$A$1:$L$2336,2,FALSE)</f>
        <v>31</v>
      </c>
      <c r="D1111">
        <f>VLOOKUP(Medical_Examinations[[#This Row],[Customer ID]],'Medical Examinations'!$A$1:$L$2336,3,FALSE)</f>
        <v>4</v>
      </c>
      <c r="E1111" t="str">
        <f>VLOOKUP(Medical_Examinations[[#This Row],[Customer ID]],'Medical Examinations'!$A$1:$L$2336,4,FALSE)</f>
        <v>yes</v>
      </c>
      <c r="F1111" t="str">
        <f>VLOOKUP(Medical_Examinations[[#This Row],[Customer ID]],'Medical Examinations'!$A$1:$L$2336,6,FALSE)</f>
        <v>No</v>
      </c>
      <c r="G1111" t="str">
        <f>VLOOKUP(Medical_Examinations[[#This Row],[Customer ID]],'Medical Examinations'!$A$1:$L$2336,7,FALSE)</f>
        <v>No</v>
      </c>
      <c r="H1111">
        <f>VLOOKUP(Medical_Examinations[[#This Row],[Customer ID]],'Medical Examinations'!$A$1:$L$2336,8,FALSE)</f>
        <v>0</v>
      </c>
      <c r="I1111" t="str">
        <f>VLOOKUP(Medical_Examinations[[#This Row],[Customer ID]],'Medical Examinations'!$A$1:$L$2336,9,FALSE)</f>
        <v>No</v>
      </c>
      <c r="J1111" t="str">
        <f>VLOOKUP(Medical_Examinations[[#This Row],[Customer ID]],'Medical Examinations'!A1110:L3445,11,FALSE)</f>
        <v>Obesity</v>
      </c>
      <c r="K1111" t="str">
        <f>VLOOKUP(Medical_Examinations[[#This Row],[Customer ID]],'Medical Examinations'!A1110:L3445,12,FALSE)</f>
        <v>Normal</v>
      </c>
      <c r="L1111" t="str">
        <f>VLOOKUP(Hospitalisation_Details[[#This Row],[Customer ID]],'Hospitalisation Details'!A1110:K3451,10,FALSE)</f>
        <v>19 Sep 1979</v>
      </c>
      <c r="M1111">
        <f>VLOOKUP(Hospitalisation_Details[[#This Row],[Customer ID]],'Hospitalisation Details'!$A$1:$K$2342,6,FALSE)</f>
        <v>7325</v>
      </c>
      <c r="N1111" t="str">
        <f>VLOOKUP(Hospitalisation_Details[[#This Row],[Customer ID]],'Hospitalisation Details'!A1110:K3451,7,FALSE)</f>
        <v>tier - 2</v>
      </c>
      <c r="O1111" t="str">
        <f>VLOOKUP(Hospitalisation_Details[[#This Row],[Customer ID]],'Hospitalisation Details'!A1110:K3451,8,FALSE)</f>
        <v>tier - 3</v>
      </c>
      <c r="P1111" t="str">
        <f>VLOOKUP(Hospitalisation_Details[[#This Row],[Customer ID]],'Hospitalisation Details'!A1110:K3451,9,FALSE)</f>
        <v>R1024</v>
      </c>
      <c r="Q1111">
        <f>VLOOKUP(Hospitalisation_Details[[#This Row],[Customer ID]],'Hospitalisation Details'!$A$1:$K$2342,11,FALSE)</f>
        <v>43</v>
      </c>
    </row>
    <row r="1112" spans="1:17" x14ac:dyDescent="0.35">
      <c r="A1112" t="s">
        <v>1111</v>
      </c>
      <c r="B1112" t="str">
        <f>VLOOKUP(Customer_Names[[#This Row],[Customer ID]],Customer_Names[#All],2,FALSE)</f>
        <v>Edwards</v>
      </c>
      <c r="C1112">
        <f>VLOOKUP(Medical_Examinations[[#This Row],[Customer ID]],'Medical Examinations'!$A$1:$L$2336,2,FALSE)</f>
        <v>23</v>
      </c>
      <c r="D1112">
        <f>VLOOKUP(Medical_Examinations[[#This Row],[Customer ID]],'Medical Examinations'!$A$1:$L$2336,3,FALSE)</f>
        <v>4</v>
      </c>
      <c r="E1112" t="str">
        <f>VLOOKUP(Medical_Examinations[[#This Row],[Customer ID]],'Medical Examinations'!$A$1:$L$2336,4,FALSE)</f>
        <v>yes</v>
      </c>
      <c r="F1112" t="str">
        <f>VLOOKUP(Medical_Examinations[[#This Row],[Customer ID]],'Medical Examinations'!$A$1:$L$2336,6,FALSE)</f>
        <v>No</v>
      </c>
      <c r="G1112" t="str">
        <f>VLOOKUP(Medical_Examinations[[#This Row],[Customer ID]],'Medical Examinations'!$A$1:$L$2336,7,FALSE)</f>
        <v>No</v>
      </c>
      <c r="H1112">
        <f>VLOOKUP(Medical_Examinations[[#This Row],[Customer ID]],'Medical Examinations'!$A$1:$L$2336,8,FALSE)</f>
        <v>0</v>
      </c>
      <c r="I1112" t="str">
        <f>VLOOKUP(Medical_Examinations[[#This Row],[Customer ID]],'Medical Examinations'!$A$1:$L$2336,9,FALSE)</f>
        <v>No</v>
      </c>
      <c r="J1112" t="str">
        <f>VLOOKUP(Medical_Examinations[[#This Row],[Customer ID]],'Medical Examinations'!A1111:L3446,11,FALSE)</f>
        <v>Normal Weight</v>
      </c>
      <c r="K1112" t="str">
        <f>VLOOKUP(Medical_Examinations[[#This Row],[Customer ID]],'Medical Examinations'!A1111:L3446,12,FALSE)</f>
        <v>Normal</v>
      </c>
      <c r="L1112" t="str">
        <f>VLOOKUP(Hospitalisation_Details[[#This Row],[Customer ID]],'Hospitalisation Details'!A1111:K3452,10,FALSE)</f>
        <v>5 Sep 1993</v>
      </c>
      <c r="M1112">
        <f>VLOOKUP(Hospitalisation_Details[[#This Row],[Customer ID]],'Hospitalisation Details'!$A$1:$K$2342,6,FALSE)</f>
        <v>7349</v>
      </c>
      <c r="N1112" t="str">
        <f>VLOOKUP(Hospitalisation_Details[[#This Row],[Customer ID]],'Hospitalisation Details'!A1111:K3452,7,FALSE)</f>
        <v>tier - 2</v>
      </c>
      <c r="O1112" t="str">
        <f>VLOOKUP(Hospitalisation_Details[[#This Row],[Customer ID]],'Hospitalisation Details'!A1111:K3452,8,FALSE)</f>
        <v>tier - 2</v>
      </c>
      <c r="P1112" t="str">
        <f>VLOOKUP(Hospitalisation_Details[[#This Row],[Customer ID]],'Hospitalisation Details'!A1111:K3452,9,FALSE)</f>
        <v>R1021</v>
      </c>
      <c r="Q1112">
        <f>VLOOKUP(Hospitalisation_Details[[#This Row],[Customer ID]],'Hospitalisation Details'!$A$1:$K$2342,11,FALSE)</f>
        <v>29</v>
      </c>
    </row>
    <row r="1113" spans="1:17" x14ac:dyDescent="0.35">
      <c r="A1113" t="s">
        <v>1112</v>
      </c>
      <c r="B1113" t="str">
        <f>VLOOKUP(Customer_Names[[#This Row],[Customer ID]],Customer_Names[#All],2,FALSE)</f>
        <v>Davis</v>
      </c>
      <c r="C1113">
        <f>VLOOKUP(Medical_Examinations[[#This Row],[Customer ID]],'Medical Examinations'!$A$1:$L$2336,2,FALSE)</f>
        <v>21</v>
      </c>
      <c r="D1113">
        <f>VLOOKUP(Medical_Examinations[[#This Row],[Customer ID]],'Medical Examinations'!$A$1:$L$2336,3,FALSE)</f>
        <v>4</v>
      </c>
      <c r="E1113" t="str">
        <f>VLOOKUP(Medical_Examinations[[#This Row],[Customer ID]],'Medical Examinations'!$A$1:$L$2336,4,FALSE)</f>
        <v>yes</v>
      </c>
      <c r="F1113" t="str">
        <f>VLOOKUP(Medical_Examinations[[#This Row],[Customer ID]],'Medical Examinations'!$A$1:$L$2336,6,FALSE)</f>
        <v>No</v>
      </c>
      <c r="G1113" t="str">
        <f>VLOOKUP(Medical_Examinations[[#This Row],[Customer ID]],'Medical Examinations'!$A$1:$L$2336,7,FALSE)</f>
        <v>No</v>
      </c>
      <c r="H1113">
        <f>VLOOKUP(Medical_Examinations[[#This Row],[Customer ID]],'Medical Examinations'!$A$1:$L$2336,8,FALSE)</f>
        <v>0</v>
      </c>
      <c r="I1113" t="str">
        <f>VLOOKUP(Medical_Examinations[[#This Row],[Customer ID]],'Medical Examinations'!$A$1:$L$2336,9,FALSE)</f>
        <v>No</v>
      </c>
      <c r="J1113" t="str">
        <f>VLOOKUP(Medical_Examinations[[#This Row],[Customer ID]],'Medical Examinations'!A1112:L3447,11,FALSE)</f>
        <v>Normal Weight</v>
      </c>
      <c r="K1113" t="str">
        <f>VLOOKUP(Medical_Examinations[[#This Row],[Customer ID]],'Medical Examinations'!A1112:L3447,12,FALSE)</f>
        <v>Normal</v>
      </c>
      <c r="L1113" t="str">
        <f>VLOOKUP(Hospitalisation_Details[[#This Row],[Customer ID]],'Hospitalisation Details'!A1112:K3453,10,FALSE)</f>
        <v>22 Sep 1993</v>
      </c>
      <c r="M1113">
        <f>VLOOKUP(Hospitalisation_Details[[#This Row],[Customer ID]],'Hospitalisation Details'!$A$1:$K$2342,6,FALSE)</f>
        <v>7389</v>
      </c>
      <c r="N1113" t="str">
        <f>VLOOKUP(Hospitalisation_Details[[#This Row],[Customer ID]],'Hospitalisation Details'!A1112:K3453,7,FALSE)</f>
        <v>tier - 2</v>
      </c>
      <c r="O1113" t="str">
        <f>VLOOKUP(Hospitalisation_Details[[#This Row],[Customer ID]],'Hospitalisation Details'!A1112:K3453,8,FALSE)</f>
        <v>tier - 2</v>
      </c>
      <c r="P1113" t="str">
        <f>VLOOKUP(Hospitalisation_Details[[#This Row],[Customer ID]],'Hospitalisation Details'!A1112:K3453,9,FALSE)</f>
        <v>R1026</v>
      </c>
      <c r="Q1113">
        <f>VLOOKUP(Hospitalisation_Details[[#This Row],[Customer ID]],'Hospitalisation Details'!$A$1:$K$2342,11,FALSE)</f>
        <v>29</v>
      </c>
    </row>
    <row r="1114" spans="1:17" x14ac:dyDescent="0.35">
      <c r="A1114" t="s">
        <v>1113</v>
      </c>
      <c r="B1114" t="str">
        <f>VLOOKUP(Customer_Names[[#This Row],[Customer ID]],Customer_Names[#All],2,FALSE)</f>
        <v>Weiler</v>
      </c>
      <c r="C1114">
        <f>VLOOKUP(Medical_Examinations[[#This Row],[Customer ID]],'Medical Examinations'!$A$1:$L$2336,2,FALSE)</f>
        <v>34</v>
      </c>
      <c r="D1114">
        <f>VLOOKUP(Medical_Examinations[[#This Row],[Customer ID]],'Medical Examinations'!$A$1:$L$2336,3,FALSE)</f>
        <v>4</v>
      </c>
      <c r="E1114" t="str">
        <f>VLOOKUP(Medical_Examinations[[#This Row],[Customer ID]],'Medical Examinations'!$A$1:$L$2336,4,FALSE)</f>
        <v>yes</v>
      </c>
      <c r="F1114" t="str">
        <f>VLOOKUP(Medical_Examinations[[#This Row],[Customer ID]],'Medical Examinations'!$A$1:$L$2336,6,FALSE)</f>
        <v>No</v>
      </c>
      <c r="G1114" t="str">
        <f>VLOOKUP(Medical_Examinations[[#This Row],[Customer ID]],'Medical Examinations'!$A$1:$L$2336,7,FALSE)</f>
        <v>No</v>
      </c>
      <c r="H1114">
        <f>VLOOKUP(Medical_Examinations[[#This Row],[Customer ID]],'Medical Examinations'!$A$1:$L$2336,8,FALSE)</f>
        <v>0</v>
      </c>
      <c r="I1114" t="str">
        <f>VLOOKUP(Medical_Examinations[[#This Row],[Customer ID]],'Medical Examinations'!$A$1:$L$2336,9,FALSE)</f>
        <v>No</v>
      </c>
      <c r="J1114" t="str">
        <f>VLOOKUP(Medical_Examinations[[#This Row],[Customer ID]],'Medical Examinations'!A1113:L3448,11,FALSE)</f>
        <v>Obesity</v>
      </c>
      <c r="K1114" t="str">
        <f>VLOOKUP(Medical_Examinations[[#This Row],[Customer ID]],'Medical Examinations'!A1113:L3448,12,FALSE)</f>
        <v>Normal</v>
      </c>
      <c r="L1114" t="str">
        <f>VLOOKUP(Hospitalisation_Details[[#This Row],[Customer ID]],'Hospitalisation Details'!A1113:K3454,10,FALSE)</f>
        <v>14 Sep 1994</v>
      </c>
      <c r="M1114">
        <f>VLOOKUP(Hospitalisation_Details[[#This Row],[Customer ID]],'Hospitalisation Details'!$A$1:$K$2342,6,FALSE)</f>
        <v>7567</v>
      </c>
      <c r="N1114" t="str">
        <f>VLOOKUP(Hospitalisation_Details[[#This Row],[Customer ID]],'Hospitalisation Details'!A1113:K3454,7,FALSE)</f>
        <v>tier - 2</v>
      </c>
      <c r="O1114" t="str">
        <f>VLOOKUP(Hospitalisation_Details[[#This Row],[Customer ID]],'Hospitalisation Details'!A1113:K3454,8,FALSE)</f>
        <v>tier - 2</v>
      </c>
      <c r="P1114" t="str">
        <f>VLOOKUP(Hospitalisation_Details[[#This Row],[Customer ID]],'Hospitalisation Details'!A1113:K3454,9,FALSE)</f>
        <v>R1021</v>
      </c>
      <c r="Q1114">
        <f>VLOOKUP(Hospitalisation_Details[[#This Row],[Customer ID]],'Hospitalisation Details'!$A$1:$K$2342,11,FALSE)</f>
        <v>28</v>
      </c>
    </row>
    <row r="1115" spans="1:17" x14ac:dyDescent="0.35">
      <c r="A1115" t="s">
        <v>1114</v>
      </c>
      <c r="B1115" t="str">
        <f>VLOOKUP(Customer_Names[[#This Row],[Customer ID]],Customer_Names[#All],2,FALSE)</f>
        <v>Schaaf</v>
      </c>
      <c r="C1115">
        <f>VLOOKUP(Medical_Examinations[[#This Row],[Customer ID]],'Medical Examinations'!$A$1:$L$2336,2,FALSE)</f>
        <v>32</v>
      </c>
      <c r="D1115">
        <f>VLOOKUP(Medical_Examinations[[#This Row],[Customer ID]],'Medical Examinations'!$A$1:$L$2336,3,FALSE)</f>
        <v>4</v>
      </c>
      <c r="E1115" t="str">
        <f>VLOOKUP(Medical_Examinations[[#This Row],[Customer ID]],'Medical Examinations'!$A$1:$L$2336,4,FALSE)</f>
        <v>yes</v>
      </c>
      <c r="F1115" t="str">
        <f>VLOOKUP(Medical_Examinations[[#This Row],[Customer ID]],'Medical Examinations'!$A$1:$L$2336,6,FALSE)</f>
        <v>No</v>
      </c>
      <c r="G1115" t="str">
        <f>VLOOKUP(Medical_Examinations[[#This Row],[Customer ID]],'Medical Examinations'!$A$1:$L$2336,7,FALSE)</f>
        <v>No</v>
      </c>
      <c r="H1115">
        <f>VLOOKUP(Medical_Examinations[[#This Row],[Customer ID]],'Medical Examinations'!$A$1:$L$2336,8,FALSE)</f>
        <v>0</v>
      </c>
      <c r="I1115" t="str">
        <f>VLOOKUP(Medical_Examinations[[#This Row],[Customer ID]],'Medical Examinations'!$A$1:$L$2336,9,FALSE)</f>
        <v>No</v>
      </c>
      <c r="J1115" t="str">
        <f>VLOOKUP(Medical_Examinations[[#This Row],[Customer ID]],'Medical Examinations'!A1114:L3449,11,FALSE)</f>
        <v>Obesity</v>
      </c>
      <c r="K1115" t="str">
        <f>VLOOKUP(Medical_Examinations[[#This Row],[Customer ID]],'Medical Examinations'!A1114:L3449,12,FALSE)</f>
        <v>Normal</v>
      </c>
      <c r="L1115" t="str">
        <f>VLOOKUP(Hospitalisation_Details[[#This Row],[Customer ID]],'Hospitalisation Details'!A1114:K3455,10,FALSE)</f>
        <v>15 Sep 1999</v>
      </c>
      <c r="M1115">
        <f>VLOOKUP(Hospitalisation_Details[[#This Row],[Customer ID]],'Hospitalisation Details'!$A$1:$K$2342,6,FALSE)</f>
        <v>7642</v>
      </c>
      <c r="N1115" t="str">
        <f>VLOOKUP(Hospitalisation_Details[[#This Row],[Customer ID]],'Hospitalisation Details'!A1114:K3455,7,FALSE)</f>
        <v>tier - 2</v>
      </c>
      <c r="O1115" t="str">
        <f>VLOOKUP(Hospitalisation_Details[[#This Row],[Customer ID]],'Hospitalisation Details'!A1114:K3455,8,FALSE)</f>
        <v>tier - 2</v>
      </c>
      <c r="P1115" t="str">
        <f>VLOOKUP(Hospitalisation_Details[[#This Row],[Customer ID]],'Hospitalisation Details'!A1114:K3455,9,FALSE)</f>
        <v>R1026</v>
      </c>
      <c r="Q1115">
        <f>VLOOKUP(Hospitalisation_Details[[#This Row],[Customer ID]],'Hospitalisation Details'!$A$1:$K$2342,11,FALSE)</f>
        <v>23</v>
      </c>
    </row>
    <row r="1116" spans="1:17" x14ac:dyDescent="0.35">
      <c r="A1116" t="s">
        <v>1115</v>
      </c>
      <c r="B1116" t="str">
        <f>VLOOKUP(Customer_Names[[#This Row],[Customer ID]],Customer_Names[#All],2,FALSE)</f>
        <v>Sack</v>
      </c>
      <c r="C1116">
        <f>VLOOKUP(Medical_Examinations[[#This Row],[Customer ID]],'Medical Examinations'!$A$1:$L$2336,2,FALSE)</f>
        <v>29</v>
      </c>
      <c r="D1116">
        <f>VLOOKUP(Medical_Examinations[[#This Row],[Customer ID]],'Medical Examinations'!$A$1:$L$2336,3,FALSE)</f>
        <v>4</v>
      </c>
      <c r="E1116" t="str">
        <f>VLOOKUP(Medical_Examinations[[#This Row],[Customer ID]],'Medical Examinations'!$A$1:$L$2336,4,FALSE)</f>
        <v>yes</v>
      </c>
      <c r="F1116" t="str">
        <f>VLOOKUP(Medical_Examinations[[#This Row],[Customer ID]],'Medical Examinations'!$A$1:$L$2336,6,FALSE)</f>
        <v>No</v>
      </c>
      <c r="G1116" t="str">
        <f>VLOOKUP(Medical_Examinations[[#This Row],[Customer ID]],'Medical Examinations'!$A$1:$L$2336,7,FALSE)</f>
        <v>No</v>
      </c>
      <c r="H1116">
        <f>VLOOKUP(Medical_Examinations[[#This Row],[Customer ID]],'Medical Examinations'!$A$1:$L$2336,8,FALSE)</f>
        <v>0</v>
      </c>
      <c r="I1116" t="str">
        <f>VLOOKUP(Medical_Examinations[[#This Row],[Customer ID]],'Medical Examinations'!$A$1:$L$2336,9,FALSE)</f>
        <v>No</v>
      </c>
      <c r="J1116" t="str">
        <f>VLOOKUP(Medical_Examinations[[#This Row],[Customer ID]],'Medical Examinations'!A1115:L3450,11,FALSE)</f>
        <v>Overweight</v>
      </c>
      <c r="K1116" t="str">
        <f>VLOOKUP(Medical_Examinations[[#This Row],[Customer ID]],'Medical Examinations'!A1115:L3450,12,FALSE)</f>
        <v>Normal</v>
      </c>
      <c r="L1116" t="str">
        <f>VLOOKUP(Hospitalisation_Details[[#This Row],[Customer ID]],'Hospitalisation Details'!A1115:K3456,10,FALSE)</f>
        <v>30 Sep 1998</v>
      </c>
      <c r="M1116">
        <f>VLOOKUP(Hospitalisation_Details[[#This Row],[Customer ID]],'Hospitalisation Details'!$A$1:$K$2342,6,FALSE)</f>
        <v>7652</v>
      </c>
      <c r="N1116" t="str">
        <f>VLOOKUP(Hospitalisation_Details[[#This Row],[Customer ID]],'Hospitalisation Details'!A1115:K3456,7,FALSE)</f>
        <v>tier - 2</v>
      </c>
      <c r="O1116" t="str">
        <f>VLOOKUP(Hospitalisation_Details[[#This Row],[Customer ID]],'Hospitalisation Details'!A1115:K3456,8,FALSE)</f>
        <v>tier - 3</v>
      </c>
      <c r="P1116" t="str">
        <f>VLOOKUP(Hospitalisation_Details[[#This Row],[Customer ID]],'Hospitalisation Details'!A1115:K3456,9,FALSE)</f>
        <v>R1023</v>
      </c>
      <c r="Q1116">
        <f>VLOOKUP(Hospitalisation_Details[[#This Row],[Customer ID]],'Hospitalisation Details'!$A$1:$K$2342,11,FALSE)</f>
        <v>24</v>
      </c>
    </row>
    <row r="1117" spans="1:17" x14ac:dyDescent="0.35">
      <c r="A1117" t="s">
        <v>1116</v>
      </c>
      <c r="B1117" t="str">
        <f>VLOOKUP(Customer_Names[[#This Row],[Customer ID]],Customer_Names[#All],2,FALSE)</f>
        <v>Chenard</v>
      </c>
      <c r="C1117">
        <f>VLOOKUP(Medical_Examinations[[#This Row],[Customer ID]],'Medical Examinations'!$A$1:$L$2336,2,FALSE)</f>
        <v>29</v>
      </c>
      <c r="D1117">
        <f>VLOOKUP(Medical_Examinations[[#This Row],[Customer ID]],'Medical Examinations'!$A$1:$L$2336,3,FALSE)</f>
        <v>4</v>
      </c>
      <c r="E1117" t="str">
        <f>VLOOKUP(Medical_Examinations[[#This Row],[Customer ID]],'Medical Examinations'!$A$1:$L$2336,4,FALSE)</f>
        <v>yes</v>
      </c>
      <c r="F1117" t="str">
        <f>VLOOKUP(Medical_Examinations[[#This Row],[Customer ID]],'Medical Examinations'!$A$1:$L$2336,6,FALSE)</f>
        <v>No</v>
      </c>
      <c r="G1117" t="str">
        <f>VLOOKUP(Medical_Examinations[[#This Row],[Customer ID]],'Medical Examinations'!$A$1:$L$2336,7,FALSE)</f>
        <v>No</v>
      </c>
      <c r="H1117">
        <f>VLOOKUP(Medical_Examinations[[#This Row],[Customer ID]],'Medical Examinations'!$A$1:$L$2336,8,FALSE)</f>
        <v>0</v>
      </c>
      <c r="I1117" t="str">
        <f>VLOOKUP(Medical_Examinations[[#This Row],[Customer ID]],'Medical Examinations'!$A$1:$L$2336,9,FALSE)</f>
        <v>No</v>
      </c>
      <c r="J1117" t="str">
        <f>VLOOKUP(Medical_Examinations[[#This Row],[Customer ID]],'Medical Examinations'!A1116:L3451,11,FALSE)</f>
        <v>Overweight</v>
      </c>
      <c r="K1117" t="str">
        <f>VLOOKUP(Medical_Examinations[[#This Row],[Customer ID]],'Medical Examinations'!A1116:L3451,12,FALSE)</f>
        <v>Normal</v>
      </c>
      <c r="L1117" t="str">
        <f>VLOOKUP(Hospitalisation_Details[[#This Row],[Customer ID]],'Hospitalisation Details'!A1116:K3457,10,FALSE)</f>
        <v>24 Sep 1996</v>
      </c>
      <c r="M1117">
        <f>VLOOKUP(Hospitalisation_Details[[#This Row],[Customer ID]],'Hospitalisation Details'!$A$1:$K$2342,6,FALSE)</f>
        <v>7671</v>
      </c>
      <c r="N1117" t="str">
        <f>VLOOKUP(Hospitalisation_Details[[#This Row],[Customer ID]],'Hospitalisation Details'!A1116:K3457,7,FALSE)</f>
        <v>tier - 2</v>
      </c>
      <c r="O1117" t="str">
        <f>VLOOKUP(Hospitalisation_Details[[#This Row],[Customer ID]],'Hospitalisation Details'!A1116:K3457,8,FALSE)</f>
        <v>tier - 2</v>
      </c>
      <c r="P1117" t="str">
        <f>VLOOKUP(Hospitalisation_Details[[#This Row],[Customer ID]],'Hospitalisation Details'!A1116:K3457,9,FALSE)</f>
        <v>R1022</v>
      </c>
      <c r="Q1117">
        <f>VLOOKUP(Hospitalisation_Details[[#This Row],[Customer ID]],'Hospitalisation Details'!$A$1:$K$2342,11,FALSE)</f>
        <v>26</v>
      </c>
    </row>
    <row r="1118" spans="1:17" x14ac:dyDescent="0.35">
      <c r="A1118" t="s">
        <v>1117</v>
      </c>
      <c r="B1118" t="str">
        <f>VLOOKUP(Customer_Names[[#This Row],[Customer ID]],Customer_Names[#All],2,FALSE)</f>
        <v>Williamson</v>
      </c>
      <c r="C1118">
        <f>VLOOKUP(Medical_Examinations[[#This Row],[Customer ID]],'Medical Examinations'!$A$1:$L$2336,2,FALSE)</f>
        <v>20</v>
      </c>
      <c r="D1118">
        <f>VLOOKUP(Medical_Examinations[[#This Row],[Customer ID]],'Medical Examinations'!$A$1:$L$2336,3,FALSE)</f>
        <v>4</v>
      </c>
      <c r="E1118" t="str">
        <f>VLOOKUP(Medical_Examinations[[#This Row],[Customer ID]],'Medical Examinations'!$A$1:$L$2336,4,FALSE)</f>
        <v>yes</v>
      </c>
      <c r="F1118" t="str">
        <f>VLOOKUP(Medical_Examinations[[#This Row],[Customer ID]],'Medical Examinations'!$A$1:$L$2336,6,FALSE)</f>
        <v>No</v>
      </c>
      <c r="G1118" t="str">
        <f>VLOOKUP(Medical_Examinations[[#This Row],[Customer ID]],'Medical Examinations'!$A$1:$L$2336,7,FALSE)</f>
        <v>No</v>
      </c>
      <c r="H1118">
        <f>VLOOKUP(Medical_Examinations[[#This Row],[Customer ID]],'Medical Examinations'!$A$1:$L$2336,8,FALSE)</f>
        <v>0</v>
      </c>
      <c r="I1118" t="str">
        <f>VLOOKUP(Medical_Examinations[[#This Row],[Customer ID]],'Medical Examinations'!$A$1:$L$2336,9,FALSE)</f>
        <v>No</v>
      </c>
      <c r="J1118" t="str">
        <f>VLOOKUP(Medical_Examinations[[#This Row],[Customer ID]],'Medical Examinations'!A1117:L3452,11,FALSE)</f>
        <v>Normal Weight</v>
      </c>
      <c r="K1118" t="str">
        <f>VLOOKUP(Medical_Examinations[[#This Row],[Customer ID]],'Medical Examinations'!A1117:L3452,12,FALSE)</f>
        <v>Normal</v>
      </c>
      <c r="L1118" t="str">
        <f>VLOOKUP(Hospitalisation_Details[[#This Row],[Customer ID]],'Hospitalisation Details'!A1117:K3458,10,FALSE)</f>
        <v>25 Sep 1999</v>
      </c>
      <c r="M1118">
        <f>VLOOKUP(Hospitalisation_Details[[#This Row],[Customer ID]],'Hospitalisation Details'!$A$1:$K$2342,6,FALSE)</f>
        <v>7795</v>
      </c>
      <c r="N1118" t="str">
        <f>VLOOKUP(Hospitalisation_Details[[#This Row],[Customer ID]],'Hospitalisation Details'!A1117:K3458,7,FALSE)</f>
        <v>tier - 2</v>
      </c>
      <c r="O1118" t="str">
        <f>VLOOKUP(Hospitalisation_Details[[#This Row],[Customer ID]],'Hospitalisation Details'!A1117:K3458,8,FALSE)</f>
        <v>tier - 2</v>
      </c>
      <c r="P1118" t="str">
        <f>VLOOKUP(Hospitalisation_Details[[#This Row],[Customer ID]],'Hospitalisation Details'!A1117:K3458,9,FALSE)</f>
        <v>R1026</v>
      </c>
      <c r="Q1118">
        <f>VLOOKUP(Hospitalisation_Details[[#This Row],[Customer ID]],'Hospitalisation Details'!$A$1:$K$2342,11,FALSE)</f>
        <v>23</v>
      </c>
    </row>
    <row r="1119" spans="1:17" x14ac:dyDescent="0.35">
      <c r="A1119" t="s">
        <v>1118</v>
      </c>
      <c r="B1119" t="str">
        <f>VLOOKUP(Customer_Names[[#This Row],[Customer ID]],Customer_Names[#All],2,FALSE)</f>
        <v>Dollas</v>
      </c>
      <c r="C1119">
        <f>VLOOKUP(Medical_Examinations[[#This Row],[Customer ID]],'Medical Examinations'!$A$1:$L$2336,2,FALSE)</f>
        <v>23</v>
      </c>
      <c r="D1119">
        <f>VLOOKUP(Medical_Examinations[[#This Row],[Customer ID]],'Medical Examinations'!$A$1:$L$2336,3,FALSE)</f>
        <v>4</v>
      </c>
      <c r="E1119" t="str">
        <f>VLOOKUP(Medical_Examinations[[#This Row],[Customer ID]],'Medical Examinations'!$A$1:$L$2336,4,FALSE)</f>
        <v>yes</v>
      </c>
      <c r="F1119" t="str">
        <f>VLOOKUP(Medical_Examinations[[#This Row],[Customer ID]],'Medical Examinations'!$A$1:$L$2336,6,FALSE)</f>
        <v>No</v>
      </c>
      <c r="G1119" t="str">
        <f>VLOOKUP(Medical_Examinations[[#This Row],[Customer ID]],'Medical Examinations'!$A$1:$L$2336,7,FALSE)</f>
        <v>No</v>
      </c>
      <c r="H1119">
        <f>VLOOKUP(Medical_Examinations[[#This Row],[Customer ID]],'Medical Examinations'!$A$1:$L$2336,8,FALSE)</f>
        <v>0</v>
      </c>
      <c r="I1119" t="str">
        <f>VLOOKUP(Medical_Examinations[[#This Row],[Customer ID]],'Medical Examinations'!$A$1:$L$2336,9,FALSE)</f>
        <v>No</v>
      </c>
      <c r="J1119" t="str">
        <f>VLOOKUP(Medical_Examinations[[#This Row],[Customer ID]],'Medical Examinations'!A1118:L3453,11,FALSE)</f>
        <v>Normal Weight</v>
      </c>
      <c r="K1119" t="str">
        <f>VLOOKUP(Medical_Examinations[[#This Row],[Customer ID]],'Medical Examinations'!A1118:L3453,12,FALSE)</f>
        <v>Normal</v>
      </c>
      <c r="L1119" t="str">
        <f>VLOOKUP(Hospitalisation_Details[[#This Row],[Customer ID]],'Hospitalisation Details'!A1118:K3459,10,FALSE)</f>
        <v>20 Sep 1977</v>
      </c>
      <c r="M1119">
        <f>VLOOKUP(Hospitalisation_Details[[#This Row],[Customer ID]],'Hospitalisation Details'!$A$1:$K$2342,6,FALSE)</f>
        <v>7935</v>
      </c>
      <c r="N1119" t="str">
        <f>VLOOKUP(Hospitalisation_Details[[#This Row],[Customer ID]],'Hospitalisation Details'!A1118:K3459,7,FALSE)</f>
        <v>tier - 2</v>
      </c>
      <c r="O1119" t="str">
        <f>VLOOKUP(Hospitalisation_Details[[#This Row],[Customer ID]],'Hospitalisation Details'!A1118:K3459,8,FALSE)</f>
        <v>tier - 1</v>
      </c>
      <c r="P1119" t="str">
        <f>VLOOKUP(Hospitalisation_Details[[#This Row],[Customer ID]],'Hospitalisation Details'!A1118:K3459,9,FALSE)</f>
        <v>R1024</v>
      </c>
      <c r="Q1119">
        <f>VLOOKUP(Hospitalisation_Details[[#This Row],[Customer ID]],'Hospitalisation Details'!$A$1:$K$2342,11,FALSE)</f>
        <v>45</v>
      </c>
    </row>
    <row r="1120" spans="1:17" x14ac:dyDescent="0.35">
      <c r="A1120" t="s">
        <v>1119</v>
      </c>
      <c r="B1120" t="str">
        <f>VLOOKUP(Customer_Names[[#This Row],[Customer ID]],Customer_Names[#All],2,FALSE)</f>
        <v>Sprague</v>
      </c>
      <c r="C1120">
        <f>VLOOKUP(Medical_Examinations[[#This Row],[Customer ID]],'Medical Examinations'!$A$1:$L$2336,2,FALSE)</f>
        <v>30</v>
      </c>
      <c r="D1120">
        <f>VLOOKUP(Medical_Examinations[[#This Row],[Customer ID]],'Medical Examinations'!$A$1:$L$2336,3,FALSE)</f>
        <v>4</v>
      </c>
      <c r="E1120" t="str">
        <f>VLOOKUP(Medical_Examinations[[#This Row],[Customer ID]],'Medical Examinations'!$A$1:$L$2336,4,FALSE)</f>
        <v>yes</v>
      </c>
      <c r="F1120" t="str">
        <f>VLOOKUP(Medical_Examinations[[#This Row],[Customer ID]],'Medical Examinations'!$A$1:$L$2336,6,FALSE)</f>
        <v>No</v>
      </c>
      <c r="G1120" t="str">
        <f>VLOOKUP(Medical_Examinations[[#This Row],[Customer ID]],'Medical Examinations'!$A$1:$L$2336,7,FALSE)</f>
        <v>No</v>
      </c>
      <c r="H1120">
        <f>VLOOKUP(Medical_Examinations[[#This Row],[Customer ID]],'Medical Examinations'!$A$1:$L$2336,8,FALSE)</f>
        <v>0</v>
      </c>
      <c r="I1120" t="str">
        <f>VLOOKUP(Medical_Examinations[[#This Row],[Customer ID]],'Medical Examinations'!$A$1:$L$2336,9,FALSE)</f>
        <v>No</v>
      </c>
      <c r="J1120" t="str">
        <f>VLOOKUP(Medical_Examinations[[#This Row],[Customer ID]],'Medical Examinations'!A1119:L3454,11,FALSE)</f>
        <v>Obesity</v>
      </c>
      <c r="K1120" t="str">
        <f>VLOOKUP(Medical_Examinations[[#This Row],[Customer ID]],'Medical Examinations'!A1119:L3454,12,FALSE)</f>
        <v>Normal</v>
      </c>
      <c r="L1120" t="str">
        <f>VLOOKUP(Hospitalisation_Details[[#This Row],[Customer ID]],'Hospitalisation Details'!A1119:K3460,10,FALSE)</f>
        <v>7 Sep 1993</v>
      </c>
      <c r="M1120">
        <f>VLOOKUP(Hospitalisation_Details[[#This Row],[Customer ID]],'Hospitalisation Details'!$A$1:$K$2342,6,FALSE)</f>
        <v>8077</v>
      </c>
      <c r="N1120" t="str">
        <f>VLOOKUP(Hospitalisation_Details[[#This Row],[Customer ID]],'Hospitalisation Details'!A1119:K3460,7,FALSE)</f>
        <v>tier - 2</v>
      </c>
      <c r="O1120" t="str">
        <f>VLOOKUP(Hospitalisation_Details[[#This Row],[Customer ID]],'Hospitalisation Details'!A1119:K3460,8,FALSE)</f>
        <v>tier - 1</v>
      </c>
      <c r="P1120" t="str">
        <f>VLOOKUP(Hospitalisation_Details[[#This Row],[Customer ID]],'Hospitalisation Details'!A1119:K3460,9,FALSE)</f>
        <v>R1026</v>
      </c>
      <c r="Q1120">
        <f>VLOOKUP(Hospitalisation_Details[[#This Row],[Customer ID]],'Hospitalisation Details'!$A$1:$K$2342,11,FALSE)</f>
        <v>29</v>
      </c>
    </row>
    <row r="1121" spans="1:17" x14ac:dyDescent="0.35">
      <c r="A1121" t="s">
        <v>1120</v>
      </c>
      <c r="B1121" t="str">
        <f>VLOOKUP(Customer_Names[[#This Row],[Customer ID]],Customer_Names[#All],2,FALSE)</f>
        <v>Michell</v>
      </c>
      <c r="C1121">
        <f>VLOOKUP(Medical_Examinations[[#This Row],[Customer ID]],'Medical Examinations'!$A$1:$L$2336,2,FALSE)</f>
        <v>22</v>
      </c>
      <c r="D1121">
        <f>VLOOKUP(Medical_Examinations[[#This Row],[Customer ID]],'Medical Examinations'!$A$1:$L$2336,3,FALSE)</f>
        <v>4</v>
      </c>
      <c r="E1121" t="str">
        <f>VLOOKUP(Medical_Examinations[[#This Row],[Customer ID]],'Medical Examinations'!$A$1:$L$2336,4,FALSE)</f>
        <v>yes</v>
      </c>
      <c r="F1121" t="str">
        <f>VLOOKUP(Medical_Examinations[[#This Row],[Customer ID]],'Medical Examinations'!$A$1:$L$2336,6,FALSE)</f>
        <v>No</v>
      </c>
      <c r="G1121" t="str">
        <f>VLOOKUP(Medical_Examinations[[#This Row],[Customer ID]],'Medical Examinations'!$A$1:$L$2336,7,FALSE)</f>
        <v>No</v>
      </c>
      <c r="H1121">
        <f>VLOOKUP(Medical_Examinations[[#This Row],[Customer ID]],'Medical Examinations'!$A$1:$L$2336,8,FALSE)</f>
        <v>0</v>
      </c>
      <c r="I1121" t="str">
        <f>VLOOKUP(Medical_Examinations[[#This Row],[Customer ID]],'Medical Examinations'!$A$1:$L$2336,9,FALSE)</f>
        <v>No</v>
      </c>
      <c r="J1121" t="str">
        <f>VLOOKUP(Medical_Examinations[[#This Row],[Customer ID]],'Medical Examinations'!A1120:L3455,11,FALSE)</f>
        <v>Normal Weight</v>
      </c>
      <c r="K1121" t="str">
        <f>VLOOKUP(Medical_Examinations[[#This Row],[Customer ID]],'Medical Examinations'!A1120:L3455,12,FALSE)</f>
        <v>Normal</v>
      </c>
      <c r="L1121" t="str">
        <f>VLOOKUP(Hospitalisation_Details[[#This Row],[Customer ID]],'Hospitalisation Details'!A1120:K3461,10,FALSE)</f>
        <v>12 Sep 1994</v>
      </c>
      <c r="M1121">
        <f>VLOOKUP(Hospitalisation_Details[[#This Row],[Customer ID]],'Hospitalisation Details'!$A$1:$K$2342,6,FALSE)</f>
        <v>8082</v>
      </c>
      <c r="N1121" t="str">
        <f>VLOOKUP(Hospitalisation_Details[[#This Row],[Customer ID]],'Hospitalisation Details'!A1120:K3461,7,FALSE)</f>
        <v>tier - 2</v>
      </c>
      <c r="O1121" t="str">
        <f>VLOOKUP(Hospitalisation_Details[[#This Row],[Customer ID]],'Hospitalisation Details'!A1120:K3461,8,FALSE)</f>
        <v>tier - 2</v>
      </c>
      <c r="P1121" t="str">
        <f>VLOOKUP(Hospitalisation_Details[[#This Row],[Customer ID]],'Hospitalisation Details'!A1120:K3461,9,FALSE)</f>
        <v>R1026</v>
      </c>
      <c r="Q1121">
        <f>VLOOKUP(Hospitalisation_Details[[#This Row],[Customer ID]],'Hospitalisation Details'!$A$1:$K$2342,11,FALSE)</f>
        <v>28</v>
      </c>
    </row>
    <row r="1122" spans="1:17" x14ac:dyDescent="0.35">
      <c r="A1122" t="s">
        <v>1121</v>
      </c>
      <c r="B1122" t="str">
        <f>VLOOKUP(Customer_Names[[#This Row],[Customer ID]],Customer_Names[#All],2,FALSE)</f>
        <v>Datwyler</v>
      </c>
      <c r="C1122">
        <f>VLOOKUP(Medical_Examinations[[#This Row],[Customer ID]],'Medical Examinations'!$A$1:$L$2336,2,FALSE)</f>
        <v>17</v>
      </c>
      <c r="D1122">
        <f>VLOOKUP(Medical_Examinations[[#This Row],[Customer ID]],'Medical Examinations'!$A$1:$L$2336,3,FALSE)</f>
        <v>4</v>
      </c>
      <c r="E1122" t="str">
        <f>VLOOKUP(Medical_Examinations[[#This Row],[Customer ID]],'Medical Examinations'!$A$1:$L$2336,4,FALSE)</f>
        <v>yes</v>
      </c>
      <c r="F1122" t="str">
        <f>VLOOKUP(Medical_Examinations[[#This Row],[Customer ID]],'Medical Examinations'!$A$1:$L$2336,6,FALSE)</f>
        <v>No</v>
      </c>
      <c r="G1122" t="str">
        <f>VLOOKUP(Medical_Examinations[[#This Row],[Customer ID]],'Medical Examinations'!$A$1:$L$2336,7,FALSE)</f>
        <v>No</v>
      </c>
      <c r="H1122">
        <f>VLOOKUP(Medical_Examinations[[#This Row],[Customer ID]],'Medical Examinations'!$A$1:$L$2336,8,FALSE)</f>
        <v>0</v>
      </c>
      <c r="I1122" t="str">
        <f>VLOOKUP(Medical_Examinations[[#This Row],[Customer ID]],'Medical Examinations'!$A$1:$L$2336,9,FALSE)</f>
        <v>No</v>
      </c>
      <c r="J1122" t="str">
        <f>VLOOKUP(Medical_Examinations[[#This Row],[Customer ID]],'Medical Examinations'!A1121:L3456,11,FALSE)</f>
        <v>Underweight</v>
      </c>
      <c r="K1122" t="str">
        <f>VLOOKUP(Medical_Examinations[[#This Row],[Customer ID]],'Medical Examinations'!A1121:L3456,12,FALSE)</f>
        <v>Normal</v>
      </c>
      <c r="L1122" t="str">
        <f>VLOOKUP(Hospitalisation_Details[[#This Row],[Customer ID]],'Hospitalisation Details'!A1121:K3462,10,FALSE)</f>
        <v>21 Sep 1997</v>
      </c>
      <c r="M1122">
        <f>VLOOKUP(Hospitalisation_Details[[#This Row],[Customer ID]],'Hospitalisation Details'!$A$1:$K$2342,6,FALSE)</f>
        <v>8183</v>
      </c>
      <c r="N1122" t="str">
        <f>VLOOKUP(Hospitalisation_Details[[#This Row],[Customer ID]],'Hospitalisation Details'!A1121:K3462,7,FALSE)</f>
        <v>tier - 2</v>
      </c>
      <c r="O1122" t="str">
        <f>VLOOKUP(Hospitalisation_Details[[#This Row],[Customer ID]],'Hospitalisation Details'!A1121:K3462,8,FALSE)</f>
        <v>tier - 1</v>
      </c>
      <c r="P1122" t="str">
        <f>VLOOKUP(Hospitalisation_Details[[#This Row],[Customer ID]],'Hospitalisation Details'!A1121:K3462,9,FALSE)</f>
        <v>R1026</v>
      </c>
      <c r="Q1122">
        <f>VLOOKUP(Hospitalisation_Details[[#This Row],[Customer ID]],'Hospitalisation Details'!$A$1:$K$2342,11,FALSE)</f>
        <v>25</v>
      </c>
    </row>
    <row r="1123" spans="1:17" x14ac:dyDescent="0.35">
      <c r="A1123" t="s">
        <v>1122</v>
      </c>
      <c r="B1123" t="str">
        <f>VLOOKUP(Customer_Names[[#This Row],[Customer ID]],Customer_Names[#All],2,FALSE)</f>
        <v>Mead</v>
      </c>
      <c r="C1123">
        <f>VLOOKUP(Medical_Examinations[[#This Row],[Customer ID]],'Medical Examinations'!$A$1:$L$2336,2,FALSE)</f>
        <v>39</v>
      </c>
      <c r="D1123">
        <f>VLOOKUP(Medical_Examinations[[#This Row],[Customer ID]],'Medical Examinations'!$A$1:$L$2336,3,FALSE)</f>
        <v>4</v>
      </c>
      <c r="E1123" t="str">
        <f>VLOOKUP(Medical_Examinations[[#This Row],[Customer ID]],'Medical Examinations'!$A$1:$L$2336,4,FALSE)</f>
        <v>yes</v>
      </c>
      <c r="F1123" t="str">
        <f>VLOOKUP(Medical_Examinations[[#This Row],[Customer ID]],'Medical Examinations'!$A$1:$L$2336,6,FALSE)</f>
        <v>No</v>
      </c>
      <c r="G1123" t="str">
        <f>VLOOKUP(Medical_Examinations[[#This Row],[Customer ID]],'Medical Examinations'!$A$1:$L$2336,7,FALSE)</f>
        <v>No</v>
      </c>
      <c r="H1123">
        <f>VLOOKUP(Medical_Examinations[[#This Row],[Customer ID]],'Medical Examinations'!$A$1:$L$2336,8,FALSE)</f>
        <v>0</v>
      </c>
      <c r="I1123" t="str">
        <f>VLOOKUP(Medical_Examinations[[#This Row],[Customer ID]],'Medical Examinations'!$A$1:$L$2336,9,FALSE)</f>
        <v>No</v>
      </c>
      <c r="J1123" t="str">
        <f>VLOOKUP(Medical_Examinations[[#This Row],[Customer ID]],'Medical Examinations'!A1122:L3457,11,FALSE)</f>
        <v>Obesity</v>
      </c>
      <c r="K1123" t="str">
        <f>VLOOKUP(Medical_Examinations[[#This Row],[Customer ID]],'Medical Examinations'!A1122:L3457,12,FALSE)</f>
        <v>Normal</v>
      </c>
      <c r="L1123" t="str">
        <f>VLOOKUP(Hospitalisation_Details[[#This Row],[Customer ID]],'Hospitalisation Details'!A1122:K3463,10,FALSE)</f>
        <v>28 Sep 2000</v>
      </c>
      <c r="M1123">
        <f>VLOOKUP(Hospitalisation_Details[[#This Row],[Customer ID]],'Hospitalisation Details'!$A$1:$K$2342,6,FALSE)</f>
        <v>8271</v>
      </c>
      <c r="N1123" t="str">
        <f>VLOOKUP(Hospitalisation_Details[[#This Row],[Customer ID]],'Hospitalisation Details'!A1122:K3463,7,FALSE)</f>
        <v>tier - 2</v>
      </c>
      <c r="O1123" t="str">
        <f>VLOOKUP(Hospitalisation_Details[[#This Row],[Customer ID]],'Hospitalisation Details'!A1122:K3463,8,FALSE)</f>
        <v>tier - 1</v>
      </c>
      <c r="P1123" t="str">
        <f>VLOOKUP(Hospitalisation_Details[[#This Row],[Customer ID]],'Hospitalisation Details'!A1122:K3463,9,FALSE)</f>
        <v>R1023</v>
      </c>
      <c r="Q1123">
        <f>VLOOKUP(Hospitalisation_Details[[#This Row],[Customer ID]],'Hospitalisation Details'!$A$1:$K$2342,11,FALSE)</f>
        <v>22</v>
      </c>
    </row>
    <row r="1124" spans="1:17" x14ac:dyDescent="0.35">
      <c r="A1124" t="s">
        <v>1123</v>
      </c>
      <c r="B1124" t="str">
        <f>VLOOKUP(Customer_Names[[#This Row],[Customer ID]],Customer_Names[#All],2,FALSE)</f>
        <v>Kennedy</v>
      </c>
      <c r="C1124">
        <f>VLOOKUP(Medical_Examinations[[#This Row],[Customer ID]],'Medical Examinations'!$A$1:$L$2336,2,FALSE)</f>
        <v>35</v>
      </c>
      <c r="D1124">
        <f>VLOOKUP(Medical_Examinations[[#This Row],[Customer ID]],'Medical Examinations'!$A$1:$L$2336,3,FALSE)</f>
        <v>4</v>
      </c>
      <c r="E1124" t="str">
        <f>VLOOKUP(Medical_Examinations[[#This Row],[Customer ID]],'Medical Examinations'!$A$1:$L$2336,4,FALSE)</f>
        <v>yes</v>
      </c>
      <c r="F1124" t="str">
        <f>VLOOKUP(Medical_Examinations[[#This Row],[Customer ID]],'Medical Examinations'!$A$1:$L$2336,6,FALSE)</f>
        <v>No</v>
      </c>
      <c r="G1124" t="str">
        <f>VLOOKUP(Medical_Examinations[[#This Row],[Customer ID]],'Medical Examinations'!$A$1:$L$2336,7,FALSE)</f>
        <v>No</v>
      </c>
      <c r="H1124">
        <f>VLOOKUP(Medical_Examinations[[#This Row],[Customer ID]],'Medical Examinations'!$A$1:$L$2336,8,FALSE)</f>
        <v>0</v>
      </c>
      <c r="I1124" t="str">
        <f>VLOOKUP(Medical_Examinations[[#This Row],[Customer ID]],'Medical Examinations'!$A$1:$L$2336,9,FALSE)</f>
        <v>No</v>
      </c>
      <c r="J1124" t="str">
        <f>VLOOKUP(Medical_Examinations[[#This Row],[Customer ID]],'Medical Examinations'!A1123:L3458,11,FALSE)</f>
        <v>Obesity</v>
      </c>
      <c r="K1124" t="str">
        <f>VLOOKUP(Medical_Examinations[[#This Row],[Customer ID]],'Medical Examinations'!A1123:L3458,12,FALSE)</f>
        <v>Normal</v>
      </c>
      <c r="L1124" t="str">
        <f>VLOOKUP(Hospitalisation_Details[[#This Row],[Customer ID]],'Hospitalisation Details'!A1123:K3464,10,FALSE)</f>
        <v>11 Sep 1973</v>
      </c>
      <c r="M1124">
        <f>VLOOKUP(Hospitalisation_Details[[#This Row],[Customer ID]],'Hospitalisation Details'!$A$1:$K$2342,6,FALSE)</f>
        <v>8689</v>
      </c>
      <c r="N1124" t="str">
        <f>VLOOKUP(Hospitalisation_Details[[#This Row],[Customer ID]],'Hospitalisation Details'!A1123:K3464,7,FALSE)</f>
        <v>tier - 2</v>
      </c>
      <c r="O1124" t="str">
        <f>VLOOKUP(Hospitalisation_Details[[#This Row],[Customer ID]],'Hospitalisation Details'!A1123:K3464,8,FALSE)</f>
        <v>tier - 1</v>
      </c>
      <c r="P1124" t="str">
        <f>VLOOKUP(Hospitalisation_Details[[#This Row],[Customer ID]],'Hospitalisation Details'!A1123:K3464,9,FALSE)</f>
        <v>R1017</v>
      </c>
      <c r="Q1124">
        <f>VLOOKUP(Hospitalisation_Details[[#This Row],[Customer ID]],'Hospitalisation Details'!$A$1:$K$2342,11,FALSE)</f>
        <v>49</v>
      </c>
    </row>
    <row r="1125" spans="1:17" x14ac:dyDescent="0.35">
      <c r="A1125" t="s">
        <v>1124</v>
      </c>
      <c r="B1125" t="str">
        <f>VLOOKUP(Customer_Names[[#This Row],[Customer ID]],Customer_Names[#All],2,FALSE)</f>
        <v>Czech</v>
      </c>
      <c r="C1125">
        <f>VLOOKUP(Medical_Examinations[[#This Row],[Customer ID]],'Medical Examinations'!$A$1:$L$2336,2,FALSE)</f>
        <v>29</v>
      </c>
      <c r="D1125">
        <f>VLOOKUP(Medical_Examinations[[#This Row],[Customer ID]],'Medical Examinations'!$A$1:$L$2336,3,FALSE)</f>
        <v>4</v>
      </c>
      <c r="E1125" t="str">
        <f>VLOOKUP(Medical_Examinations[[#This Row],[Customer ID]],'Medical Examinations'!$A$1:$L$2336,4,FALSE)</f>
        <v>yes</v>
      </c>
      <c r="F1125" t="str">
        <f>VLOOKUP(Medical_Examinations[[#This Row],[Customer ID]],'Medical Examinations'!$A$1:$L$2336,6,FALSE)</f>
        <v>No</v>
      </c>
      <c r="G1125" t="str">
        <f>VLOOKUP(Medical_Examinations[[#This Row],[Customer ID]],'Medical Examinations'!$A$1:$L$2336,7,FALSE)</f>
        <v>No</v>
      </c>
      <c r="H1125">
        <f>VLOOKUP(Medical_Examinations[[#This Row],[Customer ID]],'Medical Examinations'!$A$1:$L$2336,8,FALSE)</f>
        <v>0</v>
      </c>
      <c r="I1125" t="str">
        <f>VLOOKUP(Medical_Examinations[[#This Row],[Customer ID]],'Medical Examinations'!$A$1:$L$2336,9,FALSE)</f>
        <v>No</v>
      </c>
      <c r="J1125" t="str">
        <f>VLOOKUP(Medical_Examinations[[#This Row],[Customer ID]],'Medical Examinations'!A1124:L3459,11,FALSE)</f>
        <v>Overweight</v>
      </c>
      <c r="K1125" t="str">
        <f>VLOOKUP(Medical_Examinations[[#This Row],[Customer ID]],'Medical Examinations'!A1124:L3459,12,FALSE)</f>
        <v>Normal</v>
      </c>
      <c r="L1125" t="str">
        <f>VLOOKUP(Hospitalisation_Details[[#This Row],[Customer ID]],'Hospitalisation Details'!A1124:K3465,10,FALSE)</f>
        <v>7 Sep 2001</v>
      </c>
      <c r="M1125">
        <f>VLOOKUP(Hospitalisation_Details[[#This Row],[Customer ID]],'Hospitalisation Details'!$A$1:$K$2342,6,FALSE)</f>
        <v>8822</v>
      </c>
      <c r="N1125" t="str">
        <f>VLOOKUP(Hospitalisation_Details[[#This Row],[Customer ID]],'Hospitalisation Details'!A1124:K3465,7,FALSE)</f>
        <v>tier - 2</v>
      </c>
      <c r="O1125" t="str">
        <f>VLOOKUP(Hospitalisation_Details[[#This Row],[Customer ID]],'Hospitalisation Details'!A1124:K3465,8,FALSE)</f>
        <v>tier - 3</v>
      </c>
      <c r="P1125" t="str">
        <f>VLOOKUP(Hospitalisation_Details[[#This Row],[Customer ID]],'Hospitalisation Details'!A1124:K3465,9,FALSE)</f>
        <v>R1023</v>
      </c>
      <c r="Q1125">
        <f>VLOOKUP(Hospitalisation_Details[[#This Row],[Customer ID]],'Hospitalisation Details'!$A$1:$K$2342,11,FALSE)</f>
        <v>21</v>
      </c>
    </row>
    <row r="1126" spans="1:17" x14ac:dyDescent="0.35">
      <c r="A1126" t="s">
        <v>1125</v>
      </c>
      <c r="B1126" t="str">
        <f>VLOOKUP(Customer_Names[[#This Row],[Customer ID]],Customer_Names[#All],2,FALSE)</f>
        <v>O'Brien</v>
      </c>
      <c r="C1126">
        <f>VLOOKUP(Medical_Examinations[[#This Row],[Customer ID]],'Medical Examinations'!$A$1:$L$2336,2,FALSE)</f>
        <v>22</v>
      </c>
      <c r="D1126">
        <f>VLOOKUP(Medical_Examinations[[#This Row],[Customer ID]],'Medical Examinations'!$A$1:$L$2336,3,FALSE)</f>
        <v>4</v>
      </c>
      <c r="E1126" t="str">
        <f>VLOOKUP(Medical_Examinations[[#This Row],[Customer ID]],'Medical Examinations'!$A$1:$L$2336,4,FALSE)</f>
        <v>yes</v>
      </c>
      <c r="F1126" t="str">
        <f>VLOOKUP(Medical_Examinations[[#This Row],[Customer ID]],'Medical Examinations'!$A$1:$L$2336,6,FALSE)</f>
        <v>No</v>
      </c>
      <c r="G1126" t="str">
        <f>VLOOKUP(Medical_Examinations[[#This Row],[Customer ID]],'Medical Examinations'!$A$1:$L$2336,7,FALSE)</f>
        <v>No</v>
      </c>
      <c r="H1126">
        <f>VLOOKUP(Medical_Examinations[[#This Row],[Customer ID]],'Medical Examinations'!$A$1:$L$2336,8,FALSE)</f>
        <v>0</v>
      </c>
      <c r="I1126" t="str">
        <f>VLOOKUP(Medical_Examinations[[#This Row],[Customer ID]],'Medical Examinations'!$A$1:$L$2336,9,FALSE)</f>
        <v>No</v>
      </c>
      <c r="J1126" t="str">
        <f>VLOOKUP(Medical_Examinations[[#This Row],[Customer ID]],'Medical Examinations'!A1125:L3460,11,FALSE)</f>
        <v>Normal Weight</v>
      </c>
      <c r="K1126" t="str">
        <f>VLOOKUP(Medical_Examinations[[#This Row],[Customer ID]],'Medical Examinations'!A1125:L3460,12,FALSE)</f>
        <v>Normal</v>
      </c>
      <c r="L1126" t="str">
        <f>VLOOKUP(Hospitalisation_Details[[#This Row],[Customer ID]],'Hospitalisation Details'!A1125:K3466,10,FALSE)</f>
        <v>27 Sep 1992</v>
      </c>
      <c r="M1126">
        <f>VLOOKUP(Hospitalisation_Details[[#This Row],[Customer ID]],'Hospitalisation Details'!$A$1:$K$2342,6,FALSE)</f>
        <v>8955</v>
      </c>
      <c r="N1126" t="str">
        <f>VLOOKUP(Hospitalisation_Details[[#This Row],[Customer ID]],'Hospitalisation Details'!A1125:K3466,7,FALSE)</f>
        <v>tier - 2</v>
      </c>
      <c r="O1126" t="str">
        <f>VLOOKUP(Hospitalisation_Details[[#This Row],[Customer ID]],'Hospitalisation Details'!A1125:K3466,8,FALSE)</f>
        <v>tier - 3</v>
      </c>
      <c r="P1126" t="str">
        <f>VLOOKUP(Hospitalisation_Details[[#This Row],[Customer ID]],'Hospitalisation Details'!A1125:K3466,9,FALSE)</f>
        <v>R1026</v>
      </c>
      <c r="Q1126">
        <f>VLOOKUP(Hospitalisation_Details[[#This Row],[Customer ID]],'Hospitalisation Details'!$A$1:$K$2342,11,FALSE)</f>
        <v>30</v>
      </c>
    </row>
    <row r="1127" spans="1:17" x14ac:dyDescent="0.35">
      <c r="A1127" t="s">
        <v>1126</v>
      </c>
      <c r="B1127" t="str">
        <f>VLOOKUP(Customer_Names[[#This Row],[Customer ID]],Customer_Names[#All],2,FALSE)</f>
        <v>Bachman</v>
      </c>
      <c r="C1127">
        <f>VLOOKUP(Medical_Examinations[[#This Row],[Customer ID]],'Medical Examinations'!$A$1:$L$2336,2,FALSE)</f>
        <v>37</v>
      </c>
      <c r="D1127">
        <f>VLOOKUP(Medical_Examinations[[#This Row],[Customer ID]],'Medical Examinations'!$A$1:$L$2336,3,FALSE)</f>
        <v>4</v>
      </c>
      <c r="E1127" t="str">
        <f>VLOOKUP(Medical_Examinations[[#This Row],[Customer ID]],'Medical Examinations'!$A$1:$L$2336,4,FALSE)</f>
        <v>yes</v>
      </c>
      <c r="F1127" t="str">
        <f>VLOOKUP(Medical_Examinations[[#This Row],[Customer ID]],'Medical Examinations'!$A$1:$L$2336,6,FALSE)</f>
        <v>No</v>
      </c>
      <c r="G1127" t="str">
        <f>VLOOKUP(Medical_Examinations[[#This Row],[Customer ID]],'Medical Examinations'!$A$1:$L$2336,7,FALSE)</f>
        <v>No</v>
      </c>
      <c r="H1127">
        <f>VLOOKUP(Medical_Examinations[[#This Row],[Customer ID]],'Medical Examinations'!$A$1:$L$2336,8,FALSE)</f>
        <v>0</v>
      </c>
      <c r="I1127" t="str">
        <f>VLOOKUP(Medical_Examinations[[#This Row],[Customer ID]],'Medical Examinations'!$A$1:$L$2336,9,FALSE)</f>
        <v>No</v>
      </c>
      <c r="J1127" t="str">
        <f>VLOOKUP(Medical_Examinations[[#This Row],[Customer ID]],'Medical Examinations'!A1126:L3461,11,FALSE)</f>
        <v>Obesity</v>
      </c>
      <c r="K1127" t="str">
        <f>VLOOKUP(Medical_Examinations[[#This Row],[Customer ID]],'Medical Examinations'!A1126:L3461,12,FALSE)</f>
        <v>Normal</v>
      </c>
      <c r="L1127" t="str">
        <f>VLOOKUP(Hospitalisation_Details[[#This Row],[Customer ID]],'Hospitalisation Details'!A1126:K3467,10,FALSE)</f>
        <v>1 Sep 1993</v>
      </c>
      <c r="M1127">
        <f>VLOOKUP(Hospitalisation_Details[[#This Row],[Customer ID]],'Hospitalisation Details'!$A$1:$K$2342,6,FALSE)</f>
        <v>9010</v>
      </c>
      <c r="N1127" t="str">
        <f>VLOOKUP(Hospitalisation_Details[[#This Row],[Customer ID]],'Hospitalisation Details'!A1126:K3467,7,FALSE)</f>
        <v>tier - 2</v>
      </c>
      <c r="O1127" t="str">
        <f>VLOOKUP(Hospitalisation_Details[[#This Row],[Customer ID]],'Hospitalisation Details'!A1126:K3467,8,FALSE)</f>
        <v>tier - 3</v>
      </c>
      <c r="P1127" t="str">
        <f>VLOOKUP(Hospitalisation_Details[[#This Row],[Customer ID]],'Hospitalisation Details'!A1126:K3467,9,FALSE)</f>
        <v>R1026</v>
      </c>
      <c r="Q1127">
        <f>VLOOKUP(Hospitalisation_Details[[#This Row],[Customer ID]],'Hospitalisation Details'!$A$1:$K$2342,11,FALSE)</f>
        <v>29</v>
      </c>
    </row>
    <row r="1128" spans="1:17" x14ac:dyDescent="0.35">
      <c r="A1128" t="s">
        <v>1127</v>
      </c>
      <c r="B1128" t="str">
        <f>VLOOKUP(Customer_Names[[#This Row],[Customer ID]],Customer_Names[#All],2,FALSE)</f>
        <v>Bednar</v>
      </c>
      <c r="C1128">
        <f>VLOOKUP(Medical_Examinations[[#This Row],[Customer ID]],'Medical Examinations'!$A$1:$L$2336,2,FALSE)</f>
        <v>31</v>
      </c>
      <c r="D1128">
        <f>VLOOKUP(Medical_Examinations[[#This Row],[Customer ID]],'Medical Examinations'!$A$1:$L$2336,3,FALSE)</f>
        <v>4</v>
      </c>
      <c r="E1128" t="str">
        <f>VLOOKUP(Medical_Examinations[[#This Row],[Customer ID]],'Medical Examinations'!$A$1:$L$2336,4,FALSE)</f>
        <v>yes</v>
      </c>
      <c r="F1128" t="str">
        <f>VLOOKUP(Medical_Examinations[[#This Row],[Customer ID]],'Medical Examinations'!$A$1:$L$2336,6,FALSE)</f>
        <v>No</v>
      </c>
      <c r="G1128" t="str">
        <f>VLOOKUP(Medical_Examinations[[#This Row],[Customer ID]],'Medical Examinations'!$A$1:$L$2336,7,FALSE)</f>
        <v>No</v>
      </c>
      <c r="H1128">
        <f>VLOOKUP(Medical_Examinations[[#This Row],[Customer ID]],'Medical Examinations'!$A$1:$L$2336,8,FALSE)</f>
        <v>0</v>
      </c>
      <c r="I1128" t="str">
        <f>VLOOKUP(Medical_Examinations[[#This Row],[Customer ID]],'Medical Examinations'!$A$1:$L$2336,9,FALSE)</f>
        <v>No</v>
      </c>
      <c r="J1128" t="str">
        <f>VLOOKUP(Medical_Examinations[[#This Row],[Customer ID]],'Medical Examinations'!A1127:L3462,11,FALSE)</f>
        <v>Obesity</v>
      </c>
      <c r="K1128" t="str">
        <f>VLOOKUP(Medical_Examinations[[#This Row],[Customer ID]],'Medical Examinations'!A1127:L3462,12,FALSE)</f>
        <v>Normal</v>
      </c>
      <c r="L1128" t="str">
        <f>VLOOKUP(Hospitalisation_Details[[#This Row],[Customer ID]],'Hospitalisation Details'!A1127:K3468,10,FALSE)</f>
        <v>12 Sep 1996</v>
      </c>
      <c r="M1128">
        <f>VLOOKUP(Hospitalisation_Details[[#This Row],[Customer ID]],'Hospitalisation Details'!$A$1:$K$2342,6,FALSE)</f>
        <v>9339</v>
      </c>
      <c r="N1128" t="str">
        <f>VLOOKUP(Hospitalisation_Details[[#This Row],[Customer ID]],'Hospitalisation Details'!A1127:K3468,7,FALSE)</f>
        <v>tier - 2</v>
      </c>
      <c r="O1128" t="str">
        <f>VLOOKUP(Hospitalisation_Details[[#This Row],[Customer ID]],'Hospitalisation Details'!A1127:K3468,8,FALSE)</f>
        <v>tier - 1</v>
      </c>
      <c r="P1128" t="str">
        <f>VLOOKUP(Hospitalisation_Details[[#This Row],[Customer ID]],'Hospitalisation Details'!A1127:K3468,9,FALSE)</f>
        <v>R1026</v>
      </c>
      <c r="Q1128">
        <f>VLOOKUP(Hospitalisation_Details[[#This Row],[Customer ID]],'Hospitalisation Details'!$A$1:$K$2342,11,FALSE)</f>
        <v>26</v>
      </c>
    </row>
    <row r="1129" spans="1:17" x14ac:dyDescent="0.35">
      <c r="A1129" t="s">
        <v>1128</v>
      </c>
      <c r="B1129" t="str">
        <f>VLOOKUP(Customer_Names[[#This Row],[Customer ID]],Customer_Names[#All],2,FALSE)</f>
        <v>Daye</v>
      </c>
      <c r="C1129">
        <f>VLOOKUP(Medical_Examinations[[#This Row],[Customer ID]],'Medical Examinations'!$A$1:$L$2336,2,FALSE)</f>
        <v>16</v>
      </c>
      <c r="D1129">
        <f>VLOOKUP(Medical_Examinations[[#This Row],[Customer ID]],'Medical Examinations'!$A$1:$L$2336,3,FALSE)</f>
        <v>4</v>
      </c>
      <c r="E1129" t="str">
        <f>VLOOKUP(Medical_Examinations[[#This Row],[Customer ID]],'Medical Examinations'!$A$1:$L$2336,4,FALSE)</f>
        <v>yes</v>
      </c>
      <c r="F1129" t="str">
        <f>VLOOKUP(Medical_Examinations[[#This Row],[Customer ID]],'Medical Examinations'!$A$1:$L$2336,6,FALSE)</f>
        <v>No</v>
      </c>
      <c r="G1129" t="str">
        <f>VLOOKUP(Medical_Examinations[[#This Row],[Customer ID]],'Medical Examinations'!$A$1:$L$2336,7,FALSE)</f>
        <v>No</v>
      </c>
      <c r="H1129">
        <f>VLOOKUP(Medical_Examinations[[#This Row],[Customer ID]],'Medical Examinations'!$A$1:$L$2336,8,FALSE)</f>
        <v>0</v>
      </c>
      <c r="I1129" t="str">
        <f>VLOOKUP(Medical_Examinations[[#This Row],[Customer ID]],'Medical Examinations'!$A$1:$L$2336,9,FALSE)</f>
        <v>No</v>
      </c>
      <c r="J1129" t="str">
        <f>VLOOKUP(Medical_Examinations[[#This Row],[Customer ID]],'Medical Examinations'!A1128:L3463,11,FALSE)</f>
        <v>Underweight</v>
      </c>
      <c r="K1129" t="str">
        <f>VLOOKUP(Medical_Examinations[[#This Row],[Customer ID]],'Medical Examinations'!A1128:L3463,12,FALSE)</f>
        <v>Normal</v>
      </c>
      <c r="L1129" t="str">
        <f>VLOOKUP(Hospitalisation_Details[[#This Row],[Customer ID]],'Hospitalisation Details'!A1128:K3469,10,FALSE)</f>
        <v>21 Sep 1973</v>
      </c>
      <c r="M1129">
        <f>VLOOKUP(Hospitalisation_Details[[#This Row],[Customer ID]],'Hospitalisation Details'!$A$1:$K$2342,6,FALSE)</f>
        <v>9539</v>
      </c>
      <c r="N1129" t="str">
        <f>VLOOKUP(Hospitalisation_Details[[#This Row],[Customer ID]],'Hospitalisation Details'!A1128:K3469,7,FALSE)</f>
        <v>tier - 2</v>
      </c>
      <c r="O1129" t="str">
        <f>VLOOKUP(Hospitalisation_Details[[#This Row],[Customer ID]],'Hospitalisation Details'!A1128:K3469,8,FALSE)</f>
        <v>tier - 3</v>
      </c>
      <c r="P1129" t="str">
        <f>VLOOKUP(Hospitalisation_Details[[#This Row],[Customer ID]],'Hospitalisation Details'!A1128:K3469,9,FALSE)</f>
        <v>R1021</v>
      </c>
      <c r="Q1129">
        <f>VLOOKUP(Hospitalisation_Details[[#This Row],[Customer ID]],'Hospitalisation Details'!$A$1:$K$2342,11,FALSE)</f>
        <v>49</v>
      </c>
    </row>
    <row r="1130" spans="1:17" x14ac:dyDescent="0.35">
      <c r="A1130" t="s">
        <v>1129</v>
      </c>
      <c r="B1130" t="str">
        <f>VLOOKUP(Customer_Names[[#This Row],[Customer ID]],Customer_Names[#All],2,FALSE)</f>
        <v>Clarke</v>
      </c>
      <c r="C1130">
        <f>VLOOKUP(Medical_Examinations[[#This Row],[Customer ID]],'Medical Examinations'!$A$1:$L$2336,2,FALSE)</f>
        <v>15</v>
      </c>
      <c r="D1130">
        <f>VLOOKUP(Medical_Examinations[[#This Row],[Customer ID]],'Medical Examinations'!$A$1:$L$2336,3,FALSE)</f>
        <v>4</v>
      </c>
      <c r="E1130" t="str">
        <f>VLOOKUP(Medical_Examinations[[#This Row],[Customer ID]],'Medical Examinations'!$A$1:$L$2336,4,FALSE)</f>
        <v>yes</v>
      </c>
      <c r="F1130" t="str">
        <f>VLOOKUP(Medical_Examinations[[#This Row],[Customer ID]],'Medical Examinations'!$A$1:$L$2336,6,FALSE)</f>
        <v>No</v>
      </c>
      <c r="G1130" t="str">
        <f>VLOOKUP(Medical_Examinations[[#This Row],[Customer ID]],'Medical Examinations'!$A$1:$L$2336,7,FALSE)</f>
        <v>No</v>
      </c>
      <c r="H1130">
        <f>VLOOKUP(Medical_Examinations[[#This Row],[Customer ID]],'Medical Examinations'!$A$1:$L$2336,8,FALSE)</f>
        <v>0</v>
      </c>
      <c r="I1130" t="str">
        <f>VLOOKUP(Medical_Examinations[[#This Row],[Customer ID]],'Medical Examinations'!$A$1:$L$2336,9,FALSE)</f>
        <v>No</v>
      </c>
      <c r="J1130" t="str">
        <f>VLOOKUP(Medical_Examinations[[#This Row],[Customer ID]],'Medical Examinations'!A1129:L3464,11,FALSE)</f>
        <v>Underweight</v>
      </c>
      <c r="K1130" t="str">
        <f>VLOOKUP(Medical_Examinations[[#This Row],[Customer ID]],'Medical Examinations'!A1129:L3464,12,FALSE)</f>
        <v>Normal</v>
      </c>
      <c r="L1130" t="str">
        <f>VLOOKUP(Hospitalisation_Details[[#This Row],[Customer ID]],'Hospitalisation Details'!A1129:K3470,10,FALSE)</f>
        <v>22 Sep 1972</v>
      </c>
      <c r="M1130">
        <f>VLOOKUP(Hospitalisation_Details[[#This Row],[Customer ID]],'Hospitalisation Details'!$A$1:$K$2342,6,FALSE)</f>
        <v>9542</v>
      </c>
      <c r="N1130" t="str">
        <f>VLOOKUP(Hospitalisation_Details[[#This Row],[Customer ID]],'Hospitalisation Details'!A1129:K3470,7,FALSE)</f>
        <v>tier - 2</v>
      </c>
      <c r="O1130" t="str">
        <f>VLOOKUP(Hospitalisation_Details[[#This Row],[Customer ID]],'Hospitalisation Details'!A1129:K3470,8,FALSE)</f>
        <v>tier - 1</v>
      </c>
      <c r="P1130" t="str">
        <f>VLOOKUP(Hospitalisation_Details[[#This Row],[Customer ID]],'Hospitalisation Details'!A1129:K3470,9,FALSE)</f>
        <v>R1024</v>
      </c>
      <c r="Q1130">
        <f>VLOOKUP(Hospitalisation_Details[[#This Row],[Customer ID]],'Hospitalisation Details'!$A$1:$K$2342,11,FALSE)</f>
        <v>50</v>
      </c>
    </row>
    <row r="1131" spans="1:17" x14ac:dyDescent="0.35">
      <c r="A1131" t="s">
        <v>1130</v>
      </c>
      <c r="B1131" t="str">
        <f>VLOOKUP(Customer_Names[[#This Row],[Customer ID]],Customer_Names[#All],2,FALSE)</f>
        <v>Koren</v>
      </c>
      <c r="C1131">
        <f>VLOOKUP(Medical_Examinations[[#This Row],[Customer ID]],'Medical Examinations'!$A$1:$L$2336,2,FALSE)</f>
        <v>17</v>
      </c>
      <c r="D1131">
        <f>VLOOKUP(Medical_Examinations[[#This Row],[Customer ID]],'Medical Examinations'!$A$1:$L$2336,3,FALSE)</f>
        <v>4</v>
      </c>
      <c r="E1131" t="str">
        <f>VLOOKUP(Medical_Examinations[[#This Row],[Customer ID]],'Medical Examinations'!$A$1:$L$2336,4,FALSE)</f>
        <v>yes</v>
      </c>
      <c r="F1131" t="str">
        <f>VLOOKUP(Medical_Examinations[[#This Row],[Customer ID]],'Medical Examinations'!$A$1:$L$2336,6,FALSE)</f>
        <v>No</v>
      </c>
      <c r="G1131" t="str">
        <f>VLOOKUP(Medical_Examinations[[#This Row],[Customer ID]],'Medical Examinations'!$A$1:$L$2336,7,FALSE)</f>
        <v>No</v>
      </c>
      <c r="H1131">
        <f>VLOOKUP(Medical_Examinations[[#This Row],[Customer ID]],'Medical Examinations'!$A$1:$L$2336,8,FALSE)</f>
        <v>0</v>
      </c>
      <c r="I1131" t="str">
        <f>VLOOKUP(Medical_Examinations[[#This Row],[Customer ID]],'Medical Examinations'!$A$1:$L$2336,9,FALSE)</f>
        <v>No</v>
      </c>
      <c r="J1131" t="str">
        <f>VLOOKUP(Medical_Examinations[[#This Row],[Customer ID]],'Medical Examinations'!A1130:L3465,11,FALSE)</f>
        <v>Underweight</v>
      </c>
      <c r="K1131" t="str">
        <f>VLOOKUP(Medical_Examinations[[#This Row],[Customer ID]],'Medical Examinations'!A1130:L3465,12,FALSE)</f>
        <v>Normal</v>
      </c>
      <c r="L1131" t="str">
        <f>VLOOKUP(Hospitalisation_Details[[#This Row],[Customer ID]],'Hospitalisation Details'!A1130:K3471,10,FALSE)</f>
        <v>23 Sep 1998</v>
      </c>
      <c r="M1131">
        <f>VLOOKUP(Hospitalisation_Details[[#This Row],[Customer ID]],'Hospitalisation Details'!$A$1:$K$2342,6,FALSE)</f>
        <v>9629</v>
      </c>
      <c r="N1131" t="str">
        <f>VLOOKUP(Hospitalisation_Details[[#This Row],[Customer ID]],'Hospitalisation Details'!A1130:K3471,7,FALSE)</f>
        <v>tier - 2</v>
      </c>
      <c r="O1131" t="str">
        <f>VLOOKUP(Hospitalisation_Details[[#This Row],[Customer ID]],'Hospitalisation Details'!A1130:K3471,8,FALSE)</f>
        <v>tier - 2</v>
      </c>
      <c r="P1131" t="str">
        <f>VLOOKUP(Hospitalisation_Details[[#This Row],[Customer ID]],'Hospitalisation Details'!A1130:K3471,9,FALSE)</f>
        <v>R1026</v>
      </c>
      <c r="Q1131">
        <f>VLOOKUP(Hospitalisation_Details[[#This Row],[Customer ID]],'Hospitalisation Details'!$A$1:$K$2342,11,FALSE)</f>
        <v>24</v>
      </c>
    </row>
    <row r="1132" spans="1:17" x14ac:dyDescent="0.35">
      <c r="A1132" t="s">
        <v>1131</v>
      </c>
      <c r="B1132" t="str">
        <f>VLOOKUP(Customer_Names[[#This Row],[Customer ID]],Customer_Names[#All],2,FALSE)</f>
        <v>Kuramoto</v>
      </c>
      <c r="C1132">
        <f>VLOOKUP(Medical_Examinations[[#This Row],[Customer ID]],'Medical Examinations'!$A$1:$L$2336,2,FALSE)</f>
        <v>22</v>
      </c>
      <c r="D1132">
        <f>VLOOKUP(Medical_Examinations[[#This Row],[Customer ID]],'Medical Examinations'!$A$1:$L$2336,3,FALSE)</f>
        <v>4</v>
      </c>
      <c r="E1132" t="str">
        <f>VLOOKUP(Medical_Examinations[[#This Row],[Customer ID]],'Medical Examinations'!$A$1:$L$2336,4,FALSE)</f>
        <v>yes</v>
      </c>
      <c r="F1132" t="str">
        <f>VLOOKUP(Medical_Examinations[[#This Row],[Customer ID]],'Medical Examinations'!$A$1:$L$2336,6,FALSE)</f>
        <v>No</v>
      </c>
      <c r="G1132" t="str">
        <f>VLOOKUP(Medical_Examinations[[#This Row],[Customer ID]],'Medical Examinations'!$A$1:$L$2336,7,FALSE)</f>
        <v>No</v>
      </c>
      <c r="H1132">
        <f>VLOOKUP(Medical_Examinations[[#This Row],[Customer ID]],'Medical Examinations'!$A$1:$L$2336,8,FALSE)</f>
        <v>0</v>
      </c>
      <c r="I1132" t="str">
        <f>VLOOKUP(Medical_Examinations[[#This Row],[Customer ID]],'Medical Examinations'!$A$1:$L$2336,9,FALSE)</f>
        <v>No</v>
      </c>
      <c r="J1132" t="str">
        <f>VLOOKUP(Medical_Examinations[[#This Row],[Customer ID]],'Medical Examinations'!A1131:L3466,11,FALSE)</f>
        <v>Normal Weight</v>
      </c>
      <c r="K1132" t="str">
        <f>VLOOKUP(Medical_Examinations[[#This Row],[Customer ID]],'Medical Examinations'!A1131:L3466,12,FALSE)</f>
        <v>Normal</v>
      </c>
      <c r="L1132" t="str">
        <f>VLOOKUP(Hospitalisation_Details[[#This Row],[Customer ID]],'Hospitalisation Details'!A1131:K3472,10,FALSE)</f>
        <v>10 Sep 1972</v>
      </c>
      <c r="M1132">
        <f>VLOOKUP(Hospitalisation_Details[[#This Row],[Customer ID]],'Hospitalisation Details'!$A$1:$K$2342,6,FALSE)</f>
        <v>9711</v>
      </c>
      <c r="N1132" t="str">
        <f>VLOOKUP(Hospitalisation_Details[[#This Row],[Customer ID]],'Hospitalisation Details'!A1131:K3472,7,FALSE)</f>
        <v>tier - 2</v>
      </c>
      <c r="O1132" t="str">
        <f>VLOOKUP(Hospitalisation_Details[[#This Row],[Customer ID]],'Hospitalisation Details'!A1131:K3472,8,FALSE)</f>
        <v>tier - 1</v>
      </c>
      <c r="P1132" t="str">
        <f>VLOOKUP(Hospitalisation_Details[[#This Row],[Customer ID]],'Hospitalisation Details'!A1131:K3472,9,FALSE)</f>
        <v>R1021</v>
      </c>
      <c r="Q1132">
        <f>VLOOKUP(Hospitalisation_Details[[#This Row],[Customer ID]],'Hospitalisation Details'!$A$1:$K$2342,11,FALSE)</f>
        <v>50</v>
      </c>
    </row>
    <row r="1133" spans="1:17" x14ac:dyDescent="0.35">
      <c r="A1133" t="s">
        <v>1132</v>
      </c>
      <c r="B1133" t="str">
        <f>VLOOKUP(Customer_Names[[#This Row],[Customer ID]],Customer_Names[#All],2,FALSE)</f>
        <v>Lynn</v>
      </c>
      <c r="C1133">
        <f>VLOOKUP(Medical_Examinations[[#This Row],[Customer ID]],'Medical Examinations'!$A$1:$L$2336,2,FALSE)</f>
        <v>24</v>
      </c>
      <c r="D1133">
        <f>VLOOKUP(Medical_Examinations[[#This Row],[Customer ID]],'Medical Examinations'!$A$1:$L$2336,3,FALSE)</f>
        <v>4</v>
      </c>
      <c r="E1133" t="str">
        <f>VLOOKUP(Medical_Examinations[[#This Row],[Customer ID]],'Medical Examinations'!$A$1:$L$2336,4,FALSE)</f>
        <v>No</v>
      </c>
      <c r="F1133" t="str">
        <f>VLOOKUP(Medical_Examinations[[#This Row],[Customer ID]],'Medical Examinations'!$A$1:$L$2336,6,FALSE)</f>
        <v>No</v>
      </c>
      <c r="G1133" t="str">
        <f>VLOOKUP(Medical_Examinations[[#This Row],[Customer ID]],'Medical Examinations'!$A$1:$L$2336,7,FALSE)</f>
        <v>No</v>
      </c>
      <c r="H1133">
        <f>VLOOKUP(Medical_Examinations[[#This Row],[Customer ID]],'Medical Examinations'!$A$1:$L$2336,8,FALSE)</f>
        <v>0</v>
      </c>
      <c r="I1133" t="str">
        <f>VLOOKUP(Medical_Examinations[[#This Row],[Customer ID]],'Medical Examinations'!$A$1:$L$2336,9,FALSE)</f>
        <v>No</v>
      </c>
      <c r="J1133" t="str">
        <f>VLOOKUP(Medical_Examinations[[#This Row],[Customer ID]],'Medical Examinations'!A1132:L3467,11,FALSE)</f>
        <v>Normal Weight</v>
      </c>
      <c r="K1133" t="str">
        <f>VLOOKUP(Medical_Examinations[[#This Row],[Customer ID]],'Medical Examinations'!A1132:L3467,12,FALSE)</f>
        <v>Normal</v>
      </c>
      <c r="L1133" t="str">
        <f>VLOOKUP(Hospitalisation_Details[[#This Row],[Customer ID]],'Hospitalisation Details'!A1132:K3473,10,FALSE)</f>
        <v>8 Sep 1996</v>
      </c>
      <c r="M1133">
        <f>VLOOKUP(Hospitalisation_Details[[#This Row],[Customer ID]],'Hospitalisation Details'!$A$1:$K$2342,6,FALSE)</f>
        <v>9787</v>
      </c>
      <c r="N1133" t="str">
        <f>VLOOKUP(Hospitalisation_Details[[#This Row],[Customer ID]],'Hospitalisation Details'!A1132:K3473,7,FALSE)</f>
        <v>tier - 2</v>
      </c>
      <c r="O1133" t="str">
        <f>VLOOKUP(Hospitalisation_Details[[#This Row],[Customer ID]],'Hospitalisation Details'!A1132:K3473,8,FALSE)</f>
        <v>tier - 3</v>
      </c>
      <c r="P1133" t="str">
        <f>VLOOKUP(Hospitalisation_Details[[#This Row],[Customer ID]],'Hospitalisation Details'!A1132:K3473,9,FALSE)</f>
        <v>R1023</v>
      </c>
      <c r="Q1133">
        <f>VLOOKUP(Hospitalisation_Details[[#This Row],[Customer ID]],'Hospitalisation Details'!$A$1:$K$2342,11,FALSE)</f>
        <v>26</v>
      </c>
    </row>
    <row r="1134" spans="1:17" x14ac:dyDescent="0.35">
      <c r="A1134" t="s">
        <v>1133</v>
      </c>
      <c r="B1134" t="str">
        <f>VLOOKUP(Customer_Names[[#This Row],[Customer ID]],Customer_Names[#All],2,FALSE)</f>
        <v>Dierksen</v>
      </c>
      <c r="C1134">
        <f>VLOOKUP(Medical_Examinations[[#This Row],[Customer ID]],'Medical Examinations'!$A$1:$L$2336,2,FALSE)</f>
        <v>19</v>
      </c>
      <c r="D1134">
        <f>VLOOKUP(Medical_Examinations[[#This Row],[Customer ID]],'Medical Examinations'!$A$1:$L$2336,3,FALSE)</f>
        <v>4</v>
      </c>
      <c r="E1134" t="str">
        <f>VLOOKUP(Medical_Examinations[[#This Row],[Customer ID]],'Medical Examinations'!$A$1:$L$2336,4,FALSE)</f>
        <v>No</v>
      </c>
      <c r="F1134" t="str">
        <f>VLOOKUP(Medical_Examinations[[#This Row],[Customer ID]],'Medical Examinations'!$A$1:$L$2336,6,FALSE)</f>
        <v>No</v>
      </c>
      <c r="G1134" t="str">
        <f>VLOOKUP(Medical_Examinations[[#This Row],[Customer ID]],'Medical Examinations'!$A$1:$L$2336,7,FALSE)</f>
        <v>No</v>
      </c>
      <c r="H1134">
        <f>VLOOKUP(Medical_Examinations[[#This Row],[Customer ID]],'Medical Examinations'!$A$1:$L$2336,8,FALSE)</f>
        <v>0</v>
      </c>
      <c r="I1134" t="str">
        <f>VLOOKUP(Medical_Examinations[[#This Row],[Customer ID]],'Medical Examinations'!$A$1:$L$2336,9,FALSE)</f>
        <v>No</v>
      </c>
      <c r="J1134" t="str">
        <f>VLOOKUP(Medical_Examinations[[#This Row],[Customer ID]],'Medical Examinations'!A1133:L3468,11,FALSE)</f>
        <v>Normal Weight</v>
      </c>
      <c r="K1134" t="str">
        <f>VLOOKUP(Medical_Examinations[[#This Row],[Customer ID]],'Medical Examinations'!A1133:L3468,12,FALSE)</f>
        <v>Normal</v>
      </c>
      <c r="L1134" t="str">
        <f>VLOOKUP(Hospitalisation_Details[[#This Row],[Customer ID]],'Hospitalisation Details'!A1133:K3474,10,FALSE)</f>
        <v>28 Sep 1972</v>
      </c>
      <c r="M1134">
        <f>VLOOKUP(Hospitalisation_Details[[#This Row],[Customer ID]],'Hospitalisation Details'!$A$1:$K$2342,6,FALSE)</f>
        <v>9819</v>
      </c>
      <c r="N1134" t="str">
        <f>VLOOKUP(Hospitalisation_Details[[#This Row],[Customer ID]],'Hospitalisation Details'!A1133:K3474,7,FALSE)</f>
        <v>tier - 2</v>
      </c>
      <c r="O1134" t="str">
        <f>VLOOKUP(Hospitalisation_Details[[#This Row],[Customer ID]],'Hospitalisation Details'!A1133:K3474,8,FALSE)</f>
        <v>tier - 2</v>
      </c>
      <c r="P1134" t="str">
        <f>VLOOKUP(Hospitalisation_Details[[#This Row],[Customer ID]],'Hospitalisation Details'!A1133:K3474,9,FALSE)</f>
        <v>R1021</v>
      </c>
      <c r="Q1134">
        <f>VLOOKUP(Hospitalisation_Details[[#This Row],[Customer ID]],'Hospitalisation Details'!$A$1:$K$2342,11,FALSE)</f>
        <v>50</v>
      </c>
    </row>
    <row r="1135" spans="1:17" x14ac:dyDescent="0.35">
      <c r="A1135" t="s">
        <v>1134</v>
      </c>
      <c r="B1135" t="str">
        <f>VLOOKUP(Customer_Names[[#This Row],[Customer ID]],Customer_Names[#All],2,FALSE)</f>
        <v>Zoeller</v>
      </c>
      <c r="C1135">
        <f>VLOOKUP(Medical_Examinations[[#This Row],[Customer ID]],'Medical Examinations'!$A$1:$L$2336,2,FALSE)</f>
        <v>28</v>
      </c>
      <c r="D1135">
        <f>VLOOKUP(Medical_Examinations[[#This Row],[Customer ID]],'Medical Examinations'!$A$1:$L$2336,3,FALSE)</f>
        <v>4</v>
      </c>
      <c r="E1135" t="str">
        <f>VLOOKUP(Medical_Examinations[[#This Row],[Customer ID]],'Medical Examinations'!$A$1:$L$2336,4,FALSE)</f>
        <v>No</v>
      </c>
      <c r="F1135" t="str">
        <f>VLOOKUP(Medical_Examinations[[#This Row],[Customer ID]],'Medical Examinations'!$A$1:$L$2336,6,FALSE)</f>
        <v>No</v>
      </c>
      <c r="G1135" t="str">
        <f>VLOOKUP(Medical_Examinations[[#This Row],[Customer ID]],'Medical Examinations'!$A$1:$L$2336,7,FALSE)</f>
        <v>No</v>
      </c>
      <c r="H1135">
        <f>VLOOKUP(Medical_Examinations[[#This Row],[Customer ID]],'Medical Examinations'!$A$1:$L$2336,8,FALSE)</f>
        <v>0</v>
      </c>
      <c r="I1135" t="str">
        <f>VLOOKUP(Medical_Examinations[[#This Row],[Customer ID]],'Medical Examinations'!$A$1:$L$2336,9,FALSE)</f>
        <v>No</v>
      </c>
      <c r="J1135" t="str">
        <f>VLOOKUP(Medical_Examinations[[#This Row],[Customer ID]],'Medical Examinations'!A1134:L3469,11,FALSE)</f>
        <v>Overweight</v>
      </c>
      <c r="K1135" t="str">
        <f>VLOOKUP(Medical_Examinations[[#This Row],[Customer ID]],'Medical Examinations'!A1134:L3469,12,FALSE)</f>
        <v>Normal</v>
      </c>
      <c r="L1135" t="str">
        <f>VLOOKUP(Hospitalisation_Details[[#This Row],[Customer ID]],'Hospitalisation Details'!A1134:K3475,10,FALSE)</f>
        <v>26 Sep 1972</v>
      </c>
      <c r="M1135">
        <f>VLOOKUP(Hospitalisation_Details[[#This Row],[Customer ID]],'Hospitalisation Details'!$A$1:$K$2342,6,FALSE)</f>
        <v>9836</v>
      </c>
      <c r="N1135" t="str">
        <f>VLOOKUP(Hospitalisation_Details[[#This Row],[Customer ID]],'Hospitalisation Details'!A1134:K3475,7,FALSE)</f>
        <v>tier - 2</v>
      </c>
      <c r="O1135" t="str">
        <f>VLOOKUP(Hospitalisation_Details[[#This Row],[Customer ID]],'Hospitalisation Details'!A1134:K3475,8,FALSE)</f>
        <v>tier - 3</v>
      </c>
      <c r="P1135" t="str">
        <f>VLOOKUP(Hospitalisation_Details[[#This Row],[Customer ID]],'Hospitalisation Details'!A1134:K3475,9,FALSE)</f>
        <v>R1021</v>
      </c>
      <c r="Q1135">
        <f>VLOOKUP(Hospitalisation_Details[[#This Row],[Customer ID]],'Hospitalisation Details'!$A$1:$K$2342,11,FALSE)</f>
        <v>50</v>
      </c>
    </row>
    <row r="1136" spans="1:17" x14ac:dyDescent="0.35">
      <c r="A1136" t="s">
        <v>1135</v>
      </c>
      <c r="B1136" t="str">
        <f>VLOOKUP(Customer_Names[[#This Row],[Customer ID]],Customer_Names[#All],2,FALSE)</f>
        <v>Flesch</v>
      </c>
      <c r="C1136">
        <f>VLOOKUP(Medical_Examinations[[#This Row],[Customer ID]],'Medical Examinations'!$A$1:$L$2336,2,FALSE)</f>
        <v>24</v>
      </c>
      <c r="D1136">
        <f>VLOOKUP(Medical_Examinations[[#This Row],[Customer ID]],'Medical Examinations'!$A$1:$L$2336,3,FALSE)</f>
        <v>4</v>
      </c>
      <c r="E1136" t="str">
        <f>VLOOKUP(Medical_Examinations[[#This Row],[Customer ID]],'Medical Examinations'!$A$1:$L$2336,4,FALSE)</f>
        <v>No</v>
      </c>
      <c r="F1136" t="str">
        <f>VLOOKUP(Medical_Examinations[[#This Row],[Customer ID]],'Medical Examinations'!$A$1:$L$2336,6,FALSE)</f>
        <v>No</v>
      </c>
      <c r="G1136" t="str">
        <f>VLOOKUP(Medical_Examinations[[#This Row],[Customer ID]],'Medical Examinations'!$A$1:$L$2336,7,FALSE)</f>
        <v>No</v>
      </c>
      <c r="H1136">
        <f>VLOOKUP(Medical_Examinations[[#This Row],[Customer ID]],'Medical Examinations'!$A$1:$L$2336,8,FALSE)</f>
        <v>0</v>
      </c>
      <c r="I1136" t="str">
        <f>VLOOKUP(Medical_Examinations[[#This Row],[Customer ID]],'Medical Examinations'!$A$1:$L$2336,9,FALSE)</f>
        <v>No</v>
      </c>
      <c r="J1136" t="str">
        <f>VLOOKUP(Medical_Examinations[[#This Row],[Customer ID]],'Medical Examinations'!A1135:L3470,11,FALSE)</f>
        <v>Normal Weight</v>
      </c>
      <c r="K1136" t="str">
        <f>VLOOKUP(Medical_Examinations[[#This Row],[Customer ID]],'Medical Examinations'!A1135:L3470,12,FALSE)</f>
        <v>Normal</v>
      </c>
      <c r="L1136" t="str">
        <f>VLOOKUP(Hospitalisation_Details[[#This Row],[Customer ID]],'Hospitalisation Details'!A1135:K3476,10,FALSE)</f>
        <v>9 Sep 1971</v>
      </c>
      <c r="M1136">
        <f>VLOOKUP(Hospitalisation_Details[[#This Row],[Customer ID]],'Hospitalisation Details'!$A$1:$K$2342,6,FALSE)</f>
        <v>9866</v>
      </c>
      <c r="N1136" t="str">
        <f>VLOOKUP(Hospitalisation_Details[[#This Row],[Customer ID]],'Hospitalisation Details'!A1135:K3476,7,FALSE)</f>
        <v>tier - 2</v>
      </c>
      <c r="O1136" t="str">
        <f>VLOOKUP(Hospitalisation_Details[[#This Row],[Customer ID]],'Hospitalisation Details'!A1135:K3476,8,FALSE)</f>
        <v>tier - 3</v>
      </c>
      <c r="P1136" t="str">
        <f>VLOOKUP(Hospitalisation_Details[[#This Row],[Customer ID]],'Hospitalisation Details'!A1135:K3476,9,FALSE)</f>
        <v>R1024</v>
      </c>
      <c r="Q1136">
        <f>VLOOKUP(Hospitalisation_Details[[#This Row],[Customer ID]],'Hospitalisation Details'!$A$1:$K$2342,11,FALSE)</f>
        <v>51</v>
      </c>
    </row>
    <row r="1137" spans="1:17" x14ac:dyDescent="0.35">
      <c r="A1137" t="s">
        <v>1136</v>
      </c>
      <c r="B1137" t="str">
        <f>VLOOKUP(Customer_Names[[#This Row],[Customer ID]],Customer_Names[#All],2,FALSE)</f>
        <v>Maltby</v>
      </c>
      <c r="C1137">
        <f>VLOOKUP(Medical_Examinations[[#This Row],[Customer ID]],'Medical Examinations'!$A$1:$L$2336,2,FALSE)</f>
        <v>48</v>
      </c>
      <c r="D1137">
        <f>VLOOKUP(Medical_Examinations[[#This Row],[Customer ID]],'Medical Examinations'!$A$1:$L$2336,3,FALSE)</f>
        <v>4</v>
      </c>
      <c r="E1137" t="str">
        <f>VLOOKUP(Medical_Examinations[[#This Row],[Customer ID]],'Medical Examinations'!$A$1:$L$2336,4,FALSE)</f>
        <v>No</v>
      </c>
      <c r="F1137" t="str">
        <f>VLOOKUP(Medical_Examinations[[#This Row],[Customer ID]],'Medical Examinations'!$A$1:$L$2336,6,FALSE)</f>
        <v>No</v>
      </c>
      <c r="G1137" t="str">
        <f>VLOOKUP(Medical_Examinations[[#This Row],[Customer ID]],'Medical Examinations'!$A$1:$L$2336,7,FALSE)</f>
        <v>No</v>
      </c>
      <c r="H1137">
        <f>VLOOKUP(Medical_Examinations[[#This Row],[Customer ID]],'Medical Examinations'!$A$1:$L$2336,8,FALSE)</f>
        <v>0</v>
      </c>
      <c r="I1137" t="str">
        <f>VLOOKUP(Medical_Examinations[[#This Row],[Customer ID]],'Medical Examinations'!$A$1:$L$2336,9,FALSE)</f>
        <v>No</v>
      </c>
      <c r="J1137" t="str">
        <f>VLOOKUP(Medical_Examinations[[#This Row],[Customer ID]],'Medical Examinations'!A1136:L3471,11,FALSE)</f>
        <v>Obesity</v>
      </c>
      <c r="K1137" t="str">
        <f>VLOOKUP(Medical_Examinations[[#This Row],[Customer ID]],'Medical Examinations'!A1136:L3471,12,FALSE)</f>
        <v>Normal</v>
      </c>
      <c r="L1137" t="str">
        <f>VLOOKUP(Hospitalisation_Details[[#This Row],[Customer ID]],'Hospitalisation Details'!A1136:K3477,10,FALSE)</f>
        <v>6 Sep 1998</v>
      </c>
      <c r="M1137">
        <f>VLOOKUP(Hospitalisation_Details[[#This Row],[Customer ID]],'Hospitalisation Details'!$A$1:$K$2342,6,FALSE)</f>
        <v>9871</v>
      </c>
      <c r="N1137" t="str">
        <f>VLOOKUP(Hospitalisation_Details[[#This Row],[Customer ID]],'Hospitalisation Details'!A1136:K3477,7,FALSE)</f>
        <v>tier - 2</v>
      </c>
      <c r="O1137" t="str">
        <f>VLOOKUP(Hospitalisation_Details[[#This Row],[Customer ID]],'Hospitalisation Details'!A1136:K3477,8,FALSE)</f>
        <v>tier - 2</v>
      </c>
      <c r="P1137" t="str">
        <f>VLOOKUP(Hospitalisation_Details[[#This Row],[Customer ID]],'Hospitalisation Details'!A1136:K3477,9,FALSE)</f>
        <v>R1023</v>
      </c>
      <c r="Q1137">
        <f>VLOOKUP(Hospitalisation_Details[[#This Row],[Customer ID]],'Hospitalisation Details'!$A$1:$K$2342,11,FALSE)</f>
        <v>24</v>
      </c>
    </row>
    <row r="1138" spans="1:17" x14ac:dyDescent="0.35">
      <c r="A1138" t="s">
        <v>1137</v>
      </c>
      <c r="B1138" t="str">
        <f>VLOOKUP(Customer_Names[[#This Row],[Customer ID]],Customer_Names[#All],2,FALSE)</f>
        <v>Custance</v>
      </c>
      <c r="C1138">
        <f>VLOOKUP(Medical_Examinations[[#This Row],[Customer ID]],'Medical Examinations'!$A$1:$L$2336,2,FALSE)</f>
        <v>55</v>
      </c>
      <c r="D1138">
        <f>VLOOKUP(Medical_Examinations[[#This Row],[Customer ID]],'Medical Examinations'!$A$1:$L$2336,3,FALSE)</f>
        <v>4</v>
      </c>
      <c r="E1138" t="str">
        <f>VLOOKUP(Medical_Examinations[[#This Row],[Customer ID]],'Medical Examinations'!$A$1:$L$2336,4,FALSE)</f>
        <v>No</v>
      </c>
      <c r="F1138" t="str">
        <f>VLOOKUP(Medical_Examinations[[#This Row],[Customer ID]],'Medical Examinations'!$A$1:$L$2336,6,FALSE)</f>
        <v>No</v>
      </c>
      <c r="G1138" t="str">
        <f>VLOOKUP(Medical_Examinations[[#This Row],[Customer ID]],'Medical Examinations'!$A$1:$L$2336,7,FALSE)</f>
        <v>No</v>
      </c>
      <c r="H1138">
        <f>VLOOKUP(Medical_Examinations[[#This Row],[Customer ID]],'Medical Examinations'!$A$1:$L$2336,8,FALSE)</f>
        <v>0</v>
      </c>
      <c r="I1138" t="str">
        <f>VLOOKUP(Medical_Examinations[[#This Row],[Customer ID]],'Medical Examinations'!$A$1:$L$2336,9,FALSE)</f>
        <v>No</v>
      </c>
      <c r="J1138" t="str">
        <f>VLOOKUP(Medical_Examinations[[#This Row],[Customer ID]],'Medical Examinations'!A1137:L3472,11,FALSE)</f>
        <v>Obesity</v>
      </c>
      <c r="K1138" t="str">
        <f>VLOOKUP(Medical_Examinations[[#This Row],[Customer ID]],'Medical Examinations'!A1137:L3472,12,FALSE)</f>
        <v>Normal</v>
      </c>
      <c r="L1138" t="str">
        <f>VLOOKUP(Hospitalisation_Details[[#This Row],[Customer ID]],'Hospitalisation Details'!A1137:K3478,10,FALSE)</f>
        <v>3 Sep 1971</v>
      </c>
      <c r="M1138">
        <f>VLOOKUP(Hospitalisation_Details[[#This Row],[Customer ID]],'Hospitalisation Details'!$A$1:$K$2342,6,FALSE)</f>
        <v>9876</v>
      </c>
      <c r="N1138" t="str">
        <f>VLOOKUP(Hospitalisation_Details[[#This Row],[Customer ID]],'Hospitalisation Details'!A1137:K3478,7,FALSE)</f>
        <v>tier - 2</v>
      </c>
      <c r="O1138" t="str">
        <f>VLOOKUP(Hospitalisation_Details[[#This Row],[Customer ID]],'Hospitalisation Details'!A1137:K3478,8,FALSE)</f>
        <v>tier - 3</v>
      </c>
      <c r="P1138" t="str">
        <f>VLOOKUP(Hospitalisation_Details[[#This Row],[Customer ID]],'Hospitalisation Details'!A1137:K3478,9,FALSE)</f>
        <v>R1024</v>
      </c>
      <c r="Q1138">
        <f>VLOOKUP(Hospitalisation_Details[[#This Row],[Customer ID]],'Hospitalisation Details'!$A$1:$K$2342,11,FALSE)</f>
        <v>51</v>
      </c>
    </row>
    <row r="1139" spans="1:17" x14ac:dyDescent="0.35">
      <c r="A1139" t="s">
        <v>1138</v>
      </c>
      <c r="B1139" t="str">
        <f>VLOOKUP(Customer_Names[[#This Row],[Customer ID]],Customer_Names[#All],2,FALSE)</f>
        <v>Choi</v>
      </c>
      <c r="C1139">
        <f>VLOOKUP(Medical_Examinations[[#This Row],[Customer ID]],'Medical Examinations'!$A$1:$L$2336,2,FALSE)</f>
        <v>55</v>
      </c>
      <c r="D1139">
        <f>VLOOKUP(Medical_Examinations[[#This Row],[Customer ID]],'Medical Examinations'!$A$1:$L$2336,3,FALSE)</f>
        <v>4</v>
      </c>
      <c r="E1139" t="str">
        <f>VLOOKUP(Medical_Examinations[[#This Row],[Customer ID]],'Medical Examinations'!$A$1:$L$2336,4,FALSE)</f>
        <v>No</v>
      </c>
      <c r="F1139" t="str">
        <f>VLOOKUP(Medical_Examinations[[#This Row],[Customer ID]],'Medical Examinations'!$A$1:$L$2336,6,FALSE)</f>
        <v>No</v>
      </c>
      <c r="G1139" t="str">
        <f>VLOOKUP(Medical_Examinations[[#This Row],[Customer ID]],'Medical Examinations'!$A$1:$L$2336,7,FALSE)</f>
        <v>No</v>
      </c>
      <c r="H1139">
        <f>VLOOKUP(Medical_Examinations[[#This Row],[Customer ID]],'Medical Examinations'!$A$1:$L$2336,8,FALSE)</f>
        <v>0</v>
      </c>
      <c r="I1139" t="str">
        <f>VLOOKUP(Medical_Examinations[[#This Row],[Customer ID]],'Medical Examinations'!$A$1:$L$2336,9,FALSE)</f>
        <v>No</v>
      </c>
      <c r="J1139" t="str">
        <f>VLOOKUP(Medical_Examinations[[#This Row],[Customer ID]],'Medical Examinations'!A1138:L3473,11,FALSE)</f>
        <v>Obesity</v>
      </c>
      <c r="K1139" t="str">
        <f>VLOOKUP(Medical_Examinations[[#This Row],[Customer ID]],'Medical Examinations'!A1138:L3473,12,FALSE)</f>
        <v>Normal</v>
      </c>
      <c r="L1139" t="str">
        <f>VLOOKUP(Hospitalisation_Details[[#This Row],[Customer ID]],'Hospitalisation Details'!A1138:K3479,10,FALSE)</f>
        <v>29 Sep 1959</v>
      </c>
      <c r="M1139">
        <f>VLOOKUP(Hospitalisation_Details[[#This Row],[Customer ID]],'Hospitalisation Details'!$A$1:$K$2342,6,FALSE)</f>
        <v>13974</v>
      </c>
      <c r="N1139" t="str">
        <f>VLOOKUP(Hospitalisation_Details[[#This Row],[Customer ID]],'Hospitalisation Details'!A1138:K3479,7,FALSE)</f>
        <v>tier - 2</v>
      </c>
      <c r="O1139" t="str">
        <f>VLOOKUP(Hospitalisation_Details[[#This Row],[Customer ID]],'Hospitalisation Details'!A1138:K3479,8,FALSE)</f>
        <v>tier - 2</v>
      </c>
      <c r="P1139" t="str">
        <f>VLOOKUP(Hospitalisation_Details[[#This Row],[Customer ID]],'Hospitalisation Details'!A1138:K3479,9,FALSE)</f>
        <v>R1019</v>
      </c>
      <c r="Q1139">
        <f>VLOOKUP(Hospitalisation_Details[[#This Row],[Customer ID]],'Hospitalisation Details'!$A$1:$K$2342,11,FALSE)</f>
        <v>63</v>
      </c>
    </row>
    <row r="1140" spans="1:17" x14ac:dyDescent="0.35">
      <c r="A1140" t="s">
        <v>1139</v>
      </c>
      <c r="B1140" t="str">
        <f>VLOOKUP(Customer_Names[[#This Row],[Customer ID]],Customer_Names[#All],2,FALSE)</f>
        <v>Barnett</v>
      </c>
      <c r="C1140">
        <f>VLOOKUP(Medical_Examinations[[#This Row],[Customer ID]],'Medical Examinations'!$A$1:$L$2336,2,FALSE)</f>
        <v>43</v>
      </c>
      <c r="D1140">
        <f>VLOOKUP(Medical_Examinations[[#This Row],[Customer ID]],'Medical Examinations'!$A$1:$L$2336,3,FALSE)</f>
        <v>4</v>
      </c>
      <c r="E1140" t="str">
        <f>VLOOKUP(Medical_Examinations[[#This Row],[Customer ID]],'Medical Examinations'!$A$1:$L$2336,4,FALSE)</f>
        <v>No</v>
      </c>
      <c r="F1140" t="str">
        <f>VLOOKUP(Medical_Examinations[[#This Row],[Customer ID]],'Medical Examinations'!$A$1:$L$2336,6,FALSE)</f>
        <v>No</v>
      </c>
      <c r="G1140" t="str">
        <f>VLOOKUP(Medical_Examinations[[#This Row],[Customer ID]],'Medical Examinations'!$A$1:$L$2336,7,FALSE)</f>
        <v>No</v>
      </c>
      <c r="H1140">
        <f>VLOOKUP(Medical_Examinations[[#This Row],[Customer ID]],'Medical Examinations'!$A$1:$L$2336,8,FALSE)</f>
        <v>0</v>
      </c>
      <c r="I1140" t="str">
        <f>VLOOKUP(Medical_Examinations[[#This Row],[Customer ID]],'Medical Examinations'!$A$1:$L$2336,9,FALSE)</f>
        <v>No</v>
      </c>
      <c r="J1140" t="str">
        <f>VLOOKUP(Medical_Examinations[[#This Row],[Customer ID]],'Medical Examinations'!A1139:L3474,11,FALSE)</f>
        <v>Obesity</v>
      </c>
      <c r="K1140" t="str">
        <f>VLOOKUP(Medical_Examinations[[#This Row],[Customer ID]],'Medical Examinations'!A1139:L3474,12,FALSE)</f>
        <v>Normal</v>
      </c>
      <c r="L1140" t="str">
        <f>VLOOKUP(Hospitalisation_Details[[#This Row],[Customer ID]],'Hospitalisation Details'!A1139:K3480,10,FALSE)</f>
        <v>6 Sep 1959</v>
      </c>
      <c r="M1140">
        <f>VLOOKUP(Hospitalisation_Details[[#This Row],[Customer ID]],'Hospitalisation Details'!$A$1:$K$2342,6,FALSE)</f>
        <v>13982</v>
      </c>
      <c r="N1140" t="str">
        <f>VLOOKUP(Hospitalisation_Details[[#This Row],[Customer ID]],'Hospitalisation Details'!A1139:K3480,7,FALSE)</f>
        <v>tier - 2</v>
      </c>
      <c r="O1140" t="str">
        <f>VLOOKUP(Hospitalisation_Details[[#This Row],[Customer ID]],'Hospitalisation Details'!A1139:K3480,8,FALSE)</f>
        <v>tier - 1</v>
      </c>
      <c r="P1140" t="str">
        <f>VLOOKUP(Hospitalisation_Details[[#This Row],[Customer ID]],'Hospitalisation Details'!A1139:K3480,9,FALSE)</f>
        <v>R1016</v>
      </c>
      <c r="Q1140">
        <f>VLOOKUP(Hospitalisation_Details[[#This Row],[Customer ID]],'Hospitalisation Details'!$A$1:$K$2342,11,FALSE)</f>
        <v>63</v>
      </c>
    </row>
    <row r="1141" spans="1:17" x14ac:dyDescent="0.35">
      <c r="A1141" t="s">
        <v>1140</v>
      </c>
      <c r="B1141" t="str">
        <f>VLOOKUP(Customer_Names[[#This Row],[Customer ID]],Customer_Names[#All],2,FALSE)</f>
        <v>Proulx</v>
      </c>
      <c r="C1141">
        <f>VLOOKUP(Medical_Examinations[[#This Row],[Customer ID]],'Medical Examinations'!$A$1:$L$2336,2,FALSE)</f>
        <v>36</v>
      </c>
      <c r="D1141">
        <f>VLOOKUP(Medical_Examinations[[#This Row],[Customer ID]],'Medical Examinations'!$A$1:$L$2336,3,FALSE)</f>
        <v>4</v>
      </c>
      <c r="E1141" t="str">
        <f>VLOOKUP(Medical_Examinations[[#This Row],[Customer ID]],'Medical Examinations'!$A$1:$L$2336,4,FALSE)</f>
        <v>No</v>
      </c>
      <c r="F1141" t="str">
        <f>VLOOKUP(Medical_Examinations[[#This Row],[Customer ID]],'Medical Examinations'!$A$1:$L$2336,6,FALSE)</f>
        <v>No</v>
      </c>
      <c r="G1141" t="str">
        <f>VLOOKUP(Medical_Examinations[[#This Row],[Customer ID]],'Medical Examinations'!$A$1:$L$2336,7,FALSE)</f>
        <v>No</v>
      </c>
      <c r="H1141">
        <f>VLOOKUP(Medical_Examinations[[#This Row],[Customer ID]],'Medical Examinations'!$A$1:$L$2336,8,FALSE)</f>
        <v>0</v>
      </c>
      <c r="I1141" t="str">
        <f>VLOOKUP(Medical_Examinations[[#This Row],[Customer ID]],'Medical Examinations'!$A$1:$L$2336,9,FALSE)</f>
        <v>No</v>
      </c>
      <c r="J1141" t="str">
        <f>VLOOKUP(Medical_Examinations[[#This Row],[Customer ID]],'Medical Examinations'!A1140:L3475,11,FALSE)</f>
        <v>Obesity</v>
      </c>
      <c r="K1141" t="str">
        <f>VLOOKUP(Medical_Examinations[[#This Row],[Customer ID]],'Medical Examinations'!A1140:L3475,12,FALSE)</f>
        <v>Normal</v>
      </c>
      <c r="L1141" t="str">
        <f>VLOOKUP(Hospitalisation_Details[[#This Row],[Customer ID]],'Hospitalisation Details'!A1140:K3481,10,FALSE)</f>
        <v>8 Sep 1960</v>
      </c>
      <c r="M1141">
        <f>VLOOKUP(Hospitalisation_Details[[#This Row],[Customer ID]],'Hospitalisation Details'!$A$1:$K$2342,6,FALSE)</f>
        <v>14043</v>
      </c>
      <c r="N1141" t="str">
        <f>VLOOKUP(Hospitalisation_Details[[#This Row],[Customer ID]],'Hospitalisation Details'!A1140:K3481,7,FALSE)</f>
        <v>tier - 2</v>
      </c>
      <c r="O1141" t="str">
        <f>VLOOKUP(Hospitalisation_Details[[#This Row],[Customer ID]],'Hospitalisation Details'!A1140:K3481,8,FALSE)</f>
        <v>tier - 3</v>
      </c>
      <c r="P1141" t="str">
        <f>VLOOKUP(Hospitalisation_Details[[#This Row],[Customer ID]],'Hospitalisation Details'!A1140:K3481,9,FALSE)</f>
        <v>R1024</v>
      </c>
      <c r="Q1141">
        <f>VLOOKUP(Hospitalisation_Details[[#This Row],[Customer ID]],'Hospitalisation Details'!$A$1:$K$2342,11,FALSE)</f>
        <v>62</v>
      </c>
    </row>
    <row r="1142" spans="1:17" x14ac:dyDescent="0.35">
      <c r="A1142" t="s">
        <v>1141</v>
      </c>
      <c r="B1142" t="str">
        <f>VLOOKUP(Customer_Names[[#This Row],[Customer ID]],Customer_Names[#All],2,FALSE)</f>
        <v>Hamilton</v>
      </c>
      <c r="C1142">
        <f>VLOOKUP(Medical_Examinations[[#This Row],[Customer ID]],'Medical Examinations'!$A$1:$L$2336,2,FALSE)</f>
        <v>49</v>
      </c>
      <c r="D1142">
        <f>VLOOKUP(Medical_Examinations[[#This Row],[Customer ID]],'Medical Examinations'!$A$1:$L$2336,3,FALSE)</f>
        <v>4</v>
      </c>
      <c r="E1142" t="str">
        <f>VLOOKUP(Medical_Examinations[[#This Row],[Customer ID]],'Medical Examinations'!$A$1:$L$2336,4,FALSE)</f>
        <v>No</v>
      </c>
      <c r="F1142" t="str">
        <f>VLOOKUP(Medical_Examinations[[#This Row],[Customer ID]],'Medical Examinations'!$A$1:$L$2336,6,FALSE)</f>
        <v>No</v>
      </c>
      <c r="G1142" t="str">
        <f>VLOOKUP(Medical_Examinations[[#This Row],[Customer ID]],'Medical Examinations'!$A$1:$L$2336,7,FALSE)</f>
        <v>No</v>
      </c>
      <c r="H1142">
        <f>VLOOKUP(Medical_Examinations[[#This Row],[Customer ID]],'Medical Examinations'!$A$1:$L$2336,8,FALSE)</f>
        <v>0</v>
      </c>
      <c r="I1142" t="str">
        <f>VLOOKUP(Medical_Examinations[[#This Row],[Customer ID]],'Medical Examinations'!$A$1:$L$2336,9,FALSE)</f>
        <v>No</v>
      </c>
      <c r="J1142" t="str">
        <f>VLOOKUP(Medical_Examinations[[#This Row],[Customer ID]],'Medical Examinations'!A1141:L3476,11,FALSE)</f>
        <v>Obesity</v>
      </c>
      <c r="K1142" t="str">
        <f>VLOOKUP(Medical_Examinations[[#This Row],[Customer ID]],'Medical Examinations'!A1141:L3476,12,FALSE)</f>
        <v>Normal</v>
      </c>
      <c r="L1142" t="str">
        <f>VLOOKUP(Hospitalisation_Details[[#This Row],[Customer ID]],'Hospitalisation Details'!A1141:K3482,10,FALSE)</f>
        <v>25 Sep 1968</v>
      </c>
      <c r="M1142">
        <f>VLOOKUP(Hospitalisation_Details[[#This Row],[Customer ID]],'Hospitalisation Details'!$A$1:$K$2342,6,FALSE)</f>
        <v>14194</v>
      </c>
      <c r="N1142" t="str">
        <f>VLOOKUP(Hospitalisation_Details[[#This Row],[Customer ID]],'Hospitalisation Details'!A1141:K3482,7,FALSE)</f>
        <v>tier - 2</v>
      </c>
      <c r="O1142" t="str">
        <f>VLOOKUP(Hospitalisation_Details[[#This Row],[Customer ID]],'Hospitalisation Details'!A1141:K3482,8,FALSE)</f>
        <v>tier - 1</v>
      </c>
      <c r="P1142" t="str">
        <f>VLOOKUP(Hospitalisation_Details[[#This Row],[Customer ID]],'Hospitalisation Details'!A1141:K3482,9,FALSE)</f>
        <v>R1026</v>
      </c>
      <c r="Q1142">
        <f>VLOOKUP(Hospitalisation_Details[[#This Row],[Customer ID]],'Hospitalisation Details'!$A$1:$K$2342,11,FALSE)</f>
        <v>54</v>
      </c>
    </row>
    <row r="1143" spans="1:17" x14ac:dyDescent="0.35">
      <c r="A1143" t="s">
        <v>1142</v>
      </c>
      <c r="B1143" t="str">
        <f>VLOOKUP(Customer_Names[[#This Row],[Customer ID]],Customer_Names[#All],2,FALSE)</f>
        <v>Lundine</v>
      </c>
      <c r="C1143">
        <f>VLOOKUP(Medical_Examinations[[#This Row],[Customer ID]],'Medical Examinations'!$A$1:$L$2336,2,FALSE)</f>
        <v>42</v>
      </c>
      <c r="D1143">
        <f>VLOOKUP(Medical_Examinations[[#This Row],[Customer ID]],'Medical Examinations'!$A$1:$L$2336,3,FALSE)</f>
        <v>4</v>
      </c>
      <c r="E1143" t="str">
        <f>VLOOKUP(Medical_Examinations[[#This Row],[Customer ID]],'Medical Examinations'!$A$1:$L$2336,4,FALSE)</f>
        <v>No</v>
      </c>
      <c r="F1143" t="str">
        <f>VLOOKUP(Medical_Examinations[[#This Row],[Customer ID]],'Medical Examinations'!$A$1:$L$2336,6,FALSE)</f>
        <v>No</v>
      </c>
      <c r="G1143" t="str">
        <f>VLOOKUP(Medical_Examinations[[#This Row],[Customer ID]],'Medical Examinations'!$A$1:$L$2336,7,FALSE)</f>
        <v>No</v>
      </c>
      <c r="H1143">
        <f>VLOOKUP(Medical_Examinations[[#This Row],[Customer ID]],'Medical Examinations'!$A$1:$L$2336,8,FALSE)</f>
        <v>0</v>
      </c>
      <c r="I1143" t="str">
        <f>VLOOKUP(Medical_Examinations[[#This Row],[Customer ID]],'Medical Examinations'!$A$1:$L$2336,9,FALSE)</f>
        <v>No</v>
      </c>
      <c r="J1143" t="str">
        <f>VLOOKUP(Medical_Examinations[[#This Row],[Customer ID]],'Medical Examinations'!A1142:L3477,11,FALSE)</f>
        <v>Obesity</v>
      </c>
      <c r="K1143" t="str">
        <f>VLOOKUP(Medical_Examinations[[#This Row],[Customer ID]],'Medical Examinations'!A1142:L3477,12,FALSE)</f>
        <v>Normal</v>
      </c>
      <c r="L1143" t="str">
        <f>VLOOKUP(Hospitalisation_Details[[#This Row],[Customer ID]],'Hospitalisation Details'!A1142:K3483,10,FALSE)</f>
        <v>26 Sep 1974</v>
      </c>
      <c r="M1143">
        <f>VLOOKUP(Hospitalisation_Details[[#This Row],[Customer ID]],'Hospitalisation Details'!$A$1:$K$2342,6,FALSE)</f>
        <v>14257</v>
      </c>
      <c r="N1143" t="str">
        <f>VLOOKUP(Hospitalisation_Details[[#This Row],[Customer ID]],'Hospitalisation Details'!A1142:K3483,7,FALSE)</f>
        <v>tier - 2</v>
      </c>
      <c r="O1143" t="str">
        <f>VLOOKUP(Hospitalisation_Details[[#This Row],[Customer ID]],'Hospitalisation Details'!A1142:K3483,8,FALSE)</f>
        <v>tier - 2</v>
      </c>
      <c r="P1143" t="str">
        <f>VLOOKUP(Hospitalisation_Details[[#This Row],[Customer ID]],'Hospitalisation Details'!A1142:K3483,9,FALSE)</f>
        <v>R1026</v>
      </c>
      <c r="Q1143">
        <f>VLOOKUP(Hospitalisation_Details[[#This Row],[Customer ID]],'Hospitalisation Details'!$A$1:$K$2342,11,FALSE)</f>
        <v>48</v>
      </c>
    </row>
    <row r="1144" spans="1:17" x14ac:dyDescent="0.35">
      <c r="A1144" t="s">
        <v>1143</v>
      </c>
      <c r="B1144" t="str">
        <f>VLOOKUP(Customer_Names[[#This Row],[Customer ID]],Customer_Names[#All],2,FALSE)</f>
        <v>Paullin</v>
      </c>
      <c r="C1144">
        <f>VLOOKUP(Medical_Examinations[[#This Row],[Customer ID]],'Medical Examinations'!$A$1:$L$2336,2,FALSE)</f>
        <v>39</v>
      </c>
      <c r="D1144">
        <f>VLOOKUP(Medical_Examinations[[#This Row],[Customer ID]],'Medical Examinations'!$A$1:$L$2336,3,FALSE)</f>
        <v>4</v>
      </c>
      <c r="E1144" t="str">
        <f>VLOOKUP(Medical_Examinations[[#This Row],[Customer ID]],'Medical Examinations'!$A$1:$L$2336,4,FALSE)</f>
        <v>No</v>
      </c>
      <c r="F1144" t="str">
        <f>VLOOKUP(Medical_Examinations[[#This Row],[Customer ID]],'Medical Examinations'!$A$1:$L$2336,6,FALSE)</f>
        <v>No</v>
      </c>
      <c r="G1144" t="str">
        <f>VLOOKUP(Medical_Examinations[[#This Row],[Customer ID]],'Medical Examinations'!$A$1:$L$2336,7,FALSE)</f>
        <v>No</v>
      </c>
      <c r="H1144">
        <f>VLOOKUP(Medical_Examinations[[#This Row],[Customer ID]],'Medical Examinations'!$A$1:$L$2336,8,FALSE)</f>
        <v>0</v>
      </c>
      <c r="I1144" t="str">
        <f>VLOOKUP(Medical_Examinations[[#This Row],[Customer ID]],'Medical Examinations'!$A$1:$L$2336,9,FALSE)</f>
        <v>No</v>
      </c>
      <c r="J1144" t="str">
        <f>VLOOKUP(Medical_Examinations[[#This Row],[Customer ID]],'Medical Examinations'!A1143:L3478,11,FALSE)</f>
        <v>Obesity</v>
      </c>
      <c r="K1144" t="str">
        <f>VLOOKUP(Medical_Examinations[[#This Row],[Customer ID]],'Medical Examinations'!A1143:L3478,12,FALSE)</f>
        <v>Normal</v>
      </c>
      <c r="L1144" t="str">
        <f>VLOOKUP(Hospitalisation_Details[[#This Row],[Customer ID]],'Hospitalisation Details'!A1143:K3484,10,FALSE)</f>
        <v>13 Sep 1972</v>
      </c>
      <c r="M1144">
        <f>VLOOKUP(Hospitalisation_Details[[#This Row],[Customer ID]],'Hospitalisation Details'!$A$1:$K$2342,6,FALSE)</f>
        <v>14258</v>
      </c>
      <c r="N1144" t="str">
        <f>VLOOKUP(Hospitalisation_Details[[#This Row],[Customer ID]],'Hospitalisation Details'!A1143:K3484,7,FALSE)</f>
        <v>tier - 2</v>
      </c>
      <c r="O1144" t="str">
        <f>VLOOKUP(Hospitalisation_Details[[#This Row],[Customer ID]],'Hospitalisation Details'!A1143:K3484,8,FALSE)</f>
        <v>tier - 2</v>
      </c>
      <c r="P1144" t="str">
        <f>VLOOKUP(Hospitalisation_Details[[#This Row],[Customer ID]],'Hospitalisation Details'!A1143:K3484,9,FALSE)</f>
        <v>R1026</v>
      </c>
      <c r="Q1144">
        <f>VLOOKUP(Hospitalisation_Details[[#This Row],[Customer ID]],'Hospitalisation Details'!$A$1:$K$2342,11,FALSE)</f>
        <v>50</v>
      </c>
    </row>
    <row r="1145" spans="1:17" x14ac:dyDescent="0.35">
      <c r="A1145" t="s">
        <v>1144</v>
      </c>
      <c r="B1145" t="str">
        <f>VLOOKUP(Customer_Names[[#This Row],[Customer ID]],Customer_Names[#All],2,FALSE)</f>
        <v>Delucia</v>
      </c>
      <c r="C1145">
        <f>VLOOKUP(Medical_Examinations[[#This Row],[Customer ID]],'Medical Examinations'!$A$1:$L$2336,2,FALSE)</f>
        <v>47</v>
      </c>
      <c r="D1145">
        <f>VLOOKUP(Medical_Examinations[[#This Row],[Customer ID]],'Medical Examinations'!$A$1:$L$2336,3,FALSE)</f>
        <v>4</v>
      </c>
      <c r="E1145" t="str">
        <f>VLOOKUP(Medical_Examinations[[#This Row],[Customer ID]],'Medical Examinations'!$A$1:$L$2336,4,FALSE)</f>
        <v>No</v>
      </c>
      <c r="F1145" t="str">
        <f>VLOOKUP(Medical_Examinations[[#This Row],[Customer ID]],'Medical Examinations'!$A$1:$L$2336,6,FALSE)</f>
        <v>No</v>
      </c>
      <c r="G1145" t="str">
        <f>VLOOKUP(Medical_Examinations[[#This Row],[Customer ID]],'Medical Examinations'!$A$1:$L$2336,7,FALSE)</f>
        <v>No</v>
      </c>
      <c r="H1145">
        <f>VLOOKUP(Medical_Examinations[[#This Row],[Customer ID]],'Medical Examinations'!$A$1:$L$2336,8,FALSE)</f>
        <v>0</v>
      </c>
      <c r="I1145" t="str">
        <f>VLOOKUP(Medical_Examinations[[#This Row],[Customer ID]],'Medical Examinations'!$A$1:$L$2336,9,FALSE)</f>
        <v>No</v>
      </c>
      <c r="J1145" t="str">
        <f>VLOOKUP(Medical_Examinations[[#This Row],[Customer ID]],'Medical Examinations'!A1144:L3479,11,FALSE)</f>
        <v>Obesity</v>
      </c>
      <c r="K1145" t="str">
        <f>VLOOKUP(Medical_Examinations[[#This Row],[Customer ID]],'Medical Examinations'!A1144:L3479,12,FALSE)</f>
        <v>Normal</v>
      </c>
      <c r="L1145" t="str">
        <f>VLOOKUP(Hospitalisation_Details[[#This Row],[Customer ID]],'Hospitalisation Details'!A1144:K3485,10,FALSE)</f>
        <v>6 Sep 2004</v>
      </c>
      <c r="M1145">
        <f>VLOOKUP(Hospitalisation_Details[[#This Row],[Customer ID]],'Hospitalisation Details'!$A$1:$K$2342,6,FALSE)</f>
        <v>14283</v>
      </c>
      <c r="N1145" t="str">
        <f>VLOOKUP(Hospitalisation_Details[[#This Row],[Customer ID]],'Hospitalisation Details'!A1144:K3485,7,FALSE)</f>
        <v>tier - 2</v>
      </c>
      <c r="O1145" t="str">
        <f>VLOOKUP(Hospitalisation_Details[[#This Row],[Customer ID]],'Hospitalisation Details'!A1144:K3485,8,FALSE)</f>
        <v>tier - 2</v>
      </c>
      <c r="P1145" t="str">
        <f>VLOOKUP(Hospitalisation_Details[[#This Row],[Customer ID]],'Hospitalisation Details'!A1144:K3485,9,FALSE)</f>
        <v>R1024</v>
      </c>
      <c r="Q1145">
        <f>VLOOKUP(Hospitalisation_Details[[#This Row],[Customer ID]],'Hospitalisation Details'!$A$1:$K$2342,11,FALSE)</f>
        <v>18</v>
      </c>
    </row>
    <row r="1146" spans="1:17" x14ac:dyDescent="0.35">
      <c r="A1146" t="s">
        <v>1145</v>
      </c>
      <c r="B1146" t="str">
        <f>VLOOKUP(Customer_Names[[#This Row],[Customer ID]],Customer_Names[#All],2,FALSE)</f>
        <v>Valentine</v>
      </c>
      <c r="C1146">
        <f>VLOOKUP(Medical_Examinations[[#This Row],[Customer ID]],'Medical Examinations'!$A$1:$L$2336,2,FALSE)</f>
        <v>30</v>
      </c>
      <c r="D1146">
        <f>VLOOKUP(Medical_Examinations[[#This Row],[Customer ID]],'Medical Examinations'!$A$1:$L$2336,3,FALSE)</f>
        <v>4</v>
      </c>
      <c r="E1146" t="str">
        <f>VLOOKUP(Medical_Examinations[[#This Row],[Customer ID]],'Medical Examinations'!$A$1:$L$2336,4,FALSE)</f>
        <v>No</v>
      </c>
      <c r="F1146" t="str">
        <f>VLOOKUP(Medical_Examinations[[#This Row],[Customer ID]],'Medical Examinations'!$A$1:$L$2336,6,FALSE)</f>
        <v>No</v>
      </c>
      <c r="G1146" t="str">
        <f>VLOOKUP(Medical_Examinations[[#This Row],[Customer ID]],'Medical Examinations'!$A$1:$L$2336,7,FALSE)</f>
        <v>No</v>
      </c>
      <c r="H1146">
        <f>VLOOKUP(Medical_Examinations[[#This Row],[Customer ID]],'Medical Examinations'!$A$1:$L$2336,8,FALSE)</f>
        <v>0</v>
      </c>
      <c r="I1146" t="str">
        <f>VLOOKUP(Medical_Examinations[[#This Row],[Customer ID]],'Medical Examinations'!$A$1:$L$2336,9,FALSE)</f>
        <v>No</v>
      </c>
      <c r="J1146" t="str">
        <f>VLOOKUP(Medical_Examinations[[#This Row],[Customer ID]],'Medical Examinations'!A1145:L3480,11,FALSE)</f>
        <v>Obesity</v>
      </c>
      <c r="K1146" t="str">
        <f>VLOOKUP(Medical_Examinations[[#This Row],[Customer ID]],'Medical Examinations'!A1145:L3480,12,FALSE)</f>
        <v>Normal</v>
      </c>
      <c r="L1146" t="str">
        <f>VLOOKUP(Hospitalisation_Details[[#This Row],[Customer ID]],'Hospitalisation Details'!A1145:K3486,10,FALSE)</f>
        <v>26 Sep 1969</v>
      </c>
      <c r="M1146">
        <f>VLOOKUP(Hospitalisation_Details[[#This Row],[Customer ID]],'Hospitalisation Details'!$A$1:$K$2342,6,FALSE)</f>
        <v>14338</v>
      </c>
      <c r="N1146" t="str">
        <f>VLOOKUP(Hospitalisation_Details[[#This Row],[Customer ID]],'Hospitalisation Details'!A1145:K3486,7,FALSE)</f>
        <v>tier - 2</v>
      </c>
      <c r="O1146" t="str">
        <f>VLOOKUP(Hospitalisation_Details[[#This Row],[Customer ID]],'Hospitalisation Details'!A1145:K3486,8,FALSE)</f>
        <v>tier - 3</v>
      </c>
      <c r="P1146" t="str">
        <f>VLOOKUP(Hospitalisation_Details[[#This Row],[Customer ID]],'Hospitalisation Details'!A1145:K3486,9,FALSE)</f>
        <v>R1022</v>
      </c>
      <c r="Q1146">
        <f>VLOOKUP(Hospitalisation_Details[[#This Row],[Customer ID]],'Hospitalisation Details'!$A$1:$K$2342,11,FALSE)</f>
        <v>53</v>
      </c>
    </row>
    <row r="1147" spans="1:17" x14ac:dyDescent="0.35">
      <c r="A1147" t="s">
        <v>1146</v>
      </c>
      <c r="B1147" t="str">
        <f>VLOOKUP(Customer_Names[[#This Row],[Customer ID]],Customer_Names[#All],2,FALSE)</f>
        <v>Mohara</v>
      </c>
      <c r="C1147">
        <f>VLOOKUP(Medical_Examinations[[#This Row],[Customer ID]],'Medical Examinations'!$A$1:$L$2336,2,FALSE)</f>
        <v>32</v>
      </c>
      <c r="D1147">
        <f>VLOOKUP(Medical_Examinations[[#This Row],[Customer ID]],'Medical Examinations'!$A$1:$L$2336,3,FALSE)</f>
        <v>4</v>
      </c>
      <c r="E1147" t="str">
        <f>VLOOKUP(Medical_Examinations[[#This Row],[Customer ID]],'Medical Examinations'!$A$1:$L$2336,4,FALSE)</f>
        <v>No</v>
      </c>
      <c r="F1147" t="str">
        <f>VLOOKUP(Medical_Examinations[[#This Row],[Customer ID]],'Medical Examinations'!$A$1:$L$2336,6,FALSE)</f>
        <v>No</v>
      </c>
      <c r="G1147" t="str">
        <f>VLOOKUP(Medical_Examinations[[#This Row],[Customer ID]],'Medical Examinations'!$A$1:$L$2336,7,FALSE)</f>
        <v>No</v>
      </c>
      <c r="H1147">
        <f>VLOOKUP(Medical_Examinations[[#This Row],[Customer ID]],'Medical Examinations'!$A$1:$L$2336,8,FALSE)</f>
        <v>0</v>
      </c>
      <c r="I1147" t="str">
        <f>VLOOKUP(Medical_Examinations[[#This Row],[Customer ID]],'Medical Examinations'!$A$1:$L$2336,9,FALSE)</f>
        <v>No</v>
      </c>
      <c r="J1147" t="str">
        <f>VLOOKUP(Medical_Examinations[[#This Row],[Customer ID]],'Medical Examinations'!A1146:L3481,11,FALSE)</f>
        <v>Obesity</v>
      </c>
      <c r="K1147" t="str">
        <f>VLOOKUP(Medical_Examinations[[#This Row],[Customer ID]],'Medical Examinations'!A1146:L3481,12,FALSE)</f>
        <v>Normal</v>
      </c>
      <c r="L1147" t="str">
        <f>VLOOKUP(Hospitalisation_Details[[#This Row],[Customer ID]],'Hospitalisation Details'!A1146:K3487,10,FALSE)</f>
        <v>10 Sep 1967</v>
      </c>
      <c r="M1147">
        <f>VLOOKUP(Hospitalisation_Details[[#This Row],[Customer ID]],'Hospitalisation Details'!$A$1:$K$2342,6,FALSE)</f>
        <v>14355</v>
      </c>
      <c r="N1147" t="str">
        <f>VLOOKUP(Hospitalisation_Details[[#This Row],[Customer ID]],'Hospitalisation Details'!A1146:K3487,7,FALSE)</f>
        <v>tier - 2</v>
      </c>
      <c r="O1147" t="str">
        <f>VLOOKUP(Hospitalisation_Details[[#This Row],[Customer ID]],'Hospitalisation Details'!A1146:K3487,8,FALSE)</f>
        <v>tier - 1</v>
      </c>
      <c r="P1147" t="str">
        <f>VLOOKUP(Hospitalisation_Details[[#This Row],[Customer ID]],'Hospitalisation Details'!A1146:K3487,9,FALSE)</f>
        <v>R1026</v>
      </c>
      <c r="Q1147">
        <f>VLOOKUP(Hospitalisation_Details[[#This Row],[Customer ID]],'Hospitalisation Details'!$A$1:$K$2342,11,FALSE)</f>
        <v>55</v>
      </c>
    </row>
    <row r="1148" spans="1:17" x14ac:dyDescent="0.35">
      <c r="A1148" t="s">
        <v>1147</v>
      </c>
      <c r="B1148" t="str">
        <f>VLOOKUP(Customer_Names[[#This Row],[Customer ID]],Customer_Names[#All],2,FALSE)</f>
        <v>Fairbrother</v>
      </c>
      <c r="C1148">
        <f>VLOOKUP(Medical_Examinations[[#This Row],[Customer ID]],'Medical Examinations'!$A$1:$L$2336,2,FALSE)</f>
        <v>32</v>
      </c>
      <c r="D1148">
        <f>VLOOKUP(Medical_Examinations[[#This Row],[Customer ID]],'Medical Examinations'!$A$1:$L$2336,3,FALSE)</f>
        <v>4</v>
      </c>
      <c r="E1148" t="str">
        <f>VLOOKUP(Medical_Examinations[[#This Row],[Customer ID]],'Medical Examinations'!$A$1:$L$2336,4,FALSE)</f>
        <v>No</v>
      </c>
      <c r="F1148" t="str">
        <f>VLOOKUP(Medical_Examinations[[#This Row],[Customer ID]],'Medical Examinations'!$A$1:$L$2336,6,FALSE)</f>
        <v>No</v>
      </c>
      <c r="G1148" t="str">
        <f>VLOOKUP(Medical_Examinations[[#This Row],[Customer ID]],'Medical Examinations'!$A$1:$L$2336,7,FALSE)</f>
        <v>No</v>
      </c>
      <c r="H1148">
        <f>VLOOKUP(Medical_Examinations[[#This Row],[Customer ID]],'Medical Examinations'!$A$1:$L$2336,8,FALSE)</f>
        <v>0</v>
      </c>
      <c r="I1148" t="str">
        <f>VLOOKUP(Medical_Examinations[[#This Row],[Customer ID]],'Medical Examinations'!$A$1:$L$2336,9,FALSE)</f>
        <v>No</v>
      </c>
      <c r="J1148" t="str">
        <f>VLOOKUP(Medical_Examinations[[#This Row],[Customer ID]],'Medical Examinations'!A1147:L3482,11,FALSE)</f>
        <v>Obesity</v>
      </c>
      <c r="K1148" t="str">
        <f>VLOOKUP(Medical_Examinations[[#This Row],[Customer ID]],'Medical Examinations'!A1147:L3482,12,FALSE)</f>
        <v>Normal</v>
      </c>
      <c r="L1148" t="str">
        <f>VLOOKUP(Hospitalisation_Details[[#This Row],[Customer ID]],'Hospitalisation Details'!A1147:K3488,10,FALSE)</f>
        <v>14 Sep 1958</v>
      </c>
      <c r="M1148">
        <f>VLOOKUP(Hospitalisation_Details[[#This Row],[Customer ID]],'Hospitalisation Details'!$A$1:$K$2342,6,FALSE)</f>
        <v>14395</v>
      </c>
      <c r="N1148" t="str">
        <f>VLOOKUP(Hospitalisation_Details[[#This Row],[Customer ID]],'Hospitalisation Details'!A1147:K3488,7,FALSE)</f>
        <v>tier - 2</v>
      </c>
      <c r="O1148" t="str">
        <f>VLOOKUP(Hospitalisation_Details[[#This Row],[Customer ID]],'Hospitalisation Details'!A1147:K3488,8,FALSE)</f>
        <v>tier - 1</v>
      </c>
      <c r="P1148" t="str">
        <f>VLOOKUP(Hospitalisation_Details[[#This Row],[Customer ID]],'Hospitalisation Details'!A1147:K3488,9,FALSE)</f>
        <v>R1018</v>
      </c>
      <c r="Q1148">
        <f>VLOOKUP(Hospitalisation_Details[[#This Row],[Customer ID]],'Hospitalisation Details'!$A$1:$K$2342,11,FALSE)</f>
        <v>64</v>
      </c>
    </row>
    <row r="1149" spans="1:17" x14ac:dyDescent="0.35">
      <c r="A1149" t="s">
        <v>1148</v>
      </c>
      <c r="B1149" t="str">
        <f>VLOOKUP(Customer_Names[[#This Row],[Customer ID]],Customer_Names[#All],2,FALSE)</f>
        <v>Fagan</v>
      </c>
      <c r="C1149">
        <f>VLOOKUP(Medical_Examinations[[#This Row],[Customer ID]],'Medical Examinations'!$A$1:$L$2336,2,FALSE)</f>
        <v>20</v>
      </c>
      <c r="D1149">
        <f>VLOOKUP(Medical_Examinations[[#This Row],[Customer ID]],'Medical Examinations'!$A$1:$L$2336,3,FALSE)</f>
        <v>4</v>
      </c>
      <c r="E1149" t="str">
        <f>VLOOKUP(Medical_Examinations[[#This Row],[Customer ID]],'Medical Examinations'!$A$1:$L$2336,4,FALSE)</f>
        <v>No</v>
      </c>
      <c r="F1149" t="str">
        <f>VLOOKUP(Medical_Examinations[[#This Row],[Customer ID]],'Medical Examinations'!$A$1:$L$2336,6,FALSE)</f>
        <v>No</v>
      </c>
      <c r="G1149" t="str">
        <f>VLOOKUP(Medical_Examinations[[#This Row],[Customer ID]],'Medical Examinations'!$A$1:$L$2336,7,FALSE)</f>
        <v>No</v>
      </c>
      <c r="H1149">
        <f>VLOOKUP(Medical_Examinations[[#This Row],[Customer ID]],'Medical Examinations'!$A$1:$L$2336,8,FALSE)</f>
        <v>0</v>
      </c>
      <c r="I1149" t="str">
        <f>VLOOKUP(Medical_Examinations[[#This Row],[Customer ID]],'Medical Examinations'!$A$1:$L$2336,9,FALSE)</f>
        <v>No</v>
      </c>
      <c r="J1149" t="str">
        <f>VLOOKUP(Medical_Examinations[[#This Row],[Customer ID]],'Medical Examinations'!A1148:L3483,11,FALSE)</f>
        <v>Normal Weight</v>
      </c>
      <c r="K1149" t="str">
        <f>VLOOKUP(Medical_Examinations[[#This Row],[Customer ID]],'Medical Examinations'!A1148:L3483,12,FALSE)</f>
        <v>Normal</v>
      </c>
      <c r="L1149" t="str">
        <f>VLOOKUP(Hospitalisation_Details[[#This Row],[Customer ID]],'Hospitalisation Details'!A1148:K3489,10,FALSE)</f>
        <v>29 Sep 1958</v>
      </c>
      <c r="M1149">
        <f>VLOOKUP(Hospitalisation_Details[[#This Row],[Customer ID]],'Hospitalisation Details'!$A$1:$K$2342,6,FALSE)</f>
        <v>14411</v>
      </c>
      <c r="N1149" t="str">
        <f>VLOOKUP(Hospitalisation_Details[[#This Row],[Customer ID]],'Hospitalisation Details'!A1148:K3489,7,FALSE)</f>
        <v>tier - 2</v>
      </c>
      <c r="O1149" t="str">
        <f>VLOOKUP(Hospitalisation_Details[[#This Row],[Customer ID]],'Hospitalisation Details'!A1148:K3489,8,FALSE)</f>
        <v>tier - 2</v>
      </c>
      <c r="P1149" t="str">
        <f>VLOOKUP(Hospitalisation_Details[[#This Row],[Customer ID]],'Hospitalisation Details'!A1148:K3489,9,FALSE)</f>
        <v>R1016</v>
      </c>
      <c r="Q1149">
        <f>VLOOKUP(Hospitalisation_Details[[#This Row],[Customer ID]],'Hospitalisation Details'!$A$1:$K$2342,11,FALSE)</f>
        <v>64</v>
      </c>
    </row>
    <row r="1150" spans="1:17" x14ac:dyDescent="0.35">
      <c r="A1150" t="s">
        <v>1149</v>
      </c>
      <c r="B1150" t="str">
        <f>VLOOKUP(Customer_Names[[#This Row],[Customer ID]],Customer_Names[#All],2,FALSE)</f>
        <v>Toth</v>
      </c>
      <c r="C1150">
        <f>VLOOKUP(Medical_Examinations[[#This Row],[Customer ID]],'Medical Examinations'!$A$1:$L$2336,2,FALSE)</f>
        <v>23</v>
      </c>
      <c r="D1150">
        <f>VLOOKUP(Medical_Examinations[[#This Row],[Customer ID]],'Medical Examinations'!$A$1:$L$2336,3,FALSE)</f>
        <v>4</v>
      </c>
      <c r="E1150" t="str">
        <f>VLOOKUP(Medical_Examinations[[#This Row],[Customer ID]],'Medical Examinations'!$A$1:$L$2336,4,FALSE)</f>
        <v>No</v>
      </c>
      <c r="F1150" t="str">
        <f>VLOOKUP(Medical_Examinations[[#This Row],[Customer ID]],'Medical Examinations'!$A$1:$L$2336,6,FALSE)</f>
        <v>No</v>
      </c>
      <c r="G1150" t="str">
        <f>VLOOKUP(Medical_Examinations[[#This Row],[Customer ID]],'Medical Examinations'!$A$1:$L$2336,7,FALSE)</f>
        <v>No</v>
      </c>
      <c r="H1150">
        <f>VLOOKUP(Medical_Examinations[[#This Row],[Customer ID]],'Medical Examinations'!$A$1:$L$2336,8,FALSE)</f>
        <v>0</v>
      </c>
      <c r="I1150" t="str">
        <f>VLOOKUP(Medical_Examinations[[#This Row],[Customer ID]],'Medical Examinations'!$A$1:$L$2336,9,FALSE)</f>
        <v>No</v>
      </c>
      <c r="J1150" t="str">
        <f>VLOOKUP(Medical_Examinations[[#This Row],[Customer ID]],'Medical Examinations'!A1149:L3484,11,FALSE)</f>
        <v>Normal Weight</v>
      </c>
      <c r="K1150" t="str">
        <f>VLOOKUP(Medical_Examinations[[#This Row],[Customer ID]],'Medical Examinations'!A1149:L3484,12,FALSE)</f>
        <v>Normal</v>
      </c>
      <c r="L1150" t="str">
        <f>VLOOKUP(Hospitalisation_Details[[#This Row],[Customer ID]],'Hospitalisation Details'!A1149:K3490,10,FALSE)</f>
        <v>15 Sep 1967</v>
      </c>
      <c r="M1150">
        <f>VLOOKUP(Hospitalisation_Details[[#This Row],[Customer ID]],'Hospitalisation Details'!$A$1:$K$2342,6,FALSE)</f>
        <v>14427</v>
      </c>
      <c r="N1150" t="str">
        <f>VLOOKUP(Hospitalisation_Details[[#This Row],[Customer ID]],'Hospitalisation Details'!A1149:K3490,7,FALSE)</f>
        <v>tier - 2</v>
      </c>
      <c r="O1150" t="str">
        <f>VLOOKUP(Hospitalisation_Details[[#This Row],[Customer ID]],'Hospitalisation Details'!A1149:K3490,8,FALSE)</f>
        <v>tier - 2</v>
      </c>
      <c r="P1150" t="str">
        <f>VLOOKUP(Hospitalisation_Details[[#This Row],[Customer ID]],'Hospitalisation Details'!A1149:K3490,9,FALSE)</f>
        <v>R1026</v>
      </c>
      <c r="Q1150">
        <f>VLOOKUP(Hospitalisation_Details[[#This Row],[Customer ID]],'Hospitalisation Details'!$A$1:$K$2342,11,FALSE)</f>
        <v>55</v>
      </c>
    </row>
    <row r="1151" spans="1:17" x14ac:dyDescent="0.35">
      <c r="A1151" t="s">
        <v>1150</v>
      </c>
      <c r="B1151" t="str">
        <f>VLOOKUP(Customer_Names[[#This Row],[Customer ID]],Customer_Names[#All],2,FALSE)</f>
        <v>Guinn</v>
      </c>
      <c r="C1151">
        <f>VLOOKUP(Medical_Examinations[[#This Row],[Customer ID]],'Medical Examinations'!$A$1:$L$2336,2,FALSE)</f>
        <v>31</v>
      </c>
      <c r="D1151">
        <f>VLOOKUP(Medical_Examinations[[#This Row],[Customer ID]],'Medical Examinations'!$A$1:$L$2336,3,FALSE)</f>
        <v>4</v>
      </c>
      <c r="E1151" t="str">
        <f>VLOOKUP(Medical_Examinations[[#This Row],[Customer ID]],'Medical Examinations'!$A$1:$L$2336,4,FALSE)</f>
        <v>No</v>
      </c>
      <c r="F1151" t="str">
        <f>VLOOKUP(Medical_Examinations[[#This Row],[Customer ID]],'Medical Examinations'!$A$1:$L$2336,6,FALSE)</f>
        <v>No</v>
      </c>
      <c r="G1151" t="str">
        <f>VLOOKUP(Medical_Examinations[[#This Row],[Customer ID]],'Medical Examinations'!$A$1:$L$2336,7,FALSE)</f>
        <v>No</v>
      </c>
      <c r="H1151">
        <f>VLOOKUP(Medical_Examinations[[#This Row],[Customer ID]],'Medical Examinations'!$A$1:$L$2336,8,FALSE)</f>
        <v>0</v>
      </c>
      <c r="I1151" t="str">
        <f>VLOOKUP(Medical_Examinations[[#This Row],[Customer ID]],'Medical Examinations'!$A$1:$L$2336,9,FALSE)</f>
        <v>No</v>
      </c>
      <c r="J1151" t="str">
        <f>VLOOKUP(Medical_Examinations[[#This Row],[Customer ID]],'Medical Examinations'!A1150:L3485,11,FALSE)</f>
        <v>Obesity</v>
      </c>
      <c r="K1151" t="str">
        <f>VLOOKUP(Medical_Examinations[[#This Row],[Customer ID]],'Medical Examinations'!A1150:L3485,12,FALSE)</f>
        <v>Normal</v>
      </c>
      <c r="L1151" t="str">
        <f>VLOOKUP(Hospitalisation_Details[[#This Row],[Customer ID]],'Hospitalisation Details'!A1150:K3491,10,FALSE)</f>
        <v>4 Sep 1967</v>
      </c>
      <c r="M1151">
        <f>VLOOKUP(Hospitalisation_Details[[#This Row],[Customer ID]],'Hospitalisation Details'!$A$1:$K$2342,6,FALSE)</f>
        <v>14428</v>
      </c>
      <c r="N1151" t="str">
        <f>VLOOKUP(Hospitalisation_Details[[#This Row],[Customer ID]],'Hospitalisation Details'!A1150:K3491,7,FALSE)</f>
        <v>tier - 2</v>
      </c>
      <c r="O1151" t="str">
        <f>VLOOKUP(Hospitalisation_Details[[#This Row],[Customer ID]],'Hospitalisation Details'!A1150:K3491,8,FALSE)</f>
        <v>tier - 2</v>
      </c>
      <c r="P1151" t="str">
        <f>VLOOKUP(Hospitalisation_Details[[#This Row],[Customer ID]],'Hospitalisation Details'!A1150:K3491,9,FALSE)</f>
        <v>R1021</v>
      </c>
      <c r="Q1151">
        <f>VLOOKUP(Hospitalisation_Details[[#This Row],[Customer ID]],'Hospitalisation Details'!$A$1:$K$2342,11,FALSE)</f>
        <v>55</v>
      </c>
    </row>
    <row r="1152" spans="1:17" x14ac:dyDescent="0.35">
      <c r="A1152" t="s">
        <v>1151</v>
      </c>
      <c r="B1152" t="str">
        <f>VLOOKUP(Customer_Names[[#This Row],[Customer ID]],Customer_Names[#All],2,FALSE)</f>
        <v>Rogers</v>
      </c>
      <c r="C1152">
        <f>VLOOKUP(Medical_Examinations[[#This Row],[Customer ID]],'Medical Examinations'!$A$1:$L$2336,2,FALSE)</f>
        <v>31</v>
      </c>
      <c r="D1152">
        <f>VLOOKUP(Medical_Examinations[[#This Row],[Customer ID]],'Medical Examinations'!$A$1:$L$2336,3,FALSE)</f>
        <v>4</v>
      </c>
      <c r="E1152" t="str">
        <f>VLOOKUP(Medical_Examinations[[#This Row],[Customer ID]],'Medical Examinations'!$A$1:$L$2336,4,FALSE)</f>
        <v>No</v>
      </c>
      <c r="F1152" t="str">
        <f>VLOOKUP(Medical_Examinations[[#This Row],[Customer ID]],'Medical Examinations'!$A$1:$L$2336,6,FALSE)</f>
        <v>No</v>
      </c>
      <c r="G1152" t="str">
        <f>VLOOKUP(Medical_Examinations[[#This Row],[Customer ID]],'Medical Examinations'!$A$1:$L$2336,7,FALSE)</f>
        <v>No</v>
      </c>
      <c r="H1152">
        <f>VLOOKUP(Medical_Examinations[[#This Row],[Customer ID]],'Medical Examinations'!$A$1:$L$2336,8,FALSE)</f>
        <v>0</v>
      </c>
      <c r="I1152" t="str">
        <f>VLOOKUP(Medical_Examinations[[#This Row],[Customer ID]],'Medical Examinations'!$A$1:$L$2336,9,FALSE)</f>
        <v>No</v>
      </c>
      <c r="J1152" t="str">
        <f>VLOOKUP(Medical_Examinations[[#This Row],[Customer ID]],'Medical Examinations'!A1151:L3486,11,FALSE)</f>
        <v>Obesity</v>
      </c>
      <c r="K1152" t="str">
        <f>VLOOKUP(Medical_Examinations[[#This Row],[Customer ID]],'Medical Examinations'!A1151:L3486,12,FALSE)</f>
        <v>Normal</v>
      </c>
      <c r="L1152" t="str">
        <f>VLOOKUP(Hospitalisation_Details[[#This Row],[Customer ID]],'Hospitalisation Details'!A1151:K3492,10,FALSE)</f>
        <v>29 Sep 1959</v>
      </c>
      <c r="M1152">
        <f>VLOOKUP(Hospitalisation_Details[[#This Row],[Customer ID]],'Hospitalisation Details'!$A$1:$K$2342,6,FALSE)</f>
        <v>14450</v>
      </c>
      <c r="N1152" t="str">
        <f>VLOOKUP(Hospitalisation_Details[[#This Row],[Customer ID]],'Hospitalisation Details'!A1151:K3492,7,FALSE)</f>
        <v>tier - 2</v>
      </c>
      <c r="O1152" t="str">
        <f>VLOOKUP(Hospitalisation_Details[[#This Row],[Customer ID]],'Hospitalisation Details'!A1151:K3492,8,FALSE)</f>
        <v>tier - 1</v>
      </c>
      <c r="P1152" t="str">
        <f>VLOOKUP(Hospitalisation_Details[[#This Row],[Customer ID]],'Hospitalisation Details'!A1151:K3492,9,FALSE)</f>
        <v>R1024</v>
      </c>
      <c r="Q1152">
        <f>VLOOKUP(Hospitalisation_Details[[#This Row],[Customer ID]],'Hospitalisation Details'!$A$1:$K$2342,11,FALSE)</f>
        <v>63</v>
      </c>
    </row>
    <row r="1153" spans="1:17" x14ac:dyDescent="0.35">
      <c r="A1153" t="s">
        <v>1152</v>
      </c>
      <c r="B1153" t="str">
        <f>VLOOKUP(Customer_Names[[#This Row],[Customer ID]],Customer_Names[#All],2,FALSE)</f>
        <v>Diviney</v>
      </c>
      <c r="C1153">
        <f>VLOOKUP(Medical_Examinations[[#This Row],[Customer ID]],'Medical Examinations'!$A$1:$L$2336,2,FALSE)</f>
        <v>29</v>
      </c>
      <c r="D1153">
        <f>VLOOKUP(Medical_Examinations[[#This Row],[Customer ID]],'Medical Examinations'!$A$1:$L$2336,3,FALSE)</f>
        <v>4</v>
      </c>
      <c r="E1153" t="str">
        <f>VLOOKUP(Medical_Examinations[[#This Row],[Customer ID]],'Medical Examinations'!$A$1:$L$2336,4,FALSE)</f>
        <v>No</v>
      </c>
      <c r="F1153" t="str">
        <f>VLOOKUP(Medical_Examinations[[#This Row],[Customer ID]],'Medical Examinations'!$A$1:$L$2336,6,FALSE)</f>
        <v>No</v>
      </c>
      <c r="G1153" t="str">
        <f>VLOOKUP(Medical_Examinations[[#This Row],[Customer ID]],'Medical Examinations'!$A$1:$L$2336,7,FALSE)</f>
        <v>No</v>
      </c>
      <c r="H1153">
        <f>VLOOKUP(Medical_Examinations[[#This Row],[Customer ID]],'Medical Examinations'!$A$1:$L$2336,8,FALSE)</f>
        <v>0</v>
      </c>
      <c r="I1153" t="str">
        <f>VLOOKUP(Medical_Examinations[[#This Row],[Customer ID]],'Medical Examinations'!$A$1:$L$2336,9,FALSE)</f>
        <v>No</v>
      </c>
      <c r="J1153" t="str">
        <f>VLOOKUP(Medical_Examinations[[#This Row],[Customer ID]],'Medical Examinations'!A1152:L3487,11,FALSE)</f>
        <v>Overweight</v>
      </c>
      <c r="K1153" t="str">
        <f>VLOOKUP(Medical_Examinations[[#This Row],[Customer ID]],'Medical Examinations'!A1152:L3487,12,FALSE)</f>
        <v>Normal</v>
      </c>
      <c r="L1153" t="str">
        <f>VLOOKUP(Hospitalisation_Details[[#This Row],[Customer ID]],'Hospitalisation Details'!A1152:K3493,10,FALSE)</f>
        <v>3 Sep 1959</v>
      </c>
      <c r="M1153">
        <f>VLOOKUP(Hospitalisation_Details[[#This Row],[Customer ID]],'Hospitalisation Details'!$A$1:$K$2342,6,FALSE)</f>
        <v>14452</v>
      </c>
      <c r="N1153" t="str">
        <f>VLOOKUP(Hospitalisation_Details[[#This Row],[Customer ID]],'Hospitalisation Details'!A1152:K3493,7,FALSE)</f>
        <v>tier - 2</v>
      </c>
      <c r="O1153" t="str">
        <f>VLOOKUP(Hospitalisation_Details[[#This Row],[Customer ID]],'Hospitalisation Details'!A1152:K3493,8,FALSE)</f>
        <v>tier - 3</v>
      </c>
      <c r="P1153" t="str">
        <f>VLOOKUP(Hospitalisation_Details[[#This Row],[Customer ID]],'Hospitalisation Details'!A1152:K3493,9,FALSE)</f>
        <v>R1023</v>
      </c>
      <c r="Q1153">
        <f>VLOOKUP(Hospitalisation_Details[[#This Row],[Customer ID]],'Hospitalisation Details'!$A$1:$K$2342,11,FALSE)</f>
        <v>63</v>
      </c>
    </row>
    <row r="1154" spans="1:17" x14ac:dyDescent="0.35">
      <c r="A1154" t="s">
        <v>1153</v>
      </c>
      <c r="B1154" t="str">
        <f>VLOOKUP(Customer_Names[[#This Row],[Customer ID]],Customer_Names[#All],2,FALSE)</f>
        <v>Marlatt</v>
      </c>
      <c r="C1154">
        <f>VLOOKUP(Medical_Examinations[[#This Row],[Customer ID]],'Medical Examinations'!$A$1:$L$2336,2,FALSE)</f>
        <v>30</v>
      </c>
      <c r="D1154">
        <f>VLOOKUP(Medical_Examinations[[#This Row],[Customer ID]],'Medical Examinations'!$A$1:$L$2336,3,FALSE)</f>
        <v>4</v>
      </c>
      <c r="E1154" t="str">
        <f>VLOOKUP(Medical_Examinations[[#This Row],[Customer ID]],'Medical Examinations'!$A$1:$L$2336,4,FALSE)</f>
        <v>No</v>
      </c>
      <c r="F1154" t="str">
        <f>VLOOKUP(Medical_Examinations[[#This Row],[Customer ID]],'Medical Examinations'!$A$1:$L$2336,6,FALSE)</f>
        <v>No</v>
      </c>
      <c r="G1154" t="str">
        <f>VLOOKUP(Medical_Examinations[[#This Row],[Customer ID]],'Medical Examinations'!$A$1:$L$2336,7,FALSE)</f>
        <v>No</v>
      </c>
      <c r="H1154">
        <f>VLOOKUP(Medical_Examinations[[#This Row],[Customer ID]],'Medical Examinations'!$A$1:$L$2336,8,FALSE)</f>
        <v>0</v>
      </c>
      <c r="I1154" t="str">
        <f>VLOOKUP(Medical_Examinations[[#This Row],[Customer ID]],'Medical Examinations'!$A$1:$L$2336,9,FALSE)</f>
        <v>No</v>
      </c>
      <c r="J1154" t="str">
        <f>VLOOKUP(Medical_Examinations[[#This Row],[Customer ID]],'Medical Examinations'!A1153:L3488,11,FALSE)</f>
        <v>Obesity</v>
      </c>
      <c r="K1154" t="str">
        <f>VLOOKUP(Medical_Examinations[[#This Row],[Customer ID]],'Medical Examinations'!A1153:L3488,12,FALSE)</f>
        <v>Normal</v>
      </c>
      <c r="L1154" t="str">
        <f>VLOOKUP(Hospitalisation_Details[[#This Row],[Customer ID]],'Hospitalisation Details'!A1153:K3494,10,FALSE)</f>
        <v>12 Sep 1998</v>
      </c>
      <c r="M1154">
        <f>VLOOKUP(Hospitalisation_Details[[#This Row],[Customer ID]],'Hospitalisation Details'!$A$1:$K$2342,6,FALSE)</f>
        <v>14572</v>
      </c>
      <c r="N1154" t="str">
        <f>VLOOKUP(Hospitalisation_Details[[#This Row],[Customer ID]],'Hospitalisation Details'!A1153:K3494,7,FALSE)</f>
        <v>tier - 2</v>
      </c>
      <c r="O1154" t="str">
        <f>VLOOKUP(Hospitalisation_Details[[#This Row],[Customer ID]],'Hospitalisation Details'!A1153:K3494,8,FALSE)</f>
        <v>tier - 1</v>
      </c>
      <c r="P1154" t="str">
        <f>VLOOKUP(Hospitalisation_Details[[#This Row],[Customer ID]],'Hospitalisation Details'!A1153:K3494,9,FALSE)</f>
        <v>R1024</v>
      </c>
      <c r="Q1154">
        <f>VLOOKUP(Hospitalisation_Details[[#This Row],[Customer ID]],'Hospitalisation Details'!$A$1:$K$2342,11,FALSE)</f>
        <v>24</v>
      </c>
    </row>
    <row r="1155" spans="1:17" x14ac:dyDescent="0.35">
      <c r="A1155" t="s">
        <v>1154</v>
      </c>
      <c r="B1155" t="str">
        <f>VLOOKUP(Customer_Names[[#This Row],[Customer ID]],Customer_Names[#All],2,FALSE)</f>
        <v>Ohler</v>
      </c>
      <c r="C1155">
        <f>VLOOKUP(Medical_Examinations[[#This Row],[Customer ID]],'Medical Examinations'!$A$1:$L$2336,2,FALSE)</f>
        <v>35</v>
      </c>
      <c r="D1155">
        <f>VLOOKUP(Medical_Examinations[[#This Row],[Customer ID]],'Medical Examinations'!$A$1:$L$2336,3,FALSE)</f>
        <v>4</v>
      </c>
      <c r="E1155" t="str">
        <f>VLOOKUP(Medical_Examinations[[#This Row],[Customer ID]],'Medical Examinations'!$A$1:$L$2336,4,FALSE)</f>
        <v>No</v>
      </c>
      <c r="F1155" t="str">
        <f>VLOOKUP(Medical_Examinations[[#This Row],[Customer ID]],'Medical Examinations'!$A$1:$L$2336,6,FALSE)</f>
        <v>No</v>
      </c>
      <c r="G1155" t="str">
        <f>VLOOKUP(Medical_Examinations[[#This Row],[Customer ID]],'Medical Examinations'!$A$1:$L$2336,7,FALSE)</f>
        <v>No</v>
      </c>
      <c r="H1155">
        <f>VLOOKUP(Medical_Examinations[[#This Row],[Customer ID]],'Medical Examinations'!$A$1:$L$2336,8,FALSE)</f>
        <v>0</v>
      </c>
      <c r="I1155" t="str">
        <f>VLOOKUP(Medical_Examinations[[#This Row],[Customer ID]],'Medical Examinations'!$A$1:$L$2336,9,FALSE)</f>
        <v>No</v>
      </c>
      <c r="J1155" t="str">
        <f>VLOOKUP(Medical_Examinations[[#This Row],[Customer ID]],'Medical Examinations'!A1154:L3489,11,FALSE)</f>
        <v>Obesity</v>
      </c>
      <c r="K1155" t="str">
        <f>VLOOKUP(Medical_Examinations[[#This Row],[Customer ID]],'Medical Examinations'!A1154:L3489,12,FALSE)</f>
        <v>Normal</v>
      </c>
      <c r="L1155" t="str">
        <f>VLOOKUP(Hospitalisation_Details[[#This Row],[Customer ID]],'Hospitalisation Details'!A1154:K3495,10,FALSE)</f>
        <v>3 Sep 1962</v>
      </c>
      <c r="M1155">
        <f>VLOOKUP(Hospitalisation_Details[[#This Row],[Customer ID]],'Hospitalisation Details'!$A$1:$K$2342,6,FALSE)</f>
        <v>14575</v>
      </c>
      <c r="N1155" t="str">
        <f>VLOOKUP(Hospitalisation_Details[[#This Row],[Customer ID]],'Hospitalisation Details'!A1154:K3495,7,FALSE)</f>
        <v>tier - 2</v>
      </c>
      <c r="O1155" t="str">
        <f>VLOOKUP(Hospitalisation_Details[[#This Row],[Customer ID]],'Hospitalisation Details'!A1154:K3495,8,FALSE)</f>
        <v>tier - 1</v>
      </c>
      <c r="P1155" t="str">
        <f>VLOOKUP(Hospitalisation_Details[[#This Row],[Customer ID]],'Hospitalisation Details'!A1154:K3495,9,FALSE)</f>
        <v>R1025</v>
      </c>
      <c r="Q1155">
        <f>VLOOKUP(Hospitalisation_Details[[#This Row],[Customer ID]],'Hospitalisation Details'!$A$1:$K$2342,11,FALSE)</f>
        <v>60</v>
      </c>
    </row>
    <row r="1156" spans="1:17" x14ac:dyDescent="0.35">
      <c r="A1156" t="s">
        <v>1155</v>
      </c>
      <c r="B1156" t="str">
        <f>VLOOKUP(Customer_Names[[#This Row],[Customer ID]],Customer_Names[#All],2,FALSE)</f>
        <v>Mossler</v>
      </c>
      <c r="C1156">
        <f>VLOOKUP(Medical_Examinations[[#This Row],[Customer ID]],'Medical Examinations'!$A$1:$L$2336,2,FALSE)</f>
        <v>21</v>
      </c>
      <c r="D1156">
        <f>VLOOKUP(Medical_Examinations[[#This Row],[Customer ID]],'Medical Examinations'!$A$1:$L$2336,3,FALSE)</f>
        <v>4</v>
      </c>
      <c r="E1156" t="str">
        <f>VLOOKUP(Medical_Examinations[[#This Row],[Customer ID]],'Medical Examinations'!$A$1:$L$2336,4,FALSE)</f>
        <v>No</v>
      </c>
      <c r="F1156" t="str">
        <f>VLOOKUP(Medical_Examinations[[#This Row],[Customer ID]],'Medical Examinations'!$A$1:$L$2336,6,FALSE)</f>
        <v>No</v>
      </c>
      <c r="G1156" t="str">
        <f>VLOOKUP(Medical_Examinations[[#This Row],[Customer ID]],'Medical Examinations'!$A$1:$L$2336,7,FALSE)</f>
        <v>No</v>
      </c>
      <c r="H1156">
        <f>VLOOKUP(Medical_Examinations[[#This Row],[Customer ID]],'Medical Examinations'!$A$1:$L$2336,8,FALSE)</f>
        <v>0</v>
      </c>
      <c r="I1156" t="str">
        <f>VLOOKUP(Medical_Examinations[[#This Row],[Customer ID]],'Medical Examinations'!$A$1:$L$2336,9,FALSE)</f>
        <v>No</v>
      </c>
      <c r="J1156" t="str">
        <f>VLOOKUP(Medical_Examinations[[#This Row],[Customer ID]],'Medical Examinations'!A1155:L3490,11,FALSE)</f>
        <v>Normal Weight</v>
      </c>
      <c r="K1156" t="str">
        <f>VLOOKUP(Medical_Examinations[[#This Row],[Customer ID]],'Medical Examinations'!A1155:L3490,12,FALSE)</f>
        <v>Normal</v>
      </c>
      <c r="L1156" t="str">
        <f>VLOOKUP(Hospitalisation_Details[[#This Row],[Customer ID]],'Hospitalisation Details'!A1155:K3496,10,FALSE)</f>
        <v>18 Sep 1967</v>
      </c>
      <c r="M1156">
        <f>VLOOKUP(Hospitalisation_Details[[#This Row],[Customer ID]],'Hospitalisation Details'!$A$1:$K$2342,6,FALSE)</f>
        <v>14601</v>
      </c>
      <c r="N1156" t="str">
        <f>VLOOKUP(Hospitalisation_Details[[#This Row],[Customer ID]],'Hospitalisation Details'!A1155:K3496,7,FALSE)</f>
        <v>tier - 2</v>
      </c>
      <c r="O1156" t="str">
        <f>VLOOKUP(Hospitalisation_Details[[#This Row],[Customer ID]],'Hospitalisation Details'!A1155:K3496,8,FALSE)</f>
        <v>tier - 3</v>
      </c>
      <c r="P1156" t="str">
        <f>VLOOKUP(Hospitalisation_Details[[#This Row],[Customer ID]],'Hospitalisation Details'!A1155:K3496,9,FALSE)</f>
        <v>R1022</v>
      </c>
      <c r="Q1156">
        <f>VLOOKUP(Hospitalisation_Details[[#This Row],[Customer ID]],'Hospitalisation Details'!$A$1:$K$2342,11,FALSE)</f>
        <v>55</v>
      </c>
    </row>
    <row r="1157" spans="1:17" x14ac:dyDescent="0.35">
      <c r="A1157" t="s">
        <v>1156</v>
      </c>
      <c r="B1157" t="str">
        <f>VLOOKUP(Customer_Names[[#This Row],[Customer ID]],Customer_Names[#All],2,FALSE)</f>
        <v>Segall</v>
      </c>
      <c r="C1157">
        <f>VLOOKUP(Medical_Examinations[[#This Row],[Customer ID]],'Medical Examinations'!$A$1:$L$2336,2,FALSE)</f>
        <v>29</v>
      </c>
      <c r="D1157">
        <f>VLOOKUP(Medical_Examinations[[#This Row],[Customer ID]],'Medical Examinations'!$A$1:$L$2336,3,FALSE)</f>
        <v>4</v>
      </c>
      <c r="E1157" t="str">
        <f>VLOOKUP(Medical_Examinations[[#This Row],[Customer ID]],'Medical Examinations'!$A$1:$L$2336,4,FALSE)</f>
        <v>No</v>
      </c>
      <c r="F1157" t="str">
        <f>VLOOKUP(Medical_Examinations[[#This Row],[Customer ID]],'Medical Examinations'!$A$1:$L$2336,6,FALSE)</f>
        <v>No</v>
      </c>
      <c r="G1157" t="str">
        <f>VLOOKUP(Medical_Examinations[[#This Row],[Customer ID]],'Medical Examinations'!$A$1:$L$2336,7,FALSE)</f>
        <v>No</v>
      </c>
      <c r="H1157">
        <f>VLOOKUP(Medical_Examinations[[#This Row],[Customer ID]],'Medical Examinations'!$A$1:$L$2336,8,FALSE)</f>
        <v>0</v>
      </c>
      <c r="I1157" t="str">
        <f>VLOOKUP(Medical_Examinations[[#This Row],[Customer ID]],'Medical Examinations'!$A$1:$L$2336,9,FALSE)</f>
        <v>No</v>
      </c>
      <c r="J1157" t="str">
        <f>VLOOKUP(Medical_Examinations[[#This Row],[Customer ID]],'Medical Examinations'!A1156:L3491,11,FALSE)</f>
        <v>Overweight</v>
      </c>
      <c r="K1157" t="str">
        <f>VLOOKUP(Medical_Examinations[[#This Row],[Customer ID]],'Medical Examinations'!A1156:L3491,12,FALSE)</f>
        <v>Normal</v>
      </c>
      <c r="L1157" t="str">
        <f>VLOOKUP(Hospitalisation_Details[[#This Row],[Customer ID]],'Hospitalisation Details'!A1156:K3497,10,FALSE)</f>
        <v>8 Sep 1965</v>
      </c>
      <c r="M1157">
        <f>VLOOKUP(Hospitalisation_Details[[#This Row],[Customer ID]],'Hospitalisation Details'!$A$1:$K$2342,6,FALSE)</f>
        <v>14612</v>
      </c>
      <c r="N1157" t="str">
        <f>VLOOKUP(Hospitalisation_Details[[#This Row],[Customer ID]],'Hospitalisation Details'!A1156:K3497,7,FALSE)</f>
        <v>tier - 2</v>
      </c>
      <c r="O1157" t="str">
        <f>VLOOKUP(Hospitalisation_Details[[#This Row],[Customer ID]],'Hospitalisation Details'!A1156:K3497,8,FALSE)</f>
        <v>tier - 3</v>
      </c>
      <c r="P1157" t="str">
        <f>VLOOKUP(Hospitalisation_Details[[#This Row],[Customer ID]],'Hospitalisation Details'!A1156:K3497,9,FALSE)</f>
        <v>R1021</v>
      </c>
      <c r="Q1157">
        <f>VLOOKUP(Hospitalisation_Details[[#This Row],[Customer ID]],'Hospitalisation Details'!$A$1:$K$2342,11,FALSE)</f>
        <v>57</v>
      </c>
    </row>
    <row r="1158" spans="1:17" x14ac:dyDescent="0.35">
      <c r="A1158" t="s">
        <v>1157</v>
      </c>
      <c r="B1158" t="str">
        <f>VLOOKUP(Customer_Names[[#This Row],[Customer ID]],Customer_Names[#All],2,FALSE)</f>
        <v>Sprieser</v>
      </c>
      <c r="C1158">
        <f>VLOOKUP(Medical_Examinations[[#This Row],[Customer ID]],'Medical Examinations'!$A$1:$L$2336,2,FALSE)</f>
        <v>35</v>
      </c>
      <c r="D1158">
        <f>VLOOKUP(Medical_Examinations[[#This Row],[Customer ID]],'Medical Examinations'!$A$1:$L$2336,3,FALSE)</f>
        <v>4</v>
      </c>
      <c r="E1158" t="str">
        <f>VLOOKUP(Medical_Examinations[[#This Row],[Customer ID]],'Medical Examinations'!$A$1:$L$2336,4,FALSE)</f>
        <v>No</v>
      </c>
      <c r="F1158" t="str">
        <f>VLOOKUP(Medical_Examinations[[#This Row],[Customer ID]],'Medical Examinations'!$A$1:$L$2336,6,FALSE)</f>
        <v>No</v>
      </c>
      <c r="G1158" t="str">
        <f>VLOOKUP(Medical_Examinations[[#This Row],[Customer ID]],'Medical Examinations'!$A$1:$L$2336,7,FALSE)</f>
        <v>No</v>
      </c>
      <c r="H1158">
        <f>VLOOKUP(Medical_Examinations[[#This Row],[Customer ID]],'Medical Examinations'!$A$1:$L$2336,8,FALSE)</f>
        <v>0</v>
      </c>
      <c r="I1158" t="str">
        <f>VLOOKUP(Medical_Examinations[[#This Row],[Customer ID]],'Medical Examinations'!$A$1:$L$2336,9,FALSE)</f>
        <v>No</v>
      </c>
      <c r="J1158" t="str">
        <f>VLOOKUP(Medical_Examinations[[#This Row],[Customer ID]],'Medical Examinations'!A1157:L3492,11,FALSE)</f>
        <v>Obesity</v>
      </c>
      <c r="K1158" t="str">
        <f>VLOOKUP(Medical_Examinations[[#This Row],[Customer ID]],'Medical Examinations'!A1157:L3492,12,FALSE)</f>
        <v>Normal</v>
      </c>
      <c r="L1158" t="str">
        <f>VLOOKUP(Hospitalisation_Details[[#This Row],[Customer ID]],'Hospitalisation Details'!A1157:K3498,10,FALSE)</f>
        <v>1 Sep 1967</v>
      </c>
      <c r="M1158">
        <f>VLOOKUP(Hospitalisation_Details[[#This Row],[Customer ID]],'Hospitalisation Details'!$A$1:$K$2342,6,FALSE)</f>
        <v>14640</v>
      </c>
      <c r="N1158" t="str">
        <f>VLOOKUP(Hospitalisation_Details[[#This Row],[Customer ID]],'Hospitalisation Details'!A1157:K3498,7,FALSE)</f>
        <v>tier - 2</v>
      </c>
      <c r="O1158" t="str">
        <f>VLOOKUP(Hospitalisation_Details[[#This Row],[Customer ID]],'Hospitalisation Details'!A1157:K3498,8,FALSE)</f>
        <v>tier - 3</v>
      </c>
      <c r="P1158" t="str">
        <f>VLOOKUP(Hospitalisation_Details[[#This Row],[Customer ID]],'Hospitalisation Details'!A1157:K3498,9,FALSE)</f>
        <v>R1026</v>
      </c>
      <c r="Q1158">
        <f>VLOOKUP(Hospitalisation_Details[[#This Row],[Customer ID]],'Hospitalisation Details'!$A$1:$K$2342,11,FALSE)</f>
        <v>55</v>
      </c>
    </row>
    <row r="1159" spans="1:17" x14ac:dyDescent="0.35">
      <c r="A1159" t="s">
        <v>1158</v>
      </c>
      <c r="B1159" t="str">
        <f>VLOOKUP(Customer_Names[[#This Row],[Customer ID]],Customer_Names[#All],2,FALSE)</f>
        <v>Blanco</v>
      </c>
      <c r="C1159">
        <f>VLOOKUP(Medical_Examinations[[#This Row],[Customer ID]],'Medical Examinations'!$A$1:$L$2336,2,FALSE)</f>
        <v>36</v>
      </c>
      <c r="D1159">
        <f>VLOOKUP(Medical_Examinations[[#This Row],[Customer ID]],'Medical Examinations'!$A$1:$L$2336,3,FALSE)</f>
        <v>4</v>
      </c>
      <c r="E1159" t="str">
        <f>VLOOKUP(Medical_Examinations[[#This Row],[Customer ID]],'Medical Examinations'!$A$1:$L$2336,4,FALSE)</f>
        <v>No</v>
      </c>
      <c r="F1159" t="str">
        <f>VLOOKUP(Medical_Examinations[[#This Row],[Customer ID]],'Medical Examinations'!$A$1:$L$2336,6,FALSE)</f>
        <v>No</v>
      </c>
      <c r="G1159" t="str">
        <f>VLOOKUP(Medical_Examinations[[#This Row],[Customer ID]],'Medical Examinations'!$A$1:$L$2336,7,FALSE)</f>
        <v>No</v>
      </c>
      <c r="H1159">
        <f>VLOOKUP(Medical_Examinations[[#This Row],[Customer ID]],'Medical Examinations'!$A$1:$L$2336,8,FALSE)</f>
        <v>0</v>
      </c>
      <c r="I1159" t="str">
        <f>VLOOKUP(Medical_Examinations[[#This Row],[Customer ID]],'Medical Examinations'!$A$1:$L$2336,9,FALSE)</f>
        <v>No</v>
      </c>
      <c r="J1159" t="str">
        <f>VLOOKUP(Medical_Examinations[[#This Row],[Customer ID]],'Medical Examinations'!A1158:L3493,11,FALSE)</f>
        <v>Obesity</v>
      </c>
      <c r="K1159" t="str">
        <f>VLOOKUP(Medical_Examinations[[#This Row],[Customer ID]],'Medical Examinations'!A1158:L3493,12,FALSE)</f>
        <v>Normal</v>
      </c>
      <c r="L1159" t="str">
        <f>VLOOKUP(Hospitalisation_Details[[#This Row],[Customer ID]],'Hospitalisation Details'!A1158:K3499,10,FALSE)</f>
        <v>29 Sep 1962</v>
      </c>
      <c r="M1159">
        <f>VLOOKUP(Hospitalisation_Details[[#This Row],[Customer ID]],'Hospitalisation Details'!$A$1:$K$2342,6,FALSE)</f>
        <v>14738</v>
      </c>
      <c r="N1159" t="str">
        <f>VLOOKUP(Hospitalisation_Details[[#This Row],[Customer ID]],'Hospitalisation Details'!A1158:K3499,7,FALSE)</f>
        <v>tier - 2</v>
      </c>
      <c r="O1159" t="str">
        <f>VLOOKUP(Hospitalisation_Details[[#This Row],[Customer ID]],'Hospitalisation Details'!A1158:K3499,8,FALSE)</f>
        <v>tier - 3</v>
      </c>
      <c r="P1159" t="str">
        <f>VLOOKUP(Hospitalisation_Details[[#This Row],[Customer ID]],'Hospitalisation Details'!A1158:K3499,9,FALSE)</f>
        <v>R1021</v>
      </c>
      <c r="Q1159">
        <f>VLOOKUP(Hospitalisation_Details[[#This Row],[Customer ID]],'Hospitalisation Details'!$A$1:$K$2342,11,FALSE)</f>
        <v>60</v>
      </c>
    </row>
    <row r="1160" spans="1:17" x14ac:dyDescent="0.35">
      <c r="A1160" t="s">
        <v>1159</v>
      </c>
      <c r="B1160" t="str">
        <f>VLOOKUP(Customer_Names[[#This Row],[Customer ID]],Customer_Names[#All],2,FALSE)</f>
        <v>Sheptock</v>
      </c>
      <c r="C1160">
        <f>VLOOKUP(Medical_Examinations[[#This Row],[Customer ID]],'Medical Examinations'!$A$1:$L$2336,2,FALSE)</f>
        <v>25</v>
      </c>
      <c r="D1160">
        <f>VLOOKUP(Medical_Examinations[[#This Row],[Customer ID]],'Medical Examinations'!$A$1:$L$2336,3,FALSE)</f>
        <v>4</v>
      </c>
      <c r="E1160" t="str">
        <f>VLOOKUP(Medical_Examinations[[#This Row],[Customer ID]],'Medical Examinations'!$A$1:$L$2336,4,FALSE)</f>
        <v>No</v>
      </c>
      <c r="F1160" t="str">
        <f>VLOOKUP(Medical_Examinations[[#This Row],[Customer ID]],'Medical Examinations'!$A$1:$L$2336,6,FALSE)</f>
        <v>No</v>
      </c>
      <c r="G1160" t="str">
        <f>VLOOKUP(Medical_Examinations[[#This Row],[Customer ID]],'Medical Examinations'!$A$1:$L$2336,7,FALSE)</f>
        <v>No</v>
      </c>
      <c r="H1160">
        <f>VLOOKUP(Medical_Examinations[[#This Row],[Customer ID]],'Medical Examinations'!$A$1:$L$2336,8,FALSE)</f>
        <v>0</v>
      </c>
      <c r="I1160" t="str">
        <f>VLOOKUP(Medical_Examinations[[#This Row],[Customer ID]],'Medical Examinations'!$A$1:$L$2336,9,FALSE)</f>
        <v>No</v>
      </c>
      <c r="J1160" t="str">
        <f>VLOOKUP(Medical_Examinations[[#This Row],[Customer ID]],'Medical Examinations'!A1159:L3494,11,FALSE)</f>
        <v>Overweight</v>
      </c>
      <c r="K1160" t="str">
        <f>VLOOKUP(Medical_Examinations[[#This Row],[Customer ID]],'Medical Examinations'!A1159:L3494,12,FALSE)</f>
        <v>Normal</v>
      </c>
      <c r="L1160" t="str">
        <f>VLOOKUP(Hospitalisation_Details[[#This Row],[Customer ID]],'Hospitalisation Details'!A1159:K3500,10,FALSE)</f>
        <v>27 Sep 1965</v>
      </c>
      <c r="M1160">
        <f>VLOOKUP(Hospitalisation_Details[[#This Row],[Customer ID]],'Hospitalisation Details'!$A$1:$K$2342,6,FALSE)</f>
        <v>14750</v>
      </c>
      <c r="N1160" t="str">
        <f>VLOOKUP(Hospitalisation_Details[[#This Row],[Customer ID]],'Hospitalisation Details'!A1159:K3500,7,FALSE)</f>
        <v>tier - 2</v>
      </c>
      <c r="O1160" t="str">
        <f>VLOOKUP(Hospitalisation_Details[[#This Row],[Customer ID]],'Hospitalisation Details'!A1159:K3500,8,FALSE)</f>
        <v>tier - 2</v>
      </c>
      <c r="P1160" t="str">
        <f>VLOOKUP(Hospitalisation_Details[[#This Row],[Customer ID]],'Hospitalisation Details'!A1159:K3500,9,FALSE)</f>
        <v>R1026</v>
      </c>
      <c r="Q1160">
        <f>VLOOKUP(Hospitalisation_Details[[#This Row],[Customer ID]],'Hospitalisation Details'!$A$1:$K$2342,11,FALSE)</f>
        <v>57</v>
      </c>
    </row>
    <row r="1161" spans="1:17" x14ac:dyDescent="0.35">
      <c r="A1161" t="s">
        <v>1160</v>
      </c>
      <c r="B1161" t="str">
        <f>VLOOKUP(Customer_Names[[#This Row],[Customer ID]],Customer_Names[#All],2,FALSE)</f>
        <v>Chruniak</v>
      </c>
      <c r="C1161">
        <f>VLOOKUP(Medical_Examinations[[#This Row],[Customer ID]],'Medical Examinations'!$A$1:$L$2336,2,FALSE)</f>
        <v>28</v>
      </c>
      <c r="D1161">
        <f>VLOOKUP(Medical_Examinations[[#This Row],[Customer ID]],'Medical Examinations'!$A$1:$L$2336,3,FALSE)</f>
        <v>4</v>
      </c>
      <c r="E1161" t="str">
        <f>VLOOKUP(Medical_Examinations[[#This Row],[Customer ID]],'Medical Examinations'!$A$1:$L$2336,4,FALSE)</f>
        <v>No</v>
      </c>
      <c r="F1161" t="str">
        <f>VLOOKUP(Medical_Examinations[[#This Row],[Customer ID]],'Medical Examinations'!$A$1:$L$2336,6,FALSE)</f>
        <v>No</v>
      </c>
      <c r="G1161" t="str">
        <f>VLOOKUP(Medical_Examinations[[#This Row],[Customer ID]],'Medical Examinations'!$A$1:$L$2336,7,FALSE)</f>
        <v>No</v>
      </c>
      <c r="H1161">
        <f>VLOOKUP(Medical_Examinations[[#This Row],[Customer ID]],'Medical Examinations'!$A$1:$L$2336,8,FALSE)</f>
        <v>0</v>
      </c>
      <c r="I1161" t="str">
        <f>VLOOKUP(Medical_Examinations[[#This Row],[Customer ID]],'Medical Examinations'!$A$1:$L$2336,9,FALSE)</f>
        <v>No</v>
      </c>
      <c r="J1161" t="str">
        <f>VLOOKUP(Medical_Examinations[[#This Row],[Customer ID]],'Medical Examinations'!A1160:L3495,11,FALSE)</f>
        <v>Overweight</v>
      </c>
      <c r="K1161" t="str">
        <f>VLOOKUP(Medical_Examinations[[#This Row],[Customer ID]],'Medical Examinations'!A1160:L3495,12,FALSE)</f>
        <v>Normal</v>
      </c>
      <c r="L1161" t="str">
        <f>VLOOKUP(Hospitalisation_Details[[#This Row],[Customer ID]],'Hospitalisation Details'!A1160:K3501,10,FALSE)</f>
        <v>11 Sep 1970</v>
      </c>
      <c r="M1161">
        <f>VLOOKUP(Hospitalisation_Details[[#This Row],[Customer ID]],'Hospitalisation Details'!$A$1:$K$2342,6,FALSE)</f>
        <v>14848</v>
      </c>
      <c r="N1161" t="str">
        <f>VLOOKUP(Hospitalisation_Details[[#This Row],[Customer ID]],'Hospitalisation Details'!A1160:K3501,7,FALSE)</f>
        <v>tier - 2</v>
      </c>
      <c r="O1161" t="str">
        <f>VLOOKUP(Hospitalisation_Details[[#This Row],[Customer ID]],'Hospitalisation Details'!A1160:K3501,8,FALSE)</f>
        <v>tier - 2</v>
      </c>
      <c r="P1161" t="str">
        <f>VLOOKUP(Hospitalisation_Details[[#This Row],[Customer ID]],'Hospitalisation Details'!A1160:K3501,9,FALSE)</f>
        <v>R1023</v>
      </c>
      <c r="Q1161">
        <f>VLOOKUP(Hospitalisation_Details[[#This Row],[Customer ID]],'Hospitalisation Details'!$A$1:$K$2342,11,FALSE)</f>
        <v>52</v>
      </c>
    </row>
    <row r="1162" spans="1:17" x14ac:dyDescent="0.35">
      <c r="A1162" t="s">
        <v>1161</v>
      </c>
      <c r="B1162" t="str">
        <f>VLOOKUP(Customer_Names[[#This Row],[Customer ID]],Customer_Names[#All],2,FALSE)</f>
        <v>Miller</v>
      </c>
      <c r="C1162">
        <f>VLOOKUP(Medical_Examinations[[#This Row],[Customer ID]],'Medical Examinations'!$A$1:$L$2336,2,FALSE)</f>
        <v>24</v>
      </c>
      <c r="D1162">
        <f>VLOOKUP(Medical_Examinations[[#This Row],[Customer ID]],'Medical Examinations'!$A$1:$L$2336,3,FALSE)</f>
        <v>4</v>
      </c>
      <c r="E1162" t="str">
        <f>VLOOKUP(Medical_Examinations[[#This Row],[Customer ID]],'Medical Examinations'!$A$1:$L$2336,4,FALSE)</f>
        <v>No</v>
      </c>
      <c r="F1162" t="str">
        <f>VLOOKUP(Medical_Examinations[[#This Row],[Customer ID]],'Medical Examinations'!$A$1:$L$2336,6,FALSE)</f>
        <v>No</v>
      </c>
      <c r="G1162" t="str">
        <f>VLOOKUP(Medical_Examinations[[#This Row],[Customer ID]],'Medical Examinations'!$A$1:$L$2336,7,FALSE)</f>
        <v>No</v>
      </c>
      <c r="H1162">
        <f>VLOOKUP(Medical_Examinations[[#This Row],[Customer ID]],'Medical Examinations'!$A$1:$L$2336,8,FALSE)</f>
        <v>0</v>
      </c>
      <c r="I1162" t="str">
        <f>VLOOKUP(Medical_Examinations[[#This Row],[Customer ID]],'Medical Examinations'!$A$1:$L$2336,9,FALSE)</f>
        <v>No</v>
      </c>
      <c r="J1162" t="str">
        <f>VLOOKUP(Medical_Examinations[[#This Row],[Customer ID]],'Medical Examinations'!A1161:L3496,11,FALSE)</f>
        <v>Normal Weight</v>
      </c>
      <c r="K1162" t="str">
        <f>VLOOKUP(Medical_Examinations[[#This Row],[Customer ID]],'Medical Examinations'!A1161:L3496,12,FALSE)</f>
        <v>Normal</v>
      </c>
      <c r="L1162" t="str">
        <f>VLOOKUP(Hospitalisation_Details[[#This Row],[Customer ID]],'Hospitalisation Details'!A1161:K3502,10,FALSE)</f>
        <v>17 Sep 1958</v>
      </c>
      <c r="M1162">
        <f>VLOOKUP(Hospitalisation_Details[[#This Row],[Customer ID]],'Hospitalisation Details'!$A$1:$K$2342,6,FALSE)</f>
        <v>14902</v>
      </c>
      <c r="N1162" t="str">
        <f>VLOOKUP(Hospitalisation_Details[[#This Row],[Customer ID]],'Hospitalisation Details'!A1161:K3502,7,FALSE)</f>
        <v>tier - 2</v>
      </c>
      <c r="O1162" t="str">
        <f>VLOOKUP(Hospitalisation_Details[[#This Row],[Customer ID]],'Hospitalisation Details'!A1161:K3502,8,FALSE)</f>
        <v>tier - 2</v>
      </c>
      <c r="P1162" t="str">
        <f>VLOOKUP(Hospitalisation_Details[[#This Row],[Customer ID]],'Hospitalisation Details'!A1161:K3502,9,FALSE)</f>
        <v>R1024</v>
      </c>
      <c r="Q1162">
        <f>VLOOKUP(Hospitalisation_Details[[#This Row],[Customer ID]],'Hospitalisation Details'!$A$1:$K$2342,11,FALSE)</f>
        <v>64</v>
      </c>
    </row>
    <row r="1163" spans="1:17" x14ac:dyDescent="0.35">
      <c r="A1163" t="s">
        <v>1162</v>
      </c>
      <c r="B1163" t="str">
        <f>VLOOKUP(Customer_Names[[#This Row],[Customer ID]],Customer_Names[#All],2,FALSE)</f>
        <v>Theis</v>
      </c>
      <c r="C1163">
        <f>VLOOKUP(Medical_Examinations[[#This Row],[Customer ID]],'Medical Examinations'!$A$1:$L$2336,2,FALSE)</f>
        <v>42</v>
      </c>
      <c r="D1163">
        <f>VLOOKUP(Medical_Examinations[[#This Row],[Customer ID]],'Medical Examinations'!$A$1:$L$2336,3,FALSE)</f>
        <v>4</v>
      </c>
      <c r="E1163" t="str">
        <f>VLOOKUP(Medical_Examinations[[#This Row],[Customer ID]],'Medical Examinations'!$A$1:$L$2336,4,FALSE)</f>
        <v>No</v>
      </c>
      <c r="F1163" t="str">
        <f>VLOOKUP(Medical_Examinations[[#This Row],[Customer ID]],'Medical Examinations'!$A$1:$L$2336,6,FALSE)</f>
        <v>No</v>
      </c>
      <c r="G1163" t="str">
        <f>VLOOKUP(Medical_Examinations[[#This Row],[Customer ID]],'Medical Examinations'!$A$1:$L$2336,7,FALSE)</f>
        <v>No</v>
      </c>
      <c r="H1163">
        <f>VLOOKUP(Medical_Examinations[[#This Row],[Customer ID]],'Medical Examinations'!$A$1:$L$2336,8,FALSE)</f>
        <v>0</v>
      </c>
      <c r="I1163" t="str">
        <f>VLOOKUP(Medical_Examinations[[#This Row],[Customer ID]],'Medical Examinations'!$A$1:$L$2336,9,FALSE)</f>
        <v>No</v>
      </c>
      <c r="J1163" t="str">
        <f>VLOOKUP(Medical_Examinations[[#This Row],[Customer ID]],'Medical Examinations'!A1162:L3497,11,FALSE)</f>
        <v>Obesity</v>
      </c>
      <c r="K1163" t="str">
        <f>VLOOKUP(Medical_Examinations[[#This Row],[Customer ID]],'Medical Examinations'!A1162:L3497,12,FALSE)</f>
        <v>Normal</v>
      </c>
      <c r="L1163" t="str">
        <f>VLOOKUP(Hospitalisation_Details[[#This Row],[Customer ID]],'Hospitalisation Details'!A1162:K3503,10,FALSE)</f>
        <v>29 Sep 1962</v>
      </c>
      <c r="M1163">
        <f>VLOOKUP(Hospitalisation_Details[[#This Row],[Customer ID]],'Hospitalisation Details'!$A$1:$K$2342,6,FALSE)</f>
        <v>14945</v>
      </c>
      <c r="N1163" t="str">
        <f>VLOOKUP(Hospitalisation_Details[[#This Row],[Customer ID]],'Hospitalisation Details'!A1162:K3503,7,FALSE)</f>
        <v>tier - 2</v>
      </c>
      <c r="O1163" t="str">
        <f>VLOOKUP(Hospitalisation_Details[[#This Row],[Customer ID]],'Hospitalisation Details'!A1162:K3503,8,FALSE)</f>
        <v>tier - 1</v>
      </c>
      <c r="P1163" t="str">
        <f>VLOOKUP(Hospitalisation_Details[[#This Row],[Customer ID]],'Hospitalisation Details'!A1162:K3503,9,FALSE)</f>
        <v>R1021</v>
      </c>
      <c r="Q1163">
        <f>VLOOKUP(Hospitalisation_Details[[#This Row],[Customer ID]],'Hospitalisation Details'!$A$1:$K$2342,11,FALSE)</f>
        <v>60</v>
      </c>
    </row>
    <row r="1164" spans="1:17" x14ac:dyDescent="0.35">
      <c r="A1164" t="s">
        <v>1163</v>
      </c>
      <c r="B1164" t="str">
        <f>VLOOKUP(Customer_Names[[#This Row],[Customer ID]],Customer_Names[#All],2,FALSE)</f>
        <v>Sadler</v>
      </c>
      <c r="C1164">
        <f>VLOOKUP(Medical_Examinations[[#This Row],[Customer ID]],'Medical Examinations'!$A$1:$L$2336,2,FALSE)</f>
        <v>23</v>
      </c>
      <c r="D1164">
        <f>VLOOKUP(Medical_Examinations[[#This Row],[Customer ID]],'Medical Examinations'!$A$1:$L$2336,3,FALSE)</f>
        <v>4</v>
      </c>
      <c r="E1164" t="str">
        <f>VLOOKUP(Medical_Examinations[[#This Row],[Customer ID]],'Medical Examinations'!$A$1:$L$2336,4,FALSE)</f>
        <v>No</v>
      </c>
      <c r="F1164" t="str">
        <f>VLOOKUP(Medical_Examinations[[#This Row],[Customer ID]],'Medical Examinations'!$A$1:$L$2336,6,FALSE)</f>
        <v>No</v>
      </c>
      <c r="G1164" t="str">
        <f>VLOOKUP(Medical_Examinations[[#This Row],[Customer ID]],'Medical Examinations'!$A$1:$L$2336,7,FALSE)</f>
        <v>No</v>
      </c>
      <c r="H1164">
        <f>VLOOKUP(Medical_Examinations[[#This Row],[Customer ID]],'Medical Examinations'!$A$1:$L$2336,8,FALSE)</f>
        <v>0</v>
      </c>
      <c r="I1164" t="str">
        <f>VLOOKUP(Medical_Examinations[[#This Row],[Customer ID]],'Medical Examinations'!$A$1:$L$2336,9,FALSE)</f>
        <v>No</v>
      </c>
      <c r="J1164" t="str">
        <f>VLOOKUP(Medical_Examinations[[#This Row],[Customer ID]],'Medical Examinations'!A1163:L3498,11,FALSE)</f>
        <v>Normal Weight</v>
      </c>
      <c r="K1164" t="str">
        <f>VLOOKUP(Medical_Examinations[[#This Row],[Customer ID]],'Medical Examinations'!A1163:L3498,12,FALSE)</f>
        <v>Normal</v>
      </c>
      <c r="L1164" t="str">
        <f>VLOOKUP(Hospitalisation_Details[[#This Row],[Customer ID]],'Hospitalisation Details'!A1163:K3504,10,FALSE)</f>
        <v>15 Sep 1971</v>
      </c>
      <c r="M1164">
        <f>VLOOKUP(Hospitalisation_Details[[#This Row],[Customer ID]],'Hospitalisation Details'!$A$1:$K$2342,6,FALSE)</f>
        <v>15039</v>
      </c>
      <c r="N1164" t="str">
        <f>VLOOKUP(Hospitalisation_Details[[#This Row],[Customer ID]],'Hospitalisation Details'!A1163:K3504,7,FALSE)</f>
        <v>tier - 2</v>
      </c>
      <c r="O1164" t="str">
        <f>VLOOKUP(Hospitalisation_Details[[#This Row],[Customer ID]],'Hospitalisation Details'!A1163:K3504,8,FALSE)</f>
        <v>tier - 3</v>
      </c>
      <c r="P1164" t="str">
        <f>VLOOKUP(Hospitalisation_Details[[#This Row],[Customer ID]],'Hospitalisation Details'!A1163:K3504,9,FALSE)</f>
        <v>R1023</v>
      </c>
      <c r="Q1164">
        <f>VLOOKUP(Hospitalisation_Details[[#This Row],[Customer ID]],'Hospitalisation Details'!$A$1:$K$2342,11,FALSE)</f>
        <v>51</v>
      </c>
    </row>
    <row r="1165" spans="1:17" x14ac:dyDescent="0.35">
      <c r="A1165" t="s">
        <v>1164</v>
      </c>
      <c r="B1165" t="str">
        <f>VLOOKUP(Customer_Names[[#This Row],[Customer ID]],Customer_Names[#All],2,FALSE)</f>
        <v>Auger</v>
      </c>
      <c r="C1165">
        <f>VLOOKUP(Medical_Examinations[[#This Row],[Customer ID]],'Medical Examinations'!$A$1:$L$2336,2,FALSE)</f>
        <v>27</v>
      </c>
      <c r="D1165">
        <f>VLOOKUP(Medical_Examinations[[#This Row],[Customer ID]],'Medical Examinations'!$A$1:$L$2336,3,FALSE)</f>
        <v>4</v>
      </c>
      <c r="E1165" t="str">
        <f>VLOOKUP(Medical_Examinations[[#This Row],[Customer ID]],'Medical Examinations'!$A$1:$L$2336,4,FALSE)</f>
        <v>No</v>
      </c>
      <c r="F1165" t="str">
        <f>VLOOKUP(Medical_Examinations[[#This Row],[Customer ID]],'Medical Examinations'!$A$1:$L$2336,6,FALSE)</f>
        <v>No</v>
      </c>
      <c r="G1165" t="str">
        <f>VLOOKUP(Medical_Examinations[[#This Row],[Customer ID]],'Medical Examinations'!$A$1:$L$2336,7,FALSE)</f>
        <v>No</v>
      </c>
      <c r="H1165">
        <f>VLOOKUP(Medical_Examinations[[#This Row],[Customer ID]],'Medical Examinations'!$A$1:$L$2336,8,FALSE)</f>
        <v>0</v>
      </c>
      <c r="I1165" t="str">
        <f>VLOOKUP(Medical_Examinations[[#This Row],[Customer ID]],'Medical Examinations'!$A$1:$L$2336,9,FALSE)</f>
        <v>No</v>
      </c>
      <c r="J1165" t="str">
        <f>VLOOKUP(Medical_Examinations[[#This Row],[Customer ID]],'Medical Examinations'!A1164:L3499,11,FALSE)</f>
        <v>Overweight</v>
      </c>
      <c r="K1165" t="str">
        <f>VLOOKUP(Medical_Examinations[[#This Row],[Customer ID]],'Medical Examinations'!A1164:L3499,12,FALSE)</f>
        <v>Normal</v>
      </c>
      <c r="L1165" t="str">
        <f>VLOOKUP(Hospitalisation_Details[[#This Row],[Customer ID]],'Hospitalisation Details'!A1164:K3505,10,FALSE)</f>
        <v>12 Sep 1968</v>
      </c>
      <c r="M1165">
        <f>VLOOKUP(Hospitalisation_Details[[#This Row],[Customer ID]],'Hospitalisation Details'!$A$1:$K$2342,6,FALSE)</f>
        <v>15053</v>
      </c>
      <c r="N1165" t="str">
        <f>VLOOKUP(Hospitalisation_Details[[#This Row],[Customer ID]],'Hospitalisation Details'!A1164:K3505,7,FALSE)</f>
        <v>tier - 2</v>
      </c>
      <c r="O1165" t="str">
        <f>VLOOKUP(Hospitalisation_Details[[#This Row],[Customer ID]],'Hospitalisation Details'!A1164:K3505,8,FALSE)</f>
        <v>tier - 2</v>
      </c>
      <c r="P1165" t="str">
        <f>VLOOKUP(Hospitalisation_Details[[#This Row],[Customer ID]],'Hospitalisation Details'!A1164:K3505,9,FALSE)</f>
        <v>R1022</v>
      </c>
      <c r="Q1165">
        <f>VLOOKUP(Hospitalisation_Details[[#This Row],[Customer ID]],'Hospitalisation Details'!$A$1:$K$2342,11,FALSE)</f>
        <v>54</v>
      </c>
    </row>
    <row r="1166" spans="1:17" x14ac:dyDescent="0.35">
      <c r="A1166" t="s">
        <v>1165</v>
      </c>
      <c r="B1166" t="str">
        <f>VLOOKUP(Customer_Names[[#This Row],[Customer ID]],Customer_Names[#All],2,FALSE)</f>
        <v>Steadman</v>
      </c>
      <c r="C1166">
        <f>VLOOKUP(Medical_Examinations[[#This Row],[Customer ID]],'Medical Examinations'!$A$1:$L$2336,2,FALSE)</f>
        <v>41</v>
      </c>
      <c r="D1166">
        <f>VLOOKUP(Medical_Examinations[[#This Row],[Customer ID]],'Medical Examinations'!$A$1:$L$2336,3,FALSE)</f>
        <v>4</v>
      </c>
      <c r="E1166" t="str">
        <f>VLOOKUP(Medical_Examinations[[#This Row],[Customer ID]],'Medical Examinations'!$A$1:$L$2336,4,FALSE)</f>
        <v>No</v>
      </c>
      <c r="F1166" t="str">
        <f>VLOOKUP(Medical_Examinations[[#This Row],[Customer ID]],'Medical Examinations'!$A$1:$L$2336,6,FALSE)</f>
        <v>No</v>
      </c>
      <c r="G1166" t="str">
        <f>VLOOKUP(Medical_Examinations[[#This Row],[Customer ID]],'Medical Examinations'!$A$1:$L$2336,7,FALSE)</f>
        <v>No</v>
      </c>
      <c r="H1166">
        <f>VLOOKUP(Medical_Examinations[[#This Row],[Customer ID]],'Medical Examinations'!$A$1:$L$2336,8,FALSE)</f>
        <v>0</v>
      </c>
      <c r="I1166" t="str">
        <f>VLOOKUP(Medical_Examinations[[#This Row],[Customer ID]],'Medical Examinations'!$A$1:$L$2336,9,FALSE)</f>
        <v>No</v>
      </c>
      <c r="J1166" t="str">
        <f>VLOOKUP(Medical_Examinations[[#This Row],[Customer ID]],'Medical Examinations'!A1165:L3500,11,FALSE)</f>
        <v>Obesity</v>
      </c>
      <c r="K1166" t="str">
        <f>VLOOKUP(Medical_Examinations[[#This Row],[Customer ID]],'Medical Examinations'!A1165:L3500,12,FALSE)</f>
        <v>Normal</v>
      </c>
      <c r="L1166" t="str">
        <f>VLOOKUP(Hospitalisation_Details[[#This Row],[Customer ID]],'Hospitalisation Details'!A1165:K3506,10,FALSE)</f>
        <v>25 Sep 1971</v>
      </c>
      <c r="M1166">
        <f>VLOOKUP(Hospitalisation_Details[[#This Row],[Customer ID]],'Hospitalisation Details'!$A$1:$K$2342,6,FALSE)</f>
        <v>15150</v>
      </c>
      <c r="N1166" t="str">
        <f>VLOOKUP(Hospitalisation_Details[[#This Row],[Customer ID]],'Hospitalisation Details'!A1165:K3506,7,FALSE)</f>
        <v>tier - 2</v>
      </c>
      <c r="O1166" t="str">
        <f>VLOOKUP(Hospitalisation_Details[[#This Row],[Customer ID]],'Hospitalisation Details'!A1165:K3506,8,FALSE)</f>
        <v>tier - 1</v>
      </c>
      <c r="P1166" t="str">
        <f>VLOOKUP(Hospitalisation_Details[[#This Row],[Customer ID]],'Hospitalisation Details'!A1165:K3506,9,FALSE)</f>
        <v>R1023</v>
      </c>
      <c r="Q1166">
        <f>VLOOKUP(Hospitalisation_Details[[#This Row],[Customer ID]],'Hospitalisation Details'!$A$1:$K$2342,11,FALSE)</f>
        <v>51</v>
      </c>
    </row>
    <row r="1167" spans="1:17" x14ac:dyDescent="0.35">
      <c r="A1167" t="s">
        <v>1166</v>
      </c>
      <c r="B1167" t="str">
        <f>VLOOKUP(Customer_Names[[#This Row],[Customer ID]],Customer_Names[#All],2,FALSE)</f>
        <v>McCarron</v>
      </c>
      <c r="C1167">
        <f>VLOOKUP(Medical_Examinations[[#This Row],[Customer ID]],'Medical Examinations'!$A$1:$L$2336,2,FALSE)</f>
        <v>29</v>
      </c>
      <c r="D1167">
        <f>VLOOKUP(Medical_Examinations[[#This Row],[Customer ID]],'Medical Examinations'!$A$1:$L$2336,3,FALSE)</f>
        <v>4</v>
      </c>
      <c r="E1167" t="str">
        <f>VLOOKUP(Medical_Examinations[[#This Row],[Customer ID]],'Medical Examinations'!$A$1:$L$2336,4,FALSE)</f>
        <v>No</v>
      </c>
      <c r="F1167" t="str">
        <f>VLOOKUP(Medical_Examinations[[#This Row],[Customer ID]],'Medical Examinations'!$A$1:$L$2336,6,FALSE)</f>
        <v>No</v>
      </c>
      <c r="G1167" t="str">
        <f>VLOOKUP(Medical_Examinations[[#This Row],[Customer ID]],'Medical Examinations'!$A$1:$L$2336,7,FALSE)</f>
        <v>No</v>
      </c>
      <c r="H1167">
        <f>VLOOKUP(Medical_Examinations[[#This Row],[Customer ID]],'Medical Examinations'!$A$1:$L$2336,8,FALSE)</f>
        <v>0</v>
      </c>
      <c r="I1167" t="str">
        <f>VLOOKUP(Medical_Examinations[[#This Row],[Customer ID]],'Medical Examinations'!$A$1:$L$2336,9,FALSE)</f>
        <v>No</v>
      </c>
      <c r="J1167" t="str">
        <f>VLOOKUP(Medical_Examinations[[#This Row],[Customer ID]],'Medical Examinations'!A1166:L3501,11,FALSE)</f>
        <v>Overweight</v>
      </c>
      <c r="K1167" t="str">
        <f>VLOOKUP(Medical_Examinations[[#This Row],[Customer ID]],'Medical Examinations'!A1166:L3501,12,FALSE)</f>
        <v>Normal</v>
      </c>
      <c r="L1167" t="str">
        <f>VLOOKUP(Hospitalisation_Details[[#This Row],[Customer ID]],'Hospitalisation Details'!A1166:K3507,10,FALSE)</f>
        <v>16 Sep 1969</v>
      </c>
      <c r="M1167">
        <f>VLOOKUP(Hospitalisation_Details[[#This Row],[Customer ID]],'Hospitalisation Details'!$A$1:$K$2342,6,FALSE)</f>
        <v>15261</v>
      </c>
      <c r="N1167" t="str">
        <f>VLOOKUP(Hospitalisation_Details[[#This Row],[Customer ID]],'Hospitalisation Details'!A1166:K3507,7,FALSE)</f>
        <v>tier - 2</v>
      </c>
      <c r="O1167" t="str">
        <f>VLOOKUP(Hospitalisation_Details[[#This Row],[Customer ID]],'Hospitalisation Details'!A1166:K3507,8,FALSE)</f>
        <v>tier - 2</v>
      </c>
      <c r="P1167" t="str">
        <f>VLOOKUP(Hospitalisation_Details[[#This Row],[Customer ID]],'Hospitalisation Details'!A1166:K3507,9,FALSE)</f>
        <v>R1023</v>
      </c>
      <c r="Q1167">
        <f>VLOOKUP(Hospitalisation_Details[[#This Row],[Customer ID]],'Hospitalisation Details'!$A$1:$K$2342,11,FALSE)</f>
        <v>53</v>
      </c>
    </row>
    <row r="1168" spans="1:17" x14ac:dyDescent="0.35">
      <c r="A1168" t="s">
        <v>1167</v>
      </c>
      <c r="B1168" t="str">
        <f>VLOOKUP(Customer_Names[[#This Row],[Customer ID]],Customer_Names[#All],2,FALSE)</f>
        <v>Roecker</v>
      </c>
      <c r="C1168">
        <f>VLOOKUP(Medical_Examinations[[#This Row],[Customer ID]],'Medical Examinations'!$A$1:$L$2336,2,FALSE)</f>
        <v>43</v>
      </c>
      <c r="D1168">
        <f>VLOOKUP(Medical_Examinations[[#This Row],[Customer ID]],'Medical Examinations'!$A$1:$L$2336,3,FALSE)</f>
        <v>4</v>
      </c>
      <c r="E1168" t="str">
        <f>VLOOKUP(Medical_Examinations[[#This Row],[Customer ID]],'Medical Examinations'!$A$1:$L$2336,4,FALSE)</f>
        <v>No</v>
      </c>
      <c r="F1168" t="str">
        <f>VLOOKUP(Medical_Examinations[[#This Row],[Customer ID]],'Medical Examinations'!$A$1:$L$2336,6,FALSE)</f>
        <v>No</v>
      </c>
      <c r="G1168" t="str">
        <f>VLOOKUP(Medical_Examinations[[#This Row],[Customer ID]],'Medical Examinations'!$A$1:$L$2336,7,FALSE)</f>
        <v>No</v>
      </c>
      <c r="H1168">
        <f>VLOOKUP(Medical_Examinations[[#This Row],[Customer ID]],'Medical Examinations'!$A$1:$L$2336,8,FALSE)</f>
        <v>0</v>
      </c>
      <c r="I1168" t="str">
        <f>VLOOKUP(Medical_Examinations[[#This Row],[Customer ID]],'Medical Examinations'!$A$1:$L$2336,9,FALSE)</f>
        <v>No</v>
      </c>
      <c r="J1168" t="str">
        <f>VLOOKUP(Medical_Examinations[[#This Row],[Customer ID]],'Medical Examinations'!A1167:L3502,11,FALSE)</f>
        <v>Obesity</v>
      </c>
      <c r="K1168" t="str">
        <f>VLOOKUP(Medical_Examinations[[#This Row],[Customer ID]],'Medical Examinations'!A1167:L3502,12,FALSE)</f>
        <v>Normal</v>
      </c>
      <c r="L1168" t="str">
        <f>VLOOKUP(Hospitalisation_Details[[#This Row],[Customer ID]],'Hospitalisation Details'!A1167:K3508,10,FALSE)</f>
        <v>13 Sep 1963</v>
      </c>
      <c r="M1168">
        <f>VLOOKUP(Hospitalisation_Details[[#This Row],[Customer ID]],'Hospitalisation Details'!$A$1:$K$2342,6,FALSE)</f>
        <v>15323</v>
      </c>
      <c r="N1168" t="str">
        <f>VLOOKUP(Hospitalisation_Details[[#This Row],[Customer ID]],'Hospitalisation Details'!A1167:K3508,7,FALSE)</f>
        <v>tier - 2</v>
      </c>
      <c r="O1168" t="str">
        <f>VLOOKUP(Hospitalisation_Details[[#This Row],[Customer ID]],'Hospitalisation Details'!A1167:K3508,8,FALSE)</f>
        <v>tier - 3</v>
      </c>
      <c r="P1168" t="str">
        <f>VLOOKUP(Hospitalisation_Details[[#This Row],[Customer ID]],'Hospitalisation Details'!A1167:K3508,9,FALSE)</f>
        <v>R1021</v>
      </c>
      <c r="Q1168">
        <f>VLOOKUP(Hospitalisation_Details[[#This Row],[Customer ID]],'Hospitalisation Details'!$A$1:$K$2342,11,FALSE)</f>
        <v>59</v>
      </c>
    </row>
    <row r="1169" spans="1:17" x14ac:dyDescent="0.35">
      <c r="A1169" t="s">
        <v>1168</v>
      </c>
      <c r="B1169" t="str">
        <f>VLOOKUP(Customer_Names[[#This Row],[Customer ID]],Customer_Names[#All],2,FALSE)</f>
        <v>Giumarra</v>
      </c>
      <c r="C1169">
        <f>VLOOKUP(Medical_Examinations[[#This Row],[Customer ID]],'Medical Examinations'!$A$1:$L$2336,2,FALSE)</f>
        <v>36</v>
      </c>
      <c r="D1169">
        <f>VLOOKUP(Medical_Examinations[[#This Row],[Customer ID]],'Medical Examinations'!$A$1:$L$2336,3,FALSE)</f>
        <v>4</v>
      </c>
      <c r="E1169" t="str">
        <f>VLOOKUP(Medical_Examinations[[#This Row],[Customer ID]],'Medical Examinations'!$A$1:$L$2336,4,FALSE)</f>
        <v>No</v>
      </c>
      <c r="F1169" t="str">
        <f>VLOOKUP(Medical_Examinations[[#This Row],[Customer ID]],'Medical Examinations'!$A$1:$L$2336,6,FALSE)</f>
        <v>No</v>
      </c>
      <c r="G1169" t="str">
        <f>VLOOKUP(Medical_Examinations[[#This Row],[Customer ID]],'Medical Examinations'!$A$1:$L$2336,7,FALSE)</f>
        <v>No</v>
      </c>
      <c r="H1169">
        <f>VLOOKUP(Medical_Examinations[[#This Row],[Customer ID]],'Medical Examinations'!$A$1:$L$2336,8,FALSE)</f>
        <v>0</v>
      </c>
      <c r="I1169" t="str">
        <f>VLOOKUP(Medical_Examinations[[#This Row],[Customer ID]],'Medical Examinations'!$A$1:$L$2336,9,FALSE)</f>
        <v>No</v>
      </c>
      <c r="J1169" t="str">
        <f>VLOOKUP(Medical_Examinations[[#This Row],[Customer ID]],'Medical Examinations'!A1168:L3503,11,FALSE)</f>
        <v>Obesity</v>
      </c>
      <c r="K1169" t="str">
        <f>VLOOKUP(Medical_Examinations[[#This Row],[Customer ID]],'Medical Examinations'!A1168:L3503,12,FALSE)</f>
        <v>Normal</v>
      </c>
      <c r="L1169" t="str">
        <f>VLOOKUP(Hospitalisation_Details[[#This Row],[Customer ID]],'Hospitalisation Details'!A1168:K3509,10,FALSE)</f>
        <v>18 Sep 1968</v>
      </c>
      <c r="M1169">
        <f>VLOOKUP(Hospitalisation_Details[[#This Row],[Customer ID]],'Hospitalisation Details'!$A$1:$K$2342,6,FALSE)</f>
        <v>15364</v>
      </c>
      <c r="N1169" t="str">
        <f>VLOOKUP(Hospitalisation_Details[[#This Row],[Customer ID]],'Hospitalisation Details'!A1168:K3509,7,FALSE)</f>
        <v>tier - 2</v>
      </c>
      <c r="O1169" t="str">
        <f>VLOOKUP(Hospitalisation_Details[[#This Row],[Customer ID]],'Hospitalisation Details'!A1168:K3509,8,FALSE)</f>
        <v>tier - 1</v>
      </c>
      <c r="P1169" t="str">
        <f>VLOOKUP(Hospitalisation_Details[[#This Row],[Customer ID]],'Hospitalisation Details'!A1168:K3509,9,FALSE)</f>
        <v>R1026</v>
      </c>
      <c r="Q1169">
        <f>VLOOKUP(Hospitalisation_Details[[#This Row],[Customer ID]],'Hospitalisation Details'!$A$1:$K$2342,11,FALSE)</f>
        <v>54</v>
      </c>
    </row>
    <row r="1170" spans="1:17" x14ac:dyDescent="0.35">
      <c r="A1170" t="s">
        <v>1169</v>
      </c>
      <c r="B1170" t="str">
        <f>VLOOKUP(Customer_Names[[#This Row],[Customer ID]],Customer_Names[#All],2,FALSE)</f>
        <v>Peters</v>
      </c>
      <c r="C1170">
        <f>VLOOKUP(Medical_Examinations[[#This Row],[Customer ID]],'Medical Examinations'!$A$1:$L$2336,2,FALSE)</f>
        <v>33</v>
      </c>
      <c r="D1170">
        <f>VLOOKUP(Medical_Examinations[[#This Row],[Customer ID]],'Medical Examinations'!$A$1:$L$2336,3,FALSE)</f>
        <v>4</v>
      </c>
      <c r="E1170" t="str">
        <f>VLOOKUP(Medical_Examinations[[#This Row],[Customer ID]],'Medical Examinations'!$A$1:$L$2336,4,FALSE)</f>
        <v>No</v>
      </c>
      <c r="F1170" t="str">
        <f>VLOOKUP(Medical_Examinations[[#This Row],[Customer ID]],'Medical Examinations'!$A$1:$L$2336,6,FALSE)</f>
        <v>No</v>
      </c>
      <c r="G1170" t="str">
        <f>VLOOKUP(Medical_Examinations[[#This Row],[Customer ID]],'Medical Examinations'!$A$1:$L$2336,7,FALSE)</f>
        <v>No</v>
      </c>
      <c r="H1170">
        <f>VLOOKUP(Medical_Examinations[[#This Row],[Customer ID]],'Medical Examinations'!$A$1:$L$2336,8,FALSE)</f>
        <v>0</v>
      </c>
      <c r="I1170" t="str">
        <f>VLOOKUP(Medical_Examinations[[#This Row],[Customer ID]],'Medical Examinations'!$A$1:$L$2336,9,FALSE)</f>
        <v>No</v>
      </c>
      <c r="J1170" t="str">
        <f>VLOOKUP(Medical_Examinations[[#This Row],[Customer ID]],'Medical Examinations'!A1169:L3504,11,FALSE)</f>
        <v>Obesity</v>
      </c>
      <c r="K1170" t="str">
        <f>VLOOKUP(Medical_Examinations[[#This Row],[Customer ID]],'Medical Examinations'!A1169:L3504,12,FALSE)</f>
        <v>Normal</v>
      </c>
      <c r="L1170" t="str">
        <f>VLOOKUP(Hospitalisation_Details[[#This Row],[Customer ID]],'Hospitalisation Details'!A1169:K3510,10,FALSE)</f>
        <v>17 Sep 2004</v>
      </c>
      <c r="M1170">
        <f>VLOOKUP(Hospitalisation_Details[[#This Row],[Customer ID]],'Hospitalisation Details'!$A$1:$K$2342,6,FALSE)</f>
        <v>15518</v>
      </c>
      <c r="N1170" t="str">
        <f>VLOOKUP(Hospitalisation_Details[[#This Row],[Customer ID]],'Hospitalisation Details'!A1169:K3510,7,FALSE)</f>
        <v>tier - 2</v>
      </c>
      <c r="O1170" t="str">
        <f>VLOOKUP(Hospitalisation_Details[[#This Row],[Customer ID]],'Hospitalisation Details'!A1169:K3510,8,FALSE)</f>
        <v>tier - 3</v>
      </c>
      <c r="P1170" t="str">
        <f>VLOOKUP(Hospitalisation_Details[[#This Row],[Customer ID]],'Hospitalisation Details'!A1169:K3510,9,FALSE)</f>
        <v>R1015</v>
      </c>
      <c r="Q1170">
        <f>VLOOKUP(Hospitalisation_Details[[#This Row],[Customer ID]],'Hospitalisation Details'!$A$1:$K$2342,11,FALSE)</f>
        <v>18</v>
      </c>
    </row>
    <row r="1171" spans="1:17" x14ac:dyDescent="0.35">
      <c r="A1171" t="s">
        <v>1170</v>
      </c>
      <c r="B1171" t="str">
        <f>VLOOKUP(Customer_Names[[#This Row],[Customer ID]],Customer_Names[#All],2,FALSE)</f>
        <v>Bower</v>
      </c>
      <c r="C1171">
        <f>VLOOKUP(Medical_Examinations[[#This Row],[Customer ID]],'Medical Examinations'!$A$1:$L$2336,2,FALSE)</f>
        <v>29</v>
      </c>
      <c r="D1171">
        <f>VLOOKUP(Medical_Examinations[[#This Row],[Customer ID]],'Medical Examinations'!$A$1:$L$2336,3,FALSE)</f>
        <v>4</v>
      </c>
      <c r="E1171" t="str">
        <f>VLOOKUP(Medical_Examinations[[#This Row],[Customer ID]],'Medical Examinations'!$A$1:$L$2336,4,FALSE)</f>
        <v>No</v>
      </c>
      <c r="F1171" t="str">
        <f>VLOOKUP(Medical_Examinations[[#This Row],[Customer ID]],'Medical Examinations'!$A$1:$L$2336,6,FALSE)</f>
        <v>No</v>
      </c>
      <c r="G1171" t="str">
        <f>VLOOKUP(Medical_Examinations[[#This Row],[Customer ID]],'Medical Examinations'!$A$1:$L$2336,7,FALSE)</f>
        <v>No</v>
      </c>
      <c r="H1171">
        <f>VLOOKUP(Medical_Examinations[[#This Row],[Customer ID]],'Medical Examinations'!$A$1:$L$2336,8,FALSE)</f>
        <v>0</v>
      </c>
      <c r="I1171" t="str">
        <f>VLOOKUP(Medical_Examinations[[#This Row],[Customer ID]],'Medical Examinations'!$A$1:$L$2336,9,FALSE)</f>
        <v>No</v>
      </c>
      <c r="J1171" t="str">
        <f>VLOOKUP(Medical_Examinations[[#This Row],[Customer ID]],'Medical Examinations'!A1170:L3505,11,FALSE)</f>
        <v>Overweight</v>
      </c>
      <c r="K1171" t="str">
        <f>VLOOKUP(Medical_Examinations[[#This Row],[Customer ID]],'Medical Examinations'!A1170:L3505,12,FALSE)</f>
        <v>Normal</v>
      </c>
      <c r="L1171" t="str">
        <f>VLOOKUP(Hospitalisation_Details[[#This Row],[Customer ID]],'Hospitalisation Details'!A1170:K3511,10,FALSE)</f>
        <v>28 Sep 1974</v>
      </c>
      <c r="M1171">
        <f>VLOOKUP(Hospitalisation_Details[[#This Row],[Customer ID]],'Hospitalisation Details'!$A$1:$K$2342,6,FALSE)</f>
        <v>15532</v>
      </c>
      <c r="N1171" t="str">
        <f>VLOOKUP(Hospitalisation_Details[[#This Row],[Customer ID]],'Hospitalisation Details'!A1170:K3511,7,FALSE)</f>
        <v>tier - 2</v>
      </c>
      <c r="O1171" t="str">
        <f>VLOOKUP(Hospitalisation_Details[[#This Row],[Customer ID]],'Hospitalisation Details'!A1170:K3511,8,FALSE)</f>
        <v>tier - 2</v>
      </c>
      <c r="P1171" t="str">
        <f>VLOOKUP(Hospitalisation_Details[[#This Row],[Customer ID]],'Hospitalisation Details'!A1170:K3511,9,FALSE)</f>
        <v>R1026</v>
      </c>
      <c r="Q1171">
        <f>VLOOKUP(Hospitalisation_Details[[#This Row],[Customer ID]],'Hospitalisation Details'!$A$1:$K$2342,11,FALSE)</f>
        <v>48</v>
      </c>
    </row>
    <row r="1172" spans="1:17" x14ac:dyDescent="0.35">
      <c r="A1172" t="s">
        <v>1171</v>
      </c>
      <c r="B1172" t="str">
        <f>VLOOKUP(Customer_Names[[#This Row],[Customer ID]],Customer_Names[#All],2,FALSE)</f>
        <v>Chen</v>
      </c>
      <c r="C1172">
        <f>VLOOKUP(Medical_Examinations[[#This Row],[Customer ID]],'Medical Examinations'!$A$1:$L$2336,2,FALSE)</f>
        <v>21</v>
      </c>
      <c r="D1172">
        <f>VLOOKUP(Medical_Examinations[[#This Row],[Customer ID]],'Medical Examinations'!$A$1:$L$2336,3,FALSE)</f>
        <v>4</v>
      </c>
      <c r="E1172" t="str">
        <f>VLOOKUP(Medical_Examinations[[#This Row],[Customer ID]],'Medical Examinations'!$A$1:$L$2336,4,FALSE)</f>
        <v>No</v>
      </c>
      <c r="F1172" t="str">
        <f>VLOOKUP(Medical_Examinations[[#This Row],[Customer ID]],'Medical Examinations'!$A$1:$L$2336,6,FALSE)</f>
        <v>No</v>
      </c>
      <c r="G1172" t="str">
        <f>VLOOKUP(Medical_Examinations[[#This Row],[Customer ID]],'Medical Examinations'!$A$1:$L$2336,7,FALSE)</f>
        <v>No</v>
      </c>
      <c r="H1172">
        <f>VLOOKUP(Medical_Examinations[[#This Row],[Customer ID]],'Medical Examinations'!$A$1:$L$2336,8,FALSE)</f>
        <v>0</v>
      </c>
      <c r="I1172" t="str">
        <f>VLOOKUP(Medical_Examinations[[#This Row],[Customer ID]],'Medical Examinations'!$A$1:$L$2336,9,FALSE)</f>
        <v>No</v>
      </c>
      <c r="J1172" t="str">
        <f>VLOOKUP(Medical_Examinations[[#This Row],[Customer ID]],'Medical Examinations'!A1171:L3506,11,FALSE)</f>
        <v>Normal Weight</v>
      </c>
      <c r="K1172" t="str">
        <f>VLOOKUP(Medical_Examinations[[#This Row],[Customer ID]],'Medical Examinations'!A1171:L3506,12,FALSE)</f>
        <v>Normal</v>
      </c>
      <c r="L1172" t="str">
        <f>VLOOKUP(Hospitalisation_Details[[#This Row],[Customer ID]],'Hospitalisation Details'!A1171:K3512,10,FALSE)</f>
        <v>28 Sep 1965</v>
      </c>
      <c r="M1172">
        <f>VLOOKUP(Hospitalisation_Details[[#This Row],[Customer ID]],'Hospitalisation Details'!$A$1:$K$2342,6,FALSE)</f>
        <v>15609</v>
      </c>
      <c r="N1172" t="str">
        <f>VLOOKUP(Hospitalisation_Details[[#This Row],[Customer ID]],'Hospitalisation Details'!A1171:K3512,7,FALSE)</f>
        <v>tier - 2</v>
      </c>
      <c r="O1172" t="str">
        <f>VLOOKUP(Hospitalisation_Details[[#This Row],[Customer ID]],'Hospitalisation Details'!A1171:K3512,8,FALSE)</f>
        <v>tier - 2</v>
      </c>
      <c r="P1172" t="str">
        <f>VLOOKUP(Hospitalisation_Details[[#This Row],[Customer ID]],'Hospitalisation Details'!A1171:K3512,9,FALSE)</f>
        <v>R1026</v>
      </c>
      <c r="Q1172">
        <f>VLOOKUP(Hospitalisation_Details[[#This Row],[Customer ID]],'Hospitalisation Details'!$A$1:$K$2342,11,FALSE)</f>
        <v>57</v>
      </c>
    </row>
    <row r="1173" spans="1:17" x14ac:dyDescent="0.35">
      <c r="A1173" t="s">
        <v>1172</v>
      </c>
      <c r="B1173" t="str">
        <f>VLOOKUP(Customer_Names[[#This Row],[Customer ID]],Customer_Names[#All],2,FALSE)</f>
        <v>Capriccioso</v>
      </c>
      <c r="C1173">
        <f>VLOOKUP(Medical_Examinations[[#This Row],[Customer ID]],'Medical Examinations'!$A$1:$L$2336,2,FALSE)</f>
        <v>39</v>
      </c>
      <c r="D1173">
        <f>VLOOKUP(Medical_Examinations[[#This Row],[Customer ID]],'Medical Examinations'!$A$1:$L$2336,3,FALSE)</f>
        <v>4</v>
      </c>
      <c r="E1173" t="str">
        <f>VLOOKUP(Medical_Examinations[[#This Row],[Customer ID]],'Medical Examinations'!$A$1:$L$2336,4,FALSE)</f>
        <v>No</v>
      </c>
      <c r="F1173" t="str">
        <f>VLOOKUP(Medical_Examinations[[#This Row],[Customer ID]],'Medical Examinations'!$A$1:$L$2336,6,FALSE)</f>
        <v>No</v>
      </c>
      <c r="G1173" t="str">
        <f>VLOOKUP(Medical_Examinations[[#This Row],[Customer ID]],'Medical Examinations'!$A$1:$L$2336,7,FALSE)</f>
        <v>No</v>
      </c>
      <c r="H1173">
        <f>VLOOKUP(Medical_Examinations[[#This Row],[Customer ID]],'Medical Examinations'!$A$1:$L$2336,8,FALSE)</f>
        <v>0</v>
      </c>
      <c r="I1173" t="str">
        <f>VLOOKUP(Medical_Examinations[[#This Row],[Customer ID]],'Medical Examinations'!$A$1:$L$2336,9,FALSE)</f>
        <v>No</v>
      </c>
      <c r="J1173" t="str">
        <f>VLOOKUP(Medical_Examinations[[#This Row],[Customer ID]],'Medical Examinations'!A1172:L3507,11,FALSE)</f>
        <v>Obesity</v>
      </c>
      <c r="K1173" t="str">
        <f>VLOOKUP(Medical_Examinations[[#This Row],[Customer ID]],'Medical Examinations'!A1172:L3507,12,FALSE)</f>
        <v>Normal</v>
      </c>
      <c r="L1173" t="str">
        <f>VLOOKUP(Hospitalisation_Details[[#This Row],[Customer ID]],'Hospitalisation Details'!A1172:K3513,10,FALSE)</f>
        <v>26 Sep 1973</v>
      </c>
      <c r="M1173">
        <f>VLOOKUP(Hospitalisation_Details[[#This Row],[Customer ID]],'Hospitalisation Details'!$A$1:$K$2342,6,FALSE)</f>
        <v>15670</v>
      </c>
      <c r="N1173" t="str">
        <f>VLOOKUP(Hospitalisation_Details[[#This Row],[Customer ID]],'Hospitalisation Details'!A1172:K3513,7,FALSE)</f>
        <v>tier - 2</v>
      </c>
      <c r="O1173" t="str">
        <f>VLOOKUP(Hospitalisation_Details[[#This Row],[Customer ID]],'Hospitalisation Details'!A1172:K3513,8,FALSE)</f>
        <v>tier - 2</v>
      </c>
      <c r="P1173" t="str">
        <f>VLOOKUP(Hospitalisation_Details[[#This Row],[Customer ID]],'Hospitalisation Details'!A1172:K3513,9,FALSE)</f>
        <v>R1026</v>
      </c>
      <c r="Q1173">
        <f>VLOOKUP(Hospitalisation_Details[[#This Row],[Customer ID]],'Hospitalisation Details'!$A$1:$K$2342,11,FALSE)</f>
        <v>49</v>
      </c>
    </row>
    <row r="1174" spans="1:17" x14ac:dyDescent="0.35">
      <c r="A1174" t="s">
        <v>1173</v>
      </c>
      <c r="B1174" t="str">
        <f>VLOOKUP(Customer_Names[[#This Row],[Customer ID]],Customer_Names[#All],2,FALSE)</f>
        <v>Starbuck</v>
      </c>
      <c r="C1174">
        <f>VLOOKUP(Medical_Examinations[[#This Row],[Customer ID]],'Medical Examinations'!$A$1:$L$2336,2,FALSE)</f>
        <v>27</v>
      </c>
      <c r="D1174">
        <f>VLOOKUP(Medical_Examinations[[#This Row],[Customer ID]],'Medical Examinations'!$A$1:$L$2336,3,FALSE)</f>
        <v>4</v>
      </c>
      <c r="E1174" t="str">
        <f>VLOOKUP(Medical_Examinations[[#This Row],[Customer ID]],'Medical Examinations'!$A$1:$L$2336,4,FALSE)</f>
        <v>No</v>
      </c>
      <c r="F1174" t="str">
        <f>VLOOKUP(Medical_Examinations[[#This Row],[Customer ID]],'Medical Examinations'!$A$1:$L$2336,6,FALSE)</f>
        <v>No</v>
      </c>
      <c r="G1174" t="str">
        <f>VLOOKUP(Medical_Examinations[[#This Row],[Customer ID]],'Medical Examinations'!$A$1:$L$2336,7,FALSE)</f>
        <v>No</v>
      </c>
      <c r="H1174">
        <f>VLOOKUP(Medical_Examinations[[#This Row],[Customer ID]],'Medical Examinations'!$A$1:$L$2336,8,FALSE)</f>
        <v>0</v>
      </c>
      <c r="I1174" t="str">
        <f>VLOOKUP(Medical_Examinations[[#This Row],[Customer ID]],'Medical Examinations'!$A$1:$L$2336,9,FALSE)</f>
        <v>No</v>
      </c>
      <c r="J1174" t="str">
        <f>VLOOKUP(Medical_Examinations[[#This Row],[Customer ID]],'Medical Examinations'!A1173:L3508,11,FALSE)</f>
        <v>Overweight</v>
      </c>
      <c r="K1174" t="str">
        <f>VLOOKUP(Medical_Examinations[[#This Row],[Customer ID]],'Medical Examinations'!A1173:L3508,12,FALSE)</f>
        <v>Normal</v>
      </c>
      <c r="L1174" t="str">
        <f>VLOOKUP(Hospitalisation_Details[[#This Row],[Customer ID]],'Hospitalisation Details'!A1173:K3514,10,FALSE)</f>
        <v>25 Sep 1962</v>
      </c>
      <c r="M1174">
        <f>VLOOKUP(Hospitalisation_Details[[#This Row],[Customer ID]],'Hospitalisation Details'!$A$1:$K$2342,6,FALSE)</f>
        <v>15841</v>
      </c>
      <c r="N1174" t="str">
        <f>VLOOKUP(Hospitalisation_Details[[#This Row],[Customer ID]],'Hospitalisation Details'!A1173:K3514,7,FALSE)</f>
        <v>tier - 2</v>
      </c>
      <c r="O1174" t="str">
        <f>VLOOKUP(Hospitalisation_Details[[#This Row],[Customer ID]],'Hospitalisation Details'!A1173:K3514,8,FALSE)</f>
        <v>tier - 1</v>
      </c>
      <c r="P1174" t="str">
        <f>VLOOKUP(Hospitalisation_Details[[#This Row],[Customer ID]],'Hospitalisation Details'!A1173:K3514,9,FALSE)</f>
        <v>R1022</v>
      </c>
      <c r="Q1174">
        <f>VLOOKUP(Hospitalisation_Details[[#This Row],[Customer ID]],'Hospitalisation Details'!$A$1:$K$2342,11,FALSE)</f>
        <v>60</v>
      </c>
    </row>
    <row r="1175" spans="1:17" x14ac:dyDescent="0.35">
      <c r="A1175" t="s">
        <v>1174</v>
      </c>
      <c r="B1175" t="str">
        <f>VLOOKUP(Customer_Names[[#This Row],[Customer ID]],Customer_Names[#All],2,FALSE)</f>
        <v>McMahon</v>
      </c>
      <c r="C1175">
        <f>VLOOKUP(Medical_Examinations[[#This Row],[Customer ID]],'Medical Examinations'!$A$1:$L$2336,2,FALSE)</f>
        <v>33</v>
      </c>
      <c r="D1175">
        <f>VLOOKUP(Medical_Examinations[[#This Row],[Customer ID]],'Medical Examinations'!$A$1:$L$2336,3,FALSE)</f>
        <v>4</v>
      </c>
      <c r="E1175" t="str">
        <f>VLOOKUP(Medical_Examinations[[#This Row],[Customer ID]],'Medical Examinations'!$A$1:$L$2336,4,FALSE)</f>
        <v>No</v>
      </c>
      <c r="F1175" t="str">
        <f>VLOOKUP(Medical_Examinations[[#This Row],[Customer ID]],'Medical Examinations'!$A$1:$L$2336,6,FALSE)</f>
        <v>No</v>
      </c>
      <c r="G1175" t="str">
        <f>VLOOKUP(Medical_Examinations[[#This Row],[Customer ID]],'Medical Examinations'!$A$1:$L$2336,7,FALSE)</f>
        <v>No</v>
      </c>
      <c r="H1175">
        <f>VLOOKUP(Medical_Examinations[[#This Row],[Customer ID]],'Medical Examinations'!$A$1:$L$2336,8,FALSE)</f>
        <v>0</v>
      </c>
      <c r="I1175" t="str">
        <f>VLOOKUP(Medical_Examinations[[#This Row],[Customer ID]],'Medical Examinations'!$A$1:$L$2336,9,FALSE)</f>
        <v>No</v>
      </c>
      <c r="J1175" t="str">
        <f>VLOOKUP(Medical_Examinations[[#This Row],[Customer ID]],'Medical Examinations'!A1174:L3509,11,FALSE)</f>
        <v>Obesity</v>
      </c>
      <c r="K1175" t="str">
        <f>VLOOKUP(Medical_Examinations[[#This Row],[Customer ID]],'Medical Examinations'!A1174:L3509,12,FALSE)</f>
        <v>Normal</v>
      </c>
      <c r="L1175" t="str">
        <f>VLOOKUP(Hospitalisation_Details[[#This Row],[Customer ID]],'Hospitalisation Details'!A1174:K3515,10,FALSE)</f>
        <v>8 Sep 1993</v>
      </c>
      <c r="M1175">
        <f>VLOOKUP(Hospitalisation_Details[[#This Row],[Customer ID]],'Hospitalisation Details'!$A$1:$K$2342,6,FALSE)</f>
        <v>16115</v>
      </c>
      <c r="N1175" t="str">
        <f>VLOOKUP(Hospitalisation_Details[[#This Row],[Customer ID]],'Hospitalisation Details'!A1174:K3515,7,FALSE)</f>
        <v>tier - 2</v>
      </c>
      <c r="O1175" t="str">
        <f>VLOOKUP(Hospitalisation_Details[[#This Row],[Customer ID]],'Hospitalisation Details'!A1174:K3515,8,FALSE)</f>
        <v>tier - 1</v>
      </c>
      <c r="P1175" t="str">
        <f>VLOOKUP(Hospitalisation_Details[[#This Row],[Customer ID]],'Hospitalisation Details'!A1174:K3515,9,FALSE)</f>
        <v>R1024</v>
      </c>
      <c r="Q1175">
        <f>VLOOKUP(Hospitalisation_Details[[#This Row],[Customer ID]],'Hospitalisation Details'!$A$1:$K$2342,11,FALSE)</f>
        <v>29</v>
      </c>
    </row>
    <row r="1176" spans="1:17" x14ac:dyDescent="0.35">
      <c r="A1176" t="s">
        <v>1175</v>
      </c>
      <c r="B1176" t="str">
        <f>VLOOKUP(Customer_Names[[#This Row],[Customer ID]],Customer_Names[#All],2,FALSE)</f>
        <v>Rissell</v>
      </c>
      <c r="C1176">
        <f>VLOOKUP(Medical_Examinations[[#This Row],[Customer ID]],'Medical Examinations'!$A$1:$L$2336,2,FALSE)</f>
        <v>36</v>
      </c>
      <c r="D1176">
        <f>VLOOKUP(Medical_Examinations[[#This Row],[Customer ID]],'Medical Examinations'!$A$1:$L$2336,3,FALSE)</f>
        <v>4</v>
      </c>
      <c r="E1176" t="str">
        <f>VLOOKUP(Medical_Examinations[[#This Row],[Customer ID]],'Medical Examinations'!$A$1:$L$2336,4,FALSE)</f>
        <v>No</v>
      </c>
      <c r="F1176" t="str">
        <f>VLOOKUP(Medical_Examinations[[#This Row],[Customer ID]],'Medical Examinations'!$A$1:$L$2336,6,FALSE)</f>
        <v>No</v>
      </c>
      <c r="G1176" t="str">
        <f>VLOOKUP(Medical_Examinations[[#This Row],[Customer ID]],'Medical Examinations'!$A$1:$L$2336,7,FALSE)</f>
        <v>No</v>
      </c>
      <c r="H1176">
        <f>VLOOKUP(Medical_Examinations[[#This Row],[Customer ID]],'Medical Examinations'!$A$1:$L$2336,8,FALSE)</f>
        <v>0</v>
      </c>
      <c r="I1176" t="str">
        <f>VLOOKUP(Medical_Examinations[[#This Row],[Customer ID]],'Medical Examinations'!$A$1:$L$2336,9,FALSE)</f>
        <v>No</v>
      </c>
      <c r="J1176" t="str">
        <f>VLOOKUP(Medical_Examinations[[#This Row],[Customer ID]],'Medical Examinations'!A1175:L3510,11,FALSE)</f>
        <v>Obesity</v>
      </c>
      <c r="K1176" t="str">
        <f>VLOOKUP(Medical_Examinations[[#This Row],[Customer ID]],'Medical Examinations'!A1175:L3510,12,FALSE)</f>
        <v>Normal</v>
      </c>
      <c r="L1176" t="str">
        <f>VLOOKUP(Hospitalisation_Details[[#This Row],[Customer ID]],'Hospitalisation Details'!A1175:K3516,10,FALSE)</f>
        <v>12 Sep 1993</v>
      </c>
      <c r="M1176">
        <f>VLOOKUP(Hospitalisation_Details[[#This Row],[Customer ID]],'Hospitalisation Details'!$A$1:$K$2342,6,FALSE)</f>
        <v>16139</v>
      </c>
      <c r="N1176" t="str">
        <f>VLOOKUP(Hospitalisation_Details[[#This Row],[Customer ID]],'Hospitalisation Details'!A1175:K3516,7,FALSE)</f>
        <v>tier - 2</v>
      </c>
      <c r="O1176" t="str">
        <f>VLOOKUP(Hospitalisation_Details[[#This Row],[Customer ID]],'Hospitalisation Details'!A1175:K3516,8,FALSE)</f>
        <v>tier - 3</v>
      </c>
      <c r="P1176" t="str">
        <f>VLOOKUP(Hospitalisation_Details[[#This Row],[Customer ID]],'Hospitalisation Details'!A1175:K3516,9,FALSE)</f>
        <v>R1017</v>
      </c>
      <c r="Q1176">
        <f>VLOOKUP(Hospitalisation_Details[[#This Row],[Customer ID]],'Hospitalisation Details'!$A$1:$K$2342,11,FALSE)</f>
        <v>29</v>
      </c>
    </row>
    <row r="1177" spans="1:17" x14ac:dyDescent="0.35">
      <c r="A1177" t="s">
        <v>1176</v>
      </c>
      <c r="B1177" t="str">
        <f>VLOOKUP(Customer_Names[[#This Row],[Customer ID]],Customer_Names[#All],2,FALSE)</f>
        <v>Kromroy</v>
      </c>
      <c r="C1177">
        <f>VLOOKUP(Medical_Examinations[[#This Row],[Customer ID]],'Medical Examinations'!$A$1:$L$2336,2,FALSE)</f>
        <v>30</v>
      </c>
      <c r="D1177">
        <f>VLOOKUP(Medical_Examinations[[#This Row],[Customer ID]],'Medical Examinations'!$A$1:$L$2336,3,FALSE)</f>
        <v>4</v>
      </c>
      <c r="E1177" t="str">
        <f>VLOOKUP(Medical_Examinations[[#This Row],[Customer ID]],'Medical Examinations'!$A$1:$L$2336,4,FALSE)</f>
        <v>No</v>
      </c>
      <c r="F1177" t="str">
        <f>VLOOKUP(Medical_Examinations[[#This Row],[Customer ID]],'Medical Examinations'!$A$1:$L$2336,6,FALSE)</f>
        <v>No</v>
      </c>
      <c r="G1177" t="str">
        <f>VLOOKUP(Medical_Examinations[[#This Row],[Customer ID]],'Medical Examinations'!$A$1:$L$2336,7,FALSE)</f>
        <v>No</v>
      </c>
      <c r="H1177">
        <f>VLOOKUP(Medical_Examinations[[#This Row],[Customer ID]],'Medical Examinations'!$A$1:$L$2336,8,FALSE)</f>
        <v>0</v>
      </c>
      <c r="I1177" t="str">
        <f>VLOOKUP(Medical_Examinations[[#This Row],[Customer ID]],'Medical Examinations'!$A$1:$L$2336,9,FALSE)</f>
        <v>No</v>
      </c>
      <c r="J1177" t="str">
        <f>VLOOKUP(Medical_Examinations[[#This Row],[Customer ID]],'Medical Examinations'!A1176:L3511,11,FALSE)</f>
        <v>Obesity</v>
      </c>
      <c r="K1177" t="str">
        <f>VLOOKUP(Medical_Examinations[[#This Row],[Customer ID]],'Medical Examinations'!A1176:L3511,12,FALSE)</f>
        <v>Normal</v>
      </c>
      <c r="L1177" t="str">
        <f>VLOOKUP(Hospitalisation_Details[[#This Row],[Customer ID]],'Hospitalisation Details'!A1176:K3517,10,FALSE)</f>
        <v>30 Sep 1972</v>
      </c>
      <c r="M1177">
        <f>VLOOKUP(Hospitalisation_Details[[#This Row],[Customer ID]],'Hospitalisation Details'!$A$1:$K$2342,6,FALSE)</f>
        <v>16267</v>
      </c>
      <c r="N1177" t="str">
        <f>VLOOKUP(Hospitalisation_Details[[#This Row],[Customer ID]],'Hospitalisation Details'!A1176:K3517,7,FALSE)</f>
        <v>tier - 2</v>
      </c>
      <c r="O1177" t="str">
        <f>VLOOKUP(Hospitalisation_Details[[#This Row],[Customer ID]],'Hospitalisation Details'!A1176:K3517,8,FALSE)</f>
        <v>tier - 2</v>
      </c>
      <c r="P1177" t="str">
        <f>VLOOKUP(Hospitalisation_Details[[#This Row],[Customer ID]],'Hospitalisation Details'!A1176:K3517,9,FALSE)</f>
        <v>R1023</v>
      </c>
      <c r="Q1177">
        <f>VLOOKUP(Hospitalisation_Details[[#This Row],[Customer ID]],'Hospitalisation Details'!$A$1:$K$2342,11,FALSE)</f>
        <v>50</v>
      </c>
    </row>
    <row r="1178" spans="1:17" x14ac:dyDescent="0.35">
      <c r="A1178" t="s">
        <v>1177</v>
      </c>
      <c r="B1178" t="str">
        <f>VLOOKUP(Customer_Names[[#This Row],[Customer ID]],Customer_Names[#All],2,FALSE)</f>
        <v>Manfredi</v>
      </c>
      <c r="C1178">
        <f>VLOOKUP(Medical_Examinations[[#This Row],[Customer ID]],'Medical Examinations'!$A$1:$L$2336,2,FALSE)</f>
        <v>33</v>
      </c>
      <c r="D1178">
        <f>VLOOKUP(Medical_Examinations[[#This Row],[Customer ID]],'Medical Examinations'!$A$1:$L$2336,3,FALSE)</f>
        <v>4</v>
      </c>
      <c r="E1178" t="str">
        <f>VLOOKUP(Medical_Examinations[[#This Row],[Customer ID]],'Medical Examinations'!$A$1:$L$2336,4,FALSE)</f>
        <v>No</v>
      </c>
      <c r="F1178" t="str">
        <f>VLOOKUP(Medical_Examinations[[#This Row],[Customer ID]],'Medical Examinations'!$A$1:$L$2336,6,FALSE)</f>
        <v>No</v>
      </c>
      <c r="G1178" t="str">
        <f>VLOOKUP(Medical_Examinations[[#This Row],[Customer ID]],'Medical Examinations'!$A$1:$L$2336,7,FALSE)</f>
        <v>No</v>
      </c>
      <c r="H1178">
        <f>VLOOKUP(Medical_Examinations[[#This Row],[Customer ID]],'Medical Examinations'!$A$1:$L$2336,8,FALSE)</f>
        <v>0</v>
      </c>
      <c r="I1178" t="str">
        <f>VLOOKUP(Medical_Examinations[[#This Row],[Customer ID]],'Medical Examinations'!$A$1:$L$2336,9,FALSE)</f>
        <v>No</v>
      </c>
      <c r="J1178" t="str">
        <f>VLOOKUP(Medical_Examinations[[#This Row],[Customer ID]],'Medical Examinations'!A1177:L3512,11,FALSE)</f>
        <v>Obesity</v>
      </c>
      <c r="K1178" t="str">
        <f>VLOOKUP(Medical_Examinations[[#This Row],[Customer ID]],'Medical Examinations'!A1177:L3512,12,FALSE)</f>
        <v>Normal</v>
      </c>
      <c r="L1178" t="str">
        <f>VLOOKUP(Hospitalisation_Details[[#This Row],[Customer ID]],'Hospitalisation Details'!A1177:K3518,10,FALSE)</f>
        <v>8 Sep 1969</v>
      </c>
      <c r="M1178">
        <f>VLOOKUP(Hospitalisation_Details[[#This Row],[Customer ID]],'Hospitalisation Details'!$A$1:$K$2342,6,FALSE)</f>
        <v>16311</v>
      </c>
      <c r="N1178" t="str">
        <f>VLOOKUP(Hospitalisation_Details[[#This Row],[Customer ID]],'Hospitalisation Details'!A1177:K3518,7,FALSE)</f>
        <v>tier - 2</v>
      </c>
      <c r="O1178" t="str">
        <f>VLOOKUP(Hospitalisation_Details[[#This Row],[Customer ID]],'Hospitalisation Details'!A1177:K3518,8,FALSE)</f>
        <v>tier - 3</v>
      </c>
      <c r="P1178" t="str">
        <f>VLOOKUP(Hospitalisation_Details[[#This Row],[Customer ID]],'Hospitalisation Details'!A1177:K3518,9,FALSE)</f>
        <v>R1026</v>
      </c>
      <c r="Q1178">
        <f>VLOOKUP(Hospitalisation_Details[[#This Row],[Customer ID]],'Hospitalisation Details'!$A$1:$K$2342,11,FALSE)</f>
        <v>53</v>
      </c>
    </row>
    <row r="1179" spans="1:17" x14ac:dyDescent="0.35">
      <c r="A1179" t="s">
        <v>1178</v>
      </c>
      <c r="B1179" t="str">
        <f>VLOOKUP(Customer_Names[[#This Row],[Customer ID]],Customer_Names[#All],2,FALSE)</f>
        <v>Manwaring</v>
      </c>
      <c r="C1179">
        <f>VLOOKUP(Medical_Examinations[[#This Row],[Customer ID]],'Medical Examinations'!$A$1:$L$2336,2,FALSE)</f>
        <v>34</v>
      </c>
      <c r="D1179">
        <f>VLOOKUP(Medical_Examinations[[#This Row],[Customer ID]],'Medical Examinations'!$A$1:$L$2336,3,FALSE)</f>
        <v>4</v>
      </c>
      <c r="E1179" t="str">
        <f>VLOOKUP(Medical_Examinations[[#This Row],[Customer ID]],'Medical Examinations'!$A$1:$L$2336,4,FALSE)</f>
        <v>No</v>
      </c>
      <c r="F1179" t="str">
        <f>VLOOKUP(Medical_Examinations[[#This Row],[Customer ID]],'Medical Examinations'!$A$1:$L$2336,6,FALSE)</f>
        <v>No</v>
      </c>
      <c r="G1179" t="str">
        <f>VLOOKUP(Medical_Examinations[[#This Row],[Customer ID]],'Medical Examinations'!$A$1:$L$2336,7,FALSE)</f>
        <v>No</v>
      </c>
      <c r="H1179">
        <f>VLOOKUP(Medical_Examinations[[#This Row],[Customer ID]],'Medical Examinations'!$A$1:$L$2336,8,FALSE)</f>
        <v>0</v>
      </c>
      <c r="I1179" t="str">
        <f>VLOOKUP(Medical_Examinations[[#This Row],[Customer ID]],'Medical Examinations'!$A$1:$L$2336,9,FALSE)</f>
        <v>No</v>
      </c>
      <c r="J1179" t="str">
        <f>VLOOKUP(Medical_Examinations[[#This Row],[Customer ID]],'Medical Examinations'!A1178:L3513,11,FALSE)</f>
        <v>Obesity</v>
      </c>
      <c r="K1179" t="str">
        <f>VLOOKUP(Medical_Examinations[[#This Row],[Customer ID]],'Medical Examinations'!A1178:L3513,12,FALSE)</f>
        <v>Normal</v>
      </c>
      <c r="L1179" t="str">
        <f>VLOOKUP(Hospitalisation_Details[[#This Row],[Customer ID]],'Hospitalisation Details'!A1178:K3519,10,FALSE)</f>
        <v>5 Sep 1965</v>
      </c>
      <c r="M1179">
        <f>VLOOKUP(Hospitalisation_Details[[#This Row],[Customer ID]],'Hospitalisation Details'!$A$1:$K$2342,6,FALSE)</f>
        <v>16351</v>
      </c>
      <c r="N1179" t="str">
        <f>VLOOKUP(Hospitalisation_Details[[#This Row],[Customer ID]],'Hospitalisation Details'!A1178:K3519,7,FALSE)</f>
        <v>tier - 2</v>
      </c>
      <c r="O1179" t="str">
        <f>VLOOKUP(Hospitalisation_Details[[#This Row],[Customer ID]],'Hospitalisation Details'!A1178:K3519,8,FALSE)</f>
        <v>tier - 3</v>
      </c>
      <c r="P1179" t="str">
        <f>VLOOKUP(Hospitalisation_Details[[#This Row],[Customer ID]],'Hospitalisation Details'!A1178:K3519,9,FALSE)</f>
        <v>R1026</v>
      </c>
      <c r="Q1179">
        <f>VLOOKUP(Hospitalisation_Details[[#This Row],[Customer ID]],'Hospitalisation Details'!$A$1:$K$2342,11,FALSE)</f>
        <v>57</v>
      </c>
    </row>
    <row r="1180" spans="1:17" x14ac:dyDescent="0.35">
      <c r="A1180" t="s">
        <v>1179</v>
      </c>
      <c r="B1180" t="str">
        <f>VLOOKUP(Customer_Names[[#This Row],[Customer ID]],Customer_Names[#All],2,FALSE)</f>
        <v>Tomaszewski</v>
      </c>
      <c r="C1180">
        <f>VLOOKUP(Medical_Examinations[[#This Row],[Customer ID]],'Medical Examinations'!$A$1:$L$2336,2,FALSE)</f>
        <v>24</v>
      </c>
      <c r="D1180">
        <f>VLOOKUP(Medical_Examinations[[#This Row],[Customer ID]],'Medical Examinations'!$A$1:$L$2336,3,FALSE)</f>
        <v>4</v>
      </c>
      <c r="E1180" t="str">
        <f>VLOOKUP(Medical_Examinations[[#This Row],[Customer ID]],'Medical Examinations'!$A$1:$L$2336,4,FALSE)</f>
        <v>No</v>
      </c>
      <c r="F1180" t="str">
        <f>VLOOKUP(Medical_Examinations[[#This Row],[Customer ID]],'Medical Examinations'!$A$1:$L$2336,6,FALSE)</f>
        <v>No</v>
      </c>
      <c r="G1180" t="str">
        <f>VLOOKUP(Medical_Examinations[[#This Row],[Customer ID]],'Medical Examinations'!$A$1:$L$2336,7,FALSE)</f>
        <v>No</v>
      </c>
      <c r="H1180">
        <f>VLOOKUP(Medical_Examinations[[#This Row],[Customer ID]],'Medical Examinations'!$A$1:$L$2336,8,FALSE)</f>
        <v>0</v>
      </c>
      <c r="I1180" t="str">
        <f>VLOOKUP(Medical_Examinations[[#This Row],[Customer ID]],'Medical Examinations'!$A$1:$L$2336,9,FALSE)</f>
        <v>No</v>
      </c>
      <c r="J1180" t="str">
        <f>VLOOKUP(Medical_Examinations[[#This Row],[Customer ID]],'Medical Examinations'!A1179:L3514,11,FALSE)</f>
        <v>Normal Weight</v>
      </c>
      <c r="K1180" t="str">
        <f>VLOOKUP(Medical_Examinations[[#This Row],[Customer ID]],'Medical Examinations'!A1179:L3514,12,FALSE)</f>
        <v>Normal</v>
      </c>
      <c r="L1180" t="str">
        <f>VLOOKUP(Hospitalisation_Details[[#This Row],[Customer ID]],'Hospitalisation Details'!A1179:K3520,10,FALSE)</f>
        <v>25 Sep 1963</v>
      </c>
      <c r="M1180">
        <f>VLOOKUP(Hospitalisation_Details[[#This Row],[Customer ID]],'Hospitalisation Details'!$A$1:$K$2342,6,FALSE)</f>
        <v>16588</v>
      </c>
      <c r="N1180" t="str">
        <f>VLOOKUP(Hospitalisation_Details[[#This Row],[Customer ID]],'Hospitalisation Details'!A1179:K3520,7,FALSE)</f>
        <v>tier - 2</v>
      </c>
      <c r="O1180" t="str">
        <f>VLOOKUP(Hospitalisation_Details[[#This Row],[Customer ID]],'Hospitalisation Details'!A1179:K3520,8,FALSE)</f>
        <v>tier - 2</v>
      </c>
      <c r="P1180" t="str">
        <f>VLOOKUP(Hospitalisation_Details[[#This Row],[Customer ID]],'Hospitalisation Details'!A1179:K3520,9,FALSE)</f>
        <v>R1023</v>
      </c>
      <c r="Q1180">
        <f>VLOOKUP(Hospitalisation_Details[[#This Row],[Customer ID]],'Hospitalisation Details'!$A$1:$K$2342,11,FALSE)</f>
        <v>59</v>
      </c>
    </row>
    <row r="1181" spans="1:17" x14ac:dyDescent="0.35">
      <c r="A1181" t="s">
        <v>1180</v>
      </c>
      <c r="B1181" t="str">
        <f>VLOOKUP(Customer_Names[[#This Row],[Customer ID]],Customer_Names[#All],2,FALSE)</f>
        <v>Gannon</v>
      </c>
      <c r="C1181">
        <f>VLOOKUP(Medical_Examinations[[#This Row],[Customer ID]],'Medical Examinations'!$A$1:$L$2336,2,FALSE)</f>
        <v>24</v>
      </c>
      <c r="D1181">
        <f>VLOOKUP(Medical_Examinations[[#This Row],[Customer ID]],'Medical Examinations'!$A$1:$L$2336,3,FALSE)</f>
        <v>4</v>
      </c>
      <c r="E1181" t="str">
        <f>VLOOKUP(Medical_Examinations[[#This Row],[Customer ID]],'Medical Examinations'!$A$1:$L$2336,4,FALSE)</f>
        <v>No</v>
      </c>
      <c r="F1181" t="str">
        <f>VLOOKUP(Medical_Examinations[[#This Row],[Customer ID]],'Medical Examinations'!$A$1:$L$2336,6,FALSE)</f>
        <v>No</v>
      </c>
      <c r="G1181" t="str">
        <f>VLOOKUP(Medical_Examinations[[#This Row],[Customer ID]],'Medical Examinations'!$A$1:$L$2336,7,FALSE)</f>
        <v>No</v>
      </c>
      <c r="H1181">
        <f>VLOOKUP(Medical_Examinations[[#This Row],[Customer ID]],'Medical Examinations'!$A$1:$L$2336,8,FALSE)</f>
        <v>0</v>
      </c>
      <c r="I1181" t="str">
        <f>VLOOKUP(Medical_Examinations[[#This Row],[Customer ID]],'Medical Examinations'!$A$1:$L$2336,9,FALSE)</f>
        <v>No</v>
      </c>
      <c r="J1181" t="str">
        <f>VLOOKUP(Medical_Examinations[[#This Row],[Customer ID]],'Medical Examinations'!A1180:L3515,11,FALSE)</f>
        <v>Normal Weight</v>
      </c>
      <c r="K1181" t="str">
        <f>VLOOKUP(Medical_Examinations[[#This Row],[Customer ID]],'Medical Examinations'!A1180:L3515,12,FALSE)</f>
        <v>Normal</v>
      </c>
      <c r="L1181" t="str">
        <f>VLOOKUP(Hospitalisation_Details[[#This Row],[Customer ID]],'Hospitalisation Details'!A1180:K3521,10,FALSE)</f>
        <v>29 Sep 1962</v>
      </c>
      <c r="M1181">
        <f>VLOOKUP(Hospitalisation_Details[[#This Row],[Customer ID]],'Hospitalisation Details'!$A$1:$K$2342,6,FALSE)</f>
        <v>16779</v>
      </c>
      <c r="N1181" t="str">
        <f>VLOOKUP(Hospitalisation_Details[[#This Row],[Customer ID]],'Hospitalisation Details'!A1180:K3521,7,FALSE)</f>
        <v>tier - 2</v>
      </c>
      <c r="O1181" t="str">
        <f>VLOOKUP(Hospitalisation_Details[[#This Row],[Customer ID]],'Hospitalisation Details'!A1180:K3521,8,FALSE)</f>
        <v>tier - 2</v>
      </c>
      <c r="P1181" t="str">
        <f>VLOOKUP(Hospitalisation_Details[[#This Row],[Customer ID]],'Hospitalisation Details'!A1180:K3521,9,FALSE)</f>
        <v>R1026</v>
      </c>
      <c r="Q1181">
        <f>VLOOKUP(Hospitalisation_Details[[#This Row],[Customer ID]],'Hospitalisation Details'!$A$1:$K$2342,11,FALSE)</f>
        <v>60</v>
      </c>
    </row>
    <row r="1182" spans="1:17" x14ac:dyDescent="0.35">
      <c r="A1182" t="s">
        <v>1181</v>
      </c>
      <c r="B1182" t="str">
        <f>VLOOKUP(Customer_Names[[#This Row],[Customer ID]],Customer_Names[#All],2,FALSE)</f>
        <v>Frye</v>
      </c>
      <c r="C1182">
        <f>VLOOKUP(Medical_Examinations[[#This Row],[Customer ID]],'Medical Examinations'!$A$1:$L$2336,2,FALSE)</f>
        <v>47</v>
      </c>
      <c r="D1182">
        <f>VLOOKUP(Medical_Examinations[[#This Row],[Customer ID]],'Medical Examinations'!$A$1:$L$2336,3,FALSE)</f>
        <v>4</v>
      </c>
      <c r="E1182" t="str">
        <f>VLOOKUP(Medical_Examinations[[#This Row],[Customer ID]],'Medical Examinations'!$A$1:$L$2336,4,FALSE)</f>
        <v>No</v>
      </c>
      <c r="F1182" t="str">
        <f>VLOOKUP(Medical_Examinations[[#This Row],[Customer ID]],'Medical Examinations'!$A$1:$L$2336,6,FALSE)</f>
        <v>No</v>
      </c>
      <c r="G1182" t="str">
        <f>VLOOKUP(Medical_Examinations[[#This Row],[Customer ID]],'Medical Examinations'!$A$1:$L$2336,7,FALSE)</f>
        <v>No</v>
      </c>
      <c r="H1182">
        <f>VLOOKUP(Medical_Examinations[[#This Row],[Customer ID]],'Medical Examinations'!$A$1:$L$2336,8,FALSE)</f>
        <v>0</v>
      </c>
      <c r="I1182" t="str">
        <f>VLOOKUP(Medical_Examinations[[#This Row],[Customer ID]],'Medical Examinations'!$A$1:$L$2336,9,FALSE)</f>
        <v>No</v>
      </c>
      <c r="J1182" t="str">
        <f>VLOOKUP(Medical_Examinations[[#This Row],[Customer ID]],'Medical Examinations'!A1181:L3516,11,FALSE)</f>
        <v>Obesity</v>
      </c>
      <c r="K1182" t="str">
        <f>VLOOKUP(Medical_Examinations[[#This Row],[Customer ID]],'Medical Examinations'!A1181:L3516,12,FALSE)</f>
        <v>Normal</v>
      </c>
      <c r="L1182" t="str">
        <f>VLOOKUP(Hospitalisation_Details[[#This Row],[Customer ID]],'Hospitalisation Details'!A1181:K3522,10,FALSE)</f>
        <v>22 Sep 1971</v>
      </c>
      <c r="M1182">
        <f>VLOOKUP(Hospitalisation_Details[[#This Row],[Customer ID]],'Hospitalisation Details'!$A$1:$K$2342,6,FALSE)</f>
        <v>17016</v>
      </c>
      <c r="N1182" t="str">
        <f>VLOOKUP(Hospitalisation_Details[[#This Row],[Customer ID]],'Hospitalisation Details'!A1181:K3522,7,FALSE)</f>
        <v>tier - 2</v>
      </c>
      <c r="O1182" t="str">
        <f>VLOOKUP(Hospitalisation_Details[[#This Row],[Customer ID]],'Hospitalisation Details'!A1181:K3522,8,FALSE)</f>
        <v>tier - 2</v>
      </c>
      <c r="P1182" t="str">
        <f>VLOOKUP(Hospitalisation_Details[[#This Row],[Customer ID]],'Hospitalisation Details'!A1181:K3522,9,FALSE)</f>
        <v>R1023</v>
      </c>
      <c r="Q1182">
        <f>VLOOKUP(Hospitalisation_Details[[#This Row],[Customer ID]],'Hospitalisation Details'!$A$1:$K$2342,11,FALSE)</f>
        <v>51</v>
      </c>
    </row>
    <row r="1183" spans="1:17" x14ac:dyDescent="0.35">
      <c r="A1183" t="s">
        <v>1182</v>
      </c>
      <c r="B1183" t="str">
        <f>VLOOKUP(Customer_Names[[#This Row],[Customer ID]],Customer_Names[#All],2,FALSE)</f>
        <v>Jenkins</v>
      </c>
      <c r="C1183">
        <f>VLOOKUP(Medical_Examinations[[#This Row],[Customer ID]],'Medical Examinations'!$A$1:$L$2336,2,FALSE)</f>
        <v>30</v>
      </c>
      <c r="D1183">
        <f>VLOOKUP(Medical_Examinations[[#This Row],[Customer ID]],'Medical Examinations'!$A$1:$L$2336,3,FALSE)</f>
        <v>4</v>
      </c>
      <c r="E1183" t="str">
        <f>VLOOKUP(Medical_Examinations[[#This Row],[Customer ID]],'Medical Examinations'!$A$1:$L$2336,4,FALSE)</f>
        <v>No</v>
      </c>
      <c r="F1183" t="str">
        <f>VLOOKUP(Medical_Examinations[[#This Row],[Customer ID]],'Medical Examinations'!$A$1:$L$2336,6,FALSE)</f>
        <v>No</v>
      </c>
      <c r="G1183" t="str">
        <f>VLOOKUP(Medical_Examinations[[#This Row],[Customer ID]],'Medical Examinations'!$A$1:$L$2336,7,FALSE)</f>
        <v>No</v>
      </c>
      <c r="H1183">
        <f>VLOOKUP(Medical_Examinations[[#This Row],[Customer ID]],'Medical Examinations'!$A$1:$L$2336,8,FALSE)</f>
        <v>0</v>
      </c>
      <c r="I1183" t="str">
        <f>VLOOKUP(Medical_Examinations[[#This Row],[Customer ID]],'Medical Examinations'!$A$1:$L$2336,9,FALSE)</f>
        <v>No</v>
      </c>
      <c r="J1183" t="str">
        <f>VLOOKUP(Medical_Examinations[[#This Row],[Customer ID]],'Medical Examinations'!A1182:L3517,11,FALSE)</f>
        <v>Obesity</v>
      </c>
      <c r="K1183" t="str">
        <f>VLOOKUP(Medical_Examinations[[#This Row],[Customer ID]],'Medical Examinations'!A1182:L3517,12,FALSE)</f>
        <v>Normal</v>
      </c>
      <c r="L1183" t="str">
        <f>VLOOKUP(Hospitalisation_Details[[#This Row],[Customer ID]],'Hospitalisation Details'!A1182:K3523,10,FALSE)</f>
        <v>16 Sep 1965</v>
      </c>
      <c r="M1183">
        <f>VLOOKUP(Hospitalisation_Details[[#This Row],[Customer ID]],'Hospitalisation Details'!$A$1:$K$2342,6,FALSE)</f>
        <v>17172</v>
      </c>
      <c r="N1183" t="str">
        <f>VLOOKUP(Hospitalisation_Details[[#This Row],[Customer ID]],'Hospitalisation Details'!A1182:K3523,7,FALSE)</f>
        <v>tier - 2</v>
      </c>
      <c r="O1183" t="str">
        <f>VLOOKUP(Hospitalisation_Details[[#This Row],[Customer ID]],'Hospitalisation Details'!A1182:K3523,8,FALSE)</f>
        <v>tier - 2</v>
      </c>
      <c r="P1183" t="str">
        <f>VLOOKUP(Hospitalisation_Details[[#This Row],[Customer ID]],'Hospitalisation Details'!A1182:K3523,9,FALSE)</f>
        <v>R1026</v>
      </c>
      <c r="Q1183">
        <f>VLOOKUP(Hospitalisation_Details[[#This Row],[Customer ID]],'Hospitalisation Details'!$A$1:$K$2342,11,FALSE)</f>
        <v>57</v>
      </c>
    </row>
    <row r="1184" spans="1:17" x14ac:dyDescent="0.35">
      <c r="A1184" t="s">
        <v>1183</v>
      </c>
      <c r="B1184" t="str">
        <f>VLOOKUP(Customer_Names[[#This Row],[Customer ID]],Customer_Names[#All],2,FALSE)</f>
        <v>Currier</v>
      </c>
      <c r="C1184">
        <f>VLOOKUP(Medical_Examinations[[#This Row],[Customer ID]],'Medical Examinations'!$A$1:$L$2336,2,FALSE)</f>
        <v>29</v>
      </c>
      <c r="D1184">
        <f>VLOOKUP(Medical_Examinations[[#This Row],[Customer ID]],'Medical Examinations'!$A$1:$L$2336,3,FALSE)</f>
        <v>4</v>
      </c>
      <c r="E1184" t="str">
        <f>VLOOKUP(Medical_Examinations[[#This Row],[Customer ID]],'Medical Examinations'!$A$1:$L$2336,4,FALSE)</f>
        <v>No</v>
      </c>
      <c r="F1184" t="str">
        <f>VLOOKUP(Medical_Examinations[[#This Row],[Customer ID]],'Medical Examinations'!$A$1:$L$2336,6,FALSE)</f>
        <v>No</v>
      </c>
      <c r="G1184" t="str">
        <f>VLOOKUP(Medical_Examinations[[#This Row],[Customer ID]],'Medical Examinations'!$A$1:$L$2336,7,FALSE)</f>
        <v>No</v>
      </c>
      <c r="H1184">
        <f>VLOOKUP(Medical_Examinations[[#This Row],[Customer ID]],'Medical Examinations'!$A$1:$L$2336,8,FALSE)</f>
        <v>0</v>
      </c>
      <c r="I1184" t="str">
        <f>VLOOKUP(Medical_Examinations[[#This Row],[Customer ID]],'Medical Examinations'!$A$1:$L$2336,9,FALSE)</f>
        <v>No</v>
      </c>
      <c r="J1184" t="str">
        <f>VLOOKUP(Medical_Examinations[[#This Row],[Customer ID]],'Medical Examinations'!A1183:L3518,11,FALSE)</f>
        <v>Overweight</v>
      </c>
      <c r="K1184" t="str">
        <f>VLOOKUP(Medical_Examinations[[#This Row],[Customer ID]],'Medical Examinations'!A1183:L3518,12,FALSE)</f>
        <v>Normal</v>
      </c>
      <c r="L1184" t="str">
        <f>VLOOKUP(Hospitalisation_Details[[#This Row],[Customer ID]],'Hospitalisation Details'!A1183:K3524,10,FALSE)</f>
        <v>12 Sep 1963</v>
      </c>
      <c r="M1184">
        <f>VLOOKUP(Hospitalisation_Details[[#This Row],[Customer ID]],'Hospitalisation Details'!$A$1:$K$2342,6,FALSE)</f>
        <v>17338</v>
      </c>
      <c r="N1184" t="str">
        <f>VLOOKUP(Hospitalisation_Details[[#This Row],[Customer ID]],'Hospitalisation Details'!A1183:K3524,7,FALSE)</f>
        <v>tier - 2</v>
      </c>
      <c r="O1184" t="str">
        <f>VLOOKUP(Hospitalisation_Details[[#This Row],[Customer ID]],'Hospitalisation Details'!A1183:K3524,8,FALSE)</f>
        <v>tier - 3</v>
      </c>
      <c r="P1184" t="str">
        <f>VLOOKUP(Hospitalisation_Details[[#This Row],[Customer ID]],'Hospitalisation Details'!A1183:K3524,9,FALSE)</f>
        <v>R1023</v>
      </c>
      <c r="Q1184">
        <f>VLOOKUP(Hospitalisation_Details[[#This Row],[Customer ID]],'Hospitalisation Details'!$A$1:$K$2342,11,FALSE)</f>
        <v>59</v>
      </c>
    </row>
    <row r="1185" spans="1:17" x14ac:dyDescent="0.35">
      <c r="A1185" t="s">
        <v>1184</v>
      </c>
      <c r="B1185" t="str">
        <f>VLOOKUP(Customer_Names[[#This Row],[Customer ID]],Customer_Names[#All],2,FALSE)</f>
        <v>Whittendale</v>
      </c>
      <c r="C1185">
        <f>VLOOKUP(Medical_Examinations[[#This Row],[Customer ID]],'Medical Examinations'!$A$1:$L$2336,2,FALSE)</f>
        <v>27</v>
      </c>
      <c r="D1185">
        <f>VLOOKUP(Medical_Examinations[[#This Row],[Customer ID]],'Medical Examinations'!$A$1:$L$2336,3,FALSE)</f>
        <v>4</v>
      </c>
      <c r="E1185" t="str">
        <f>VLOOKUP(Medical_Examinations[[#This Row],[Customer ID]],'Medical Examinations'!$A$1:$L$2336,4,FALSE)</f>
        <v>No</v>
      </c>
      <c r="F1185" t="str">
        <f>VLOOKUP(Medical_Examinations[[#This Row],[Customer ID]],'Medical Examinations'!$A$1:$L$2336,6,FALSE)</f>
        <v>No</v>
      </c>
      <c r="G1185" t="str">
        <f>VLOOKUP(Medical_Examinations[[#This Row],[Customer ID]],'Medical Examinations'!$A$1:$L$2336,7,FALSE)</f>
        <v>No</v>
      </c>
      <c r="H1185">
        <f>VLOOKUP(Medical_Examinations[[#This Row],[Customer ID]],'Medical Examinations'!$A$1:$L$2336,8,FALSE)</f>
        <v>0</v>
      </c>
      <c r="I1185" t="str">
        <f>VLOOKUP(Medical_Examinations[[#This Row],[Customer ID]],'Medical Examinations'!$A$1:$L$2336,9,FALSE)</f>
        <v>No</v>
      </c>
      <c r="J1185" t="str">
        <f>VLOOKUP(Medical_Examinations[[#This Row],[Customer ID]],'Medical Examinations'!A1184:L3519,11,FALSE)</f>
        <v>Overweight</v>
      </c>
      <c r="K1185" t="str">
        <f>VLOOKUP(Medical_Examinations[[#This Row],[Customer ID]],'Medical Examinations'!A1184:L3519,12,FALSE)</f>
        <v>Normal</v>
      </c>
      <c r="L1185" t="str">
        <f>VLOOKUP(Hospitalisation_Details[[#This Row],[Customer ID]],'Hospitalisation Details'!A1184:K3525,10,FALSE)</f>
        <v>6 Sep 1983</v>
      </c>
      <c r="M1185">
        <f>VLOOKUP(Hospitalisation_Details[[#This Row],[Customer ID]],'Hospitalisation Details'!$A$1:$K$2342,6,FALSE)</f>
        <v>20149</v>
      </c>
      <c r="N1185" t="str">
        <f>VLOOKUP(Hospitalisation_Details[[#This Row],[Customer ID]],'Hospitalisation Details'!A1184:K3525,7,FALSE)</f>
        <v>tier - 2</v>
      </c>
      <c r="O1185" t="str">
        <f>VLOOKUP(Hospitalisation_Details[[#This Row],[Customer ID]],'Hospitalisation Details'!A1184:K3525,8,FALSE)</f>
        <v>tier - 1</v>
      </c>
      <c r="P1185" t="str">
        <f>VLOOKUP(Hospitalisation_Details[[#This Row],[Customer ID]],'Hospitalisation Details'!A1184:K3525,9,FALSE)</f>
        <v>R1016</v>
      </c>
      <c r="Q1185">
        <f>VLOOKUP(Hospitalisation_Details[[#This Row],[Customer ID]],'Hospitalisation Details'!$A$1:$K$2342,11,FALSE)</f>
        <v>39</v>
      </c>
    </row>
    <row r="1186" spans="1:17" x14ac:dyDescent="0.35">
      <c r="A1186" t="s">
        <v>1185</v>
      </c>
      <c r="B1186" t="str">
        <f>VLOOKUP(Customer_Names[[#This Row],[Customer ID]],Customer_Names[#All],2,FALSE)</f>
        <v>Rixe</v>
      </c>
      <c r="C1186">
        <f>VLOOKUP(Medical_Examinations[[#This Row],[Customer ID]],'Medical Examinations'!$A$1:$L$2336,2,FALSE)</f>
        <v>23</v>
      </c>
      <c r="D1186">
        <f>VLOOKUP(Medical_Examinations[[#This Row],[Customer ID]],'Medical Examinations'!$A$1:$L$2336,3,FALSE)</f>
        <v>4</v>
      </c>
      <c r="E1186" t="str">
        <f>VLOOKUP(Medical_Examinations[[#This Row],[Customer ID]],'Medical Examinations'!$A$1:$L$2336,4,FALSE)</f>
        <v>No</v>
      </c>
      <c r="F1186" t="str">
        <f>VLOOKUP(Medical_Examinations[[#This Row],[Customer ID]],'Medical Examinations'!$A$1:$L$2336,6,FALSE)</f>
        <v>No</v>
      </c>
      <c r="G1186" t="str">
        <f>VLOOKUP(Medical_Examinations[[#This Row],[Customer ID]],'Medical Examinations'!$A$1:$L$2336,7,FALSE)</f>
        <v>No</v>
      </c>
      <c r="H1186">
        <f>VLOOKUP(Medical_Examinations[[#This Row],[Customer ID]],'Medical Examinations'!$A$1:$L$2336,8,FALSE)</f>
        <v>0</v>
      </c>
      <c r="I1186" t="str">
        <f>VLOOKUP(Medical_Examinations[[#This Row],[Customer ID]],'Medical Examinations'!$A$1:$L$2336,9,FALSE)</f>
        <v>No</v>
      </c>
      <c r="J1186" t="str">
        <f>VLOOKUP(Medical_Examinations[[#This Row],[Customer ID]],'Medical Examinations'!A1185:L3520,11,FALSE)</f>
        <v>Normal Weight</v>
      </c>
      <c r="K1186" t="str">
        <f>VLOOKUP(Medical_Examinations[[#This Row],[Customer ID]],'Medical Examinations'!A1185:L3520,12,FALSE)</f>
        <v>Normal</v>
      </c>
      <c r="L1186" t="str">
        <f>VLOOKUP(Hospitalisation_Details[[#This Row],[Customer ID]],'Hospitalisation Details'!A1185:K3526,10,FALSE)</f>
        <v>8 Sep 1975</v>
      </c>
      <c r="M1186">
        <f>VLOOKUP(Hospitalisation_Details[[#This Row],[Customer ID]],'Hospitalisation Details'!$A$1:$K$2342,6,FALSE)</f>
        <v>20879</v>
      </c>
      <c r="N1186" t="str">
        <f>VLOOKUP(Hospitalisation_Details[[#This Row],[Customer ID]],'Hospitalisation Details'!A1185:K3526,7,FALSE)</f>
        <v>tier - 2</v>
      </c>
      <c r="O1186" t="str">
        <f>VLOOKUP(Hospitalisation_Details[[#This Row],[Customer ID]],'Hospitalisation Details'!A1185:K3526,8,FALSE)</f>
        <v>tier - 1</v>
      </c>
      <c r="P1186" t="str">
        <f>VLOOKUP(Hospitalisation_Details[[#This Row],[Customer ID]],'Hospitalisation Details'!A1185:K3526,9,FALSE)</f>
        <v>R1024</v>
      </c>
      <c r="Q1186">
        <f>VLOOKUP(Hospitalisation_Details[[#This Row],[Customer ID]],'Hospitalisation Details'!$A$1:$K$2342,11,FALSE)</f>
        <v>47</v>
      </c>
    </row>
    <row r="1187" spans="1:17" x14ac:dyDescent="0.35">
      <c r="A1187" t="s">
        <v>1186</v>
      </c>
      <c r="B1187" t="str">
        <f>VLOOKUP(Customer_Names[[#This Row],[Customer ID]],Customer_Names[#All],2,FALSE)</f>
        <v>Ballon-Landa</v>
      </c>
      <c r="C1187">
        <f>VLOOKUP(Medical_Examinations[[#This Row],[Customer ID]],'Medical Examinations'!$A$1:$L$2336,2,FALSE)</f>
        <v>31</v>
      </c>
      <c r="D1187">
        <f>VLOOKUP(Medical_Examinations[[#This Row],[Customer ID]],'Medical Examinations'!$A$1:$L$2336,3,FALSE)</f>
        <v>4</v>
      </c>
      <c r="E1187" t="str">
        <f>VLOOKUP(Medical_Examinations[[#This Row],[Customer ID]],'Medical Examinations'!$A$1:$L$2336,4,FALSE)</f>
        <v>No</v>
      </c>
      <c r="F1187" t="str">
        <f>VLOOKUP(Medical_Examinations[[#This Row],[Customer ID]],'Medical Examinations'!$A$1:$L$2336,6,FALSE)</f>
        <v>No</v>
      </c>
      <c r="G1187" t="str">
        <f>VLOOKUP(Medical_Examinations[[#This Row],[Customer ID]],'Medical Examinations'!$A$1:$L$2336,7,FALSE)</f>
        <v>No</v>
      </c>
      <c r="H1187">
        <f>VLOOKUP(Medical_Examinations[[#This Row],[Customer ID]],'Medical Examinations'!$A$1:$L$2336,8,FALSE)</f>
        <v>0</v>
      </c>
      <c r="I1187" t="str">
        <f>VLOOKUP(Medical_Examinations[[#This Row],[Customer ID]],'Medical Examinations'!$A$1:$L$2336,9,FALSE)</f>
        <v>No</v>
      </c>
      <c r="J1187" t="str">
        <f>VLOOKUP(Medical_Examinations[[#This Row],[Customer ID]],'Medical Examinations'!A1186:L3521,11,FALSE)</f>
        <v>Obesity</v>
      </c>
      <c r="K1187" t="str">
        <f>VLOOKUP(Medical_Examinations[[#This Row],[Customer ID]],'Medical Examinations'!A1186:L3521,12,FALSE)</f>
        <v>Normal</v>
      </c>
      <c r="L1187" t="str">
        <f>VLOOKUP(Hospitalisation_Details[[#This Row],[Customer ID]],'Hospitalisation Details'!A1186:K3527,10,FALSE)</f>
        <v>9 Sep 1970</v>
      </c>
      <c r="M1187">
        <f>VLOOKUP(Hospitalisation_Details[[#This Row],[Customer ID]],'Hospitalisation Details'!$A$1:$K$2342,6,FALSE)</f>
        <v>23046</v>
      </c>
      <c r="N1187" t="str">
        <f>VLOOKUP(Hospitalisation_Details[[#This Row],[Customer ID]],'Hospitalisation Details'!A1186:K3527,7,FALSE)</f>
        <v>tier - 2</v>
      </c>
      <c r="O1187" t="str">
        <f>VLOOKUP(Hospitalisation_Details[[#This Row],[Customer ID]],'Hospitalisation Details'!A1186:K3527,8,FALSE)</f>
        <v>tier - 2</v>
      </c>
      <c r="P1187" t="str">
        <f>VLOOKUP(Hospitalisation_Details[[#This Row],[Customer ID]],'Hospitalisation Details'!A1186:K3527,9,FALSE)</f>
        <v>R1024</v>
      </c>
      <c r="Q1187">
        <f>VLOOKUP(Hospitalisation_Details[[#This Row],[Customer ID]],'Hospitalisation Details'!$A$1:$K$2342,11,FALSE)</f>
        <v>52</v>
      </c>
    </row>
    <row r="1188" spans="1:17" x14ac:dyDescent="0.35">
      <c r="A1188" t="s">
        <v>1187</v>
      </c>
      <c r="B1188" t="str">
        <f>VLOOKUP(Customer_Names[[#This Row],[Customer ID]],Customer_Names[#All],2,FALSE)</f>
        <v>Zaferos</v>
      </c>
      <c r="C1188">
        <f>VLOOKUP(Medical_Examinations[[#This Row],[Customer ID]],'Medical Examinations'!$A$1:$L$2336,2,FALSE)</f>
        <v>26</v>
      </c>
      <c r="D1188">
        <f>VLOOKUP(Medical_Examinations[[#This Row],[Customer ID]],'Medical Examinations'!$A$1:$L$2336,3,FALSE)</f>
        <v>4</v>
      </c>
      <c r="E1188" t="str">
        <f>VLOOKUP(Medical_Examinations[[#This Row],[Customer ID]],'Medical Examinations'!$A$1:$L$2336,4,FALSE)</f>
        <v>No</v>
      </c>
      <c r="F1188" t="str">
        <f>VLOOKUP(Medical_Examinations[[#This Row],[Customer ID]],'Medical Examinations'!$A$1:$L$2336,6,FALSE)</f>
        <v>No</v>
      </c>
      <c r="G1188" t="str">
        <f>VLOOKUP(Medical_Examinations[[#This Row],[Customer ID]],'Medical Examinations'!$A$1:$L$2336,7,FALSE)</f>
        <v>No</v>
      </c>
      <c r="H1188">
        <f>VLOOKUP(Medical_Examinations[[#This Row],[Customer ID]],'Medical Examinations'!$A$1:$L$2336,8,FALSE)</f>
        <v>0</v>
      </c>
      <c r="I1188" t="str">
        <f>VLOOKUP(Medical_Examinations[[#This Row],[Customer ID]],'Medical Examinations'!$A$1:$L$2336,9,FALSE)</f>
        <v>No</v>
      </c>
      <c r="J1188" t="str">
        <f>VLOOKUP(Medical_Examinations[[#This Row],[Customer ID]],'Medical Examinations'!A1187:L3522,11,FALSE)</f>
        <v>Overweight</v>
      </c>
      <c r="K1188" t="str">
        <f>VLOOKUP(Medical_Examinations[[#This Row],[Customer ID]],'Medical Examinations'!A1187:L3522,12,FALSE)</f>
        <v>Normal</v>
      </c>
      <c r="L1188" t="str">
        <f>VLOOKUP(Hospitalisation_Details[[#This Row],[Customer ID]],'Hospitalisation Details'!A1187:K3528,10,FALSE)</f>
        <v>17 Sep 1972</v>
      </c>
      <c r="M1188">
        <f>VLOOKUP(Hospitalisation_Details[[#This Row],[Customer ID]],'Hospitalisation Details'!$A$1:$K$2342,6,FALSE)</f>
        <v>25657</v>
      </c>
      <c r="N1188" t="str">
        <f>VLOOKUP(Hospitalisation_Details[[#This Row],[Customer ID]],'Hospitalisation Details'!A1187:K3528,7,FALSE)</f>
        <v>tier - 2</v>
      </c>
      <c r="O1188" t="str">
        <f>VLOOKUP(Hospitalisation_Details[[#This Row],[Customer ID]],'Hospitalisation Details'!A1187:K3528,8,FALSE)</f>
        <v>tier - 3</v>
      </c>
      <c r="P1188" t="str">
        <f>VLOOKUP(Hospitalisation_Details[[#This Row],[Customer ID]],'Hospitalisation Details'!A1187:K3528,9,FALSE)</f>
        <v>R1024</v>
      </c>
      <c r="Q1188">
        <f>VLOOKUP(Hospitalisation_Details[[#This Row],[Customer ID]],'Hospitalisation Details'!$A$1:$K$2342,11,FALSE)</f>
        <v>50</v>
      </c>
    </row>
    <row r="1189" spans="1:17" x14ac:dyDescent="0.35">
      <c r="A1189" t="s">
        <v>1188</v>
      </c>
      <c r="B1189" t="str">
        <f>VLOOKUP(Customer_Names[[#This Row],[Customer ID]],Customer_Names[#All],2,FALSE)</f>
        <v>Jackson</v>
      </c>
      <c r="C1189">
        <f>VLOOKUP(Medical_Examinations[[#This Row],[Customer ID]],'Medical Examinations'!$A$1:$L$2336,2,FALSE)</f>
        <v>21</v>
      </c>
      <c r="D1189">
        <f>VLOOKUP(Medical_Examinations[[#This Row],[Customer ID]],'Medical Examinations'!$A$1:$L$2336,3,FALSE)</f>
        <v>4</v>
      </c>
      <c r="E1189" t="str">
        <f>VLOOKUP(Medical_Examinations[[#This Row],[Customer ID]],'Medical Examinations'!$A$1:$L$2336,4,FALSE)</f>
        <v>No</v>
      </c>
      <c r="F1189" t="str">
        <f>VLOOKUP(Medical_Examinations[[#This Row],[Customer ID]],'Medical Examinations'!$A$1:$L$2336,6,FALSE)</f>
        <v>No</v>
      </c>
      <c r="G1189" t="str">
        <f>VLOOKUP(Medical_Examinations[[#This Row],[Customer ID]],'Medical Examinations'!$A$1:$L$2336,7,FALSE)</f>
        <v>No</v>
      </c>
      <c r="H1189">
        <f>VLOOKUP(Medical_Examinations[[#This Row],[Customer ID]],'Medical Examinations'!$A$1:$L$2336,8,FALSE)</f>
        <v>0</v>
      </c>
      <c r="I1189" t="str">
        <f>VLOOKUP(Medical_Examinations[[#This Row],[Customer ID]],'Medical Examinations'!$A$1:$L$2336,9,FALSE)</f>
        <v>No</v>
      </c>
      <c r="J1189" t="str">
        <f>VLOOKUP(Medical_Examinations[[#This Row],[Customer ID]],'Medical Examinations'!A1188:L3523,11,FALSE)</f>
        <v>Normal Weight</v>
      </c>
      <c r="K1189" t="str">
        <f>VLOOKUP(Medical_Examinations[[#This Row],[Customer ID]],'Medical Examinations'!A1188:L3523,12,FALSE)</f>
        <v>Normal</v>
      </c>
      <c r="L1189" t="str">
        <f>VLOOKUP(Hospitalisation_Details[[#This Row],[Customer ID]],'Hospitalisation Details'!A1188:K3529,10,FALSE)</f>
        <v>21 Sep 1965</v>
      </c>
      <c r="M1189">
        <f>VLOOKUP(Hospitalisation_Details[[#This Row],[Customer ID]],'Hospitalisation Details'!$A$1:$K$2342,6,FALSE)</f>
        <v>27218</v>
      </c>
      <c r="N1189" t="str">
        <f>VLOOKUP(Hospitalisation_Details[[#This Row],[Customer ID]],'Hospitalisation Details'!A1188:K3529,7,FALSE)</f>
        <v>tier - 2</v>
      </c>
      <c r="O1189" t="str">
        <f>VLOOKUP(Hospitalisation_Details[[#This Row],[Customer ID]],'Hospitalisation Details'!A1188:K3529,8,FALSE)</f>
        <v>tier - 1</v>
      </c>
      <c r="P1189" t="str">
        <f>VLOOKUP(Hospitalisation_Details[[#This Row],[Customer ID]],'Hospitalisation Details'!A1188:K3529,9,FALSE)</f>
        <v>R1017</v>
      </c>
      <c r="Q1189">
        <f>VLOOKUP(Hospitalisation_Details[[#This Row],[Customer ID]],'Hospitalisation Details'!$A$1:$K$2342,11,FALSE)</f>
        <v>57</v>
      </c>
    </row>
    <row r="1190" spans="1:17" x14ac:dyDescent="0.35">
      <c r="A1190" t="s">
        <v>1189</v>
      </c>
      <c r="B1190" t="str">
        <f>VLOOKUP(Customer_Names[[#This Row],[Customer ID]],Customer_Names[#All],2,FALSE)</f>
        <v>Evans Marke</v>
      </c>
      <c r="C1190">
        <f>VLOOKUP(Medical_Examinations[[#This Row],[Customer ID]],'Medical Examinations'!$A$1:$L$2336,2,FALSE)</f>
        <v>29</v>
      </c>
      <c r="D1190">
        <f>VLOOKUP(Medical_Examinations[[#This Row],[Customer ID]],'Medical Examinations'!$A$1:$L$2336,3,FALSE)</f>
        <v>4</v>
      </c>
      <c r="E1190" t="str">
        <f>VLOOKUP(Medical_Examinations[[#This Row],[Customer ID]],'Medical Examinations'!$A$1:$L$2336,4,FALSE)</f>
        <v>No</v>
      </c>
      <c r="F1190" t="str">
        <f>VLOOKUP(Medical_Examinations[[#This Row],[Customer ID]],'Medical Examinations'!$A$1:$L$2336,6,FALSE)</f>
        <v>No</v>
      </c>
      <c r="G1190" t="str">
        <f>VLOOKUP(Medical_Examinations[[#This Row],[Customer ID]],'Medical Examinations'!$A$1:$L$2336,7,FALSE)</f>
        <v>No</v>
      </c>
      <c r="H1190">
        <f>VLOOKUP(Medical_Examinations[[#This Row],[Customer ID]],'Medical Examinations'!$A$1:$L$2336,8,FALSE)</f>
        <v>0</v>
      </c>
      <c r="I1190" t="str">
        <f>VLOOKUP(Medical_Examinations[[#This Row],[Customer ID]],'Medical Examinations'!$A$1:$L$2336,9,FALSE)</f>
        <v>No</v>
      </c>
      <c r="J1190" t="str">
        <f>VLOOKUP(Medical_Examinations[[#This Row],[Customer ID]],'Medical Examinations'!A1189:L3524,11,FALSE)</f>
        <v>Overweight</v>
      </c>
      <c r="K1190" t="str">
        <f>VLOOKUP(Medical_Examinations[[#This Row],[Customer ID]],'Medical Examinations'!A1189:L3524,12,FALSE)</f>
        <v>Normal</v>
      </c>
      <c r="L1190" t="str">
        <f>VLOOKUP(Hospitalisation_Details[[#This Row],[Customer ID]],'Hospitalisation Details'!A1189:K3530,10,FALSE)</f>
        <v>17 Sep 1985</v>
      </c>
      <c r="M1190">
        <f>VLOOKUP(Hospitalisation_Details[[#This Row],[Customer ID]],'Hospitalisation Details'!$A$1:$K$2342,6,FALSE)</f>
        <v>37270</v>
      </c>
      <c r="N1190" t="str">
        <f>VLOOKUP(Hospitalisation_Details[[#This Row],[Customer ID]],'Hospitalisation Details'!A1189:K3530,7,FALSE)</f>
        <v>tier - 2</v>
      </c>
      <c r="O1190" t="str">
        <f>VLOOKUP(Hospitalisation_Details[[#This Row],[Customer ID]],'Hospitalisation Details'!A1189:K3530,8,FALSE)</f>
        <v>tier - 1</v>
      </c>
      <c r="P1190" t="str">
        <f>VLOOKUP(Hospitalisation_Details[[#This Row],[Customer ID]],'Hospitalisation Details'!A1189:K3530,9,FALSE)</f>
        <v>R1024</v>
      </c>
      <c r="Q1190">
        <f>VLOOKUP(Hospitalisation_Details[[#This Row],[Customer ID]],'Hospitalisation Details'!$A$1:$K$2342,11,FALSE)</f>
        <v>37</v>
      </c>
    </row>
    <row r="1191" spans="1:17" x14ac:dyDescent="0.35">
      <c r="A1191" t="s">
        <v>1190</v>
      </c>
      <c r="B1191" t="str">
        <f>VLOOKUP(Customer_Names[[#This Row],[Customer ID]],Customer_Names[#All],2,FALSE)</f>
        <v>Samland</v>
      </c>
      <c r="C1191">
        <f>VLOOKUP(Medical_Examinations[[#This Row],[Customer ID]],'Medical Examinations'!$A$1:$L$2336,2,FALSE)</f>
        <v>29</v>
      </c>
      <c r="D1191">
        <f>VLOOKUP(Medical_Examinations[[#This Row],[Customer ID]],'Medical Examinations'!$A$1:$L$2336,3,FALSE)</f>
        <v>4</v>
      </c>
      <c r="E1191" t="str">
        <f>VLOOKUP(Medical_Examinations[[#This Row],[Customer ID]],'Medical Examinations'!$A$1:$L$2336,4,FALSE)</f>
        <v>No</v>
      </c>
      <c r="F1191" t="str">
        <f>VLOOKUP(Medical_Examinations[[#This Row],[Customer ID]],'Medical Examinations'!$A$1:$L$2336,6,FALSE)</f>
        <v>No</v>
      </c>
      <c r="G1191" t="str">
        <f>VLOOKUP(Medical_Examinations[[#This Row],[Customer ID]],'Medical Examinations'!$A$1:$L$2336,7,FALSE)</f>
        <v>No</v>
      </c>
      <c r="H1191">
        <f>VLOOKUP(Medical_Examinations[[#This Row],[Customer ID]],'Medical Examinations'!$A$1:$L$2336,8,FALSE)</f>
        <v>0</v>
      </c>
      <c r="I1191" t="str">
        <f>VLOOKUP(Medical_Examinations[[#This Row],[Customer ID]],'Medical Examinations'!$A$1:$L$2336,9,FALSE)</f>
        <v>No</v>
      </c>
      <c r="J1191" t="str">
        <f>VLOOKUP(Medical_Examinations[[#This Row],[Customer ID]],'Medical Examinations'!A1190:L3525,11,FALSE)</f>
        <v>Overweight</v>
      </c>
      <c r="K1191" t="str">
        <f>VLOOKUP(Medical_Examinations[[#This Row],[Customer ID]],'Medical Examinations'!A1190:L3525,12,FALSE)</f>
        <v>Normal</v>
      </c>
      <c r="L1191" t="str">
        <f>VLOOKUP(Hospitalisation_Details[[#This Row],[Customer ID]],'Hospitalisation Details'!A1190:K3531,10,FALSE)</f>
        <v>3 Sep 1969</v>
      </c>
      <c r="M1191">
        <f>VLOOKUP(Hospitalisation_Details[[#This Row],[Customer ID]],'Hospitalisation Details'!$A$1:$K$2342,6,FALSE)</f>
        <v>43254</v>
      </c>
      <c r="N1191" t="str">
        <f>VLOOKUP(Hospitalisation_Details[[#This Row],[Customer ID]],'Hospitalisation Details'!A1190:K3531,7,FALSE)</f>
        <v>tier - 2</v>
      </c>
      <c r="O1191" t="str">
        <f>VLOOKUP(Hospitalisation_Details[[#This Row],[Customer ID]],'Hospitalisation Details'!A1190:K3531,8,FALSE)</f>
        <v>tier - 2</v>
      </c>
      <c r="P1191" t="str">
        <f>VLOOKUP(Hospitalisation_Details[[#This Row],[Customer ID]],'Hospitalisation Details'!A1190:K3531,9,FALSE)</f>
        <v>R1016</v>
      </c>
      <c r="Q1191">
        <f>VLOOKUP(Hospitalisation_Details[[#This Row],[Customer ID]],'Hospitalisation Details'!$A$1:$K$2342,11,FALSE)</f>
        <v>53</v>
      </c>
    </row>
    <row r="1192" spans="1:17" x14ac:dyDescent="0.35">
      <c r="A1192" t="s">
        <v>1191</v>
      </c>
      <c r="B1192" t="str">
        <f>VLOOKUP(Customer_Names[[#This Row],[Customer ID]],Customer_Names[#All],2,FALSE)</f>
        <v>Shapiro</v>
      </c>
      <c r="C1192">
        <f>VLOOKUP(Medical_Examinations[[#This Row],[Customer ID]],'Medical Examinations'!$A$1:$L$2336,2,FALSE)</f>
        <v>24</v>
      </c>
      <c r="D1192">
        <f>VLOOKUP(Medical_Examinations[[#This Row],[Customer ID]],'Medical Examinations'!$A$1:$L$2336,3,FALSE)</f>
        <v>4</v>
      </c>
      <c r="E1192" t="str">
        <f>VLOOKUP(Medical_Examinations[[#This Row],[Customer ID]],'Medical Examinations'!$A$1:$L$2336,4,FALSE)</f>
        <v>No</v>
      </c>
      <c r="F1192" t="str">
        <f>VLOOKUP(Medical_Examinations[[#This Row],[Customer ID]],'Medical Examinations'!$A$1:$L$2336,6,FALSE)</f>
        <v>No</v>
      </c>
      <c r="G1192" t="str">
        <f>VLOOKUP(Medical_Examinations[[#This Row],[Customer ID]],'Medical Examinations'!$A$1:$L$2336,7,FALSE)</f>
        <v>No</v>
      </c>
      <c r="H1192">
        <f>VLOOKUP(Medical_Examinations[[#This Row],[Customer ID]],'Medical Examinations'!$A$1:$L$2336,8,FALSE)</f>
        <v>0</v>
      </c>
      <c r="I1192" t="str">
        <f>VLOOKUP(Medical_Examinations[[#This Row],[Customer ID]],'Medical Examinations'!$A$1:$L$2336,9,FALSE)</f>
        <v>No</v>
      </c>
      <c r="J1192" t="str">
        <f>VLOOKUP(Medical_Examinations[[#This Row],[Customer ID]],'Medical Examinations'!A1191:L3526,11,FALSE)</f>
        <v>Normal Weight</v>
      </c>
      <c r="K1192" t="str">
        <f>VLOOKUP(Medical_Examinations[[#This Row],[Customer ID]],'Medical Examinations'!A1191:L3526,12,FALSE)</f>
        <v>Normal</v>
      </c>
      <c r="L1192" t="str">
        <f>VLOOKUP(Hospitalisation_Details[[#This Row],[Customer ID]],'Hospitalisation Details'!A1191:K3532,10,FALSE)</f>
        <v>21 Sep 1960</v>
      </c>
      <c r="M1192">
        <f>VLOOKUP(Hospitalisation_Details[[#This Row],[Customer ID]],'Hospitalisation Details'!$A$1:$K$2342,6,FALSE)</f>
        <v>45710</v>
      </c>
      <c r="N1192" t="str">
        <f>VLOOKUP(Hospitalisation_Details[[#This Row],[Customer ID]],'Hospitalisation Details'!A1191:K3532,7,FALSE)</f>
        <v>tier - 2</v>
      </c>
      <c r="O1192" t="str">
        <f>VLOOKUP(Hospitalisation_Details[[#This Row],[Customer ID]],'Hospitalisation Details'!A1191:K3532,8,FALSE)</f>
        <v>tier - 2</v>
      </c>
      <c r="P1192" t="str">
        <f>VLOOKUP(Hospitalisation_Details[[#This Row],[Customer ID]],'Hospitalisation Details'!A1191:K3532,9,FALSE)</f>
        <v>R1016</v>
      </c>
      <c r="Q1192">
        <f>VLOOKUP(Hospitalisation_Details[[#This Row],[Customer ID]],'Hospitalisation Details'!$A$1:$K$2342,11,FALSE)</f>
        <v>62</v>
      </c>
    </row>
    <row r="1193" spans="1:17" x14ac:dyDescent="0.35">
      <c r="A1193" t="s">
        <v>1192</v>
      </c>
      <c r="B1193" t="str">
        <f>VLOOKUP(Customer_Names[[#This Row],[Customer ID]],Customer_Names[#All],2,FALSE)</f>
        <v>Snitzer</v>
      </c>
      <c r="C1193">
        <f>VLOOKUP(Medical_Examinations[[#This Row],[Customer ID]],'Medical Examinations'!$A$1:$L$2336,2,FALSE)</f>
        <v>38</v>
      </c>
      <c r="D1193">
        <f>VLOOKUP(Medical_Examinations[[#This Row],[Customer ID]],'Medical Examinations'!$A$1:$L$2336,3,FALSE)</f>
        <v>4</v>
      </c>
      <c r="E1193" t="str">
        <f>VLOOKUP(Medical_Examinations[[#This Row],[Customer ID]],'Medical Examinations'!$A$1:$L$2336,4,FALSE)</f>
        <v>No</v>
      </c>
      <c r="F1193" t="str">
        <f>VLOOKUP(Medical_Examinations[[#This Row],[Customer ID]],'Medical Examinations'!$A$1:$L$2336,6,FALSE)</f>
        <v>No</v>
      </c>
      <c r="G1193" t="str">
        <f>VLOOKUP(Medical_Examinations[[#This Row],[Customer ID]],'Medical Examinations'!$A$1:$L$2336,7,FALSE)</f>
        <v>No</v>
      </c>
      <c r="H1193">
        <f>VLOOKUP(Medical_Examinations[[#This Row],[Customer ID]],'Medical Examinations'!$A$1:$L$2336,8,FALSE)</f>
        <v>0</v>
      </c>
      <c r="I1193" t="str">
        <f>VLOOKUP(Medical_Examinations[[#This Row],[Customer ID]],'Medical Examinations'!$A$1:$L$2336,9,FALSE)</f>
        <v>No</v>
      </c>
      <c r="J1193" t="str">
        <f>VLOOKUP(Medical_Examinations[[#This Row],[Customer ID]],'Medical Examinations'!A1192:L3527,11,FALSE)</f>
        <v>Obesity</v>
      </c>
      <c r="K1193" t="str">
        <f>VLOOKUP(Medical_Examinations[[#This Row],[Customer ID]],'Medical Examinations'!A1192:L3527,12,FALSE)</f>
        <v>Normal</v>
      </c>
      <c r="L1193" t="str">
        <f>VLOOKUP(Hospitalisation_Details[[#This Row],[Customer ID]],'Hospitalisation Details'!A1192:K3533,10,FALSE)</f>
        <v>26 Sep 2004</v>
      </c>
      <c r="M1193">
        <f>VLOOKUP(Hospitalisation_Details[[#This Row],[Customer ID]],'Hospitalisation Details'!$A$1:$K$2342,6,FALSE)</f>
        <v>3482</v>
      </c>
      <c r="N1193" t="str">
        <f>VLOOKUP(Hospitalisation_Details[[#This Row],[Customer ID]],'Hospitalisation Details'!A1192:K3533,7,FALSE)</f>
        <v>tier - 2</v>
      </c>
      <c r="O1193" t="str">
        <f>VLOOKUP(Hospitalisation_Details[[#This Row],[Customer ID]],'Hospitalisation Details'!A1192:K3533,8,FALSE)</f>
        <v>tier - 3</v>
      </c>
      <c r="P1193" t="str">
        <f>VLOOKUP(Hospitalisation_Details[[#This Row],[Customer ID]],'Hospitalisation Details'!A1192:K3533,9,FALSE)</f>
        <v>R1016</v>
      </c>
      <c r="Q1193">
        <f>VLOOKUP(Hospitalisation_Details[[#This Row],[Customer ID]],'Hospitalisation Details'!$A$1:$K$2342,11,FALSE)</f>
        <v>18</v>
      </c>
    </row>
    <row r="1194" spans="1:17" x14ac:dyDescent="0.35">
      <c r="A1194" t="s">
        <v>1193</v>
      </c>
      <c r="B1194" t="str">
        <f>VLOOKUP(Customer_Names[[#This Row],[Customer ID]],Customer_Names[#All],2,FALSE)</f>
        <v>Herra Arroyo</v>
      </c>
      <c r="C1194">
        <f>VLOOKUP(Medical_Examinations[[#This Row],[Customer ID]],'Medical Examinations'!$A$1:$L$2336,2,FALSE)</f>
        <v>20</v>
      </c>
      <c r="D1194">
        <f>VLOOKUP(Medical_Examinations[[#This Row],[Customer ID]],'Medical Examinations'!$A$1:$L$2336,3,FALSE)</f>
        <v>4</v>
      </c>
      <c r="E1194" t="str">
        <f>VLOOKUP(Medical_Examinations[[#This Row],[Customer ID]],'Medical Examinations'!$A$1:$L$2336,4,FALSE)</f>
        <v>No</v>
      </c>
      <c r="F1194" t="str">
        <f>VLOOKUP(Medical_Examinations[[#This Row],[Customer ID]],'Medical Examinations'!$A$1:$L$2336,6,FALSE)</f>
        <v>No</v>
      </c>
      <c r="G1194" t="str">
        <f>VLOOKUP(Medical_Examinations[[#This Row],[Customer ID]],'Medical Examinations'!$A$1:$L$2336,7,FALSE)</f>
        <v>No</v>
      </c>
      <c r="H1194">
        <f>VLOOKUP(Medical_Examinations[[#This Row],[Customer ID]],'Medical Examinations'!$A$1:$L$2336,8,FALSE)</f>
        <v>0</v>
      </c>
      <c r="I1194" t="str">
        <f>VLOOKUP(Medical_Examinations[[#This Row],[Customer ID]],'Medical Examinations'!$A$1:$L$2336,9,FALSE)</f>
        <v>No</v>
      </c>
      <c r="J1194" t="str">
        <f>VLOOKUP(Medical_Examinations[[#This Row],[Customer ID]],'Medical Examinations'!A1193:L3528,11,FALSE)</f>
        <v>Normal Weight</v>
      </c>
      <c r="K1194" t="str">
        <f>VLOOKUP(Medical_Examinations[[#This Row],[Customer ID]],'Medical Examinations'!A1193:L3528,12,FALSE)</f>
        <v>Normal</v>
      </c>
      <c r="L1194" t="str">
        <f>VLOOKUP(Hospitalisation_Details[[#This Row],[Customer ID]],'Hospitalisation Details'!A1193:K3534,10,FALSE)</f>
        <v>18 Sep 2001</v>
      </c>
      <c r="M1194">
        <f>VLOOKUP(Hospitalisation_Details[[#This Row],[Customer ID]],'Hospitalisation Details'!$A$1:$K$2342,6,FALSE)</f>
        <v>3861</v>
      </c>
      <c r="N1194" t="str">
        <f>VLOOKUP(Hospitalisation_Details[[#This Row],[Customer ID]],'Hospitalisation Details'!A1193:K3534,7,FALSE)</f>
        <v>tier - 2</v>
      </c>
      <c r="O1194" t="str">
        <f>VLOOKUP(Hospitalisation_Details[[#This Row],[Customer ID]],'Hospitalisation Details'!A1193:K3534,8,FALSE)</f>
        <v>tier - 2</v>
      </c>
      <c r="P1194" t="str">
        <f>VLOOKUP(Hospitalisation_Details[[#This Row],[Customer ID]],'Hospitalisation Details'!A1193:K3534,9,FALSE)</f>
        <v>R1016</v>
      </c>
      <c r="Q1194">
        <f>VLOOKUP(Hospitalisation_Details[[#This Row],[Customer ID]],'Hospitalisation Details'!$A$1:$K$2342,11,FALSE)</f>
        <v>21</v>
      </c>
    </row>
    <row r="1195" spans="1:17" x14ac:dyDescent="0.35">
      <c r="A1195" t="s">
        <v>1194</v>
      </c>
      <c r="B1195" t="str">
        <f>VLOOKUP(Customer_Names[[#This Row],[Customer ID]],Customer_Names[#All],2,FALSE)</f>
        <v>Watters</v>
      </c>
      <c r="C1195">
        <f>VLOOKUP(Medical_Examinations[[#This Row],[Customer ID]],'Medical Examinations'!$A$1:$L$2336,2,FALSE)</f>
        <v>19</v>
      </c>
      <c r="D1195">
        <f>VLOOKUP(Medical_Examinations[[#This Row],[Customer ID]],'Medical Examinations'!$A$1:$L$2336,3,FALSE)</f>
        <v>4</v>
      </c>
      <c r="E1195" t="str">
        <f>VLOOKUP(Medical_Examinations[[#This Row],[Customer ID]],'Medical Examinations'!$A$1:$L$2336,4,FALSE)</f>
        <v>No</v>
      </c>
      <c r="F1195" t="str">
        <f>VLOOKUP(Medical_Examinations[[#This Row],[Customer ID]],'Medical Examinations'!$A$1:$L$2336,6,FALSE)</f>
        <v>No</v>
      </c>
      <c r="G1195" t="str">
        <f>VLOOKUP(Medical_Examinations[[#This Row],[Customer ID]],'Medical Examinations'!$A$1:$L$2336,7,FALSE)</f>
        <v>No</v>
      </c>
      <c r="H1195">
        <f>VLOOKUP(Medical_Examinations[[#This Row],[Customer ID]],'Medical Examinations'!$A$1:$L$2336,8,FALSE)</f>
        <v>0</v>
      </c>
      <c r="I1195" t="str">
        <f>VLOOKUP(Medical_Examinations[[#This Row],[Customer ID]],'Medical Examinations'!$A$1:$L$2336,9,FALSE)</f>
        <v>No</v>
      </c>
      <c r="J1195" t="str">
        <f>VLOOKUP(Medical_Examinations[[#This Row],[Customer ID]],'Medical Examinations'!A1194:L3529,11,FALSE)</f>
        <v>Normal Weight</v>
      </c>
      <c r="K1195" t="str">
        <f>VLOOKUP(Medical_Examinations[[#This Row],[Customer ID]],'Medical Examinations'!A1194:L3529,12,FALSE)</f>
        <v>Normal</v>
      </c>
      <c r="L1195" t="str">
        <f>VLOOKUP(Hospitalisation_Details[[#This Row],[Customer ID]],'Hospitalisation Details'!A1194:K3535,10,FALSE)</f>
        <v>13 Sep 2000</v>
      </c>
      <c r="M1195">
        <f>VLOOKUP(Hospitalisation_Details[[#This Row],[Customer ID]],'Hospitalisation Details'!$A$1:$K$2342,6,FALSE)</f>
        <v>4005</v>
      </c>
      <c r="N1195" t="str">
        <f>VLOOKUP(Hospitalisation_Details[[#This Row],[Customer ID]],'Hospitalisation Details'!A1194:K3535,7,FALSE)</f>
        <v>tier - 2</v>
      </c>
      <c r="O1195" t="str">
        <f>VLOOKUP(Hospitalisation_Details[[#This Row],[Customer ID]],'Hospitalisation Details'!A1194:K3535,8,FALSE)</f>
        <v>tier - 1</v>
      </c>
      <c r="P1195" t="str">
        <f>VLOOKUP(Hospitalisation_Details[[#This Row],[Customer ID]],'Hospitalisation Details'!A1194:K3535,9,FALSE)</f>
        <v>R1015</v>
      </c>
      <c r="Q1195">
        <f>VLOOKUP(Hospitalisation_Details[[#This Row],[Customer ID]],'Hospitalisation Details'!$A$1:$K$2342,11,FALSE)</f>
        <v>22</v>
      </c>
    </row>
    <row r="1196" spans="1:17" x14ac:dyDescent="0.35">
      <c r="A1196" t="s">
        <v>1195</v>
      </c>
      <c r="B1196" t="str">
        <f>VLOOKUP(Customer_Names[[#This Row],[Customer ID]],Customer_Names[#All],2,FALSE)</f>
        <v>Steele-Belkin</v>
      </c>
      <c r="C1196">
        <f>VLOOKUP(Medical_Examinations[[#This Row],[Customer ID]],'Medical Examinations'!$A$1:$L$2336,2,FALSE)</f>
        <v>35</v>
      </c>
      <c r="D1196">
        <f>VLOOKUP(Medical_Examinations[[#This Row],[Customer ID]],'Medical Examinations'!$A$1:$L$2336,3,FALSE)</f>
        <v>4</v>
      </c>
      <c r="E1196" t="str">
        <f>VLOOKUP(Medical_Examinations[[#This Row],[Customer ID]],'Medical Examinations'!$A$1:$L$2336,4,FALSE)</f>
        <v>No</v>
      </c>
      <c r="F1196" t="str">
        <f>VLOOKUP(Medical_Examinations[[#This Row],[Customer ID]],'Medical Examinations'!$A$1:$L$2336,6,FALSE)</f>
        <v>No</v>
      </c>
      <c r="G1196" t="str">
        <f>VLOOKUP(Medical_Examinations[[#This Row],[Customer ID]],'Medical Examinations'!$A$1:$L$2336,7,FALSE)</f>
        <v>No</v>
      </c>
      <c r="H1196">
        <f>VLOOKUP(Medical_Examinations[[#This Row],[Customer ID]],'Medical Examinations'!$A$1:$L$2336,8,FALSE)</f>
        <v>0</v>
      </c>
      <c r="I1196" t="str">
        <f>VLOOKUP(Medical_Examinations[[#This Row],[Customer ID]],'Medical Examinations'!$A$1:$L$2336,9,FALSE)</f>
        <v>No</v>
      </c>
      <c r="J1196" t="str">
        <f>VLOOKUP(Medical_Examinations[[#This Row],[Customer ID]],'Medical Examinations'!A1195:L3530,11,FALSE)</f>
        <v>Obesity</v>
      </c>
      <c r="K1196" t="str">
        <f>VLOOKUP(Medical_Examinations[[#This Row],[Customer ID]],'Medical Examinations'!A1195:L3530,12,FALSE)</f>
        <v>Normal</v>
      </c>
      <c r="L1196" t="str">
        <f>VLOOKUP(Hospitalisation_Details[[#This Row],[Customer ID]],'Hospitalisation Details'!A1195:K3536,10,FALSE)</f>
        <v>25 Sep 1996</v>
      </c>
      <c r="M1196">
        <f>VLOOKUP(Hospitalisation_Details[[#This Row],[Customer ID]],'Hospitalisation Details'!$A$1:$K$2342,6,FALSE)</f>
        <v>4661</v>
      </c>
      <c r="N1196" t="str">
        <f>VLOOKUP(Hospitalisation_Details[[#This Row],[Customer ID]],'Hospitalisation Details'!A1195:K3536,7,FALSE)</f>
        <v>tier - 2</v>
      </c>
      <c r="O1196" t="str">
        <f>VLOOKUP(Hospitalisation_Details[[#This Row],[Customer ID]],'Hospitalisation Details'!A1195:K3536,8,FALSE)</f>
        <v>tier - 1</v>
      </c>
      <c r="P1196" t="str">
        <f>VLOOKUP(Hospitalisation_Details[[#This Row],[Customer ID]],'Hospitalisation Details'!A1195:K3536,9,FALSE)</f>
        <v>R1017</v>
      </c>
      <c r="Q1196">
        <f>VLOOKUP(Hospitalisation_Details[[#This Row],[Customer ID]],'Hospitalisation Details'!$A$1:$K$2342,11,FALSE)</f>
        <v>26</v>
      </c>
    </row>
    <row r="1197" spans="1:17" x14ac:dyDescent="0.35">
      <c r="A1197" t="s">
        <v>1196</v>
      </c>
      <c r="B1197" t="str">
        <f>VLOOKUP(Customer_Names[[#This Row],[Customer ID]],Customer_Names[#All],2,FALSE)</f>
        <v>Christensen</v>
      </c>
      <c r="C1197">
        <f>VLOOKUP(Medical_Examinations[[#This Row],[Customer ID]],'Medical Examinations'!$A$1:$L$2336,2,FALSE)</f>
        <v>24</v>
      </c>
      <c r="D1197">
        <f>VLOOKUP(Medical_Examinations[[#This Row],[Customer ID]],'Medical Examinations'!$A$1:$L$2336,3,FALSE)</f>
        <v>4</v>
      </c>
      <c r="E1197" t="str">
        <f>VLOOKUP(Medical_Examinations[[#This Row],[Customer ID]],'Medical Examinations'!$A$1:$L$2336,4,FALSE)</f>
        <v>No</v>
      </c>
      <c r="F1197" t="str">
        <f>VLOOKUP(Medical_Examinations[[#This Row],[Customer ID]],'Medical Examinations'!$A$1:$L$2336,6,FALSE)</f>
        <v>No</v>
      </c>
      <c r="G1197" t="str">
        <f>VLOOKUP(Medical_Examinations[[#This Row],[Customer ID]],'Medical Examinations'!$A$1:$L$2336,7,FALSE)</f>
        <v>No</v>
      </c>
      <c r="H1197">
        <f>VLOOKUP(Medical_Examinations[[#This Row],[Customer ID]],'Medical Examinations'!$A$1:$L$2336,8,FALSE)</f>
        <v>0</v>
      </c>
      <c r="I1197" t="str">
        <f>VLOOKUP(Medical_Examinations[[#This Row],[Customer ID]],'Medical Examinations'!$A$1:$L$2336,9,FALSE)</f>
        <v>No</v>
      </c>
      <c r="J1197" t="str">
        <f>VLOOKUP(Medical_Examinations[[#This Row],[Customer ID]],'Medical Examinations'!A1196:L3531,11,FALSE)</f>
        <v>Normal Weight</v>
      </c>
      <c r="K1197" t="str">
        <f>VLOOKUP(Medical_Examinations[[#This Row],[Customer ID]],'Medical Examinations'!A1196:L3531,12,FALSE)</f>
        <v>Normal</v>
      </c>
      <c r="L1197" t="str">
        <f>VLOOKUP(Hospitalisation_Details[[#This Row],[Customer ID]],'Hospitalisation Details'!A1196:K3537,10,FALSE)</f>
        <v>1 Sep 1995</v>
      </c>
      <c r="M1197">
        <f>VLOOKUP(Hospitalisation_Details[[#This Row],[Customer ID]],'Hospitalisation Details'!$A$1:$K$2342,6,FALSE)</f>
        <v>4828</v>
      </c>
      <c r="N1197" t="str">
        <f>VLOOKUP(Hospitalisation_Details[[#This Row],[Customer ID]],'Hospitalisation Details'!A1196:K3537,7,FALSE)</f>
        <v>tier - 1</v>
      </c>
      <c r="O1197" t="str">
        <f>VLOOKUP(Hospitalisation_Details[[#This Row],[Customer ID]],'Hospitalisation Details'!A1196:K3537,8,FALSE)</f>
        <v>tier - 2</v>
      </c>
      <c r="P1197" t="str">
        <f>VLOOKUP(Hospitalisation_Details[[#This Row],[Customer ID]],'Hospitalisation Details'!A1196:K3537,9,FALSE)</f>
        <v>Unknown</v>
      </c>
      <c r="Q1197">
        <f>VLOOKUP(Hospitalisation_Details[[#This Row],[Customer ID]],'Hospitalisation Details'!$A$1:$K$2342,11,FALSE)</f>
        <v>27</v>
      </c>
    </row>
    <row r="1198" spans="1:17" x14ac:dyDescent="0.35">
      <c r="A1198" t="s">
        <v>1197</v>
      </c>
      <c r="B1198" t="str">
        <f>VLOOKUP(Customer_Names[[#This Row],[Customer ID]],Customer_Names[#All],2,FALSE)</f>
        <v>Hodge</v>
      </c>
      <c r="C1198">
        <f>VLOOKUP(Medical_Examinations[[#This Row],[Customer ID]],'Medical Examinations'!$A$1:$L$2336,2,FALSE)</f>
        <v>16</v>
      </c>
      <c r="D1198">
        <f>VLOOKUP(Medical_Examinations[[#This Row],[Customer ID]],'Medical Examinations'!$A$1:$L$2336,3,FALSE)</f>
        <v>4</v>
      </c>
      <c r="E1198" t="str">
        <f>VLOOKUP(Medical_Examinations[[#This Row],[Customer ID]],'Medical Examinations'!$A$1:$L$2336,4,FALSE)</f>
        <v>No</v>
      </c>
      <c r="F1198" t="str">
        <f>VLOOKUP(Medical_Examinations[[#This Row],[Customer ID]],'Medical Examinations'!$A$1:$L$2336,6,FALSE)</f>
        <v>No</v>
      </c>
      <c r="G1198" t="str">
        <f>VLOOKUP(Medical_Examinations[[#This Row],[Customer ID]],'Medical Examinations'!$A$1:$L$2336,7,FALSE)</f>
        <v>No</v>
      </c>
      <c r="H1198">
        <f>VLOOKUP(Medical_Examinations[[#This Row],[Customer ID]],'Medical Examinations'!$A$1:$L$2336,8,FALSE)</f>
        <v>0</v>
      </c>
      <c r="I1198" t="str">
        <f>VLOOKUP(Medical_Examinations[[#This Row],[Customer ID]],'Medical Examinations'!$A$1:$L$2336,9,FALSE)</f>
        <v>No</v>
      </c>
      <c r="J1198" t="str">
        <f>VLOOKUP(Medical_Examinations[[#This Row],[Customer ID]],'Medical Examinations'!A1197:L3532,11,FALSE)</f>
        <v>Underweight</v>
      </c>
      <c r="K1198" t="str">
        <f>VLOOKUP(Medical_Examinations[[#This Row],[Customer ID]],'Medical Examinations'!A1197:L3532,12,FALSE)</f>
        <v>Normal</v>
      </c>
      <c r="L1198" t="str">
        <f>VLOOKUP(Hospitalisation_Details[[#This Row],[Customer ID]],'Hospitalisation Details'!A1197:K3538,10,FALSE)</f>
        <v>27 Sep 1995</v>
      </c>
      <c r="M1198">
        <f>VLOOKUP(Hospitalisation_Details[[#This Row],[Customer ID]],'Hospitalisation Details'!$A$1:$K$2342,6,FALSE)</f>
        <v>4847</v>
      </c>
      <c r="N1198" t="str">
        <f>VLOOKUP(Hospitalisation_Details[[#This Row],[Customer ID]],'Hospitalisation Details'!A1197:K3538,7,FALSE)</f>
        <v>tier - 2</v>
      </c>
      <c r="O1198" t="str">
        <f>VLOOKUP(Hospitalisation_Details[[#This Row],[Customer ID]],'Hospitalisation Details'!A1197:K3538,8,FALSE)</f>
        <v>tier - 3</v>
      </c>
      <c r="P1198" t="str">
        <f>VLOOKUP(Hospitalisation_Details[[#This Row],[Customer ID]],'Hospitalisation Details'!A1197:K3538,9,FALSE)</f>
        <v>R1017</v>
      </c>
      <c r="Q1198">
        <f>VLOOKUP(Hospitalisation_Details[[#This Row],[Customer ID]],'Hospitalisation Details'!$A$1:$K$2342,11,FALSE)</f>
        <v>27</v>
      </c>
    </row>
    <row r="1199" spans="1:17" x14ac:dyDescent="0.35">
      <c r="A1199" t="s">
        <v>1198</v>
      </c>
      <c r="B1199" t="str">
        <f>VLOOKUP(Customer_Names[[#This Row],[Customer ID]],Customer_Names[#All],2,FALSE)</f>
        <v>Rusterholz</v>
      </c>
      <c r="C1199">
        <f>VLOOKUP(Medical_Examinations[[#This Row],[Customer ID]],'Medical Examinations'!$A$1:$L$2336,2,FALSE)</f>
        <v>23</v>
      </c>
      <c r="D1199">
        <f>VLOOKUP(Medical_Examinations[[#This Row],[Customer ID]],'Medical Examinations'!$A$1:$L$2336,3,FALSE)</f>
        <v>4</v>
      </c>
      <c r="E1199" t="str">
        <f>VLOOKUP(Medical_Examinations[[#This Row],[Customer ID]],'Medical Examinations'!$A$1:$L$2336,4,FALSE)</f>
        <v>No</v>
      </c>
      <c r="F1199" t="str">
        <f>VLOOKUP(Medical_Examinations[[#This Row],[Customer ID]],'Medical Examinations'!$A$1:$L$2336,6,FALSE)</f>
        <v>No</v>
      </c>
      <c r="G1199" t="str">
        <f>VLOOKUP(Medical_Examinations[[#This Row],[Customer ID]],'Medical Examinations'!$A$1:$L$2336,7,FALSE)</f>
        <v>No</v>
      </c>
      <c r="H1199">
        <f>VLOOKUP(Medical_Examinations[[#This Row],[Customer ID]],'Medical Examinations'!$A$1:$L$2336,8,FALSE)</f>
        <v>0</v>
      </c>
      <c r="I1199" t="str">
        <f>VLOOKUP(Medical_Examinations[[#This Row],[Customer ID]],'Medical Examinations'!$A$1:$L$2336,9,FALSE)</f>
        <v>No</v>
      </c>
      <c r="J1199" t="str">
        <f>VLOOKUP(Medical_Examinations[[#This Row],[Customer ID]],'Medical Examinations'!A1198:L3533,11,FALSE)</f>
        <v>Normal Weight</v>
      </c>
      <c r="K1199" t="str">
        <f>VLOOKUP(Medical_Examinations[[#This Row],[Customer ID]],'Medical Examinations'!A1198:L3533,12,FALSE)</f>
        <v>Normal</v>
      </c>
      <c r="L1199" t="str">
        <f>VLOOKUP(Hospitalisation_Details[[#This Row],[Customer ID]],'Hospitalisation Details'!A1198:K3539,10,FALSE)</f>
        <v>17 Sep 1993</v>
      </c>
      <c r="M1199">
        <f>VLOOKUP(Hospitalisation_Details[[#This Row],[Customer ID]],'Hospitalisation Details'!$A$1:$K$2342,6,FALSE)</f>
        <v>5210</v>
      </c>
      <c r="N1199" t="str">
        <f>VLOOKUP(Hospitalisation_Details[[#This Row],[Customer ID]],'Hospitalisation Details'!A1198:K3539,7,FALSE)</f>
        <v>tier - 3</v>
      </c>
      <c r="O1199" t="str">
        <f>VLOOKUP(Hospitalisation_Details[[#This Row],[Customer ID]],'Hospitalisation Details'!A1198:K3539,8,FALSE)</f>
        <v>tier - 3</v>
      </c>
      <c r="P1199" t="str">
        <f>VLOOKUP(Hospitalisation_Details[[#This Row],[Customer ID]],'Hospitalisation Details'!A1198:K3539,9,FALSE)</f>
        <v>R1017</v>
      </c>
      <c r="Q1199">
        <f>VLOOKUP(Hospitalisation_Details[[#This Row],[Customer ID]],'Hospitalisation Details'!$A$1:$K$2342,11,FALSE)</f>
        <v>29</v>
      </c>
    </row>
    <row r="1200" spans="1:17" x14ac:dyDescent="0.35">
      <c r="A1200" t="s">
        <v>1199</v>
      </c>
      <c r="B1200" t="str">
        <f>VLOOKUP(Customer_Names[[#This Row],[Customer ID]],Customer_Names[#All],2,FALSE)</f>
        <v>Lafrance</v>
      </c>
      <c r="C1200">
        <f>VLOOKUP(Medical_Examinations[[#This Row],[Customer ID]],'Medical Examinations'!$A$1:$L$2336,2,FALSE)</f>
        <v>34</v>
      </c>
      <c r="D1200">
        <f>VLOOKUP(Medical_Examinations[[#This Row],[Customer ID]],'Medical Examinations'!$A$1:$L$2336,3,FALSE)</f>
        <v>4</v>
      </c>
      <c r="E1200" t="str">
        <f>VLOOKUP(Medical_Examinations[[#This Row],[Customer ID]],'Medical Examinations'!$A$1:$L$2336,4,FALSE)</f>
        <v>No</v>
      </c>
      <c r="F1200" t="str">
        <f>VLOOKUP(Medical_Examinations[[#This Row],[Customer ID]],'Medical Examinations'!$A$1:$L$2336,6,FALSE)</f>
        <v>No</v>
      </c>
      <c r="G1200" t="str">
        <f>VLOOKUP(Medical_Examinations[[#This Row],[Customer ID]],'Medical Examinations'!$A$1:$L$2336,7,FALSE)</f>
        <v>No</v>
      </c>
      <c r="H1200">
        <f>VLOOKUP(Medical_Examinations[[#This Row],[Customer ID]],'Medical Examinations'!$A$1:$L$2336,8,FALSE)</f>
        <v>0</v>
      </c>
      <c r="I1200" t="str">
        <f>VLOOKUP(Medical_Examinations[[#This Row],[Customer ID]],'Medical Examinations'!$A$1:$L$2336,9,FALSE)</f>
        <v>No</v>
      </c>
      <c r="J1200" t="str">
        <f>VLOOKUP(Medical_Examinations[[#This Row],[Customer ID]],'Medical Examinations'!A1199:L3534,11,FALSE)</f>
        <v>Obesity</v>
      </c>
      <c r="K1200" t="str">
        <f>VLOOKUP(Medical_Examinations[[#This Row],[Customer ID]],'Medical Examinations'!A1199:L3534,12,FALSE)</f>
        <v>Normal</v>
      </c>
      <c r="L1200" t="str">
        <f>VLOOKUP(Hospitalisation_Details[[#This Row],[Customer ID]],'Hospitalisation Details'!A1199:K3540,10,FALSE)</f>
        <v>17 Sep 1992</v>
      </c>
      <c r="M1200">
        <f>VLOOKUP(Hospitalisation_Details[[#This Row],[Customer ID]],'Hospitalisation Details'!$A$1:$K$2342,6,FALSE)</f>
        <v>5429</v>
      </c>
      <c r="N1200" t="str">
        <f>VLOOKUP(Hospitalisation_Details[[#This Row],[Customer ID]],'Hospitalisation Details'!A1199:K3540,7,FALSE)</f>
        <v>tier - 3</v>
      </c>
      <c r="O1200" t="str">
        <f>VLOOKUP(Hospitalisation_Details[[#This Row],[Customer ID]],'Hospitalisation Details'!A1199:K3540,8,FALSE)</f>
        <v>tier - 1</v>
      </c>
      <c r="P1200" t="str">
        <f>VLOOKUP(Hospitalisation_Details[[#This Row],[Customer ID]],'Hospitalisation Details'!A1199:K3540,9,FALSE)</f>
        <v>R1017</v>
      </c>
      <c r="Q1200">
        <f>VLOOKUP(Hospitalisation_Details[[#This Row],[Customer ID]],'Hospitalisation Details'!$A$1:$K$2342,11,FALSE)</f>
        <v>30</v>
      </c>
    </row>
    <row r="1201" spans="1:17" x14ac:dyDescent="0.35">
      <c r="A1201" t="s">
        <v>1200</v>
      </c>
      <c r="B1201" t="str">
        <f>VLOOKUP(Customer_Names[[#This Row],[Customer ID]],Customer_Names[#All],2,FALSE)</f>
        <v>Hallis</v>
      </c>
      <c r="C1201">
        <f>VLOOKUP(Medical_Examinations[[#This Row],[Customer ID]],'Medical Examinations'!$A$1:$L$2336,2,FALSE)</f>
        <v>16</v>
      </c>
      <c r="D1201">
        <f>VLOOKUP(Medical_Examinations[[#This Row],[Customer ID]],'Medical Examinations'!$A$1:$L$2336,3,FALSE)</f>
        <v>4</v>
      </c>
      <c r="E1201" t="str">
        <f>VLOOKUP(Medical_Examinations[[#This Row],[Customer ID]],'Medical Examinations'!$A$1:$L$2336,4,FALSE)</f>
        <v>No</v>
      </c>
      <c r="F1201" t="str">
        <f>VLOOKUP(Medical_Examinations[[#This Row],[Customer ID]],'Medical Examinations'!$A$1:$L$2336,6,FALSE)</f>
        <v>No</v>
      </c>
      <c r="G1201" t="str">
        <f>VLOOKUP(Medical_Examinations[[#This Row],[Customer ID]],'Medical Examinations'!$A$1:$L$2336,7,FALSE)</f>
        <v>No</v>
      </c>
      <c r="H1201">
        <f>VLOOKUP(Medical_Examinations[[#This Row],[Customer ID]],'Medical Examinations'!$A$1:$L$2336,8,FALSE)</f>
        <v>0</v>
      </c>
      <c r="I1201" t="str">
        <f>VLOOKUP(Medical_Examinations[[#This Row],[Customer ID]],'Medical Examinations'!$A$1:$L$2336,9,FALSE)</f>
        <v>No</v>
      </c>
      <c r="J1201" t="str">
        <f>VLOOKUP(Medical_Examinations[[#This Row],[Customer ID]],'Medical Examinations'!A1200:L3535,11,FALSE)</f>
        <v>Underweight</v>
      </c>
      <c r="K1201" t="str">
        <f>VLOOKUP(Medical_Examinations[[#This Row],[Customer ID]],'Medical Examinations'!A1200:L3535,12,FALSE)</f>
        <v>Normal</v>
      </c>
      <c r="L1201" t="str">
        <f>VLOOKUP(Hospitalisation_Details[[#This Row],[Customer ID]],'Hospitalisation Details'!A1200:K3541,10,FALSE)</f>
        <v>6 Sep 1990</v>
      </c>
      <c r="M1201">
        <f>VLOOKUP(Hospitalisation_Details[[#This Row],[Customer ID]],'Hospitalisation Details'!$A$1:$K$2342,6,FALSE)</f>
        <v>6639</v>
      </c>
      <c r="N1201" t="str">
        <f>VLOOKUP(Hospitalisation_Details[[#This Row],[Customer ID]],'Hospitalisation Details'!A1200:K3541,7,FALSE)</f>
        <v>tier - 2</v>
      </c>
      <c r="O1201" t="str">
        <f>VLOOKUP(Hospitalisation_Details[[#This Row],[Customer ID]],'Hospitalisation Details'!A1200:K3541,8,FALSE)</f>
        <v>tier - 2</v>
      </c>
      <c r="P1201" t="str">
        <f>VLOOKUP(Hospitalisation_Details[[#This Row],[Customer ID]],'Hospitalisation Details'!A1200:K3541,9,FALSE)</f>
        <v>R1021</v>
      </c>
      <c r="Q1201">
        <f>VLOOKUP(Hospitalisation_Details[[#This Row],[Customer ID]],'Hospitalisation Details'!$A$1:$K$2342,11,FALSE)</f>
        <v>32</v>
      </c>
    </row>
    <row r="1202" spans="1:17" x14ac:dyDescent="0.35">
      <c r="A1202" t="s">
        <v>1201</v>
      </c>
      <c r="B1202" t="str">
        <f>VLOOKUP(Customer_Names[[#This Row],[Customer ID]],Customer_Names[#All],2,FALSE)</f>
        <v>Marshall</v>
      </c>
      <c r="C1202">
        <f>VLOOKUP(Medical_Examinations[[#This Row],[Customer ID]],'Medical Examinations'!$A$1:$L$2336,2,FALSE)</f>
        <v>20</v>
      </c>
      <c r="D1202">
        <f>VLOOKUP(Medical_Examinations[[#This Row],[Customer ID]],'Medical Examinations'!$A$1:$L$2336,3,FALSE)</f>
        <v>4</v>
      </c>
      <c r="E1202" t="str">
        <f>VLOOKUP(Medical_Examinations[[#This Row],[Customer ID]],'Medical Examinations'!$A$1:$L$2336,4,FALSE)</f>
        <v>No</v>
      </c>
      <c r="F1202" t="str">
        <f>VLOOKUP(Medical_Examinations[[#This Row],[Customer ID]],'Medical Examinations'!$A$1:$L$2336,6,FALSE)</f>
        <v>No</v>
      </c>
      <c r="G1202" t="str">
        <f>VLOOKUP(Medical_Examinations[[#This Row],[Customer ID]],'Medical Examinations'!$A$1:$L$2336,7,FALSE)</f>
        <v>No</v>
      </c>
      <c r="H1202">
        <f>VLOOKUP(Medical_Examinations[[#This Row],[Customer ID]],'Medical Examinations'!$A$1:$L$2336,8,FALSE)</f>
        <v>0</v>
      </c>
      <c r="I1202" t="str">
        <f>VLOOKUP(Medical_Examinations[[#This Row],[Customer ID]],'Medical Examinations'!$A$1:$L$2336,9,FALSE)</f>
        <v>No</v>
      </c>
      <c r="J1202" t="str">
        <f>VLOOKUP(Medical_Examinations[[#This Row],[Customer ID]],'Medical Examinations'!A1201:L3536,11,FALSE)</f>
        <v>Normal Weight</v>
      </c>
      <c r="K1202" t="str">
        <f>VLOOKUP(Medical_Examinations[[#This Row],[Customer ID]],'Medical Examinations'!A1201:L3536,12,FALSE)</f>
        <v>Normal</v>
      </c>
      <c r="L1202" t="str">
        <f>VLOOKUP(Hospitalisation_Details[[#This Row],[Customer ID]],'Hospitalisation Details'!A1201:K3542,10,FALSE)</f>
        <v>7 Sep 1986</v>
      </c>
      <c r="M1202">
        <f>VLOOKUP(Hospitalisation_Details[[#This Row],[Customer ID]],'Hospitalisation Details'!$A$1:$K$2342,6,FALSE)</f>
        <v>6747</v>
      </c>
      <c r="N1202" t="str">
        <f>VLOOKUP(Hospitalisation_Details[[#This Row],[Customer ID]],'Hospitalisation Details'!A1201:K3542,7,FALSE)</f>
        <v>tier - 3</v>
      </c>
      <c r="O1202" t="str">
        <f>VLOOKUP(Hospitalisation_Details[[#This Row],[Customer ID]],'Hospitalisation Details'!A1201:K3542,8,FALSE)</f>
        <v>tier - 2</v>
      </c>
      <c r="P1202" t="str">
        <f>VLOOKUP(Hospitalisation_Details[[#This Row],[Customer ID]],'Hospitalisation Details'!A1201:K3542,9,FALSE)</f>
        <v>R1016</v>
      </c>
      <c r="Q1202">
        <f>VLOOKUP(Hospitalisation_Details[[#This Row],[Customer ID]],'Hospitalisation Details'!$A$1:$K$2342,11,FALSE)</f>
        <v>36</v>
      </c>
    </row>
    <row r="1203" spans="1:17" x14ac:dyDescent="0.35">
      <c r="A1203" t="s">
        <v>1202</v>
      </c>
      <c r="B1203" t="str">
        <f>VLOOKUP(Customer_Names[[#This Row],[Customer ID]],Customer_Names[#All],2,FALSE)</f>
        <v>Salowitz</v>
      </c>
      <c r="C1203">
        <f>VLOOKUP(Medical_Examinations[[#This Row],[Customer ID]],'Medical Examinations'!$A$1:$L$2336,2,FALSE)</f>
        <v>16</v>
      </c>
      <c r="D1203">
        <f>VLOOKUP(Medical_Examinations[[#This Row],[Customer ID]],'Medical Examinations'!$A$1:$L$2336,3,FALSE)</f>
        <v>4</v>
      </c>
      <c r="E1203" t="str">
        <f>VLOOKUP(Medical_Examinations[[#This Row],[Customer ID]],'Medical Examinations'!$A$1:$L$2336,4,FALSE)</f>
        <v>No</v>
      </c>
      <c r="F1203" t="str">
        <f>VLOOKUP(Medical_Examinations[[#This Row],[Customer ID]],'Medical Examinations'!$A$1:$L$2336,6,FALSE)</f>
        <v>No</v>
      </c>
      <c r="G1203" t="str">
        <f>VLOOKUP(Medical_Examinations[[#This Row],[Customer ID]],'Medical Examinations'!$A$1:$L$2336,7,FALSE)</f>
        <v>No</v>
      </c>
      <c r="H1203">
        <f>VLOOKUP(Medical_Examinations[[#This Row],[Customer ID]],'Medical Examinations'!$A$1:$L$2336,8,FALSE)</f>
        <v>0</v>
      </c>
      <c r="I1203" t="str">
        <f>VLOOKUP(Medical_Examinations[[#This Row],[Customer ID]],'Medical Examinations'!$A$1:$L$2336,9,FALSE)</f>
        <v>No</v>
      </c>
      <c r="J1203" t="str">
        <f>VLOOKUP(Medical_Examinations[[#This Row],[Customer ID]],'Medical Examinations'!A1202:L3537,11,FALSE)</f>
        <v>Underweight</v>
      </c>
      <c r="K1203" t="str">
        <f>VLOOKUP(Medical_Examinations[[#This Row],[Customer ID]],'Medical Examinations'!A1202:L3537,12,FALSE)</f>
        <v>Normal</v>
      </c>
      <c r="L1203" t="str">
        <f>VLOOKUP(Hospitalisation_Details[[#This Row],[Customer ID]],'Hospitalisation Details'!A1202:K3543,10,FALSE)</f>
        <v>5 Sep 1986</v>
      </c>
      <c r="M1203">
        <f>VLOOKUP(Hospitalisation_Details[[#This Row],[Customer ID]],'Hospitalisation Details'!$A$1:$K$2342,6,FALSE)</f>
        <v>6749</v>
      </c>
      <c r="N1203" t="str">
        <f>VLOOKUP(Hospitalisation_Details[[#This Row],[Customer ID]],'Hospitalisation Details'!A1202:K3543,7,FALSE)</f>
        <v>tier - 3</v>
      </c>
      <c r="O1203" t="str">
        <f>VLOOKUP(Hospitalisation_Details[[#This Row],[Customer ID]],'Hospitalisation Details'!A1202:K3543,8,FALSE)</f>
        <v>tier - 1</v>
      </c>
      <c r="P1203" t="str">
        <f>VLOOKUP(Hospitalisation_Details[[#This Row],[Customer ID]],'Hospitalisation Details'!A1202:K3543,9,FALSE)</f>
        <v>R1016</v>
      </c>
      <c r="Q1203">
        <f>VLOOKUP(Hospitalisation_Details[[#This Row],[Customer ID]],'Hospitalisation Details'!$A$1:$K$2342,11,FALSE)</f>
        <v>36</v>
      </c>
    </row>
    <row r="1204" spans="1:17" x14ac:dyDescent="0.35">
      <c r="A1204" t="s">
        <v>1203</v>
      </c>
      <c r="B1204" t="str">
        <f>VLOOKUP(Customer_Names[[#This Row],[Customer ID]],Customer_Names[#All],2,FALSE)</f>
        <v>Blake</v>
      </c>
      <c r="C1204">
        <f>VLOOKUP(Medical_Examinations[[#This Row],[Customer ID]],'Medical Examinations'!$A$1:$L$2336,2,FALSE)</f>
        <v>54</v>
      </c>
      <c r="D1204">
        <f>VLOOKUP(Medical_Examinations[[#This Row],[Customer ID]],'Medical Examinations'!$A$1:$L$2336,3,FALSE)</f>
        <v>4</v>
      </c>
      <c r="E1204" t="str">
        <f>VLOOKUP(Medical_Examinations[[#This Row],[Customer ID]],'Medical Examinations'!$A$1:$L$2336,4,FALSE)</f>
        <v>yes</v>
      </c>
      <c r="F1204" t="str">
        <f>VLOOKUP(Medical_Examinations[[#This Row],[Customer ID]],'Medical Examinations'!$A$1:$L$2336,6,FALSE)</f>
        <v>No</v>
      </c>
      <c r="G1204" t="str">
        <f>VLOOKUP(Medical_Examinations[[#This Row],[Customer ID]],'Medical Examinations'!$A$1:$L$2336,7,FALSE)</f>
        <v>No</v>
      </c>
      <c r="H1204">
        <f>VLOOKUP(Medical_Examinations[[#This Row],[Customer ID]],'Medical Examinations'!$A$1:$L$2336,8,FALSE)</f>
        <v>2</v>
      </c>
      <c r="I1204" t="str">
        <f>VLOOKUP(Medical_Examinations[[#This Row],[Customer ID]],'Medical Examinations'!$A$1:$L$2336,9,FALSE)</f>
        <v>No</v>
      </c>
      <c r="J1204" t="str">
        <f>VLOOKUP(Medical_Examinations[[#This Row],[Customer ID]],'Medical Examinations'!A1203:L3538,11,FALSE)</f>
        <v>Obesity</v>
      </c>
      <c r="K1204" t="str">
        <f>VLOOKUP(Medical_Examinations[[#This Row],[Customer ID]],'Medical Examinations'!A1203:L3538,12,FALSE)</f>
        <v>Normal</v>
      </c>
      <c r="L1204" t="str">
        <f>VLOOKUP(Hospitalisation_Details[[#This Row],[Customer ID]],'Hospitalisation Details'!A1203:K3544,10,FALSE)</f>
        <v>10 Sep 1985</v>
      </c>
      <c r="M1204">
        <f>VLOOKUP(Hospitalisation_Details[[#This Row],[Customer ID]],'Hospitalisation Details'!$A$1:$K$2342,6,FALSE)</f>
        <v>6986</v>
      </c>
      <c r="N1204" t="str">
        <f>VLOOKUP(Hospitalisation_Details[[#This Row],[Customer ID]],'Hospitalisation Details'!A1203:K3544,7,FALSE)</f>
        <v>tier - 2</v>
      </c>
      <c r="O1204" t="str">
        <f>VLOOKUP(Hospitalisation_Details[[#This Row],[Customer ID]],'Hospitalisation Details'!A1203:K3544,8,FALSE)</f>
        <v>tier - 2</v>
      </c>
      <c r="P1204" t="str">
        <f>VLOOKUP(Hospitalisation_Details[[#This Row],[Customer ID]],'Hospitalisation Details'!A1203:K3544,9,FALSE)</f>
        <v>R1019</v>
      </c>
      <c r="Q1204">
        <f>VLOOKUP(Hospitalisation_Details[[#This Row],[Customer ID]],'Hospitalisation Details'!$A$1:$K$2342,11,FALSE)</f>
        <v>37</v>
      </c>
    </row>
    <row r="1205" spans="1:17" x14ac:dyDescent="0.35">
      <c r="A1205" t="s">
        <v>1204</v>
      </c>
      <c r="B1205" t="str">
        <f>VLOOKUP(Customer_Names[[#This Row],[Customer ID]],Customer_Names[#All],2,FALSE)</f>
        <v>Langerak</v>
      </c>
      <c r="C1205">
        <f>VLOOKUP(Medical_Examinations[[#This Row],[Customer ID]],'Medical Examinations'!$A$1:$L$2336,2,FALSE)</f>
        <v>51</v>
      </c>
      <c r="D1205">
        <f>VLOOKUP(Medical_Examinations[[#This Row],[Customer ID]],'Medical Examinations'!$A$1:$L$2336,3,FALSE)</f>
        <v>4</v>
      </c>
      <c r="E1205" t="str">
        <f>VLOOKUP(Medical_Examinations[[#This Row],[Customer ID]],'Medical Examinations'!$A$1:$L$2336,4,FALSE)</f>
        <v>yes</v>
      </c>
      <c r="F1205" t="str">
        <f>VLOOKUP(Medical_Examinations[[#This Row],[Customer ID]],'Medical Examinations'!$A$1:$L$2336,6,FALSE)</f>
        <v>No</v>
      </c>
      <c r="G1205" t="str">
        <f>VLOOKUP(Medical_Examinations[[#This Row],[Customer ID]],'Medical Examinations'!$A$1:$L$2336,7,FALSE)</f>
        <v>No</v>
      </c>
      <c r="H1205">
        <f>VLOOKUP(Medical_Examinations[[#This Row],[Customer ID]],'Medical Examinations'!$A$1:$L$2336,8,FALSE)</f>
        <v>2</v>
      </c>
      <c r="I1205" t="str">
        <f>VLOOKUP(Medical_Examinations[[#This Row],[Customer ID]],'Medical Examinations'!$A$1:$L$2336,9,FALSE)</f>
        <v>No</v>
      </c>
      <c r="J1205" t="str">
        <f>VLOOKUP(Medical_Examinations[[#This Row],[Customer ID]],'Medical Examinations'!A1204:L3539,11,FALSE)</f>
        <v>Obesity</v>
      </c>
      <c r="K1205" t="str">
        <f>VLOOKUP(Medical_Examinations[[#This Row],[Customer ID]],'Medical Examinations'!A1204:L3539,12,FALSE)</f>
        <v>Normal</v>
      </c>
      <c r="L1205" t="str">
        <f>VLOOKUP(Hospitalisation_Details[[#This Row],[Customer ID]],'Hospitalisation Details'!A1204:K3545,10,FALSE)</f>
        <v>28 Sep 1991</v>
      </c>
      <c r="M1205">
        <f>VLOOKUP(Hospitalisation_Details[[#This Row],[Customer ID]],'Hospitalisation Details'!$A$1:$K$2342,6,FALSE)</f>
        <v>7220</v>
      </c>
      <c r="N1205" t="str">
        <f>VLOOKUP(Hospitalisation_Details[[#This Row],[Customer ID]],'Hospitalisation Details'!A1204:K3545,7,FALSE)</f>
        <v>tier - 2</v>
      </c>
      <c r="O1205" t="str">
        <f>VLOOKUP(Hospitalisation_Details[[#This Row],[Customer ID]],'Hospitalisation Details'!A1204:K3545,8,FALSE)</f>
        <v>tier - 2</v>
      </c>
      <c r="P1205" t="str">
        <f>VLOOKUP(Hospitalisation_Details[[#This Row],[Customer ID]],'Hospitalisation Details'!A1204:K3545,9,FALSE)</f>
        <v>R1021</v>
      </c>
      <c r="Q1205">
        <f>VLOOKUP(Hospitalisation_Details[[#This Row],[Customer ID]],'Hospitalisation Details'!$A$1:$K$2342,11,FALSE)</f>
        <v>31</v>
      </c>
    </row>
    <row r="1206" spans="1:17" x14ac:dyDescent="0.35">
      <c r="A1206" t="s">
        <v>1205</v>
      </c>
      <c r="B1206" t="str">
        <f>VLOOKUP(Customer_Names[[#This Row],[Customer ID]],Customer_Names[#All],2,FALSE)</f>
        <v>Bonilla</v>
      </c>
      <c r="C1206">
        <f>VLOOKUP(Medical_Examinations[[#This Row],[Customer ID]],'Medical Examinations'!$A$1:$L$2336,2,FALSE)</f>
        <v>47</v>
      </c>
      <c r="D1206">
        <f>VLOOKUP(Medical_Examinations[[#This Row],[Customer ID]],'Medical Examinations'!$A$1:$L$2336,3,FALSE)</f>
        <v>4</v>
      </c>
      <c r="E1206" t="str">
        <f>VLOOKUP(Medical_Examinations[[#This Row],[Customer ID]],'Medical Examinations'!$A$1:$L$2336,4,FALSE)</f>
        <v>yes</v>
      </c>
      <c r="F1206" t="str">
        <f>VLOOKUP(Medical_Examinations[[#This Row],[Customer ID]],'Medical Examinations'!$A$1:$L$2336,6,FALSE)</f>
        <v>No</v>
      </c>
      <c r="G1206" t="str">
        <f>VLOOKUP(Medical_Examinations[[#This Row],[Customer ID]],'Medical Examinations'!$A$1:$L$2336,7,FALSE)</f>
        <v>No</v>
      </c>
      <c r="H1206">
        <f>VLOOKUP(Medical_Examinations[[#This Row],[Customer ID]],'Medical Examinations'!$A$1:$L$2336,8,FALSE)</f>
        <v>2</v>
      </c>
      <c r="I1206" t="str">
        <f>VLOOKUP(Medical_Examinations[[#This Row],[Customer ID]],'Medical Examinations'!$A$1:$L$2336,9,FALSE)</f>
        <v>No</v>
      </c>
      <c r="J1206" t="str">
        <f>VLOOKUP(Medical_Examinations[[#This Row],[Customer ID]],'Medical Examinations'!A1205:L3540,11,FALSE)</f>
        <v>Obesity</v>
      </c>
      <c r="K1206" t="str">
        <f>VLOOKUP(Medical_Examinations[[#This Row],[Customer ID]],'Medical Examinations'!A1205:L3540,12,FALSE)</f>
        <v>Normal</v>
      </c>
      <c r="L1206" t="str">
        <f>VLOOKUP(Hospitalisation_Details[[#This Row],[Customer ID]],'Hospitalisation Details'!A1205:K3546,10,FALSE)</f>
        <v>15 Sep 1988</v>
      </c>
      <c r="M1206">
        <f>VLOOKUP(Hospitalisation_Details[[#This Row],[Customer ID]],'Hospitalisation Details'!$A$1:$K$2342,6,FALSE)</f>
        <v>7495</v>
      </c>
      <c r="N1206" t="str">
        <f>VLOOKUP(Hospitalisation_Details[[#This Row],[Customer ID]],'Hospitalisation Details'!A1205:K3546,7,FALSE)</f>
        <v>tier - 2</v>
      </c>
      <c r="O1206" t="str">
        <f>VLOOKUP(Hospitalisation_Details[[#This Row],[Customer ID]],'Hospitalisation Details'!A1205:K3546,8,FALSE)</f>
        <v>tier - 3</v>
      </c>
      <c r="P1206" t="str">
        <f>VLOOKUP(Hospitalisation_Details[[#This Row],[Customer ID]],'Hospitalisation Details'!A1205:K3546,9,FALSE)</f>
        <v>R1025</v>
      </c>
      <c r="Q1206">
        <f>VLOOKUP(Hospitalisation_Details[[#This Row],[Customer ID]],'Hospitalisation Details'!$A$1:$K$2342,11,FALSE)</f>
        <v>34</v>
      </c>
    </row>
    <row r="1207" spans="1:17" x14ac:dyDescent="0.35">
      <c r="A1207" t="s">
        <v>1206</v>
      </c>
      <c r="B1207" t="str">
        <f>VLOOKUP(Customer_Names[[#This Row],[Customer ID]],Customer_Names[#All],2,FALSE)</f>
        <v>Ciabattoni</v>
      </c>
      <c r="C1207">
        <f>VLOOKUP(Medical_Examinations[[#This Row],[Customer ID]],'Medical Examinations'!$A$1:$L$2336,2,FALSE)</f>
        <v>23</v>
      </c>
      <c r="D1207">
        <f>VLOOKUP(Medical_Examinations[[#This Row],[Customer ID]],'Medical Examinations'!$A$1:$L$2336,3,FALSE)</f>
        <v>4</v>
      </c>
      <c r="E1207" t="str">
        <f>VLOOKUP(Medical_Examinations[[#This Row],[Customer ID]],'Medical Examinations'!$A$1:$L$2336,4,FALSE)</f>
        <v>yes</v>
      </c>
      <c r="F1207" t="str">
        <f>VLOOKUP(Medical_Examinations[[#This Row],[Customer ID]],'Medical Examinations'!$A$1:$L$2336,6,FALSE)</f>
        <v>No</v>
      </c>
      <c r="G1207" t="str">
        <f>VLOOKUP(Medical_Examinations[[#This Row],[Customer ID]],'Medical Examinations'!$A$1:$L$2336,7,FALSE)</f>
        <v>No</v>
      </c>
      <c r="H1207">
        <f>VLOOKUP(Medical_Examinations[[#This Row],[Customer ID]],'Medical Examinations'!$A$1:$L$2336,8,FALSE)</f>
        <v>2</v>
      </c>
      <c r="I1207" t="str">
        <f>VLOOKUP(Medical_Examinations[[#This Row],[Customer ID]],'Medical Examinations'!$A$1:$L$2336,9,FALSE)</f>
        <v>No</v>
      </c>
      <c r="J1207" t="str">
        <f>VLOOKUP(Medical_Examinations[[#This Row],[Customer ID]],'Medical Examinations'!A1206:L3541,11,FALSE)</f>
        <v>Normal Weight</v>
      </c>
      <c r="K1207" t="str">
        <f>VLOOKUP(Medical_Examinations[[#This Row],[Customer ID]],'Medical Examinations'!A1206:L3541,12,FALSE)</f>
        <v>Normal</v>
      </c>
      <c r="L1207" t="str">
        <f>VLOOKUP(Hospitalisation_Details[[#This Row],[Customer ID]],'Hospitalisation Details'!A1206:K3547,10,FALSE)</f>
        <v>12 Sep 1987</v>
      </c>
      <c r="M1207">
        <f>VLOOKUP(Hospitalisation_Details[[#This Row],[Customer ID]],'Hospitalisation Details'!$A$1:$K$2342,6,FALSE)</f>
        <v>7685</v>
      </c>
      <c r="N1207" t="str">
        <f>VLOOKUP(Hospitalisation_Details[[#This Row],[Customer ID]],'Hospitalisation Details'!A1206:K3547,7,FALSE)</f>
        <v>tier - 2</v>
      </c>
      <c r="O1207" t="str">
        <f>VLOOKUP(Hospitalisation_Details[[#This Row],[Customer ID]],'Hospitalisation Details'!A1206:K3547,8,FALSE)</f>
        <v>tier - 3</v>
      </c>
      <c r="P1207" t="str">
        <f>VLOOKUP(Hospitalisation_Details[[#This Row],[Customer ID]],'Hospitalisation Details'!A1206:K3547,9,FALSE)</f>
        <v>R1021</v>
      </c>
      <c r="Q1207">
        <f>VLOOKUP(Hospitalisation_Details[[#This Row],[Customer ID]],'Hospitalisation Details'!$A$1:$K$2342,11,FALSE)</f>
        <v>35</v>
      </c>
    </row>
    <row r="1208" spans="1:17" x14ac:dyDescent="0.35">
      <c r="A1208" t="s">
        <v>1207</v>
      </c>
      <c r="B1208" t="str">
        <f>VLOOKUP(Customer_Names[[#This Row],[Customer ID]],Customer_Names[#All],2,FALSE)</f>
        <v>Escanero Palmer</v>
      </c>
      <c r="C1208">
        <f>VLOOKUP(Medical_Examinations[[#This Row],[Customer ID]],'Medical Examinations'!$A$1:$L$2336,2,FALSE)</f>
        <v>22</v>
      </c>
      <c r="D1208">
        <f>VLOOKUP(Medical_Examinations[[#This Row],[Customer ID]],'Medical Examinations'!$A$1:$L$2336,3,FALSE)</f>
        <v>4</v>
      </c>
      <c r="E1208" t="str">
        <f>VLOOKUP(Medical_Examinations[[#This Row],[Customer ID]],'Medical Examinations'!$A$1:$L$2336,4,FALSE)</f>
        <v>yes</v>
      </c>
      <c r="F1208" t="str">
        <f>VLOOKUP(Medical_Examinations[[#This Row],[Customer ID]],'Medical Examinations'!$A$1:$L$2336,6,FALSE)</f>
        <v>No</v>
      </c>
      <c r="G1208" t="str">
        <f>VLOOKUP(Medical_Examinations[[#This Row],[Customer ID]],'Medical Examinations'!$A$1:$L$2336,7,FALSE)</f>
        <v>No</v>
      </c>
      <c r="H1208">
        <f>VLOOKUP(Medical_Examinations[[#This Row],[Customer ID]],'Medical Examinations'!$A$1:$L$2336,8,FALSE)</f>
        <v>2</v>
      </c>
      <c r="I1208" t="str">
        <f>VLOOKUP(Medical_Examinations[[#This Row],[Customer ID]],'Medical Examinations'!$A$1:$L$2336,9,FALSE)</f>
        <v>No</v>
      </c>
      <c r="J1208" t="str">
        <f>VLOOKUP(Medical_Examinations[[#This Row],[Customer ID]],'Medical Examinations'!A1207:L3542,11,FALSE)</f>
        <v>Normal Weight</v>
      </c>
      <c r="K1208" t="str">
        <f>VLOOKUP(Medical_Examinations[[#This Row],[Customer ID]],'Medical Examinations'!A1207:L3542,12,FALSE)</f>
        <v>Normal</v>
      </c>
      <c r="L1208" t="str">
        <f>VLOOKUP(Hospitalisation_Details[[#This Row],[Customer ID]],'Hospitalisation Details'!A1207:K3548,10,FALSE)</f>
        <v>29 Sep 1987</v>
      </c>
      <c r="M1208">
        <f>VLOOKUP(Hospitalisation_Details[[#This Row],[Customer ID]],'Hospitalisation Details'!$A$1:$K$2342,6,FALSE)</f>
        <v>7948</v>
      </c>
      <c r="N1208" t="str">
        <f>VLOOKUP(Hospitalisation_Details[[#This Row],[Customer ID]],'Hospitalisation Details'!A1207:K3548,7,FALSE)</f>
        <v>tier - 2</v>
      </c>
      <c r="O1208" t="str">
        <f>VLOOKUP(Hospitalisation_Details[[#This Row],[Customer ID]],'Hospitalisation Details'!A1207:K3548,8,FALSE)</f>
        <v>tier - 3</v>
      </c>
      <c r="P1208" t="str">
        <f>VLOOKUP(Hospitalisation_Details[[#This Row],[Customer ID]],'Hospitalisation Details'!A1207:K3548,9,FALSE)</f>
        <v>R1025</v>
      </c>
      <c r="Q1208">
        <f>VLOOKUP(Hospitalisation_Details[[#This Row],[Customer ID]],'Hospitalisation Details'!$A$1:$K$2342,11,FALSE)</f>
        <v>35</v>
      </c>
    </row>
    <row r="1209" spans="1:17" x14ac:dyDescent="0.35">
      <c r="A1209" t="s">
        <v>1208</v>
      </c>
      <c r="B1209" t="str">
        <f>VLOOKUP(Customer_Names[[#This Row],[Customer ID]],Customer_Names[#All],2,FALSE)</f>
        <v>Lowe</v>
      </c>
      <c r="C1209">
        <f>VLOOKUP(Medical_Examinations[[#This Row],[Customer ID]],'Medical Examinations'!$A$1:$L$2336,2,FALSE)</f>
        <v>37</v>
      </c>
      <c r="D1209">
        <f>VLOOKUP(Medical_Examinations[[#This Row],[Customer ID]],'Medical Examinations'!$A$1:$L$2336,3,FALSE)</f>
        <v>4</v>
      </c>
      <c r="E1209" t="str">
        <f>VLOOKUP(Medical_Examinations[[#This Row],[Customer ID]],'Medical Examinations'!$A$1:$L$2336,4,FALSE)</f>
        <v>yes</v>
      </c>
      <c r="F1209" t="str">
        <f>VLOOKUP(Medical_Examinations[[#This Row],[Customer ID]],'Medical Examinations'!$A$1:$L$2336,6,FALSE)</f>
        <v>No</v>
      </c>
      <c r="G1209" t="str">
        <f>VLOOKUP(Medical_Examinations[[#This Row],[Customer ID]],'Medical Examinations'!$A$1:$L$2336,7,FALSE)</f>
        <v>No</v>
      </c>
      <c r="H1209">
        <f>VLOOKUP(Medical_Examinations[[#This Row],[Customer ID]],'Medical Examinations'!$A$1:$L$2336,8,FALSE)</f>
        <v>2</v>
      </c>
      <c r="I1209" t="str">
        <f>VLOOKUP(Medical_Examinations[[#This Row],[Customer ID]],'Medical Examinations'!$A$1:$L$2336,9,FALSE)</f>
        <v>No</v>
      </c>
      <c r="J1209" t="str">
        <f>VLOOKUP(Medical_Examinations[[#This Row],[Customer ID]],'Medical Examinations'!A1208:L3543,11,FALSE)</f>
        <v>Obesity</v>
      </c>
      <c r="K1209" t="str">
        <f>VLOOKUP(Medical_Examinations[[#This Row],[Customer ID]],'Medical Examinations'!A1208:L3543,12,FALSE)</f>
        <v>Normal</v>
      </c>
      <c r="L1209" t="str">
        <f>VLOOKUP(Hospitalisation_Details[[#This Row],[Customer ID]],'Hospitalisation Details'!A1208:K3549,10,FALSE)</f>
        <v>21 Sep 1990</v>
      </c>
      <c r="M1209">
        <f>VLOOKUP(Hospitalisation_Details[[#This Row],[Customer ID]],'Hospitalisation Details'!$A$1:$K$2342,6,FALSE)</f>
        <v>8158</v>
      </c>
      <c r="N1209" t="str">
        <f>VLOOKUP(Hospitalisation_Details[[#This Row],[Customer ID]],'Hospitalisation Details'!A1208:K3549,7,FALSE)</f>
        <v>tier - 2</v>
      </c>
      <c r="O1209" t="str">
        <f>VLOOKUP(Hospitalisation_Details[[#This Row],[Customer ID]],'Hospitalisation Details'!A1208:K3549,8,FALSE)</f>
        <v>tier - 3</v>
      </c>
      <c r="P1209" t="str">
        <f>VLOOKUP(Hospitalisation_Details[[#This Row],[Customer ID]],'Hospitalisation Details'!A1208:K3549,9,FALSE)</f>
        <v>R1025</v>
      </c>
      <c r="Q1209">
        <f>VLOOKUP(Hospitalisation_Details[[#This Row],[Customer ID]],'Hospitalisation Details'!$A$1:$K$2342,11,FALSE)</f>
        <v>32</v>
      </c>
    </row>
    <row r="1210" spans="1:17" x14ac:dyDescent="0.35">
      <c r="A1210" t="s">
        <v>1209</v>
      </c>
      <c r="B1210" t="str">
        <f>VLOOKUP(Customer_Names[[#This Row],[Customer ID]],Customer_Names[#All],2,FALSE)</f>
        <v>Osmark</v>
      </c>
      <c r="C1210">
        <f>VLOOKUP(Medical_Examinations[[#This Row],[Customer ID]],'Medical Examinations'!$A$1:$L$2336,2,FALSE)</f>
        <v>31</v>
      </c>
      <c r="D1210">
        <f>VLOOKUP(Medical_Examinations[[#This Row],[Customer ID]],'Medical Examinations'!$A$1:$L$2336,3,FALSE)</f>
        <v>4</v>
      </c>
      <c r="E1210" t="str">
        <f>VLOOKUP(Medical_Examinations[[#This Row],[Customer ID]],'Medical Examinations'!$A$1:$L$2336,4,FALSE)</f>
        <v>yes</v>
      </c>
      <c r="F1210" t="str">
        <f>VLOOKUP(Medical_Examinations[[#This Row],[Customer ID]],'Medical Examinations'!$A$1:$L$2336,6,FALSE)</f>
        <v>No</v>
      </c>
      <c r="G1210" t="str">
        <f>VLOOKUP(Medical_Examinations[[#This Row],[Customer ID]],'Medical Examinations'!$A$1:$L$2336,7,FALSE)</f>
        <v>No</v>
      </c>
      <c r="H1210">
        <f>VLOOKUP(Medical_Examinations[[#This Row],[Customer ID]],'Medical Examinations'!$A$1:$L$2336,8,FALSE)</f>
        <v>2</v>
      </c>
      <c r="I1210" t="str">
        <f>VLOOKUP(Medical_Examinations[[#This Row],[Customer ID]],'Medical Examinations'!$A$1:$L$2336,9,FALSE)</f>
        <v>No</v>
      </c>
      <c r="J1210" t="str">
        <f>VLOOKUP(Medical_Examinations[[#This Row],[Customer ID]],'Medical Examinations'!A1209:L3544,11,FALSE)</f>
        <v>Obesity</v>
      </c>
      <c r="K1210" t="str">
        <f>VLOOKUP(Medical_Examinations[[#This Row],[Customer ID]],'Medical Examinations'!A1209:L3544,12,FALSE)</f>
        <v>Normal</v>
      </c>
      <c r="L1210" t="str">
        <f>VLOOKUP(Hospitalisation_Details[[#This Row],[Customer ID]],'Hospitalisation Details'!A1209:K3550,10,FALSE)</f>
        <v>8 Sep 1983</v>
      </c>
      <c r="M1210">
        <f>VLOOKUP(Hospitalisation_Details[[#This Row],[Customer ID]],'Hospitalisation Details'!$A$1:$K$2342,6,FALSE)</f>
        <v>8180</v>
      </c>
      <c r="N1210" t="str">
        <f>VLOOKUP(Hospitalisation_Details[[#This Row],[Customer ID]],'Hospitalisation Details'!A1209:K3550,7,FALSE)</f>
        <v>tier - 2</v>
      </c>
      <c r="O1210" t="str">
        <f>VLOOKUP(Hospitalisation_Details[[#This Row],[Customer ID]],'Hospitalisation Details'!A1209:K3550,8,FALSE)</f>
        <v>tier - 2</v>
      </c>
      <c r="P1210" t="str">
        <f>VLOOKUP(Hospitalisation_Details[[#This Row],[Customer ID]],'Hospitalisation Details'!A1209:K3550,9,FALSE)</f>
        <v>R1020</v>
      </c>
      <c r="Q1210">
        <f>VLOOKUP(Hospitalisation_Details[[#This Row],[Customer ID]],'Hospitalisation Details'!$A$1:$K$2342,11,FALSE)</f>
        <v>39</v>
      </c>
    </row>
    <row r="1211" spans="1:17" x14ac:dyDescent="0.35">
      <c r="A1211" t="s">
        <v>1210</v>
      </c>
      <c r="B1211" t="str">
        <f>VLOOKUP(Customer_Names[[#This Row],[Customer ID]],Customer_Names[#All],2,FALSE)</f>
        <v>Lawson</v>
      </c>
      <c r="C1211">
        <f>VLOOKUP(Medical_Examinations[[#This Row],[Customer ID]],'Medical Examinations'!$A$1:$L$2336,2,FALSE)</f>
        <v>31</v>
      </c>
      <c r="D1211">
        <f>VLOOKUP(Medical_Examinations[[#This Row],[Customer ID]],'Medical Examinations'!$A$1:$L$2336,3,FALSE)</f>
        <v>4</v>
      </c>
      <c r="E1211" t="str">
        <f>VLOOKUP(Medical_Examinations[[#This Row],[Customer ID]],'Medical Examinations'!$A$1:$L$2336,4,FALSE)</f>
        <v>yes</v>
      </c>
      <c r="F1211" t="str">
        <f>VLOOKUP(Medical_Examinations[[#This Row],[Customer ID]],'Medical Examinations'!$A$1:$L$2336,6,FALSE)</f>
        <v>No</v>
      </c>
      <c r="G1211" t="str">
        <f>VLOOKUP(Medical_Examinations[[#This Row],[Customer ID]],'Medical Examinations'!$A$1:$L$2336,7,FALSE)</f>
        <v>No</v>
      </c>
      <c r="H1211">
        <f>VLOOKUP(Medical_Examinations[[#This Row],[Customer ID]],'Medical Examinations'!$A$1:$L$2336,8,FALSE)</f>
        <v>2</v>
      </c>
      <c r="I1211" t="str">
        <f>VLOOKUP(Medical_Examinations[[#This Row],[Customer ID]],'Medical Examinations'!$A$1:$L$2336,9,FALSE)</f>
        <v>No</v>
      </c>
      <c r="J1211" t="str">
        <f>VLOOKUP(Medical_Examinations[[#This Row],[Customer ID]],'Medical Examinations'!A1210:L3545,11,FALSE)</f>
        <v>Obesity</v>
      </c>
      <c r="K1211" t="str">
        <f>VLOOKUP(Medical_Examinations[[#This Row],[Customer ID]],'Medical Examinations'!A1210:L3545,12,FALSE)</f>
        <v>Normal</v>
      </c>
      <c r="L1211" t="str">
        <f>VLOOKUP(Hospitalisation_Details[[#This Row],[Customer ID]],'Hospitalisation Details'!A1210:K3551,10,FALSE)</f>
        <v>19 Sep 1984</v>
      </c>
      <c r="M1211">
        <f>VLOOKUP(Hospitalisation_Details[[#This Row],[Customer ID]],'Hospitalisation Details'!$A$1:$K$2342,6,FALSE)</f>
        <v>8451</v>
      </c>
      <c r="N1211" t="str">
        <f>VLOOKUP(Hospitalisation_Details[[#This Row],[Customer ID]],'Hospitalisation Details'!A1210:K3551,7,FALSE)</f>
        <v>tier - 2</v>
      </c>
      <c r="O1211" t="str">
        <f>VLOOKUP(Hospitalisation_Details[[#This Row],[Customer ID]],'Hospitalisation Details'!A1210:K3551,8,FALSE)</f>
        <v>tier - 2</v>
      </c>
      <c r="P1211" t="str">
        <f>VLOOKUP(Hospitalisation_Details[[#This Row],[Customer ID]],'Hospitalisation Details'!A1210:K3551,9,FALSE)</f>
        <v>R1025</v>
      </c>
      <c r="Q1211">
        <f>VLOOKUP(Hospitalisation_Details[[#This Row],[Customer ID]],'Hospitalisation Details'!$A$1:$K$2342,11,FALSE)</f>
        <v>38</v>
      </c>
    </row>
    <row r="1212" spans="1:17" x14ac:dyDescent="0.35">
      <c r="A1212" t="s">
        <v>1211</v>
      </c>
      <c r="B1212" t="str">
        <f>VLOOKUP(Customer_Names[[#This Row],[Customer ID]],Customer_Names[#All],2,FALSE)</f>
        <v>Warwick</v>
      </c>
      <c r="C1212">
        <f>VLOOKUP(Medical_Examinations[[#This Row],[Customer ID]],'Medical Examinations'!$A$1:$L$2336,2,FALSE)</f>
        <v>35</v>
      </c>
      <c r="D1212">
        <f>VLOOKUP(Medical_Examinations[[#This Row],[Customer ID]],'Medical Examinations'!$A$1:$L$2336,3,FALSE)</f>
        <v>4</v>
      </c>
      <c r="E1212" t="str">
        <f>VLOOKUP(Medical_Examinations[[#This Row],[Customer ID]],'Medical Examinations'!$A$1:$L$2336,4,FALSE)</f>
        <v>No</v>
      </c>
      <c r="F1212" t="str">
        <f>VLOOKUP(Medical_Examinations[[#This Row],[Customer ID]],'Medical Examinations'!$A$1:$L$2336,6,FALSE)</f>
        <v>No</v>
      </c>
      <c r="G1212" t="str">
        <f>VLOOKUP(Medical_Examinations[[#This Row],[Customer ID]],'Medical Examinations'!$A$1:$L$2336,7,FALSE)</f>
        <v>No</v>
      </c>
      <c r="H1212">
        <f>VLOOKUP(Medical_Examinations[[#This Row],[Customer ID]],'Medical Examinations'!$A$1:$L$2336,8,FALSE)</f>
        <v>2</v>
      </c>
      <c r="I1212" t="str">
        <f>VLOOKUP(Medical_Examinations[[#This Row],[Customer ID]],'Medical Examinations'!$A$1:$L$2336,9,FALSE)</f>
        <v>No</v>
      </c>
      <c r="J1212" t="str">
        <f>VLOOKUP(Medical_Examinations[[#This Row],[Customer ID]],'Medical Examinations'!A1211:L3546,11,FALSE)</f>
        <v>Obesity</v>
      </c>
      <c r="K1212" t="str">
        <f>VLOOKUP(Medical_Examinations[[#This Row],[Customer ID]],'Medical Examinations'!A1211:L3546,12,FALSE)</f>
        <v>Normal</v>
      </c>
      <c r="L1212" t="str">
        <f>VLOOKUP(Hospitalisation_Details[[#This Row],[Customer ID]],'Hospitalisation Details'!A1211:K3552,10,FALSE)</f>
        <v>6 Sep 1982</v>
      </c>
      <c r="M1212">
        <f>VLOOKUP(Hospitalisation_Details[[#This Row],[Customer ID]],'Hospitalisation Details'!$A$1:$K$2342,6,FALSE)</f>
        <v>8572</v>
      </c>
      <c r="N1212" t="str">
        <f>VLOOKUP(Hospitalisation_Details[[#This Row],[Customer ID]],'Hospitalisation Details'!A1211:K3552,7,FALSE)</f>
        <v>tier - 2</v>
      </c>
      <c r="O1212" t="str">
        <f>VLOOKUP(Hospitalisation_Details[[#This Row],[Customer ID]],'Hospitalisation Details'!A1211:K3552,8,FALSE)</f>
        <v>tier - 2</v>
      </c>
      <c r="P1212" t="str">
        <f>VLOOKUP(Hospitalisation_Details[[#This Row],[Customer ID]],'Hospitalisation Details'!A1211:K3552,9,FALSE)</f>
        <v>R1021</v>
      </c>
      <c r="Q1212">
        <f>VLOOKUP(Hospitalisation_Details[[#This Row],[Customer ID]],'Hospitalisation Details'!$A$1:$K$2342,11,FALSE)</f>
        <v>40</v>
      </c>
    </row>
    <row r="1213" spans="1:17" x14ac:dyDescent="0.35">
      <c r="A1213" t="s">
        <v>1212</v>
      </c>
      <c r="B1213" t="str">
        <f>VLOOKUP(Customer_Names[[#This Row],[Customer ID]],Customer_Names[#All],2,FALSE)</f>
        <v>Magnuson</v>
      </c>
      <c r="C1213">
        <f>VLOOKUP(Medical_Examinations[[#This Row],[Customer ID]],'Medical Examinations'!$A$1:$L$2336,2,FALSE)</f>
        <v>29</v>
      </c>
      <c r="D1213">
        <f>VLOOKUP(Medical_Examinations[[#This Row],[Customer ID]],'Medical Examinations'!$A$1:$L$2336,3,FALSE)</f>
        <v>4</v>
      </c>
      <c r="E1213" t="str">
        <f>VLOOKUP(Medical_Examinations[[#This Row],[Customer ID]],'Medical Examinations'!$A$1:$L$2336,4,FALSE)</f>
        <v>yes</v>
      </c>
      <c r="F1213" t="str">
        <f>VLOOKUP(Medical_Examinations[[#This Row],[Customer ID]],'Medical Examinations'!$A$1:$L$2336,6,FALSE)</f>
        <v>No</v>
      </c>
      <c r="G1213" t="str">
        <f>VLOOKUP(Medical_Examinations[[#This Row],[Customer ID]],'Medical Examinations'!$A$1:$L$2336,7,FALSE)</f>
        <v>No</v>
      </c>
      <c r="H1213">
        <f>VLOOKUP(Medical_Examinations[[#This Row],[Customer ID]],'Medical Examinations'!$A$1:$L$2336,8,FALSE)</f>
        <v>2</v>
      </c>
      <c r="I1213" t="str">
        <f>VLOOKUP(Medical_Examinations[[#This Row],[Customer ID]],'Medical Examinations'!$A$1:$L$2336,9,FALSE)</f>
        <v>No</v>
      </c>
      <c r="J1213" t="str">
        <f>VLOOKUP(Medical_Examinations[[#This Row],[Customer ID]],'Medical Examinations'!A1212:L3547,11,FALSE)</f>
        <v>Overweight</v>
      </c>
      <c r="K1213" t="str">
        <f>VLOOKUP(Medical_Examinations[[#This Row],[Customer ID]],'Medical Examinations'!A1212:L3547,12,FALSE)</f>
        <v>Normal</v>
      </c>
      <c r="L1213" t="str">
        <f>VLOOKUP(Hospitalisation_Details[[#This Row],[Customer ID]],'Hospitalisation Details'!A1212:K3553,10,FALSE)</f>
        <v>11 Sep 1987</v>
      </c>
      <c r="M1213">
        <f>VLOOKUP(Hospitalisation_Details[[#This Row],[Customer ID]],'Hospitalisation Details'!$A$1:$K$2342,6,FALSE)</f>
        <v>8573</v>
      </c>
      <c r="N1213" t="str">
        <f>VLOOKUP(Hospitalisation_Details[[#This Row],[Customer ID]],'Hospitalisation Details'!A1212:K3553,7,FALSE)</f>
        <v>tier - 2</v>
      </c>
      <c r="O1213" t="str">
        <f>VLOOKUP(Hospitalisation_Details[[#This Row],[Customer ID]],'Hospitalisation Details'!A1212:K3553,8,FALSE)</f>
        <v>tier - 2</v>
      </c>
      <c r="P1213" t="str">
        <f>VLOOKUP(Hospitalisation_Details[[#This Row],[Customer ID]],'Hospitalisation Details'!A1212:K3553,9,FALSE)</f>
        <v>R1021</v>
      </c>
      <c r="Q1213">
        <f>VLOOKUP(Hospitalisation_Details[[#This Row],[Customer ID]],'Hospitalisation Details'!$A$1:$K$2342,11,FALSE)</f>
        <v>35</v>
      </c>
    </row>
    <row r="1214" spans="1:17" x14ac:dyDescent="0.35">
      <c r="A1214" t="s">
        <v>1213</v>
      </c>
      <c r="B1214" t="str">
        <f>VLOOKUP(Customer_Names[[#This Row],[Customer ID]],Customer_Names[#All],2,FALSE)</f>
        <v>Marsh</v>
      </c>
      <c r="C1214">
        <f>VLOOKUP(Medical_Examinations[[#This Row],[Customer ID]],'Medical Examinations'!$A$1:$L$2336,2,FALSE)</f>
        <v>29</v>
      </c>
      <c r="D1214">
        <f>VLOOKUP(Medical_Examinations[[#This Row],[Customer ID]],'Medical Examinations'!$A$1:$L$2336,3,FALSE)</f>
        <v>4</v>
      </c>
      <c r="E1214" t="str">
        <f>VLOOKUP(Medical_Examinations[[#This Row],[Customer ID]],'Medical Examinations'!$A$1:$L$2336,4,FALSE)</f>
        <v>yes</v>
      </c>
      <c r="F1214" t="str">
        <f>VLOOKUP(Medical_Examinations[[#This Row],[Customer ID]],'Medical Examinations'!$A$1:$L$2336,6,FALSE)</f>
        <v>No</v>
      </c>
      <c r="G1214" t="str">
        <f>VLOOKUP(Medical_Examinations[[#This Row],[Customer ID]],'Medical Examinations'!$A$1:$L$2336,7,FALSE)</f>
        <v>No</v>
      </c>
      <c r="H1214">
        <f>VLOOKUP(Medical_Examinations[[#This Row],[Customer ID]],'Medical Examinations'!$A$1:$L$2336,8,FALSE)</f>
        <v>2</v>
      </c>
      <c r="I1214" t="str">
        <f>VLOOKUP(Medical_Examinations[[#This Row],[Customer ID]],'Medical Examinations'!$A$1:$L$2336,9,FALSE)</f>
        <v>No</v>
      </c>
      <c r="J1214" t="str">
        <f>VLOOKUP(Medical_Examinations[[#This Row],[Customer ID]],'Medical Examinations'!A1213:L3548,11,FALSE)</f>
        <v>Overweight</v>
      </c>
      <c r="K1214" t="str">
        <f>VLOOKUP(Medical_Examinations[[#This Row],[Customer ID]],'Medical Examinations'!A1213:L3548,12,FALSE)</f>
        <v>Normal</v>
      </c>
      <c r="L1214" t="str">
        <f>VLOOKUP(Hospitalisation_Details[[#This Row],[Customer ID]],'Hospitalisation Details'!A1213:K3554,10,FALSE)</f>
        <v>17 Sep 1979</v>
      </c>
      <c r="M1214">
        <f>VLOOKUP(Hospitalisation_Details[[#This Row],[Customer ID]],'Hospitalisation Details'!$A$1:$K$2342,6,FALSE)</f>
        <v>8606</v>
      </c>
      <c r="N1214" t="str">
        <f>VLOOKUP(Hospitalisation_Details[[#This Row],[Customer ID]],'Hospitalisation Details'!A1213:K3554,7,FALSE)</f>
        <v>tier - 1</v>
      </c>
      <c r="O1214" t="str">
        <f>VLOOKUP(Hospitalisation_Details[[#This Row],[Customer ID]],'Hospitalisation Details'!A1213:K3554,8,FALSE)</f>
        <v>tier - 2</v>
      </c>
      <c r="P1214" t="str">
        <f>VLOOKUP(Hospitalisation_Details[[#This Row],[Customer ID]],'Hospitalisation Details'!A1213:K3554,9,FALSE)</f>
        <v>R1014</v>
      </c>
      <c r="Q1214">
        <f>VLOOKUP(Hospitalisation_Details[[#This Row],[Customer ID]],'Hospitalisation Details'!$A$1:$K$2342,11,FALSE)</f>
        <v>43</v>
      </c>
    </row>
    <row r="1215" spans="1:17" x14ac:dyDescent="0.35">
      <c r="A1215" t="s">
        <v>1214</v>
      </c>
      <c r="B1215" t="str">
        <f>VLOOKUP(Customer_Names[[#This Row],[Customer ID]],Customer_Names[#All],2,FALSE)</f>
        <v>Kari</v>
      </c>
      <c r="C1215">
        <f>VLOOKUP(Medical_Examinations[[#This Row],[Customer ID]],'Medical Examinations'!$A$1:$L$2336,2,FALSE)</f>
        <v>27</v>
      </c>
      <c r="D1215">
        <f>VLOOKUP(Medical_Examinations[[#This Row],[Customer ID]],'Medical Examinations'!$A$1:$L$2336,3,FALSE)</f>
        <v>4</v>
      </c>
      <c r="E1215" t="str">
        <f>VLOOKUP(Medical_Examinations[[#This Row],[Customer ID]],'Medical Examinations'!$A$1:$L$2336,4,FALSE)</f>
        <v>yes</v>
      </c>
      <c r="F1215" t="str">
        <f>VLOOKUP(Medical_Examinations[[#This Row],[Customer ID]],'Medical Examinations'!$A$1:$L$2336,6,FALSE)</f>
        <v>No</v>
      </c>
      <c r="G1215" t="str">
        <f>VLOOKUP(Medical_Examinations[[#This Row],[Customer ID]],'Medical Examinations'!$A$1:$L$2336,7,FALSE)</f>
        <v>No</v>
      </c>
      <c r="H1215">
        <f>VLOOKUP(Medical_Examinations[[#This Row],[Customer ID]],'Medical Examinations'!$A$1:$L$2336,8,FALSE)</f>
        <v>2</v>
      </c>
      <c r="I1215" t="str">
        <f>VLOOKUP(Medical_Examinations[[#This Row],[Customer ID]],'Medical Examinations'!$A$1:$L$2336,9,FALSE)</f>
        <v>No</v>
      </c>
      <c r="J1215" t="str">
        <f>VLOOKUP(Medical_Examinations[[#This Row],[Customer ID]],'Medical Examinations'!A1214:L3549,11,FALSE)</f>
        <v>Overweight</v>
      </c>
      <c r="K1215" t="str">
        <f>VLOOKUP(Medical_Examinations[[#This Row],[Customer ID]],'Medical Examinations'!A1214:L3549,12,FALSE)</f>
        <v>Normal</v>
      </c>
      <c r="L1215" t="str">
        <f>VLOOKUP(Hospitalisation_Details[[#This Row],[Customer ID]],'Hospitalisation Details'!A1214:K3555,10,FALSE)</f>
        <v>22 Sep 1988</v>
      </c>
      <c r="M1215">
        <f>VLOOKUP(Hospitalisation_Details[[#This Row],[Customer ID]],'Hospitalisation Details'!$A$1:$K$2342,6,FALSE)</f>
        <v>8824</v>
      </c>
      <c r="N1215" t="str">
        <f>VLOOKUP(Hospitalisation_Details[[#This Row],[Customer ID]],'Hospitalisation Details'!A1214:K3555,7,FALSE)</f>
        <v>tier - 2</v>
      </c>
      <c r="O1215" t="str">
        <f>VLOOKUP(Hospitalisation_Details[[#This Row],[Customer ID]],'Hospitalisation Details'!A1214:K3555,8,FALSE)</f>
        <v>tier - 1</v>
      </c>
      <c r="P1215" t="str">
        <f>VLOOKUP(Hospitalisation_Details[[#This Row],[Customer ID]],'Hospitalisation Details'!A1214:K3555,9,FALSE)</f>
        <v>R1025</v>
      </c>
      <c r="Q1215">
        <f>VLOOKUP(Hospitalisation_Details[[#This Row],[Customer ID]],'Hospitalisation Details'!$A$1:$K$2342,11,FALSE)</f>
        <v>34</v>
      </c>
    </row>
    <row r="1216" spans="1:17" x14ac:dyDescent="0.35">
      <c r="A1216" t="s">
        <v>1215</v>
      </c>
      <c r="B1216" t="str">
        <f>VLOOKUP(Customer_Names[[#This Row],[Customer ID]],Customer_Names[#All],2,FALSE)</f>
        <v>Standiford</v>
      </c>
      <c r="C1216">
        <f>VLOOKUP(Medical_Examinations[[#This Row],[Customer ID]],'Medical Examinations'!$A$1:$L$2336,2,FALSE)</f>
        <v>26</v>
      </c>
      <c r="D1216">
        <f>VLOOKUP(Medical_Examinations[[#This Row],[Customer ID]],'Medical Examinations'!$A$1:$L$2336,3,FALSE)</f>
        <v>4</v>
      </c>
      <c r="E1216" t="str">
        <f>VLOOKUP(Medical_Examinations[[#This Row],[Customer ID]],'Medical Examinations'!$A$1:$L$2336,4,FALSE)</f>
        <v>yes</v>
      </c>
      <c r="F1216" t="str">
        <f>VLOOKUP(Medical_Examinations[[#This Row],[Customer ID]],'Medical Examinations'!$A$1:$L$2336,6,FALSE)</f>
        <v>No</v>
      </c>
      <c r="G1216" t="str">
        <f>VLOOKUP(Medical_Examinations[[#This Row],[Customer ID]],'Medical Examinations'!$A$1:$L$2336,7,FALSE)</f>
        <v>No</v>
      </c>
      <c r="H1216">
        <f>VLOOKUP(Medical_Examinations[[#This Row],[Customer ID]],'Medical Examinations'!$A$1:$L$2336,8,FALSE)</f>
        <v>2</v>
      </c>
      <c r="I1216" t="str">
        <f>VLOOKUP(Medical_Examinations[[#This Row],[Customer ID]],'Medical Examinations'!$A$1:$L$2336,9,FALSE)</f>
        <v>No</v>
      </c>
      <c r="J1216" t="str">
        <f>VLOOKUP(Medical_Examinations[[#This Row],[Customer ID]],'Medical Examinations'!A1215:L3550,11,FALSE)</f>
        <v>Overweight</v>
      </c>
      <c r="K1216" t="str">
        <f>VLOOKUP(Medical_Examinations[[#This Row],[Customer ID]],'Medical Examinations'!A1215:L3550,12,FALSE)</f>
        <v>Normal</v>
      </c>
      <c r="L1216" t="str">
        <f>VLOOKUP(Hospitalisation_Details[[#This Row],[Customer ID]],'Hospitalisation Details'!A1215:K3556,10,FALSE)</f>
        <v>16 Sep 1978</v>
      </c>
      <c r="M1216">
        <f>VLOOKUP(Hospitalisation_Details[[#This Row],[Customer ID]],'Hospitalisation Details'!$A$1:$K$2342,6,FALSE)</f>
        <v>8891</v>
      </c>
      <c r="N1216" t="str">
        <f>VLOOKUP(Hospitalisation_Details[[#This Row],[Customer ID]],'Hospitalisation Details'!A1215:K3556,7,FALSE)</f>
        <v>tier - 2</v>
      </c>
      <c r="O1216" t="str">
        <f>VLOOKUP(Hospitalisation_Details[[#This Row],[Customer ID]],'Hospitalisation Details'!A1215:K3556,8,FALSE)</f>
        <v>tier - 3</v>
      </c>
      <c r="P1216" t="str">
        <f>VLOOKUP(Hospitalisation_Details[[#This Row],[Customer ID]],'Hospitalisation Details'!A1215:K3556,9,FALSE)</f>
        <v>R1017</v>
      </c>
      <c r="Q1216">
        <f>VLOOKUP(Hospitalisation_Details[[#This Row],[Customer ID]],'Hospitalisation Details'!$A$1:$K$2342,11,FALSE)</f>
        <v>44</v>
      </c>
    </row>
    <row r="1217" spans="1:17" x14ac:dyDescent="0.35">
      <c r="A1217" t="s">
        <v>1216</v>
      </c>
      <c r="B1217" t="str">
        <f>VLOOKUP(Customer_Names[[#This Row],[Customer ID]],Customer_Names[#All],2,FALSE)</f>
        <v>Sherwin</v>
      </c>
      <c r="C1217">
        <f>VLOOKUP(Medical_Examinations[[#This Row],[Customer ID]],'Medical Examinations'!$A$1:$L$2336,2,FALSE)</f>
        <v>34</v>
      </c>
      <c r="D1217">
        <f>VLOOKUP(Medical_Examinations[[#This Row],[Customer ID]],'Medical Examinations'!$A$1:$L$2336,3,FALSE)</f>
        <v>4</v>
      </c>
      <c r="E1217" t="str">
        <f>VLOOKUP(Medical_Examinations[[#This Row],[Customer ID]],'Medical Examinations'!$A$1:$L$2336,4,FALSE)</f>
        <v>No</v>
      </c>
      <c r="F1217" t="str">
        <f>VLOOKUP(Medical_Examinations[[#This Row],[Customer ID]],'Medical Examinations'!$A$1:$L$2336,6,FALSE)</f>
        <v>No</v>
      </c>
      <c r="G1217" t="str">
        <f>VLOOKUP(Medical_Examinations[[#This Row],[Customer ID]],'Medical Examinations'!$A$1:$L$2336,7,FALSE)</f>
        <v>No</v>
      </c>
      <c r="H1217">
        <f>VLOOKUP(Medical_Examinations[[#This Row],[Customer ID]],'Medical Examinations'!$A$1:$L$2336,8,FALSE)</f>
        <v>2</v>
      </c>
      <c r="I1217" t="str">
        <f>VLOOKUP(Medical_Examinations[[#This Row],[Customer ID]],'Medical Examinations'!$A$1:$L$2336,9,FALSE)</f>
        <v>No</v>
      </c>
      <c r="J1217" t="str">
        <f>VLOOKUP(Medical_Examinations[[#This Row],[Customer ID]],'Medical Examinations'!A1216:L3551,11,FALSE)</f>
        <v>Obesity</v>
      </c>
      <c r="K1217" t="str">
        <f>VLOOKUP(Medical_Examinations[[#This Row],[Customer ID]],'Medical Examinations'!A1216:L3551,12,FALSE)</f>
        <v>Normal</v>
      </c>
      <c r="L1217" t="str">
        <f>VLOOKUP(Hospitalisation_Details[[#This Row],[Customer ID]],'Hospitalisation Details'!A1216:K3557,10,FALSE)</f>
        <v>23 Sep 1990</v>
      </c>
      <c r="M1217">
        <f>VLOOKUP(Hospitalisation_Details[[#This Row],[Customer ID]],'Hospitalisation Details'!$A$1:$K$2342,6,FALSE)</f>
        <v>9160</v>
      </c>
      <c r="N1217" t="str">
        <f>VLOOKUP(Hospitalisation_Details[[#This Row],[Customer ID]],'Hospitalisation Details'!A1216:K3557,7,FALSE)</f>
        <v>tier - 2</v>
      </c>
      <c r="O1217" t="str">
        <f>VLOOKUP(Hospitalisation_Details[[#This Row],[Customer ID]],'Hospitalisation Details'!A1216:K3557,8,FALSE)</f>
        <v>tier - 2</v>
      </c>
      <c r="P1217" t="str">
        <f>VLOOKUP(Hospitalisation_Details[[#This Row],[Customer ID]],'Hospitalisation Details'!A1216:K3557,9,FALSE)</f>
        <v>R1021</v>
      </c>
      <c r="Q1217">
        <f>VLOOKUP(Hospitalisation_Details[[#This Row],[Customer ID]],'Hospitalisation Details'!$A$1:$K$2342,11,FALSE)</f>
        <v>32</v>
      </c>
    </row>
    <row r="1218" spans="1:17" x14ac:dyDescent="0.35">
      <c r="A1218" t="s">
        <v>1217</v>
      </c>
      <c r="B1218" t="str">
        <f>VLOOKUP(Customer_Names[[#This Row],[Customer ID]],Customer_Names[#All],2,FALSE)</f>
        <v>Parker</v>
      </c>
      <c r="C1218">
        <f>VLOOKUP(Medical_Examinations[[#This Row],[Customer ID]],'Medical Examinations'!$A$1:$L$2336,2,FALSE)</f>
        <v>27</v>
      </c>
      <c r="D1218">
        <f>VLOOKUP(Medical_Examinations[[#This Row],[Customer ID]],'Medical Examinations'!$A$1:$L$2336,3,FALSE)</f>
        <v>4</v>
      </c>
      <c r="E1218" t="str">
        <f>VLOOKUP(Medical_Examinations[[#This Row],[Customer ID]],'Medical Examinations'!$A$1:$L$2336,4,FALSE)</f>
        <v>No</v>
      </c>
      <c r="F1218" t="str">
        <f>VLOOKUP(Medical_Examinations[[#This Row],[Customer ID]],'Medical Examinations'!$A$1:$L$2336,6,FALSE)</f>
        <v>No</v>
      </c>
      <c r="G1218" t="str">
        <f>VLOOKUP(Medical_Examinations[[#This Row],[Customer ID]],'Medical Examinations'!$A$1:$L$2336,7,FALSE)</f>
        <v>No</v>
      </c>
      <c r="H1218">
        <f>VLOOKUP(Medical_Examinations[[#This Row],[Customer ID]],'Medical Examinations'!$A$1:$L$2336,8,FALSE)</f>
        <v>2</v>
      </c>
      <c r="I1218" t="str">
        <f>VLOOKUP(Medical_Examinations[[#This Row],[Customer ID]],'Medical Examinations'!$A$1:$L$2336,9,FALSE)</f>
        <v>No</v>
      </c>
      <c r="J1218" t="str">
        <f>VLOOKUP(Medical_Examinations[[#This Row],[Customer ID]],'Medical Examinations'!A1217:L3552,11,FALSE)</f>
        <v>Overweight</v>
      </c>
      <c r="K1218" t="str">
        <f>VLOOKUP(Medical_Examinations[[#This Row],[Customer ID]],'Medical Examinations'!A1217:L3552,12,FALSE)</f>
        <v>Normal</v>
      </c>
      <c r="L1218" t="str">
        <f>VLOOKUP(Hospitalisation_Details[[#This Row],[Customer ID]],'Hospitalisation Details'!A1217:K3558,10,FALSE)</f>
        <v>25 Sep 1986</v>
      </c>
      <c r="M1218">
        <f>VLOOKUP(Hospitalisation_Details[[#This Row],[Customer ID]],'Hospitalisation Details'!$A$1:$K$2342,6,FALSE)</f>
        <v>9210</v>
      </c>
      <c r="N1218" t="str">
        <f>VLOOKUP(Hospitalisation_Details[[#This Row],[Customer ID]],'Hospitalisation Details'!A1217:K3558,7,FALSE)</f>
        <v>tier - 2</v>
      </c>
      <c r="O1218" t="str">
        <f>VLOOKUP(Hospitalisation_Details[[#This Row],[Customer ID]],'Hospitalisation Details'!A1217:K3558,8,FALSE)</f>
        <v>tier - 3</v>
      </c>
      <c r="P1218" t="str">
        <f>VLOOKUP(Hospitalisation_Details[[#This Row],[Customer ID]],'Hospitalisation Details'!A1217:K3558,9,FALSE)</f>
        <v>R1021</v>
      </c>
      <c r="Q1218">
        <f>VLOOKUP(Hospitalisation_Details[[#This Row],[Customer ID]],'Hospitalisation Details'!$A$1:$K$2342,11,FALSE)</f>
        <v>36</v>
      </c>
    </row>
    <row r="1219" spans="1:17" x14ac:dyDescent="0.35">
      <c r="A1219" t="s">
        <v>1218</v>
      </c>
      <c r="B1219" t="str">
        <f>VLOOKUP(Customer_Names[[#This Row],[Customer ID]],Customer_Names[#All],2,FALSE)</f>
        <v>Blekeli</v>
      </c>
      <c r="C1219">
        <f>VLOOKUP(Medical_Examinations[[#This Row],[Customer ID]],'Medical Examinations'!$A$1:$L$2336,2,FALSE)</f>
        <v>25</v>
      </c>
      <c r="D1219">
        <f>VLOOKUP(Medical_Examinations[[#This Row],[Customer ID]],'Medical Examinations'!$A$1:$L$2336,3,FALSE)</f>
        <v>4</v>
      </c>
      <c r="E1219" t="str">
        <f>VLOOKUP(Medical_Examinations[[#This Row],[Customer ID]],'Medical Examinations'!$A$1:$L$2336,4,FALSE)</f>
        <v>yes</v>
      </c>
      <c r="F1219" t="str">
        <f>VLOOKUP(Medical_Examinations[[#This Row],[Customer ID]],'Medical Examinations'!$A$1:$L$2336,6,FALSE)</f>
        <v>No</v>
      </c>
      <c r="G1219" t="str">
        <f>VLOOKUP(Medical_Examinations[[#This Row],[Customer ID]],'Medical Examinations'!$A$1:$L$2336,7,FALSE)</f>
        <v>No</v>
      </c>
      <c r="H1219">
        <f>VLOOKUP(Medical_Examinations[[#This Row],[Customer ID]],'Medical Examinations'!$A$1:$L$2336,8,FALSE)</f>
        <v>2</v>
      </c>
      <c r="I1219" t="str">
        <f>VLOOKUP(Medical_Examinations[[#This Row],[Customer ID]],'Medical Examinations'!$A$1:$L$2336,9,FALSE)</f>
        <v>No</v>
      </c>
      <c r="J1219" t="str">
        <f>VLOOKUP(Medical_Examinations[[#This Row],[Customer ID]],'Medical Examinations'!A1218:L3553,11,FALSE)</f>
        <v>Overweight</v>
      </c>
      <c r="K1219" t="str">
        <f>VLOOKUP(Medical_Examinations[[#This Row],[Customer ID]],'Medical Examinations'!A1218:L3553,12,FALSE)</f>
        <v>Normal</v>
      </c>
      <c r="L1219" t="str">
        <f>VLOOKUP(Hospitalisation_Details[[#This Row],[Customer ID]],'Hospitalisation Details'!A1218:K3559,10,FALSE)</f>
        <v>1 Sep 1988</v>
      </c>
      <c r="M1219">
        <f>VLOOKUP(Hospitalisation_Details[[#This Row],[Customer ID]],'Hospitalisation Details'!$A$1:$K$2342,6,FALSE)</f>
        <v>9344</v>
      </c>
      <c r="N1219" t="str">
        <f>VLOOKUP(Hospitalisation_Details[[#This Row],[Customer ID]],'Hospitalisation Details'!A1218:K3559,7,FALSE)</f>
        <v>tier - 2</v>
      </c>
      <c r="O1219" t="str">
        <f>VLOOKUP(Hospitalisation_Details[[#This Row],[Customer ID]],'Hospitalisation Details'!A1218:K3559,8,FALSE)</f>
        <v>tier - 1</v>
      </c>
      <c r="P1219" t="str">
        <f>VLOOKUP(Hospitalisation_Details[[#This Row],[Customer ID]],'Hospitalisation Details'!A1218:K3559,9,FALSE)</f>
        <v>R1021</v>
      </c>
      <c r="Q1219">
        <f>VLOOKUP(Hospitalisation_Details[[#This Row],[Customer ID]],'Hospitalisation Details'!$A$1:$K$2342,11,FALSE)</f>
        <v>34</v>
      </c>
    </row>
    <row r="1220" spans="1:17" x14ac:dyDescent="0.35">
      <c r="A1220" t="s">
        <v>1219</v>
      </c>
      <c r="B1220" t="str">
        <f>VLOOKUP(Customer_Names[[#This Row],[Customer ID]],Customer_Names[#All],2,FALSE)</f>
        <v>Vangampleare</v>
      </c>
      <c r="C1220">
        <f>VLOOKUP(Medical_Examinations[[#This Row],[Customer ID]],'Medical Examinations'!$A$1:$L$2336,2,FALSE)</f>
        <v>32</v>
      </c>
      <c r="D1220">
        <f>VLOOKUP(Medical_Examinations[[#This Row],[Customer ID]],'Medical Examinations'!$A$1:$L$2336,3,FALSE)</f>
        <v>4</v>
      </c>
      <c r="E1220" t="str">
        <f>VLOOKUP(Medical_Examinations[[#This Row],[Customer ID]],'Medical Examinations'!$A$1:$L$2336,4,FALSE)</f>
        <v>No</v>
      </c>
      <c r="F1220" t="str">
        <f>VLOOKUP(Medical_Examinations[[#This Row],[Customer ID]],'Medical Examinations'!$A$1:$L$2336,6,FALSE)</f>
        <v>No</v>
      </c>
      <c r="G1220" t="str">
        <f>VLOOKUP(Medical_Examinations[[#This Row],[Customer ID]],'Medical Examinations'!$A$1:$L$2336,7,FALSE)</f>
        <v>No</v>
      </c>
      <c r="H1220">
        <f>VLOOKUP(Medical_Examinations[[#This Row],[Customer ID]],'Medical Examinations'!$A$1:$L$2336,8,FALSE)</f>
        <v>2</v>
      </c>
      <c r="I1220" t="str">
        <f>VLOOKUP(Medical_Examinations[[#This Row],[Customer ID]],'Medical Examinations'!$A$1:$L$2336,9,FALSE)</f>
        <v>No</v>
      </c>
      <c r="J1220" t="str">
        <f>VLOOKUP(Medical_Examinations[[#This Row],[Customer ID]],'Medical Examinations'!A1219:L3554,11,FALSE)</f>
        <v>Obesity</v>
      </c>
      <c r="K1220" t="str">
        <f>VLOOKUP(Medical_Examinations[[#This Row],[Customer ID]],'Medical Examinations'!A1219:L3554,12,FALSE)</f>
        <v>Normal</v>
      </c>
      <c r="L1220" t="str">
        <f>VLOOKUP(Hospitalisation_Details[[#This Row],[Customer ID]],'Hospitalisation Details'!A1219:K3560,10,FALSE)</f>
        <v>14 Sep 1987</v>
      </c>
      <c r="M1220">
        <f>VLOOKUP(Hospitalisation_Details[[#This Row],[Customer ID]],'Hospitalisation Details'!$A$1:$K$2342,6,FALSE)</f>
        <v>9448</v>
      </c>
      <c r="N1220" t="str">
        <f>VLOOKUP(Hospitalisation_Details[[#This Row],[Customer ID]],'Hospitalisation Details'!A1219:K3560,7,FALSE)</f>
        <v>tier - 2</v>
      </c>
      <c r="O1220" t="str">
        <f>VLOOKUP(Hospitalisation_Details[[#This Row],[Customer ID]],'Hospitalisation Details'!A1219:K3560,8,FALSE)</f>
        <v>tier - 3</v>
      </c>
      <c r="P1220" t="str">
        <f>VLOOKUP(Hospitalisation_Details[[#This Row],[Customer ID]],'Hospitalisation Details'!A1219:K3560,9,FALSE)</f>
        <v>R1021</v>
      </c>
      <c r="Q1220">
        <f>VLOOKUP(Hospitalisation_Details[[#This Row],[Customer ID]],'Hospitalisation Details'!$A$1:$K$2342,11,FALSE)</f>
        <v>35</v>
      </c>
    </row>
    <row r="1221" spans="1:17" x14ac:dyDescent="0.35">
      <c r="A1221" t="s">
        <v>1220</v>
      </c>
      <c r="B1221" t="str">
        <f>VLOOKUP(Customer_Names[[#This Row],[Customer ID]],Customer_Names[#All],2,FALSE)</f>
        <v>Hiatt</v>
      </c>
      <c r="C1221">
        <f>VLOOKUP(Medical_Examinations[[#This Row],[Customer ID]],'Medical Examinations'!$A$1:$L$2336,2,FALSE)</f>
        <v>24</v>
      </c>
      <c r="D1221">
        <f>VLOOKUP(Medical_Examinations[[#This Row],[Customer ID]],'Medical Examinations'!$A$1:$L$2336,3,FALSE)</f>
        <v>4</v>
      </c>
      <c r="E1221" t="str">
        <f>VLOOKUP(Medical_Examinations[[#This Row],[Customer ID]],'Medical Examinations'!$A$1:$L$2336,4,FALSE)</f>
        <v>yes</v>
      </c>
      <c r="F1221" t="str">
        <f>VLOOKUP(Medical_Examinations[[#This Row],[Customer ID]],'Medical Examinations'!$A$1:$L$2336,6,FALSE)</f>
        <v>No</v>
      </c>
      <c r="G1221" t="str">
        <f>VLOOKUP(Medical_Examinations[[#This Row],[Customer ID]],'Medical Examinations'!$A$1:$L$2336,7,FALSE)</f>
        <v>No</v>
      </c>
      <c r="H1221">
        <f>VLOOKUP(Medical_Examinations[[#This Row],[Customer ID]],'Medical Examinations'!$A$1:$L$2336,8,FALSE)</f>
        <v>2</v>
      </c>
      <c r="I1221" t="str">
        <f>VLOOKUP(Medical_Examinations[[#This Row],[Customer ID]],'Medical Examinations'!$A$1:$L$2336,9,FALSE)</f>
        <v>No</v>
      </c>
      <c r="J1221" t="str">
        <f>VLOOKUP(Medical_Examinations[[#This Row],[Customer ID]],'Medical Examinations'!A1220:L3555,11,FALSE)</f>
        <v>Normal Weight</v>
      </c>
      <c r="K1221" t="str">
        <f>VLOOKUP(Medical_Examinations[[#This Row],[Customer ID]],'Medical Examinations'!A1220:L3555,12,FALSE)</f>
        <v>Normal</v>
      </c>
      <c r="L1221" t="str">
        <f>VLOOKUP(Hospitalisation_Details[[#This Row],[Customer ID]],'Hospitalisation Details'!A1220:K3561,10,FALSE)</f>
        <v>28 Sep 1976</v>
      </c>
      <c r="M1221">
        <f>VLOOKUP(Hospitalisation_Details[[#This Row],[Customer ID]],'Hospitalisation Details'!$A$1:$K$2342,6,FALSE)</f>
        <v>9501</v>
      </c>
      <c r="N1221" t="str">
        <f>VLOOKUP(Hospitalisation_Details[[#This Row],[Customer ID]],'Hospitalisation Details'!A1220:K3561,7,FALSE)</f>
        <v>tier - 2</v>
      </c>
      <c r="O1221" t="str">
        <f>VLOOKUP(Hospitalisation_Details[[#This Row],[Customer ID]],'Hospitalisation Details'!A1220:K3561,8,FALSE)</f>
        <v>tier - 3</v>
      </c>
      <c r="P1221" t="str">
        <f>VLOOKUP(Hospitalisation_Details[[#This Row],[Customer ID]],'Hospitalisation Details'!A1220:K3561,9,FALSE)</f>
        <v>R1017</v>
      </c>
      <c r="Q1221">
        <f>VLOOKUP(Hospitalisation_Details[[#This Row],[Customer ID]],'Hospitalisation Details'!$A$1:$K$2342,11,FALSE)</f>
        <v>46</v>
      </c>
    </row>
    <row r="1222" spans="1:17" x14ac:dyDescent="0.35">
      <c r="A1222" t="s">
        <v>1221</v>
      </c>
      <c r="B1222" t="str">
        <f>VLOOKUP(Customer_Names[[#This Row],[Customer ID]],Customer_Names[#All],2,FALSE)</f>
        <v>Tadesse</v>
      </c>
      <c r="C1222">
        <f>VLOOKUP(Medical_Examinations[[#This Row],[Customer ID]],'Medical Examinations'!$A$1:$L$2336,2,FALSE)</f>
        <v>45</v>
      </c>
      <c r="D1222">
        <f>VLOOKUP(Medical_Examinations[[#This Row],[Customer ID]],'Medical Examinations'!$A$1:$L$2336,3,FALSE)</f>
        <v>4</v>
      </c>
      <c r="E1222" t="str">
        <f>VLOOKUP(Medical_Examinations[[#This Row],[Customer ID]],'Medical Examinations'!$A$1:$L$2336,4,FALSE)</f>
        <v>No</v>
      </c>
      <c r="F1222" t="str">
        <f>VLOOKUP(Medical_Examinations[[#This Row],[Customer ID]],'Medical Examinations'!$A$1:$L$2336,6,FALSE)</f>
        <v>No</v>
      </c>
      <c r="G1222" t="str">
        <f>VLOOKUP(Medical_Examinations[[#This Row],[Customer ID]],'Medical Examinations'!$A$1:$L$2336,7,FALSE)</f>
        <v>No</v>
      </c>
      <c r="H1222">
        <f>VLOOKUP(Medical_Examinations[[#This Row],[Customer ID]],'Medical Examinations'!$A$1:$L$2336,8,FALSE)</f>
        <v>2</v>
      </c>
      <c r="I1222" t="str">
        <f>VLOOKUP(Medical_Examinations[[#This Row],[Customer ID]],'Medical Examinations'!$A$1:$L$2336,9,FALSE)</f>
        <v>No</v>
      </c>
      <c r="J1222" t="str">
        <f>VLOOKUP(Medical_Examinations[[#This Row],[Customer ID]],'Medical Examinations'!A1221:L3556,11,FALSE)</f>
        <v>Obesity</v>
      </c>
      <c r="K1222" t="str">
        <f>VLOOKUP(Medical_Examinations[[#This Row],[Customer ID]],'Medical Examinations'!A1221:L3556,12,FALSE)</f>
        <v>Normal</v>
      </c>
      <c r="L1222" t="str">
        <f>VLOOKUP(Hospitalisation_Details[[#This Row],[Customer ID]],'Hospitalisation Details'!A1221:K3562,10,FALSE)</f>
        <v>29 Sep 1982</v>
      </c>
      <c r="M1222">
        <f>VLOOKUP(Hospitalisation_Details[[#This Row],[Customer ID]],'Hospitalisation Details'!$A$1:$K$2342,6,FALSE)</f>
        <v>9619</v>
      </c>
      <c r="N1222" t="str">
        <f>VLOOKUP(Hospitalisation_Details[[#This Row],[Customer ID]],'Hospitalisation Details'!A1221:K3562,7,FALSE)</f>
        <v>tier - 2</v>
      </c>
      <c r="O1222" t="str">
        <f>VLOOKUP(Hospitalisation_Details[[#This Row],[Customer ID]],'Hospitalisation Details'!A1221:K3562,8,FALSE)</f>
        <v>tier - 1</v>
      </c>
      <c r="P1222" t="str">
        <f>VLOOKUP(Hospitalisation_Details[[#This Row],[Customer ID]],'Hospitalisation Details'!A1221:K3562,9,FALSE)</f>
        <v>R1025</v>
      </c>
      <c r="Q1222">
        <f>VLOOKUP(Hospitalisation_Details[[#This Row],[Customer ID]],'Hospitalisation Details'!$A$1:$K$2342,11,FALSE)</f>
        <v>40</v>
      </c>
    </row>
    <row r="1223" spans="1:17" x14ac:dyDescent="0.35">
      <c r="A1223" t="s">
        <v>1222</v>
      </c>
      <c r="B1223" t="str">
        <f>VLOOKUP(Customer_Names[[#This Row],[Customer ID]],Customer_Names[#All],2,FALSE)</f>
        <v>Jaswell</v>
      </c>
      <c r="C1223">
        <f>VLOOKUP(Medical_Examinations[[#This Row],[Customer ID]],'Medical Examinations'!$A$1:$L$2336,2,FALSE)</f>
        <v>26</v>
      </c>
      <c r="D1223">
        <f>VLOOKUP(Medical_Examinations[[#This Row],[Customer ID]],'Medical Examinations'!$A$1:$L$2336,3,FALSE)</f>
        <v>4</v>
      </c>
      <c r="E1223" t="str">
        <f>VLOOKUP(Medical_Examinations[[#This Row],[Customer ID]],'Medical Examinations'!$A$1:$L$2336,4,FALSE)</f>
        <v>No</v>
      </c>
      <c r="F1223" t="str">
        <f>VLOOKUP(Medical_Examinations[[#This Row],[Customer ID]],'Medical Examinations'!$A$1:$L$2336,6,FALSE)</f>
        <v>No</v>
      </c>
      <c r="G1223" t="str">
        <f>VLOOKUP(Medical_Examinations[[#This Row],[Customer ID]],'Medical Examinations'!$A$1:$L$2336,7,FALSE)</f>
        <v>No</v>
      </c>
      <c r="H1223">
        <f>VLOOKUP(Medical_Examinations[[#This Row],[Customer ID]],'Medical Examinations'!$A$1:$L$2336,8,FALSE)</f>
        <v>2</v>
      </c>
      <c r="I1223" t="str">
        <f>VLOOKUP(Medical_Examinations[[#This Row],[Customer ID]],'Medical Examinations'!$A$1:$L$2336,9,FALSE)</f>
        <v>No</v>
      </c>
      <c r="J1223" t="str">
        <f>VLOOKUP(Medical_Examinations[[#This Row],[Customer ID]],'Medical Examinations'!A1222:L3557,11,FALSE)</f>
        <v>Overweight</v>
      </c>
      <c r="K1223" t="str">
        <f>VLOOKUP(Medical_Examinations[[#This Row],[Customer ID]],'Medical Examinations'!A1222:L3557,12,FALSE)</f>
        <v>Normal</v>
      </c>
      <c r="L1223" t="str">
        <f>VLOOKUP(Hospitalisation_Details[[#This Row],[Customer ID]],'Hospitalisation Details'!A1222:K3563,10,FALSE)</f>
        <v>19 Sep 1985</v>
      </c>
      <c r="M1223">
        <f>VLOOKUP(Hospitalisation_Details[[#This Row],[Customer ID]],'Hospitalisation Details'!$A$1:$K$2342,6,FALSE)</f>
        <v>9931</v>
      </c>
      <c r="N1223" t="str">
        <f>VLOOKUP(Hospitalisation_Details[[#This Row],[Customer ID]],'Hospitalisation Details'!A1222:K3563,7,FALSE)</f>
        <v>tier - 2</v>
      </c>
      <c r="O1223" t="str">
        <f>VLOOKUP(Hospitalisation_Details[[#This Row],[Customer ID]],'Hospitalisation Details'!A1222:K3563,8,FALSE)</f>
        <v>tier - 3</v>
      </c>
      <c r="P1223" t="str">
        <f>VLOOKUP(Hospitalisation_Details[[#This Row],[Customer ID]],'Hospitalisation Details'!A1222:K3563,9,FALSE)</f>
        <v>R1025</v>
      </c>
      <c r="Q1223">
        <f>VLOOKUP(Hospitalisation_Details[[#This Row],[Customer ID]],'Hospitalisation Details'!$A$1:$K$2342,11,FALSE)</f>
        <v>37</v>
      </c>
    </row>
    <row r="1224" spans="1:17" x14ac:dyDescent="0.35">
      <c r="A1224" t="s">
        <v>1223</v>
      </c>
      <c r="B1224" t="str">
        <f>VLOOKUP(Customer_Names[[#This Row],[Customer ID]],Customer_Names[#All],2,FALSE)</f>
        <v>Phillips-Cook</v>
      </c>
      <c r="C1224">
        <f>VLOOKUP(Medical_Examinations[[#This Row],[Customer ID]],'Medical Examinations'!$A$1:$L$2336,2,FALSE)</f>
        <v>25</v>
      </c>
      <c r="D1224">
        <f>VLOOKUP(Medical_Examinations[[#This Row],[Customer ID]],'Medical Examinations'!$A$1:$L$2336,3,FALSE)</f>
        <v>4</v>
      </c>
      <c r="E1224" t="str">
        <f>VLOOKUP(Medical_Examinations[[#This Row],[Customer ID]],'Medical Examinations'!$A$1:$L$2336,4,FALSE)</f>
        <v>No</v>
      </c>
      <c r="F1224" t="str">
        <f>VLOOKUP(Medical_Examinations[[#This Row],[Customer ID]],'Medical Examinations'!$A$1:$L$2336,6,FALSE)</f>
        <v>No</v>
      </c>
      <c r="G1224" t="str">
        <f>VLOOKUP(Medical_Examinations[[#This Row],[Customer ID]],'Medical Examinations'!$A$1:$L$2336,7,FALSE)</f>
        <v>No</v>
      </c>
      <c r="H1224">
        <f>VLOOKUP(Medical_Examinations[[#This Row],[Customer ID]],'Medical Examinations'!$A$1:$L$2336,8,FALSE)</f>
        <v>2</v>
      </c>
      <c r="I1224" t="str">
        <f>VLOOKUP(Medical_Examinations[[#This Row],[Customer ID]],'Medical Examinations'!$A$1:$L$2336,9,FALSE)</f>
        <v>No</v>
      </c>
      <c r="J1224" t="str">
        <f>VLOOKUP(Medical_Examinations[[#This Row],[Customer ID]],'Medical Examinations'!A1223:L3558,11,FALSE)</f>
        <v>Overweight</v>
      </c>
      <c r="K1224" t="str">
        <f>VLOOKUP(Medical_Examinations[[#This Row],[Customer ID]],'Medical Examinations'!A1223:L3558,12,FALSE)</f>
        <v>Normal</v>
      </c>
      <c r="L1224" t="str">
        <f>VLOOKUP(Hospitalisation_Details[[#This Row],[Customer ID]],'Hospitalisation Details'!A1223:K3564,10,FALSE)</f>
        <v>3 Sep 1988</v>
      </c>
      <c r="M1224">
        <f>VLOOKUP(Hospitalisation_Details[[#This Row],[Customer ID]],'Hospitalisation Details'!$A$1:$K$2342,6,FALSE)</f>
        <v>10011</v>
      </c>
      <c r="N1224" t="str">
        <f>VLOOKUP(Hospitalisation_Details[[#This Row],[Customer ID]],'Hospitalisation Details'!A1223:K3564,7,FALSE)</f>
        <v>tier - 3</v>
      </c>
      <c r="O1224" t="str">
        <f>VLOOKUP(Hospitalisation_Details[[#This Row],[Customer ID]],'Hospitalisation Details'!A1223:K3564,8,FALSE)</f>
        <v>tier - 3</v>
      </c>
      <c r="P1224" t="str">
        <f>VLOOKUP(Hospitalisation_Details[[#This Row],[Customer ID]],'Hospitalisation Details'!A1223:K3564,9,FALSE)</f>
        <v>R1026</v>
      </c>
      <c r="Q1224">
        <f>VLOOKUP(Hospitalisation_Details[[#This Row],[Customer ID]],'Hospitalisation Details'!$A$1:$K$2342,11,FALSE)</f>
        <v>34</v>
      </c>
    </row>
    <row r="1225" spans="1:17" x14ac:dyDescent="0.35">
      <c r="A1225" t="s">
        <v>1224</v>
      </c>
      <c r="B1225" t="str">
        <f>VLOOKUP(Customer_Names[[#This Row],[Customer ID]],Customer_Names[#All],2,FALSE)</f>
        <v>Clark</v>
      </c>
      <c r="C1225">
        <f>VLOOKUP(Medical_Examinations[[#This Row],[Customer ID]],'Medical Examinations'!$A$1:$L$2336,2,FALSE)</f>
        <v>20</v>
      </c>
      <c r="D1225">
        <f>VLOOKUP(Medical_Examinations[[#This Row],[Customer ID]],'Medical Examinations'!$A$1:$L$2336,3,FALSE)</f>
        <v>4</v>
      </c>
      <c r="E1225" t="str">
        <f>VLOOKUP(Medical_Examinations[[#This Row],[Customer ID]],'Medical Examinations'!$A$1:$L$2336,4,FALSE)</f>
        <v>No</v>
      </c>
      <c r="F1225" t="str">
        <f>VLOOKUP(Medical_Examinations[[#This Row],[Customer ID]],'Medical Examinations'!$A$1:$L$2336,6,FALSE)</f>
        <v>No</v>
      </c>
      <c r="G1225" t="str">
        <f>VLOOKUP(Medical_Examinations[[#This Row],[Customer ID]],'Medical Examinations'!$A$1:$L$2336,7,FALSE)</f>
        <v>No</v>
      </c>
      <c r="H1225">
        <f>VLOOKUP(Medical_Examinations[[#This Row],[Customer ID]],'Medical Examinations'!$A$1:$L$2336,8,FALSE)</f>
        <v>2</v>
      </c>
      <c r="I1225" t="str">
        <f>VLOOKUP(Medical_Examinations[[#This Row],[Customer ID]],'Medical Examinations'!$A$1:$L$2336,9,FALSE)</f>
        <v>No</v>
      </c>
      <c r="J1225" t="str">
        <f>VLOOKUP(Medical_Examinations[[#This Row],[Customer ID]],'Medical Examinations'!A1224:L3559,11,FALSE)</f>
        <v>Normal Weight</v>
      </c>
      <c r="K1225" t="str">
        <f>VLOOKUP(Medical_Examinations[[#This Row],[Customer ID]],'Medical Examinations'!A1224:L3559,12,FALSE)</f>
        <v>Normal</v>
      </c>
      <c r="L1225" t="str">
        <f>VLOOKUP(Hospitalisation_Details[[#This Row],[Customer ID]],'Hospitalisation Details'!A1224:K3565,10,FALSE)</f>
        <v>30 Sep 1974</v>
      </c>
      <c r="M1225">
        <f>VLOOKUP(Hospitalisation_Details[[#This Row],[Customer ID]],'Hospitalisation Details'!$A$1:$K$2342,6,FALSE)</f>
        <v>10141</v>
      </c>
      <c r="N1225" t="str">
        <f>VLOOKUP(Hospitalisation_Details[[#This Row],[Customer ID]],'Hospitalisation Details'!A1224:K3565,7,FALSE)</f>
        <v>tier - 3</v>
      </c>
      <c r="O1225" t="str">
        <f>VLOOKUP(Hospitalisation_Details[[#This Row],[Customer ID]],'Hospitalisation Details'!A1224:K3565,8,FALSE)</f>
        <v>tier - 1</v>
      </c>
      <c r="P1225" t="str">
        <f>VLOOKUP(Hospitalisation_Details[[#This Row],[Customer ID]],'Hospitalisation Details'!A1224:K3565,9,FALSE)</f>
        <v>R1016</v>
      </c>
      <c r="Q1225">
        <f>VLOOKUP(Hospitalisation_Details[[#This Row],[Customer ID]],'Hospitalisation Details'!$A$1:$K$2342,11,FALSE)</f>
        <v>48</v>
      </c>
    </row>
    <row r="1226" spans="1:17" x14ac:dyDescent="0.35">
      <c r="A1226" t="s">
        <v>1225</v>
      </c>
      <c r="B1226" t="str">
        <f>VLOOKUP(Customer_Names[[#This Row],[Customer ID]],Customer_Names[#All],2,FALSE)</f>
        <v>Wang</v>
      </c>
      <c r="C1226">
        <f>VLOOKUP(Medical_Examinations[[#This Row],[Customer ID]],'Medical Examinations'!$A$1:$L$2336,2,FALSE)</f>
        <v>19</v>
      </c>
      <c r="D1226">
        <f>VLOOKUP(Medical_Examinations[[#This Row],[Customer ID]],'Medical Examinations'!$A$1:$L$2336,3,FALSE)</f>
        <v>4</v>
      </c>
      <c r="E1226" t="str">
        <f>VLOOKUP(Medical_Examinations[[#This Row],[Customer ID]],'Medical Examinations'!$A$1:$L$2336,4,FALSE)</f>
        <v>No</v>
      </c>
      <c r="F1226" t="str">
        <f>VLOOKUP(Medical_Examinations[[#This Row],[Customer ID]],'Medical Examinations'!$A$1:$L$2336,6,FALSE)</f>
        <v>No</v>
      </c>
      <c r="G1226" t="str">
        <f>VLOOKUP(Medical_Examinations[[#This Row],[Customer ID]],'Medical Examinations'!$A$1:$L$2336,7,FALSE)</f>
        <v>No</v>
      </c>
      <c r="H1226">
        <f>VLOOKUP(Medical_Examinations[[#This Row],[Customer ID]],'Medical Examinations'!$A$1:$L$2336,8,FALSE)</f>
        <v>2</v>
      </c>
      <c r="I1226" t="str">
        <f>VLOOKUP(Medical_Examinations[[#This Row],[Customer ID]],'Medical Examinations'!$A$1:$L$2336,9,FALSE)</f>
        <v>No</v>
      </c>
      <c r="J1226" t="str">
        <f>VLOOKUP(Medical_Examinations[[#This Row],[Customer ID]],'Medical Examinations'!A1225:L3560,11,FALSE)</f>
        <v>Normal Weight</v>
      </c>
      <c r="K1226" t="str">
        <f>VLOOKUP(Medical_Examinations[[#This Row],[Customer ID]],'Medical Examinations'!A1225:L3560,12,FALSE)</f>
        <v>Normal</v>
      </c>
      <c r="L1226" t="str">
        <f>VLOOKUP(Hospitalisation_Details[[#This Row],[Customer ID]],'Hospitalisation Details'!A1225:K3566,10,FALSE)</f>
        <v>16 Sep 1985</v>
      </c>
      <c r="M1226">
        <f>VLOOKUP(Hospitalisation_Details[[#This Row],[Customer ID]],'Hospitalisation Details'!$A$1:$K$2342,6,FALSE)</f>
        <v>10192</v>
      </c>
      <c r="N1226" t="str">
        <f>VLOOKUP(Hospitalisation_Details[[#This Row],[Customer ID]],'Hospitalisation Details'!A1225:K3566,7,FALSE)</f>
        <v>tier - 3</v>
      </c>
      <c r="O1226" t="str">
        <f>VLOOKUP(Hospitalisation_Details[[#This Row],[Customer ID]],'Hospitalisation Details'!A1225:K3566,8,FALSE)</f>
        <v>tier - 2</v>
      </c>
      <c r="P1226" t="str">
        <f>VLOOKUP(Hospitalisation_Details[[#This Row],[Customer ID]],'Hospitalisation Details'!A1225:K3566,9,FALSE)</f>
        <v>R1026</v>
      </c>
      <c r="Q1226">
        <f>VLOOKUP(Hospitalisation_Details[[#This Row],[Customer ID]],'Hospitalisation Details'!$A$1:$K$2342,11,FALSE)</f>
        <v>37</v>
      </c>
    </row>
    <row r="1227" spans="1:17" x14ac:dyDescent="0.35">
      <c r="A1227" t="s">
        <v>1226</v>
      </c>
      <c r="B1227" t="str">
        <f>VLOOKUP(Customer_Names[[#This Row],[Customer ID]],Customer_Names[#All],2,FALSE)</f>
        <v>Desruisseaux</v>
      </c>
      <c r="C1227">
        <f>VLOOKUP(Medical_Examinations[[#This Row],[Customer ID]],'Medical Examinations'!$A$1:$L$2336,2,FALSE)</f>
        <v>18</v>
      </c>
      <c r="D1227">
        <f>VLOOKUP(Medical_Examinations[[#This Row],[Customer ID]],'Medical Examinations'!$A$1:$L$2336,3,FALSE)</f>
        <v>4</v>
      </c>
      <c r="E1227" t="str">
        <f>VLOOKUP(Medical_Examinations[[#This Row],[Customer ID]],'Medical Examinations'!$A$1:$L$2336,4,FALSE)</f>
        <v>No</v>
      </c>
      <c r="F1227" t="str">
        <f>VLOOKUP(Medical_Examinations[[#This Row],[Customer ID]],'Medical Examinations'!$A$1:$L$2336,6,FALSE)</f>
        <v>No</v>
      </c>
      <c r="G1227" t="str">
        <f>VLOOKUP(Medical_Examinations[[#This Row],[Customer ID]],'Medical Examinations'!$A$1:$L$2336,7,FALSE)</f>
        <v>No</v>
      </c>
      <c r="H1227">
        <f>VLOOKUP(Medical_Examinations[[#This Row],[Customer ID]],'Medical Examinations'!$A$1:$L$2336,8,FALSE)</f>
        <v>2</v>
      </c>
      <c r="I1227" t="str">
        <f>VLOOKUP(Medical_Examinations[[#This Row],[Customer ID]],'Medical Examinations'!$A$1:$L$2336,9,FALSE)</f>
        <v>No</v>
      </c>
      <c r="J1227" t="str">
        <f>VLOOKUP(Medical_Examinations[[#This Row],[Customer ID]],'Medical Examinations'!A1226:L3561,11,FALSE)</f>
        <v>Underweight</v>
      </c>
      <c r="K1227" t="str">
        <f>VLOOKUP(Medical_Examinations[[#This Row],[Customer ID]],'Medical Examinations'!A1226:L3561,12,FALSE)</f>
        <v>Normal</v>
      </c>
      <c r="L1227" t="str">
        <f>VLOOKUP(Hospitalisation_Details[[#This Row],[Customer ID]],'Hospitalisation Details'!A1226:K3567,10,FALSE)</f>
        <v>14 Sep 1988</v>
      </c>
      <c r="M1227">
        <f>VLOOKUP(Hospitalisation_Details[[#This Row],[Customer ID]],'Hospitalisation Details'!$A$1:$K$2342,6,FALSE)</f>
        <v>10277</v>
      </c>
      <c r="N1227" t="str">
        <f>VLOOKUP(Hospitalisation_Details[[#This Row],[Customer ID]],'Hospitalisation Details'!A1226:K3567,7,FALSE)</f>
        <v>tier - 3</v>
      </c>
      <c r="O1227" t="str">
        <f>VLOOKUP(Hospitalisation_Details[[#This Row],[Customer ID]],'Hospitalisation Details'!A1226:K3567,8,FALSE)</f>
        <v>tier - 1</v>
      </c>
      <c r="P1227" t="str">
        <f>VLOOKUP(Hospitalisation_Details[[#This Row],[Customer ID]],'Hospitalisation Details'!A1226:K3567,9,FALSE)</f>
        <v>R1021</v>
      </c>
      <c r="Q1227">
        <f>VLOOKUP(Hospitalisation_Details[[#This Row],[Customer ID]],'Hospitalisation Details'!$A$1:$K$2342,11,FALSE)</f>
        <v>34</v>
      </c>
    </row>
    <row r="1228" spans="1:17" x14ac:dyDescent="0.35">
      <c r="A1228" t="s">
        <v>1227</v>
      </c>
      <c r="B1228" t="str">
        <f>VLOOKUP(Customer_Names[[#This Row],[Customer ID]],Customer_Names[#All],2,FALSE)</f>
        <v>Ripp</v>
      </c>
      <c r="C1228">
        <f>VLOOKUP(Medical_Examinations[[#This Row],[Customer ID]],'Medical Examinations'!$A$1:$L$2336,2,FALSE)</f>
        <v>35</v>
      </c>
      <c r="D1228">
        <f>VLOOKUP(Medical_Examinations[[#This Row],[Customer ID]],'Medical Examinations'!$A$1:$L$2336,3,FALSE)</f>
        <v>4</v>
      </c>
      <c r="E1228" t="str">
        <f>VLOOKUP(Medical_Examinations[[#This Row],[Customer ID]],'Medical Examinations'!$A$1:$L$2336,4,FALSE)</f>
        <v>yes</v>
      </c>
      <c r="F1228" t="str">
        <f>VLOOKUP(Medical_Examinations[[#This Row],[Customer ID]],'Medical Examinations'!$A$1:$L$2336,6,FALSE)</f>
        <v>yes</v>
      </c>
      <c r="G1228" t="str">
        <f>VLOOKUP(Medical_Examinations[[#This Row],[Customer ID]],'Medical Examinations'!$A$1:$L$2336,7,FALSE)</f>
        <v>No</v>
      </c>
      <c r="H1228">
        <f>VLOOKUP(Medical_Examinations[[#This Row],[Customer ID]],'Medical Examinations'!$A$1:$L$2336,8,FALSE)</f>
        <v>2</v>
      </c>
      <c r="I1228" t="str">
        <f>VLOOKUP(Medical_Examinations[[#This Row],[Customer ID]],'Medical Examinations'!$A$1:$L$2336,9,FALSE)</f>
        <v>No</v>
      </c>
      <c r="J1228" t="str">
        <f>VLOOKUP(Medical_Examinations[[#This Row],[Customer ID]],'Medical Examinations'!A1227:L3562,11,FALSE)</f>
        <v>Obesity</v>
      </c>
      <c r="K1228" t="str">
        <f>VLOOKUP(Medical_Examinations[[#This Row],[Customer ID]],'Medical Examinations'!A1227:L3562,12,FALSE)</f>
        <v>Normal</v>
      </c>
      <c r="L1228" t="str">
        <f>VLOOKUP(Hospitalisation_Details[[#This Row],[Customer ID]],'Hospitalisation Details'!A1227:K3568,10,FALSE)</f>
        <v>21 Sep 1991</v>
      </c>
      <c r="M1228">
        <f>VLOOKUP(Hospitalisation_Details[[#This Row],[Customer ID]],'Hospitalisation Details'!$A$1:$K$2342,6,FALSE)</f>
        <v>10323</v>
      </c>
      <c r="N1228" t="str">
        <f>VLOOKUP(Hospitalisation_Details[[#This Row],[Customer ID]],'Hospitalisation Details'!A1227:K3568,7,FALSE)</f>
        <v>tier - 3</v>
      </c>
      <c r="O1228" t="str">
        <f>VLOOKUP(Hospitalisation_Details[[#This Row],[Customer ID]],'Hospitalisation Details'!A1227:K3568,8,FALSE)</f>
        <v>tier - 1</v>
      </c>
      <c r="P1228" t="str">
        <f>VLOOKUP(Hospitalisation_Details[[#This Row],[Customer ID]],'Hospitalisation Details'!A1227:K3568,9,FALSE)</f>
        <v>R1026</v>
      </c>
      <c r="Q1228">
        <f>VLOOKUP(Hospitalisation_Details[[#This Row],[Customer ID]],'Hospitalisation Details'!$A$1:$K$2342,11,FALSE)</f>
        <v>31</v>
      </c>
    </row>
    <row r="1229" spans="1:17" x14ac:dyDescent="0.35">
      <c r="A1229" t="s">
        <v>1228</v>
      </c>
      <c r="B1229" t="str">
        <f>VLOOKUP(Customer_Names[[#This Row],[Customer ID]],Customer_Names[#All],2,FALSE)</f>
        <v>Harris</v>
      </c>
      <c r="C1229">
        <f>VLOOKUP(Medical_Examinations[[#This Row],[Customer ID]],'Medical Examinations'!$A$1:$L$2336,2,FALSE)</f>
        <v>32</v>
      </c>
      <c r="D1229">
        <f>VLOOKUP(Medical_Examinations[[#This Row],[Customer ID]],'Medical Examinations'!$A$1:$L$2336,3,FALSE)</f>
        <v>4</v>
      </c>
      <c r="E1229" t="str">
        <f>VLOOKUP(Medical_Examinations[[#This Row],[Customer ID]],'Medical Examinations'!$A$1:$L$2336,4,FALSE)</f>
        <v>yes</v>
      </c>
      <c r="F1229" t="str">
        <f>VLOOKUP(Medical_Examinations[[#This Row],[Customer ID]],'Medical Examinations'!$A$1:$L$2336,6,FALSE)</f>
        <v>yes</v>
      </c>
      <c r="G1229" t="str">
        <f>VLOOKUP(Medical_Examinations[[#This Row],[Customer ID]],'Medical Examinations'!$A$1:$L$2336,7,FALSE)</f>
        <v>No</v>
      </c>
      <c r="H1229">
        <f>VLOOKUP(Medical_Examinations[[#This Row],[Customer ID]],'Medical Examinations'!$A$1:$L$2336,8,FALSE)</f>
        <v>2</v>
      </c>
      <c r="I1229" t="str">
        <f>VLOOKUP(Medical_Examinations[[#This Row],[Customer ID]],'Medical Examinations'!$A$1:$L$2336,9,FALSE)</f>
        <v>No</v>
      </c>
      <c r="J1229" t="str">
        <f>VLOOKUP(Medical_Examinations[[#This Row],[Customer ID]],'Medical Examinations'!A1228:L3563,11,FALSE)</f>
        <v>Obesity</v>
      </c>
      <c r="K1229" t="str">
        <f>VLOOKUP(Medical_Examinations[[#This Row],[Customer ID]],'Medical Examinations'!A1228:L3563,12,FALSE)</f>
        <v>Normal</v>
      </c>
      <c r="L1229" t="str">
        <f>VLOOKUP(Hospitalisation_Details[[#This Row],[Customer ID]],'Hospitalisation Details'!A1228:K3569,10,FALSE)</f>
        <v>21 Sep 1982</v>
      </c>
      <c r="M1229">
        <f>VLOOKUP(Hospitalisation_Details[[#This Row],[Customer ID]],'Hospitalisation Details'!$A$1:$K$2342,6,FALSE)</f>
        <v>10329</v>
      </c>
      <c r="N1229" t="str">
        <f>VLOOKUP(Hospitalisation_Details[[#This Row],[Customer ID]],'Hospitalisation Details'!A1228:K3569,7,FALSE)</f>
        <v>tier - 3</v>
      </c>
      <c r="O1229" t="str">
        <f>VLOOKUP(Hospitalisation_Details[[#This Row],[Customer ID]],'Hospitalisation Details'!A1228:K3569,8,FALSE)</f>
        <v>tier - 1</v>
      </c>
      <c r="P1229" t="str">
        <f>VLOOKUP(Hospitalisation_Details[[#This Row],[Customer ID]],'Hospitalisation Details'!A1228:K3569,9,FALSE)</f>
        <v>R1021</v>
      </c>
      <c r="Q1229">
        <f>VLOOKUP(Hospitalisation_Details[[#This Row],[Customer ID]],'Hospitalisation Details'!$A$1:$K$2342,11,FALSE)</f>
        <v>40</v>
      </c>
    </row>
    <row r="1230" spans="1:17" x14ac:dyDescent="0.35">
      <c r="A1230" t="s">
        <v>1229</v>
      </c>
      <c r="B1230" t="str">
        <f>VLOOKUP(Customer_Names[[#This Row],[Customer ID]],Customer_Names[#All],2,FALSE)</f>
        <v>Shafer</v>
      </c>
      <c r="C1230">
        <f>VLOOKUP(Medical_Examinations[[#This Row],[Customer ID]],'Medical Examinations'!$A$1:$L$2336,2,FALSE)</f>
        <v>25</v>
      </c>
      <c r="D1230">
        <f>VLOOKUP(Medical_Examinations[[#This Row],[Customer ID]],'Medical Examinations'!$A$1:$L$2336,3,FALSE)</f>
        <v>10</v>
      </c>
      <c r="E1230" t="str">
        <f>VLOOKUP(Medical_Examinations[[#This Row],[Customer ID]],'Medical Examinations'!$A$1:$L$2336,4,FALSE)</f>
        <v>No</v>
      </c>
      <c r="F1230" t="str">
        <f>VLOOKUP(Medical_Examinations[[#This Row],[Customer ID]],'Medical Examinations'!$A$1:$L$2336,6,FALSE)</f>
        <v>No</v>
      </c>
      <c r="G1230" t="str">
        <f>VLOOKUP(Medical_Examinations[[#This Row],[Customer ID]],'Medical Examinations'!$A$1:$L$2336,7,FALSE)</f>
        <v>No</v>
      </c>
      <c r="H1230">
        <f>VLOOKUP(Medical_Examinations[[#This Row],[Customer ID]],'Medical Examinations'!$A$1:$L$2336,8,FALSE)</f>
        <v>3</v>
      </c>
      <c r="I1230" t="str">
        <f>VLOOKUP(Medical_Examinations[[#This Row],[Customer ID]],'Medical Examinations'!$A$1:$L$2336,9,FALSE)</f>
        <v>No</v>
      </c>
      <c r="J1230" t="str">
        <f>VLOOKUP(Medical_Examinations[[#This Row],[Customer ID]],'Medical Examinations'!A1229:L3564,11,FALSE)</f>
        <v>Overweight</v>
      </c>
      <c r="K1230" t="str">
        <f>VLOOKUP(Medical_Examinations[[#This Row],[Customer ID]],'Medical Examinations'!A1229:L3564,12,FALSE)</f>
        <v>Diabetes</v>
      </c>
      <c r="L1230" t="str">
        <f>VLOOKUP(Hospitalisation_Details[[#This Row],[Customer ID]],'Hospitalisation Details'!A1229:K3570,10,FALSE)</f>
        <v>29 Sep 1986</v>
      </c>
      <c r="M1230">
        <f>VLOOKUP(Hospitalisation_Details[[#This Row],[Customer ID]],'Hospitalisation Details'!$A$1:$K$2342,6,FALSE)</f>
        <v>10749</v>
      </c>
      <c r="N1230" t="str">
        <f>VLOOKUP(Hospitalisation_Details[[#This Row],[Customer ID]],'Hospitalisation Details'!A1229:K3570,7,FALSE)</f>
        <v>tier - 3</v>
      </c>
      <c r="O1230" t="str">
        <f>VLOOKUP(Hospitalisation_Details[[#This Row],[Customer ID]],'Hospitalisation Details'!A1229:K3570,8,FALSE)</f>
        <v>tier - 1</v>
      </c>
      <c r="P1230" t="str">
        <f>VLOOKUP(Hospitalisation_Details[[#This Row],[Customer ID]],'Hospitalisation Details'!A1229:K3570,9,FALSE)</f>
        <v>R1026</v>
      </c>
      <c r="Q1230">
        <f>VLOOKUP(Hospitalisation_Details[[#This Row],[Customer ID]],'Hospitalisation Details'!$A$1:$K$2342,11,FALSE)</f>
        <v>36</v>
      </c>
    </row>
    <row r="1231" spans="1:17" x14ac:dyDescent="0.35">
      <c r="A1231" t="s">
        <v>1230</v>
      </c>
      <c r="B1231" t="str">
        <f>VLOOKUP(Customer_Names[[#This Row],[Customer ID]],Customer_Names[#All],2,FALSE)</f>
        <v>Hemesath</v>
      </c>
      <c r="C1231">
        <f>VLOOKUP(Medical_Examinations[[#This Row],[Customer ID]],'Medical Examinations'!$A$1:$L$2336,2,FALSE)</f>
        <v>30</v>
      </c>
      <c r="D1231">
        <f>VLOOKUP(Medical_Examinations[[#This Row],[Customer ID]],'Medical Examinations'!$A$1:$L$2336,3,FALSE)</f>
        <v>10</v>
      </c>
      <c r="E1231" t="str">
        <f>VLOOKUP(Medical_Examinations[[#This Row],[Customer ID]],'Medical Examinations'!$A$1:$L$2336,4,FALSE)</f>
        <v>No</v>
      </c>
      <c r="F1231" t="str">
        <f>VLOOKUP(Medical_Examinations[[#This Row],[Customer ID]],'Medical Examinations'!$A$1:$L$2336,6,FALSE)</f>
        <v>No</v>
      </c>
      <c r="G1231" t="str">
        <f>VLOOKUP(Medical_Examinations[[#This Row],[Customer ID]],'Medical Examinations'!$A$1:$L$2336,7,FALSE)</f>
        <v>No</v>
      </c>
      <c r="H1231">
        <f>VLOOKUP(Medical_Examinations[[#This Row],[Customer ID]],'Medical Examinations'!$A$1:$L$2336,8,FALSE)</f>
        <v>3</v>
      </c>
      <c r="I1231" t="str">
        <f>VLOOKUP(Medical_Examinations[[#This Row],[Customer ID]],'Medical Examinations'!$A$1:$L$2336,9,FALSE)</f>
        <v>No</v>
      </c>
      <c r="J1231" t="str">
        <f>VLOOKUP(Medical_Examinations[[#This Row],[Customer ID]],'Medical Examinations'!A1230:L3565,11,FALSE)</f>
        <v>Obesity</v>
      </c>
      <c r="K1231" t="str">
        <f>VLOOKUP(Medical_Examinations[[#This Row],[Customer ID]],'Medical Examinations'!A1230:L3565,12,FALSE)</f>
        <v>Diabetes</v>
      </c>
      <c r="L1231" t="str">
        <f>VLOOKUP(Hospitalisation_Details[[#This Row],[Customer ID]],'Hospitalisation Details'!A1230:K3571,10,FALSE)</f>
        <v>25 Sep 1989</v>
      </c>
      <c r="M1231">
        <f>VLOOKUP(Hospitalisation_Details[[#This Row],[Customer ID]],'Hospitalisation Details'!$A$1:$K$2342,6,FALSE)</f>
        <v>10770</v>
      </c>
      <c r="N1231" t="str">
        <f>VLOOKUP(Hospitalisation_Details[[#This Row],[Customer ID]],'Hospitalisation Details'!A1230:K3571,7,FALSE)</f>
        <v>tier - 3</v>
      </c>
      <c r="O1231" t="str">
        <f>VLOOKUP(Hospitalisation_Details[[#This Row],[Customer ID]],'Hospitalisation Details'!A1230:K3571,8,FALSE)</f>
        <v>tier - 2</v>
      </c>
      <c r="P1231" t="str">
        <f>VLOOKUP(Hospitalisation_Details[[#This Row],[Customer ID]],'Hospitalisation Details'!A1230:K3571,9,FALSE)</f>
        <v>R1022</v>
      </c>
      <c r="Q1231">
        <f>VLOOKUP(Hospitalisation_Details[[#This Row],[Customer ID]],'Hospitalisation Details'!$A$1:$K$2342,11,FALSE)</f>
        <v>33</v>
      </c>
    </row>
    <row r="1232" spans="1:17" x14ac:dyDescent="0.35">
      <c r="A1232" t="s">
        <v>1231</v>
      </c>
      <c r="B1232" t="str">
        <f>VLOOKUP(Customer_Names[[#This Row],[Customer ID]],Customer_Names[#All],2,FALSE)</f>
        <v>Vinci</v>
      </c>
      <c r="C1232">
        <f>VLOOKUP(Medical_Examinations[[#This Row],[Customer ID]],'Medical Examinations'!$A$1:$L$2336,2,FALSE)</f>
        <v>39</v>
      </c>
      <c r="D1232">
        <f>VLOOKUP(Medical_Examinations[[#This Row],[Customer ID]],'Medical Examinations'!$A$1:$L$2336,3,FALSE)</f>
        <v>8</v>
      </c>
      <c r="E1232" t="str">
        <f>VLOOKUP(Medical_Examinations[[#This Row],[Customer ID]],'Medical Examinations'!$A$1:$L$2336,4,FALSE)</f>
        <v>No</v>
      </c>
      <c r="F1232" t="str">
        <f>VLOOKUP(Medical_Examinations[[#This Row],[Customer ID]],'Medical Examinations'!$A$1:$L$2336,6,FALSE)</f>
        <v>No</v>
      </c>
      <c r="G1232" t="str">
        <f>VLOOKUP(Medical_Examinations[[#This Row],[Customer ID]],'Medical Examinations'!$A$1:$L$2336,7,FALSE)</f>
        <v>No</v>
      </c>
      <c r="H1232">
        <f>VLOOKUP(Medical_Examinations[[#This Row],[Customer ID]],'Medical Examinations'!$A$1:$L$2336,8,FALSE)</f>
        <v>3</v>
      </c>
      <c r="I1232" t="str">
        <f>VLOOKUP(Medical_Examinations[[#This Row],[Customer ID]],'Medical Examinations'!$A$1:$L$2336,9,FALSE)</f>
        <v>No</v>
      </c>
      <c r="J1232" t="str">
        <f>VLOOKUP(Medical_Examinations[[#This Row],[Customer ID]],'Medical Examinations'!A1231:L3566,11,FALSE)</f>
        <v>Obesity</v>
      </c>
      <c r="K1232" t="str">
        <f>VLOOKUP(Medical_Examinations[[#This Row],[Customer ID]],'Medical Examinations'!A1231:L3566,12,FALSE)</f>
        <v>Diabetes</v>
      </c>
      <c r="L1232" t="str">
        <f>VLOOKUP(Hospitalisation_Details[[#This Row],[Customer ID]],'Hospitalisation Details'!A1231:K3572,10,FALSE)</f>
        <v>17 Sep 1989</v>
      </c>
      <c r="M1232">
        <f>VLOOKUP(Hospitalisation_Details[[#This Row],[Customer ID]],'Hospitalisation Details'!$A$1:$K$2342,6,FALSE)</f>
        <v>11250</v>
      </c>
      <c r="N1232" t="str">
        <f>VLOOKUP(Hospitalisation_Details[[#This Row],[Customer ID]],'Hospitalisation Details'!A1231:K3572,7,FALSE)</f>
        <v>tier - 3</v>
      </c>
      <c r="O1232" t="str">
        <f>VLOOKUP(Hospitalisation_Details[[#This Row],[Customer ID]],'Hospitalisation Details'!A1231:K3572,8,FALSE)</f>
        <v>tier - 2</v>
      </c>
      <c r="P1232" t="str">
        <f>VLOOKUP(Hospitalisation_Details[[#This Row],[Customer ID]],'Hospitalisation Details'!A1231:K3572,9,FALSE)</f>
        <v>R1026</v>
      </c>
      <c r="Q1232">
        <f>VLOOKUP(Hospitalisation_Details[[#This Row],[Customer ID]],'Hospitalisation Details'!$A$1:$K$2342,11,FALSE)</f>
        <v>33</v>
      </c>
    </row>
    <row r="1233" spans="1:17" x14ac:dyDescent="0.35">
      <c r="A1233" t="s">
        <v>1232</v>
      </c>
      <c r="B1233" t="str">
        <f>VLOOKUP(Customer_Names[[#This Row],[Customer ID]],Customer_Names[#All],2,FALSE)</f>
        <v>Diamond-Husmann</v>
      </c>
      <c r="C1233">
        <f>VLOOKUP(Medical_Examinations[[#This Row],[Customer ID]],'Medical Examinations'!$A$1:$L$2336,2,FALSE)</f>
        <v>32</v>
      </c>
      <c r="D1233">
        <f>VLOOKUP(Medical_Examinations[[#This Row],[Customer ID]],'Medical Examinations'!$A$1:$L$2336,3,FALSE)</f>
        <v>8</v>
      </c>
      <c r="E1233" t="str">
        <f>VLOOKUP(Medical_Examinations[[#This Row],[Customer ID]],'Medical Examinations'!$A$1:$L$2336,4,FALSE)</f>
        <v>No</v>
      </c>
      <c r="F1233" t="str">
        <f>VLOOKUP(Medical_Examinations[[#This Row],[Customer ID]],'Medical Examinations'!$A$1:$L$2336,6,FALSE)</f>
        <v>No</v>
      </c>
      <c r="G1233" t="str">
        <f>VLOOKUP(Medical_Examinations[[#This Row],[Customer ID]],'Medical Examinations'!$A$1:$L$2336,7,FALSE)</f>
        <v>No</v>
      </c>
      <c r="H1233">
        <f>VLOOKUP(Medical_Examinations[[#This Row],[Customer ID]],'Medical Examinations'!$A$1:$L$2336,8,FALSE)</f>
        <v>3</v>
      </c>
      <c r="I1233" t="str">
        <f>VLOOKUP(Medical_Examinations[[#This Row],[Customer ID]],'Medical Examinations'!$A$1:$L$2336,9,FALSE)</f>
        <v>No</v>
      </c>
      <c r="J1233" t="str">
        <f>VLOOKUP(Medical_Examinations[[#This Row],[Customer ID]],'Medical Examinations'!A1232:L3567,11,FALSE)</f>
        <v>Obesity</v>
      </c>
      <c r="K1233" t="str">
        <f>VLOOKUP(Medical_Examinations[[#This Row],[Customer ID]],'Medical Examinations'!A1232:L3567,12,FALSE)</f>
        <v>Diabetes</v>
      </c>
      <c r="L1233" t="str">
        <f>VLOOKUP(Hospitalisation_Details[[#This Row],[Customer ID]],'Hospitalisation Details'!A1232:K3573,10,FALSE)</f>
        <v>14 Sep 1988</v>
      </c>
      <c r="M1233">
        <f>VLOOKUP(Hospitalisation_Details[[#This Row],[Customer ID]],'Hospitalisation Details'!$A$1:$K$2342,6,FALSE)</f>
        <v>11295</v>
      </c>
      <c r="N1233" t="str">
        <f>VLOOKUP(Hospitalisation_Details[[#This Row],[Customer ID]],'Hospitalisation Details'!A1232:K3573,7,FALSE)</f>
        <v>tier - 3</v>
      </c>
      <c r="O1233" t="str">
        <f>VLOOKUP(Hospitalisation_Details[[#This Row],[Customer ID]],'Hospitalisation Details'!A1232:K3573,8,FALSE)</f>
        <v>tier - 1</v>
      </c>
      <c r="P1233" t="str">
        <f>VLOOKUP(Hospitalisation_Details[[#This Row],[Customer ID]],'Hospitalisation Details'!A1232:K3573,9,FALSE)</f>
        <v>R1022</v>
      </c>
      <c r="Q1233">
        <f>VLOOKUP(Hospitalisation_Details[[#This Row],[Customer ID]],'Hospitalisation Details'!$A$1:$K$2342,11,FALSE)</f>
        <v>34</v>
      </c>
    </row>
    <row r="1234" spans="1:17" x14ac:dyDescent="0.35">
      <c r="A1234" t="s">
        <v>1233</v>
      </c>
      <c r="B1234" t="str">
        <f>VLOOKUP(Customer_Names[[#This Row],[Customer ID]],Customer_Names[#All],2,FALSE)</f>
        <v>Soto</v>
      </c>
      <c r="C1234">
        <f>VLOOKUP(Medical_Examinations[[#This Row],[Customer ID]],'Medical Examinations'!$A$1:$L$2336,2,FALSE)</f>
        <v>26</v>
      </c>
      <c r="D1234">
        <f>VLOOKUP(Medical_Examinations[[#This Row],[Customer ID]],'Medical Examinations'!$A$1:$L$2336,3,FALSE)</f>
        <v>11</v>
      </c>
      <c r="E1234" t="str">
        <f>VLOOKUP(Medical_Examinations[[#This Row],[Customer ID]],'Medical Examinations'!$A$1:$L$2336,4,FALSE)</f>
        <v>No</v>
      </c>
      <c r="F1234" t="str">
        <f>VLOOKUP(Medical_Examinations[[#This Row],[Customer ID]],'Medical Examinations'!$A$1:$L$2336,6,FALSE)</f>
        <v>No</v>
      </c>
      <c r="G1234" t="str">
        <f>VLOOKUP(Medical_Examinations[[#This Row],[Customer ID]],'Medical Examinations'!$A$1:$L$2336,7,FALSE)</f>
        <v>No</v>
      </c>
      <c r="H1234">
        <f>VLOOKUP(Medical_Examinations[[#This Row],[Customer ID]],'Medical Examinations'!$A$1:$L$2336,8,FALSE)</f>
        <v>3</v>
      </c>
      <c r="I1234" t="str">
        <f>VLOOKUP(Medical_Examinations[[#This Row],[Customer ID]],'Medical Examinations'!$A$1:$L$2336,9,FALSE)</f>
        <v>No</v>
      </c>
      <c r="J1234" t="str">
        <f>VLOOKUP(Medical_Examinations[[#This Row],[Customer ID]],'Medical Examinations'!A1233:L3568,11,FALSE)</f>
        <v>Overweight</v>
      </c>
      <c r="K1234" t="str">
        <f>VLOOKUP(Medical_Examinations[[#This Row],[Customer ID]],'Medical Examinations'!A1233:L3568,12,FALSE)</f>
        <v>Diabetes</v>
      </c>
      <c r="L1234" t="str">
        <f>VLOOKUP(Hospitalisation_Details[[#This Row],[Customer ID]],'Hospitalisation Details'!A1233:K3574,10,FALSE)</f>
        <v>23 Sep 1983</v>
      </c>
      <c r="M1234">
        <f>VLOOKUP(Hospitalisation_Details[[#This Row],[Customer ID]],'Hospitalisation Details'!$A$1:$K$2342,6,FALSE)</f>
        <v>11412</v>
      </c>
      <c r="N1234" t="str">
        <f>VLOOKUP(Hospitalisation_Details[[#This Row],[Customer ID]],'Hospitalisation Details'!A1233:K3574,7,FALSE)</f>
        <v>tier - 3</v>
      </c>
      <c r="O1234" t="str">
        <f>VLOOKUP(Hospitalisation_Details[[#This Row],[Customer ID]],'Hospitalisation Details'!A1233:K3574,8,FALSE)</f>
        <v>tier - 1</v>
      </c>
      <c r="P1234" t="str">
        <f>VLOOKUP(Hospitalisation_Details[[#This Row],[Customer ID]],'Hospitalisation Details'!A1233:K3574,9,FALSE)</f>
        <v>R1021</v>
      </c>
      <c r="Q1234">
        <f>VLOOKUP(Hospitalisation_Details[[#This Row],[Customer ID]],'Hospitalisation Details'!$A$1:$K$2342,11,FALSE)</f>
        <v>39</v>
      </c>
    </row>
    <row r="1235" spans="1:17" x14ac:dyDescent="0.35">
      <c r="A1235" t="s">
        <v>1234</v>
      </c>
      <c r="B1235" t="str">
        <f>VLOOKUP(Customer_Names[[#This Row],[Customer ID]],Customer_Names[#All],2,FALSE)</f>
        <v>Howard</v>
      </c>
      <c r="C1235">
        <f>VLOOKUP(Medical_Examinations[[#This Row],[Customer ID]],'Medical Examinations'!$A$1:$L$2336,2,FALSE)</f>
        <v>39</v>
      </c>
      <c r="D1235">
        <f>VLOOKUP(Medical_Examinations[[#This Row],[Customer ID]],'Medical Examinations'!$A$1:$L$2336,3,FALSE)</f>
        <v>10</v>
      </c>
      <c r="E1235" t="str">
        <f>VLOOKUP(Medical_Examinations[[#This Row],[Customer ID]],'Medical Examinations'!$A$1:$L$2336,4,FALSE)</f>
        <v>No</v>
      </c>
      <c r="F1235" t="str">
        <f>VLOOKUP(Medical_Examinations[[#This Row],[Customer ID]],'Medical Examinations'!$A$1:$L$2336,6,FALSE)</f>
        <v>No</v>
      </c>
      <c r="G1235" t="str">
        <f>VLOOKUP(Medical_Examinations[[#This Row],[Customer ID]],'Medical Examinations'!$A$1:$L$2336,7,FALSE)</f>
        <v>No</v>
      </c>
      <c r="H1235">
        <f>VLOOKUP(Medical_Examinations[[#This Row],[Customer ID]],'Medical Examinations'!$A$1:$L$2336,8,FALSE)</f>
        <v>3</v>
      </c>
      <c r="I1235" t="str">
        <f>VLOOKUP(Medical_Examinations[[#This Row],[Customer ID]],'Medical Examinations'!$A$1:$L$2336,9,FALSE)</f>
        <v>No</v>
      </c>
      <c r="J1235" t="str">
        <f>VLOOKUP(Medical_Examinations[[#This Row],[Customer ID]],'Medical Examinations'!A1234:L3569,11,FALSE)</f>
        <v>Obesity</v>
      </c>
      <c r="K1235" t="str">
        <f>VLOOKUP(Medical_Examinations[[#This Row],[Customer ID]],'Medical Examinations'!A1234:L3569,12,FALSE)</f>
        <v>Diabetes</v>
      </c>
      <c r="L1235" t="str">
        <f>VLOOKUP(Hospitalisation_Details[[#This Row],[Customer ID]],'Hospitalisation Details'!A1234:K3575,10,FALSE)</f>
        <v>13 Sep 1970</v>
      </c>
      <c r="M1235">
        <f>VLOOKUP(Hospitalisation_Details[[#This Row],[Customer ID]],'Hospitalisation Details'!$A$1:$K$2342,6,FALSE)</f>
        <v>11488</v>
      </c>
      <c r="N1235" t="str">
        <f>VLOOKUP(Hospitalisation_Details[[#This Row],[Customer ID]],'Hospitalisation Details'!A1234:K3575,7,FALSE)</f>
        <v>tier - 3</v>
      </c>
      <c r="O1235" t="str">
        <f>VLOOKUP(Hospitalisation_Details[[#This Row],[Customer ID]],'Hospitalisation Details'!A1234:K3575,8,FALSE)</f>
        <v>tier - 1</v>
      </c>
      <c r="P1235" t="str">
        <f>VLOOKUP(Hospitalisation_Details[[#This Row],[Customer ID]],'Hospitalisation Details'!A1234:K3575,9,FALSE)</f>
        <v>R1014</v>
      </c>
      <c r="Q1235">
        <f>VLOOKUP(Hospitalisation_Details[[#This Row],[Customer ID]],'Hospitalisation Details'!$A$1:$K$2342,11,FALSE)</f>
        <v>52</v>
      </c>
    </row>
    <row r="1236" spans="1:17" x14ac:dyDescent="0.35">
      <c r="A1236" t="s">
        <v>1235</v>
      </c>
      <c r="B1236" t="str">
        <f>VLOOKUP(Customer_Names[[#This Row],[Customer ID]],Customer_Names[#All],2,FALSE)</f>
        <v>Patrick</v>
      </c>
      <c r="C1236">
        <f>VLOOKUP(Medical_Examinations[[#This Row],[Customer ID]],'Medical Examinations'!$A$1:$L$2336,2,FALSE)</f>
        <v>33</v>
      </c>
      <c r="D1236">
        <f>VLOOKUP(Medical_Examinations[[#This Row],[Customer ID]],'Medical Examinations'!$A$1:$L$2336,3,FALSE)</f>
        <v>7</v>
      </c>
      <c r="E1236" t="str">
        <f>VLOOKUP(Medical_Examinations[[#This Row],[Customer ID]],'Medical Examinations'!$A$1:$L$2336,4,FALSE)</f>
        <v>No</v>
      </c>
      <c r="F1236" t="str">
        <f>VLOOKUP(Medical_Examinations[[#This Row],[Customer ID]],'Medical Examinations'!$A$1:$L$2336,6,FALSE)</f>
        <v>No</v>
      </c>
      <c r="G1236" t="str">
        <f>VLOOKUP(Medical_Examinations[[#This Row],[Customer ID]],'Medical Examinations'!$A$1:$L$2336,7,FALSE)</f>
        <v>No</v>
      </c>
      <c r="H1236">
        <f>VLOOKUP(Medical_Examinations[[#This Row],[Customer ID]],'Medical Examinations'!$A$1:$L$2336,8,FALSE)</f>
        <v>3</v>
      </c>
      <c r="I1236" t="str">
        <f>VLOOKUP(Medical_Examinations[[#This Row],[Customer ID]],'Medical Examinations'!$A$1:$L$2336,9,FALSE)</f>
        <v>No</v>
      </c>
      <c r="J1236" t="str">
        <f>VLOOKUP(Medical_Examinations[[#This Row],[Customer ID]],'Medical Examinations'!A1235:L3570,11,FALSE)</f>
        <v>Obesity</v>
      </c>
      <c r="K1236" t="str">
        <f>VLOOKUP(Medical_Examinations[[#This Row],[Customer ID]],'Medical Examinations'!A1235:L3570,12,FALSE)</f>
        <v>Diabetes</v>
      </c>
      <c r="L1236" t="str">
        <f>VLOOKUP(Hospitalisation_Details[[#This Row],[Customer ID]],'Hospitalisation Details'!A1235:K3576,10,FALSE)</f>
        <v>7 Sep 1983</v>
      </c>
      <c r="M1236">
        <f>VLOOKUP(Hospitalisation_Details[[#This Row],[Customer ID]],'Hospitalisation Details'!$A$1:$K$2342,6,FALSE)</f>
        <v>11492</v>
      </c>
      <c r="N1236" t="str">
        <f>VLOOKUP(Hospitalisation_Details[[#This Row],[Customer ID]],'Hospitalisation Details'!A1235:K3576,7,FALSE)</f>
        <v>tier - 3</v>
      </c>
      <c r="O1236" t="str">
        <f>VLOOKUP(Hospitalisation_Details[[#This Row],[Customer ID]],'Hospitalisation Details'!A1235:K3576,8,FALSE)</f>
        <v>tier - 3</v>
      </c>
      <c r="P1236" t="str">
        <f>VLOOKUP(Hospitalisation_Details[[#This Row],[Customer ID]],'Hospitalisation Details'!A1235:K3576,9,FALSE)</f>
        <v>R1026</v>
      </c>
      <c r="Q1236">
        <f>VLOOKUP(Hospitalisation_Details[[#This Row],[Customer ID]],'Hospitalisation Details'!$A$1:$K$2342,11,FALSE)</f>
        <v>39</v>
      </c>
    </row>
    <row r="1237" spans="1:17" x14ac:dyDescent="0.35">
      <c r="A1237" t="s">
        <v>1236</v>
      </c>
      <c r="B1237" t="str">
        <f>VLOOKUP(Customer_Names[[#This Row],[Customer ID]],Customer_Names[#All],2,FALSE)</f>
        <v>Dacko</v>
      </c>
      <c r="C1237">
        <f>VLOOKUP(Medical_Examinations[[#This Row],[Customer ID]],'Medical Examinations'!$A$1:$L$2336,2,FALSE)</f>
        <v>39</v>
      </c>
      <c r="D1237">
        <f>VLOOKUP(Medical_Examinations[[#This Row],[Customer ID]],'Medical Examinations'!$A$1:$L$2336,3,FALSE)</f>
        <v>8</v>
      </c>
      <c r="E1237" t="str">
        <f>VLOOKUP(Medical_Examinations[[#This Row],[Customer ID]],'Medical Examinations'!$A$1:$L$2336,4,FALSE)</f>
        <v>No</v>
      </c>
      <c r="F1237" t="str">
        <f>VLOOKUP(Medical_Examinations[[#This Row],[Customer ID]],'Medical Examinations'!$A$1:$L$2336,6,FALSE)</f>
        <v>No</v>
      </c>
      <c r="G1237" t="str">
        <f>VLOOKUP(Medical_Examinations[[#This Row],[Customer ID]],'Medical Examinations'!$A$1:$L$2336,7,FALSE)</f>
        <v>No</v>
      </c>
      <c r="H1237">
        <f>VLOOKUP(Medical_Examinations[[#This Row],[Customer ID]],'Medical Examinations'!$A$1:$L$2336,8,FALSE)</f>
        <v>3</v>
      </c>
      <c r="I1237" t="str">
        <f>VLOOKUP(Medical_Examinations[[#This Row],[Customer ID]],'Medical Examinations'!$A$1:$L$2336,9,FALSE)</f>
        <v>No</v>
      </c>
      <c r="J1237" t="str">
        <f>VLOOKUP(Medical_Examinations[[#This Row],[Customer ID]],'Medical Examinations'!A1236:L3571,11,FALSE)</f>
        <v>Obesity</v>
      </c>
      <c r="K1237" t="str">
        <f>VLOOKUP(Medical_Examinations[[#This Row],[Customer ID]],'Medical Examinations'!A1236:L3571,12,FALSE)</f>
        <v>Diabetes</v>
      </c>
      <c r="L1237" t="str">
        <f>VLOOKUP(Hospitalisation_Details[[#This Row],[Customer ID]],'Hospitalisation Details'!A1236:K3577,10,FALSE)</f>
        <v>6 Sep 1989</v>
      </c>
      <c r="M1237">
        <f>VLOOKUP(Hospitalisation_Details[[#This Row],[Customer ID]],'Hospitalisation Details'!$A$1:$K$2342,6,FALSE)</f>
        <v>11512</v>
      </c>
      <c r="N1237" t="str">
        <f>VLOOKUP(Hospitalisation_Details[[#This Row],[Customer ID]],'Hospitalisation Details'!A1236:K3577,7,FALSE)</f>
        <v>tier - 3</v>
      </c>
      <c r="O1237" t="str">
        <f>VLOOKUP(Hospitalisation_Details[[#This Row],[Customer ID]],'Hospitalisation Details'!A1236:K3577,8,FALSE)</f>
        <v>tier - 3</v>
      </c>
      <c r="P1237" t="str">
        <f>VLOOKUP(Hospitalisation_Details[[#This Row],[Customer ID]],'Hospitalisation Details'!A1236:K3577,9,FALSE)</f>
        <v>R1026</v>
      </c>
      <c r="Q1237">
        <f>VLOOKUP(Hospitalisation_Details[[#This Row],[Customer ID]],'Hospitalisation Details'!$A$1:$K$2342,11,FALSE)</f>
        <v>33</v>
      </c>
    </row>
    <row r="1238" spans="1:17" x14ac:dyDescent="0.35">
      <c r="A1238" t="s">
        <v>1237</v>
      </c>
      <c r="B1238" t="str">
        <f>VLOOKUP(Customer_Names[[#This Row],[Customer ID]],Customer_Names[#All],2,FALSE)</f>
        <v>Glassey</v>
      </c>
      <c r="C1238">
        <f>VLOOKUP(Medical_Examinations[[#This Row],[Customer ID]],'Medical Examinations'!$A$1:$L$2336,2,FALSE)</f>
        <v>38</v>
      </c>
      <c r="D1238">
        <f>VLOOKUP(Medical_Examinations[[#This Row],[Customer ID]],'Medical Examinations'!$A$1:$L$2336,3,FALSE)</f>
        <v>10</v>
      </c>
      <c r="E1238" t="str">
        <f>VLOOKUP(Medical_Examinations[[#This Row],[Customer ID]],'Medical Examinations'!$A$1:$L$2336,4,FALSE)</f>
        <v>No</v>
      </c>
      <c r="F1238" t="str">
        <f>VLOOKUP(Medical_Examinations[[#This Row],[Customer ID]],'Medical Examinations'!$A$1:$L$2336,6,FALSE)</f>
        <v>No</v>
      </c>
      <c r="G1238" t="str">
        <f>VLOOKUP(Medical_Examinations[[#This Row],[Customer ID]],'Medical Examinations'!$A$1:$L$2336,7,FALSE)</f>
        <v>No</v>
      </c>
      <c r="H1238">
        <f>VLOOKUP(Medical_Examinations[[#This Row],[Customer ID]],'Medical Examinations'!$A$1:$L$2336,8,FALSE)</f>
        <v>3</v>
      </c>
      <c r="I1238" t="str">
        <f>VLOOKUP(Medical_Examinations[[#This Row],[Customer ID]],'Medical Examinations'!$A$1:$L$2336,9,FALSE)</f>
        <v>No</v>
      </c>
      <c r="J1238" t="str">
        <f>VLOOKUP(Medical_Examinations[[#This Row],[Customer ID]],'Medical Examinations'!A1237:L3572,11,FALSE)</f>
        <v>Obesity</v>
      </c>
      <c r="K1238" t="str">
        <f>VLOOKUP(Medical_Examinations[[#This Row],[Customer ID]],'Medical Examinations'!A1237:L3572,12,FALSE)</f>
        <v>Diabetes</v>
      </c>
      <c r="L1238" t="str">
        <f>VLOOKUP(Hospitalisation_Details[[#This Row],[Customer ID]],'Hospitalisation Details'!A1237:K3578,10,FALSE)</f>
        <v>12 Sep 1988</v>
      </c>
      <c r="M1238">
        <f>VLOOKUP(Hospitalisation_Details[[#This Row],[Customer ID]],'Hospitalisation Details'!$A$1:$K$2342,6,FALSE)</f>
        <v>11524</v>
      </c>
      <c r="N1238" t="str">
        <f>VLOOKUP(Hospitalisation_Details[[#This Row],[Customer ID]],'Hospitalisation Details'!A1237:K3578,7,FALSE)</f>
        <v>tier - 3</v>
      </c>
      <c r="O1238" t="str">
        <f>VLOOKUP(Hospitalisation_Details[[#This Row],[Customer ID]],'Hospitalisation Details'!A1237:K3578,8,FALSE)</f>
        <v>tier - 1</v>
      </c>
      <c r="P1238" t="str">
        <f>VLOOKUP(Hospitalisation_Details[[#This Row],[Customer ID]],'Hospitalisation Details'!A1237:K3578,9,FALSE)</f>
        <v>R1026</v>
      </c>
      <c r="Q1238">
        <f>VLOOKUP(Hospitalisation_Details[[#This Row],[Customer ID]],'Hospitalisation Details'!$A$1:$K$2342,11,FALSE)</f>
        <v>34</v>
      </c>
    </row>
    <row r="1239" spans="1:17" x14ac:dyDescent="0.35">
      <c r="A1239" t="s">
        <v>1238</v>
      </c>
      <c r="B1239" t="str">
        <f>VLOOKUP(Customer_Names[[#This Row],[Customer ID]],Customer_Names[#All],2,FALSE)</f>
        <v>Frechette</v>
      </c>
      <c r="C1239">
        <f>VLOOKUP(Medical_Examinations[[#This Row],[Customer ID]],'Medical Examinations'!$A$1:$L$2336,2,FALSE)</f>
        <v>26</v>
      </c>
      <c r="D1239">
        <f>VLOOKUP(Medical_Examinations[[#This Row],[Customer ID]],'Medical Examinations'!$A$1:$L$2336,3,FALSE)</f>
        <v>8</v>
      </c>
      <c r="E1239" t="str">
        <f>VLOOKUP(Medical_Examinations[[#This Row],[Customer ID]],'Medical Examinations'!$A$1:$L$2336,4,FALSE)</f>
        <v>No</v>
      </c>
      <c r="F1239" t="str">
        <f>VLOOKUP(Medical_Examinations[[#This Row],[Customer ID]],'Medical Examinations'!$A$1:$L$2336,6,FALSE)</f>
        <v>No</v>
      </c>
      <c r="G1239" t="str">
        <f>VLOOKUP(Medical_Examinations[[#This Row],[Customer ID]],'Medical Examinations'!$A$1:$L$2336,7,FALSE)</f>
        <v>No</v>
      </c>
      <c r="H1239">
        <f>VLOOKUP(Medical_Examinations[[#This Row],[Customer ID]],'Medical Examinations'!$A$1:$L$2336,8,FALSE)</f>
        <v>3</v>
      </c>
      <c r="I1239" t="str">
        <f>VLOOKUP(Medical_Examinations[[#This Row],[Customer ID]],'Medical Examinations'!$A$1:$L$2336,9,FALSE)</f>
        <v>No</v>
      </c>
      <c r="J1239" t="str">
        <f>VLOOKUP(Medical_Examinations[[#This Row],[Customer ID]],'Medical Examinations'!A1238:L3573,11,FALSE)</f>
        <v>Overweight</v>
      </c>
      <c r="K1239" t="str">
        <f>VLOOKUP(Medical_Examinations[[#This Row],[Customer ID]],'Medical Examinations'!A1238:L3573,12,FALSE)</f>
        <v>Diabetes</v>
      </c>
      <c r="L1239" t="str">
        <f>VLOOKUP(Hospitalisation_Details[[#This Row],[Customer ID]],'Hospitalisation Details'!A1238:K3579,10,FALSE)</f>
        <v>17 Sep 1986</v>
      </c>
      <c r="M1239">
        <f>VLOOKUP(Hospitalisation_Details[[#This Row],[Customer ID]],'Hospitalisation Details'!$A$1:$K$2342,6,FALSE)</f>
        <v>11625</v>
      </c>
      <c r="N1239" t="str">
        <f>VLOOKUP(Hospitalisation_Details[[#This Row],[Customer ID]],'Hospitalisation Details'!A1238:K3579,7,FALSE)</f>
        <v>tier - 3</v>
      </c>
      <c r="O1239" t="str">
        <f>VLOOKUP(Hospitalisation_Details[[#This Row],[Customer ID]],'Hospitalisation Details'!A1238:K3579,8,FALSE)</f>
        <v>tier - 3</v>
      </c>
      <c r="P1239" t="str">
        <f>VLOOKUP(Hospitalisation_Details[[#This Row],[Customer ID]],'Hospitalisation Details'!A1238:K3579,9,FALSE)</f>
        <v>R1022</v>
      </c>
      <c r="Q1239">
        <f>VLOOKUP(Hospitalisation_Details[[#This Row],[Customer ID]],'Hospitalisation Details'!$A$1:$K$2342,11,FALSE)</f>
        <v>36</v>
      </c>
    </row>
    <row r="1240" spans="1:17" x14ac:dyDescent="0.35">
      <c r="A1240" t="s">
        <v>1239</v>
      </c>
      <c r="B1240" t="str">
        <f>VLOOKUP(Customer_Names[[#This Row],[Customer ID]],Customer_Names[#All],2,FALSE)</f>
        <v>Benitez</v>
      </c>
      <c r="C1240">
        <f>VLOOKUP(Medical_Examinations[[#This Row],[Customer ID]],'Medical Examinations'!$A$1:$L$2336,2,FALSE)</f>
        <v>40</v>
      </c>
      <c r="D1240">
        <f>VLOOKUP(Medical_Examinations[[#This Row],[Customer ID]],'Medical Examinations'!$A$1:$L$2336,3,FALSE)</f>
        <v>10</v>
      </c>
      <c r="E1240" t="str">
        <f>VLOOKUP(Medical_Examinations[[#This Row],[Customer ID]],'Medical Examinations'!$A$1:$L$2336,4,FALSE)</f>
        <v>No</v>
      </c>
      <c r="F1240" t="str">
        <f>VLOOKUP(Medical_Examinations[[#This Row],[Customer ID]],'Medical Examinations'!$A$1:$L$2336,6,FALSE)</f>
        <v>No</v>
      </c>
      <c r="G1240" t="str">
        <f>VLOOKUP(Medical_Examinations[[#This Row],[Customer ID]],'Medical Examinations'!$A$1:$L$2336,7,FALSE)</f>
        <v>No</v>
      </c>
      <c r="H1240">
        <f>VLOOKUP(Medical_Examinations[[#This Row],[Customer ID]],'Medical Examinations'!$A$1:$L$2336,8,FALSE)</f>
        <v>3</v>
      </c>
      <c r="I1240" t="str">
        <f>VLOOKUP(Medical_Examinations[[#This Row],[Customer ID]],'Medical Examinations'!$A$1:$L$2336,9,FALSE)</f>
        <v>No</v>
      </c>
      <c r="J1240" t="str">
        <f>VLOOKUP(Medical_Examinations[[#This Row],[Customer ID]],'Medical Examinations'!A1239:L3574,11,FALSE)</f>
        <v>Obesity</v>
      </c>
      <c r="K1240" t="str">
        <f>VLOOKUP(Medical_Examinations[[#This Row],[Customer ID]],'Medical Examinations'!A1239:L3574,12,FALSE)</f>
        <v>Diabetes</v>
      </c>
      <c r="L1240" t="str">
        <f>VLOOKUP(Hospitalisation_Details[[#This Row],[Customer ID]],'Hospitalisation Details'!A1239:K3580,10,FALSE)</f>
        <v>21 Sep 1982</v>
      </c>
      <c r="M1240">
        <f>VLOOKUP(Hospitalisation_Details[[#This Row],[Customer ID]],'Hospitalisation Details'!$A$1:$K$2342,6,FALSE)</f>
        <v>11713</v>
      </c>
      <c r="N1240" t="str">
        <f>VLOOKUP(Hospitalisation_Details[[#This Row],[Customer ID]],'Hospitalisation Details'!A1239:K3580,7,FALSE)</f>
        <v>tier - 3</v>
      </c>
      <c r="O1240" t="str">
        <f>VLOOKUP(Hospitalisation_Details[[#This Row],[Customer ID]],'Hospitalisation Details'!A1239:K3580,8,FALSE)</f>
        <v>tier - 2</v>
      </c>
      <c r="P1240" t="str">
        <f>VLOOKUP(Hospitalisation_Details[[#This Row],[Customer ID]],'Hospitalisation Details'!A1239:K3580,9,FALSE)</f>
        <v>R1021</v>
      </c>
      <c r="Q1240">
        <f>VLOOKUP(Hospitalisation_Details[[#This Row],[Customer ID]],'Hospitalisation Details'!$A$1:$K$2342,11,FALSE)</f>
        <v>40</v>
      </c>
    </row>
    <row r="1241" spans="1:17" x14ac:dyDescent="0.35">
      <c r="A1241" t="s">
        <v>1240</v>
      </c>
      <c r="B1241" t="str">
        <f>VLOOKUP(Customer_Names[[#This Row],[Customer ID]],Customer_Names[#All],2,FALSE)</f>
        <v>Gauthier</v>
      </c>
      <c r="C1241">
        <f>VLOOKUP(Medical_Examinations[[#This Row],[Customer ID]],'Medical Examinations'!$A$1:$L$2336,2,FALSE)</f>
        <v>36</v>
      </c>
      <c r="D1241">
        <f>VLOOKUP(Medical_Examinations[[#This Row],[Customer ID]],'Medical Examinations'!$A$1:$L$2336,3,FALSE)</f>
        <v>11</v>
      </c>
      <c r="E1241" t="str">
        <f>VLOOKUP(Medical_Examinations[[#This Row],[Customer ID]],'Medical Examinations'!$A$1:$L$2336,4,FALSE)</f>
        <v>No</v>
      </c>
      <c r="F1241" t="str">
        <f>VLOOKUP(Medical_Examinations[[#This Row],[Customer ID]],'Medical Examinations'!$A$1:$L$2336,6,FALSE)</f>
        <v>No</v>
      </c>
      <c r="G1241" t="str">
        <f>VLOOKUP(Medical_Examinations[[#This Row],[Customer ID]],'Medical Examinations'!$A$1:$L$2336,7,FALSE)</f>
        <v>No</v>
      </c>
      <c r="H1241">
        <f>VLOOKUP(Medical_Examinations[[#This Row],[Customer ID]],'Medical Examinations'!$A$1:$L$2336,8,FALSE)</f>
        <v>3</v>
      </c>
      <c r="I1241" t="str">
        <f>VLOOKUP(Medical_Examinations[[#This Row],[Customer ID]],'Medical Examinations'!$A$1:$L$2336,9,FALSE)</f>
        <v>No</v>
      </c>
      <c r="J1241" t="str">
        <f>VLOOKUP(Medical_Examinations[[#This Row],[Customer ID]],'Medical Examinations'!A1240:L3575,11,FALSE)</f>
        <v>Obesity</v>
      </c>
      <c r="K1241" t="str">
        <f>VLOOKUP(Medical_Examinations[[#This Row],[Customer ID]],'Medical Examinations'!A1240:L3575,12,FALSE)</f>
        <v>Diabetes</v>
      </c>
      <c r="L1241" t="str">
        <f>VLOOKUP(Hospitalisation_Details[[#This Row],[Customer ID]],'Hospitalisation Details'!A1240:K3581,10,FALSE)</f>
        <v>26 Sep 1984</v>
      </c>
      <c r="M1241">
        <f>VLOOKUP(Hospitalisation_Details[[#This Row],[Customer ID]],'Hospitalisation Details'!$A$1:$K$2342,6,FALSE)</f>
        <v>11731</v>
      </c>
      <c r="N1241" t="str">
        <f>VLOOKUP(Hospitalisation_Details[[#This Row],[Customer ID]],'Hospitalisation Details'!A1240:K3581,7,FALSE)</f>
        <v>tier - 3</v>
      </c>
      <c r="O1241" t="str">
        <f>VLOOKUP(Hospitalisation_Details[[#This Row],[Customer ID]],'Hospitalisation Details'!A1240:K3581,8,FALSE)</f>
        <v>tier - 3</v>
      </c>
      <c r="P1241" t="str">
        <f>VLOOKUP(Hospitalisation_Details[[#This Row],[Customer ID]],'Hospitalisation Details'!A1240:K3581,9,FALSE)</f>
        <v>R1026</v>
      </c>
      <c r="Q1241">
        <f>VLOOKUP(Hospitalisation_Details[[#This Row],[Customer ID]],'Hospitalisation Details'!$A$1:$K$2342,11,FALSE)</f>
        <v>38</v>
      </c>
    </row>
    <row r="1242" spans="1:17" x14ac:dyDescent="0.35">
      <c r="A1242" t="s">
        <v>1241</v>
      </c>
      <c r="B1242" t="str">
        <f>VLOOKUP(Customer_Names[[#This Row],[Customer ID]],Customer_Names[#All],2,FALSE)</f>
        <v>Fazioli</v>
      </c>
      <c r="C1242">
        <f>VLOOKUP(Medical_Examinations[[#This Row],[Customer ID]],'Medical Examinations'!$A$1:$L$2336,2,FALSE)</f>
        <v>38</v>
      </c>
      <c r="D1242">
        <f>VLOOKUP(Medical_Examinations[[#This Row],[Customer ID]],'Medical Examinations'!$A$1:$L$2336,3,FALSE)</f>
        <v>7</v>
      </c>
      <c r="E1242" t="str">
        <f>VLOOKUP(Medical_Examinations[[#This Row],[Customer ID]],'Medical Examinations'!$A$1:$L$2336,4,FALSE)</f>
        <v>No</v>
      </c>
      <c r="F1242" t="str">
        <f>VLOOKUP(Medical_Examinations[[#This Row],[Customer ID]],'Medical Examinations'!$A$1:$L$2336,6,FALSE)</f>
        <v>No</v>
      </c>
      <c r="G1242" t="str">
        <f>VLOOKUP(Medical_Examinations[[#This Row],[Customer ID]],'Medical Examinations'!$A$1:$L$2336,7,FALSE)</f>
        <v>No</v>
      </c>
      <c r="H1242">
        <f>VLOOKUP(Medical_Examinations[[#This Row],[Customer ID]],'Medical Examinations'!$A$1:$L$2336,8,FALSE)</f>
        <v>3</v>
      </c>
      <c r="I1242" t="str">
        <f>VLOOKUP(Medical_Examinations[[#This Row],[Customer ID]],'Medical Examinations'!$A$1:$L$2336,9,FALSE)</f>
        <v>No</v>
      </c>
      <c r="J1242" t="str">
        <f>VLOOKUP(Medical_Examinations[[#This Row],[Customer ID]],'Medical Examinations'!A1241:L3576,11,FALSE)</f>
        <v>Obesity</v>
      </c>
      <c r="K1242" t="str">
        <f>VLOOKUP(Medical_Examinations[[#This Row],[Customer ID]],'Medical Examinations'!A1241:L3576,12,FALSE)</f>
        <v>Diabetes</v>
      </c>
      <c r="L1242" t="str">
        <f>VLOOKUP(Hospitalisation_Details[[#This Row],[Customer ID]],'Hospitalisation Details'!A1241:K3582,10,FALSE)</f>
        <v>20 Sep 1982</v>
      </c>
      <c r="M1242">
        <f>VLOOKUP(Hospitalisation_Details[[#This Row],[Customer ID]],'Hospitalisation Details'!$A$1:$K$2342,6,FALSE)</f>
        <v>11773</v>
      </c>
      <c r="N1242" t="str">
        <f>VLOOKUP(Hospitalisation_Details[[#This Row],[Customer ID]],'Hospitalisation Details'!A1241:K3582,7,FALSE)</f>
        <v>tier - 3</v>
      </c>
      <c r="O1242" t="str">
        <f>VLOOKUP(Hospitalisation_Details[[#This Row],[Customer ID]],'Hospitalisation Details'!A1241:K3582,8,FALSE)</f>
        <v>tier - 3</v>
      </c>
      <c r="P1242" t="str">
        <f>VLOOKUP(Hospitalisation_Details[[#This Row],[Customer ID]],'Hospitalisation Details'!A1241:K3582,9,FALSE)</f>
        <v>R1026</v>
      </c>
      <c r="Q1242">
        <f>VLOOKUP(Hospitalisation_Details[[#This Row],[Customer ID]],'Hospitalisation Details'!$A$1:$K$2342,11,FALSE)</f>
        <v>40</v>
      </c>
    </row>
    <row r="1243" spans="1:17" x14ac:dyDescent="0.35">
      <c r="A1243" t="s">
        <v>1242</v>
      </c>
      <c r="B1243" t="str">
        <f>VLOOKUP(Customer_Names[[#This Row],[Customer ID]],Customer_Names[#All],2,FALSE)</f>
        <v>Chorney</v>
      </c>
      <c r="C1243">
        <f>VLOOKUP(Medical_Examinations[[#This Row],[Customer ID]],'Medical Examinations'!$A$1:$L$2336,2,FALSE)</f>
        <v>40</v>
      </c>
      <c r="D1243">
        <f>VLOOKUP(Medical_Examinations[[#This Row],[Customer ID]],'Medical Examinations'!$A$1:$L$2336,3,FALSE)</f>
        <v>7</v>
      </c>
      <c r="E1243" t="str">
        <f>VLOOKUP(Medical_Examinations[[#This Row],[Customer ID]],'Medical Examinations'!$A$1:$L$2336,4,FALSE)</f>
        <v>No</v>
      </c>
      <c r="F1243" t="str">
        <f>VLOOKUP(Medical_Examinations[[#This Row],[Customer ID]],'Medical Examinations'!$A$1:$L$2336,6,FALSE)</f>
        <v>No</v>
      </c>
      <c r="G1243" t="str">
        <f>VLOOKUP(Medical_Examinations[[#This Row],[Customer ID]],'Medical Examinations'!$A$1:$L$2336,7,FALSE)</f>
        <v>No</v>
      </c>
      <c r="H1243">
        <f>VLOOKUP(Medical_Examinations[[#This Row],[Customer ID]],'Medical Examinations'!$A$1:$L$2336,8,FALSE)</f>
        <v>3</v>
      </c>
      <c r="I1243" t="str">
        <f>VLOOKUP(Medical_Examinations[[#This Row],[Customer ID]],'Medical Examinations'!$A$1:$L$2336,9,FALSE)</f>
        <v>No</v>
      </c>
      <c r="J1243" t="str">
        <f>VLOOKUP(Medical_Examinations[[#This Row],[Customer ID]],'Medical Examinations'!A1242:L3577,11,FALSE)</f>
        <v>Obesity</v>
      </c>
      <c r="K1243" t="str">
        <f>VLOOKUP(Medical_Examinations[[#This Row],[Customer ID]],'Medical Examinations'!A1242:L3577,12,FALSE)</f>
        <v>Diabetes</v>
      </c>
      <c r="L1243" t="str">
        <f>VLOOKUP(Hospitalisation_Details[[#This Row],[Customer ID]],'Hospitalisation Details'!A1242:K3583,10,FALSE)</f>
        <v>19 Sep 1991</v>
      </c>
      <c r="M1243">
        <f>VLOOKUP(Hospitalisation_Details[[#This Row],[Customer ID]],'Hospitalisation Details'!$A$1:$K$2342,6,FALSE)</f>
        <v>11942</v>
      </c>
      <c r="N1243" t="str">
        <f>VLOOKUP(Hospitalisation_Details[[#This Row],[Customer ID]],'Hospitalisation Details'!A1242:K3583,7,FALSE)</f>
        <v>tier - 3</v>
      </c>
      <c r="O1243" t="str">
        <f>VLOOKUP(Hospitalisation_Details[[#This Row],[Customer ID]],'Hospitalisation Details'!A1242:K3583,8,FALSE)</f>
        <v>tier - 1</v>
      </c>
      <c r="P1243" t="str">
        <f>VLOOKUP(Hospitalisation_Details[[#This Row],[Customer ID]],'Hospitalisation Details'!A1242:K3583,9,FALSE)</f>
        <v>R1023</v>
      </c>
      <c r="Q1243">
        <f>VLOOKUP(Hospitalisation_Details[[#This Row],[Customer ID]],'Hospitalisation Details'!$A$1:$K$2342,11,FALSE)</f>
        <v>31</v>
      </c>
    </row>
    <row r="1244" spans="1:17" x14ac:dyDescent="0.35">
      <c r="A1244" t="s">
        <v>1243</v>
      </c>
      <c r="B1244" t="str">
        <f>VLOOKUP(Customer_Names[[#This Row],[Customer ID]],Customer_Names[#All],2,FALSE)</f>
        <v>Dannenhauer</v>
      </c>
      <c r="C1244">
        <f>VLOOKUP(Medical_Examinations[[#This Row],[Customer ID]],'Medical Examinations'!$A$1:$L$2336,2,FALSE)</f>
        <v>34</v>
      </c>
      <c r="D1244">
        <f>VLOOKUP(Medical_Examinations[[#This Row],[Customer ID]],'Medical Examinations'!$A$1:$L$2336,3,FALSE)</f>
        <v>10</v>
      </c>
      <c r="E1244" t="str">
        <f>VLOOKUP(Medical_Examinations[[#This Row],[Customer ID]],'Medical Examinations'!$A$1:$L$2336,4,FALSE)</f>
        <v>No</v>
      </c>
      <c r="F1244" t="str">
        <f>VLOOKUP(Medical_Examinations[[#This Row],[Customer ID]],'Medical Examinations'!$A$1:$L$2336,6,FALSE)</f>
        <v>No</v>
      </c>
      <c r="G1244" t="str">
        <f>VLOOKUP(Medical_Examinations[[#This Row],[Customer ID]],'Medical Examinations'!$A$1:$L$2336,7,FALSE)</f>
        <v>No</v>
      </c>
      <c r="H1244">
        <f>VLOOKUP(Medical_Examinations[[#This Row],[Customer ID]],'Medical Examinations'!$A$1:$L$2336,8,FALSE)</f>
        <v>3</v>
      </c>
      <c r="I1244" t="str">
        <f>VLOOKUP(Medical_Examinations[[#This Row],[Customer ID]],'Medical Examinations'!$A$1:$L$2336,9,FALSE)</f>
        <v>No</v>
      </c>
      <c r="J1244" t="str">
        <f>VLOOKUP(Medical_Examinations[[#This Row],[Customer ID]],'Medical Examinations'!A1243:L3578,11,FALSE)</f>
        <v>Obesity</v>
      </c>
      <c r="K1244" t="str">
        <f>VLOOKUP(Medical_Examinations[[#This Row],[Customer ID]],'Medical Examinations'!A1243:L3578,12,FALSE)</f>
        <v>Diabetes</v>
      </c>
      <c r="L1244" t="str">
        <f>VLOOKUP(Hospitalisation_Details[[#This Row],[Customer ID]],'Hospitalisation Details'!A1243:K3584,10,FALSE)</f>
        <v>4 Sep 1983</v>
      </c>
      <c r="M1244">
        <f>VLOOKUP(Hospitalisation_Details[[#This Row],[Customer ID]],'Hospitalisation Details'!$A$1:$K$2342,6,FALSE)</f>
        <v>11988</v>
      </c>
      <c r="N1244" t="str">
        <f>VLOOKUP(Hospitalisation_Details[[#This Row],[Customer ID]],'Hospitalisation Details'!A1243:K3584,7,FALSE)</f>
        <v>tier - 3</v>
      </c>
      <c r="O1244" t="str">
        <f>VLOOKUP(Hospitalisation_Details[[#This Row],[Customer ID]],'Hospitalisation Details'!A1243:K3584,8,FALSE)</f>
        <v>tier - 2</v>
      </c>
      <c r="P1244" t="str">
        <f>VLOOKUP(Hospitalisation_Details[[#This Row],[Customer ID]],'Hospitalisation Details'!A1243:K3584,9,FALSE)</f>
        <v>R1026</v>
      </c>
      <c r="Q1244">
        <f>VLOOKUP(Hospitalisation_Details[[#This Row],[Customer ID]],'Hospitalisation Details'!$A$1:$K$2342,11,FALSE)</f>
        <v>39</v>
      </c>
    </row>
    <row r="1245" spans="1:17" x14ac:dyDescent="0.35">
      <c r="A1245" t="s">
        <v>1244</v>
      </c>
      <c r="B1245" t="str">
        <f>VLOOKUP(Customer_Names[[#This Row],[Customer ID]],Customer_Names[#All],2,FALSE)</f>
        <v>McComb</v>
      </c>
      <c r="C1245">
        <f>VLOOKUP(Medical_Examinations[[#This Row],[Customer ID]],'Medical Examinations'!$A$1:$L$2336,2,FALSE)</f>
        <v>33</v>
      </c>
      <c r="D1245">
        <f>VLOOKUP(Medical_Examinations[[#This Row],[Customer ID]],'Medical Examinations'!$A$1:$L$2336,3,FALSE)</f>
        <v>9</v>
      </c>
      <c r="E1245" t="str">
        <f>VLOOKUP(Medical_Examinations[[#This Row],[Customer ID]],'Medical Examinations'!$A$1:$L$2336,4,FALSE)</f>
        <v>yes</v>
      </c>
      <c r="F1245" t="str">
        <f>VLOOKUP(Medical_Examinations[[#This Row],[Customer ID]],'Medical Examinations'!$A$1:$L$2336,6,FALSE)</f>
        <v>No</v>
      </c>
      <c r="G1245" t="str">
        <f>VLOOKUP(Medical_Examinations[[#This Row],[Customer ID]],'Medical Examinations'!$A$1:$L$2336,7,FALSE)</f>
        <v>No</v>
      </c>
      <c r="H1245">
        <f>VLOOKUP(Medical_Examinations[[#This Row],[Customer ID]],'Medical Examinations'!$A$1:$L$2336,8,FALSE)</f>
        <v>2</v>
      </c>
      <c r="I1245" t="str">
        <f>VLOOKUP(Medical_Examinations[[#This Row],[Customer ID]],'Medical Examinations'!$A$1:$L$2336,9,FALSE)</f>
        <v>No</v>
      </c>
      <c r="J1245" t="str">
        <f>VLOOKUP(Medical_Examinations[[#This Row],[Customer ID]],'Medical Examinations'!A1244:L3579,11,FALSE)</f>
        <v>Obesity</v>
      </c>
      <c r="K1245" t="str">
        <f>VLOOKUP(Medical_Examinations[[#This Row],[Customer ID]],'Medical Examinations'!A1244:L3579,12,FALSE)</f>
        <v>Diabetes</v>
      </c>
      <c r="L1245" t="str">
        <f>VLOOKUP(Hospitalisation_Details[[#This Row],[Customer ID]],'Hospitalisation Details'!A1244:K3585,10,FALSE)</f>
        <v>17 Sep 1982</v>
      </c>
      <c r="M1245">
        <f>VLOOKUP(Hospitalisation_Details[[#This Row],[Customer ID]],'Hospitalisation Details'!$A$1:$K$2342,6,FALSE)</f>
        <v>12001</v>
      </c>
      <c r="N1245" t="str">
        <f>VLOOKUP(Hospitalisation_Details[[#This Row],[Customer ID]],'Hospitalisation Details'!A1244:K3585,7,FALSE)</f>
        <v>tier - 3</v>
      </c>
      <c r="O1245" t="str">
        <f>VLOOKUP(Hospitalisation_Details[[#This Row],[Customer ID]],'Hospitalisation Details'!A1244:K3585,8,FALSE)</f>
        <v>tier - 3</v>
      </c>
      <c r="P1245" t="str">
        <f>VLOOKUP(Hospitalisation_Details[[#This Row],[Customer ID]],'Hospitalisation Details'!A1244:K3585,9,FALSE)</f>
        <v>R1021</v>
      </c>
      <c r="Q1245">
        <f>VLOOKUP(Hospitalisation_Details[[#This Row],[Customer ID]],'Hospitalisation Details'!$A$1:$K$2342,11,FALSE)</f>
        <v>40</v>
      </c>
    </row>
    <row r="1246" spans="1:17" x14ac:dyDescent="0.35">
      <c r="A1246" t="s">
        <v>1245</v>
      </c>
      <c r="B1246" t="str">
        <f>VLOOKUP(Customer_Names[[#This Row],[Customer ID]],Customer_Names[#All],2,FALSE)</f>
        <v>Blake</v>
      </c>
      <c r="C1246">
        <f>VLOOKUP(Medical_Examinations[[#This Row],[Customer ID]],'Medical Examinations'!$A$1:$L$2336,2,FALSE)</f>
        <v>38</v>
      </c>
      <c r="D1246">
        <f>VLOOKUP(Medical_Examinations[[#This Row],[Customer ID]],'Medical Examinations'!$A$1:$L$2336,3,FALSE)</f>
        <v>9</v>
      </c>
      <c r="E1246" t="str">
        <f>VLOOKUP(Medical_Examinations[[#This Row],[Customer ID]],'Medical Examinations'!$A$1:$L$2336,4,FALSE)</f>
        <v>yes</v>
      </c>
      <c r="F1246" t="str">
        <f>VLOOKUP(Medical_Examinations[[#This Row],[Customer ID]],'Medical Examinations'!$A$1:$L$2336,6,FALSE)</f>
        <v>No</v>
      </c>
      <c r="G1246" t="str">
        <f>VLOOKUP(Medical_Examinations[[#This Row],[Customer ID]],'Medical Examinations'!$A$1:$L$2336,7,FALSE)</f>
        <v>No</v>
      </c>
      <c r="H1246">
        <f>VLOOKUP(Medical_Examinations[[#This Row],[Customer ID]],'Medical Examinations'!$A$1:$L$2336,8,FALSE)</f>
        <v>2</v>
      </c>
      <c r="I1246" t="str">
        <f>VLOOKUP(Medical_Examinations[[#This Row],[Customer ID]],'Medical Examinations'!$A$1:$L$2336,9,FALSE)</f>
        <v>No</v>
      </c>
      <c r="J1246" t="str">
        <f>VLOOKUP(Medical_Examinations[[#This Row],[Customer ID]],'Medical Examinations'!A1245:L3580,11,FALSE)</f>
        <v>Obesity</v>
      </c>
      <c r="K1246" t="str">
        <f>VLOOKUP(Medical_Examinations[[#This Row],[Customer ID]],'Medical Examinations'!A1245:L3580,12,FALSE)</f>
        <v>Diabetes</v>
      </c>
      <c r="L1246" t="str">
        <f>VLOOKUP(Hospitalisation_Details[[#This Row],[Customer ID]],'Hospitalisation Details'!A1245:K3586,10,FALSE)</f>
        <v>7 Sep 1986</v>
      </c>
      <c r="M1246">
        <f>VLOOKUP(Hospitalisation_Details[[#This Row],[Customer ID]],'Hospitalisation Details'!$A$1:$K$2342,6,FALSE)</f>
        <v>12048</v>
      </c>
      <c r="N1246" t="str">
        <f>VLOOKUP(Hospitalisation_Details[[#This Row],[Customer ID]],'Hospitalisation Details'!A1245:K3586,7,FALSE)</f>
        <v>tier - 3</v>
      </c>
      <c r="O1246" t="str">
        <f>VLOOKUP(Hospitalisation_Details[[#This Row],[Customer ID]],'Hospitalisation Details'!A1245:K3586,8,FALSE)</f>
        <v>tier - 2</v>
      </c>
      <c r="P1246" t="str">
        <f>VLOOKUP(Hospitalisation_Details[[#This Row],[Customer ID]],'Hospitalisation Details'!A1245:K3586,9,FALSE)</f>
        <v>R1026</v>
      </c>
      <c r="Q1246">
        <f>VLOOKUP(Hospitalisation_Details[[#This Row],[Customer ID]],'Hospitalisation Details'!$A$1:$K$2342,11,FALSE)</f>
        <v>36</v>
      </c>
    </row>
    <row r="1247" spans="1:17" x14ac:dyDescent="0.35">
      <c r="A1247" t="s">
        <v>1246</v>
      </c>
      <c r="B1247" t="str">
        <f>VLOOKUP(Customer_Names[[#This Row],[Customer ID]],Customer_Names[#All],2,FALSE)</f>
        <v>Sambasivam</v>
      </c>
      <c r="C1247">
        <f>VLOOKUP(Medical_Examinations[[#This Row],[Customer ID]],'Medical Examinations'!$A$1:$L$2336,2,FALSE)</f>
        <v>36</v>
      </c>
      <c r="D1247">
        <f>VLOOKUP(Medical_Examinations[[#This Row],[Customer ID]],'Medical Examinations'!$A$1:$L$2336,3,FALSE)</f>
        <v>11</v>
      </c>
      <c r="E1247" t="str">
        <f>VLOOKUP(Medical_Examinations[[#This Row],[Customer ID]],'Medical Examinations'!$A$1:$L$2336,4,FALSE)</f>
        <v>yes</v>
      </c>
      <c r="F1247" t="str">
        <f>VLOOKUP(Medical_Examinations[[#This Row],[Customer ID]],'Medical Examinations'!$A$1:$L$2336,6,FALSE)</f>
        <v>No</v>
      </c>
      <c r="G1247" t="str">
        <f>VLOOKUP(Medical_Examinations[[#This Row],[Customer ID]],'Medical Examinations'!$A$1:$L$2336,7,FALSE)</f>
        <v>No</v>
      </c>
      <c r="H1247">
        <f>VLOOKUP(Medical_Examinations[[#This Row],[Customer ID]],'Medical Examinations'!$A$1:$L$2336,8,FALSE)</f>
        <v>2</v>
      </c>
      <c r="I1247" t="str">
        <f>VLOOKUP(Medical_Examinations[[#This Row],[Customer ID]],'Medical Examinations'!$A$1:$L$2336,9,FALSE)</f>
        <v>No</v>
      </c>
      <c r="J1247" t="str">
        <f>VLOOKUP(Medical_Examinations[[#This Row],[Customer ID]],'Medical Examinations'!A1246:L3581,11,FALSE)</f>
        <v>Obesity</v>
      </c>
      <c r="K1247" t="str">
        <f>VLOOKUP(Medical_Examinations[[#This Row],[Customer ID]],'Medical Examinations'!A1246:L3581,12,FALSE)</f>
        <v>Diabetes</v>
      </c>
      <c r="L1247" t="str">
        <f>VLOOKUP(Hospitalisation_Details[[#This Row],[Customer ID]],'Hospitalisation Details'!A1246:K3587,10,FALSE)</f>
        <v>2 Sep 1984</v>
      </c>
      <c r="M1247">
        <f>VLOOKUP(Hospitalisation_Details[[#This Row],[Customer ID]],'Hospitalisation Details'!$A$1:$K$2342,6,FALSE)</f>
        <v>12091</v>
      </c>
      <c r="N1247" t="str">
        <f>VLOOKUP(Hospitalisation_Details[[#This Row],[Customer ID]],'Hospitalisation Details'!A1246:K3587,7,FALSE)</f>
        <v>tier - 3</v>
      </c>
      <c r="O1247" t="str">
        <f>VLOOKUP(Hospitalisation_Details[[#This Row],[Customer ID]],'Hospitalisation Details'!A1246:K3587,8,FALSE)</f>
        <v>tier - 2</v>
      </c>
      <c r="P1247" t="str">
        <f>VLOOKUP(Hospitalisation_Details[[#This Row],[Customer ID]],'Hospitalisation Details'!A1246:K3587,9,FALSE)</f>
        <v>R1022</v>
      </c>
      <c r="Q1247">
        <f>VLOOKUP(Hospitalisation_Details[[#This Row],[Customer ID]],'Hospitalisation Details'!$A$1:$K$2342,11,FALSE)</f>
        <v>38</v>
      </c>
    </row>
    <row r="1248" spans="1:17" x14ac:dyDescent="0.35">
      <c r="A1248" t="s">
        <v>1247</v>
      </c>
      <c r="B1248" t="str">
        <f>VLOOKUP(Customer_Names[[#This Row],[Customer ID]],Customer_Names[#All],2,FALSE)</f>
        <v>Maina</v>
      </c>
      <c r="C1248">
        <f>VLOOKUP(Medical_Examinations[[#This Row],[Customer ID]],'Medical Examinations'!$A$1:$L$2336,2,FALSE)</f>
        <v>25</v>
      </c>
      <c r="D1248">
        <f>VLOOKUP(Medical_Examinations[[#This Row],[Customer ID]],'Medical Examinations'!$A$1:$L$2336,3,FALSE)</f>
        <v>9</v>
      </c>
      <c r="E1248" t="str">
        <f>VLOOKUP(Medical_Examinations[[#This Row],[Customer ID]],'Medical Examinations'!$A$1:$L$2336,4,FALSE)</f>
        <v>yes</v>
      </c>
      <c r="F1248" t="str">
        <f>VLOOKUP(Medical_Examinations[[#This Row],[Customer ID]],'Medical Examinations'!$A$1:$L$2336,6,FALSE)</f>
        <v>No</v>
      </c>
      <c r="G1248" t="str">
        <f>VLOOKUP(Medical_Examinations[[#This Row],[Customer ID]],'Medical Examinations'!$A$1:$L$2336,7,FALSE)</f>
        <v>No</v>
      </c>
      <c r="H1248">
        <f>VLOOKUP(Medical_Examinations[[#This Row],[Customer ID]],'Medical Examinations'!$A$1:$L$2336,8,FALSE)</f>
        <v>2</v>
      </c>
      <c r="I1248" t="str">
        <f>VLOOKUP(Medical_Examinations[[#This Row],[Customer ID]],'Medical Examinations'!$A$1:$L$2336,9,FALSE)</f>
        <v>No</v>
      </c>
      <c r="J1248" t="str">
        <f>VLOOKUP(Medical_Examinations[[#This Row],[Customer ID]],'Medical Examinations'!A1247:L3582,11,FALSE)</f>
        <v>Overweight</v>
      </c>
      <c r="K1248" t="str">
        <f>VLOOKUP(Medical_Examinations[[#This Row],[Customer ID]],'Medical Examinations'!A1247:L3582,12,FALSE)</f>
        <v>Diabetes</v>
      </c>
      <c r="L1248" t="str">
        <f>VLOOKUP(Hospitalisation_Details[[#This Row],[Customer ID]],'Hospitalisation Details'!A1247:K3588,10,FALSE)</f>
        <v>6 Sep 1991</v>
      </c>
      <c r="M1248">
        <f>VLOOKUP(Hospitalisation_Details[[#This Row],[Customer ID]],'Hospitalisation Details'!$A$1:$K$2342,6,FALSE)</f>
        <v>12131</v>
      </c>
      <c r="N1248" t="str">
        <f>VLOOKUP(Hospitalisation_Details[[#This Row],[Customer ID]],'Hospitalisation Details'!A1247:K3588,7,FALSE)</f>
        <v>tier - 3</v>
      </c>
      <c r="O1248" t="str">
        <f>VLOOKUP(Hospitalisation_Details[[#This Row],[Customer ID]],'Hospitalisation Details'!A1247:K3588,8,FALSE)</f>
        <v>tier - 3</v>
      </c>
      <c r="P1248" t="str">
        <f>VLOOKUP(Hospitalisation_Details[[#This Row],[Customer ID]],'Hospitalisation Details'!A1247:K3588,9,FALSE)</f>
        <v>R1026</v>
      </c>
      <c r="Q1248">
        <f>VLOOKUP(Hospitalisation_Details[[#This Row],[Customer ID]],'Hospitalisation Details'!$A$1:$K$2342,11,FALSE)</f>
        <v>31</v>
      </c>
    </row>
    <row r="1249" spans="1:17" x14ac:dyDescent="0.35">
      <c r="A1249" t="s">
        <v>1248</v>
      </c>
      <c r="B1249" t="str">
        <f>VLOOKUP(Customer_Names[[#This Row],[Customer ID]],Customer_Names[#All],2,FALSE)</f>
        <v>Keshian</v>
      </c>
      <c r="C1249">
        <f>VLOOKUP(Medical_Examinations[[#This Row],[Customer ID]],'Medical Examinations'!$A$1:$L$2336,2,FALSE)</f>
        <v>37</v>
      </c>
      <c r="D1249">
        <f>VLOOKUP(Medical_Examinations[[#This Row],[Customer ID]],'Medical Examinations'!$A$1:$L$2336,3,FALSE)</f>
        <v>12</v>
      </c>
      <c r="E1249" t="str">
        <f>VLOOKUP(Medical_Examinations[[#This Row],[Customer ID]],'Medical Examinations'!$A$1:$L$2336,4,FALSE)</f>
        <v>yes</v>
      </c>
      <c r="F1249" t="str">
        <f>VLOOKUP(Medical_Examinations[[#This Row],[Customer ID]],'Medical Examinations'!$A$1:$L$2336,6,FALSE)</f>
        <v>No</v>
      </c>
      <c r="G1249" t="str">
        <f>VLOOKUP(Medical_Examinations[[#This Row],[Customer ID]],'Medical Examinations'!$A$1:$L$2336,7,FALSE)</f>
        <v>No</v>
      </c>
      <c r="H1249">
        <f>VLOOKUP(Medical_Examinations[[#This Row],[Customer ID]],'Medical Examinations'!$A$1:$L$2336,8,FALSE)</f>
        <v>2</v>
      </c>
      <c r="I1249" t="str">
        <f>VLOOKUP(Medical_Examinations[[#This Row],[Customer ID]],'Medical Examinations'!$A$1:$L$2336,9,FALSE)</f>
        <v>No</v>
      </c>
      <c r="J1249" t="str">
        <f>VLOOKUP(Medical_Examinations[[#This Row],[Customer ID]],'Medical Examinations'!A1248:L3583,11,FALSE)</f>
        <v>Obesity</v>
      </c>
      <c r="K1249" t="str">
        <f>VLOOKUP(Medical_Examinations[[#This Row],[Customer ID]],'Medical Examinations'!A1248:L3583,12,FALSE)</f>
        <v>Diabetes</v>
      </c>
      <c r="L1249" t="str">
        <f>VLOOKUP(Hospitalisation_Details[[#This Row],[Customer ID]],'Hospitalisation Details'!A1248:K3589,10,FALSE)</f>
        <v>29 Sep 1991</v>
      </c>
      <c r="M1249">
        <f>VLOOKUP(Hospitalisation_Details[[#This Row],[Customer ID]],'Hospitalisation Details'!$A$1:$K$2342,6,FALSE)</f>
        <v>12199</v>
      </c>
      <c r="N1249" t="str">
        <f>VLOOKUP(Hospitalisation_Details[[#This Row],[Customer ID]],'Hospitalisation Details'!A1248:K3589,7,FALSE)</f>
        <v>tier - 3</v>
      </c>
      <c r="O1249" t="str">
        <f>VLOOKUP(Hospitalisation_Details[[#This Row],[Customer ID]],'Hospitalisation Details'!A1248:K3589,8,FALSE)</f>
        <v>tier - 3</v>
      </c>
      <c r="P1249" t="str">
        <f>VLOOKUP(Hospitalisation_Details[[#This Row],[Customer ID]],'Hospitalisation Details'!A1248:K3589,9,FALSE)</f>
        <v>R1026</v>
      </c>
      <c r="Q1249">
        <f>VLOOKUP(Hospitalisation_Details[[#This Row],[Customer ID]],'Hospitalisation Details'!$A$1:$K$2342,11,FALSE)</f>
        <v>31</v>
      </c>
    </row>
    <row r="1250" spans="1:17" x14ac:dyDescent="0.35">
      <c r="A1250" t="s">
        <v>1249</v>
      </c>
      <c r="B1250" t="str">
        <f>VLOOKUP(Customer_Names[[#This Row],[Customer ID]],Customer_Names[#All],2,FALSE)</f>
        <v>Maas</v>
      </c>
      <c r="C1250">
        <f>VLOOKUP(Medical_Examinations[[#This Row],[Customer ID]],'Medical Examinations'!$A$1:$L$2336,2,FALSE)</f>
        <v>27</v>
      </c>
      <c r="D1250">
        <f>VLOOKUP(Medical_Examinations[[#This Row],[Customer ID]],'Medical Examinations'!$A$1:$L$2336,3,FALSE)</f>
        <v>9</v>
      </c>
      <c r="E1250" t="str">
        <f>VLOOKUP(Medical_Examinations[[#This Row],[Customer ID]],'Medical Examinations'!$A$1:$L$2336,4,FALSE)</f>
        <v>No</v>
      </c>
      <c r="F1250" t="str">
        <f>VLOOKUP(Medical_Examinations[[#This Row],[Customer ID]],'Medical Examinations'!$A$1:$L$2336,6,FALSE)</f>
        <v>No</v>
      </c>
      <c r="G1250" t="str">
        <f>VLOOKUP(Medical_Examinations[[#This Row],[Customer ID]],'Medical Examinations'!$A$1:$L$2336,7,FALSE)</f>
        <v>No</v>
      </c>
      <c r="H1250">
        <f>VLOOKUP(Medical_Examinations[[#This Row],[Customer ID]],'Medical Examinations'!$A$1:$L$2336,8,FALSE)</f>
        <v>2</v>
      </c>
      <c r="I1250" t="str">
        <f>VLOOKUP(Medical_Examinations[[#This Row],[Customer ID]],'Medical Examinations'!$A$1:$L$2336,9,FALSE)</f>
        <v>No</v>
      </c>
      <c r="J1250" t="str">
        <f>VLOOKUP(Medical_Examinations[[#This Row],[Customer ID]],'Medical Examinations'!A1249:L3584,11,FALSE)</f>
        <v>Overweight</v>
      </c>
      <c r="K1250" t="str">
        <f>VLOOKUP(Medical_Examinations[[#This Row],[Customer ID]],'Medical Examinations'!A1249:L3584,12,FALSE)</f>
        <v>Diabetes</v>
      </c>
      <c r="L1250" t="str">
        <f>VLOOKUP(Hospitalisation_Details[[#This Row],[Customer ID]],'Hospitalisation Details'!A1249:K3590,10,FALSE)</f>
        <v>23 Sep 1989</v>
      </c>
      <c r="M1250">
        <f>VLOOKUP(Hospitalisation_Details[[#This Row],[Customer ID]],'Hospitalisation Details'!$A$1:$K$2342,6,FALSE)</f>
        <v>12254</v>
      </c>
      <c r="N1250" t="str">
        <f>VLOOKUP(Hospitalisation_Details[[#This Row],[Customer ID]],'Hospitalisation Details'!A1249:K3590,7,FALSE)</f>
        <v>tier - 3</v>
      </c>
      <c r="O1250" t="str">
        <f>VLOOKUP(Hospitalisation_Details[[#This Row],[Customer ID]],'Hospitalisation Details'!A1249:K3590,8,FALSE)</f>
        <v>tier - 3</v>
      </c>
      <c r="P1250" t="str">
        <f>VLOOKUP(Hospitalisation_Details[[#This Row],[Customer ID]],'Hospitalisation Details'!A1249:K3590,9,FALSE)</f>
        <v>R1026</v>
      </c>
      <c r="Q1250">
        <f>VLOOKUP(Hospitalisation_Details[[#This Row],[Customer ID]],'Hospitalisation Details'!$A$1:$K$2342,11,FALSE)</f>
        <v>33</v>
      </c>
    </row>
    <row r="1251" spans="1:17" x14ac:dyDescent="0.35">
      <c r="A1251" t="s">
        <v>1250</v>
      </c>
      <c r="B1251" t="str">
        <f>VLOOKUP(Customer_Names[[#This Row],[Customer ID]],Customer_Names[#All],2,FALSE)</f>
        <v>Sinasac</v>
      </c>
      <c r="C1251">
        <f>VLOOKUP(Medical_Examinations[[#This Row],[Customer ID]],'Medical Examinations'!$A$1:$L$2336,2,FALSE)</f>
        <v>26</v>
      </c>
      <c r="D1251">
        <f>VLOOKUP(Medical_Examinations[[#This Row],[Customer ID]],'Medical Examinations'!$A$1:$L$2336,3,FALSE)</f>
        <v>10</v>
      </c>
      <c r="E1251" t="str">
        <f>VLOOKUP(Medical_Examinations[[#This Row],[Customer ID]],'Medical Examinations'!$A$1:$L$2336,4,FALSE)</f>
        <v>yes</v>
      </c>
      <c r="F1251" t="str">
        <f>VLOOKUP(Medical_Examinations[[#This Row],[Customer ID]],'Medical Examinations'!$A$1:$L$2336,6,FALSE)</f>
        <v>No</v>
      </c>
      <c r="G1251" t="str">
        <f>VLOOKUP(Medical_Examinations[[#This Row],[Customer ID]],'Medical Examinations'!$A$1:$L$2336,7,FALSE)</f>
        <v>No</v>
      </c>
      <c r="H1251">
        <f>VLOOKUP(Medical_Examinations[[#This Row],[Customer ID]],'Medical Examinations'!$A$1:$L$2336,8,FALSE)</f>
        <v>2</v>
      </c>
      <c r="I1251" t="str">
        <f>VLOOKUP(Medical_Examinations[[#This Row],[Customer ID]],'Medical Examinations'!$A$1:$L$2336,9,FALSE)</f>
        <v>No</v>
      </c>
      <c r="J1251" t="str">
        <f>VLOOKUP(Medical_Examinations[[#This Row],[Customer ID]],'Medical Examinations'!A1250:L3585,11,FALSE)</f>
        <v>Overweight</v>
      </c>
      <c r="K1251" t="str">
        <f>VLOOKUP(Medical_Examinations[[#This Row],[Customer ID]],'Medical Examinations'!A1250:L3585,12,FALSE)</f>
        <v>Diabetes</v>
      </c>
      <c r="L1251" t="str">
        <f>VLOOKUP(Hospitalisation_Details[[#This Row],[Customer ID]],'Hospitalisation Details'!A1250:K3591,10,FALSE)</f>
        <v>13 Sep 1986</v>
      </c>
      <c r="M1251">
        <f>VLOOKUP(Hospitalisation_Details[[#This Row],[Customer ID]],'Hospitalisation Details'!$A$1:$K$2342,6,FALSE)</f>
        <v>12255</v>
      </c>
      <c r="N1251" t="str">
        <f>VLOOKUP(Hospitalisation_Details[[#This Row],[Customer ID]],'Hospitalisation Details'!A1250:K3591,7,FALSE)</f>
        <v>tier - 3</v>
      </c>
      <c r="O1251" t="str">
        <f>VLOOKUP(Hospitalisation_Details[[#This Row],[Customer ID]],'Hospitalisation Details'!A1250:K3591,8,FALSE)</f>
        <v>tier - 2</v>
      </c>
      <c r="P1251" t="str">
        <f>VLOOKUP(Hospitalisation_Details[[#This Row],[Customer ID]],'Hospitalisation Details'!A1250:K3591,9,FALSE)</f>
        <v>R1026</v>
      </c>
      <c r="Q1251">
        <f>VLOOKUP(Hospitalisation_Details[[#This Row],[Customer ID]],'Hospitalisation Details'!$A$1:$K$2342,11,FALSE)</f>
        <v>36</v>
      </c>
    </row>
    <row r="1252" spans="1:17" x14ac:dyDescent="0.35">
      <c r="A1252" t="s">
        <v>1251</v>
      </c>
      <c r="B1252" t="str">
        <f>VLOOKUP(Customer_Names[[#This Row],[Customer ID]],Customer_Names[#All],2,FALSE)</f>
        <v>Van De Kamp</v>
      </c>
      <c r="C1252">
        <f>VLOOKUP(Medical_Examinations[[#This Row],[Customer ID]],'Medical Examinations'!$A$1:$L$2336,2,FALSE)</f>
        <v>25</v>
      </c>
      <c r="D1252">
        <f>VLOOKUP(Medical_Examinations[[#This Row],[Customer ID]],'Medical Examinations'!$A$1:$L$2336,3,FALSE)</f>
        <v>10</v>
      </c>
      <c r="E1252" t="str">
        <f>VLOOKUP(Medical_Examinations[[#This Row],[Customer ID]],'Medical Examinations'!$A$1:$L$2336,4,FALSE)</f>
        <v>yes</v>
      </c>
      <c r="F1252" t="str">
        <f>VLOOKUP(Medical_Examinations[[#This Row],[Customer ID]],'Medical Examinations'!$A$1:$L$2336,6,FALSE)</f>
        <v>No</v>
      </c>
      <c r="G1252" t="str">
        <f>VLOOKUP(Medical_Examinations[[#This Row],[Customer ID]],'Medical Examinations'!$A$1:$L$2336,7,FALSE)</f>
        <v>No</v>
      </c>
      <c r="H1252">
        <f>VLOOKUP(Medical_Examinations[[#This Row],[Customer ID]],'Medical Examinations'!$A$1:$L$2336,8,FALSE)</f>
        <v>2</v>
      </c>
      <c r="I1252" t="str">
        <f>VLOOKUP(Medical_Examinations[[#This Row],[Customer ID]],'Medical Examinations'!$A$1:$L$2336,9,FALSE)</f>
        <v>No</v>
      </c>
      <c r="J1252" t="str">
        <f>VLOOKUP(Medical_Examinations[[#This Row],[Customer ID]],'Medical Examinations'!A1251:L3586,11,FALSE)</f>
        <v>Overweight</v>
      </c>
      <c r="K1252" t="str">
        <f>VLOOKUP(Medical_Examinations[[#This Row],[Customer ID]],'Medical Examinations'!A1251:L3586,12,FALSE)</f>
        <v>Diabetes</v>
      </c>
      <c r="L1252" t="str">
        <f>VLOOKUP(Hospitalisation_Details[[#This Row],[Customer ID]],'Hospitalisation Details'!A1251:K3592,10,FALSE)</f>
        <v>11 Sep 1988</v>
      </c>
      <c r="M1252">
        <f>VLOOKUP(Hospitalisation_Details[[#This Row],[Customer ID]],'Hospitalisation Details'!$A$1:$K$2342,6,FALSE)</f>
        <v>12600</v>
      </c>
      <c r="N1252" t="str">
        <f>VLOOKUP(Hospitalisation_Details[[#This Row],[Customer ID]],'Hospitalisation Details'!A1251:K3592,7,FALSE)</f>
        <v>tier - 3</v>
      </c>
      <c r="O1252" t="str">
        <f>VLOOKUP(Hospitalisation_Details[[#This Row],[Customer ID]],'Hospitalisation Details'!A1251:K3592,8,FALSE)</f>
        <v>tier - 1</v>
      </c>
      <c r="P1252" t="str">
        <f>VLOOKUP(Hospitalisation_Details[[#This Row],[Customer ID]],'Hospitalisation Details'!A1251:K3592,9,FALSE)</f>
        <v>R1023</v>
      </c>
      <c r="Q1252">
        <f>VLOOKUP(Hospitalisation_Details[[#This Row],[Customer ID]],'Hospitalisation Details'!$A$1:$K$2342,11,FALSE)</f>
        <v>34</v>
      </c>
    </row>
    <row r="1253" spans="1:17" x14ac:dyDescent="0.35">
      <c r="A1253" t="s">
        <v>1252</v>
      </c>
      <c r="B1253" t="str">
        <f>VLOOKUP(Customer_Names[[#This Row],[Customer ID]],Customer_Names[#All],2,FALSE)</f>
        <v>Ruffo</v>
      </c>
      <c r="C1253">
        <f>VLOOKUP(Medical_Examinations[[#This Row],[Customer ID]],'Medical Examinations'!$A$1:$L$2336,2,FALSE)</f>
        <v>31</v>
      </c>
      <c r="D1253">
        <f>VLOOKUP(Medical_Examinations[[#This Row],[Customer ID]],'Medical Examinations'!$A$1:$L$2336,3,FALSE)</f>
        <v>11</v>
      </c>
      <c r="E1253" t="str">
        <f>VLOOKUP(Medical_Examinations[[#This Row],[Customer ID]],'Medical Examinations'!$A$1:$L$2336,4,FALSE)</f>
        <v>yes</v>
      </c>
      <c r="F1253" t="str">
        <f>VLOOKUP(Medical_Examinations[[#This Row],[Customer ID]],'Medical Examinations'!$A$1:$L$2336,6,FALSE)</f>
        <v>No</v>
      </c>
      <c r="G1253" t="str">
        <f>VLOOKUP(Medical_Examinations[[#This Row],[Customer ID]],'Medical Examinations'!$A$1:$L$2336,7,FALSE)</f>
        <v>No</v>
      </c>
      <c r="H1253">
        <f>VLOOKUP(Medical_Examinations[[#This Row],[Customer ID]],'Medical Examinations'!$A$1:$L$2336,8,FALSE)</f>
        <v>2</v>
      </c>
      <c r="I1253" t="str">
        <f>VLOOKUP(Medical_Examinations[[#This Row],[Customer ID]],'Medical Examinations'!$A$1:$L$2336,9,FALSE)</f>
        <v>No</v>
      </c>
      <c r="J1253" t="str">
        <f>VLOOKUP(Medical_Examinations[[#This Row],[Customer ID]],'Medical Examinations'!A1252:L3587,11,FALSE)</f>
        <v>Obesity</v>
      </c>
      <c r="K1253" t="str">
        <f>VLOOKUP(Medical_Examinations[[#This Row],[Customer ID]],'Medical Examinations'!A1252:L3587,12,FALSE)</f>
        <v>Diabetes</v>
      </c>
      <c r="L1253" t="str">
        <f>VLOOKUP(Hospitalisation_Details[[#This Row],[Customer ID]],'Hospitalisation Details'!A1252:K3593,10,FALSE)</f>
        <v>17 Sep 1988</v>
      </c>
      <c r="M1253">
        <f>VLOOKUP(Hospitalisation_Details[[#This Row],[Customer ID]],'Hospitalisation Details'!$A$1:$K$2342,6,FALSE)</f>
        <v>12718</v>
      </c>
      <c r="N1253" t="str">
        <f>VLOOKUP(Hospitalisation_Details[[#This Row],[Customer ID]],'Hospitalisation Details'!A1252:K3593,7,FALSE)</f>
        <v>tier - 3</v>
      </c>
      <c r="O1253" t="str">
        <f>VLOOKUP(Hospitalisation_Details[[#This Row],[Customer ID]],'Hospitalisation Details'!A1252:K3593,8,FALSE)</f>
        <v>tier - 1</v>
      </c>
      <c r="P1253" t="str">
        <f>VLOOKUP(Hospitalisation_Details[[#This Row],[Customer ID]],'Hospitalisation Details'!A1252:K3593,9,FALSE)</f>
        <v>R1026</v>
      </c>
      <c r="Q1253">
        <f>VLOOKUP(Hospitalisation_Details[[#This Row],[Customer ID]],'Hospitalisation Details'!$A$1:$K$2342,11,FALSE)</f>
        <v>34</v>
      </c>
    </row>
    <row r="1254" spans="1:17" x14ac:dyDescent="0.35">
      <c r="A1254" t="s">
        <v>1253</v>
      </c>
      <c r="B1254" t="str">
        <f>VLOOKUP(Customer_Names[[#This Row],[Customer ID]],Customer_Names[#All],2,FALSE)</f>
        <v>Long</v>
      </c>
      <c r="C1254">
        <f>VLOOKUP(Medical_Examinations[[#This Row],[Customer ID]],'Medical Examinations'!$A$1:$L$2336,2,FALSE)</f>
        <v>52</v>
      </c>
      <c r="D1254">
        <f>VLOOKUP(Medical_Examinations[[#This Row],[Customer ID]],'Medical Examinations'!$A$1:$L$2336,3,FALSE)</f>
        <v>9</v>
      </c>
      <c r="E1254" t="str">
        <f>VLOOKUP(Medical_Examinations[[#This Row],[Customer ID]],'Medical Examinations'!$A$1:$L$2336,4,FALSE)</f>
        <v>yes</v>
      </c>
      <c r="F1254" t="str">
        <f>VLOOKUP(Medical_Examinations[[#This Row],[Customer ID]],'Medical Examinations'!$A$1:$L$2336,6,FALSE)</f>
        <v>No</v>
      </c>
      <c r="G1254" t="str">
        <f>VLOOKUP(Medical_Examinations[[#This Row],[Customer ID]],'Medical Examinations'!$A$1:$L$2336,7,FALSE)</f>
        <v>No</v>
      </c>
      <c r="H1254">
        <f>VLOOKUP(Medical_Examinations[[#This Row],[Customer ID]],'Medical Examinations'!$A$1:$L$2336,8,FALSE)</f>
        <v>2</v>
      </c>
      <c r="I1254" t="str">
        <f>VLOOKUP(Medical_Examinations[[#This Row],[Customer ID]],'Medical Examinations'!$A$1:$L$2336,9,FALSE)</f>
        <v>No</v>
      </c>
      <c r="J1254" t="str">
        <f>VLOOKUP(Medical_Examinations[[#This Row],[Customer ID]],'Medical Examinations'!A1253:L3588,11,FALSE)</f>
        <v>Obesity</v>
      </c>
      <c r="K1254" t="str">
        <f>VLOOKUP(Medical_Examinations[[#This Row],[Customer ID]],'Medical Examinations'!A1253:L3588,12,FALSE)</f>
        <v>Diabetes</v>
      </c>
      <c r="L1254" t="str">
        <f>VLOOKUP(Hospitalisation_Details[[#This Row],[Customer ID]],'Hospitalisation Details'!A1253:K3594,10,FALSE)</f>
        <v>29 Sep 1983</v>
      </c>
      <c r="M1254">
        <f>VLOOKUP(Hospitalisation_Details[[#This Row],[Customer ID]],'Hospitalisation Details'!$A$1:$K$2342,6,FALSE)</f>
        <v>12788</v>
      </c>
      <c r="N1254" t="str">
        <f>VLOOKUP(Hospitalisation_Details[[#This Row],[Customer ID]],'Hospitalisation Details'!A1253:K3594,7,FALSE)</f>
        <v>tier - 3</v>
      </c>
      <c r="O1254" t="str">
        <f>VLOOKUP(Hospitalisation_Details[[#This Row],[Customer ID]],'Hospitalisation Details'!A1253:K3594,8,FALSE)</f>
        <v>tier - 1</v>
      </c>
      <c r="P1254" t="str">
        <f>VLOOKUP(Hospitalisation_Details[[#This Row],[Customer ID]],'Hospitalisation Details'!A1253:K3594,9,FALSE)</f>
        <v>R1026</v>
      </c>
      <c r="Q1254">
        <f>VLOOKUP(Hospitalisation_Details[[#This Row],[Customer ID]],'Hospitalisation Details'!$A$1:$K$2342,11,FALSE)</f>
        <v>39</v>
      </c>
    </row>
    <row r="1255" spans="1:17" x14ac:dyDescent="0.35">
      <c r="A1255" t="s">
        <v>1254</v>
      </c>
      <c r="B1255" t="str">
        <f>VLOOKUP(Customer_Names[[#This Row],[Customer ID]],Customer_Names[#All],2,FALSE)</f>
        <v>Rohde</v>
      </c>
      <c r="C1255">
        <f>VLOOKUP(Medical_Examinations[[#This Row],[Customer ID]],'Medical Examinations'!$A$1:$L$2336,2,FALSE)</f>
        <v>49</v>
      </c>
      <c r="D1255">
        <f>VLOOKUP(Medical_Examinations[[#This Row],[Customer ID]],'Medical Examinations'!$A$1:$L$2336,3,FALSE)</f>
        <v>8</v>
      </c>
      <c r="E1255" t="str">
        <f>VLOOKUP(Medical_Examinations[[#This Row],[Customer ID]],'Medical Examinations'!$A$1:$L$2336,4,FALSE)</f>
        <v>yes</v>
      </c>
      <c r="F1255" t="str">
        <f>VLOOKUP(Medical_Examinations[[#This Row],[Customer ID]],'Medical Examinations'!$A$1:$L$2336,6,FALSE)</f>
        <v>No</v>
      </c>
      <c r="G1255" t="str">
        <f>VLOOKUP(Medical_Examinations[[#This Row],[Customer ID]],'Medical Examinations'!$A$1:$L$2336,7,FALSE)</f>
        <v>No</v>
      </c>
      <c r="H1255">
        <f>VLOOKUP(Medical_Examinations[[#This Row],[Customer ID]],'Medical Examinations'!$A$1:$L$2336,8,FALSE)</f>
        <v>2</v>
      </c>
      <c r="I1255" t="str">
        <f>VLOOKUP(Medical_Examinations[[#This Row],[Customer ID]],'Medical Examinations'!$A$1:$L$2336,9,FALSE)</f>
        <v>No</v>
      </c>
      <c r="J1255" t="str">
        <f>VLOOKUP(Medical_Examinations[[#This Row],[Customer ID]],'Medical Examinations'!A1254:L3589,11,FALSE)</f>
        <v>Obesity</v>
      </c>
      <c r="K1255" t="str">
        <f>VLOOKUP(Medical_Examinations[[#This Row],[Customer ID]],'Medical Examinations'!A1254:L3589,12,FALSE)</f>
        <v>Diabetes</v>
      </c>
      <c r="L1255" t="str">
        <f>VLOOKUP(Hospitalisation_Details[[#This Row],[Customer ID]],'Hospitalisation Details'!A1254:K3595,10,FALSE)</f>
        <v>26 Sep 1985</v>
      </c>
      <c r="M1255">
        <f>VLOOKUP(Hospitalisation_Details[[#This Row],[Customer ID]],'Hospitalisation Details'!$A$1:$K$2342,6,FALSE)</f>
        <v>13051</v>
      </c>
      <c r="N1255" t="str">
        <f>VLOOKUP(Hospitalisation_Details[[#This Row],[Customer ID]],'Hospitalisation Details'!A1254:K3595,7,FALSE)</f>
        <v>tier - 3</v>
      </c>
      <c r="O1255" t="str">
        <f>VLOOKUP(Hospitalisation_Details[[#This Row],[Customer ID]],'Hospitalisation Details'!A1254:K3595,8,FALSE)</f>
        <v>tier - 1</v>
      </c>
      <c r="P1255" t="str">
        <f>VLOOKUP(Hospitalisation_Details[[#This Row],[Customer ID]],'Hospitalisation Details'!A1254:K3595,9,FALSE)</f>
        <v>R1026</v>
      </c>
      <c r="Q1255">
        <f>VLOOKUP(Hospitalisation_Details[[#This Row],[Customer ID]],'Hospitalisation Details'!$A$1:$K$2342,11,FALSE)</f>
        <v>37</v>
      </c>
    </row>
    <row r="1256" spans="1:17" x14ac:dyDescent="0.35">
      <c r="A1256" t="s">
        <v>1255</v>
      </c>
      <c r="B1256" t="str">
        <f>VLOOKUP(Customer_Names[[#This Row],[Customer ID]],Customer_Names[#All],2,FALSE)</f>
        <v>Bonzi</v>
      </c>
      <c r="C1256">
        <f>VLOOKUP(Medical_Examinations[[#This Row],[Customer ID]],'Medical Examinations'!$A$1:$L$2336,2,FALSE)</f>
        <v>48</v>
      </c>
      <c r="D1256">
        <f>VLOOKUP(Medical_Examinations[[#This Row],[Customer ID]],'Medical Examinations'!$A$1:$L$2336,3,FALSE)</f>
        <v>11</v>
      </c>
      <c r="E1256" t="str">
        <f>VLOOKUP(Medical_Examinations[[#This Row],[Customer ID]],'Medical Examinations'!$A$1:$L$2336,4,FALSE)</f>
        <v>yes</v>
      </c>
      <c r="F1256" t="str">
        <f>VLOOKUP(Medical_Examinations[[#This Row],[Customer ID]],'Medical Examinations'!$A$1:$L$2336,6,FALSE)</f>
        <v>No</v>
      </c>
      <c r="G1256" t="str">
        <f>VLOOKUP(Medical_Examinations[[#This Row],[Customer ID]],'Medical Examinations'!$A$1:$L$2336,7,FALSE)</f>
        <v>No</v>
      </c>
      <c r="H1256">
        <f>VLOOKUP(Medical_Examinations[[#This Row],[Customer ID]],'Medical Examinations'!$A$1:$L$2336,8,FALSE)</f>
        <v>2</v>
      </c>
      <c r="I1256" t="str">
        <f>VLOOKUP(Medical_Examinations[[#This Row],[Customer ID]],'Medical Examinations'!$A$1:$L$2336,9,FALSE)</f>
        <v>No</v>
      </c>
      <c r="J1256" t="str">
        <f>VLOOKUP(Medical_Examinations[[#This Row],[Customer ID]],'Medical Examinations'!A1255:L3590,11,FALSE)</f>
        <v>Obesity</v>
      </c>
      <c r="K1256" t="str">
        <f>VLOOKUP(Medical_Examinations[[#This Row],[Customer ID]],'Medical Examinations'!A1255:L3590,12,FALSE)</f>
        <v>Diabetes</v>
      </c>
      <c r="L1256" t="str">
        <f>VLOOKUP(Hospitalisation_Details[[#This Row],[Customer ID]],'Hospitalisation Details'!A1255:K3596,10,FALSE)</f>
        <v>6 Sep 1984</v>
      </c>
      <c r="M1256">
        <f>VLOOKUP(Hospitalisation_Details[[#This Row],[Customer ID]],'Hospitalisation Details'!$A$1:$K$2342,6,FALSE)</f>
        <v>13384</v>
      </c>
      <c r="N1256" t="str">
        <f>VLOOKUP(Hospitalisation_Details[[#This Row],[Customer ID]],'Hospitalisation Details'!A1255:K3596,7,FALSE)</f>
        <v>tier - 3</v>
      </c>
      <c r="O1256" t="str">
        <f>VLOOKUP(Hospitalisation_Details[[#This Row],[Customer ID]],'Hospitalisation Details'!A1255:K3596,8,FALSE)</f>
        <v>tier - 2</v>
      </c>
      <c r="P1256" t="str">
        <f>VLOOKUP(Hospitalisation_Details[[#This Row],[Customer ID]],'Hospitalisation Details'!A1255:K3596,9,FALSE)</f>
        <v>R1023</v>
      </c>
      <c r="Q1256">
        <f>VLOOKUP(Hospitalisation_Details[[#This Row],[Customer ID]],'Hospitalisation Details'!$A$1:$K$2342,11,FALSE)</f>
        <v>38</v>
      </c>
    </row>
    <row r="1257" spans="1:17" x14ac:dyDescent="0.35">
      <c r="A1257" t="s">
        <v>1256</v>
      </c>
      <c r="B1257" t="str">
        <f>VLOOKUP(Customer_Names[[#This Row],[Customer ID]],Customer_Names[#All],2,FALSE)</f>
        <v>Moore</v>
      </c>
      <c r="C1257">
        <f>VLOOKUP(Medical_Examinations[[#This Row],[Customer ID]],'Medical Examinations'!$A$1:$L$2336,2,FALSE)</f>
        <v>44</v>
      </c>
      <c r="D1257">
        <f>VLOOKUP(Medical_Examinations[[#This Row],[Customer ID]],'Medical Examinations'!$A$1:$L$2336,3,FALSE)</f>
        <v>10</v>
      </c>
      <c r="E1257" t="str">
        <f>VLOOKUP(Medical_Examinations[[#This Row],[Customer ID]],'Medical Examinations'!$A$1:$L$2336,4,FALSE)</f>
        <v>No</v>
      </c>
      <c r="F1257" t="str">
        <f>VLOOKUP(Medical_Examinations[[#This Row],[Customer ID]],'Medical Examinations'!$A$1:$L$2336,6,FALSE)</f>
        <v>No</v>
      </c>
      <c r="G1257" t="str">
        <f>VLOOKUP(Medical_Examinations[[#This Row],[Customer ID]],'Medical Examinations'!$A$1:$L$2336,7,FALSE)</f>
        <v>No</v>
      </c>
      <c r="H1257">
        <f>VLOOKUP(Medical_Examinations[[#This Row],[Customer ID]],'Medical Examinations'!$A$1:$L$2336,8,FALSE)</f>
        <v>2</v>
      </c>
      <c r="I1257" t="str">
        <f>VLOOKUP(Medical_Examinations[[#This Row],[Customer ID]],'Medical Examinations'!$A$1:$L$2336,9,FALSE)</f>
        <v>No</v>
      </c>
      <c r="J1257" t="str">
        <f>VLOOKUP(Medical_Examinations[[#This Row],[Customer ID]],'Medical Examinations'!A1256:L3591,11,FALSE)</f>
        <v>Obesity</v>
      </c>
      <c r="K1257" t="str">
        <f>VLOOKUP(Medical_Examinations[[#This Row],[Customer ID]],'Medical Examinations'!A1256:L3591,12,FALSE)</f>
        <v>Diabetes</v>
      </c>
      <c r="L1257" t="str">
        <f>VLOOKUP(Hospitalisation_Details[[#This Row],[Customer ID]],'Hospitalisation Details'!A1256:K3597,10,FALSE)</f>
        <v>30 Sep 1990</v>
      </c>
      <c r="M1257">
        <f>VLOOKUP(Hospitalisation_Details[[#This Row],[Customer ID]],'Hospitalisation Details'!$A$1:$K$2342,6,FALSE)</f>
        <v>13481</v>
      </c>
      <c r="N1257" t="str">
        <f>VLOOKUP(Hospitalisation_Details[[#This Row],[Customer ID]],'Hospitalisation Details'!A1256:K3597,7,FALSE)</f>
        <v>tier - 3</v>
      </c>
      <c r="O1257" t="str">
        <f>VLOOKUP(Hospitalisation_Details[[#This Row],[Customer ID]],'Hospitalisation Details'!A1256:K3597,8,FALSE)</f>
        <v>tier - 2</v>
      </c>
      <c r="P1257" t="str">
        <f>VLOOKUP(Hospitalisation_Details[[#This Row],[Customer ID]],'Hospitalisation Details'!A1256:K3597,9,FALSE)</f>
        <v>R1023</v>
      </c>
      <c r="Q1257">
        <f>VLOOKUP(Hospitalisation_Details[[#This Row],[Customer ID]],'Hospitalisation Details'!$A$1:$K$2342,11,FALSE)</f>
        <v>32</v>
      </c>
    </row>
    <row r="1258" spans="1:17" x14ac:dyDescent="0.35">
      <c r="A1258" t="s">
        <v>1257</v>
      </c>
      <c r="B1258" t="str">
        <f>VLOOKUP(Customer_Names[[#This Row],[Customer ID]],Customer_Names[#All],2,FALSE)</f>
        <v>McGrane</v>
      </c>
      <c r="C1258">
        <f>VLOOKUP(Medical_Examinations[[#This Row],[Customer ID]],'Medical Examinations'!$A$1:$L$2336,2,FALSE)</f>
        <v>43</v>
      </c>
      <c r="D1258">
        <f>VLOOKUP(Medical_Examinations[[#This Row],[Customer ID]],'Medical Examinations'!$A$1:$L$2336,3,FALSE)</f>
        <v>12</v>
      </c>
      <c r="E1258" t="str">
        <f>VLOOKUP(Medical_Examinations[[#This Row],[Customer ID]],'Medical Examinations'!$A$1:$L$2336,4,FALSE)</f>
        <v>yes</v>
      </c>
      <c r="F1258" t="str">
        <f>VLOOKUP(Medical_Examinations[[#This Row],[Customer ID]],'Medical Examinations'!$A$1:$L$2336,6,FALSE)</f>
        <v>No</v>
      </c>
      <c r="G1258" t="str">
        <f>VLOOKUP(Medical_Examinations[[#This Row],[Customer ID]],'Medical Examinations'!$A$1:$L$2336,7,FALSE)</f>
        <v>No</v>
      </c>
      <c r="H1258">
        <f>VLOOKUP(Medical_Examinations[[#This Row],[Customer ID]],'Medical Examinations'!$A$1:$L$2336,8,FALSE)</f>
        <v>2</v>
      </c>
      <c r="I1258" t="str">
        <f>VLOOKUP(Medical_Examinations[[#This Row],[Customer ID]],'Medical Examinations'!$A$1:$L$2336,9,FALSE)</f>
        <v>No</v>
      </c>
      <c r="J1258" t="str">
        <f>VLOOKUP(Medical_Examinations[[#This Row],[Customer ID]],'Medical Examinations'!A1257:L3592,11,FALSE)</f>
        <v>Obesity</v>
      </c>
      <c r="K1258" t="str">
        <f>VLOOKUP(Medical_Examinations[[#This Row],[Customer ID]],'Medical Examinations'!A1257:L3592,12,FALSE)</f>
        <v>Diabetes</v>
      </c>
      <c r="L1258" t="str">
        <f>VLOOKUP(Hospitalisation_Details[[#This Row],[Customer ID]],'Hospitalisation Details'!A1257:K3598,10,FALSE)</f>
        <v>20 Sep 1984</v>
      </c>
      <c r="M1258">
        <f>VLOOKUP(Hospitalisation_Details[[#This Row],[Customer ID]],'Hospitalisation Details'!$A$1:$K$2342,6,FALSE)</f>
        <v>13638</v>
      </c>
      <c r="N1258" t="str">
        <f>VLOOKUP(Hospitalisation_Details[[#This Row],[Customer ID]],'Hospitalisation Details'!A1257:K3598,7,FALSE)</f>
        <v>tier - 3</v>
      </c>
      <c r="O1258" t="str">
        <f>VLOOKUP(Hospitalisation_Details[[#This Row],[Customer ID]],'Hospitalisation Details'!A1257:K3598,8,FALSE)</f>
        <v>tier - 3</v>
      </c>
      <c r="P1258" t="str">
        <f>VLOOKUP(Hospitalisation_Details[[#This Row],[Customer ID]],'Hospitalisation Details'!A1257:K3598,9,FALSE)</f>
        <v>R1023</v>
      </c>
      <c r="Q1258">
        <f>VLOOKUP(Hospitalisation_Details[[#This Row],[Customer ID]],'Hospitalisation Details'!$A$1:$K$2342,11,FALSE)</f>
        <v>38</v>
      </c>
    </row>
    <row r="1259" spans="1:17" x14ac:dyDescent="0.35">
      <c r="A1259" t="s">
        <v>1258</v>
      </c>
      <c r="B1259" t="str">
        <f>VLOOKUP(Customer_Names[[#This Row],[Customer ID]],Customer_Names[#All],2,FALSE)</f>
        <v>Stepnowski</v>
      </c>
      <c r="C1259">
        <f>VLOOKUP(Medical_Examinations[[#This Row],[Customer ID]],'Medical Examinations'!$A$1:$L$2336,2,FALSE)</f>
        <v>40</v>
      </c>
      <c r="D1259">
        <f>VLOOKUP(Medical_Examinations[[#This Row],[Customer ID]],'Medical Examinations'!$A$1:$L$2336,3,FALSE)</f>
        <v>9</v>
      </c>
      <c r="E1259" t="str">
        <f>VLOOKUP(Medical_Examinations[[#This Row],[Customer ID]],'Medical Examinations'!$A$1:$L$2336,4,FALSE)</f>
        <v>yes</v>
      </c>
      <c r="F1259" t="str">
        <f>VLOOKUP(Medical_Examinations[[#This Row],[Customer ID]],'Medical Examinations'!$A$1:$L$2336,6,FALSE)</f>
        <v>No</v>
      </c>
      <c r="G1259" t="str">
        <f>VLOOKUP(Medical_Examinations[[#This Row],[Customer ID]],'Medical Examinations'!$A$1:$L$2336,7,FALSE)</f>
        <v>No</v>
      </c>
      <c r="H1259">
        <f>VLOOKUP(Medical_Examinations[[#This Row],[Customer ID]],'Medical Examinations'!$A$1:$L$2336,8,FALSE)</f>
        <v>2</v>
      </c>
      <c r="I1259" t="str">
        <f>VLOOKUP(Medical_Examinations[[#This Row],[Customer ID]],'Medical Examinations'!$A$1:$L$2336,9,FALSE)</f>
        <v>No</v>
      </c>
      <c r="J1259" t="str">
        <f>VLOOKUP(Medical_Examinations[[#This Row],[Customer ID]],'Medical Examinations'!A1258:L3593,11,FALSE)</f>
        <v>Obesity</v>
      </c>
      <c r="K1259" t="str">
        <f>VLOOKUP(Medical_Examinations[[#This Row],[Customer ID]],'Medical Examinations'!A1258:L3593,12,FALSE)</f>
        <v>Diabetes</v>
      </c>
      <c r="L1259" t="str">
        <f>VLOOKUP(Hospitalisation_Details[[#This Row],[Customer ID]],'Hospitalisation Details'!A1258:K3599,10,FALSE)</f>
        <v>14 Sep 1985</v>
      </c>
      <c r="M1259">
        <f>VLOOKUP(Hospitalisation_Details[[#This Row],[Customer ID]],'Hospitalisation Details'!$A$1:$K$2342,6,FALSE)</f>
        <v>13686</v>
      </c>
      <c r="N1259" t="str">
        <f>VLOOKUP(Hospitalisation_Details[[#This Row],[Customer ID]],'Hospitalisation Details'!A1258:K3599,7,FALSE)</f>
        <v>tier - 3</v>
      </c>
      <c r="O1259" t="str">
        <f>VLOOKUP(Hospitalisation_Details[[#This Row],[Customer ID]],'Hospitalisation Details'!A1258:K3599,8,FALSE)</f>
        <v>tier - 1</v>
      </c>
      <c r="P1259" t="str">
        <f>VLOOKUP(Hospitalisation_Details[[#This Row],[Customer ID]],'Hospitalisation Details'!A1258:K3599,9,FALSE)</f>
        <v>R1026</v>
      </c>
      <c r="Q1259">
        <f>VLOOKUP(Hospitalisation_Details[[#This Row],[Customer ID]],'Hospitalisation Details'!$A$1:$K$2342,11,FALSE)</f>
        <v>37</v>
      </c>
    </row>
    <row r="1260" spans="1:17" x14ac:dyDescent="0.35">
      <c r="A1260" t="s">
        <v>1259</v>
      </c>
      <c r="B1260" t="str">
        <f>VLOOKUP(Customer_Names[[#This Row],[Customer ID]],Customer_Names[#All],2,FALSE)</f>
        <v>Merkle</v>
      </c>
      <c r="C1260">
        <f>VLOOKUP(Medical_Examinations[[#This Row],[Customer ID]],'Medical Examinations'!$A$1:$L$2336,2,FALSE)</f>
        <v>39</v>
      </c>
      <c r="D1260">
        <f>VLOOKUP(Medical_Examinations[[#This Row],[Customer ID]],'Medical Examinations'!$A$1:$L$2336,3,FALSE)</f>
        <v>7</v>
      </c>
      <c r="E1260" t="str">
        <f>VLOOKUP(Medical_Examinations[[#This Row],[Customer ID]],'Medical Examinations'!$A$1:$L$2336,4,FALSE)</f>
        <v>yes</v>
      </c>
      <c r="F1260" t="str">
        <f>VLOOKUP(Medical_Examinations[[#This Row],[Customer ID]],'Medical Examinations'!$A$1:$L$2336,6,FALSE)</f>
        <v>No</v>
      </c>
      <c r="G1260" t="str">
        <f>VLOOKUP(Medical_Examinations[[#This Row],[Customer ID]],'Medical Examinations'!$A$1:$L$2336,7,FALSE)</f>
        <v>No</v>
      </c>
      <c r="H1260">
        <f>VLOOKUP(Medical_Examinations[[#This Row],[Customer ID]],'Medical Examinations'!$A$1:$L$2336,8,FALSE)</f>
        <v>2</v>
      </c>
      <c r="I1260" t="str">
        <f>VLOOKUP(Medical_Examinations[[#This Row],[Customer ID]],'Medical Examinations'!$A$1:$L$2336,9,FALSE)</f>
        <v>No</v>
      </c>
      <c r="J1260" t="str">
        <f>VLOOKUP(Medical_Examinations[[#This Row],[Customer ID]],'Medical Examinations'!A1259:L3594,11,FALSE)</f>
        <v>Obesity</v>
      </c>
      <c r="K1260" t="str">
        <f>VLOOKUP(Medical_Examinations[[#This Row],[Customer ID]],'Medical Examinations'!A1259:L3594,12,FALSE)</f>
        <v>Diabetes</v>
      </c>
      <c r="L1260" t="str">
        <f>VLOOKUP(Hospitalisation_Details[[#This Row],[Customer ID]],'Hospitalisation Details'!A1259:K3600,10,FALSE)</f>
        <v>24 Sep 1986</v>
      </c>
      <c r="M1260">
        <f>VLOOKUP(Hospitalisation_Details[[#This Row],[Customer ID]],'Hospitalisation Details'!$A$1:$K$2342,6,FALSE)</f>
        <v>13715</v>
      </c>
      <c r="N1260" t="str">
        <f>VLOOKUP(Hospitalisation_Details[[#This Row],[Customer ID]],'Hospitalisation Details'!A1259:K3600,7,FALSE)</f>
        <v>tier - 3</v>
      </c>
      <c r="O1260" t="str">
        <f>VLOOKUP(Hospitalisation_Details[[#This Row],[Customer ID]],'Hospitalisation Details'!A1259:K3600,8,FALSE)</f>
        <v>tier - 2</v>
      </c>
      <c r="P1260" t="str">
        <f>VLOOKUP(Hospitalisation_Details[[#This Row],[Customer ID]],'Hospitalisation Details'!A1259:K3600,9,FALSE)</f>
        <v>R1023</v>
      </c>
      <c r="Q1260">
        <f>VLOOKUP(Hospitalisation_Details[[#This Row],[Customer ID]],'Hospitalisation Details'!$A$1:$K$2342,11,FALSE)</f>
        <v>36</v>
      </c>
    </row>
    <row r="1261" spans="1:17" x14ac:dyDescent="0.35">
      <c r="A1261" t="s">
        <v>1260</v>
      </c>
      <c r="B1261" t="str">
        <f>VLOOKUP(Customer_Names[[#This Row],[Customer ID]],Customer_Names[#All],2,FALSE)</f>
        <v>Schaefer</v>
      </c>
      <c r="C1261">
        <f>VLOOKUP(Medical_Examinations[[#This Row],[Customer ID]],'Medical Examinations'!$A$1:$L$2336,2,FALSE)</f>
        <v>32</v>
      </c>
      <c r="D1261">
        <f>VLOOKUP(Medical_Examinations[[#This Row],[Customer ID]],'Medical Examinations'!$A$1:$L$2336,3,FALSE)</f>
        <v>7</v>
      </c>
      <c r="E1261" t="str">
        <f>VLOOKUP(Medical_Examinations[[#This Row],[Customer ID]],'Medical Examinations'!$A$1:$L$2336,4,FALSE)</f>
        <v>yes</v>
      </c>
      <c r="F1261" t="str">
        <f>VLOOKUP(Medical_Examinations[[#This Row],[Customer ID]],'Medical Examinations'!$A$1:$L$2336,6,FALSE)</f>
        <v>No</v>
      </c>
      <c r="G1261" t="str">
        <f>VLOOKUP(Medical_Examinations[[#This Row],[Customer ID]],'Medical Examinations'!$A$1:$L$2336,7,FALSE)</f>
        <v>No</v>
      </c>
      <c r="H1261">
        <f>VLOOKUP(Medical_Examinations[[#This Row],[Customer ID]],'Medical Examinations'!$A$1:$L$2336,8,FALSE)</f>
        <v>2</v>
      </c>
      <c r="I1261" t="str">
        <f>VLOOKUP(Medical_Examinations[[#This Row],[Customer ID]],'Medical Examinations'!$A$1:$L$2336,9,FALSE)</f>
        <v>No</v>
      </c>
      <c r="J1261" t="str">
        <f>VLOOKUP(Medical_Examinations[[#This Row],[Customer ID]],'Medical Examinations'!A1260:L3595,11,FALSE)</f>
        <v>Obesity</v>
      </c>
      <c r="K1261" t="str">
        <f>VLOOKUP(Medical_Examinations[[#This Row],[Customer ID]],'Medical Examinations'!A1260:L3595,12,FALSE)</f>
        <v>Diabetes</v>
      </c>
      <c r="L1261" t="str">
        <f>VLOOKUP(Hospitalisation_Details[[#This Row],[Customer ID]],'Hospitalisation Details'!A1260:K3601,10,FALSE)</f>
        <v>29 Sep 1985</v>
      </c>
      <c r="M1261">
        <f>VLOOKUP(Hospitalisation_Details[[#This Row],[Customer ID]],'Hospitalisation Details'!$A$1:$K$2342,6,FALSE)</f>
        <v>13726</v>
      </c>
      <c r="N1261" t="str">
        <f>VLOOKUP(Hospitalisation_Details[[#This Row],[Customer ID]],'Hospitalisation Details'!A1260:K3601,7,FALSE)</f>
        <v>tier - 3</v>
      </c>
      <c r="O1261" t="str">
        <f>VLOOKUP(Hospitalisation_Details[[#This Row],[Customer ID]],'Hospitalisation Details'!A1260:K3601,8,FALSE)</f>
        <v>tier - 3</v>
      </c>
      <c r="P1261" t="str">
        <f>VLOOKUP(Hospitalisation_Details[[#This Row],[Customer ID]],'Hospitalisation Details'!A1260:K3601,9,FALSE)</f>
        <v>R1026</v>
      </c>
      <c r="Q1261">
        <f>VLOOKUP(Hospitalisation_Details[[#This Row],[Customer ID]],'Hospitalisation Details'!$A$1:$K$2342,11,FALSE)</f>
        <v>37</v>
      </c>
    </row>
    <row r="1262" spans="1:17" x14ac:dyDescent="0.35">
      <c r="A1262" t="s">
        <v>1261</v>
      </c>
      <c r="B1262" t="str">
        <f>VLOOKUP(Customer_Names[[#This Row],[Customer ID]],Customer_Names[#All],2,FALSE)</f>
        <v>Vigneron</v>
      </c>
      <c r="C1262">
        <f>VLOOKUP(Medical_Examinations[[#This Row],[Customer ID]],'Medical Examinations'!$A$1:$L$2336,2,FALSE)</f>
        <v>36</v>
      </c>
      <c r="D1262">
        <f>VLOOKUP(Medical_Examinations[[#This Row],[Customer ID]],'Medical Examinations'!$A$1:$L$2336,3,FALSE)</f>
        <v>7</v>
      </c>
      <c r="E1262" t="str">
        <f>VLOOKUP(Medical_Examinations[[#This Row],[Customer ID]],'Medical Examinations'!$A$1:$L$2336,4,FALSE)</f>
        <v>yes</v>
      </c>
      <c r="F1262" t="str">
        <f>VLOOKUP(Medical_Examinations[[#This Row],[Customer ID]],'Medical Examinations'!$A$1:$L$2336,6,FALSE)</f>
        <v>No</v>
      </c>
      <c r="G1262" t="str">
        <f>VLOOKUP(Medical_Examinations[[#This Row],[Customer ID]],'Medical Examinations'!$A$1:$L$2336,7,FALSE)</f>
        <v>No</v>
      </c>
      <c r="H1262">
        <f>VLOOKUP(Medical_Examinations[[#This Row],[Customer ID]],'Medical Examinations'!$A$1:$L$2336,8,FALSE)</f>
        <v>2</v>
      </c>
      <c r="I1262" t="str">
        <f>VLOOKUP(Medical_Examinations[[#This Row],[Customer ID]],'Medical Examinations'!$A$1:$L$2336,9,FALSE)</f>
        <v>No</v>
      </c>
      <c r="J1262" t="str">
        <f>VLOOKUP(Medical_Examinations[[#This Row],[Customer ID]],'Medical Examinations'!A1261:L3596,11,FALSE)</f>
        <v>Obesity</v>
      </c>
      <c r="K1262" t="str">
        <f>VLOOKUP(Medical_Examinations[[#This Row],[Customer ID]],'Medical Examinations'!A1261:L3596,12,FALSE)</f>
        <v>Diabetes</v>
      </c>
      <c r="L1262" t="str">
        <f>VLOOKUP(Hospitalisation_Details[[#This Row],[Customer ID]],'Hospitalisation Details'!A1261:K3602,10,FALSE)</f>
        <v>13 Sep 1990</v>
      </c>
      <c r="M1262">
        <f>VLOOKUP(Hospitalisation_Details[[#This Row],[Customer ID]],'Hospitalisation Details'!$A$1:$K$2342,6,FALSE)</f>
        <v>13979</v>
      </c>
      <c r="N1262" t="str">
        <f>VLOOKUP(Hospitalisation_Details[[#This Row],[Customer ID]],'Hospitalisation Details'!A1261:K3602,7,FALSE)</f>
        <v>tier - 2</v>
      </c>
      <c r="O1262" t="str">
        <f>VLOOKUP(Hospitalisation_Details[[#This Row],[Customer ID]],'Hospitalisation Details'!A1261:K3602,8,FALSE)</f>
        <v>tier - 1</v>
      </c>
      <c r="P1262" t="str">
        <f>VLOOKUP(Hospitalisation_Details[[#This Row],[Customer ID]],'Hospitalisation Details'!A1261:K3602,9,FALSE)</f>
        <v>R1023</v>
      </c>
      <c r="Q1262">
        <f>VLOOKUP(Hospitalisation_Details[[#This Row],[Customer ID]],'Hospitalisation Details'!$A$1:$K$2342,11,FALSE)</f>
        <v>32</v>
      </c>
    </row>
    <row r="1263" spans="1:17" x14ac:dyDescent="0.35">
      <c r="A1263" t="s">
        <v>1262</v>
      </c>
      <c r="B1263" t="str">
        <f>VLOOKUP(Customer_Names[[#This Row],[Customer ID]],Customer_Names[#All],2,FALSE)</f>
        <v>Mucci</v>
      </c>
      <c r="C1263">
        <f>VLOOKUP(Medical_Examinations[[#This Row],[Customer ID]],'Medical Examinations'!$A$1:$L$2336,2,FALSE)</f>
        <v>22</v>
      </c>
      <c r="D1263">
        <f>VLOOKUP(Medical_Examinations[[#This Row],[Customer ID]],'Medical Examinations'!$A$1:$L$2336,3,FALSE)</f>
        <v>11</v>
      </c>
      <c r="E1263" t="str">
        <f>VLOOKUP(Medical_Examinations[[#This Row],[Customer ID]],'Medical Examinations'!$A$1:$L$2336,4,FALSE)</f>
        <v>yes</v>
      </c>
      <c r="F1263" t="str">
        <f>VLOOKUP(Medical_Examinations[[#This Row],[Customer ID]],'Medical Examinations'!$A$1:$L$2336,6,FALSE)</f>
        <v>No</v>
      </c>
      <c r="G1263" t="str">
        <f>VLOOKUP(Medical_Examinations[[#This Row],[Customer ID]],'Medical Examinations'!$A$1:$L$2336,7,FALSE)</f>
        <v>No</v>
      </c>
      <c r="H1263">
        <f>VLOOKUP(Medical_Examinations[[#This Row],[Customer ID]],'Medical Examinations'!$A$1:$L$2336,8,FALSE)</f>
        <v>2</v>
      </c>
      <c r="I1263" t="str">
        <f>VLOOKUP(Medical_Examinations[[#This Row],[Customer ID]],'Medical Examinations'!$A$1:$L$2336,9,FALSE)</f>
        <v>No</v>
      </c>
      <c r="J1263" t="str">
        <f>VLOOKUP(Medical_Examinations[[#This Row],[Customer ID]],'Medical Examinations'!A1262:L3597,11,FALSE)</f>
        <v>Normal Weight</v>
      </c>
      <c r="K1263" t="str">
        <f>VLOOKUP(Medical_Examinations[[#This Row],[Customer ID]],'Medical Examinations'!A1262:L3597,12,FALSE)</f>
        <v>Diabetes</v>
      </c>
      <c r="L1263" t="str">
        <f>VLOOKUP(Hospitalisation_Details[[#This Row],[Customer ID]],'Hospitalisation Details'!A1262:K3603,10,FALSE)</f>
        <v>17 Sep 1983</v>
      </c>
      <c r="M1263">
        <f>VLOOKUP(Hospitalisation_Details[[#This Row],[Customer ID]],'Hospitalisation Details'!$A$1:$K$2342,6,FALSE)</f>
        <v>14209</v>
      </c>
      <c r="N1263" t="str">
        <f>VLOOKUP(Hospitalisation_Details[[#This Row],[Customer ID]],'Hospitalisation Details'!A1262:K3603,7,FALSE)</f>
        <v>tier - 2</v>
      </c>
      <c r="O1263" t="str">
        <f>VLOOKUP(Hospitalisation_Details[[#This Row],[Customer ID]],'Hospitalisation Details'!A1262:K3603,8,FALSE)</f>
        <v>tier - 1</v>
      </c>
      <c r="P1263" t="str">
        <f>VLOOKUP(Hospitalisation_Details[[#This Row],[Customer ID]],'Hospitalisation Details'!A1262:K3603,9,FALSE)</f>
        <v>R1026</v>
      </c>
      <c r="Q1263">
        <f>VLOOKUP(Hospitalisation_Details[[#This Row],[Customer ID]],'Hospitalisation Details'!$A$1:$K$2342,11,FALSE)</f>
        <v>39</v>
      </c>
    </row>
    <row r="1264" spans="1:17" x14ac:dyDescent="0.35">
      <c r="A1264" t="s">
        <v>1263</v>
      </c>
      <c r="B1264" t="str">
        <f>VLOOKUP(Customer_Names[[#This Row],[Customer ID]],Customer_Names[#All],2,FALSE)</f>
        <v>MacDonald</v>
      </c>
      <c r="C1264">
        <f>VLOOKUP(Medical_Examinations[[#This Row],[Customer ID]],'Medical Examinations'!$A$1:$L$2336,2,FALSE)</f>
        <v>31</v>
      </c>
      <c r="D1264">
        <f>VLOOKUP(Medical_Examinations[[#This Row],[Customer ID]],'Medical Examinations'!$A$1:$L$2336,3,FALSE)</f>
        <v>7</v>
      </c>
      <c r="E1264" t="str">
        <f>VLOOKUP(Medical_Examinations[[#This Row],[Customer ID]],'Medical Examinations'!$A$1:$L$2336,4,FALSE)</f>
        <v>yes</v>
      </c>
      <c r="F1264" t="str">
        <f>VLOOKUP(Medical_Examinations[[#This Row],[Customer ID]],'Medical Examinations'!$A$1:$L$2336,6,FALSE)</f>
        <v>No</v>
      </c>
      <c r="G1264" t="str">
        <f>VLOOKUP(Medical_Examinations[[#This Row],[Customer ID]],'Medical Examinations'!$A$1:$L$2336,7,FALSE)</f>
        <v>No</v>
      </c>
      <c r="H1264">
        <f>VLOOKUP(Medical_Examinations[[#This Row],[Customer ID]],'Medical Examinations'!$A$1:$L$2336,8,FALSE)</f>
        <v>2</v>
      </c>
      <c r="I1264" t="str">
        <f>VLOOKUP(Medical_Examinations[[#This Row],[Customer ID]],'Medical Examinations'!$A$1:$L$2336,9,FALSE)</f>
        <v>No</v>
      </c>
      <c r="J1264" t="str">
        <f>VLOOKUP(Medical_Examinations[[#This Row],[Customer ID]],'Medical Examinations'!A1263:L3598,11,FALSE)</f>
        <v>Obesity</v>
      </c>
      <c r="K1264" t="str">
        <f>VLOOKUP(Medical_Examinations[[#This Row],[Customer ID]],'Medical Examinations'!A1263:L3598,12,FALSE)</f>
        <v>Diabetes</v>
      </c>
      <c r="L1264" t="str">
        <f>VLOOKUP(Hospitalisation_Details[[#This Row],[Customer ID]],'Hospitalisation Details'!A1263:K3604,10,FALSE)</f>
        <v>17 Sep 1988</v>
      </c>
      <c r="M1264">
        <f>VLOOKUP(Hospitalisation_Details[[#This Row],[Customer ID]],'Hospitalisation Details'!$A$1:$K$2342,6,FALSE)</f>
        <v>15362</v>
      </c>
      <c r="N1264" t="str">
        <f>VLOOKUP(Hospitalisation_Details[[#This Row],[Customer ID]],'Hospitalisation Details'!A1263:K3604,7,FALSE)</f>
        <v>tier - 2</v>
      </c>
      <c r="O1264" t="str">
        <f>VLOOKUP(Hospitalisation_Details[[#This Row],[Customer ID]],'Hospitalisation Details'!A1263:K3604,8,FALSE)</f>
        <v>tier - 3</v>
      </c>
      <c r="P1264" t="str">
        <f>VLOOKUP(Hospitalisation_Details[[#This Row],[Customer ID]],'Hospitalisation Details'!A1263:K3604,9,FALSE)</f>
        <v>R1023</v>
      </c>
      <c r="Q1264">
        <f>VLOOKUP(Hospitalisation_Details[[#This Row],[Customer ID]],'Hospitalisation Details'!$A$1:$K$2342,11,FALSE)</f>
        <v>34</v>
      </c>
    </row>
    <row r="1265" spans="1:17" x14ac:dyDescent="0.35">
      <c r="A1265" t="s">
        <v>1264</v>
      </c>
      <c r="B1265" t="str">
        <f>VLOOKUP(Customer_Names[[#This Row],[Customer ID]],Customer_Names[#All],2,FALSE)</f>
        <v>Deng</v>
      </c>
      <c r="C1265">
        <f>VLOOKUP(Medical_Examinations[[#This Row],[Customer ID]],'Medical Examinations'!$A$1:$L$2336,2,FALSE)</f>
        <v>21</v>
      </c>
      <c r="D1265">
        <f>VLOOKUP(Medical_Examinations[[#This Row],[Customer ID]],'Medical Examinations'!$A$1:$L$2336,3,FALSE)</f>
        <v>9</v>
      </c>
      <c r="E1265" t="str">
        <f>VLOOKUP(Medical_Examinations[[#This Row],[Customer ID]],'Medical Examinations'!$A$1:$L$2336,4,FALSE)</f>
        <v>yes</v>
      </c>
      <c r="F1265" t="str">
        <f>VLOOKUP(Medical_Examinations[[#This Row],[Customer ID]],'Medical Examinations'!$A$1:$L$2336,6,FALSE)</f>
        <v>No</v>
      </c>
      <c r="G1265" t="str">
        <f>VLOOKUP(Medical_Examinations[[#This Row],[Customer ID]],'Medical Examinations'!$A$1:$L$2336,7,FALSE)</f>
        <v>No</v>
      </c>
      <c r="H1265">
        <f>VLOOKUP(Medical_Examinations[[#This Row],[Customer ID]],'Medical Examinations'!$A$1:$L$2336,8,FALSE)</f>
        <v>2</v>
      </c>
      <c r="I1265" t="str">
        <f>VLOOKUP(Medical_Examinations[[#This Row],[Customer ID]],'Medical Examinations'!$A$1:$L$2336,9,FALSE)</f>
        <v>No</v>
      </c>
      <c r="J1265" t="str">
        <f>VLOOKUP(Medical_Examinations[[#This Row],[Customer ID]],'Medical Examinations'!A1264:L3599,11,FALSE)</f>
        <v>Normal Weight</v>
      </c>
      <c r="K1265" t="str">
        <f>VLOOKUP(Medical_Examinations[[#This Row],[Customer ID]],'Medical Examinations'!A1264:L3599,12,FALSE)</f>
        <v>Diabetes</v>
      </c>
      <c r="L1265" t="str">
        <f>VLOOKUP(Hospitalisation_Details[[#This Row],[Customer ID]],'Hospitalisation Details'!A1264:K3605,10,FALSE)</f>
        <v>6 Sep 1982</v>
      </c>
      <c r="M1265">
        <f>VLOOKUP(Hospitalisation_Details[[#This Row],[Customer ID]],'Hospitalisation Details'!$A$1:$K$2342,6,FALSE)</f>
        <v>16152</v>
      </c>
      <c r="N1265" t="str">
        <f>VLOOKUP(Hospitalisation_Details[[#This Row],[Customer ID]],'Hospitalisation Details'!A1264:K3605,7,FALSE)</f>
        <v>tier - 2</v>
      </c>
      <c r="O1265" t="str">
        <f>VLOOKUP(Hospitalisation_Details[[#This Row],[Customer ID]],'Hospitalisation Details'!A1264:K3605,8,FALSE)</f>
        <v>tier - 1</v>
      </c>
      <c r="P1265" t="str">
        <f>VLOOKUP(Hospitalisation_Details[[#This Row],[Customer ID]],'Hospitalisation Details'!A1264:K3605,9,FALSE)</f>
        <v>R1026</v>
      </c>
      <c r="Q1265">
        <f>VLOOKUP(Hospitalisation_Details[[#This Row],[Customer ID]],'Hospitalisation Details'!$A$1:$K$2342,11,FALSE)</f>
        <v>40</v>
      </c>
    </row>
    <row r="1266" spans="1:17" x14ac:dyDescent="0.35">
      <c r="A1266" t="s">
        <v>1265</v>
      </c>
      <c r="B1266" t="str">
        <f>VLOOKUP(Customer_Names[[#This Row],[Customer ID]],Customer_Names[#All],2,FALSE)</f>
        <v>De Mata</v>
      </c>
      <c r="C1266">
        <f>VLOOKUP(Medical_Examinations[[#This Row],[Customer ID]],'Medical Examinations'!$A$1:$L$2336,2,FALSE)</f>
        <v>34</v>
      </c>
      <c r="D1266">
        <f>VLOOKUP(Medical_Examinations[[#This Row],[Customer ID]],'Medical Examinations'!$A$1:$L$2336,3,FALSE)</f>
        <v>10</v>
      </c>
      <c r="E1266" t="str">
        <f>VLOOKUP(Medical_Examinations[[#This Row],[Customer ID]],'Medical Examinations'!$A$1:$L$2336,4,FALSE)</f>
        <v>yes</v>
      </c>
      <c r="F1266" t="str">
        <f>VLOOKUP(Medical_Examinations[[#This Row],[Customer ID]],'Medical Examinations'!$A$1:$L$2336,6,FALSE)</f>
        <v>No</v>
      </c>
      <c r="G1266" t="str">
        <f>VLOOKUP(Medical_Examinations[[#This Row],[Customer ID]],'Medical Examinations'!$A$1:$L$2336,7,FALSE)</f>
        <v>No</v>
      </c>
      <c r="H1266">
        <f>VLOOKUP(Medical_Examinations[[#This Row],[Customer ID]],'Medical Examinations'!$A$1:$L$2336,8,FALSE)</f>
        <v>2</v>
      </c>
      <c r="I1266" t="str">
        <f>VLOOKUP(Medical_Examinations[[#This Row],[Customer ID]],'Medical Examinations'!$A$1:$L$2336,9,FALSE)</f>
        <v>No</v>
      </c>
      <c r="J1266" t="str">
        <f>VLOOKUP(Medical_Examinations[[#This Row],[Customer ID]],'Medical Examinations'!A1265:L3600,11,FALSE)</f>
        <v>Obesity</v>
      </c>
      <c r="K1266" t="str">
        <f>VLOOKUP(Medical_Examinations[[#This Row],[Customer ID]],'Medical Examinations'!A1265:L3600,12,FALSE)</f>
        <v>Diabetes</v>
      </c>
      <c r="L1266" t="str">
        <f>VLOOKUP(Hospitalisation_Details[[#This Row],[Customer ID]],'Hospitalisation Details'!A1265:K3606,10,FALSE)</f>
        <v>26 Sep 1970</v>
      </c>
      <c r="M1266">
        <f>VLOOKUP(Hospitalisation_Details[[#This Row],[Customer ID]],'Hospitalisation Details'!$A$1:$K$2342,6,FALSE)</f>
        <v>24870</v>
      </c>
      <c r="N1266" t="str">
        <f>VLOOKUP(Hospitalisation_Details[[#This Row],[Customer ID]],'Hospitalisation Details'!A1265:K3606,7,FALSE)</f>
        <v>tier - 2</v>
      </c>
      <c r="O1266" t="str">
        <f>VLOOKUP(Hospitalisation_Details[[#This Row],[Customer ID]],'Hospitalisation Details'!A1265:K3606,8,FALSE)</f>
        <v>tier - 2</v>
      </c>
      <c r="P1266" t="str">
        <f>VLOOKUP(Hospitalisation_Details[[#This Row],[Customer ID]],'Hospitalisation Details'!A1265:K3606,9,FALSE)</f>
        <v>R1016</v>
      </c>
      <c r="Q1266">
        <f>VLOOKUP(Hospitalisation_Details[[#This Row],[Customer ID]],'Hospitalisation Details'!$A$1:$K$2342,11,FALSE)</f>
        <v>52</v>
      </c>
    </row>
    <row r="1267" spans="1:17" x14ac:dyDescent="0.35">
      <c r="A1267" t="s">
        <v>1266</v>
      </c>
      <c r="B1267" t="str">
        <f>VLOOKUP(Customer_Names[[#This Row],[Customer ID]],Customer_Names[#All],2,FALSE)</f>
        <v>Strickland</v>
      </c>
      <c r="C1267">
        <f>VLOOKUP(Medical_Examinations[[#This Row],[Customer ID]],'Medical Examinations'!$A$1:$L$2336,2,FALSE)</f>
        <v>34</v>
      </c>
      <c r="D1267">
        <f>VLOOKUP(Medical_Examinations[[#This Row],[Customer ID]],'Medical Examinations'!$A$1:$L$2336,3,FALSE)</f>
        <v>9</v>
      </c>
      <c r="E1267" t="str">
        <f>VLOOKUP(Medical_Examinations[[#This Row],[Customer ID]],'Medical Examinations'!$A$1:$L$2336,4,FALSE)</f>
        <v>yes</v>
      </c>
      <c r="F1267" t="str">
        <f>VLOOKUP(Medical_Examinations[[#This Row],[Customer ID]],'Medical Examinations'!$A$1:$L$2336,6,FALSE)</f>
        <v>No</v>
      </c>
      <c r="G1267" t="str">
        <f>VLOOKUP(Medical_Examinations[[#This Row],[Customer ID]],'Medical Examinations'!$A$1:$L$2336,7,FALSE)</f>
        <v>No</v>
      </c>
      <c r="H1267">
        <f>VLOOKUP(Medical_Examinations[[#This Row],[Customer ID]],'Medical Examinations'!$A$1:$L$2336,8,FALSE)</f>
        <v>2</v>
      </c>
      <c r="I1267" t="str">
        <f>VLOOKUP(Medical_Examinations[[#This Row],[Customer ID]],'Medical Examinations'!$A$1:$L$2336,9,FALSE)</f>
        <v>No</v>
      </c>
      <c r="J1267" t="str">
        <f>VLOOKUP(Medical_Examinations[[#This Row],[Customer ID]],'Medical Examinations'!A1266:L3601,11,FALSE)</f>
        <v>Obesity</v>
      </c>
      <c r="K1267" t="str">
        <f>VLOOKUP(Medical_Examinations[[#This Row],[Customer ID]],'Medical Examinations'!A1266:L3601,12,FALSE)</f>
        <v>Diabetes</v>
      </c>
      <c r="L1267" t="str">
        <f>VLOOKUP(Hospitalisation_Details[[#This Row],[Customer ID]],'Hospitalisation Details'!A1266:K3607,10,FALSE)</f>
        <v>13 Sep 1963</v>
      </c>
      <c r="M1267">
        <f>VLOOKUP(Hospitalisation_Details[[#This Row],[Customer ID]],'Hospitalisation Details'!$A$1:$K$2342,6,FALSE)</f>
        <v>30185</v>
      </c>
      <c r="N1267" t="str">
        <f>VLOOKUP(Hospitalisation_Details[[#This Row],[Customer ID]],'Hospitalisation Details'!A1266:K3607,7,FALSE)</f>
        <v>tier - 1</v>
      </c>
      <c r="O1267" t="str">
        <f>VLOOKUP(Hospitalisation_Details[[#This Row],[Customer ID]],'Hospitalisation Details'!A1266:K3607,8,FALSE)</f>
        <v>tier - 1</v>
      </c>
      <c r="P1267" t="str">
        <f>VLOOKUP(Hospitalisation_Details[[#This Row],[Customer ID]],'Hospitalisation Details'!A1266:K3607,9,FALSE)</f>
        <v>R1014</v>
      </c>
      <c r="Q1267">
        <f>VLOOKUP(Hospitalisation_Details[[#This Row],[Customer ID]],'Hospitalisation Details'!$A$1:$K$2342,11,FALSE)</f>
        <v>59</v>
      </c>
    </row>
    <row r="1268" spans="1:17" x14ac:dyDescent="0.35">
      <c r="A1268" t="s">
        <v>1267</v>
      </c>
      <c r="B1268" t="str">
        <f>VLOOKUP(Customer_Names[[#This Row],[Customer ID]],Customer_Names[#All],2,FALSE)</f>
        <v>Cheney</v>
      </c>
      <c r="C1268">
        <f>VLOOKUP(Medical_Examinations[[#This Row],[Customer ID]],'Medical Examinations'!$A$1:$L$2336,2,FALSE)</f>
        <v>24</v>
      </c>
      <c r="D1268">
        <f>VLOOKUP(Medical_Examinations[[#This Row],[Customer ID]],'Medical Examinations'!$A$1:$L$2336,3,FALSE)</f>
        <v>8</v>
      </c>
      <c r="E1268" t="str">
        <f>VLOOKUP(Medical_Examinations[[#This Row],[Customer ID]],'Medical Examinations'!$A$1:$L$2336,4,FALSE)</f>
        <v>yes</v>
      </c>
      <c r="F1268" t="str">
        <f>VLOOKUP(Medical_Examinations[[#This Row],[Customer ID]],'Medical Examinations'!$A$1:$L$2336,6,FALSE)</f>
        <v>No</v>
      </c>
      <c r="G1268" t="str">
        <f>VLOOKUP(Medical_Examinations[[#This Row],[Customer ID]],'Medical Examinations'!$A$1:$L$2336,7,FALSE)</f>
        <v>No</v>
      </c>
      <c r="H1268">
        <f>VLOOKUP(Medical_Examinations[[#This Row],[Customer ID]],'Medical Examinations'!$A$1:$L$2336,8,FALSE)</f>
        <v>2</v>
      </c>
      <c r="I1268" t="str">
        <f>VLOOKUP(Medical_Examinations[[#This Row],[Customer ID]],'Medical Examinations'!$A$1:$L$2336,9,FALSE)</f>
        <v>No</v>
      </c>
      <c r="J1268" t="str">
        <f>VLOOKUP(Medical_Examinations[[#This Row],[Customer ID]],'Medical Examinations'!A1267:L3602,11,FALSE)</f>
        <v>Normal Weight</v>
      </c>
      <c r="K1268" t="str">
        <f>VLOOKUP(Medical_Examinations[[#This Row],[Customer ID]],'Medical Examinations'!A1267:L3602,12,FALSE)</f>
        <v>Diabetes</v>
      </c>
      <c r="L1268" t="str">
        <f>VLOOKUP(Hospitalisation_Details[[#This Row],[Customer ID]],'Hospitalisation Details'!A1267:K3608,10,FALSE)</f>
        <v>1 Sep 1999</v>
      </c>
      <c r="M1268">
        <f>VLOOKUP(Hospitalisation_Details[[#This Row],[Customer ID]],'Hospitalisation Details'!$A$1:$K$2342,6,FALSE)</f>
        <v>36189</v>
      </c>
      <c r="N1268" t="str">
        <f>VLOOKUP(Hospitalisation_Details[[#This Row],[Customer ID]],'Hospitalisation Details'!A1267:K3608,7,FALSE)</f>
        <v>tier - 1</v>
      </c>
      <c r="O1268" t="str">
        <f>VLOOKUP(Hospitalisation_Details[[#This Row],[Customer ID]],'Hospitalisation Details'!A1267:K3608,8,FALSE)</f>
        <v>tier - 3</v>
      </c>
      <c r="P1268" t="str">
        <f>VLOOKUP(Hospitalisation_Details[[#This Row],[Customer ID]],'Hospitalisation Details'!A1267:K3608,9,FALSE)</f>
        <v>R1016</v>
      </c>
      <c r="Q1268">
        <f>VLOOKUP(Hospitalisation_Details[[#This Row],[Customer ID]],'Hospitalisation Details'!$A$1:$K$2342,11,FALSE)</f>
        <v>23</v>
      </c>
    </row>
    <row r="1269" spans="1:17" x14ac:dyDescent="0.35">
      <c r="A1269" t="s">
        <v>1268</v>
      </c>
      <c r="B1269" t="str">
        <f>VLOOKUP(Customer_Names[[#This Row],[Customer ID]],Customer_Names[#All],2,FALSE)</f>
        <v>Godoy</v>
      </c>
      <c r="C1269">
        <f>VLOOKUP(Medical_Examinations[[#This Row],[Customer ID]],'Medical Examinations'!$A$1:$L$2336,2,FALSE)</f>
        <v>44</v>
      </c>
      <c r="D1269">
        <f>VLOOKUP(Medical_Examinations[[#This Row],[Customer ID]],'Medical Examinations'!$A$1:$L$2336,3,FALSE)</f>
        <v>9</v>
      </c>
      <c r="E1269" t="str">
        <f>VLOOKUP(Medical_Examinations[[#This Row],[Customer ID]],'Medical Examinations'!$A$1:$L$2336,4,FALSE)</f>
        <v>yes</v>
      </c>
      <c r="F1269" t="str">
        <f>VLOOKUP(Medical_Examinations[[#This Row],[Customer ID]],'Medical Examinations'!$A$1:$L$2336,6,FALSE)</f>
        <v>No</v>
      </c>
      <c r="G1269" t="str">
        <f>VLOOKUP(Medical_Examinations[[#This Row],[Customer ID]],'Medical Examinations'!$A$1:$L$2336,7,FALSE)</f>
        <v>No</v>
      </c>
      <c r="H1269">
        <f>VLOOKUP(Medical_Examinations[[#This Row],[Customer ID]],'Medical Examinations'!$A$1:$L$2336,8,FALSE)</f>
        <v>2</v>
      </c>
      <c r="I1269" t="str">
        <f>VLOOKUP(Medical_Examinations[[#This Row],[Customer ID]],'Medical Examinations'!$A$1:$L$2336,9,FALSE)</f>
        <v>No</v>
      </c>
      <c r="J1269" t="str">
        <f>VLOOKUP(Medical_Examinations[[#This Row],[Customer ID]],'Medical Examinations'!A1268:L3603,11,FALSE)</f>
        <v>Obesity</v>
      </c>
      <c r="K1269" t="str">
        <f>VLOOKUP(Medical_Examinations[[#This Row],[Customer ID]],'Medical Examinations'!A1268:L3603,12,FALSE)</f>
        <v>Diabetes</v>
      </c>
      <c r="L1269" t="str">
        <f>VLOOKUP(Hospitalisation_Details[[#This Row],[Customer ID]],'Hospitalisation Details'!A1268:K3609,10,FALSE)</f>
        <v>5 Sep 1981</v>
      </c>
      <c r="M1269">
        <f>VLOOKUP(Hospitalisation_Details[[#This Row],[Customer ID]],'Hospitalisation Details'!$A$1:$K$2342,6,FALSE)</f>
        <v>39597</v>
      </c>
      <c r="N1269" t="str">
        <f>VLOOKUP(Hospitalisation_Details[[#This Row],[Customer ID]],'Hospitalisation Details'!A1268:K3609,7,FALSE)</f>
        <v>tier - 1</v>
      </c>
      <c r="O1269" t="str">
        <f>VLOOKUP(Hospitalisation_Details[[#This Row],[Customer ID]],'Hospitalisation Details'!A1268:K3609,8,FALSE)</f>
        <v>tier - 2</v>
      </c>
      <c r="P1269" t="str">
        <f>VLOOKUP(Hospitalisation_Details[[#This Row],[Customer ID]],'Hospitalisation Details'!A1268:K3609,9,FALSE)</f>
        <v>R1017</v>
      </c>
      <c r="Q1269">
        <f>VLOOKUP(Hospitalisation_Details[[#This Row],[Customer ID]],'Hospitalisation Details'!$A$1:$K$2342,11,FALSE)</f>
        <v>41</v>
      </c>
    </row>
    <row r="1270" spans="1:17" x14ac:dyDescent="0.35">
      <c r="A1270" t="s">
        <v>1269</v>
      </c>
      <c r="B1270" t="str">
        <f>VLOOKUP(Customer_Names[[#This Row],[Customer ID]],Customer_Names[#All],2,FALSE)</f>
        <v>Rider</v>
      </c>
      <c r="C1270">
        <f>VLOOKUP(Medical_Examinations[[#This Row],[Customer ID]],'Medical Examinations'!$A$1:$L$2336,2,FALSE)</f>
        <v>28</v>
      </c>
      <c r="D1270">
        <f>VLOOKUP(Medical_Examinations[[#This Row],[Customer ID]],'Medical Examinations'!$A$1:$L$2336,3,FALSE)</f>
        <v>7</v>
      </c>
      <c r="E1270" t="str">
        <f>VLOOKUP(Medical_Examinations[[#This Row],[Customer ID]],'Medical Examinations'!$A$1:$L$2336,4,FALSE)</f>
        <v>yes</v>
      </c>
      <c r="F1270" t="str">
        <f>VLOOKUP(Medical_Examinations[[#This Row],[Customer ID]],'Medical Examinations'!$A$1:$L$2336,6,FALSE)</f>
        <v>No</v>
      </c>
      <c r="G1270" t="str">
        <f>VLOOKUP(Medical_Examinations[[#This Row],[Customer ID]],'Medical Examinations'!$A$1:$L$2336,7,FALSE)</f>
        <v>No</v>
      </c>
      <c r="H1270">
        <f>VLOOKUP(Medical_Examinations[[#This Row],[Customer ID]],'Medical Examinations'!$A$1:$L$2336,8,FALSE)</f>
        <v>2</v>
      </c>
      <c r="I1270" t="str">
        <f>VLOOKUP(Medical_Examinations[[#This Row],[Customer ID]],'Medical Examinations'!$A$1:$L$2336,9,FALSE)</f>
        <v>No</v>
      </c>
      <c r="J1270" t="str">
        <f>VLOOKUP(Medical_Examinations[[#This Row],[Customer ID]],'Medical Examinations'!A1269:L3604,11,FALSE)</f>
        <v>Overweight</v>
      </c>
      <c r="K1270" t="str">
        <f>VLOOKUP(Medical_Examinations[[#This Row],[Customer ID]],'Medical Examinations'!A1269:L3604,12,FALSE)</f>
        <v>Diabetes</v>
      </c>
      <c r="L1270" t="str">
        <f>VLOOKUP(Hospitalisation_Details[[#This Row],[Customer ID]],'Hospitalisation Details'!A1269:K3610,10,FALSE)</f>
        <v>29 Sep 1986</v>
      </c>
      <c r="M1270">
        <f>VLOOKUP(Hospitalisation_Details[[#This Row],[Customer ID]],'Hospitalisation Details'!$A$1:$K$2342,6,FALSE)</f>
        <v>43753</v>
      </c>
      <c r="N1270" t="str">
        <f>VLOOKUP(Hospitalisation_Details[[#This Row],[Customer ID]],'Hospitalisation Details'!A1269:K3610,7,FALSE)</f>
        <v>tier - 2</v>
      </c>
      <c r="O1270" t="str">
        <f>VLOOKUP(Hospitalisation_Details[[#This Row],[Customer ID]],'Hospitalisation Details'!A1269:K3610,8,FALSE)</f>
        <v>tier - 1</v>
      </c>
      <c r="P1270" t="str">
        <f>VLOOKUP(Hospitalisation_Details[[#This Row],[Customer ID]],'Hospitalisation Details'!A1269:K3610,9,FALSE)</f>
        <v>R1015</v>
      </c>
      <c r="Q1270">
        <f>VLOOKUP(Hospitalisation_Details[[#This Row],[Customer ID]],'Hospitalisation Details'!$A$1:$K$2342,11,FALSE)</f>
        <v>36</v>
      </c>
    </row>
    <row r="1271" spans="1:17" x14ac:dyDescent="0.35">
      <c r="A1271" t="s">
        <v>1270</v>
      </c>
      <c r="B1271" t="str">
        <f>VLOOKUP(Customer_Names[[#This Row],[Customer ID]],Customer_Names[#All],2,FALSE)</f>
        <v>Evans</v>
      </c>
      <c r="C1271">
        <f>VLOOKUP(Medical_Examinations[[#This Row],[Customer ID]],'Medical Examinations'!$A$1:$L$2336,2,FALSE)</f>
        <v>38</v>
      </c>
      <c r="D1271">
        <f>VLOOKUP(Medical_Examinations[[#This Row],[Customer ID]],'Medical Examinations'!$A$1:$L$2336,3,FALSE)</f>
        <v>8</v>
      </c>
      <c r="E1271" t="str">
        <f>VLOOKUP(Medical_Examinations[[#This Row],[Customer ID]],'Medical Examinations'!$A$1:$L$2336,4,FALSE)</f>
        <v>yes</v>
      </c>
      <c r="F1271" t="str">
        <f>VLOOKUP(Medical_Examinations[[#This Row],[Customer ID]],'Medical Examinations'!$A$1:$L$2336,6,FALSE)</f>
        <v>No</v>
      </c>
      <c r="G1271" t="str">
        <f>VLOOKUP(Medical_Examinations[[#This Row],[Customer ID]],'Medical Examinations'!$A$1:$L$2336,7,FALSE)</f>
        <v>No</v>
      </c>
      <c r="H1271">
        <f>VLOOKUP(Medical_Examinations[[#This Row],[Customer ID]],'Medical Examinations'!$A$1:$L$2336,8,FALSE)</f>
        <v>2</v>
      </c>
      <c r="I1271" t="str">
        <f>VLOOKUP(Medical_Examinations[[#This Row],[Customer ID]],'Medical Examinations'!$A$1:$L$2336,9,FALSE)</f>
        <v>No</v>
      </c>
      <c r="J1271" t="str">
        <f>VLOOKUP(Medical_Examinations[[#This Row],[Customer ID]],'Medical Examinations'!A1270:L3605,11,FALSE)</f>
        <v>Obesity</v>
      </c>
      <c r="K1271" t="str">
        <f>VLOOKUP(Medical_Examinations[[#This Row],[Customer ID]],'Medical Examinations'!A1270:L3605,12,FALSE)</f>
        <v>Diabetes</v>
      </c>
      <c r="L1271" t="str">
        <f>VLOOKUP(Hospitalisation_Details[[#This Row],[Customer ID]],'Hospitalisation Details'!A1270:K3611,10,FALSE)</f>
        <v>1 Sep 1968</v>
      </c>
      <c r="M1271">
        <f>VLOOKUP(Hospitalisation_Details[[#This Row],[Customer ID]],'Hospitalisation Details'!$A$1:$K$2342,6,FALSE)</f>
        <v>48549</v>
      </c>
      <c r="N1271" t="str">
        <f>VLOOKUP(Hospitalisation_Details[[#This Row],[Customer ID]],'Hospitalisation Details'!A1270:K3611,7,FALSE)</f>
        <v>tier - 1</v>
      </c>
      <c r="O1271" t="str">
        <f>VLOOKUP(Hospitalisation_Details[[#This Row],[Customer ID]],'Hospitalisation Details'!A1270:K3611,8,FALSE)</f>
        <v>tier - 3</v>
      </c>
      <c r="P1271" t="str">
        <f>VLOOKUP(Hospitalisation_Details[[#This Row],[Customer ID]],'Hospitalisation Details'!A1270:K3611,9,FALSE)</f>
        <v>R1016</v>
      </c>
      <c r="Q1271">
        <f>VLOOKUP(Hospitalisation_Details[[#This Row],[Customer ID]],'Hospitalisation Details'!$A$1:$K$2342,11,FALSE)</f>
        <v>54</v>
      </c>
    </row>
    <row r="1272" spans="1:17" x14ac:dyDescent="0.35">
      <c r="A1272" t="s">
        <v>1271</v>
      </c>
      <c r="B1272" t="str">
        <f>VLOOKUP(Customer_Names[[#This Row],[Customer ID]],Customer_Names[#All],2,FALSE)</f>
        <v>Anderson</v>
      </c>
      <c r="C1272">
        <f>VLOOKUP(Medical_Examinations[[#This Row],[Customer ID]],'Medical Examinations'!$A$1:$L$2336,2,FALSE)</f>
        <v>37</v>
      </c>
      <c r="D1272">
        <f>VLOOKUP(Medical_Examinations[[#This Row],[Customer ID]],'Medical Examinations'!$A$1:$L$2336,3,FALSE)</f>
        <v>7</v>
      </c>
      <c r="E1272" t="str">
        <f>VLOOKUP(Medical_Examinations[[#This Row],[Customer ID]],'Medical Examinations'!$A$1:$L$2336,4,FALSE)</f>
        <v>No</v>
      </c>
      <c r="F1272" t="str">
        <f>VLOOKUP(Medical_Examinations[[#This Row],[Customer ID]],'Medical Examinations'!$A$1:$L$2336,6,FALSE)</f>
        <v>No</v>
      </c>
      <c r="G1272" t="str">
        <f>VLOOKUP(Medical_Examinations[[#This Row],[Customer ID]],'Medical Examinations'!$A$1:$L$2336,7,FALSE)</f>
        <v>No</v>
      </c>
      <c r="H1272">
        <f>VLOOKUP(Medical_Examinations[[#This Row],[Customer ID]],'Medical Examinations'!$A$1:$L$2336,8,FALSE)</f>
        <v>2</v>
      </c>
      <c r="I1272" t="str">
        <f>VLOOKUP(Medical_Examinations[[#This Row],[Customer ID]],'Medical Examinations'!$A$1:$L$2336,9,FALSE)</f>
        <v>No</v>
      </c>
      <c r="J1272" t="str">
        <f>VLOOKUP(Medical_Examinations[[#This Row],[Customer ID]],'Medical Examinations'!A1271:L3606,11,FALSE)</f>
        <v>Obesity</v>
      </c>
      <c r="K1272" t="str">
        <f>VLOOKUP(Medical_Examinations[[#This Row],[Customer ID]],'Medical Examinations'!A1271:L3606,12,FALSE)</f>
        <v>Diabetes</v>
      </c>
      <c r="L1272" t="str">
        <f>VLOOKUP(Hospitalisation_Details[[#This Row],[Customer ID]],'Hospitalisation Details'!A1271:K3612,10,FALSE)</f>
        <v>6 Sep 2001</v>
      </c>
      <c r="M1272">
        <f>VLOOKUP(Hospitalisation_Details[[#This Row],[Customer ID]],'Hospitalisation Details'!$A$1:$K$2342,6,FALSE)</f>
        <v>3280</v>
      </c>
      <c r="N1272" t="str">
        <f>VLOOKUP(Hospitalisation_Details[[#This Row],[Customer ID]],'Hospitalisation Details'!A1271:K3612,7,FALSE)</f>
        <v>tier - 2</v>
      </c>
      <c r="O1272" t="str">
        <f>VLOOKUP(Hospitalisation_Details[[#This Row],[Customer ID]],'Hospitalisation Details'!A1271:K3612,8,FALSE)</f>
        <v>tier - 1</v>
      </c>
      <c r="P1272" t="str">
        <f>VLOOKUP(Hospitalisation_Details[[#This Row],[Customer ID]],'Hospitalisation Details'!A1271:K3612,9,FALSE)</f>
        <v>R1017</v>
      </c>
      <c r="Q1272">
        <f>VLOOKUP(Hospitalisation_Details[[#This Row],[Customer ID]],'Hospitalisation Details'!$A$1:$K$2342,11,FALSE)</f>
        <v>21</v>
      </c>
    </row>
    <row r="1273" spans="1:17" x14ac:dyDescent="0.35">
      <c r="A1273" t="s">
        <v>1272</v>
      </c>
      <c r="B1273" t="str">
        <f>VLOOKUP(Customer_Names[[#This Row],[Customer ID]],Customer_Names[#All],2,FALSE)</f>
        <v>Walters</v>
      </c>
      <c r="C1273">
        <f>VLOOKUP(Medical_Examinations[[#This Row],[Customer ID]],'Medical Examinations'!$A$1:$L$2336,2,FALSE)</f>
        <v>36</v>
      </c>
      <c r="D1273">
        <f>VLOOKUP(Medical_Examinations[[#This Row],[Customer ID]],'Medical Examinations'!$A$1:$L$2336,3,FALSE)</f>
        <v>7</v>
      </c>
      <c r="E1273" t="str">
        <f>VLOOKUP(Medical_Examinations[[#This Row],[Customer ID]],'Medical Examinations'!$A$1:$L$2336,4,FALSE)</f>
        <v>yes</v>
      </c>
      <c r="F1273" t="str">
        <f>VLOOKUP(Medical_Examinations[[#This Row],[Customer ID]],'Medical Examinations'!$A$1:$L$2336,6,FALSE)</f>
        <v>No</v>
      </c>
      <c r="G1273" t="str">
        <f>VLOOKUP(Medical_Examinations[[#This Row],[Customer ID]],'Medical Examinations'!$A$1:$L$2336,7,FALSE)</f>
        <v>No</v>
      </c>
      <c r="H1273">
        <f>VLOOKUP(Medical_Examinations[[#This Row],[Customer ID]],'Medical Examinations'!$A$1:$L$2336,8,FALSE)</f>
        <v>2</v>
      </c>
      <c r="I1273" t="str">
        <f>VLOOKUP(Medical_Examinations[[#This Row],[Customer ID]],'Medical Examinations'!$A$1:$L$2336,9,FALSE)</f>
        <v>No</v>
      </c>
      <c r="J1273" t="str">
        <f>VLOOKUP(Medical_Examinations[[#This Row],[Customer ID]],'Medical Examinations'!A1272:L3607,11,FALSE)</f>
        <v>Obesity</v>
      </c>
      <c r="K1273" t="str">
        <f>VLOOKUP(Medical_Examinations[[#This Row],[Customer ID]],'Medical Examinations'!A1272:L3607,12,FALSE)</f>
        <v>Diabetes</v>
      </c>
      <c r="L1273" t="str">
        <f>VLOOKUP(Hospitalisation_Details[[#This Row],[Customer ID]],'Hospitalisation Details'!A1272:K3613,10,FALSE)</f>
        <v>20 Sep 1997</v>
      </c>
      <c r="M1273">
        <f>VLOOKUP(Hospitalisation_Details[[#This Row],[Customer ID]],'Hospitalisation Details'!$A$1:$K$2342,6,FALSE)</f>
        <v>3310</v>
      </c>
      <c r="N1273" t="str">
        <f>VLOOKUP(Hospitalisation_Details[[#This Row],[Customer ID]],'Hospitalisation Details'!A1272:K3613,7,FALSE)</f>
        <v>tier - 3</v>
      </c>
      <c r="O1273" t="str">
        <f>VLOOKUP(Hospitalisation_Details[[#This Row],[Customer ID]],'Hospitalisation Details'!A1272:K3613,8,FALSE)</f>
        <v>tier - 3</v>
      </c>
      <c r="P1273" t="str">
        <f>VLOOKUP(Hospitalisation_Details[[#This Row],[Customer ID]],'Hospitalisation Details'!A1272:K3613,9,FALSE)</f>
        <v>R1017</v>
      </c>
      <c r="Q1273">
        <f>VLOOKUP(Hospitalisation_Details[[#This Row],[Customer ID]],'Hospitalisation Details'!$A$1:$K$2342,11,FALSE)</f>
        <v>25</v>
      </c>
    </row>
    <row r="1274" spans="1:17" x14ac:dyDescent="0.35">
      <c r="A1274" t="s">
        <v>1273</v>
      </c>
      <c r="B1274" t="str">
        <f>VLOOKUP(Customer_Names[[#This Row],[Customer ID]],Customer_Names[#All],2,FALSE)</f>
        <v>Leboeuf</v>
      </c>
      <c r="C1274">
        <f>VLOOKUP(Medical_Examinations[[#This Row],[Customer ID]],'Medical Examinations'!$A$1:$L$2336,2,FALSE)</f>
        <v>34</v>
      </c>
      <c r="D1274">
        <f>VLOOKUP(Medical_Examinations[[#This Row],[Customer ID]],'Medical Examinations'!$A$1:$L$2336,3,FALSE)</f>
        <v>8</v>
      </c>
      <c r="E1274" t="str">
        <f>VLOOKUP(Medical_Examinations[[#This Row],[Customer ID]],'Medical Examinations'!$A$1:$L$2336,4,FALSE)</f>
        <v>yes</v>
      </c>
      <c r="F1274" t="str">
        <f>VLOOKUP(Medical_Examinations[[#This Row],[Customer ID]],'Medical Examinations'!$A$1:$L$2336,6,FALSE)</f>
        <v>No</v>
      </c>
      <c r="G1274" t="str">
        <f>VLOOKUP(Medical_Examinations[[#This Row],[Customer ID]],'Medical Examinations'!$A$1:$L$2336,7,FALSE)</f>
        <v>No</v>
      </c>
      <c r="H1274">
        <f>VLOOKUP(Medical_Examinations[[#This Row],[Customer ID]],'Medical Examinations'!$A$1:$L$2336,8,FALSE)</f>
        <v>2</v>
      </c>
      <c r="I1274" t="str">
        <f>VLOOKUP(Medical_Examinations[[#This Row],[Customer ID]],'Medical Examinations'!$A$1:$L$2336,9,FALSE)</f>
        <v>No</v>
      </c>
      <c r="J1274" t="str">
        <f>VLOOKUP(Medical_Examinations[[#This Row],[Customer ID]],'Medical Examinations'!A1273:L3608,11,FALSE)</f>
        <v>Obesity</v>
      </c>
      <c r="K1274" t="str">
        <f>VLOOKUP(Medical_Examinations[[#This Row],[Customer ID]],'Medical Examinations'!A1273:L3608,12,FALSE)</f>
        <v>Diabetes</v>
      </c>
      <c r="L1274" t="str">
        <f>VLOOKUP(Hospitalisation_Details[[#This Row],[Customer ID]],'Hospitalisation Details'!A1273:K3614,10,FALSE)</f>
        <v>16 Sep 2004</v>
      </c>
      <c r="M1274">
        <f>VLOOKUP(Hospitalisation_Details[[#This Row],[Customer ID]],'Hospitalisation Details'!$A$1:$K$2342,6,FALSE)</f>
        <v>3393</v>
      </c>
      <c r="N1274" t="str">
        <f>VLOOKUP(Hospitalisation_Details[[#This Row],[Customer ID]],'Hospitalisation Details'!A1273:K3614,7,FALSE)</f>
        <v>tier - 2</v>
      </c>
      <c r="O1274" t="str">
        <f>VLOOKUP(Hospitalisation_Details[[#This Row],[Customer ID]],'Hospitalisation Details'!A1273:K3614,8,FALSE)</f>
        <v>tier - 2</v>
      </c>
      <c r="P1274" t="str">
        <f>VLOOKUP(Hospitalisation_Details[[#This Row],[Customer ID]],'Hospitalisation Details'!A1273:K3614,9,FALSE)</f>
        <v>R1023</v>
      </c>
      <c r="Q1274">
        <f>VLOOKUP(Hospitalisation_Details[[#This Row],[Customer ID]],'Hospitalisation Details'!$A$1:$K$2342,11,FALSE)</f>
        <v>18</v>
      </c>
    </row>
    <row r="1275" spans="1:17" x14ac:dyDescent="0.35">
      <c r="A1275" t="s">
        <v>1274</v>
      </c>
      <c r="B1275" t="str">
        <f>VLOOKUP(Customer_Names[[#This Row],[Customer ID]],Customer_Names[#All],2,FALSE)</f>
        <v>Scheibel</v>
      </c>
      <c r="C1275">
        <f>VLOOKUP(Medical_Examinations[[#This Row],[Customer ID]],'Medical Examinations'!$A$1:$L$2336,2,FALSE)</f>
        <v>47</v>
      </c>
      <c r="D1275">
        <f>VLOOKUP(Medical_Examinations[[#This Row],[Customer ID]],'Medical Examinations'!$A$1:$L$2336,3,FALSE)</f>
        <v>7</v>
      </c>
      <c r="E1275" t="str">
        <f>VLOOKUP(Medical_Examinations[[#This Row],[Customer ID]],'Medical Examinations'!$A$1:$L$2336,4,FALSE)</f>
        <v>yes</v>
      </c>
      <c r="F1275" t="str">
        <f>VLOOKUP(Medical_Examinations[[#This Row],[Customer ID]],'Medical Examinations'!$A$1:$L$2336,6,FALSE)</f>
        <v>No</v>
      </c>
      <c r="G1275" t="str">
        <f>VLOOKUP(Medical_Examinations[[#This Row],[Customer ID]],'Medical Examinations'!$A$1:$L$2336,7,FALSE)</f>
        <v>No</v>
      </c>
      <c r="H1275">
        <f>VLOOKUP(Medical_Examinations[[#This Row],[Customer ID]],'Medical Examinations'!$A$1:$L$2336,8,FALSE)</f>
        <v>2</v>
      </c>
      <c r="I1275" t="str">
        <f>VLOOKUP(Medical_Examinations[[#This Row],[Customer ID]],'Medical Examinations'!$A$1:$L$2336,9,FALSE)</f>
        <v>No</v>
      </c>
      <c r="J1275" t="str">
        <f>VLOOKUP(Medical_Examinations[[#This Row],[Customer ID]],'Medical Examinations'!A1274:L3609,11,FALSE)</f>
        <v>Obesity</v>
      </c>
      <c r="K1275" t="str">
        <f>VLOOKUP(Medical_Examinations[[#This Row],[Customer ID]],'Medical Examinations'!A1274:L3609,12,FALSE)</f>
        <v>Diabetes</v>
      </c>
      <c r="L1275" t="str">
        <f>VLOOKUP(Hospitalisation_Details[[#This Row],[Customer ID]],'Hospitalisation Details'!A1274:K3615,10,FALSE)</f>
        <v>18 Sep 1996</v>
      </c>
      <c r="M1275">
        <f>VLOOKUP(Hospitalisation_Details[[#This Row],[Customer ID]],'Hospitalisation Details'!$A$1:$K$2342,6,FALSE)</f>
        <v>3491</v>
      </c>
      <c r="N1275" t="str">
        <f>VLOOKUP(Hospitalisation_Details[[#This Row],[Customer ID]],'Hospitalisation Details'!A1274:K3615,7,FALSE)</f>
        <v>tier - 1</v>
      </c>
      <c r="O1275" t="str">
        <f>VLOOKUP(Hospitalisation_Details[[#This Row],[Customer ID]],'Hospitalisation Details'!A1274:K3615,8,FALSE)</f>
        <v>tier - 2</v>
      </c>
      <c r="P1275" t="str">
        <f>VLOOKUP(Hospitalisation_Details[[#This Row],[Customer ID]],'Hospitalisation Details'!A1274:K3615,9,FALSE)</f>
        <v>R1015</v>
      </c>
      <c r="Q1275">
        <f>VLOOKUP(Hospitalisation_Details[[#This Row],[Customer ID]],'Hospitalisation Details'!$A$1:$K$2342,11,FALSE)</f>
        <v>26</v>
      </c>
    </row>
    <row r="1276" spans="1:17" x14ac:dyDescent="0.35">
      <c r="A1276" t="s">
        <v>1275</v>
      </c>
      <c r="B1276" t="str">
        <f>VLOOKUP(Customer_Names[[#This Row],[Customer ID]],Customer_Names[#All],2,FALSE)</f>
        <v>Ritter</v>
      </c>
      <c r="C1276">
        <f>VLOOKUP(Medical_Examinations[[#This Row],[Customer ID]],'Medical Examinations'!$A$1:$L$2336,2,FALSE)</f>
        <v>43</v>
      </c>
      <c r="D1276">
        <f>VLOOKUP(Medical_Examinations[[#This Row],[Customer ID]],'Medical Examinations'!$A$1:$L$2336,3,FALSE)</f>
        <v>9</v>
      </c>
      <c r="E1276" t="str">
        <f>VLOOKUP(Medical_Examinations[[#This Row],[Customer ID]],'Medical Examinations'!$A$1:$L$2336,4,FALSE)</f>
        <v>yes</v>
      </c>
      <c r="F1276" t="str">
        <f>VLOOKUP(Medical_Examinations[[#This Row],[Customer ID]],'Medical Examinations'!$A$1:$L$2336,6,FALSE)</f>
        <v>No</v>
      </c>
      <c r="G1276" t="str">
        <f>VLOOKUP(Medical_Examinations[[#This Row],[Customer ID]],'Medical Examinations'!$A$1:$L$2336,7,FALSE)</f>
        <v>No</v>
      </c>
      <c r="H1276">
        <f>VLOOKUP(Medical_Examinations[[#This Row],[Customer ID]],'Medical Examinations'!$A$1:$L$2336,8,FALSE)</f>
        <v>2</v>
      </c>
      <c r="I1276" t="str">
        <f>VLOOKUP(Medical_Examinations[[#This Row],[Customer ID]],'Medical Examinations'!$A$1:$L$2336,9,FALSE)</f>
        <v>No</v>
      </c>
      <c r="J1276" t="str">
        <f>VLOOKUP(Medical_Examinations[[#This Row],[Customer ID]],'Medical Examinations'!A1275:L3610,11,FALSE)</f>
        <v>Obesity</v>
      </c>
      <c r="K1276" t="str">
        <f>VLOOKUP(Medical_Examinations[[#This Row],[Customer ID]],'Medical Examinations'!A1275:L3610,12,FALSE)</f>
        <v>Diabetes</v>
      </c>
      <c r="L1276" t="str">
        <f>VLOOKUP(Hospitalisation_Details[[#This Row],[Customer ID]],'Hospitalisation Details'!A1275:K3616,10,FALSE)</f>
        <v>26 Sep 1993</v>
      </c>
      <c r="M1276">
        <f>VLOOKUP(Hospitalisation_Details[[#This Row],[Customer ID]],'Hospitalisation Details'!$A$1:$K$2342,6,FALSE)</f>
        <v>4041</v>
      </c>
      <c r="N1276" t="str">
        <f>VLOOKUP(Hospitalisation_Details[[#This Row],[Customer ID]],'Hospitalisation Details'!A1275:K3616,7,FALSE)</f>
        <v>tier - 3</v>
      </c>
      <c r="O1276" t="str">
        <f>VLOOKUP(Hospitalisation_Details[[#This Row],[Customer ID]],'Hospitalisation Details'!A1275:K3616,8,FALSE)</f>
        <v>tier - 3</v>
      </c>
      <c r="P1276" t="str">
        <f>VLOOKUP(Hospitalisation_Details[[#This Row],[Customer ID]],'Hospitalisation Details'!A1275:K3616,9,FALSE)</f>
        <v>R1015</v>
      </c>
      <c r="Q1276">
        <f>VLOOKUP(Hospitalisation_Details[[#This Row],[Customer ID]],'Hospitalisation Details'!$A$1:$K$2342,11,FALSE)</f>
        <v>29</v>
      </c>
    </row>
    <row r="1277" spans="1:17" x14ac:dyDescent="0.35">
      <c r="A1277" t="s">
        <v>1276</v>
      </c>
      <c r="B1277" t="str">
        <f>VLOOKUP(Customer_Names[[#This Row],[Customer ID]],Customer_Names[#All],2,FALSE)</f>
        <v>Deeg</v>
      </c>
      <c r="C1277">
        <f>VLOOKUP(Medical_Examinations[[#This Row],[Customer ID]],'Medical Examinations'!$A$1:$L$2336,2,FALSE)</f>
        <v>32</v>
      </c>
      <c r="D1277">
        <f>VLOOKUP(Medical_Examinations[[#This Row],[Customer ID]],'Medical Examinations'!$A$1:$L$2336,3,FALSE)</f>
        <v>8</v>
      </c>
      <c r="E1277" t="str">
        <f>VLOOKUP(Medical_Examinations[[#This Row],[Customer ID]],'Medical Examinations'!$A$1:$L$2336,4,FALSE)</f>
        <v>yes</v>
      </c>
      <c r="F1277" t="str">
        <f>VLOOKUP(Medical_Examinations[[#This Row],[Customer ID]],'Medical Examinations'!$A$1:$L$2336,6,FALSE)</f>
        <v>No</v>
      </c>
      <c r="G1277" t="str">
        <f>VLOOKUP(Medical_Examinations[[#This Row],[Customer ID]],'Medical Examinations'!$A$1:$L$2336,7,FALSE)</f>
        <v>No</v>
      </c>
      <c r="H1277">
        <f>VLOOKUP(Medical_Examinations[[#This Row],[Customer ID]],'Medical Examinations'!$A$1:$L$2336,8,FALSE)</f>
        <v>2</v>
      </c>
      <c r="I1277" t="str">
        <f>VLOOKUP(Medical_Examinations[[#This Row],[Customer ID]],'Medical Examinations'!$A$1:$L$2336,9,FALSE)</f>
        <v>No</v>
      </c>
      <c r="J1277" t="str">
        <f>VLOOKUP(Medical_Examinations[[#This Row],[Customer ID]],'Medical Examinations'!A1276:L3611,11,FALSE)</f>
        <v>Obesity</v>
      </c>
      <c r="K1277" t="str">
        <f>VLOOKUP(Medical_Examinations[[#This Row],[Customer ID]],'Medical Examinations'!A1276:L3611,12,FALSE)</f>
        <v>Diabetes</v>
      </c>
      <c r="L1277" t="str">
        <f>VLOOKUP(Hospitalisation_Details[[#This Row],[Customer ID]],'Hospitalisation Details'!A1276:K3617,10,FALSE)</f>
        <v>27 Sep 1992</v>
      </c>
      <c r="M1277">
        <f>VLOOKUP(Hospitalisation_Details[[#This Row],[Customer ID]],'Hospitalisation Details'!$A$1:$K$2342,6,FALSE)</f>
        <v>4237</v>
      </c>
      <c r="N1277" t="str">
        <f>VLOOKUP(Hospitalisation_Details[[#This Row],[Customer ID]],'Hospitalisation Details'!A1276:K3617,7,FALSE)</f>
        <v>tier - 3</v>
      </c>
      <c r="O1277" t="str">
        <f>VLOOKUP(Hospitalisation_Details[[#This Row],[Customer ID]],'Hospitalisation Details'!A1276:K3617,8,FALSE)</f>
        <v>tier - 1</v>
      </c>
      <c r="P1277" t="str">
        <f>VLOOKUP(Hospitalisation_Details[[#This Row],[Customer ID]],'Hospitalisation Details'!A1276:K3617,9,FALSE)</f>
        <v>R1016</v>
      </c>
      <c r="Q1277">
        <f>VLOOKUP(Hospitalisation_Details[[#This Row],[Customer ID]],'Hospitalisation Details'!$A$1:$K$2342,11,FALSE)</f>
        <v>30</v>
      </c>
    </row>
    <row r="1278" spans="1:17" x14ac:dyDescent="0.35">
      <c r="A1278" t="s">
        <v>1277</v>
      </c>
      <c r="B1278" t="str">
        <f>VLOOKUP(Customer_Names[[#This Row],[Customer ID]],Customer_Names[#All],2,FALSE)</f>
        <v>Pretot</v>
      </c>
      <c r="C1278">
        <f>VLOOKUP(Medical_Examinations[[#This Row],[Customer ID]],'Medical Examinations'!$A$1:$L$2336,2,FALSE)</f>
        <v>31</v>
      </c>
      <c r="D1278">
        <f>VLOOKUP(Medical_Examinations[[#This Row],[Customer ID]],'Medical Examinations'!$A$1:$L$2336,3,FALSE)</f>
        <v>7</v>
      </c>
      <c r="E1278" t="str">
        <f>VLOOKUP(Medical_Examinations[[#This Row],[Customer ID]],'Medical Examinations'!$A$1:$L$2336,4,FALSE)</f>
        <v>yes</v>
      </c>
      <c r="F1278" t="str">
        <f>VLOOKUP(Medical_Examinations[[#This Row],[Customer ID]],'Medical Examinations'!$A$1:$L$2336,6,FALSE)</f>
        <v>No</v>
      </c>
      <c r="G1278" t="str">
        <f>VLOOKUP(Medical_Examinations[[#This Row],[Customer ID]],'Medical Examinations'!$A$1:$L$2336,7,FALSE)</f>
        <v>No</v>
      </c>
      <c r="H1278">
        <f>VLOOKUP(Medical_Examinations[[#This Row],[Customer ID]],'Medical Examinations'!$A$1:$L$2336,8,FALSE)</f>
        <v>2</v>
      </c>
      <c r="I1278" t="str">
        <f>VLOOKUP(Medical_Examinations[[#This Row],[Customer ID]],'Medical Examinations'!$A$1:$L$2336,9,FALSE)</f>
        <v>No</v>
      </c>
      <c r="J1278" t="str">
        <f>VLOOKUP(Medical_Examinations[[#This Row],[Customer ID]],'Medical Examinations'!A1277:L3612,11,FALSE)</f>
        <v>Obesity</v>
      </c>
      <c r="K1278" t="str">
        <f>VLOOKUP(Medical_Examinations[[#This Row],[Customer ID]],'Medical Examinations'!A1277:L3612,12,FALSE)</f>
        <v>Diabetes</v>
      </c>
      <c r="L1278" t="str">
        <f>VLOOKUP(Hospitalisation_Details[[#This Row],[Customer ID]],'Hospitalisation Details'!A1277:K3618,10,FALSE)</f>
        <v>29 Sep 1994</v>
      </c>
      <c r="M1278">
        <f>VLOOKUP(Hospitalisation_Details[[#This Row],[Customer ID]],'Hospitalisation Details'!$A$1:$K$2342,6,FALSE)</f>
        <v>4429</v>
      </c>
      <c r="N1278" t="str">
        <f>VLOOKUP(Hospitalisation_Details[[#This Row],[Customer ID]],'Hospitalisation Details'!A1277:K3618,7,FALSE)</f>
        <v>tier - 3</v>
      </c>
      <c r="O1278" t="str">
        <f>VLOOKUP(Hospitalisation_Details[[#This Row],[Customer ID]],'Hospitalisation Details'!A1277:K3618,8,FALSE)</f>
        <v>tier - 1</v>
      </c>
      <c r="P1278" t="str">
        <f>VLOOKUP(Hospitalisation_Details[[#This Row],[Customer ID]],'Hospitalisation Details'!A1277:K3618,9,FALSE)</f>
        <v>R1017</v>
      </c>
      <c r="Q1278">
        <f>VLOOKUP(Hospitalisation_Details[[#This Row],[Customer ID]],'Hospitalisation Details'!$A$1:$K$2342,11,FALSE)</f>
        <v>28</v>
      </c>
    </row>
    <row r="1279" spans="1:17" x14ac:dyDescent="0.35">
      <c r="A1279" t="s">
        <v>1278</v>
      </c>
      <c r="B1279" t="str">
        <f>VLOOKUP(Customer_Names[[#This Row],[Customer ID]],Customer_Names[#All],2,FALSE)</f>
        <v>Willsey</v>
      </c>
      <c r="C1279">
        <f>VLOOKUP(Medical_Examinations[[#This Row],[Customer ID]],'Medical Examinations'!$A$1:$L$2336,2,FALSE)</f>
        <v>32</v>
      </c>
      <c r="D1279">
        <f>VLOOKUP(Medical_Examinations[[#This Row],[Customer ID]],'Medical Examinations'!$A$1:$L$2336,3,FALSE)</f>
        <v>10</v>
      </c>
      <c r="E1279" t="str">
        <f>VLOOKUP(Medical_Examinations[[#This Row],[Customer ID]],'Medical Examinations'!$A$1:$L$2336,4,FALSE)</f>
        <v>No</v>
      </c>
      <c r="F1279" t="str">
        <f>VLOOKUP(Medical_Examinations[[#This Row],[Customer ID]],'Medical Examinations'!$A$1:$L$2336,6,FALSE)</f>
        <v>No</v>
      </c>
      <c r="G1279" t="str">
        <f>VLOOKUP(Medical_Examinations[[#This Row],[Customer ID]],'Medical Examinations'!$A$1:$L$2336,7,FALSE)</f>
        <v>No</v>
      </c>
      <c r="H1279">
        <f>VLOOKUP(Medical_Examinations[[#This Row],[Customer ID]],'Medical Examinations'!$A$1:$L$2336,8,FALSE)</f>
        <v>2</v>
      </c>
      <c r="I1279" t="str">
        <f>VLOOKUP(Medical_Examinations[[#This Row],[Customer ID]],'Medical Examinations'!$A$1:$L$2336,9,FALSE)</f>
        <v>No</v>
      </c>
      <c r="J1279" t="str">
        <f>VLOOKUP(Medical_Examinations[[#This Row],[Customer ID]],'Medical Examinations'!A1278:L3613,11,FALSE)</f>
        <v>Obesity</v>
      </c>
      <c r="K1279" t="str">
        <f>VLOOKUP(Medical_Examinations[[#This Row],[Customer ID]],'Medical Examinations'!A1278:L3613,12,FALSE)</f>
        <v>Diabetes</v>
      </c>
      <c r="L1279" t="str">
        <f>VLOOKUP(Hospitalisation_Details[[#This Row],[Customer ID]],'Hospitalisation Details'!A1278:K3619,10,FALSE)</f>
        <v>8 Sep 1994</v>
      </c>
      <c r="M1279">
        <f>VLOOKUP(Hospitalisation_Details[[#This Row],[Customer ID]],'Hospitalisation Details'!$A$1:$K$2342,6,FALSE)</f>
        <v>4435</v>
      </c>
      <c r="N1279" t="str">
        <f>VLOOKUP(Hospitalisation_Details[[#This Row],[Customer ID]],'Hospitalisation Details'!A1278:K3619,7,FALSE)</f>
        <v>tier - 3</v>
      </c>
      <c r="O1279" t="str">
        <f>VLOOKUP(Hospitalisation_Details[[#This Row],[Customer ID]],'Hospitalisation Details'!A1278:K3619,8,FALSE)</f>
        <v>tier - 2</v>
      </c>
      <c r="P1279" t="str">
        <f>VLOOKUP(Hospitalisation_Details[[#This Row],[Customer ID]],'Hospitalisation Details'!A1278:K3619,9,FALSE)</f>
        <v>R1016</v>
      </c>
      <c r="Q1279">
        <f>VLOOKUP(Hospitalisation_Details[[#This Row],[Customer ID]],'Hospitalisation Details'!$A$1:$K$2342,11,FALSE)</f>
        <v>28</v>
      </c>
    </row>
    <row r="1280" spans="1:17" x14ac:dyDescent="0.35">
      <c r="A1280" t="s">
        <v>1279</v>
      </c>
      <c r="B1280" t="str">
        <f>VLOOKUP(Customer_Names[[#This Row],[Customer ID]],Customer_Names[#All],2,FALSE)</f>
        <v>Roach</v>
      </c>
      <c r="C1280">
        <f>VLOOKUP(Medical_Examinations[[#This Row],[Customer ID]],'Medical Examinations'!$A$1:$L$2336,2,FALSE)</f>
        <v>31</v>
      </c>
      <c r="D1280">
        <f>VLOOKUP(Medical_Examinations[[#This Row],[Customer ID]],'Medical Examinations'!$A$1:$L$2336,3,FALSE)</f>
        <v>7</v>
      </c>
      <c r="E1280" t="str">
        <f>VLOOKUP(Medical_Examinations[[#This Row],[Customer ID]],'Medical Examinations'!$A$1:$L$2336,4,FALSE)</f>
        <v>yes</v>
      </c>
      <c r="F1280" t="str">
        <f>VLOOKUP(Medical_Examinations[[#This Row],[Customer ID]],'Medical Examinations'!$A$1:$L$2336,6,FALSE)</f>
        <v>No</v>
      </c>
      <c r="G1280" t="str">
        <f>VLOOKUP(Medical_Examinations[[#This Row],[Customer ID]],'Medical Examinations'!$A$1:$L$2336,7,FALSE)</f>
        <v>No</v>
      </c>
      <c r="H1280">
        <f>VLOOKUP(Medical_Examinations[[#This Row],[Customer ID]],'Medical Examinations'!$A$1:$L$2336,8,FALSE)</f>
        <v>2</v>
      </c>
      <c r="I1280" t="str">
        <f>VLOOKUP(Medical_Examinations[[#This Row],[Customer ID]],'Medical Examinations'!$A$1:$L$2336,9,FALSE)</f>
        <v>No</v>
      </c>
      <c r="J1280" t="str">
        <f>VLOOKUP(Medical_Examinations[[#This Row],[Customer ID]],'Medical Examinations'!A1279:L3614,11,FALSE)</f>
        <v>Obesity</v>
      </c>
      <c r="K1280" t="str">
        <f>VLOOKUP(Medical_Examinations[[#This Row],[Customer ID]],'Medical Examinations'!A1279:L3614,12,FALSE)</f>
        <v>Diabetes</v>
      </c>
      <c r="L1280" t="str">
        <f>VLOOKUP(Hospitalisation_Details[[#This Row],[Customer ID]],'Hospitalisation Details'!A1279:K3620,10,FALSE)</f>
        <v>24 Sep 1994</v>
      </c>
      <c r="M1280">
        <f>VLOOKUP(Hospitalisation_Details[[#This Row],[Customer ID]],'Hospitalisation Details'!$A$1:$K$2342,6,FALSE)</f>
        <v>4438</v>
      </c>
      <c r="N1280" t="str">
        <f>VLOOKUP(Hospitalisation_Details[[#This Row],[Customer ID]],'Hospitalisation Details'!A1279:K3620,7,FALSE)</f>
        <v>tier - 2</v>
      </c>
      <c r="O1280" t="str">
        <f>VLOOKUP(Hospitalisation_Details[[#This Row],[Customer ID]],'Hospitalisation Details'!A1279:K3620,8,FALSE)</f>
        <v>tier - 3</v>
      </c>
      <c r="P1280" t="str">
        <f>VLOOKUP(Hospitalisation_Details[[#This Row],[Customer ID]],'Hospitalisation Details'!A1279:K3620,9,FALSE)</f>
        <v>R1017</v>
      </c>
      <c r="Q1280">
        <f>VLOOKUP(Hospitalisation_Details[[#This Row],[Customer ID]],'Hospitalisation Details'!$A$1:$K$2342,11,FALSE)</f>
        <v>28</v>
      </c>
    </row>
    <row r="1281" spans="1:17" x14ac:dyDescent="0.35">
      <c r="A1281" t="s">
        <v>1280</v>
      </c>
      <c r="B1281" t="str">
        <f>VLOOKUP(Customer_Names[[#This Row],[Customer ID]],Customer_Names[#All],2,FALSE)</f>
        <v>Jacobsen</v>
      </c>
      <c r="C1281">
        <f>VLOOKUP(Medical_Examinations[[#This Row],[Customer ID]],'Medical Examinations'!$A$1:$L$2336,2,FALSE)</f>
        <v>32</v>
      </c>
      <c r="D1281">
        <f>VLOOKUP(Medical_Examinations[[#This Row],[Customer ID]],'Medical Examinations'!$A$1:$L$2336,3,FALSE)</f>
        <v>8</v>
      </c>
      <c r="E1281" t="str">
        <f>VLOOKUP(Medical_Examinations[[#This Row],[Customer ID]],'Medical Examinations'!$A$1:$L$2336,4,FALSE)</f>
        <v>yes</v>
      </c>
      <c r="F1281" t="str">
        <f>VLOOKUP(Medical_Examinations[[#This Row],[Customer ID]],'Medical Examinations'!$A$1:$L$2336,6,FALSE)</f>
        <v>No</v>
      </c>
      <c r="G1281" t="str">
        <f>VLOOKUP(Medical_Examinations[[#This Row],[Customer ID]],'Medical Examinations'!$A$1:$L$2336,7,FALSE)</f>
        <v>No</v>
      </c>
      <c r="H1281">
        <f>VLOOKUP(Medical_Examinations[[#This Row],[Customer ID]],'Medical Examinations'!$A$1:$L$2336,8,FALSE)</f>
        <v>2</v>
      </c>
      <c r="I1281" t="str">
        <f>VLOOKUP(Medical_Examinations[[#This Row],[Customer ID]],'Medical Examinations'!$A$1:$L$2336,9,FALSE)</f>
        <v>No</v>
      </c>
      <c r="J1281" t="str">
        <f>VLOOKUP(Medical_Examinations[[#This Row],[Customer ID]],'Medical Examinations'!A1280:L3615,11,FALSE)</f>
        <v>Obesity</v>
      </c>
      <c r="K1281" t="str">
        <f>VLOOKUP(Medical_Examinations[[#This Row],[Customer ID]],'Medical Examinations'!A1280:L3615,12,FALSE)</f>
        <v>Diabetes</v>
      </c>
      <c r="L1281" t="str">
        <f>VLOOKUP(Hospitalisation_Details[[#This Row],[Customer ID]],'Hospitalisation Details'!A1280:K3621,10,FALSE)</f>
        <v>3 Sep 1991</v>
      </c>
      <c r="M1281">
        <f>VLOOKUP(Hospitalisation_Details[[#This Row],[Customer ID]],'Hospitalisation Details'!$A$1:$K$2342,6,FALSE)</f>
        <v>4441</v>
      </c>
      <c r="N1281" t="str">
        <f>VLOOKUP(Hospitalisation_Details[[#This Row],[Customer ID]],'Hospitalisation Details'!A1280:K3621,7,FALSE)</f>
        <v>tier - 1</v>
      </c>
      <c r="O1281" t="str">
        <f>VLOOKUP(Hospitalisation_Details[[#This Row],[Customer ID]],'Hospitalisation Details'!A1280:K3621,8,FALSE)</f>
        <v>tier - 2</v>
      </c>
      <c r="P1281" t="str">
        <f>VLOOKUP(Hospitalisation_Details[[#This Row],[Customer ID]],'Hospitalisation Details'!A1280:K3621,9,FALSE)</f>
        <v>R1014</v>
      </c>
      <c r="Q1281">
        <f>VLOOKUP(Hospitalisation_Details[[#This Row],[Customer ID]],'Hospitalisation Details'!$A$1:$K$2342,11,FALSE)</f>
        <v>31</v>
      </c>
    </row>
    <row r="1282" spans="1:17" x14ac:dyDescent="0.35">
      <c r="A1282" t="s">
        <v>1281</v>
      </c>
      <c r="B1282" t="str">
        <f>VLOOKUP(Customer_Names[[#This Row],[Customer ID]],Customer_Names[#All],2,FALSE)</f>
        <v>O'Hora</v>
      </c>
      <c r="C1282">
        <f>VLOOKUP(Medical_Examinations[[#This Row],[Customer ID]],'Medical Examinations'!$A$1:$L$2336,2,FALSE)</f>
        <v>45</v>
      </c>
      <c r="D1282">
        <f>VLOOKUP(Medical_Examinations[[#This Row],[Customer ID]],'Medical Examinations'!$A$1:$L$2336,3,FALSE)</f>
        <v>8</v>
      </c>
      <c r="E1282" t="str">
        <f>VLOOKUP(Medical_Examinations[[#This Row],[Customer ID]],'Medical Examinations'!$A$1:$L$2336,4,FALSE)</f>
        <v>yes</v>
      </c>
      <c r="F1282" t="str">
        <f>VLOOKUP(Medical_Examinations[[#This Row],[Customer ID]],'Medical Examinations'!$A$1:$L$2336,6,FALSE)</f>
        <v>No</v>
      </c>
      <c r="G1282" t="str">
        <f>VLOOKUP(Medical_Examinations[[#This Row],[Customer ID]],'Medical Examinations'!$A$1:$L$2336,7,FALSE)</f>
        <v>No</v>
      </c>
      <c r="H1282">
        <f>VLOOKUP(Medical_Examinations[[#This Row],[Customer ID]],'Medical Examinations'!$A$1:$L$2336,8,FALSE)</f>
        <v>2</v>
      </c>
      <c r="I1282" t="str">
        <f>VLOOKUP(Medical_Examinations[[#This Row],[Customer ID]],'Medical Examinations'!$A$1:$L$2336,9,FALSE)</f>
        <v>No</v>
      </c>
      <c r="J1282" t="str">
        <f>VLOOKUP(Medical_Examinations[[#This Row],[Customer ID]],'Medical Examinations'!A1281:L3616,11,FALSE)</f>
        <v>Obesity</v>
      </c>
      <c r="K1282" t="str">
        <f>VLOOKUP(Medical_Examinations[[#This Row],[Customer ID]],'Medical Examinations'!A1281:L3616,12,FALSE)</f>
        <v>Diabetes</v>
      </c>
      <c r="L1282" t="str">
        <f>VLOOKUP(Hospitalisation_Details[[#This Row],[Customer ID]],'Hospitalisation Details'!A1281:K3622,10,FALSE)</f>
        <v>5 Sep 1990</v>
      </c>
      <c r="M1282">
        <f>VLOOKUP(Hospitalisation_Details[[#This Row],[Customer ID]],'Hospitalisation Details'!$A$1:$K$2342,6,FALSE)</f>
        <v>4668</v>
      </c>
      <c r="N1282" t="str">
        <f>VLOOKUP(Hospitalisation_Details[[#This Row],[Customer ID]],'Hospitalisation Details'!A1281:K3622,7,FALSE)</f>
        <v>tier - 3</v>
      </c>
      <c r="O1282" t="str">
        <f>VLOOKUP(Hospitalisation_Details[[#This Row],[Customer ID]],'Hospitalisation Details'!A1281:K3622,8,FALSE)</f>
        <v>tier - 3</v>
      </c>
      <c r="P1282" t="str">
        <f>VLOOKUP(Hospitalisation_Details[[#This Row],[Customer ID]],'Hospitalisation Details'!A1281:K3622,9,FALSE)</f>
        <v>R1016</v>
      </c>
      <c r="Q1282">
        <f>VLOOKUP(Hospitalisation_Details[[#This Row],[Customer ID]],'Hospitalisation Details'!$A$1:$K$2342,11,FALSE)</f>
        <v>32</v>
      </c>
    </row>
    <row r="1283" spans="1:17" x14ac:dyDescent="0.35">
      <c r="A1283" t="s">
        <v>1282</v>
      </c>
      <c r="B1283" t="str">
        <f>VLOOKUP(Customer_Names[[#This Row],[Customer ID]],Customer_Names[#All],2,FALSE)</f>
        <v>Amato</v>
      </c>
      <c r="C1283">
        <f>VLOOKUP(Medical_Examinations[[#This Row],[Customer ID]],'Medical Examinations'!$A$1:$L$2336,2,FALSE)</f>
        <v>38</v>
      </c>
      <c r="D1283">
        <f>VLOOKUP(Medical_Examinations[[#This Row],[Customer ID]],'Medical Examinations'!$A$1:$L$2336,3,FALSE)</f>
        <v>8</v>
      </c>
      <c r="E1283" t="str">
        <f>VLOOKUP(Medical_Examinations[[#This Row],[Customer ID]],'Medical Examinations'!$A$1:$L$2336,4,FALSE)</f>
        <v>yes</v>
      </c>
      <c r="F1283" t="str">
        <f>VLOOKUP(Medical_Examinations[[#This Row],[Customer ID]],'Medical Examinations'!$A$1:$L$2336,6,FALSE)</f>
        <v>No</v>
      </c>
      <c r="G1283" t="str">
        <f>VLOOKUP(Medical_Examinations[[#This Row],[Customer ID]],'Medical Examinations'!$A$1:$L$2336,7,FALSE)</f>
        <v>No</v>
      </c>
      <c r="H1283">
        <f>VLOOKUP(Medical_Examinations[[#This Row],[Customer ID]],'Medical Examinations'!$A$1:$L$2336,8,FALSE)</f>
        <v>2</v>
      </c>
      <c r="I1283" t="str">
        <f>VLOOKUP(Medical_Examinations[[#This Row],[Customer ID]],'Medical Examinations'!$A$1:$L$2336,9,FALSE)</f>
        <v>No</v>
      </c>
      <c r="J1283" t="str">
        <f>VLOOKUP(Medical_Examinations[[#This Row],[Customer ID]],'Medical Examinations'!A1282:L3617,11,FALSE)</f>
        <v>Obesity</v>
      </c>
      <c r="K1283" t="str">
        <f>VLOOKUP(Medical_Examinations[[#This Row],[Customer ID]],'Medical Examinations'!A1282:L3617,12,FALSE)</f>
        <v>Diabetes</v>
      </c>
      <c r="L1283" t="str">
        <f>VLOOKUP(Hospitalisation_Details[[#This Row],[Customer ID]],'Hospitalisation Details'!A1282:K3623,10,FALSE)</f>
        <v>21 Sep 2002</v>
      </c>
      <c r="M1283">
        <f>VLOOKUP(Hospitalisation_Details[[#This Row],[Customer ID]],'Hospitalisation Details'!$A$1:$K$2342,6,FALSE)</f>
        <v>4915</v>
      </c>
      <c r="N1283" t="str">
        <f>VLOOKUP(Hospitalisation_Details[[#This Row],[Customer ID]],'Hospitalisation Details'!A1282:K3623,7,FALSE)</f>
        <v>tier - 2</v>
      </c>
      <c r="O1283" t="str">
        <f>VLOOKUP(Hospitalisation_Details[[#This Row],[Customer ID]],'Hospitalisation Details'!A1282:K3623,8,FALSE)</f>
        <v>tier - 1</v>
      </c>
      <c r="P1283" t="str">
        <f>VLOOKUP(Hospitalisation_Details[[#This Row],[Customer ID]],'Hospitalisation Details'!A1282:K3623,9,FALSE)</f>
        <v>R1017</v>
      </c>
      <c r="Q1283">
        <f>VLOOKUP(Hospitalisation_Details[[#This Row],[Customer ID]],'Hospitalisation Details'!$A$1:$K$2342,11,FALSE)</f>
        <v>20</v>
      </c>
    </row>
    <row r="1284" spans="1:17" x14ac:dyDescent="0.35">
      <c r="A1284" t="s">
        <v>1283</v>
      </c>
      <c r="B1284" t="str">
        <f>VLOOKUP(Customer_Names[[#This Row],[Customer ID]],Customer_Names[#All],2,FALSE)</f>
        <v>Reed</v>
      </c>
      <c r="C1284">
        <f>VLOOKUP(Medical_Examinations[[#This Row],[Customer ID]],'Medical Examinations'!$A$1:$L$2336,2,FALSE)</f>
        <v>33</v>
      </c>
      <c r="D1284">
        <f>VLOOKUP(Medical_Examinations[[#This Row],[Customer ID]],'Medical Examinations'!$A$1:$L$2336,3,FALSE)</f>
        <v>8</v>
      </c>
      <c r="E1284" t="str">
        <f>VLOOKUP(Medical_Examinations[[#This Row],[Customer ID]],'Medical Examinations'!$A$1:$L$2336,4,FALSE)</f>
        <v>yes</v>
      </c>
      <c r="F1284" t="str">
        <f>VLOOKUP(Medical_Examinations[[#This Row],[Customer ID]],'Medical Examinations'!$A$1:$L$2336,6,FALSE)</f>
        <v>No</v>
      </c>
      <c r="G1284" t="str">
        <f>VLOOKUP(Medical_Examinations[[#This Row],[Customer ID]],'Medical Examinations'!$A$1:$L$2336,7,FALSE)</f>
        <v>No</v>
      </c>
      <c r="H1284">
        <f>VLOOKUP(Medical_Examinations[[#This Row],[Customer ID]],'Medical Examinations'!$A$1:$L$2336,8,FALSE)</f>
        <v>2</v>
      </c>
      <c r="I1284" t="str">
        <f>VLOOKUP(Medical_Examinations[[#This Row],[Customer ID]],'Medical Examinations'!$A$1:$L$2336,9,FALSE)</f>
        <v>No</v>
      </c>
      <c r="J1284" t="str">
        <f>VLOOKUP(Medical_Examinations[[#This Row],[Customer ID]],'Medical Examinations'!A1283:L3618,11,FALSE)</f>
        <v>Obesity</v>
      </c>
      <c r="K1284" t="str">
        <f>VLOOKUP(Medical_Examinations[[#This Row],[Customer ID]],'Medical Examinations'!A1283:L3618,12,FALSE)</f>
        <v>Diabetes</v>
      </c>
      <c r="L1284" t="str">
        <f>VLOOKUP(Hospitalisation_Details[[#This Row],[Customer ID]],'Hospitalisation Details'!A1283:K3624,10,FALSE)</f>
        <v>10 Sep 1991</v>
      </c>
      <c r="M1284">
        <f>VLOOKUP(Hospitalisation_Details[[#This Row],[Customer ID]],'Hospitalisation Details'!$A$1:$K$2342,6,FALSE)</f>
        <v>5031</v>
      </c>
      <c r="N1284" t="str">
        <f>VLOOKUP(Hospitalisation_Details[[#This Row],[Customer ID]],'Hospitalisation Details'!A1283:K3624,7,FALSE)</f>
        <v>tier - 3</v>
      </c>
      <c r="O1284" t="str">
        <f>VLOOKUP(Hospitalisation_Details[[#This Row],[Customer ID]],'Hospitalisation Details'!A1283:K3624,8,FALSE)</f>
        <v>tier - 1</v>
      </c>
      <c r="P1284" t="str">
        <f>VLOOKUP(Hospitalisation_Details[[#This Row],[Customer ID]],'Hospitalisation Details'!A1283:K3624,9,FALSE)</f>
        <v>R1016</v>
      </c>
      <c r="Q1284">
        <f>VLOOKUP(Hospitalisation_Details[[#This Row],[Customer ID]],'Hospitalisation Details'!$A$1:$K$2342,11,FALSE)</f>
        <v>31</v>
      </c>
    </row>
    <row r="1285" spans="1:17" x14ac:dyDescent="0.35">
      <c r="A1285" t="s">
        <v>1284</v>
      </c>
      <c r="B1285" t="str">
        <f>VLOOKUP(Customer_Names[[#This Row],[Customer ID]],Customer_Names[#All],2,FALSE)</f>
        <v>Wegner</v>
      </c>
      <c r="C1285">
        <f>VLOOKUP(Medical_Examinations[[#This Row],[Customer ID]],'Medical Examinations'!$A$1:$L$2336,2,FALSE)</f>
        <v>32</v>
      </c>
      <c r="D1285">
        <f>VLOOKUP(Medical_Examinations[[#This Row],[Customer ID]],'Medical Examinations'!$A$1:$L$2336,3,FALSE)</f>
        <v>7</v>
      </c>
      <c r="E1285" t="str">
        <f>VLOOKUP(Medical_Examinations[[#This Row],[Customer ID]],'Medical Examinations'!$A$1:$L$2336,4,FALSE)</f>
        <v>yes</v>
      </c>
      <c r="F1285" t="str">
        <f>VLOOKUP(Medical_Examinations[[#This Row],[Customer ID]],'Medical Examinations'!$A$1:$L$2336,6,FALSE)</f>
        <v>No</v>
      </c>
      <c r="G1285" t="str">
        <f>VLOOKUP(Medical_Examinations[[#This Row],[Customer ID]],'Medical Examinations'!$A$1:$L$2336,7,FALSE)</f>
        <v>No</v>
      </c>
      <c r="H1285">
        <f>VLOOKUP(Medical_Examinations[[#This Row],[Customer ID]],'Medical Examinations'!$A$1:$L$2336,8,FALSE)</f>
        <v>2</v>
      </c>
      <c r="I1285" t="str">
        <f>VLOOKUP(Medical_Examinations[[#This Row],[Customer ID]],'Medical Examinations'!$A$1:$L$2336,9,FALSE)</f>
        <v>No</v>
      </c>
      <c r="J1285" t="str">
        <f>VLOOKUP(Medical_Examinations[[#This Row],[Customer ID]],'Medical Examinations'!A1284:L3619,11,FALSE)</f>
        <v>Obesity</v>
      </c>
      <c r="K1285" t="str">
        <f>VLOOKUP(Medical_Examinations[[#This Row],[Customer ID]],'Medical Examinations'!A1284:L3619,12,FALSE)</f>
        <v>Diabetes</v>
      </c>
      <c r="L1285" t="str">
        <f>VLOOKUP(Hospitalisation_Details[[#This Row],[Customer ID]],'Hospitalisation Details'!A1284:K3625,10,FALSE)</f>
        <v>21 Sep 1984</v>
      </c>
      <c r="M1285">
        <f>VLOOKUP(Hospitalisation_Details[[#This Row],[Customer ID]],'Hospitalisation Details'!$A$1:$K$2342,6,FALSE)</f>
        <v>6067</v>
      </c>
      <c r="N1285" t="str">
        <f>VLOOKUP(Hospitalisation_Details[[#This Row],[Customer ID]],'Hospitalisation Details'!A1284:K3625,7,FALSE)</f>
        <v>tier - 3</v>
      </c>
      <c r="O1285" t="str">
        <f>VLOOKUP(Hospitalisation_Details[[#This Row],[Customer ID]],'Hospitalisation Details'!A1284:K3625,8,FALSE)</f>
        <v>tier - 1</v>
      </c>
      <c r="P1285" t="str">
        <f>VLOOKUP(Hospitalisation_Details[[#This Row],[Customer ID]],'Hospitalisation Details'!A1284:K3625,9,FALSE)</f>
        <v>R1016</v>
      </c>
      <c r="Q1285">
        <f>VLOOKUP(Hospitalisation_Details[[#This Row],[Customer ID]],'Hospitalisation Details'!$A$1:$K$2342,11,FALSE)</f>
        <v>38</v>
      </c>
    </row>
    <row r="1286" spans="1:17" x14ac:dyDescent="0.35">
      <c r="A1286" t="s">
        <v>1285</v>
      </c>
      <c r="B1286" t="str">
        <f>VLOOKUP(Customer_Names[[#This Row],[Customer ID]],Customer_Names[#All],2,FALSE)</f>
        <v>Bokun</v>
      </c>
      <c r="C1286">
        <f>VLOOKUP(Medical_Examinations[[#This Row],[Customer ID]],'Medical Examinations'!$A$1:$L$2336,2,FALSE)</f>
        <v>41</v>
      </c>
      <c r="D1286">
        <f>VLOOKUP(Medical_Examinations[[#This Row],[Customer ID]],'Medical Examinations'!$A$1:$L$2336,3,FALSE)</f>
        <v>10</v>
      </c>
      <c r="E1286" t="str">
        <f>VLOOKUP(Medical_Examinations[[#This Row],[Customer ID]],'Medical Examinations'!$A$1:$L$2336,4,FALSE)</f>
        <v>No</v>
      </c>
      <c r="F1286" t="str">
        <f>VLOOKUP(Medical_Examinations[[#This Row],[Customer ID]],'Medical Examinations'!$A$1:$L$2336,6,FALSE)</f>
        <v>No</v>
      </c>
      <c r="G1286" t="str">
        <f>VLOOKUP(Medical_Examinations[[#This Row],[Customer ID]],'Medical Examinations'!$A$1:$L$2336,7,FALSE)</f>
        <v>No</v>
      </c>
      <c r="H1286">
        <f>VLOOKUP(Medical_Examinations[[#This Row],[Customer ID]],'Medical Examinations'!$A$1:$L$2336,8,FALSE)</f>
        <v>2</v>
      </c>
      <c r="I1286" t="str">
        <f>VLOOKUP(Medical_Examinations[[#This Row],[Customer ID]],'Medical Examinations'!$A$1:$L$2336,9,FALSE)</f>
        <v>No</v>
      </c>
      <c r="J1286" t="str">
        <f>VLOOKUP(Medical_Examinations[[#This Row],[Customer ID]],'Medical Examinations'!A1285:L3620,11,FALSE)</f>
        <v>Obesity</v>
      </c>
      <c r="K1286" t="str">
        <f>VLOOKUP(Medical_Examinations[[#This Row],[Customer ID]],'Medical Examinations'!A1285:L3620,12,FALSE)</f>
        <v>Diabetes</v>
      </c>
      <c r="L1286" t="str">
        <f>VLOOKUP(Hospitalisation_Details[[#This Row],[Customer ID]],'Hospitalisation Details'!A1285:K3626,10,FALSE)</f>
        <v>14 Sep 1984</v>
      </c>
      <c r="M1286">
        <f>VLOOKUP(Hospitalisation_Details[[#This Row],[Customer ID]],'Hospitalisation Details'!$A$1:$K$2342,6,FALSE)</f>
        <v>6080</v>
      </c>
      <c r="N1286" t="str">
        <f>VLOOKUP(Hospitalisation_Details[[#This Row],[Customer ID]],'Hospitalisation Details'!A1285:K3626,7,FALSE)</f>
        <v>tier - 1</v>
      </c>
      <c r="O1286" t="str">
        <f>VLOOKUP(Hospitalisation_Details[[#This Row],[Customer ID]],'Hospitalisation Details'!A1285:K3626,8,FALSE)</f>
        <v>tier - 1</v>
      </c>
      <c r="P1286" t="str">
        <f>VLOOKUP(Hospitalisation_Details[[#This Row],[Customer ID]],'Hospitalisation Details'!A1285:K3626,9,FALSE)</f>
        <v>R1014</v>
      </c>
      <c r="Q1286">
        <f>VLOOKUP(Hospitalisation_Details[[#This Row],[Customer ID]],'Hospitalisation Details'!$A$1:$K$2342,11,FALSE)</f>
        <v>38</v>
      </c>
    </row>
    <row r="1287" spans="1:17" x14ac:dyDescent="0.35">
      <c r="A1287" t="s">
        <v>1286</v>
      </c>
      <c r="B1287" t="str">
        <f>VLOOKUP(Customer_Names[[#This Row],[Customer ID]],Customer_Names[#All],2,FALSE)</f>
        <v>Ainsley</v>
      </c>
      <c r="C1287">
        <f>VLOOKUP(Medical_Examinations[[#This Row],[Customer ID]],'Medical Examinations'!$A$1:$L$2336,2,FALSE)</f>
        <v>33</v>
      </c>
      <c r="D1287">
        <f>VLOOKUP(Medical_Examinations[[#This Row],[Customer ID]],'Medical Examinations'!$A$1:$L$2336,3,FALSE)</f>
        <v>8</v>
      </c>
      <c r="E1287" t="str">
        <f>VLOOKUP(Medical_Examinations[[#This Row],[Customer ID]],'Medical Examinations'!$A$1:$L$2336,4,FALSE)</f>
        <v>yes</v>
      </c>
      <c r="F1287" t="str">
        <f>VLOOKUP(Medical_Examinations[[#This Row],[Customer ID]],'Medical Examinations'!$A$1:$L$2336,6,FALSE)</f>
        <v>No</v>
      </c>
      <c r="G1287" t="str">
        <f>VLOOKUP(Medical_Examinations[[#This Row],[Customer ID]],'Medical Examinations'!$A$1:$L$2336,7,FALSE)</f>
        <v>No</v>
      </c>
      <c r="H1287">
        <f>VLOOKUP(Medical_Examinations[[#This Row],[Customer ID]],'Medical Examinations'!$A$1:$L$2336,8,FALSE)</f>
        <v>2</v>
      </c>
      <c r="I1287" t="str">
        <f>VLOOKUP(Medical_Examinations[[#This Row],[Customer ID]],'Medical Examinations'!$A$1:$L$2336,9,FALSE)</f>
        <v>No</v>
      </c>
      <c r="J1287" t="str">
        <f>VLOOKUP(Medical_Examinations[[#This Row],[Customer ID]],'Medical Examinations'!A1286:L3621,11,FALSE)</f>
        <v>Obesity</v>
      </c>
      <c r="K1287" t="str">
        <f>VLOOKUP(Medical_Examinations[[#This Row],[Customer ID]],'Medical Examinations'!A1286:L3621,12,FALSE)</f>
        <v>Diabetes</v>
      </c>
      <c r="L1287" t="str">
        <f>VLOOKUP(Hospitalisation_Details[[#This Row],[Customer ID]],'Hospitalisation Details'!A1286:K3627,10,FALSE)</f>
        <v>10 Sep 1985</v>
      </c>
      <c r="M1287">
        <f>VLOOKUP(Hospitalisation_Details[[#This Row],[Customer ID]],'Hospitalisation Details'!$A$1:$K$2342,6,FALSE)</f>
        <v>6406</v>
      </c>
      <c r="N1287" t="str">
        <f>VLOOKUP(Hospitalisation_Details[[#This Row],[Customer ID]],'Hospitalisation Details'!A1286:K3627,7,FALSE)</f>
        <v>tier - 1</v>
      </c>
      <c r="O1287" t="str">
        <f>VLOOKUP(Hospitalisation_Details[[#This Row],[Customer ID]],'Hospitalisation Details'!A1286:K3627,8,FALSE)</f>
        <v>tier - 3</v>
      </c>
      <c r="P1287" t="str">
        <f>VLOOKUP(Hospitalisation_Details[[#This Row],[Customer ID]],'Hospitalisation Details'!A1286:K3627,9,FALSE)</f>
        <v>R1014</v>
      </c>
      <c r="Q1287">
        <f>VLOOKUP(Hospitalisation_Details[[#This Row],[Customer ID]],'Hospitalisation Details'!$A$1:$K$2342,11,FALSE)</f>
        <v>37</v>
      </c>
    </row>
    <row r="1288" spans="1:17" x14ac:dyDescent="0.35">
      <c r="A1288" t="s">
        <v>1287</v>
      </c>
      <c r="B1288" t="str">
        <f>VLOOKUP(Customer_Names[[#This Row],[Customer ID]],Customer_Names[#All],2,FALSE)</f>
        <v>Foster</v>
      </c>
      <c r="C1288">
        <f>VLOOKUP(Medical_Examinations[[#This Row],[Customer ID]],'Medical Examinations'!$A$1:$L$2336,2,FALSE)</f>
        <v>31</v>
      </c>
      <c r="D1288">
        <f>VLOOKUP(Medical_Examinations[[#This Row],[Customer ID]],'Medical Examinations'!$A$1:$L$2336,3,FALSE)</f>
        <v>11</v>
      </c>
      <c r="E1288" t="str">
        <f>VLOOKUP(Medical_Examinations[[#This Row],[Customer ID]],'Medical Examinations'!$A$1:$L$2336,4,FALSE)</f>
        <v>yes</v>
      </c>
      <c r="F1288" t="str">
        <f>VLOOKUP(Medical_Examinations[[#This Row],[Customer ID]],'Medical Examinations'!$A$1:$L$2336,6,FALSE)</f>
        <v>No</v>
      </c>
      <c r="G1288" t="str">
        <f>VLOOKUP(Medical_Examinations[[#This Row],[Customer ID]],'Medical Examinations'!$A$1:$L$2336,7,FALSE)</f>
        <v>No</v>
      </c>
      <c r="H1288">
        <f>VLOOKUP(Medical_Examinations[[#This Row],[Customer ID]],'Medical Examinations'!$A$1:$L$2336,8,FALSE)</f>
        <v>2</v>
      </c>
      <c r="I1288" t="str">
        <f>VLOOKUP(Medical_Examinations[[#This Row],[Customer ID]],'Medical Examinations'!$A$1:$L$2336,9,FALSE)</f>
        <v>No</v>
      </c>
      <c r="J1288" t="str">
        <f>VLOOKUP(Medical_Examinations[[#This Row],[Customer ID]],'Medical Examinations'!A1287:L3622,11,FALSE)</f>
        <v>Obesity</v>
      </c>
      <c r="K1288" t="str">
        <f>VLOOKUP(Medical_Examinations[[#This Row],[Customer ID]],'Medical Examinations'!A1287:L3622,12,FALSE)</f>
        <v>Diabetes</v>
      </c>
      <c r="L1288" t="str">
        <f>VLOOKUP(Hospitalisation_Details[[#This Row],[Customer ID]],'Hospitalisation Details'!A1287:K3628,10,FALSE)</f>
        <v>29 Sep 1982</v>
      </c>
      <c r="M1288">
        <f>VLOOKUP(Hospitalisation_Details[[#This Row],[Customer ID]],'Hospitalisation Details'!$A$1:$K$2342,6,FALSE)</f>
        <v>6600</v>
      </c>
      <c r="N1288" t="str">
        <f>VLOOKUP(Hospitalisation_Details[[#This Row],[Customer ID]],'Hospitalisation Details'!A1287:K3628,7,FALSE)</f>
        <v>tier - 3</v>
      </c>
      <c r="O1288" t="str">
        <f>VLOOKUP(Hospitalisation_Details[[#This Row],[Customer ID]],'Hospitalisation Details'!A1287:K3628,8,FALSE)</f>
        <v>tier - 2</v>
      </c>
      <c r="P1288" t="str">
        <f>VLOOKUP(Hospitalisation_Details[[#This Row],[Customer ID]],'Hospitalisation Details'!A1287:K3628,9,FALSE)</f>
        <v>R1016</v>
      </c>
      <c r="Q1288">
        <f>VLOOKUP(Hospitalisation_Details[[#This Row],[Customer ID]],'Hospitalisation Details'!$A$1:$K$2342,11,FALSE)</f>
        <v>40</v>
      </c>
    </row>
    <row r="1289" spans="1:17" x14ac:dyDescent="0.35">
      <c r="A1289" t="s">
        <v>1288</v>
      </c>
      <c r="B1289" t="str">
        <f>VLOOKUP(Customer_Names[[#This Row],[Customer ID]],Customer_Names[#All],2,FALSE)</f>
        <v>Overpeck</v>
      </c>
      <c r="C1289">
        <f>VLOOKUP(Medical_Examinations[[#This Row],[Customer ID]],'Medical Examinations'!$A$1:$L$2336,2,FALSE)</f>
        <v>29</v>
      </c>
      <c r="D1289">
        <f>VLOOKUP(Medical_Examinations[[#This Row],[Customer ID]],'Medical Examinations'!$A$1:$L$2336,3,FALSE)</f>
        <v>9</v>
      </c>
      <c r="E1289" t="str">
        <f>VLOOKUP(Medical_Examinations[[#This Row],[Customer ID]],'Medical Examinations'!$A$1:$L$2336,4,FALSE)</f>
        <v>No</v>
      </c>
      <c r="F1289" t="str">
        <f>VLOOKUP(Medical_Examinations[[#This Row],[Customer ID]],'Medical Examinations'!$A$1:$L$2336,6,FALSE)</f>
        <v>No</v>
      </c>
      <c r="G1289" t="str">
        <f>VLOOKUP(Medical_Examinations[[#This Row],[Customer ID]],'Medical Examinations'!$A$1:$L$2336,7,FALSE)</f>
        <v>No</v>
      </c>
      <c r="H1289">
        <f>VLOOKUP(Medical_Examinations[[#This Row],[Customer ID]],'Medical Examinations'!$A$1:$L$2336,8,FALSE)</f>
        <v>2</v>
      </c>
      <c r="I1289" t="str">
        <f>VLOOKUP(Medical_Examinations[[#This Row],[Customer ID]],'Medical Examinations'!$A$1:$L$2336,9,FALSE)</f>
        <v>No</v>
      </c>
      <c r="J1289" t="str">
        <f>VLOOKUP(Medical_Examinations[[#This Row],[Customer ID]],'Medical Examinations'!A1288:L3623,11,FALSE)</f>
        <v>Overweight</v>
      </c>
      <c r="K1289" t="str">
        <f>VLOOKUP(Medical_Examinations[[#This Row],[Customer ID]],'Medical Examinations'!A1288:L3623,12,FALSE)</f>
        <v>Diabetes</v>
      </c>
      <c r="L1289" t="str">
        <f>VLOOKUP(Hospitalisation_Details[[#This Row],[Customer ID]],'Hospitalisation Details'!A1288:K3629,10,FALSE)</f>
        <v>28 Sep 1982</v>
      </c>
      <c r="M1289">
        <f>VLOOKUP(Hospitalisation_Details[[#This Row],[Customer ID]],'Hospitalisation Details'!$A$1:$K$2342,6,FALSE)</f>
        <v>6610</v>
      </c>
      <c r="N1289" t="str">
        <f>VLOOKUP(Hospitalisation_Details[[#This Row],[Customer ID]],'Hospitalisation Details'!A1288:K3629,7,FALSE)</f>
        <v>tier - 3</v>
      </c>
      <c r="O1289" t="str">
        <f>VLOOKUP(Hospitalisation_Details[[#This Row],[Customer ID]],'Hospitalisation Details'!A1288:K3629,8,FALSE)</f>
        <v>tier - 2</v>
      </c>
      <c r="P1289" t="str">
        <f>VLOOKUP(Hospitalisation_Details[[#This Row],[Customer ID]],'Hospitalisation Details'!A1288:K3629,9,FALSE)</f>
        <v>R1015</v>
      </c>
      <c r="Q1289">
        <f>VLOOKUP(Hospitalisation_Details[[#This Row],[Customer ID]],'Hospitalisation Details'!$A$1:$K$2342,11,FALSE)</f>
        <v>40</v>
      </c>
    </row>
    <row r="1290" spans="1:17" x14ac:dyDescent="0.35">
      <c r="A1290" t="s">
        <v>1289</v>
      </c>
      <c r="B1290" t="str">
        <f>VLOOKUP(Customer_Names[[#This Row],[Customer ID]],Customer_Names[#All],2,FALSE)</f>
        <v>Levine</v>
      </c>
      <c r="C1290">
        <f>VLOOKUP(Medical_Examinations[[#This Row],[Customer ID]],'Medical Examinations'!$A$1:$L$2336,2,FALSE)</f>
        <v>37</v>
      </c>
      <c r="D1290">
        <f>VLOOKUP(Medical_Examinations[[#This Row],[Customer ID]],'Medical Examinations'!$A$1:$L$2336,3,FALSE)</f>
        <v>11</v>
      </c>
      <c r="E1290" t="str">
        <f>VLOOKUP(Medical_Examinations[[#This Row],[Customer ID]],'Medical Examinations'!$A$1:$L$2336,4,FALSE)</f>
        <v>No</v>
      </c>
      <c r="F1290" t="str">
        <f>VLOOKUP(Medical_Examinations[[#This Row],[Customer ID]],'Medical Examinations'!$A$1:$L$2336,6,FALSE)</f>
        <v>No</v>
      </c>
      <c r="G1290" t="str">
        <f>VLOOKUP(Medical_Examinations[[#This Row],[Customer ID]],'Medical Examinations'!$A$1:$L$2336,7,FALSE)</f>
        <v>No</v>
      </c>
      <c r="H1290">
        <f>VLOOKUP(Medical_Examinations[[#This Row],[Customer ID]],'Medical Examinations'!$A$1:$L$2336,8,FALSE)</f>
        <v>2</v>
      </c>
      <c r="I1290" t="str">
        <f>VLOOKUP(Medical_Examinations[[#This Row],[Customer ID]],'Medical Examinations'!$A$1:$L$2336,9,FALSE)</f>
        <v>No</v>
      </c>
      <c r="J1290" t="str">
        <f>VLOOKUP(Medical_Examinations[[#This Row],[Customer ID]],'Medical Examinations'!A1289:L3624,11,FALSE)</f>
        <v>Obesity</v>
      </c>
      <c r="K1290" t="str">
        <f>VLOOKUP(Medical_Examinations[[#This Row],[Customer ID]],'Medical Examinations'!A1289:L3624,12,FALSE)</f>
        <v>Diabetes</v>
      </c>
      <c r="L1290" t="str">
        <f>VLOOKUP(Hospitalisation_Details[[#This Row],[Customer ID]],'Hospitalisation Details'!A1289:K3630,10,FALSE)</f>
        <v>8 Sep 1984</v>
      </c>
      <c r="M1290">
        <f>VLOOKUP(Hospitalisation_Details[[#This Row],[Customer ID]],'Hospitalisation Details'!$A$1:$K$2342,6,FALSE)</f>
        <v>6641</v>
      </c>
      <c r="N1290" t="str">
        <f>VLOOKUP(Hospitalisation_Details[[#This Row],[Customer ID]],'Hospitalisation Details'!A1289:K3630,7,FALSE)</f>
        <v>tier - 2</v>
      </c>
      <c r="O1290" t="str">
        <f>VLOOKUP(Hospitalisation_Details[[#This Row],[Customer ID]],'Hospitalisation Details'!A1289:K3630,8,FALSE)</f>
        <v>tier - 3</v>
      </c>
      <c r="P1290" t="str">
        <f>VLOOKUP(Hospitalisation_Details[[#This Row],[Customer ID]],'Hospitalisation Details'!A1289:K3630,9,FALSE)</f>
        <v>R1019</v>
      </c>
      <c r="Q1290">
        <f>VLOOKUP(Hospitalisation_Details[[#This Row],[Customer ID]],'Hospitalisation Details'!$A$1:$K$2342,11,FALSE)</f>
        <v>38</v>
      </c>
    </row>
    <row r="1291" spans="1:17" x14ac:dyDescent="0.35">
      <c r="A1291" t="s">
        <v>1290</v>
      </c>
      <c r="B1291" t="str">
        <f>VLOOKUP(Customer_Names[[#This Row],[Customer ID]],Customer_Names[#All],2,FALSE)</f>
        <v>Jean</v>
      </c>
      <c r="C1291">
        <f>VLOOKUP(Medical_Examinations[[#This Row],[Customer ID]],'Medical Examinations'!$A$1:$L$2336,2,FALSE)</f>
        <v>33</v>
      </c>
      <c r="D1291">
        <f>VLOOKUP(Medical_Examinations[[#This Row],[Customer ID]],'Medical Examinations'!$A$1:$L$2336,3,FALSE)</f>
        <v>7</v>
      </c>
      <c r="E1291" t="str">
        <f>VLOOKUP(Medical_Examinations[[#This Row],[Customer ID]],'Medical Examinations'!$A$1:$L$2336,4,FALSE)</f>
        <v>No</v>
      </c>
      <c r="F1291" t="str">
        <f>VLOOKUP(Medical_Examinations[[#This Row],[Customer ID]],'Medical Examinations'!$A$1:$L$2336,6,FALSE)</f>
        <v>No</v>
      </c>
      <c r="G1291" t="str">
        <f>VLOOKUP(Medical_Examinations[[#This Row],[Customer ID]],'Medical Examinations'!$A$1:$L$2336,7,FALSE)</f>
        <v>No</v>
      </c>
      <c r="H1291">
        <f>VLOOKUP(Medical_Examinations[[#This Row],[Customer ID]],'Medical Examinations'!$A$1:$L$2336,8,FALSE)</f>
        <v>2</v>
      </c>
      <c r="I1291" t="str">
        <f>VLOOKUP(Medical_Examinations[[#This Row],[Customer ID]],'Medical Examinations'!$A$1:$L$2336,9,FALSE)</f>
        <v>No</v>
      </c>
      <c r="J1291" t="str">
        <f>VLOOKUP(Medical_Examinations[[#This Row],[Customer ID]],'Medical Examinations'!A1290:L3625,11,FALSE)</f>
        <v>Obesity</v>
      </c>
      <c r="K1291" t="str">
        <f>VLOOKUP(Medical_Examinations[[#This Row],[Customer ID]],'Medical Examinations'!A1290:L3625,12,FALSE)</f>
        <v>Diabetes</v>
      </c>
      <c r="L1291" t="str">
        <f>VLOOKUP(Hospitalisation_Details[[#This Row],[Customer ID]],'Hospitalisation Details'!A1290:K3631,10,FALSE)</f>
        <v>29 Sep 1991</v>
      </c>
      <c r="M1291">
        <f>VLOOKUP(Hospitalisation_Details[[#This Row],[Customer ID]],'Hospitalisation Details'!$A$1:$K$2342,6,FALSE)</f>
        <v>6799</v>
      </c>
      <c r="N1291" t="str">
        <f>VLOOKUP(Hospitalisation_Details[[#This Row],[Customer ID]],'Hospitalisation Details'!A1290:K3631,7,FALSE)</f>
        <v>tier - 1</v>
      </c>
      <c r="O1291" t="str">
        <f>VLOOKUP(Hospitalisation_Details[[#This Row],[Customer ID]],'Hospitalisation Details'!A1290:K3631,8,FALSE)</f>
        <v>tier - 2</v>
      </c>
      <c r="P1291" t="str">
        <f>VLOOKUP(Hospitalisation_Details[[#This Row],[Customer ID]],'Hospitalisation Details'!A1290:K3631,9,FALSE)</f>
        <v>R1014</v>
      </c>
      <c r="Q1291">
        <f>VLOOKUP(Hospitalisation_Details[[#This Row],[Customer ID]],'Hospitalisation Details'!$A$1:$K$2342,11,FALSE)</f>
        <v>31</v>
      </c>
    </row>
    <row r="1292" spans="1:17" x14ac:dyDescent="0.35">
      <c r="A1292" t="s">
        <v>1291</v>
      </c>
      <c r="B1292" t="str">
        <f>VLOOKUP(Customer_Names[[#This Row],[Customer ID]],Customer_Names[#All],2,FALSE)</f>
        <v>Wild</v>
      </c>
      <c r="C1292">
        <f>VLOOKUP(Medical_Examinations[[#This Row],[Customer ID]],'Medical Examinations'!$A$1:$L$2336,2,FALSE)</f>
        <v>29</v>
      </c>
      <c r="D1292">
        <f>VLOOKUP(Medical_Examinations[[#This Row],[Customer ID]],'Medical Examinations'!$A$1:$L$2336,3,FALSE)</f>
        <v>9</v>
      </c>
      <c r="E1292" t="str">
        <f>VLOOKUP(Medical_Examinations[[#This Row],[Customer ID]],'Medical Examinations'!$A$1:$L$2336,4,FALSE)</f>
        <v>No</v>
      </c>
      <c r="F1292" t="str">
        <f>VLOOKUP(Medical_Examinations[[#This Row],[Customer ID]],'Medical Examinations'!$A$1:$L$2336,6,FALSE)</f>
        <v>No</v>
      </c>
      <c r="G1292" t="str">
        <f>VLOOKUP(Medical_Examinations[[#This Row],[Customer ID]],'Medical Examinations'!$A$1:$L$2336,7,FALSE)</f>
        <v>No</v>
      </c>
      <c r="H1292">
        <f>VLOOKUP(Medical_Examinations[[#This Row],[Customer ID]],'Medical Examinations'!$A$1:$L$2336,8,FALSE)</f>
        <v>2</v>
      </c>
      <c r="I1292" t="str">
        <f>VLOOKUP(Medical_Examinations[[#This Row],[Customer ID]],'Medical Examinations'!$A$1:$L$2336,9,FALSE)</f>
        <v>No</v>
      </c>
      <c r="J1292" t="str">
        <f>VLOOKUP(Medical_Examinations[[#This Row],[Customer ID]],'Medical Examinations'!A1291:L3626,11,FALSE)</f>
        <v>Overweight</v>
      </c>
      <c r="K1292" t="str">
        <f>VLOOKUP(Medical_Examinations[[#This Row],[Customer ID]],'Medical Examinations'!A1291:L3626,12,FALSE)</f>
        <v>Diabetes</v>
      </c>
      <c r="L1292" t="str">
        <f>VLOOKUP(Hospitalisation_Details[[#This Row],[Customer ID]],'Hospitalisation Details'!A1291:K3632,10,FALSE)</f>
        <v>19 Sep 1981</v>
      </c>
      <c r="M1292">
        <f>VLOOKUP(Hospitalisation_Details[[#This Row],[Customer ID]],'Hospitalisation Details'!$A$1:$K$2342,6,FALSE)</f>
        <v>6858</v>
      </c>
      <c r="N1292" t="str">
        <f>VLOOKUP(Hospitalisation_Details[[#This Row],[Customer ID]],'Hospitalisation Details'!A1291:K3632,7,FALSE)</f>
        <v>tier - 2</v>
      </c>
      <c r="O1292" t="str">
        <f>VLOOKUP(Hospitalisation_Details[[#This Row],[Customer ID]],'Hospitalisation Details'!A1291:K3632,8,FALSE)</f>
        <v>tier - 2</v>
      </c>
      <c r="P1292" t="str">
        <f>VLOOKUP(Hospitalisation_Details[[#This Row],[Customer ID]],'Hospitalisation Details'!A1291:K3632,9,FALSE)</f>
        <v>R1019</v>
      </c>
      <c r="Q1292">
        <f>VLOOKUP(Hospitalisation_Details[[#This Row],[Customer ID]],'Hospitalisation Details'!$A$1:$K$2342,11,FALSE)</f>
        <v>41</v>
      </c>
    </row>
    <row r="1293" spans="1:17" x14ac:dyDescent="0.35">
      <c r="A1293" t="s">
        <v>1292</v>
      </c>
      <c r="B1293" t="str">
        <f>VLOOKUP(Customer_Names[[#This Row],[Customer ID]],Customer_Names[#All],2,FALSE)</f>
        <v>Tabor</v>
      </c>
      <c r="C1293">
        <f>VLOOKUP(Medical_Examinations[[#This Row],[Customer ID]],'Medical Examinations'!$A$1:$L$2336,2,FALSE)</f>
        <v>39</v>
      </c>
      <c r="D1293">
        <f>VLOOKUP(Medical_Examinations[[#This Row],[Customer ID]],'Medical Examinations'!$A$1:$L$2336,3,FALSE)</f>
        <v>7</v>
      </c>
      <c r="E1293" t="str">
        <f>VLOOKUP(Medical_Examinations[[#This Row],[Customer ID]],'Medical Examinations'!$A$1:$L$2336,4,FALSE)</f>
        <v>yes</v>
      </c>
      <c r="F1293" t="str">
        <f>VLOOKUP(Medical_Examinations[[#This Row],[Customer ID]],'Medical Examinations'!$A$1:$L$2336,6,FALSE)</f>
        <v>No</v>
      </c>
      <c r="G1293" t="str">
        <f>VLOOKUP(Medical_Examinations[[#This Row],[Customer ID]],'Medical Examinations'!$A$1:$L$2336,7,FALSE)</f>
        <v>No</v>
      </c>
      <c r="H1293">
        <f>VLOOKUP(Medical_Examinations[[#This Row],[Customer ID]],'Medical Examinations'!$A$1:$L$2336,8,FALSE)</f>
        <v>2</v>
      </c>
      <c r="I1293" t="str">
        <f>VLOOKUP(Medical_Examinations[[#This Row],[Customer ID]],'Medical Examinations'!$A$1:$L$2336,9,FALSE)</f>
        <v>No</v>
      </c>
      <c r="J1293" t="str">
        <f>VLOOKUP(Medical_Examinations[[#This Row],[Customer ID]],'Medical Examinations'!A1292:L3627,11,FALSE)</f>
        <v>Obesity</v>
      </c>
      <c r="K1293" t="str">
        <f>VLOOKUP(Medical_Examinations[[#This Row],[Customer ID]],'Medical Examinations'!A1292:L3627,12,FALSE)</f>
        <v>Diabetes</v>
      </c>
      <c r="L1293" t="str">
        <f>VLOOKUP(Hospitalisation_Details[[#This Row],[Customer ID]],'Hospitalisation Details'!A1292:K3633,10,FALSE)</f>
        <v>16 Sep 1982</v>
      </c>
      <c r="M1293">
        <f>VLOOKUP(Hospitalisation_Details[[#This Row],[Customer ID]],'Hospitalisation Details'!$A$1:$K$2342,6,FALSE)</f>
        <v>7173</v>
      </c>
      <c r="N1293" t="str">
        <f>VLOOKUP(Hospitalisation_Details[[#This Row],[Customer ID]],'Hospitalisation Details'!A1292:K3633,7,FALSE)</f>
        <v>tier - 3</v>
      </c>
      <c r="O1293" t="str">
        <f>VLOOKUP(Hospitalisation_Details[[#This Row],[Customer ID]],'Hospitalisation Details'!A1292:K3633,8,FALSE)</f>
        <v>tier - 2</v>
      </c>
      <c r="P1293" t="str">
        <f>VLOOKUP(Hospitalisation_Details[[#This Row],[Customer ID]],'Hospitalisation Details'!A1292:K3633,9,FALSE)</f>
        <v>R1016</v>
      </c>
      <c r="Q1293">
        <f>VLOOKUP(Hospitalisation_Details[[#This Row],[Customer ID]],'Hospitalisation Details'!$A$1:$K$2342,11,FALSE)</f>
        <v>40</v>
      </c>
    </row>
    <row r="1294" spans="1:17" x14ac:dyDescent="0.35">
      <c r="A1294" t="s">
        <v>1293</v>
      </c>
      <c r="B1294" t="str">
        <f>VLOOKUP(Customer_Names[[#This Row],[Customer ID]],Customer_Names[#All],2,FALSE)</f>
        <v>Steffen</v>
      </c>
      <c r="C1294">
        <f>VLOOKUP(Medical_Examinations[[#This Row],[Customer ID]],'Medical Examinations'!$A$1:$L$2336,2,FALSE)</f>
        <v>26</v>
      </c>
      <c r="D1294">
        <f>VLOOKUP(Medical_Examinations[[#This Row],[Customer ID]],'Medical Examinations'!$A$1:$L$2336,3,FALSE)</f>
        <v>7</v>
      </c>
      <c r="E1294" t="str">
        <f>VLOOKUP(Medical_Examinations[[#This Row],[Customer ID]],'Medical Examinations'!$A$1:$L$2336,4,FALSE)</f>
        <v>yes</v>
      </c>
      <c r="F1294" t="str">
        <f>VLOOKUP(Medical_Examinations[[#This Row],[Customer ID]],'Medical Examinations'!$A$1:$L$2336,6,FALSE)</f>
        <v>No</v>
      </c>
      <c r="G1294" t="str">
        <f>VLOOKUP(Medical_Examinations[[#This Row],[Customer ID]],'Medical Examinations'!$A$1:$L$2336,7,FALSE)</f>
        <v>No</v>
      </c>
      <c r="H1294">
        <f>VLOOKUP(Medical_Examinations[[#This Row],[Customer ID]],'Medical Examinations'!$A$1:$L$2336,8,FALSE)</f>
        <v>2</v>
      </c>
      <c r="I1294" t="str">
        <f>VLOOKUP(Medical_Examinations[[#This Row],[Customer ID]],'Medical Examinations'!$A$1:$L$2336,9,FALSE)</f>
        <v>No</v>
      </c>
      <c r="J1294" t="str">
        <f>VLOOKUP(Medical_Examinations[[#This Row],[Customer ID]],'Medical Examinations'!A1293:L3628,11,FALSE)</f>
        <v>Overweight</v>
      </c>
      <c r="K1294" t="str">
        <f>VLOOKUP(Medical_Examinations[[#This Row],[Customer ID]],'Medical Examinations'!A1293:L3628,12,FALSE)</f>
        <v>Diabetes</v>
      </c>
      <c r="L1294" t="str">
        <f>VLOOKUP(Hospitalisation_Details[[#This Row],[Customer ID]],'Hospitalisation Details'!A1293:K3634,10,FALSE)</f>
        <v>19 Sep 1981</v>
      </c>
      <c r="M1294">
        <f>VLOOKUP(Hospitalisation_Details[[#This Row],[Customer ID]],'Hospitalisation Details'!$A$1:$K$2342,6,FALSE)</f>
        <v>7681</v>
      </c>
      <c r="N1294" t="str">
        <f>VLOOKUP(Hospitalisation_Details[[#This Row],[Customer ID]],'Hospitalisation Details'!A1293:K3634,7,FALSE)</f>
        <v>tier - 2</v>
      </c>
      <c r="O1294" t="str">
        <f>VLOOKUP(Hospitalisation_Details[[#This Row],[Customer ID]],'Hospitalisation Details'!A1293:K3634,8,FALSE)</f>
        <v>tier - 2</v>
      </c>
      <c r="P1294" t="str">
        <f>VLOOKUP(Hospitalisation_Details[[#This Row],[Customer ID]],'Hospitalisation Details'!A1293:K3634,9,FALSE)</f>
        <v>R1020</v>
      </c>
      <c r="Q1294">
        <f>VLOOKUP(Hospitalisation_Details[[#This Row],[Customer ID]],'Hospitalisation Details'!$A$1:$K$2342,11,FALSE)</f>
        <v>41</v>
      </c>
    </row>
    <row r="1295" spans="1:17" x14ac:dyDescent="0.35">
      <c r="A1295" t="s">
        <v>1294</v>
      </c>
      <c r="B1295" t="str">
        <f>VLOOKUP(Customer_Names[[#This Row],[Customer ID]],Customer_Names[#All],2,FALSE)</f>
        <v>Tadich</v>
      </c>
      <c r="C1295">
        <f>VLOOKUP(Medical_Examinations[[#This Row],[Customer ID]],'Medical Examinations'!$A$1:$L$2336,2,FALSE)</f>
        <v>32</v>
      </c>
      <c r="D1295">
        <f>VLOOKUP(Medical_Examinations[[#This Row],[Customer ID]],'Medical Examinations'!$A$1:$L$2336,3,FALSE)</f>
        <v>9</v>
      </c>
      <c r="E1295" t="str">
        <f>VLOOKUP(Medical_Examinations[[#This Row],[Customer ID]],'Medical Examinations'!$A$1:$L$2336,4,FALSE)</f>
        <v>No</v>
      </c>
      <c r="F1295" t="str">
        <f>VLOOKUP(Medical_Examinations[[#This Row],[Customer ID]],'Medical Examinations'!$A$1:$L$2336,6,FALSE)</f>
        <v>No</v>
      </c>
      <c r="G1295" t="str">
        <f>VLOOKUP(Medical_Examinations[[#This Row],[Customer ID]],'Medical Examinations'!$A$1:$L$2336,7,FALSE)</f>
        <v>No</v>
      </c>
      <c r="H1295">
        <f>VLOOKUP(Medical_Examinations[[#This Row],[Customer ID]],'Medical Examinations'!$A$1:$L$2336,8,FALSE)</f>
        <v>2</v>
      </c>
      <c r="I1295" t="str">
        <f>VLOOKUP(Medical_Examinations[[#This Row],[Customer ID]],'Medical Examinations'!$A$1:$L$2336,9,FALSE)</f>
        <v>No</v>
      </c>
      <c r="J1295" t="str">
        <f>VLOOKUP(Medical_Examinations[[#This Row],[Customer ID]],'Medical Examinations'!A1294:L3629,11,FALSE)</f>
        <v>Obesity</v>
      </c>
      <c r="K1295" t="str">
        <f>VLOOKUP(Medical_Examinations[[#This Row],[Customer ID]],'Medical Examinations'!A1294:L3629,12,FALSE)</f>
        <v>Diabetes</v>
      </c>
      <c r="L1295" t="str">
        <f>VLOOKUP(Hospitalisation_Details[[#This Row],[Customer ID]],'Hospitalisation Details'!A1294:K3635,10,FALSE)</f>
        <v>10 Sep 1980</v>
      </c>
      <c r="M1295">
        <f>VLOOKUP(Hospitalisation_Details[[#This Row],[Customer ID]],'Hospitalisation Details'!$A$1:$K$2342,6,FALSE)</f>
        <v>7730</v>
      </c>
      <c r="N1295" t="str">
        <f>VLOOKUP(Hospitalisation_Details[[#This Row],[Customer ID]],'Hospitalisation Details'!A1294:K3635,7,FALSE)</f>
        <v>tier - 3</v>
      </c>
      <c r="O1295" t="str">
        <f>VLOOKUP(Hospitalisation_Details[[#This Row],[Customer ID]],'Hospitalisation Details'!A1294:K3635,8,FALSE)</f>
        <v>tier - 1</v>
      </c>
      <c r="P1295" t="str">
        <f>VLOOKUP(Hospitalisation_Details[[#This Row],[Customer ID]],'Hospitalisation Details'!A1294:K3635,9,FALSE)</f>
        <v>R1016</v>
      </c>
      <c r="Q1295">
        <f>VLOOKUP(Hospitalisation_Details[[#This Row],[Customer ID]],'Hospitalisation Details'!$A$1:$K$2342,11,FALSE)</f>
        <v>42</v>
      </c>
    </row>
    <row r="1296" spans="1:17" x14ac:dyDescent="0.35">
      <c r="A1296" t="s">
        <v>1295</v>
      </c>
      <c r="B1296" t="str">
        <f>VLOOKUP(Customer_Names[[#This Row],[Customer ID]],Customer_Names[#All],2,FALSE)</f>
        <v>Christenson</v>
      </c>
      <c r="C1296">
        <f>VLOOKUP(Medical_Examinations[[#This Row],[Customer ID]],'Medical Examinations'!$A$1:$L$2336,2,FALSE)</f>
        <v>29</v>
      </c>
      <c r="D1296">
        <f>VLOOKUP(Medical_Examinations[[#This Row],[Customer ID]],'Medical Examinations'!$A$1:$L$2336,3,FALSE)</f>
        <v>7</v>
      </c>
      <c r="E1296" t="str">
        <f>VLOOKUP(Medical_Examinations[[#This Row],[Customer ID]],'Medical Examinations'!$A$1:$L$2336,4,FALSE)</f>
        <v>No</v>
      </c>
      <c r="F1296" t="str">
        <f>VLOOKUP(Medical_Examinations[[#This Row],[Customer ID]],'Medical Examinations'!$A$1:$L$2336,6,FALSE)</f>
        <v>No</v>
      </c>
      <c r="G1296" t="str">
        <f>VLOOKUP(Medical_Examinations[[#This Row],[Customer ID]],'Medical Examinations'!$A$1:$L$2336,7,FALSE)</f>
        <v>No</v>
      </c>
      <c r="H1296">
        <f>VLOOKUP(Medical_Examinations[[#This Row],[Customer ID]],'Medical Examinations'!$A$1:$L$2336,8,FALSE)</f>
        <v>2</v>
      </c>
      <c r="I1296" t="str">
        <f>VLOOKUP(Medical_Examinations[[#This Row],[Customer ID]],'Medical Examinations'!$A$1:$L$2336,9,FALSE)</f>
        <v>No</v>
      </c>
      <c r="J1296" t="str">
        <f>VLOOKUP(Medical_Examinations[[#This Row],[Customer ID]],'Medical Examinations'!A1295:L3630,11,FALSE)</f>
        <v>Overweight</v>
      </c>
      <c r="K1296" t="str">
        <f>VLOOKUP(Medical_Examinations[[#This Row],[Customer ID]],'Medical Examinations'!A1295:L3630,12,FALSE)</f>
        <v>Diabetes</v>
      </c>
      <c r="L1296" t="str">
        <f>VLOOKUP(Hospitalisation_Details[[#This Row],[Customer ID]],'Hospitalisation Details'!A1295:K3636,10,FALSE)</f>
        <v>26 Sep 1978</v>
      </c>
      <c r="M1296">
        <f>VLOOKUP(Hospitalisation_Details[[#This Row],[Customer ID]],'Hospitalisation Details'!$A$1:$K$2342,6,FALSE)</f>
        <v>8303</v>
      </c>
      <c r="N1296" t="str">
        <f>VLOOKUP(Hospitalisation_Details[[#This Row],[Customer ID]],'Hospitalisation Details'!A1295:K3636,7,FALSE)</f>
        <v>tier - 3</v>
      </c>
      <c r="O1296" t="str">
        <f>VLOOKUP(Hospitalisation_Details[[#This Row],[Customer ID]],'Hospitalisation Details'!A1295:K3636,8,FALSE)</f>
        <v>tier - 3</v>
      </c>
      <c r="P1296" t="str">
        <f>VLOOKUP(Hospitalisation_Details[[#This Row],[Customer ID]],'Hospitalisation Details'!A1295:K3636,9,FALSE)</f>
        <v>R1016</v>
      </c>
      <c r="Q1296">
        <f>VLOOKUP(Hospitalisation_Details[[#This Row],[Customer ID]],'Hospitalisation Details'!$A$1:$K$2342,11,FALSE)</f>
        <v>44</v>
      </c>
    </row>
    <row r="1297" spans="1:17" x14ac:dyDescent="0.35">
      <c r="A1297" t="s">
        <v>1296</v>
      </c>
      <c r="B1297" t="str">
        <f>VLOOKUP(Customer_Names[[#This Row],[Customer ID]],Customer_Names[#All],2,FALSE)</f>
        <v>Shell</v>
      </c>
      <c r="C1297">
        <f>VLOOKUP(Medical_Examinations[[#This Row],[Customer ID]],'Medical Examinations'!$A$1:$L$2336,2,FALSE)</f>
        <v>23</v>
      </c>
      <c r="D1297">
        <f>VLOOKUP(Medical_Examinations[[#This Row],[Customer ID]],'Medical Examinations'!$A$1:$L$2336,3,FALSE)</f>
        <v>7</v>
      </c>
      <c r="E1297" t="str">
        <f>VLOOKUP(Medical_Examinations[[#This Row],[Customer ID]],'Medical Examinations'!$A$1:$L$2336,4,FALSE)</f>
        <v>yes</v>
      </c>
      <c r="F1297" t="str">
        <f>VLOOKUP(Medical_Examinations[[#This Row],[Customer ID]],'Medical Examinations'!$A$1:$L$2336,6,FALSE)</f>
        <v>No</v>
      </c>
      <c r="G1297" t="str">
        <f>VLOOKUP(Medical_Examinations[[#This Row],[Customer ID]],'Medical Examinations'!$A$1:$L$2336,7,FALSE)</f>
        <v>No</v>
      </c>
      <c r="H1297">
        <f>VLOOKUP(Medical_Examinations[[#This Row],[Customer ID]],'Medical Examinations'!$A$1:$L$2336,8,FALSE)</f>
        <v>2</v>
      </c>
      <c r="I1297" t="str">
        <f>VLOOKUP(Medical_Examinations[[#This Row],[Customer ID]],'Medical Examinations'!$A$1:$L$2336,9,FALSE)</f>
        <v>No</v>
      </c>
      <c r="J1297" t="str">
        <f>VLOOKUP(Medical_Examinations[[#This Row],[Customer ID]],'Medical Examinations'!A1296:L3631,11,FALSE)</f>
        <v>Normal Weight</v>
      </c>
      <c r="K1297" t="str">
        <f>VLOOKUP(Medical_Examinations[[#This Row],[Customer ID]],'Medical Examinations'!A1296:L3631,12,FALSE)</f>
        <v>Diabetes</v>
      </c>
      <c r="L1297" t="str">
        <f>VLOOKUP(Hospitalisation_Details[[#This Row],[Customer ID]],'Hospitalisation Details'!A1296:K3637,10,FALSE)</f>
        <v>12 Sep 1976</v>
      </c>
      <c r="M1297">
        <f>VLOOKUP(Hospitalisation_Details[[#This Row],[Customer ID]],'Hospitalisation Details'!$A$1:$K$2342,6,FALSE)</f>
        <v>8334</v>
      </c>
      <c r="N1297" t="str">
        <f>VLOOKUP(Hospitalisation_Details[[#This Row],[Customer ID]],'Hospitalisation Details'!A1296:K3637,7,FALSE)</f>
        <v>tier - 3</v>
      </c>
      <c r="O1297" t="str">
        <f>VLOOKUP(Hospitalisation_Details[[#This Row],[Customer ID]],'Hospitalisation Details'!A1296:K3637,8,FALSE)</f>
        <v>tier - 2</v>
      </c>
      <c r="P1297" t="str">
        <f>VLOOKUP(Hospitalisation_Details[[#This Row],[Customer ID]],'Hospitalisation Details'!A1296:K3637,9,FALSE)</f>
        <v>R1016</v>
      </c>
      <c r="Q1297">
        <f>VLOOKUP(Hospitalisation_Details[[#This Row],[Customer ID]],'Hospitalisation Details'!$A$1:$K$2342,11,FALSE)</f>
        <v>46</v>
      </c>
    </row>
    <row r="1298" spans="1:17" x14ac:dyDescent="0.35">
      <c r="A1298" t="s">
        <v>1297</v>
      </c>
      <c r="B1298" t="str">
        <f>VLOOKUP(Customer_Names[[#This Row],[Customer ID]],Customer_Names[#All],2,FALSE)</f>
        <v>Rao</v>
      </c>
      <c r="C1298">
        <f>VLOOKUP(Medical_Examinations[[#This Row],[Customer ID]],'Medical Examinations'!$A$1:$L$2336,2,FALSE)</f>
        <v>23</v>
      </c>
      <c r="D1298">
        <f>VLOOKUP(Medical_Examinations[[#This Row],[Customer ID]],'Medical Examinations'!$A$1:$L$2336,3,FALSE)</f>
        <v>11</v>
      </c>
      <c r="E1298" t="str">
        <f>VLOOKUP(Medical_Examinations[[#This Row],[Customer ID]],'Medical Examinations'!$A$1:$L$2336,4,FALSE)</f>
        <v>No</v>
      </c>
      <c r="F1298" t="str">
        <f>VLOOKUP(Medical_Examinations[[#This Row],[Customer ID]],'Medical Examinations'!$A$1:$L$2336,6,FALSE)</f>
        <v>No</v>
      </c>
      <c r="G1298" t="str">
        <f>VLOOKUP(Medical_Examinations[[#This Row],[Customer ID]],'Medical Examinations'!$A$1:$L$2336,7,FALSE)</f>
        <v>No</v>
      </c>
      <c r="H1298">
        <f>VLOOKUP(Medical_Examinations[[#This Row],[Customer ID]],'Medical Examinations'!$A$1:$L$2336,8,FALSE)</f>
        <v>2</v>
      </c>
      <c r="I1298" t="str">
        <f>VLOOKUP(Medical_Examinations[[#This Row],[Customer ID]],'Medical Examinations'!$A$1:$L$2336,9,FALSE)</f>
        <v>No</v>
      </c>
      <c r="J1298" t="str">
        <f>VLOOKUP(Medical_Examinations[[#This Row],[Customer ID]],'Medical Examinations'!A1297:L3632,11,FALSE)</f>
        <v>Normal Weight</v>
      </c>
      <c r="K1298" t="str">
        <f>VLOOKUP(Medical_Examinations[[#This Row],[Customer ID]],'Medical Examinations'!A1297:L3632,12,FALSE)</f>
        <v>Diabetes</v>
      </c>
      <c r="L1298" t="str">
        <f>VLOOKUP(Hospitalisation_Details[[#This Row],[Customer ID]],'Hospitalisation Details'!A1297:K3638,10,FALSE)</f>
        <v>20 Sep 1976</v>
      </c>
      <c r="M1298">
        <f>VLOOKUP(Hospitalisation_Details[[#This Row],[Customer ID]],'Hospitalisation Details'!$A$1:$K$2342,6,FALSE)</f>
        <v>8335</v>
      </c>
      <c r="N1298" t="str">
        <f>VLOOKUP(Hospitalisation_Details[[#This Row],[Customer ID]],'Hospitalisation Details'!A1297:K3638,7,FALSE)</f>
        <v>tier - 3</v>
      </c>
      <c r="O1298" t="str">
        <f>VLOOKUP(Hospitalisation_Details[[#This Row],[Customer ID]],'Hospitalisation Details'!A1297:K3638,8,FALSE)</f>
        <v>tier - 2</v>
      </c>
      <c r="P1298" t="str">
        <f>VLOOKUP(Hospitalisation_Details[[#This Row],[Customer ID]],'Hospitalisation Details'!A1297:K3638,9,FALSE)</f>
        <v>R1016</v>
      </c>
      <c r="Q1298">
        <f>VLOOKUP(Hospitalisation_Details[[#This Row],[Customer ID]],'Hospitalisation Details'!$A$1:$K$2342,11,FALSE)</f>
        <v>46</v>
      </c>
    </row>
    <row r="1299" spans="1:17" x14ac:dyDescent="0.35">
      <c r="A1299" t="s">
        <v>1298</v>
      </c>
      <c r="B1299" t="str">
        <f>VLOOKUP(Customer_Names[[#This Row],[Customer ID]],Customer_Names[#All],2,FALSE)</f>
        <v>Myers</v>
      </c>
      <c r="C1299">
        <f>VLOOKUP(Medical_Examinations[[#This Row],[Customer ID]],'Medical Examinations'!$A$1:$L$2336,2,FALSE)</f>
        <v>18</v>
      </c>
      <c r="D1299">
        <f>VLOOKUP(Medical_Examinations[[#This Row],[Customer ID]],'Medical Examinations'!$A$1:$L$2336,3,FALSE)</f>
        <v>10</v>
      </c>
      <c r="E1299" t="str">
        <f>VLOOKUP(Medical_Examinations[[#This Row],[Customer ID]],'Medical Examinations'!$A$1:$L$2336,4,FALSE)</f>
        <v>yes</v>
      </c>
      <c r="F1299" t="str">
        <f>VLOOKUP(Medical_Examinations[[#This Row],[Customer ID]],'Medical Examinations'!$A$1:$L$2336,6,FALSE)</f>
        <v>No</v>
      </c>
      <c r="G1299" t="str">
        <f>VLOOKUP(Medical_Examinations[[#This Row],[Customer ID]],'Medical Examinations'!$A$1:$L$2336,7,FALSE)</f>
        <v>No</v>
      </c>
      <c r="H1299">
        <f>VLOOKUP(Medical_Examinations[[#This Row],[Customer ID]],'Medical Examinations'!$A$1:$L$2336,8,FALSE)</f>
        <v>2</v>
      </c>
      <c r="I1299" t="str">
        <f>VLOOKUP(Medical_Examinations[[#This Row],[Customer ID]],'Medical Examinations'!$A$1:$L$2336,9,FALSE)</f>
        <v>No</v>
      </c>
      <c r="J1299" t="str">
        <f>VLOOKUP(Medical_Examinations[[#This Row],[Customer ID]],'Medical Examinations'!A1298:L3633,11,FALSE)</f>
        <v>Underweight</v>
      </c>
      <c r="K1299" t="str">
        <f>VLOOKUP(Medical_Examinations[[#This Row],[Customer ID]],'Medical Examinations'!A1298:L3633,12,FALSE)</f>
        <v>Diabetes</v>
      </c>
      <c r="L1299" t="str">
        <f>VLOOKUP(Hospitalisation_Details[[#This Row],[Customer ID]],'Hospitalisation Details'!A1298:K3639,10,FALSE)</f>
        <v>7 Sep 1976</v>
      </c>
      <c r="M1299">
        <f>VLOOKUP(Hospitalisation_Details[[#This Row],[Customer ID]],'Hospitalisation Details'!$A$1:$K$2342,6,FALSE)</f>
        <v>8343</v>
      </c>
      <c r="N1299" t="str">
        <f>VLOOKUP(Hospitalisation_Details[[#This Row],[Customer ID]],'Hospitalisation Details'!A1298:K3639,7,FALSE)</f>
        <v>tier - 3</v>
      </c>
      <c r="O1299" t="str">
        <f>VLOOKUP(Hospitalisation_Details[[#This Row],[Customer ID]],'Hospitalisation Details'!A1298:K3639,8,FALSE)</f>
        <v>tier - 1</v>
      </c>
      <c r="P1299" t="str">
        <f>VLOOKUP(Hospitalisation_Details[[#This Row],[Customer ID]],'Hospitalisation Details'!A1298:K3639,9,FALSE)</f>
        <v>R1016</v>
      </c>
      <c r="Q1299">
        <f>VLOOKUP(Hospitalisation_Details[[#This Row],[Customer ID]],'Hospitalisation Details'!$A$1:$K$2342,11,FALSE)</f>
        <v>46</v>
      </c>
    </row>
    <row r="1300" spans="1:17" x14ac:dyDescent="0.35">
      <c r="A1300" t="s">
        <v>1299</v>
      </c>
      <c r="B1300" t="str">
        <f>VLOOKUP(Customer_Names[[#This Row],[Customer ID]],Customer_Names[#All],2,FALSE)</f>
        <v>McLean</v>
      </c>
      <c r="C1300">
        <f>VLOOKUP(Medical_Examinations[[#This Row],[Customer ID]],'Medical Examinations'!$A$1:$L$2336,2,FALSE)</f>
        <v>43</v>
      </c>
      <c r="D1300">
        <f>VLOOKUP(Medical_Examinations[[#This Row],[Customer ID]],'Medical Examinations'!$A$1:$L$2336,3,FALSE)</f>
        <v>9</v>
      </c>
      <c r="E1300" t="str">
        <f>VLOOKUP(Medical_Examinations[[#This Row],[Customer ID]],'Medical Examinations'!$A$1:$L$2336,4,FALSE)</f>
        <v>No</v>
      </c>
      <c r="F1300" t="str">
        <f>VLOOKUP(Medical_Examinations[[#This Row],[Customer ID]],'Medical Examinations'!$A$1:$L$2336,6,FALSE)</f>
        <v>No</v>
      </c>
      <c r="G1300" t="str">
        <f>VLOOKUP(Medical_Examinations[[#This Row],[Customer ID]],'Medical Examinations'!$A$1:$L$2336,7,FALSE)</f>
        <v>No</v>
      </c>
      <c r="H1300">
        <f>VLOOKUP(Medical_Examinations[[#This Row],[Customer ID]],'Medical Examinations'!$A$1:$L$2336,8,FALSE)</f>
        <v>2</v>
      </c>
      <c r="I1300" t="str">
        <f>VLOOKUP(Medical_Examinations[[#This Row],[Customer ID]],'Medical Examinations'!$A$1:$L$2336,9,FALSE)</f>
        <v>No</v>
      </c>
      <c r="J1300" t="str">
        <f>VLOOKUP(Medical_Examinations[[#This Row],[Customer ID]],'Medical Examinations'!A1299:L3634,11,FALSE)</f>
        <v>Obesity</v>
      </c>
      <c r="K1300" t="str">
        <f>VLOOKUP(Medical_Examinations[[#This Row],[Customer ID]],'Medical Examinations'!A1299:L3634,12,FALSE)</f>
        <v>Diabetes</v>
      </c>
      <c r="L1300" t="str">
        <f>VLOOKUP(Hospitalisation_Details[[#This Row],[Customer ID]],'Hospitalisation Details'!A1299:K3640,10,FALSE)</f>
        <v>24 Sep 1977</v>
      </c>
      <c r="M1300">
        <f>VLOOKUP(Hospitalisation_Details[[#This Row],[Customer ID]],'Hospitalisation Details'!$A$1:$K$2342,6,FALSE)</f>
        <v>8604</v>
      </c>
      <c r="N1300" t="str">
        <f>VLOOKUP(Hospitalisation_Details[[#This Row],[Customer ID]],'Hospitalisation Details'!A1299:K3640,7,FALSE)</f>
        <v>tier - 2</v>
      </c>
      <c r="O1300" t="str">
        <f>VLOOKUP(Hospitalisation_Details[[#This Row],[Customer ID]],'Hospitalisation Details'!A1299:K3640,8,FALSE)</f>
        <v>tier - 1</v>
      </c>
      <c r="P1300" t="str">
        <f>VLOOKUP(Hospitalisation_Details[[#This Row],[Customer ID]],'Hospitalisation Details'!A1299:K3640,9,FALSE)</f>
        <v>R1019</v>
      </c>
      <c r="Q1300">
        <f>VLOOKUP(Hospitalisation_Details[[#This Row],[Customer ID]],'Hospitalisation Details'!$A$1:$K$2342,11,FALSE)</f>
        <v>45</v>
      </c>
    </row>
    <row r="1301" spans="1:17" x14ac:dyDescent="0.35">
      <c r="A1301" t="s">
        <v>1300</v>
      </c>
      <c r="B1301" t="str">
        <f>VLOOKUP(Customer_Names[[#This Row],[Customer ID]],Customer_Names[#All],2,FALSE)</f>
        <v>Gomez</v>
      </c>
      <c r="C1301">
        <f>VLOOKUP(Medical_Examinations[[#This Row],[Customer ID]],'Medical Examinations'!$A$1:$L$2336,2,FALSE)</f>
        <v>31</v>
      </c>
      <c r="D1301">
        <f>VLOOKUP(Medical_Examinations[[#This Row],[Customer ID]],'Medical Examinations'!$A$1:$L$2336,3,FALSE)</f>
        <v>8</v>
      </c>
      <c r="E1301" t="str">
        <f>VLOOKUP(Medical_Examinations[[#This Row],[Customer ID]],'Medical Examinations'!$A$1:$L$2336,4,FALSE)</f>
        <v>No</v>
      </c>
      <c r="F1301" t="str">
        <f>VLOOKUP(Medical_Examinations[[#This Row],[Customer ID]],'Medical Examinations'!$A$1:$L$2336,6,FALSE)</f>
        <v>No</v>
      </c>
      <c r="G1301" t="str">
        <f>VLOOKUP(Medical_Examinations[[#This Row],[Customer ID]],'Medical Examinations'!$A$1:$L$2336,7,FALSE)</f>
        <v>No</v>
      </c>
      <c r="H1301">
        <f>VLOOKUP(Medical_Examinations[[#This Row],[Customer ID]],'Medical Examinations'!$A$1:$L$2336,8,FALSE)</f>
        <v>2</v>
      </c>
      <c r="I1301" t="str">
        <f>VLOOKUP(Medical_Examinations[[#This Row],[Customer ID]],'Medical Examinations'!$A$1:$L$2336,9,FALSE)</f>
        <v>No</v>
      </c>
      <c r="J1301" t="str">
        <f>VLOOKUP(Medical_Examinations[[#This Row],[Customer ID]],'Medical Examinations'!A1300:L3635,11,FALSE)</f>
        <v>Obesity</v>
      </c>
      <c r="K1301" t="str">
        <f>VLOOKUP(Medical_Examinations[[#This Row],[Customer ID]],'Medical Examinations'!A1300:L3635,12,FALSE)</f>
        <v>Diabetes</v>
      </c>
      <c r="L1301" t="str">
        <f>VLOOKUP(Hospitalisation_Details[[#This Row],[Customer ID]],'Hospitalisation Details'!A1300:K3641,10,FALSE)</f>
        <v>12 Sep 1977</v>
      </c>
      <c r="M1301">
        <f>VLOOKUP(Hospitalisation_Details[[#This Row],[Customer ID]],'Hospitalisation Details'!$A$1:$K$2342,6,FALSE)</f>
        <v>8604</v>
      </c>
      <c r="N1301" t="str">
        <f>VLOOKUP(Hospitalisation_Details[[#This Row],[Customer ID]],'Hospitalisation Details'!A1300:K3641,7,FALSE)</f>
        <v>tier - 3</v>
      </c>
      <c r="O1301" t="str">
        <f>VLOOKUP(Hospitalisation_Details[[#This Row],[Customer ID]],'Hospitalisation Details'!A1300:K3641,8,FALSE)</f>
        <v>tier - 2</v>
      </c>
      <c r="P1301" t="str">
        <f>VLOOKUP(Hospitalisation_Details[[#This Row],[Customer ID]],'Hospitalisation Details'!A1300:K3641,9,FALSE)</f>
        <v>R1016</v>
      </c>
      <c r="Q1301">
        <f>VLOOKUP(Hospitalisation_Details[[#This Row],[Customer ID]],'Hospitalisation Details'!$A$1:$K$2342,11,FALSE)</f>
        <v>45</v>
      </c>
    </row>
    <row r="1302" spans="1:17" x14ac:dyDescent="0.35">
      <c r="A1302" t="s">
        <v>1301</v>
      </c>
      <c r="B1302" t="str">
        <f>VLOOKUP(Customer_Names[[#This Row],[Customer ID]],Customer_Names[#All],2,FALSE)</f>
        <v>Hemingway</v>
      </c>
      <c r="C1302">
        <f>VLOOKUP(Medical_Examinations[[#This Row],[Customer ID]],'Medical Examinations'!$A$1:$L$2336,2,FALSE)</f>
        <v>48</v>
      </c>
      <c r="D1302">
        <f>VLOOKUP(Medical_Examinations[[#This Row],[Customer ID]],'Medical Examinations'!$A$1:$L$2336,3,FALSE)</f>
        <v>8</v>
      </c>
      <c r="E1302" t="str">
        <f>VLOOKUP(Medical_Examinations[[#This Row],[Customer ID]],'Medical Examinations'!$A$1:$L$2336,4,FALSE)</f>
        <v>yes</v>
      </c>
      <c r="F1302" t="str">
        <f>VLOOKUP(Medical_Examinations[[#This Row],[Customer ID]],'Medical Examinations'!$A$1:$L$2336,6,FALSE)</f>
        <v>No</v>
      </c>
      <c r="G1302" t="str">
        <f>VLOOKUP(Medical_Examinations[[#This Row],[Customer ID]],'Medical Examinations'!$A$1:$L$2336,7,FALSE)</f>
        <v>No</v>
      </c>
      <c r="H1302">
        <f>VLOOKUP(Medical_Examinations[[#This Row],[Customer ID]],'Medical Examinations'!$A$1:$L$2336,8,FALSE)</f>
        <v>2</v>
      </c>
      <c r="I1302" t="str">
        <f>VLOOKUP(Medical_Examinations[[#This Row],[Customer ID]],'Medical Examinations'!$A$1:$L$2336,9,FALSE)</f>
        <v>No</v>
      </c>
      <c r="J1302" t="str">
        <f>VLOOKUP(Medical_Examinations[[#This Row],[Customer ID]],'Medical Examinations'!A1301:L3636,11,FALSE)</f>
        <v>Obesity</v>
      </c>
      <c r="K1302" t="str">
        <f>VLOOKUP(Medical_Examinations[[#This Row],[Customer ID]],'Medical Examinations'!A1301:L3636,12,FALSE)</f>
        <v>Diabetes</v>
      </c>
      <c r="L1302" t="str">
        <f>VLOOKUP(Hospitalisation_Details[[#This Row],[Customer ID]],'Hospitalisation Details'!A1301:K3642,10,FALSE)</f>
        <v>3 Sep 1975</v>
      </c>
      <c r="M1302">
        <f>VLOOKUP(Hospitalisation_Details[[#This Row],[Customer ID]],'Hospitalisation Details'!$A$1:$K$2342,6,FALSE)</f>
        <v>8628</v>
      </c>
      <c r="N1302" t="str">
        <f>VLOOKUP(Hospitalisation_Details[[#This Row],[Customer ID]],'Hospitalisation Details'!A1301:K3642,7,FALSE)</f>
        <v>tier - 2</v>
      </c>
      <c r="O1302" t="str">
        <f>VLOOKUP(Hospitalisation_Details[[#This Row],[Customer ID]],'Hospitalisation Details'!A1301:K3642,8,FALSE)</f>
        <v>tier - 2</v>
      </c>
      <c r="P1302" t="str">
        <f>VLOOKUP(Hospitalisation_Details[[#This Row],[Customer ID]],'Hospitalisation Details'!A1301:K3642,9,FALSE)</f>
        <v>R1017</v>
      </c>
      <c r="Q1302">
        <f>VLOOKUP(Hospitalisation_Details[[#This Row],[Customer ID]],'Hospitalisation Details'!$A$1:$K$2342,11,FALSE)</f>
        <v>47</v>
      </c>
    </row>
    <row r="1303" spans="1:17" x14ac:dyDescent="0.35">
      <c r="A1303" t="s">
        <v>1302</v>
      </c>
      <c r="B1303" t="str">
        <f>VLOOKUP(Customer_Names[[#This Row],[Customer ID]],Customer_Names[#All],2,FALSE)</f>
        <v>Pett</v>
      </c>
      <c r="C1303">
        <f>VLOOKUP(Medical_Examinations[[#This Row],[Customer ID]],'Medical Examinations'!$A$1:$L$2336,2,FALSE)</f>
        <v>30</v>
      </c>
      <c r="D1303">
        <f>VLOOKUP(Medical_Examinations[[#This Row],[Customer ID]],'Medical Examinations'!$A$1:$L$2336,3,FALSE)</f>
        <v>10</v>
      </c>
      <c r="E1303" t="str">
        <f>VLOOKUP(Medical_Examinations[[#This Row],[Customer ID]],'Medical Examinations'!$A$1:$L$2336,4,FALSE)</f>
        <v>yes</v>
      </c>
      <c r="F1303" t="str">
        <f>VLOOKUP(Medical_Examinations[[#This Row],[Customer ID]],'Medical Examinations'!$A$1:$L$2336,6,FALSE)</f>
        <v>No</v>
      </c>
      <c r="G1303" t="str">
        <f>VLOOKUP(Medical_Examinations[[#This Row],[Customer ID]],'Medical Examinations'!$A$1:$L$2336,7,FALSE)</f>
        <v>No</v>
      </c>
      <c r="H1303">
        <f>VLOOKUP(Medical_Examinations[[#This Row],[Customer ID]],'Medical Examinations'!$A$1:$L$2336,8,FALSE)</f>
        <v>2</v>
      </c>
      <c r="I1303" t="str">
        <f>VLOOKUP(Medical_Examinations[[#This Row],[Customer ID]],'Medical Examinations'!$A$1:$L$2336,9,FALSE)</f>
        <v>No</v>
      </c>
      <c r="J1303" t="str">
        <f>VLOOKUP(Medical_Examinations[[#This Row],[Customer ID]],'Medical Examinations'!A1302:L3637,11,FALSE)</f>
        <v>Obesity</v>
      </c>
      <c r="K1303" t="str">
        <f>VLOOKUP(Medical_Examinations[[#This Row],[Customer ID]],'Medical Examinations'!A1302:L3637,12,FALSE)</f>
        <v>Diabetes</v>
      </c>
      <c r="L1303" t="str">
        <f>VLOOKUP(Hospitalisation_Details[[#This Row],[Customer ID]],'Hospitalisation Details'!A1302:K3643,10,FALSE)</f>
        <v>28 Sep 1980</v>
      </c>
      <c r="M1303">
        <f>VLOOKUP(Hospitalisation_Details[[#This Row],[Customer ID]],'Hospitalisation Details'!$A$1:$K$2342,6,FALSE)</f>
        <v>8702</v>
      </c>
      <c r="N1303" t="str">
        <f>VLOOKUP(Hospitalisation_Details[[#This Row],[Customer ID]],'Hospitalisation Details'!A1302:K3643,7,FALSE)</f>
        <v>tier - 2</v>
      </c>
      <c r="O1303" t="str">
        <f>VLOOKUP(Hospitalisation_Details[[#This Row],[Customer ID]],'Hospitalisation Details'!A1302:K3643,8,FALSE)</f>
        <v>tier - 3</v>
      </c>
      <c r="P1303" t="str">
        <f>VLOOKUP(Hospitalisation_Details[[#This Row],[Customer ID]],'Hospitalisation Details'!A1302:K3643,9,FALSE)</f>
        <v>R1021</v>
      </c>
      <c r="Q1303">
        <f>VLOOKUP(Hospitalisation_Details[[#This Row],[Customer ID]],'Hospitalisation Details'!$A$1:$K$2342,11,FALSE)</f>
        <v>42</v>
      </c>
    </row>
    <row r="1304" spans="1:17" x14ac:dyDescent="0.35">
      <c r="A1304" t="s">
        <v>1303</v>
      </c>
      <c r="B1304" t="str">
        <f>VLOOKUP(Customer_Names[[#This Row],[Customer ID]],Customer_Names[#All],2,FALSE)</f>
        <v>Meingast</v>
      </c>
      <c r="C1304">
        <f>VLOOKUP(Medical_Examinations[[#This Row],[Customer ID]],'Medical Examinations'!$A$1:$L$2336,2,FALSE)</f>
        <v>33</v>
      </c>
      <c r="D1304">
        <f>VLOOKUP(Medical_Examinations[[#This Row],[Customer ID]],'Medical Examinations'!$A$1:$L$2336,3,FALSE)</f>
        <v>7</v>
      </c>
      <c r="E1304" t="str">
        <f>VLOOKUP(Medical_Examinations[[#This Row],[Customer ID]],'Medical Examinations'!$A$1:$L$2336,4,FALSE)</f>
        <v>yes</v>
      </c>
      <c r="F1304" t="str">
        <f>VLOOKUP(Medical_Examinations[[#This Row],[Customer ID]],'Medical Examinations'!$A$1:$L$2336,6,FALSE)</f>
        <v>No</v>
      </c>
      <c r="G1304" t="str">
        <f>VLOOKUP(Medical_Examinations[[#This Row],[Customer ID]],'Medical Examinations'!$A$1:$L$2336,7,FALSE)</f>
        <v>No</v>
      </c>
      <c r="H1304">
        <f>VLOOKUP(Medical_Examinations[[#This Row],[Customer ID]],'Medical Examinations'!$A$1:$L$2336,8,FALSE)</f>
        <v>2</v>
      </c>
      <c r="I1304" t="str">
        <f>VLOOKUP(Medical_Examinations[[#This Row],[Customer ID]],'Medical Examinations'!$A$1:$L$2336,9,FALSE)</f>
        <v>No</v>
      </c>
      <c r="J1304" t="str">
        <f>VLOOKUP(Medical_Examinations[[#This Row],[Customer ID]],'Medical Examinations'!A1303:L3638,11,FALSE)</f>
        <v>Obesity</v>
      </c>
      <c r="K1304" t="str">
        <f>VLOOKUP(Medical_Examinations[[#This Row],[Customer ID]],'Medical Examinations'!A1303:L3638,12,FALSE)</f>
        <v>Diabetes</v>
      </c>
      <c r="L1304" t="str">
        <f>VLOOKUP(Hospitalisation_Details[[#This Row],[Customer ID]],'Hospitalisation Details'!A1303:K3644,10,FALSE)</f>
        <v>17 Sep 1974</v>
      </c>
      <c r="M1304">
        <f>VLOOKUP(Hospitalisation_Details[[#This Row],[Customer ID]],'Hospitalisation Details'!$A$1:$K$2342,6,FALSE)</f>
        <v>8964</v>
      </c>
      <c r="N1304" t="str">
        <f>VLOOKUP(Hospitalisation_Details[[#This Row],[Customer ID]],'Hospitalisation Details'!A1303:K3644,7,FALSE)</f>
        <v>tier - 3</v>
      </c>
      <c r="O1304" t="str">
        <f>VLOOKUP(Hospitalisation_Details[[#This Row],[Customer ID]],'Hospitalisation Details'!A1303:K3644,8,FALSE)</f>
        <v>tier - 2</v>
      </c>
      <c r="P1304" t="str">
        <f>VLOOKUP(Hospitalisation_Details[[#This Row],[Customer ID]],'Hospitalisation Details'!A1303:K3644,9,FALSE)</f>
        <v>R1016</v>
      </c>
      <c r="Q1304">
        <f>VLOOKUP(Hospitalisation_Details[[#This Row],[Customer ID]],'Hospitalisation Details'!$A$1:$K$2342,11,FALSE)</f>
        <v>48</v>
      </c>
    </row>
    <row r="1305" spans="1:17" x14ac:dyDescent="0.35">
      <c r="A1305" t="s">
        <v>1304</v>
      </c>
      <c r="B1305" t="str">
        <f>VLOOKUP(Customer_Names[[#This Row],[Customer ID]],Customer_Names[#All],2,FALSE)</f>
        <v>McCarthy</v>
      </c>
      <c r="C1305">
        <f>VLOOKUP(Medical_Examinations[[#This Row],[Customer ID]],'Medical Examinations'!$A$1:$L$2336,2,FALSE)</f>
        <v>37</v>
      </c>
      <c r="D1305">
        <f>VLOOKUP(Medical_Examinations[[#This Row],[Customer ID]],'Medical Examinations'!$A$1:$L$2336,3,FALSE)</f>
        <v>11</v>
      </c>
      <c r="E1305" t="str">
        <f>VLOOKUP(Medical_Examinations[[#This Row],[Customer ID]],'Medical Examinations'!$A$1:$L$2336,4,FALSE)</f>
        <v>yes</v>
      </c>
      <c r="F1305" t="str">
        <f>VLOOKUP(Medical_Examinations[[#This Row],[Customer ID]],'Medical Examinations'!$A$1:$L$2336,6,FALSE)</f>
        <v>No</v>
      </c>
      <c r="G1305" t="str">
        <f>VLOOKUP(Medical_Examinations[[#This Row],[Customer ID]],'Medical Examinations'!$A$1:$L$2336,7,FALSE)</f>
        <v>No</v>
      </c>
      <c r="H1305">
        <f>VLOOKUP(Medical_Examinations[[#This Row],[Customer ID]],'Medical Examinations'!$A$1:$L$2336,8,FALSE)</f>
        <v>2</v>
      </c>
      <c r="I1305" t="str">
        <f>VLOOKUP(Medical_Examinations[[#This Row],[Customer ID]],'Medical Examinations'!$A$1:$L$2336,9,FALSE)</f>
        <v>No</v>
      </c>
      <c r="J1305" t="str">
        <f>VLOOKUP(Medical_Examinations[[#This Row],[Customer ID]],'Medical Examinations'!A1304:L3639,11,FALSE)</f>
        <v>Obesity</v>
      </c>
      <c r="K1305" t="str">
        <f>VLOOKUP(Medical_Examinations[[#This Row],[Customer ID]],'Medical Examinations'!A1304:L3639,12,FALSE)</f>
        <v>Diabetes</v>
      </c>
      <c r="L1305" t="str">
        <f>VLOOKUP(Hospitalisation_Details[[#This Row],[Customer ID]],'Hospitalisation Details'!A1304:K3645,10,FALSE)</f>
        <v>16 Sep 1979</v>
      </c>
      <c r="M1305">
        <f>VLOOKUP(Hospitalisation_Details[[#This Row],[Customer ID]],'Hospitalisation Details'!$A$1:$K$2342,6,FALSE)</f>
        <v>8998</v>
      </c>
      <c r="N1305" t="str">
        <f>VLOOKUP(Hospitalisation_Details[[#This Row],[Customer ID]],'Hospitalisation Details'!A1304:K3645,7,FALSE)</f>
        <v>tier - 2</v>
      </c>
      <c r="O1305" t="str">
        <f>VLOOKUP(Hospitalisation_Details[[#This Row],[Customer ID]],'Hospitalisation Details'!A1304:K3645,8,FALSE)</f>
        <v>tier - 1</v>
      </c>
      <c r="P1305" t="str">
        <f>VLOOKUP(Hospitalisation_Details[[#This Row],[Customer ID]],'Hospitalisation Details'!A1304:K3645,9,FALSE)</f>
        <v>R1025</v>
      </c>
      <c r="Q1305">
        <f>VLOOKUP(Hospitalisation_Details[[#This Row],[Customer ID]],'Hospitalisation Details'!$A$1:$K$2342,11,FALSE)</f>
        <v>43</v>
      </c>
    </row>
    <row r="1306" spans="1:17" x14ac:dyDescent="0.35">
      <c r="A1306" t="s">
        <v>1305</v>
      </c>
      <c r="B1306" t="str">
        <f>VLOOKUP(Customer_Names[[#This Row],[Customer ID]],Customer_Names[#All],2,FALSE)</f>
        <v>Boyle</v>
      </c>
      <c r="C1306">
        <f>VLOOKUP(Medical_Examinations[[#This Row],[Customer ID]],'Medical Examinations'!$A$1:$L$2336,2,FALSE)</f>
        <v>31</v>
      </c>
      <c r="D1306">
        <f>VLOOKUP(Medical_Examinations[[#This Row],[Customer ID]],'Medical Examinations'!$A$1:$L$2336,3,FALSE)</f>
        <v>11</v>
      </c>
      <c r="E1306" t="str">
        <f>VLOOKUP(Medical_Examinations[[#This Row],[Customer ID]],'Medical Examinations'!$A$1:$L$2336,4,FALSE)</f>
        <v>yes</v>
      </c>
      <c r="F1306" t="str">
        <f>VLOOKUP(Medical_Examinations[[#This Row],[Customer ID]],'Medical Examinations'!$A$1:$L$2336,6,FALSE)</f>
        <v>No</v>
      </c>
      <c r="G1306" t="str">
        <f>VLOOKUP(Medical_Examinations[[#This Row],[Customer ID]],'Medical Examinations'!$A$1:$L$2336,7,FALSE)</f>
        <v>No</v>
      </c>
      <c r="H1306">
        <f>VLOOKUP(Medical_Examinations[[#This Row],[Customer ID]],'Medical Examinations'!$A$1:$L$2336,8,FALSE)</f>
        <v>2</v>
      </c>
      <c r="I1306" t="str">
        <f>VLOOKUP(Medical_Examinations[[#This Row],[Customer ID]],'Medical Examinations'!$A$1:$L$2336,9,FALSE)</f>
        <v>No</v>
      </c>
      <c r="J1306" t="str">
        <f>VLOOKUP(Medical_Examinations[[#This Row],[Customer ID]],'Medical Examinations'!A1305:L3640,11,FALSE)</f>
        <v>Obesity</v>
      </c>
      <c r="K1306" t="str">
        <f>VLOOKUP(Medical_Examinations[[#This Row],[Customer ID]],'Medical Examinations'!A1305:L3640,12,FALSE)</f>
        <v>Diabetes</v>
      </c>
      <c r="L1306" t="str">
        <f>VLOOKUP(Hospitalisation_Details[[#This Row],[Customer ID]],'Hospitalisation Details'!A1305:K3646,10,FALSE)</f>
        <v>5 Sep 1981</v>
      </c>
      <c r="M1306">
        <f>VLOOKUP(Hospitalisation_Details[[#This Row],[Customer ID]],'Hospitalisation Details'!$A$1:$K$2342,6,FALSE)</f>
        <v>9222</v>
      </c>
      <c r="N1306" t="str">
        <f>VLOOKUP(Hospitalisation_Details[[#This Row],[Customer ID]],'Hospitalisation Details'!A1305:K3646,7,FALSE)</f>
        <v>tier - 2</v>
      </c>
      <c r="O1306" t="str">
        <f>VLOOKUP(Hospitalisation_Details[[#This Row],[Customer ID]],'Hospitalisation Details'!A1305:K3646,8,FALSE)</f>
        <v>tier - 3</v>
      </c>
      <c r="P1306" t="str">
        <f>VLOOKUP(Hospitalisation_Details[[#This Row],[Customer ID]],'Hospitalisation Details'!A1305:K3646,9,FALSE)</f>
        <v>R1019</v>
      </c>
      <c r="Q1306">
        <f>VLOOKUP(Hospitalisation_Details[[#This Row],[Customer ID]],'Hospitalisation Details'!$A$1:$K$2342,11,FALSE)</f>
        <v>41</v>
      </c>
    </row>
    <row r="1307" spans="1:17" x14ac:dyDescent="0.35">
      <c r="A1307" t="s">
        <v>1306</v>
      </c>
      <c r="B1307" t="str">
        <f>VLOOKUP(Customer_Names[[#This Row],[Customer ID]],Customer_Names[#All],2,FALSE)</f>
        <v>Gundersen</v>
      </c>
      <c r="C1307">
        <f>VLOOKUP(Medical_Examinations[[#This Row],[Customer ID]],'Medical Examinations'!$A$1:$L$2336,2,FALSE)</f>
        <v>35</v>
      </c>
      <c r="D1307">
        <f>VLOOKUP(Medical_Examinations[[#This Row],[Customer ID]],'Medical Examinations'!$A$1:$L$2336,3,FALSE)</f>
        <v>11</v>
      </c>
      <c r="E1307" t="str">
        <f>VLOOKUP(Medical_Examinations[[#This Row],[Customer ID]],'Medical Examinations'!$A$1:$L$2336,4,FALSE)</f>
        <v>No</v>
      </c>
      <c r="F1307" t="str">
        <f>VLOOKUP(Medical_Examinations[[#This Row],[Customer ID]],'Medical Examinations'!$A$1:$L$2336,6,FALSE)</f>
        <v>No</v>
      </c>
      <c r="G1307" t="str">
        <f>VLOOKUP(Medical_Examinations[[#This Row],[Customer ID]],'Medical Examinations'!$A$1:$L$2336,7,FALSE)</f>
        <v>No</v>
      </c>
      <c r="H1307">
        <f>VLOOKUP(Medical_Examinations[[#This Row],[Customer ID]],'Medical Examinations'!$A$1:$L$2336,8,FALSE)</f>
        <v>2</v>
      </c>
      <c r="I1307" t="str">
        <f>VLOOKUP(Medical_Examinations[[#This Row],[Customer ID]],'Medical Examinations'!$A$1:$L$2336,9,FALSE)</f>
        <v>No</v>
      </c>
      <c r="J1307" t="str">
        <f>VLOOKUP(Medical_Examinations[[#This Row],[Customer ID]],'Medical Examinations'!A1306:L3641,11,FALSE)</f>
        <v>Obesity</v>
      </c>
      <c r="K1307" t="str">
        <f>VLOOKUP(Medical_Examinations[[#This Row],[Customer ID]],'Medical Examinations'!A1306:L3641,12,FALSE)</f>
        <v>Diabetes</v>
      </c>
      <c r="L1307" t="str">
        <f>VLOOKUP(Hospitalisation_Details[[#This Row],[Customer ID]],'Hospitalisation Details'!A1306:K3647,10,FALSE)</f>
        <v>6 Sep 1975</v>
      </c>
      <c r="M1307">
        <f>VLOOKUP(Hospitalisation_Details[[#This Row],[Customer ID]],'Hospitalisation Details'!$A$1:$K$2342,6,FALSE)</f>
        <v>9225</v>
      </c>
      <c r="N1307" t="str">
        <f>VLOOKUP(Hospitalisation_Details[[#This Row],[Customer ID]],'Hospitalisation Details'!A1306:K3647,7,FALSE)</f>
        <v>tier - 3</v>
      </c>
      <c r="O1307" t="str">
        <f>VLOOKUP(Hospitalisation_Details[[#This Row],[Customer ID]],'Hospitalisation Details'!A1306:K3647,8,FALSE)</f>
        <v>tier - 3</v>
      </c>
      <c r="P1307" t="str">
        <f>VLOOKUP(Hospitalisation_Details[[#This Row],[Customer ID]],'Hospitalisation Details'!A1306:K3647,9,FALSE)</f>
        <v>R1015</v>
      </c>
      <c r="Q1307">
        <f>VLOOKUP(Hospitalisation_Details[[#This Row],[Customer ID]],'Hospitalisation Details'!$A$1:$K$2342,11,FALSE)</f>
        <v>47</v>
      </c>
    </row>
    <row r="1308" spans="1:17" x14ac:dyDescent="0.35">
      <c r="A1308" t="s">
        <v>1307</v>
      </c>
      <c r="B1308" t="str">
        <f>VLOOKUP(Customer_Names[[#This Row],[Customer ID]],Customer_Names[#All],2,FALSE)</f>
        <v>Wolswinkel</v>
      </c>
      <c r="C1308">
        <f>VLOOKUP(Medical_Examinations[[#This Row],[Customer ID]],'Medical Examinations'!$A$1:$L$2336,2,FALSE)</f>
        <v>23</v>
      </c>
      <c r="D1308">
        <f>VLOOKUP(Medical_Examinations[[#This Row],[Customer ID]],'Medical Examinations'!$A$1:$L$2336,3,FALSE)</f>
        <v>10</v>
      </c>
      <c r="E1308" t="str">
        <f>VLOOKUP(Medical_Examinations[[#This Row],[Customer ID]],'Medical Examinations'!$A$1:$L$2336,4,FALSE)</f>
        <v>No</v>
      </c>
      <c r="F1308" t="str">
        <f>VLOOKUP(Medical_Examinations[[#This Row],[Customer ID]],'Medical Examinations'!$A$1:$L$2336,6,FALSE)</f>
        <v>No</v>
      </c>
      <c r="G1308" t="str">
        <f>VLOOKUP(Medical_Examinations[[#This Row],[Customer ID]],'Medical Examinations'!$A$1:$L$2336,7,FALSE)</f>
        <v>No</v>
      </c>
      <c r="H1308">
        <f>VLOOKUP(Medical_Examinations[[#This Row],[Customer ID]],'Medical Examinations'!$A$1:$L$2336,8,FALSE)</f>
        <v>2</v>
      </c>
      <c r="I1308" t="str">
        <f>VLOOKUP(Medical_Examinations[[#This Row],[Customer ID]],'Medical Examinations'!$A$1:$L$2336,9,FALSE)</f>
        <v>No</v>
      </c>
      <c r="J1308" t="str">
        <f>VLOOKUP(Medical_Examinations[[#This Row],[Customer ID]],'Medical Examinations'!A1307:L3642,11,FALSE)</f>
        <v>Normal Weight</v>
      </c>
      <c r="K1308" t="str">
        <f>VLOOKUP(Medical_Examinations[[#This Row],[Customer ID]],'Medical Examinations'!A1307:L3642,12,FALSE)</f>
        <v>Diabetes</v>
      </c>
      <c r="L1308" t="str">
        <f>VLOOKUP(Hospitalisation_Details[[#This Row],[Customer ID]],'Hospitalisation Details'!A1307:K3648,10,FALSE)</f>
        <v>5 Sep 1980</v>
      </c>
      <c r="M1308">
        <f>VLOOKUP(Hospitalisation_Details[[#This Row],[Customer ID]],'Hospitalisation Details'!$A$1:$K$2342,6,FALSE)</f>
        <v>9248</v>
      </c>
      <c r="N1308" t="str">
        <f>VLOOKUP(Hospitalisation_Details[[#This Row],[Customer ID]],'Hospitalisation Details'!A1307:K3648,7,FALSE)</f>
        <v>tier - 2</v>
      </c>
      <c r="O1308" t="str">
        <f>VLOOKUP(Hospitalisation_Details[[#This Row],[Customer ID]],'Hospitalisation Details'!A1307:K3648,8,FALSE)</f>
        <v>tier - 1</v>
      </c>
      <c r="P1308" t="str">
        <f>VLOOKUP(Hospitalisation_Details[[#This Row],[Customer ID]],'Hospitalisation Details'!A1307:K3648,9,FALSE)</f>
        <v>R1021</v>
      </c>
      <c r="Q1308">
        <f>VLOOKUP(Hospitalisation_Details[[#This Row],[Customer ID]],'Hospitalisation Details'!$A$1:$K$2342,11,FALSE)</f>
        <v>42</v>
      </c>
    </row>
    <row r="1309" spans="1:17" x14ac:dyDescent="0.35">
      <c r="A1309" t="s">
        <v>1308</v>
      </c>
      <c r="B1309" t="str">
        <f>VLOOKUP(Customer_Names[[#This Row],[Customer ID]],Customer_Names[#All],2,FALSE)</f>
        <v>Bomberger</v>
      </c>
      <c r="C1309">
        <f>VLOOKUP(Medical_Examinations[[#This Row],[Customer ID]],'Medical Examinations'!$A$1:$L$2336,2,FALSE)</f>
        <v>27</v>
      </c>
      <c r="D1309">
        <f>VLOOKUP(Medical_Examinations[[#This Row],[Customer ID]],'Medical Examinations'!$A$1:$L$2336,3,FALSE)</f>
        <v>8</v>
      </c>
      <c r="E1309" t="str">
        <f>VLOOKUP(Medical_Examinations[[#This Row],[Customer ID]],'Medical Examinations'!$A$1:$L$2336,4,FALSE)</f>
        <v>No</v>
      </c>
      <c r="F1309" t="str">
        <f>VLOOKUP(Medical_Examinations[[#This Row],[Customer ID]],'Medical Examinations'!$A$1:$L$2336,6,FALSE)</f>
        <v>No</v>
      </c>
      <c r="G1309" t="str">
        <f>VLOOKUP(Medical_Examinations[[#This Row],[Customer ID]],'Medical Examinations'!$A$1:$L$2336,7,FALSE)</f>
        <v>No</v>
      </c>
      <c r="H1309">
        <f>VLOOKUP(Medical_Examinations[[#This Row],[Customer ID]],'Medical Examinations'!$A$1:$L$2336,8,FALSE)</f>
        <v>2</v>
      </c>
      <c r="I1309" t="str">
        <f>VLOOKUP(Medical_Examinations[[#This Row],[Customer ID]],'Medical Examinations'!$A$1:$L$2336,9,FALSE)</f>
        <v>No</v>
      </c>
      <c r="J1309" t="str">
        <f>VLOOKUP(Medical_Examinations[[#This Row],[Customer ID]],'Medical Examinations'!A1308:L3643,11,FALSE)</f>
        <v>Overweight</v>
      </c>
      <c r="K1309" t="str">
        <f>VLOOKUP(Medical_Examinations[[#This Row],[Customer ID]],'Medical Examinations'!A1308:L3643,12,FALSE)</f>
        <v>Diabetes</v>
      </c>
      <c r="L1309" t="str">
        <f>VLOOKUP(Hospitalisation_Details[[#This Row],[Customer ID]],'Hospitalisation Details'!A1308:K3649,10,FALSE)</f>
        <v>27 Sep 1973</v>
      </c>
      <c r="M1309">
        <f>VLOOKUP(Hospitalisation_Details[[#This Row],[Customer ID]],'Hospitalisation Details'!$A$1:$K$2342,6,FALSE)</f>
        <v>9282</v>
      </c>
      <c r="N1309" t="str">
        <f>VLOOKUP(Hospitalisation_Details[[#This Row],[Customer ID]],'Hospitalisation Details'!A1308:K3649,7,FALSE)</f>
        <v>tier - 3</v>
      </c>
      <c r="O1309" t="str">
        <f>VLOOKUP(Hospitalisation_Details[[#This Row],[Customer ID]],'Hospitalisation Details'!A1308:K3649,8,FALSE)</f>
        <v>tier - 2</v>
      </c>
      <c r="P1309" t="str">
        <f>VLOOKUP(Hospitalisation_Details[[#This Row],[Customer ID]],'Hospitalisation Details'!A1308:K3649,9,FALSE)</f>
        <v>R1016</v>
      </c>
      <c r="Q1309">
        <f>VLOOKUP(Hospitalisation_Details[[#This Row],[Customer ID]],'Hospitalisation Details'!$A$1:$K$2342,11,FALSE)</f>
        <v>49</v>
      </c>
    </row>
    <row r="1310" spans="1:17" x14ac:dyDescent="0.35">
      <c r="A1310" t="s">
        <v>1309</v>
      </c>
      <c r="B1310" t="str">
        <f>VLOOKUP(Customer_Names[[#This Row],[Customer ID]],Customer_Names[#All],2,FALSE)</f>
        <v>Roy</v>
      </c>
      <c r="C1310">
        <f>VLOOKUP(Medical_Examinations[[#This Row],[Customer ID]],'Medical Examinations'!$A$1:$L$2336,2,FALSE)</f>
        <v>38</v>
      </c>
      <c r="D1310">
        <f>VLOOKUP(Medical_Examinations[[#This Row],[Customer ID]],'Medical Examinations'!$A$1:$L$2336,3,FALSE)</f>
        <v>11</v>
      </c>
      <c r="E1310" t="str">
        <f>VLOOKUP(Medical_Examinations[[#This Row],[Customer ID]],'Medical Examinations'!$A$1:$L$2336,4,FALSE)</f>
        <v>No</v>
      </c>
      <c r="F1310" t="str">
        <f>VLOOKUP(Medical_Examinations[[#This Row],[Customer ID]],'Medical Examinations'!$A$1:$L$2336,6,FALSE)</f>
        <v>No</v>
      </c>
      <c r="G1310" t="str">
        <f>VLOOKUP(Medical_Examinations[[#This Row],[Customer ID]],'Medical Examinations'!$A$1:$L$2336,7,FALSE)</f>
        <v>No</v>
      </c>
      <c r="H1310">
        <f>VLOOKUP(Medical_Examinations[[#This Row],[Customer ID]],'Medical Examinations'!$A$1:$L$2336,8,FALSE)</f>
        <v>2</v>
      </c>
      <c r="I1310" t="str">
        <f>VLOOKUP(Medical_Examinations[[#This Row],[Customer ID]],'Medical Examinations'!$A$1:$L$2336,9,FALSE)</f>
        <v>No</v>
      </c>
      <c r="J1310" t="str">
        <f>VLOOKUP(Medical_Examinations[[#This Row],[Customer ID]],'Medical Examinations'!A1309:L3644,11,FALSE)</f>
        <v>Obesity</v>
      </c>
      <c r="K1310" t="str">
        <f>VLOOKUP(Medical_Examinations[[#This Row],[Customer ID]],'Medical Examinations'!A1309:L3644,12,FALSE)</f>
        <v>Diabetes</v>
      </c>
      <c r="L1310" t="str">
        <f>VLOOKUP(Hospitalisation_Details[[#This Row],[Customer ID]],'Hospitalisation Details'!A1309:K3650,10,FALSE)</f>
        <v>16 Sep 1973</v>
      </c>
      <c r="M1310">
        <f>VLOOKUP(Hospitalisation_Details[[#This Row],[Customer ID]],'Hospitalisation Details'!$A$1:$K$2342,6,FALSE)</f>
        <v>9288</v>
      </c>
      <c r="N1310" t="str">
        <f>VLOOKUP(Hospitalisation_Details[[#This Row],[Customer ID]],'Hospitalisation Details'!A1309:K3650,7,FALSE)</f>
        <v>tier - 2</v>
      </c>
      <c r="O1310" t="str">
        <f>VLOOKUP(Hospitalisation_Details[[#This Row],[Customer ID]],'Hospitalisation Details'!A1309:K3650,8,FALSE)</f>
        <v>tier - 3</v>
      </c>
      <c r="P1310" t="str">
        <f>VLOOKUP(Hospitalisation_Details[[#This Row],[Customer ID]],'Hospitalisation Details'!A1309:K3650,9,FALSE)</f>
        <v>R1018</v>
      </c>
      <c r="Q1310">
        <f>VLOOKUP(Hospitalisation_Details[[#This Row],[Customer ID]],'Hospitalisation Details'!$A$1:$K$2342,11,FALSE)</f>
        <v>49</v>
      </c>
    </row>
    <row r="1311" spans="1:17" x14ac:dyDescent="0.35">
      <c r="A1311" t="s">
        <v>1310</v>
      </c>
      <c r="B1311" t="str">
        <f>VLOOKUP(Customer_Names[[#This Row],[Customer ID]],Customer_Names[#All],2,FALSE)</f>
        <v>Lapierre</v>
      </c>
      <c r="C1311">
        <f>VLOOKUP(Medical_Examinations[[#This Row],[Customer ID]],'Medical Examinations'!$A$1:$L$2336,2,FALSE)</f>
        <v>31</v>
      </c>
      <c r="D1311">
        <f>VLOOKUP(Medical_Examinations[[#This Row],[Customer ID]],'Medical Examinations'!$A$1:$L$2336,3,FALSE)</f>
        <v>11</v>
      </c>
      <c r="E1311" t="str">
        <f>VLOOKUP(Medical_Examinations[[#This Row],[Customer ID]],'Medical Examinations'!$A$1:$L$2336,4,FALSE)</f>
        <v>No</v>
      </c>
      <c r="F1311" t="str">
        <f>VLOOKUP(Medical_Examinations[[#This Row],[Customer ID]],'Medical Examinations'!$A$1:$L$2336,6,FALSE)</f>
        <v>No</v>
      </c>
      <c r="G1311" t="str">
        <f>VLOOKUP(Medical_Examinations[[#This Row],[Customer ID]],'Medical Examinations'!$A$1:$L$2336,7,FALSE)</f>
        <v>No</v>
      </c>
      <c r="H1311">
        <f>VLOOKUP(Medical_Examinations[[#This Row],[Customer ID]],'Medical Examinations'!$A$1:$L$2336,8,FALSE)</f>
        <v>2</v>
      </c>
      <c r="I1311" t="str">
        <f>VLOOKUP(Medical_Examinations[[#This Row],[Customer ID]],'Medical Examinations'!$A$1:$L$2336,9,FALSE)</f>
        <v>No</v>
      </c>
      <c r="J1311" t="str">
        <f>VLOOKUP(Medical_Examinations[[#This Row],[Customer ID]],'Medical Examinations'!A1310:L3645,11,FALSE)</f>
        <v>Obesity</v>
      </c>
      <c r="K1311" t="str">
        <f>VLOOKUP(Medical_Examinations[[#This Row],[Customer ID]],'Medical Examinations'!A1310:L3645,12,FALSE)</f>
        <v>Diabetes</v>
      </c>
      <c r="L1311" t="str">
        <f>VLOOKUP(Hospitalisation_Details[[#This Row],[Customer ID]],'Hospitalisation Details'!A1310:K3651,10,FALSE)</f>
        <v>18 Sep 1973</v>
      </c>
      <c r="M1311">
        <f>VLOOKUP(Hospitalisation_Details[[#This Row],[Customer ID]],'Hospitalisation Details'!$A$1:$K$2342,6,FALSE)</f>
        <v>9290</v>
      </c>
      <c r="N1311" t="str">
        <f>VLOOKUP(Hospitalisation_Details[[#This Row],[Customer ID]],'Hospitalisation Details'!A1310:K3651,7,FALSE)</f>
        <v>tier - 3</v>
      </c>
      <c r="O1311" t="str">
        <f>VLOOKUP(Hospitalisation_Details[[#This Row],[Customer ID]],'Hospitalisation Details'!A1310:K3651,8,FALSE)</f>
        <v>tier - 3</v>
      </c>
      <c r="P1311" t="str">
        <f>VLOOKUP(Hospitalisation_Details[[#This Row],[Customer ID]],'Hospitalisation Details'!A1310:K3651,9,FALSE)</f>
        <v>R1016</v>
      </c>
      <c r="Q1311">
        <f>VLOOKUP(Hospitalisation_Details[[#This Row],[Customer ID]],'Hospitalisation Details'!$A$1:$K$2342,11,FALSE)</f>
        <v>49</v>
      </c>
    </row>
    <row r="1312" spans="1:17" x14ac:dyDescent="0.35">
      <c r="A1312" t="s">
        <v>1311</v>
      </c>
      <c r="B1312" t="str">
        <f>VLOOKUP(Customer_Names[[#This Row],[Customer ID]],Customer_Names[#All],2,FALSE)</f>
        <v>Beaty</v>
      </c>
      <c r="C1312">
        <f>VLOOKUP(Medical_Examinations[[#This Row],[Customer ID]],'Medical Examinations'!$A$1:$L$2336,2,FALSE)</f>
        <v>30</v>
      </c>
      <c r="D1312">
        <f>VLOOKUP(Medical_Examinations[[#This Row],[Customer ID]],'Medical Examinations'!$A$1:$L$2336,3,FALSE)</f>
        <v>9</v>
      </c>
      <c r="E1312" t="str">
        <f>VLOOKUP(Medical_Examinations[[#This Row],[Customer ID]],'Medical Examinations'!$A$1:$L$2336,4,FALSE)</f>
        <v>No</v>
      </c>
      <c r="F1312" t="str">
        <f>VLOOKUP(Medical_Examinations[[#This Row],[Customer ID]],'Medical Examinations'!$A$1:$L$2336,6,FALSE)</f>
        <v>No</v>
      </c>
      <c r="G1312" t="str">
        <f>VLOOKUP(Medical_Examinations[[#This Row],[Customer ID]],'Medical Examinations'!$A$1:$L$2336,7,FALSE)</f>
        <v>No</v>
      </c>
      <c r="H1312">
        <f>VLOOKUP(Medical_Examinations[[#This Row],[Customer ID]],'Medical Examinations'!$A$1:$L$2336,8,FALSE)</f>
        <v>2</v>
      </c>
      <c r="I1312" t="str">
        <f>VLOOKUP(Medical_Examinations[[#This Row],[Customer ID]],'Medical Examinations'!$A$1:$L$2336,9,FALSE)</f>
        <v>No</v>
      </c>
      <c r="J1312" t="str">
        <f>VLOOKUP(Medical_Examinations[[#This Row],[Customer ID]],'Medical Examinations'!A1311:L3646,11,FALSE)</f>
        <v>Obesity</v>
      </c>
      <c r="K1312" t="str">
        <f>VLOOKUP(Medical_Examinations[[#This Row],[Customer ID]],'Medical Examinations'!A1311:L3646,12,FALSE)</f>
        <v>Diabetes</v>
      </c>
      <c r="L1312" t="str">
        <f>VLOOKUP(Hospitalisation_Details[[#This Row],[Customer ID]],'Hospitalisation Details'!A1311:K3652,10,FALSE)</f>
        <v>17 Sep 1979</v>
      </c>
      <c r="M1312">
        <f>VLOOKUP(Hospitalisation_Details[[#This Row],[Customer ID]],'Hospitalisation Details'!$A$1:$K$2342,6,FALSE)</f>
        <v>9454</v>
      </c>
      <c r="N1312" t="str">
        <f>VLOOKUP(Hospitalisation_Details[[#This Row],[Customer ID]],'Hospitalisation Details'!A1311:K3652,7,FALSE)</f>
        <v>tier - 2</v>
      </c>
      <c r="O1312" t="str">
        <f>VLOOKUP(Hospitalisation_Details[[#This Row],[Customer ID]],'Hospitalisation Details'!A1311:K3652,8,FALSE)</f>
        <v>tier - 2</v>
      </c>
      <c r="P1312" t="str">
        <f>VLOOKUP(Hospitalisation_Details[[#This Row],[Customer ID]],'Hospitalisation Details'!A1311:K3652,9,FALSE)</f>
        <v>R1021</v>
      </c>
      <c r="Q1312">
        <f>VLOOKUP(Hospitalisation_Details[[#This Row],[Customer ID]],'Hospitalisation Details'!$A$1:$K$2342,11,FALSE)</f>
        <v>43</v>
      </c>
    </row>
    <row r="1313" spans="1:17" x14ac:dyDescent="0.35">
      <c r="A1313" t="s">
        <v>1312</v>
      </c>
      <c r="B1313" t="str">
        <f>VLOOKUP(Customer_Names[[#This Row],[Customer ID]],Customer_Names[#All],2,FALSE)</f>
        <v>Hammer</v>
      </c>
      <c r="C1313">
        <f>VLOOKUP(Medical_Examinations[[#This Row],[Customer ID]],'Medical Examinations'!$A$1:$L$2336,2,FALSE)</f>
        <v>26</v>
      </c>
      <c r="D1313">
        <f>VLOOKUP(Medical_Examinations[[#This Row],[Customer ID]],'Medical Examinations'!$A$1:$L$2336,3,FALSE)</f>
        <v>9</v>
      </c>
      <c r="E1313" t="str">
        <f>VLOOKUP(Medical_Examinations[[#This Row],[Customer ID]],'Medical Examinations'!$A$1:$L$2336,4,FALSE)</f>
        <v>No</v>
      </c>
      <c r="F1313" t="str">
        <f>VLOOKUP(Medical_Examinations[[#This Row],[Customer ID]],'Medical Examinations'!$A$1:$L$2336,6,FALSE)</f>
        <v>No</v>
      </c>
      <c r="G1313" t="str">
        <f>VLOOKUP(Medical_Examinations[[#This Row],[Customer ID]],'Medical Examinations'!$A$1:$L$2336,7,FALSE)</f>
        <v>No</v>
      </c>
      <c r="H1313">
        <f>VLOOKUP(Medical_Examinations[[#This Row],[Customer ID]],'Medical Examinations'!$A$1:$L$2336,8,FALSE)</f>
        <v>2</v>
      </c>
      <c r="I1313" t="str">
        <f>VLOOKUP(Medical_Examinations[[#This Row],[Customer ID]],'Medical Examinations'!$A$1:$L$2336,9,FALSE)</f>
        <v>No</v>
      </c>
      <c r="J1313" t="str">
        <f>VLOOKUP(Medical_Examinations[[#This Row],[Customer ID]],'Medical Examinations'!A1312:L3647,11,FALSE)</f>
        <v>Overweight</v>
      </c>
      <c r="K1313" t="str">
        <f>VLOOKUP(Medical_Examinations[[#This Row],[Customer ID]],'Medical Examinations'!A1312:L3647,12,FALSE)</f>
        <v>Diabetes</v>
      </c>
      <c r="L1313" t="str">
        <f>VLOOKUP(Hospitalisation_Details[[#This Row],[Customer ID]],'Hospitalisation Details'!A1312:K3653,10,FALSE)</f>
        <v>18 Sep 1981</v>
      </c>
      <c r="M1313">
        <f>VLOOKUP(Hospitalisation_Details[[#This Row],[Customer ID]],'Hospitalisation Details'!$A$1:$K$2342,6,FALSE)</f>
        <v>9584</v>
      </c>
      <c r="N1313" t="str">
        <f>VLOOKUP(Hospitalisation_Details[[#This Row],[Customer ID]],'Hospitalisation Details'!A1312:K3653,7,FALSE)</f>
        <v>tier - 2</v>
      </c>
      <c r="O1313" t="str">
        <f>VLOOKUP(Hospitalisation_Details[[#This Row],[Customer ID]],'Hospitalisation Details'!A1312:K3653,8,FALSE)</f>
        <v>tier - 1</v>
      </c>
      <c r="P1313" t="str">
        <f>VLOOKUP(Hospitalisation_Details[[#This Row],[Customer ID]],'Hospitalisation Details'!A1312:K3653,9,FALSE)</f>
        <v>R1021</v>
      </c>
      <c r="Q1313">
        <f>VLOOKUP(Hospitalisation_Details[[#This Row],[Customer ID]],'Hospitalisation Details'!$A$1:$K$2342,11,FALSE)</f>
        <v>41</v>
      </c>
    </row>
    <row r="1314" spans="1:17" x14ac:dyDescent="0.35">
      <c r="A1314" t="s">
        <v>1313</v>
      </c>
      <c r="B1314" t="str">
        <f>VLOOKUP(Customer_Names[[#This Row],[Customer ID]],Customer_Names[#All],2,FALSE)</f>
        <v>Randolph</v>
      </c>
      <c r="C1314">
        <f>VLOOKUP(Medical_Examinations[[#This Row],[Customer ID]],'Medical Examinations'!$A$1:$L$2336,2,FALSE)</f>
        <v>21</v>
      </c>
      <c r="D1314">
        <f>VLOOKUP(Medical_Examinations[[#This Row],[Customer ID]],'Medical Examinations'!$A$1:$L$2336,3,FALSE)</f>
        <v>10</v>
      </c>
      <c r="E1314" t="str">
        <f>VLOOKUP(Medical_Examinations[[#This Row],[Customer ID]],'Medical Examinations'!$A$1:$L$2336,4,FALSE)</f>
        <v>No</v>
      </c>
      <c r="F1314" t="str">
        <f>VLOOKUP(Medical_Examinations[[#This Row],[Customer ID]],'Medical Examinations'!$A$1:$L$2336,6,FALSE)</f>
        <v>No</v>
      </c>
      <c r="G1314" t="str">
        <f>VLOOKUP(Medical_Examinations[[#This Row],[Customer ID]],'Medical Examinations'!$A$1:$L$2336,7,FALSE)</f>
        <v>No</v>
      </c>
      <c r="H1314">
        <f>VLOOKUP(Medical_Examinations[[#This Row],[Customer ID]],'Medical Examinations'!$A$1:$L$2336,8,FALSE)</f>
        <v>2</v>
      </c>
      <c r="I1314" t="str">
        <f>VLOOKUP(Medical_Examinations[[#This Row],[Customer ID]],'Medical Examinations'!$A$1:$L$2336,9,FALSE)</f>
        <v>No</v>
      </c>
      <c r="J1314" t="str">
        <f>VLOOKUP(Medical_Examinations[[#This Row],[Customer ID]],'Medical Examinations'!A1313:L3648,11,FALSE)</f>
        <v>Normal Weight</v>
      </c>
      <c r="K1314" t="str">
        <f>VLOOKUP(Medical_Examinations[[#This Row],[Customer ID]],'Medical Examinations'!A1313:L3648,12,FALSE)</f>
        <v>Diabetes</v>
      </c>
      <c r="L1314" t="str">
        <f>VLOOKUP(Hospitalisation_Details[[#This Row],[Customer ID]],'Hospitalisation Details'!A1313:K3654,10,FALSE)</f>
        <v>27 Sep 1972</v>
      </c>
      <c r="M1314">
        <f>VLOOKUP(Hospitalisation_Details[[#This Row],[Customer ID]],'Hospitalisation Details'!$A$1:$K$2342,6,FALSE)</f>
        <v>9618</v>
      </c>
      <c r="N1314" t="str">
        <f>VLOOKUP(Hospitalisation_Details[[#This Row],[Customer ID]],'Hospitalisation Details'!A1313:K3654,7,FALSE)</f>
        <v>tier - 3</v>
      </c>
      <c r="O1314" t="str">
        <f>VLOOKUP(Hospitalisation_Details[[#This Row],[Customer ID]],'Hospitalisation Details'!A1313:K3654,8,FALSE)</f>
        <v>tier - 3</v>
      </c>
      <c r="P1314" t="str">
        <f>VLOOKUP(Hospitalisation_Details[[#This Row],[Customer ID]],'Hospitalisation Details'!A1313:K3654,9,FALSE)</f>
        <v>R1016</v>
      </c>
      <c r="Q1314">
        <f>VLOOKUP(Hospitalisation_Details[[#This Row],[Customer ID]],'Hospitalisation Details'!$A$1:$K$2342,11,FALSE)</f>
        <v>50</v>
      </c>
    </row>
    <row r="1315" spans="1:17" x14ac:dyDescent="0.35">
      <c r="A1315" t="s">
        <v>1314</v>
      </c>
      <c r="B1315" t="str">
        <f>VLOOKUP(Customer_Names[[#This Row],[Customer ID]],Customer_Names[#All],2,FALSE)</f>
        <v>Masterson</v>
      </c>
      <c r="C1315">
        <f>VLOOKUP(Medical_Examinations[[#This Row],[Customer ID]],'Medical Examinations'!$A$1:$L$2336,2,FALSE)</f>
        <v>24</v>
      </c>
      <c r="D1315">
        <f>VLOOKUP(Medical_Examinations[[#This Row],[Customer ID]],'Medical Examinations'!$A$1:$L$2336,3,FALSE)</f>
        <v>8</v>
      </c>
      <c r="E1315" t="str">
        <f>VLOOKUP(Medical_Examinations[[#This Row],[Customer ID]],'Medical Examinations'!$A$1:$L$2336,4,FALSE)</f>
        <v>yes</v>
      </c>
      <c r="F1315" t="str">
        <f>VLOOKUP(Medical_Examinations[[#This Row],[Customer ID]],'Medical Examinations'!$A$1:$L$2336,6,FALSE)</f>
        <v>No</v>
      </c>
      <c r="G1315" t="str">
        <f>VLOOKUP(Medical_Examinations[[#This Row],[Customer ID]],'Medical Examinations'!$A$1:$L$2336,7,FALSE)</f>
        <v>No</v>
      </c>
      <c r="H1315">
        <f>VLOOKUP(Medical_Examinations[[#This Row],[Customer ID]],'Medical Examinations'!$A$1:$L$2336,8,FALSE)</f>
        <v>2</v>
      </c>
      <c r="I1315" t="str">
        <f>VLOOKUP(Medical_Examinations[[#This Row],[Customer ID]],'Medical Examinations'!$A$1:$L$2336,9,FALSE)</f>
        <v>No</v>
      </c>
      <c r="J1315" t="str">
        <f>VLOOKUP(Medical_Examinations[[#This Row],[Customer ID]],'Medical Examinations'!A1314:L3649,11,FALSE)</f>
        <v>Normal Weight</v>
      </c>
      <c r="K1315" t="str">
        <f>VLOOKUP(Medical_Examinations[[#This Row],[Customer ID]],'Medical Examinations'!A1314:L3649,12,FALSE)</f>
        <v>Diabetes</v>
      </c>
      <c r="L1315" t="str">
        <f>VLOOKUP(Hospitalisation_Details[[#This Row],[Customer ID]],'Hospitalisation Details'!A1314:K3655,10,FALSE)</f>
        <v>19 Sep 1979</v>
      </c>
      <c r="M1315">
        <f>VLOOKUP(Hospitalisation_Details[[#This Row],[Customer ID]],'Hospitalisation Details'!$A$1:$K$2342,6,FALSE)</f>
        <v>9630</v>
      </c>
      <c r="N1315" t="str">
        <f>VLOOKUP(Hospitalisation_Details[[#This Row],[Customer ID]],'Hospitalisation Details'!A1314:K3655,7,FALSE)</f>
        <v>tier - 2</v>
      </c>
      <c r="O1315" t="str">
        <f>VLOOKUP(Hospitalisation_Details[[#This Row],[Customer ID]],'Hospitalisation Details'!A1314:K3655,8,FALSE)</f>
        <v>tier - 2</v>
      </c>
      <c r="P1315" t="str">
        <f>VLOOKUP(Hospitalisation_Details[[#This Row],[Customer ID]],'Hospitalisation Details'!A1314:K3655,9,FALSE)</f>
        <v>R1021</v>
      </c>
      <c r="Q1315">
        <f>VLOOKUP(Hospitalisation_Details[[#This Row],[Customer ID]],'Hospitalisation Details'!$A$1:$K$2342,11,FALSE)</f>
        <v>43</v>
      </c>
    </row>
    <row r="1316" spans="1:17" x14ac:dyDescent="0.35">
      <c r="A1316" t="s">
        <v>1315</v>
      </c>
      <c r="B1316" t="str">
        <f>VLOOKUP(Customer_Names[[#This Row],[Customer ID]],Customer_Names[#All],2,FALSE)</f>
        <v>Friess</v>
      </c>
      <c r="C1316">
        <f>VLOOKUP(Medical_Examinations[[#This Row],[Customer ID]],'Medical Examinations'!$A$1:$L$2336,2,FALSE)</f>
        <v>37</v>
      </c>
      <c r="D1316">
        <f>VLOOKUP(Medical_Examinations[[#This Row],[Customer ID]],'Medical Examinations'!$A$1:$L$2336,3,FALSE)</f>
        <v>9</v>
      </c>
      <c r="E1316" t="str">
        <f>VLOOKUP(Medical_Examinations[[#This Row],[Customer ID]],'Medical Examinations'!$A$1:$L$2336,4,FALSE)</f>
        <v>yes</v>
      </c>
      <c r="F1316" t="str">
        <f>VLOOKUP(Medical_Examinations[[#This Row],[Customer ID]],'Medical Examinations'!$A$1:$L$2336,6,FALSE)</f>
        <v>No</v>
      </c>
      <c r="G1316" t="str">
        <f>VLOOKUP(Medical_Examinations[[#This Row],[Customer ID]],'Medical Examinations'!$A$1:$L$2336,7,FALSE)</f>
        <v>No</v>
      </c>
      <c r="H1316">
        <f>VLOOKUP(Medical_Examinations[[#This Row],[Customer ID]],'Medical Examinations'!$A$1:$L$2336,8,FALSE)</f>
        <v>2</v>
      </c>
      <c r="I1316" t="str">
        <f>VLOOKUP(Medical_Examinations[[#This Row],[Customer ID]],'Medical Examinations'!$A$1:$L$2336,9,FALSE)</f>
        <v>No</v>
      </c>
      <c r="J1316" t="str">
        <f>VLOOKUP(Medical_Examinations[[#This Row],[Customer ID]],'Medical Examinations'!A1315:L3650,11,FALSE)</f>
        <v>Obesity</v>
      </c>
      <c r="K1316" t="str">
        <f>VLOOKUP(Medical_Examinations[[#This Row],[Customer ID]],'Medical Examinations'!A1315:L3650,12,FALSE)</f>
        <v>Diabetes</v>
      </c>
      <c r="L1316" t="str">
        <f>VLOOKUP(Hospitalisation_Details[[#This Row],[Customer ID]],'Hospitalisation Details'!A1315:K3656,10,FALSE)</f>
        <v>26 Sep 1971</v>
      </c>
      <c r="M1316">
        <f>VLOOKUP(Hospitalisation_Details[[#This Row],[Customer ID]],'Hospitalisation Details'!$A$1:$K$2342,6,FALSE)</f>
        <v>9958</v>
      </c>
      <c r="N1316" t="str">
        <f>VLOOKUP(Hospitalisation_Details[[#This Row],[Customer ID]],'Hospitalisation Details'!A1315:K3656,7,FALSE)</f>
        <v>tier - 2</v>
      </c>
      <c r="O1316" t="str">
        <f>VLOOKUP(Hospitalisation_Details[[#This Row],[Customer ID]],'Hospitalisation Details'!A1315:K3656,8,FALSE)</f>
        <v>tier - 3</v>
      </c>
      <c r="P1316" t="str">
        <f>VLOOKUP(Hospitalisation_Details[[#This Row],[Customer ID]],'Hospitalisation Details'!A1315:K3656,9,FALSE)</f>
        <v>R1018</v>
      </c>
      <c r="Q1316">
        <f>VLOOKUP(Hospitalisation_Details[[#This Row],[Customer ID]],'Hospitalisation Details'!$A$1:$K$2342,11,FALSE)</f>
        <v>51</v>
      </c>
    </row>
    <row r="1317" spans="1:17" x14ac:dyDescent="0.35">
      <c r="A1317" t="s">
        <v>1316</v>
      </c>
      <c r="B1317" t="str">
        <f>VLOOKUP(Customer_Names[[#This Row],[Customer ID]],Customer_Names[#All],2,FALSE)</f>
        <v>Mantoni</v>
      </c>
      <c r="C1317">
        <f>VLOOKUP(Medical_Examinations[[#This Row],[Customer ID]],'Medical Examinations'!$A$1:$L$2336,2,FALSE)</f>
        <v>34</v>
      </c>
      <c r="D1317">
        <f>VLOOKUP(Medical_Examinations[[#This Row],[Customer ID]],'Medical Examinations'!$A$1:$L$2336,3,FALSE)</f>
        <v>9</v>
      </c>
      <c r="E1317" t="str">
        <f>VLOOKUP(Medical_Examinations[[#This Row],[Customer ID]],'Medical Examinations'!$A$1:$L$2336,4,FALSE)</f>
        <v>yes</v>
      </c>
      <c r="F1317" t="str">
        <f>VLOOKUP(Medical_Examinations[[#This Row],[Customer ID]],'Medical Examinations'!$A$1:$L$2336,6,FALSE)</f>
        <v>No</v>
      </c>
      <c r="G1317" t="str">
        <f>VLOOKUP(Medical_Examinations[[#This Row],[Customer ID]],'Medical Examinations'!$A$1:$L$2336,7,FALSE)</f>
        <v>No</v>
      </c>
      <c r="H1317">
        <f>VLOOKUP(Medical_Examinations[[#This Row],[Customer ID]],'Medical Examinations'!$A$1:$L$2336,8,FALSE)</f>
        <v>2</v>
      </c>
      <c r="I1317" t="str">
        <f>VLOOKUP(Medical_Examinations[[#This Row],[Customer ID]],'Medical Examinations'!$A$1:$L$2336,9,FALSE)</f>
        <v>No</v>
      </c>
      <c r="J1317" t="str">
        <f>VLOOKUP(Medical_Examinations[[#This Row],[Customer ID]],'Medical Examinations'!A1316:L3651,11,FALSE)</f>
        <v>Obesity</v>
      </c>
      <c r="K1317" t="str">
        <f>VLOOKUP(Medical_Examinations[[#This Row],[Customer ID]],'Medical Examinations'!A1316:L3651,12,FALSE)</f>
        <v>Diabetes</v>
      </c>
      <c r="L1317" t="str">
        <f>VLOOKUP(Hospitalisation_Details[[#This Row],[Customer ID]],'Hospitalisation Details'!A1316:K3657,10,FALSE)</f>
        <v>6 Sep 1971</v>
      </c>
      <c r="M1317">
        <f>VLOOKUP(Hospitalisation_Details[[#This Row],[Customer ID]],'Hospitalisation Details'!$A$1:$K$2342,6,FALSE)</f>
        <v>9964</v>
      </c>
      <c r="N1317" t="str">
        <f>VLOOKUP(Hospitalisation_Details[[#This Row],[Customer ID]],'Hospitalisation Details'!A1316:K3657,7,FALSE)</f>
        <v>tier - 2</v>
      </c>
      <c r="O1317" t="str">
        <f>VLOOKUP(Hospitalisation_Details[[#This Row],[Customer ID]],'Hospitalisation Details'!A1316:K3657,8,FALSE)</f>
        <v>tier - 2</v>
      </c>
      <c r="P1317" t="str">
        <f>VLOOKUP(Hospitalisation_Details[[#This Row],[Customer ID]],'Hospitalisation Details'!A1316:K3657,9,FALSE)</f>
        <v>R1019</v>
      </c>
      <c r="Q1317">
        <f>VLOOKUP(Hospitalisation_Details[[#This Row],[Customer ID]],'Hospitalisation Details'!$A$1:$K$2342,11,FALSE)</f>
        <v>51</v>
      </c>
    </row>
    <row r="1318" spans="1:17" x14ac:dyDescent="0.35">
      <c r="A1318" t="s">
        <v>1317</v>
      </c>
      <c r="B1318" t="str">
        <f>VLOOKUP(Customer_Names[[#This Row],[Customer ID]],Customer_Names[#All],2,FALSE)</f>
        <v>Bodeen</v>
      </c>
      <c r="C1318">
        <f>VLOOKUP(Medical_Examinations[[#This Row],[Customer ID]],'Medical Examinations'!$A$1:$L$2336,2,FALSE)</f>
        <v>30</v>
      </c>
      <c r="D1318">
        <f>VLOOKUP(Medical_Examinations[[#This Row],[Customer ID]],'Medical Examinations'!$A$1:$L$2336,3,FALSE)</f>
        <v>8</v>
      </c>
      <c r="E1318" t="str">
        <f>VLOOKUP(Medical_Examinations[[#This Row],[Customer ID]],'Medical Examinations'!$A$1:$L$2336,4,FALSE)</f>
        <v>No</v>
      </c>
      <c r="F1318" t="str">
        <f>VLOOKUP(Medical_Examinations[[#This Row],[Customer ID]],'Medical Examinations'!$A$1:$L$2336,6,FALSE)</f>
        <v>No</v>
      </c>
      <c r="G1318" t="str">
        <f>VLOOKUP(Medical_Examinations[[#This Row],[Customer ID]],'Medical Examinations'!$A$1:$L$2336,7,FALSE)</f>
        <v>No</v>
      </c>
      <c r="H1318">
        <f>VLOOKUP(Medical_Examinations[[#This Row],[Customer ID]],'Medical Examinations'!$A$1:$L$2336,8,FALSE)</f>
        <v>2</v>
      </c>
      <c r="I1318" t="str">
        <f>VLOOKUP(Medical_Examinations[[#This Row],[Customer ID]],'Medical Examinations'!$A$1:$L$2336,9,FALSE)</f>
        <v>No</v>
      </c>
      <c r="J1318" t="str">
        <f>VLOOKUP(Medical_Examinations[[#This Row],[Customer ID]],'Medical Examinations'!A1317:L3652,11,FALSE)</f>
        <v>Obesity</v>
      </c>
      <c r="K1318" t="str">
        <f>VLOOKUP(Medical_Examinations[[#This Row],[Customer ID]],'Medical Examinations'!A1317:L3652,12,FALSE)</f>
        <v>Diabetes</v>
      </c>
      <c r="L1318" t="str">
        <f>VLOOKUP(Hospitalisation_Details[[#This Row],[Customer ID]],'Hospitalisation Details'!A1317:K3658,10,FALSE)</f>
        <v>28 Sep 1979</v>
      </c>
      <c r="M1318">
        <f>VLOOKUP(Hospitalisation_Details[[#This Row],[Customer ID]],'Hospitalisation Details'!$A$1:$K$2342,6,FALSE)</f>
        <v>10027</v>
      </c>
      <c r="N1318" t="str">
        <f>VLOOKUP(Hospitalisation_Details[[#This Row],[Customer ID]],'Hospitalisation Details'!A1317:K3658,7,FALSE)</f>
        <v>tier - 3</v>
      </c>
      <c r="O1318" t="str">
        <f>VLOOKUP(Hospitalisation_Details[[#This Row],[Customer ID]],'Hospitalisation Details'!A1317:K3658,8,FALSE)</f>
        <v>tier - 1</v>
      </c>
      <c r="P1318" t="str">
        <f>VLOOKUP(Hospitalisation_Details[[#This Row],[Customer ID]],'Hospitalisation Details'!A1317:K3658,9,FALSE)</f>
        <v>R1021</v>
      </c>
      <c r="Q1318">
        <f>VLOOKUP(Hospitalisation_Details[[#This Row],[Customer ID]],'Hospitalisation Details'!$A$1:$K$2342,11,FALSE)</f>
        <v>43</v>
      </c>
    </row>
    <row r="1319" spans="1:17" x14ac:dyDescent="0.35">
      <c r="A1319" t="s">
        <v>1318</v>
      </c>
      <c r="B1319" t="str">
        <f>VLOOKUP(Customer_Names[[#This Row],[Customer ID]],Customer_Names[#All],2,FALSE)</f>
        <v>McPherson</v>
      </c>
      <c r="C1319">
        <f>VLOOKUP(Medical_Examinations[[#This Row],[Customer ID]],'Medical Examinations'!$A$1:$L$2336,2,FALSE)</f>
        <v>26</v>
      </c>
      <c r="D1319">
        <f>VLOOKUP(Medical_Examinations[[#This Row],[Customer ID]],'Medical Examinations'!$A$1:$L$2336,3,FALSE)</f>
        <v>8</v>
      </c>
      <c r="E1319" t="str">
        <f>VLOOKUP(Medical_Examinations[[#This Row],[Customer ID]],'Medical Examinations'!$A$1:$L$2336,4,FALSE)</f>
        <v>No</v>
      </c>
      <c r="F1319" t="str">
        <f>VLOOKUP(Medical_Examinations[[#This Row],[Customer ID]],'Medical Examinations'!$A$1:$L$2336,6,FALSE)</f>
        <v>No</v>
      </c>
      <c r="G1319" t="str">
        <f>VLOOKUP(Medical_Examinations[[#This Row],[Customer ID]],'Medical Examinations'!$A$1:$L$2336,7,FALSE)</f>
        <v>No</v>
      </c>
      <c r="H1319">
        <f>VLOOKUP(Medical_Examinations[[#This Row],[Customer ID]],'Medical Examinations'!$A$1:$L$2336,8,FALSE)</f>
        <v>2</v>
      </c>
      <c r="I1319" t="str">
        <f>VLOOKUP(Medical_Examinations[[#This Row],[Customer ID]],'Medical Examinations'!$A$1:$L$2336,9,FALSE)</f>
        <v>No</v>
      </c>
      <c r="J1319" t="str">
        <f>VLOOKUP(Medical_Examinations[[#This Row],[Customer ID]],'Medical Examinations'!A1318:L3653,11,FALSE)</f>
        <v>Overweight</v>
      </c>
      <c r="K1319" t="str">
        <f>VLOOKUP(Medical_Examinations[[#This Row],[Customer ID]],'Medical Examinations'!A1318:L3653,12,FALSE)</f>
        <v>Diabetes</v>
      </c>
      <c r="L1319" t="str">
        <f>VLOOKUP(Hospitalisation_Details[[#This Row],[Customer ID]],'Hospitalisation Details'!A1318:K3659,10,FALSE)</f>
        <v>12 Sep 1981</v>
      </c>
      <c r="M1319">
        <f>VLOOKUP(Hospitalisation_Details[[#This Row],[Customer ID]],'Hospitalisation Details'!$A$1:$K$2342,6,FALSE)</f>
        <v>10146</v>
      </c>
      <c r="N1319" t="str">
        <f>VLOOKUP(Hospitalisation_Details[[#This Row],[Customer ID]],'Hospitalisation Details'!A1318:K3659,7,FALSE)</f>
        <v>tier - 3</v>
      </c>
      <c r="O1319" t="str">
        <f>VLOOKUP(Hospitalisation_Details[[#This Row],[Customer ID]],'Hospitalisation Details'!A1318:K3659,8,FALSE)</f>
        <v>tier - 1</v>
      </c>
      <c r="P1319" t="str">
        <f>VLOOKUP(Hospitalisation_Details[[#This Row],[Customer ID]],'Hospitalisation Details'!A1318:K3659,9,FALSE)</f>
        <v>R1025</v>
      </c>
      <c r="Q1319">
        <f>VLOOKUP(Hospitalisation_Details[[#This Row],[Customer ID]],'Hospitalisation Details'!$A$1:$K$2342,11,FALSE)</f>
        <v>41</v>
      </c>
    </row>
    <row r="1320" spans="1:17" x14ac:dyDescent="0.35">
      <c r="A1320" t="s">
        <v>1319</v>
      </c>
      <c r="B1320" t="str">
        <f>VLOOKUP(Customer_Names[[#This Row],[Customer ID]],Customer_Names[#All],2,FALSE)</f>
        <v>Palko</v>
      </c>
      <c r="C1320">
        <f>VLOOKUP(Medical_Examinations[[#This Row],[Customer ID]],'Medical Examinations'!$A$1:$L$2336,2,FALSE)</f>
        <v>29</v>
      </c>
      <c r="D1320">
        <f>VLOOKUP(Medical_Examinations[[#This Row],[Customer ID]],'Medical Examinations'!$A$1:$L$2336,3,FALSE)</f>
        <v>9</v>
      </c>
      <c r="E1320" t="str">
        <f>VLOOKUP(Medical_Examinations[[#This Row],[Customer ID]],'Medical Examinations'!$A$1:$L$2336,4,FALSE)</f>
        <v>No</v>
      </c>
      <c r="F1320" t="str">
        <f>VLOOKUP(Medical_Examinations[[#This Row],[Customer ID]],'Medical Examinations'!$A$1:$L$2336,6,FALSE)</f>
        <v>No</v>
      </c>
      <c r="G1320" t="str">
        <f>VLOOKUP(Medical_Examinations[[#This Row],[Customer ID]],'Medical Examinations'!$A$1:$L$2336,7,FALSE)</f>
        <v>No</v>
      </c>
      <c r="H1320">
        <f>VLOOKUP(Medical_Examinations[[#This Row],[Customer ID]],'Medical Examinations'!$A$1:$L$2336,8,FALSE)</f>
        <v>2</v>
      </c>
      <c r="I1320" t="str">
        <f>VLOOKUP(Medical_Examinations[[#This Row],[Customer ID]],'Medical Examinations'!$A$1:$L$2336,9,FALSE)</f>
        <v>No</v>
      </c>
      <c r="J1320" t="str">
        <f>VLOOKUP(Medical_Examinations[[#This Row],[Customer ID]],'Medical Examinations'!A1319:L3654,11,FALSE)</f>
        <v>Overweight</v>
      </c>
      <c r="K1320" t="str">
        <f>VLOOKUP(Medical_Examinations[[#This Row],[Customer ID]],'Medical Examinations'!A1319:L3654,12,FALSE)</f>
        <v>Diabetes</v>
      </c>
      <c r="L1320" t="str">
        <f>VLOOKUP(Hospitalisation_Details[[#This Row],[Customer ID]],'Hospitalisation Details'!A1319:K3660,10,FALSE)</f>
        <v>5 Sep 1975</v>
      </c>
      <c r="M1320">
        <f>VLOOKUP(Hospitalisation_Details[[#This Row],[Customer ID]],'Hospitalisation Details'!$A$1:$K$2342,6,FALSE)</f>
        <v>10407</v>
      </c>
      <c r="N1320" t="str">
        <f>VLOOKUP(Hospitalisation_Details[[#This Row],[Customer ID]],'Hospitalisation Details'!A1319:K3660,7,FALSE)</f>
        <v>tier - 3</v>
      </c>
      <c r="O1320" t="str">
        <f>VLOOKUP(Hospitalisation_Details[[#This Row],[Customer ID]],'Hospitalisation Details'!A1319:K3660,8,FALSE)</f>
        <v>tier - 1</v>
      </c>
      <c r="P1320" t="str">
        <f>VLOOKUP(Hospitalisation_Details[[#This Row],[Customer ID]],'Hospitalisation Details'!A1319:K3660,9,FALSE)</f>
        <v>R1015</v>
      </c>
      <c r="Q1320">
        <f>VLOOKUP(Hospitalisation_Details[[#This Row],[Customer ID]],'Hospitalisation Details'!$A$1:$K$2342,11,FALSE)</f>
        <v>47</v>
      </c>
    </row>
    <row r="1321" spans="1:17" x14ac:dyDescent="0.35">
      <c r="A1321" t="s">
        <v>1320</v>
      </c>
      <c r="B1321" t="str">
        <f>VLOOKUP(Customer_Names[[#This Row],[Customer ID]],Customer_Names[#All],2,FALSE)</f>
        <v>Breathitt</v>
      </c>
      <c r="C1321">
        <f>VLOOKUP(Medical_Examinations[[#This Row],[Customer ID]],'Medical Examinations'!$A$1:$L$2336,2,FALSE)</f>
        <v>23</v>
      </c>
      <c r="D1321">
        <f>VLOOKUP(Medical_Examinations[[#This Row],[Customer ID]],'Medical Examinations'!$A$1:$L$2336,3,FALSE)</f>
        <v>11</v>
      </c>
      <c r="E1321" t="str">
        <f>VLOOKUP(Medical_Examinations[[#This Row],[Customer ID]],'Medical Examinations'!$A$1:$L$2336,4,FALSE)</f>
        <v>No</v>
      </c>
      <c r="F1321" t="str">
        <f>VLOOKUP(Medical_Examinations[[#This Row],[Customer ID]],'Medical Examinations'!$A$1:$L$2336,6,FALSE)</f>
        <v>No</v>
      </c>
      <c r="G1321" t="str">
        <f>VLOOKUP(Medical_Examinations[[#This Row],[Customer ID]],'Medical Examinations'!$A$1:$L$2336,7,FALSE)</f>
        <v>No</v>
      </c>
      <c r="H1321">
        <f>VLOOKUP(Medical_Examinations[[#This Row],[Customer ID]],'Medical Examinations'!$A$1:$L$2336,8,FALSE)</f>
        <v>2</v>
      </c>
      <c r="I1321" t="str">
        <f>VLOOKUP(Medical_Examinations[[#This Row],[Customer ID]],'Medical Examinations'!$A$1:$L$2336,9,FALSE)</f>
        <v>No</v>
      </c>
      <c r="J1321" t="str">
        <f>VLOOKUP(Medical_Examinations[[#This Row],[Customer ID]],'Medical Examinations'!A1320:L3655,11,FALSE)</f>
        <v>Normal Weight</v>
      </c>
      <c r="K1321" t="str">
        <f>VLOOKUP(Medical_Examinations[[#This Row],[Customer ID]],'Medical Examinations'!A1320:L3655,12,FALSE)</f>
        <v>Diabetes</v>
      </c>
      <c r="L1321" t="str">
        <f>VLOOKUP(Hospitalisation_Details[[#This Row],[Customer ID]],'Hospitalisation Details'!A1320:K3661,10,FALSE)</f>
        <v>24 Sep 1980</v>
      </c>
      <c r="M1321">
        <f>VLOOKUP(Hospitalisation_Details[[#This Row],[Customer ID]],'Hospitalisation Details'!$A$1:$K$2342,6,FALSE)</f>
        <v>10408</v>
      </c>
      <c r="N1321" t="str">
        <f>VLOOKUP(Hospitalisation_Details[[#This Row],[Customer ID]],'Hospitalisation Details'!A1320:K3661,7,FALSE)</f>
        <v>tier - 3</v>
      </c>
      <c r="O1321" t="str">
        <f>VLOOKUP(Hospitalisation_Details[[#This Row],[Customer ID]],'Hospitalisation Details'!A1320:K3661,8,FALSE)</f>
        <v>tier - 1</v>
      </c>
      <c r="P1321" t="str">
        <f>VLOOKUP(Hospitalisation_Details[[#This Row],[Customer ID]],'Hospitalisation Details'!A1320:K3661,9,FALSE)</f>
        <v>R1021</v>
      </c>
      <c r="Q1321">
        <f>VLOOKUP(Hospitalisation_Details[[#This Row],[Customer ID]],'Hospitalisation Details'!$A$1:$K$2342,11,FALSE)</f>
        <v>42</v>
      </c>
    </row>
    <row r="1322" spans="1:17" x14ac:dyDescent="0.35">
      <c r="A1322" t="s">
        <v>1321</v>
      </c>
      <c r="B1322" t="str">
        <f>VLOOKUP(Customer_Names[[#This Row],[Customer ID]],Customer_Names[#All],2,FALSE)</f>
        <v>Evora</v>
      </c>
      <c r="C1322">
        <f>VLOOKUP(Medical_Examinations[[#This Row],[Customer ID]],'Medical Examinations'!$A$1:$L$2336,2,FALSE)</f>
        <v>27</v>
      </c>
      <c r="D1322">
        <f>VLOOKUP(Medical_Examinations[[#This Row],[Customer ID]],'Medical Examinations'!$A$1:$L$2336,3,FALSE)</f>
        <v>11</v>
      </c>
      <c r="E1322" t="str">
        <f>VLOOKUP(Medical_Examinations[[#This Row],[Customer ID]],'Medical Examinations'!$A$1:$L$2336,4,FALSE)</f>
        <v>No</v>
      </c>
      <c r="F1322" t="str">
        <f>VLOOKUP(Medical_Examinations[[#This Row],[Customer ID]],'Medical Examinations'!$A$1:$L$2336,6,FALSE)</f>
        <v>No</v>
      </c>
      <c r="G1322" t="str">
        <f>VLOOKUP(Medical_Examinations[[#This Row],[Customer ID]],'Medical Examinations'!$A$1:$L$2336,7,FALSE)</f>
        <v>No</v>
      </c>
      <c r="H1322">
        <f>VLOOKUP(Medical_Examinations[[#This Row],[Customer ID]],'Medical Examinations'!$A$1:$L$2336,8,FALSE)</f>
        <v>2</v>
      </c>
      <c r="I1322" t="str">
        <f>VLOOKUP(Medical_Examinations[[#This Row],[Customer ID]],'Medical Examinations'!$A$1:$L$2336,9,FALSE)</f>
        <v>No</v>
      </c>
      <c r="J1322" t="str">
        <f>VLOOKUP(Medical_Examinations[[#This Row],[Customer ID]],'Medical Examinations'!A1321:L3656,11,FALSE)</f>
        <v>Overweight</v>
      </c>
      <c r="K1322" t="str">
        <f>VLOOKUP(Medical_Examinations[[#This Row],[Customer ID]],'Medical Examinations'!A1321:L3656,12,FALSE)</f>
        <v>Diabetes</v>
      </c>
      <c r="L1322" t="str">
        <f>VLOOKUP(Hospitalisation_Details[[#This Row],[Customer ID]],'Hospitalisation Details'!A1321:K3662,10,FALSE)</f>
        <v>25 Sep 1979</v>
      </c>
      <c r="M1322">
        <f>VLOOKUP(Hospitalisation_Details[[#This Row],[Customer ID]],'Hospitalisation Details'!$A$1:$K$2342,6,FALSE)</f>
        <v>10420</v>
      </c>
      <c r="N1322" t="str">
        <f>VLOOKUP(Hospitalisation_Details[[#This Row],[Customer ID]],'Hospitalisation Details'!A1321:K3662,7,FALSE)</f>
        <v>tier - 3</v>
      </c>
      <c r="O1322" t="str">
        <f>VLOOKUP(Hospitalisation_Details[[#This Row],[Customer ID]],'Hospitalisation Details'!A1321:K3662,8,FALSE)</f>
        <v>tier - 2</v>
      </c>
      <c r="P1322" t="str">
        <f>VLOOKUP(Hospitalisation_Details[[#This Row],[Customer ID]],'Hospitalisation Details'!A1321:K3662,9,FALSE)</f>
        <v>R1025</v>
      </c>
      <c r="Q1322">
        <f>VLOOKUP(Hospitalisation_Details[[#This Row],[Customer ID]],'Hospitalisation Details'!$A$1:$K$2342,11,FALSE)</f>
        <v>43</v>
      </c>
    </row>
    <row r="1323" spans="1:17" x14ac:dyDescent="0.35">
      <c r="A1323" t="s">
        <v>1322</v>
      </c>
      <c r="B1323" t="str">
        <f>VLOOKUP(Customer_Names[[#This Row],[Customer ID]],Customer_Names[#All],2,FALSE)</f>
        <v>Fischer</v>
      </c>
      <c r="C1323">
        <f>VLOOKUP(Medical_Examinations[[#This Row],[Customer ID]],'Medical Examinations'!$A$1:$L$2336,2,FALSE)</f>
        <v>37</v>
      </c>
      <c r="D1323">
        <f>VLOOKUP(Medical_Examinations[[#This Row],[Customer ID]],'Medical Examinations'!$A$1:$L$2336,3,FALSE)</f>
        <v>9</v>
      </c>
      <c r="E1323" t="str">
        <f>VLOOKUP(Medical_Examinations[[#This Row],[Customer ID]],'Medical Examinations'!$A$1:$L$2336,4,FALSE)</f>
        <v>No</v>
      </c>
      <c r="F1323" t="str">
        <f>VLOOKUP(Medical_Examinations[[#This Row],[Customer ID]],'Medical Examinations'!$A$1:$L$2336,6,FALSE)</f>
        <v>No</v>
      </c>
      <c r="G1323" t="str">
        <f>VLOOKUP(Medical_Examinations[[#This Row],[Customer ID]],'Medical Examinations'!$A$1:$L$2336,7,FALSE)</f>
        <v>No</v>
      </c>
      <c r="H1323">
        <f>VLOOKUP(Medical_Examinations[[#This Row],[Customer ID]],'Medical Examinations'!$A$1:$L$2336,8,FALSE)</f>
        <v>2</v>
      </c>
      <c r="I1323" t="str">
        <f>VLOOKUP(Medical_Examinations[[#This Row],[Customer ID]],'Medical Examinations'!$A$1:$L$2336,9,FALSE)</f>
        <v>No</v>
      </c>
      <c r="J1323" t="str">
        <f>VLOOKUP(Medical_Examinations[[#This Row],[Customer ID]],'Medical Examinations'!A1322:L3657,11,FALSE)</f>
        <v>Obesity</v>
      </c>
      <c r="K1323" t="str">
        <f>VLOOKUP(Medical_Examinations[[#This Row],[Customer ID]],'Medical Examinations'!A1322:L3657,12,FALSE)</f>
        <v>Diabetes</v>
      </c>
      <c r="L1323" t="str">
        <f>VLOOKUP(Hospitalisation_Details[[#This Row],[Customer ID]],'Hospitalisation Details'!A1322:K3663,10,FALSE)</f>
        <v>3 Sep 1976</v>
      </c>
      <c r="M1323">
        <f>VLOOKUP(Hospitalisation_Details[[#This Row],[Customer ID]],'Hospitalisation Details'!$A$1:$K$2342,6,FALSE)</f>
        <v>10455</v>
      </c>
      <c r="N1323" t="str">
        <f>VLOOKUP(Hospitalisation_Details[[#This Row],[Customer ID]],'Hospitalisation Details'!A1322:K3663,7,FALSE)</f>
        <v>tier - 3</v>
      </c>
      <c r="O1323" t="str">
        <f>VLOOKUP(Hospitalisation_Details[[#This Row],[Customer ID]],'Hospitalisation Details'!A1322:K3663,8,FALSE)</f>
        <v>tier - 2</v>
      </c>
      <c r="P1323" t="str">
        <f>VLOOKUP(Hospitalisation_Details[[#This Row],[Customer ID]],'Hospitalisation Details'!A1322:K3663,9,FALSE)</f>
        <v>R1021</v>
      </c>
      <c r="Q1323">
        <f>VLOOKUP(Hospitalisation_Details[[#This Row],[Customer ID]],'Hospitalisation Details'!$A$1:$K$2342,11,FALSE)</f>
        <v>46</v>
      </c>
    </row>
    <row r="1324" spans="1:17" x14ac:dyDescent="0.35">
      <c r="A1324" t="s">
        <v>1323</v>
      </c>
      <c r="B1324" t="str">
        <f>VLOOKUP(Customer_Names[[#This Row],[Customer ID]],Customer_Names[#All],2,FALSE)</f>
        <v>Deba</v>
      </c>
      <c r="C1324">
        <f>VLOOKUP(Medical_Examinations[[#This Row],[Customer ID]],'Medical Examinations'!$A$1:$L$2336,2,FALSE)</f>
        <v>36</v>
      </c>
      <c r="D1324">
        <f>VLOOKUP(Medical_Examinations[[#This Row],[Customer ID]],'Medical Examinations'!$A$1:$L$2336,3,FALSE)</f>
        <v>8</v>
      </c>
      <c r="E1324" t="str">
        <f>VLOOKUP(Medical_Examinations[[#This Row],[Customer ID]],'Medical Examinations'!$A$1:$L$2336,4,FALSE)</f>
        <v>No</v>
      </c>
      <c r="F1324" t="str">
        <f>VLOOKUP(Medical_Examinations[[#This Row],[Customer ID]],'Medical Examinations'!$A$1:$L$2336,6,FALSE)</f>
        <v>No</v>
      </c>
      <c r="G1324" t="str">
        <f>VLOOKUP(Medical_Examinations[[#This Row],[Customer ID]],'Medical Examinations'!$A$1:$L$2336,7,FALSE)</f>
        <v>No</v>
      </c>
      <c r="H1324">
        <f>VLOOKUP(Medical_Examinations[[#This Row],[Customer ID]],'Medical Examinations'!$A$1:$L$2336,8,FALSE)</f>
        <v>2</v>
      </c>
      <c r="I1324" t="str">
        <f>VLOOKUP(Medical_Examinations[[#This Row],[Customer ID]],'Medical Examinations'!$A$1:$L$2336,9,FALSE)</f>
        <v>No</v>
      </c>
      <c r="J1324" t="str">
        <f>VLOOKUP(Medical_Examinations[[#This Row],[Customer ID]],'Medical Examinations'!A1323:L3658,11,FALSE)</f>
        <v>Obesity</v>
      </c>
      <c r="K1324" t="str">
        <f>VLOOKUP(Medical_Examinations[[#This Row],[Customer ID]],'Medical Examinations'!A1323:L3658,12,FALSE)</f>
        <v>Diabetes</v>
      </c>
      <c r="L1324" t="str">
        <f>VLOOKUP(Hospitalisation_Details[[#This Row],[Customer ID]],'Hospitalisation Details'!A1323:K3664,10,FALSE)</f>
        <v>21 Sep 1978</v>
      </c>
      <c r="M1324">
        <f>VLOOKUP(Hospitalisation_Details[[#This Row],[Customer ID]],'Hospitalisation Details'!$A$1:$K$2342,6,FALSE)</f>
        <v>10487</v>
      </c>
      <c r="N1324" t="str">
        <f>VLOOKUP(Hospitalisation_Details[[#This Row],[Customer ID]],'Hospitalisation Details'!A1323:K3664,7,FALSE)</f>
        <v>tier - 3</v>
      </c>
      <c r="O1324" t="str">
        <f>VLOOKUP(Hospitalisation_Details[[#This Row],[Customer ID]],'Hospitalisation Details'!A1323:K3664,8,FALSE)</f>
        <v>tier - 3</v>
      </c>
      <c r="P1324" t="str">
        <f>VLOOKUP(Hospitalisation_Details[[#This Row],[Customer ID]],'Hospitalisation Details'!A1323:K3664,9,FALSE)</f>
        <v>R1025</v>
      </c>
      <c r="Q1324">
        <f>VLOOKUP(Hospitalisation_Details[[#This Row],[Customer ID]],'Hospitalisation Details'!$A$1:$K$2342,11,FALSE)</f>
        <v>44</v>
      </c>
    </row>
    <row r="1325" spans="1:17" x14ac:dyDescent="0.35">
      <c r="A1325" t="s">
        <v>1324</v>
      </c>
      <c r="B1325" t="str">
        <f>VLOOKUP(Customer_Names[[#This Row],[Customer ID]],Customer_Names[#All],2,FALSE)</f>
        <v>Leloup</v>
      </c>
      <c r="C1325">
        <f>VLOOKUP(Medical_Examinations[[#This Row],[Customer ID]],'Medical Examinations'!$A$1:$L$2336,2,FALSE)</f>
        <v>30</v>
      </c>
      <c r="D1325">
        <f>VLOOKUP(Medical_Examinations[[#This Row],[Customer ID]],'Medical Examinations'!$A$1:$L$2336,3,FALSE)</f>
        <v>9</v>
      </c>
      <c r="E1325" t="str">
        <f>VLOOKUP(Medical_Examinations[[#This Row],[Customer ID]],'Medical Examinations'!$A$1:$L$2336,4,FALSE)</f>
        <v>No</v>
      </c>
      <c r="F1325" t="str">
        <f>VLOOKUP(Medical_Examinations[[#This Row],[Customer ID]],'Medical Examinations'!$A$1:$L$2336,6,FALSE)</f>
        <v>No</v>
      </c>
      <c r="G1325" t="str">
        <f>VLOOKUP(Medical_Examinations[[#This Row],[Customer ID]],'Medical Examinations'!$A$1:$L$2336,7,FALSE)</f>
        <v>No</v>
      </c>
      <c r="H1325">
        <f>VLOOKUP(Medical_Examinations[[#This Row],[Customer ID]],'Medical Examinations'!$A$1:$L$2336,8,FALSE)</f>
        <v>2</v>
      </c>
      <c r="I1325" t="str">
        <f>VLOOKUP(Medical_Examinations[[#This Row],[Customer ID]],'Medical Examinations'!$A$1:$L$2336,9,FALSE)</f>
        <v>No</v>
      </c>
      <c r="J1325" t="str">
        <f>VLOOKUP(Medical_Examinations[[#This Row],[Customer ID]],'Medical Examinations'!A1324:L3659,11,FALSE)</f>
        <v>Obesity</v>
      </c>
      <c r="K1325" t="str">
        <f>VLOOKUP(Medical_Examinations[[#This Row],[Customer ID]],'Medical Examinations'!A1324:L3659,12,FALSE)</f>
        <v>Diabetes</v>
      </c>
      <c r="L1325" t="str">
        <f>VLOOKUP(Hospitalisation_Details[[#This Row],[Customer ID]],'Hospitalisation Details'!A1324:K3665,10,FALSE)</f>
        <v>22 Sep 1976</v>
      </c>
      <c r="M1325">
        <f>VLOOKUP(Hospitalisation_Details[[#This Row],[Customer ID]],'Hospitalisation Details'!$A$1:$K$2342,6,FALSE)</f>
        <v>10665</v>
      </c>
      <c r="N1325" t="str">
        <f>VLOOKUP(Hospitalisation_Details[[#This Row],[Customer ID]],'Hospitalisation Details'!A1324:K3665,7,FALSE)</f>
        <v>tier - 3</v>
      </c>
      <c r="O1325" t="str">
        <f>VLOOKUP(Hospitalisation_Details[[#This Row],[Customer ID]],'Hospitalisation Details'!A1324:K3665,8,FALSE)</f>
        <v>tier - 2</v>
      </c>
      <c r="P1325" t="str">
        <f>VLOOKUP(Hospitalisation_Details[[#This Row],[Customer ID]],'Hospitalisation Details'!A1324:K3665,9,FALSE)</f>
        <v>R1021</v>
      </c>
      <c r="Q1325">
        <f>VLOOKUP(Hospitalisation_Details[[#This Row],[Customer ID]],'Hospitalisation Details'!$A$1:$K$2342,11,FALSE)</f>
        <v>46</v>
      </c>
    </row>
    <row r="1326" spans="1:17" x14ac:dyDescent="0.35">
      <c r="A1326" t="s">
        <v>1325</v>
      </c>
      <c r="B1326" t="str">
        <f>VLOOKUP(Customer_Names[[#This Row],[Customer ID]],Customer_Names[#All],2,FALSE)</f>
        <v>Labare</v>
      </c>
      <c r="C1326">
        <f>VLOOKUP(Medical_Examinations[[#This Row],[Customer ID]],'Medical Examinations'!$A$1:$L$2336,2,FALSE)</f>
        <v>25</v>
      </c>
      <c r="D1326">
        <f>VLOOKUP(Medical_Examinations[[#This Row],[Customer ID]],'Medical Examinations'!$A$1:$L$2336,3,FALSE)</f>
        <v>11</v>
      </c>
      <c r="E1326" t="str">
        <f>VLOOKUP(Medical_Examinations[[#This Row],[Customer ID]],'Medical Examinations'!$A$1:$L$2336,4,FALSE)</f>
        <v>No</v>
      </c>
      <c r="F1326" t="str">
        <f>VLOOKUP(Medical_Examinations[[#This Row],[Customer ID]],'Medical Examinations'!$A$1:$L$2336,6,FALSE)</f>
        <v>No</v>
      </c>
      <c r="G1326" t="str">
        <f>VLOOKUP(Medical_Examinations[[#This Row],[Customer ID]],'Medical Examinations'!$A$1:$L$2336,7,FALSE)</f>
        <v>No</v>
      </c>
      <c r="H1326">
        <f>VLOOKUP(Medical_Examinations[[#This Row],[Customer ID]],'Medical Examinations'!$A$1:$L$2336,8,FALSE)</f>
        <v>2</v>
      </c>
      <c r="I1326" t="str">
        <f>VLOOKUP(Medical_Examinations[[#This Row],[Customer ID]],'Medical Examinations'!$A$1:$L$2336,9,FALSE)</f>
        <v>No</v>
      </c>
      <c r="J1326" t="str">
        <f>VLOOKUP(Medical_Examinations[[#This Row],[Customer ID]],'Medical Examinations'!A1325:L3660,11,FALSE)</f>
        <v>Overweight</v>
      </c>
      <c r="K1326" t="str">
        <f>VLOOKUP(Medical_Examinations[[#This Row],[Customer ID]],'Medical Examinations'!A1325:L3660,12,FALSE)</f>
        <v>Diabetes</v>
      </c>
      <c r="L1326" t="str">
        <f>VLOOKUP(Hospitalisation_Details[[#This Row],[Customer ID]],'Hospitalisation Details'!A1325:K3666,10,FALSE)</f>
        <v>2 Sep 1977</v>
      </c>
      <c r="M1326">
        <f>VLOOKUP(Hospitalisation_Details[[#This Row],[Customer ID]],'Hospitalisation Details'!$A$1:$K$2342,6,FALSE)</f>
        <v>10690</v>
      </c>
      <c r="N1326" t="str">
        <f>VLOOKUP(Hospitalisation_Details[[#This Row],[Customer ID]],'Hospitalisation Details'!A1325:K3666,7,FALSE)</f>
        <v>tier - 3</v>
      </c>
      <c r="O1326" t="str">
        <f>VLOOKUP(Hospitalisation_Details[[#This Row],[Customer ID]],'Hospitalisation Details'!A1325:K3666,8,FALSE)</f>
        <v>tier - 2</v>
      </c>
      <c r="P1326" t="str">
        <f>VLOOKUP(Hospitalisation_Details[[#This Row],[Customer ID]],'Hospitalisation Details'!A1325:K3666,9,FALSE)</f>
        <v>R1021</v>
      </c>
      <c r="Q1326">
        <f>VLOOKUP(Hospitalisation_Details[[#This Row],[Customer ID]],'Hospitalisation Details'!$A$1:$K$2342,11,FALSE)</f>
        <v>45</v>
      </c>
    </row>
    <row r="1327" spans="1:17" x14ac:dyDescent="0.35">
      <c r="A1327" t="s">
        <v>1326</v>
      </c>
      <c r="B1327" t="str">
        <f>VLOOKUP(Customer_Names[[#This Row],[Customer ID]],Customer_Names[#All],2,FALSE)</f>
        <v>Arouca</v>
      </c>
      <c r="C1327">
        <f>VLOOKUP(Medical_Examinations[[#This Row],[Customer ID]],'Medical Examinations'!$A$1:$L$2336,2,FALSE)</f>
        <v>23</v>
      </c>
      <c r="D1327">
        <f>VLOOKUP(Medical_Examinations[[#This Row],[Customer ID]],'Medical Examinations'!$A$1:$L$2336,3,FALSE)</f>
        <v>7</v>
      </c>
      <c r="E1327" t="str">
        <f>VLOOKUP(Medical_Examinations[[#This Row],[Customer ID]],'Medical Examinations'!$A$1:$L$2336,4,FALSE)</f>
        <v>yes</v>
      </c>
      <c r="F1327" t="str">
        <f>VLOOKUP(Medical_Examinations[[#This Row],[Customer ID]],'Medical Examinations'!$A$1:$L$2336,6,FALSE)</f>
        <v>No</v>
      </c>
      <c r="G1327" t="str">
        <f>VLOOKUP(Medical_Examinations[[#This Row],[Customer ID]],'Medical Examinations'!$A$1:$L$2336,7,FALSE)</f>
        <v>No</v>
      </c>
      <c r="H1327">
        <f>VLOOKUP(Medical_Examinations[[#This Row],[Customer ID]],'Medical Examinations'!$A$1:$L$2336,8,FALSE)</f>
        <v>2</v>
      </c>
      <c r="I1327" t="str">
        <f>VLOOKUP(Medical_Examinations[[#This Row],[Customer ID]],'Medical Examinations'!$A$1:$L$2336,9,FALSE)</f>
        <v>No</v>
      </c>
      <c r="J1327" t="str">
        <f>VLOOKUP(Medical_Examinations[[#This Row],[Customer ID]],'Medical Examinations'!A1326:L3661,11,FALSE)</f>
        <v>Normal Weight</v>
      </c>
      <c r="K1327" t="str">
        <f>VLOOKUP(Medical_Examinations[[#This Row],[Customer ID]],'Medical Examinations'!A1326:L3661,12,FALSE)</f>
        <v>Diabetes</v>
      </c>
      <c r="L1327" t="str">
        <f>VLOOKUP(Hospitalisation_Details[[#This Row],[Customer ID]],'Hospitalisation Details'!A1326:K3667,10,FALSE)</f>
        <v>30 Sep 1976</v>
      </c>
      <c r="M1327">
        <f>VLOOKUP(Hospitalisation_Details[[#This Row],[Customer ID]],'Hospitalisation Details'!$A$1:$K$2342,6,FALSE)</f>
        <v>10698</v>
      </c>
      <c r="N1327" t="str">
        <f>VLOOKUP(Hospitalisation_Details[[#This Row],[Customer ID]],'Hospitalisation Details'!A1326:K3667,7,FALSE)</f>
        <v>tier - 3</v>
      </c>
      <c r="O1327" t="str">
        <f>VLOOKUP(Hospitalisation_Details[[#This Row],[Customer ID]],'Hospitalisation Details'!A1326:K3667,8,FALSE)</f>
        <v>tier - 1</v>
      </c>
      <c r="P1327" t="str">
        <f>VLOOKUP(Hospitalisation_Details[[#This Row],[Customer ID]],'Hospitalisation Details'!A1326:K3667,9,FALSE)</f>
        <v>R1025</v>
      </c>
      <c r="Q1327">
        <f>VLOOKUP(Hospitalisation_Details[[#This Row],[Customer ID]],'Hospitalisation Details'!$A$1:$K$2342,11,FALSE)</f>
        <v>46</v>
      </c>
    </row>
    <row r="1328" spans="1:17" x14ac:dyDescent="0.35">
      <c r="A1328" t="s">
        <v>1327</v>
      </c>
      <c r="B1328" t="str">
        <f>VLOOKUP(Customer_Names[[#This Row],[Customer ID]],Customer_Names[#All],2,FALSE)</f>
        <v>Reese</v>
      </c>
      <c r="C1328">
        <f>VLOOKUP(Medical_Examinations[[#This Row],[Customer ID]],'Medical Examinations'!$A$1:$L$2336,2,FALSE)</f>
        <v>23</v>
      </c>
      <c r="D1328">
        <f>VLOOKUP(Medical_Examinations[[#This Row],[Customer ID]],'Medical Examinations'!$A$1:$L$2336,3,FALSE)</f>
        <v>10</v>
      </c>
      <c r="E1328" t="str">
        <f>VLOOKUP(Medical_Examinations[[#This Row],[Customer ID]],'Medical Examinations'!$A$1:$L$2336,4,FALSE)</f>
        <v>yes</v>
      </c>
      <c r="F1328" t="str">
        <f>VLOOKUP(Medical_Examinations[[#This Row],[Customer ID]],'Medical Examinations'!$A$1:$L$2336,6,FALSE)</f>
        <v>No</v>
      </c>
      <c r="G1328" t="str">
        <f>VLOOKUP(Medical_Examinations[[#This Row],[Customer ID]],'Medical Examinations'!$A$1:$L$2336,7,FALSE)</f>
        <v>No</v>
      </c>
      <c r="H1328">
        <f>VLOOKUP(Medical_Examinations[[#This Row],[Customer ID]],'Medical Examinations'!$A$1:$L$2336,8,FALSE)</f>
        <v>2</v>
      </c>
      <c r="I1328" t="str">
        <f>VLOOKUP(Medical_Examinations[[#This Row],[Customer ID]],'Medical Examinations'!$A$1:$L$2336,9,FALSE)</f>
        <v>No</v>
      </c>
      <c r="J1328" t="str">
        <f>VLOOKUP(Medical_Examinations[[#This Row],[Customer ID]],'Medical Examinations'!A1327:L3662,11,FALSE)</f>
        <v>Normal Weight</v>
      </c>
      <c r="K1328" t="str">
        <f>VLOOKUP(Medical_Examinations[[#This Row],[Customer ID]],'Medical Examinations'!A1327:L3662,12,FALSE)</f>
        <v>Diabetes</v>
      </c>
      <c r="L1328" t="str">
        <f>VLOOKUP(Hospitalisation_Details[[#This Row],[Customer ID]],'Hospitalisation Details'!A1327:K3668,10,FALSE)</f>
        <v>9 Sep 1974</v>
      </c>
      <c r="M1328">
        <f>VLOOKUP(Hospitalisation_Details[[#This Row],[Customer ID]],'Hospitalisation Details'!$A$1:$K$2342,6,FALSE)</f>
        <v>10737</v>
      </c>
      <c r="N1328" t="str">
        <f>VLOOKUP(Hospitalisation_Details[[#This Row],[Customer ID]],'Hospitalisation Details'!A1327:K3668,7,FALSE)</f>
        <v>tier - 3</v>
      </c>
      <c r="O1328" t="str">
        <f>VLOOKUP(Hospitalisation_Details[[#This Row],[Customer ID]],'Hospitalisation Details'!A1327:K3668,8,FALSE)</f>
        <v>tier - 1</v>
      </c>
      <c r="P1328" t="str">
        <f>VLOOKUP(Hospitalisation_Details[[#This Row],[Customer ID]],'Hospitalisation Details'!A1327:K3668,9,FALSE)</f>
        <v>R1016</v>
      </c>
      <c r="Q1328">
        <f>VLOOKUP(Hospitalisation_Details[[#This Row],[Customer ID]],'Hospitalisation Details'!$A$1:$K$2342,11,FALSE)</f>
        <v>48</v>
      </c>
    </row>
    <row r="1329" spans="1:17" x14ac:dyDescent="0.35">
      <c r="A1329" t="s">
        <v>1328</v>
      </c>
      <c r="B1329" t="str">
        <f>VLOOKUP(Customer_Names[[#This Row],[Customer ID]],Customer_Names[#All],2,FALSE)</f>
        <v>McCloskey</v>
      </c>
      <c r="C1329">
        <f>VLOOKUP(Medical_Examinations[[#This Row],[Customer ID]],'Medical Examinations'!$A$1:$L$2336,2,FALSE)</f>
        <v>23</v>
      </c>
      <c r="D1329">
        <f>VLOOKUP(Medical_Examinations[[#This Row],[Customer ID]],'Medical Examinations'!$A$1:$L$2336,3,FALSE)</f>
        <v>11</v>
      </c>
      <c r="E1329" t="str">
        <f>VLOOKUP(Medical_Examinations[[#This Row],[Customer ID]],'Medical Examinations'!$A$1:$L$2336,4,FALSE)</f>
        <v>No</v>
      </c>
      <c r="F1329" t="str">
        <f>VLOOKUP(Medical_Examinations[[#This Row],[Customer ID]],'Medical Examinations'!$A$1:$L$2336,6,FALSE)</f>
        <v>No</v>
      </c>
      <c r="G1329" t="str">
        <f>VLOOKUP(Medical_Examinations[[#This Row],[Customer ID]],'Medical Examinations'!$A$1:$L$2336,7,FALSE)</f>
        <v>No</v>
      </c>
      <c r="H1329">
        <f>VLOOKUP(Medical_Examinations[[#This Row],[Customer ID]],'Medical Examinations'!$A$1:$L$2336,8,FALSE)</f>
        <v>2</v>
      </c>
      <c r="I1329" t="str">
        <f>VLOOKUP(Medical_Examinations[[#This Row],[Customer ID]],'Medical Examinations'!$A$1:$L$2336,9,FALSE)</f>
        <v>No</v>
      </c>
      <c r="J1329" t="str">
        <f>VLOOKUP(Medical_Examinations[[#This Row],[Customer ID]],'Medical Examinations'!A1328:L3663,11,FALSE)</f>
        <v>Normal Weight</v>
      </c>
      <c r="K1329" t="str">
        <f>VLOOKUP(Medical_Examinations[[#This Row],[Customer ID]],'Medical Examinations'!A1328:L3663,12,FALSE)</f>
        <v>Diabetes</v>
      </c>
      <c r="L1329" t="str">
        <f>VLOOKUP(Hospitalisation_Details[[#This Row],[Customer ID]],'Hospitalisation Details'!A1328:K3669,10,FALSE)</f>
        <v>28 Sep 1970</v>
      </c>
      <c r="M1329">
        <f>VLOOKUP(Hospitalisation_Details[[#This Row],[Customer ID]],'Hospitalisation Details'!$A$1:$K$2342,6,FALSE)</f>
        <v>10797</v>
      </c>
      <c r="N1329" t="str">
        <f>VLOOKUP(Hospitalisation_Details[[#This Row],[Customer ID]],'Hospitalisation Details'!A1328:K3669,7,FALSE)</f>
        <v>tier - 3</v>
      </c>
      <c r="O1329" t="str">
        <f>VLOOKUP(Hospitalisation_Details[[#This Row],[Customer ID]],'Hospitalisation Details'!A1328:K3669,8,FALSE)</f>
        <v>tier - 2</v>
      </c>
      <c r="P1329" t="str">
        <f>VLOOKUP(Hospitalisation_Details[[#This Row],[Customer ID]],'Hospitalisation Details'!A1328:K3669,9,FALSE)</f>
        <v>R1023</v>
      </c>
      <c r="Q1329">
        <f>VLOOKUP(Hospitalisation_Details[[#This Row],[Customer ID]],'Hospitalisation Details'!$A$1:$K$2342,11,FALSE)</f>
        <v>52</v>
      </c>
    </row>
    <row r="1330" spans="1:17" x14ac:dyDescent="0.35">
      <c r="A1330" t="s">
        <v>1329</v>
      </c>
      <c r="B1330" t="str">
        <f>VLOOKUP(Customer_Names[[#This Row],[Customer ID]],Customer_Names[#All],2,FALSE)</f>
        <v>Tedsen</v>
      </c>
      <c r="C1330">
        <f>VLOOKUP(Medical_Examinations[[#This Row],[Customer ID]],'Medical Examinations'!$A$1:$L$2336,2,FALSE)</f>
        <v>19</v>
      </c>
      <c r="D1330">
        <f>VLOOKUP(Medical_Examinations[[#This Row],[Customer ID]],'Medical Examinations'!$A$1:$L$2336,3,FALSE)</f>
        <v>12</v>
      </c>
      <c r="E1330" t="str">
        <f>VLOOKUP(Medical_Examinations[[#This Row],[Customer ID]],'Medical Examinations'!$A$1:$L$2336,4,FALSE)</f>
        <v>yes</v>
      </c>
      <c r="F1330" t="str">
        <f>VLOOKUP(Medical_Examinations[[#This Row],[Customer ID]],'Medical Examinations'!$A$1:$L$2336,6,FALSE)</f>
        <v>No</v>
      </c>
      <c r="G1330" t="str">
        <f>VLOOKUP(Medical_Examinations[[#This Row],[Customer ID]],'Medical Examinations'!$A$1:$L$2336,7,FALSE)</f>
        <v>No</v>
      </c>
      <c r="H1330">
        <f>VLOOKUP(Medical_Examinations[[#This Row],[Customer ID]],'Medical Examinations'!$A$1:$L$2336,8,FALSE)</f>
        <v>2</v>
      </c>
      <c r="I1330" t="str">
        <f>VLOOKUP(Medical_Examinations[[#This Row],[Customer ID]],'Medical Examinations'!$A$1:$L$2336,9,FALSE)</f>
        <v>No</v>
      </c>
      <c r="J1330" t="str">
        <f>VLOOKUP(Medical_Examinations[[#This Row],[Customer ID]],'Medical Examinations'!A1329:L3664,11,FALSE)</f>
        <v>Normal Weight</v>
      </c>
      <c r="K1330" t="str">
        <f>VLOOKUP(Medical_Examinations[[#This Row],[Customer ID]],'Medical Examinations'!A1329:L3664,12,FALSE)</f>
        <v>Diabetes</v>
      </c>
      <c r="L1330" t="str">
        <f>VLOOKUP(Hospitalisation_Details[[#This Row],[Customer ID]],'Hospitalisation Details'!A1329:K3670,10,FALSE)</f>
        <v>20 Sep 1980</v>
      </c>
      <c r="M1330">
        <f>VLOOKUP(Hospitalisation_Details[[#This Row],[Customer ID]],'Hospitalisation Details'!$A$1:$K$2342,6,FALSE)</f>
        <v>11103</v>
      </c>
      <c r="N1330" t="str">
        <f>VLOOKUP(Hospitalisation_Details[[#This Row],[Customer ID]],'Hospitalisation Details'!A1329:K3670,7,FALSE)</f>
        <v>tier - 3</v>
      </c>
      <c r="O1330" t="str">
        <f>VLOOKUP(Hospitalisation_Details[[#This Row],[Customer ID]],'Hospitalisation Details'!A1329:K3670,8,FALSE)</f>
        <v>tier - 1</v>
      </c>
      <c r="P1330" t="str">
        <f>VLOOKUP(Hospitalisation_Details[[#This Row],[Customer ID]],'Hospitalisation Details'!A1329:K3670,9,FALSE)</f>
        <v>R1021</v>
      </c>
      <c r="Q1330">
        <f>VLOOKUP(Hospitalisation_Details[[#This Row],[Customer ID]],'Hospitalisation Details'!$A$1:$K$2342,11,FALSE)</f>
        <v>42</v>
      </c>
    </row>
    <row r="1331" spans="1:17" x14ac:dyDescent="0.35">
      <c r="A1331" t="s">
        <v>1330</v>
      </c>
      <c r="B1331" t="str">
        <f>VLOOKUP(Customer_Names[[#This Row],[Customer ID]],Customer_Names[#All],2,FALSE)</f>
        <v>Koehlinger</v>
      </c>
      <c r="C1331">
        <f>VLOOKUP(Medical_Examinations[[#This Row],[Customer ID]],'Medical Examinations'!$A$1:$L$2336,2,FALSE)</f>
        <v>18</v>
      </c>
      <c r="D1331">
        <f>VLOOKUP(Medical_Examinations[[#This Row],[Customer ID]],'Medical Examinations'!$A$1:$L$2336,3,FALSE)</f>
        <v>11</v>
      </c>
      <c r="E1331" t="str">
        <f>VLOOKUP(Medical_Examinations[[#This Row],[Customer ID]],'Medical Examinations'!$A$1:$L$2336,4,FALSE)</f>
        <v>yes</v>
      </c>
      <c r="F1331" t="str">
        <f>VLOOKUP(Medical_Examinations[[#This Row],[Customer ID]],'Medical Examinations'!$A$1:$L$2336,6,FALSE)</f>
        <v>No</v>
      </c>
      <c r="G1331" t="str">
        <f>VLOOKUP(Medical_Examinations[[#This Row],[Customer ID]],'Medical Examinations'!$A$1:$L$2336,7,FALSE)</f>
        <v>No</v>
      </c>
      <c r="H1331">
        <f>VLOOKUP(Medical_Examinations[[#This Row],[Customer ID]],'Medical Examinations'!$A$1:$L$2336,8,FALSE)</f>
        <v>2</v>
      </c>
      <c r="I1331" t="str">
        <f>VLOOKUP(Medical_Examinations[[#This Row],[Customer ID]],'Medical Examinations'!$A$1:$L$2336,9,FALSE)</f>
        <v>No</v>
      </c>
      <c r="J1331" t="str">
        <f>VLOOKUP(Medical_Examinations[[#This Row],[Customer ID]],'Medical Examinations'!A1330:L3665,11,FALSE)</f>
        <v>Underweight</v>
      </c>
      <c r="K1331" t="str">
        <f>VLOOKUP(Medical_Examinations[[#This Row],[Customer ID]],'Medical Examinations'!A1330:L3665,12,FALSE)</f>
        <v>Diabetes</v>
      </c>
      <c r="L1331" t="str">
        <f>VLOOKUP(Hospitalisation_Details[[#This Row],[Customer ID]],'Hospitalisation Details'!A1330:K3671,10,FALSE)</f>
        <v>28 Sep 1976</v>
      </c>
      <c r="M1331">
        <f>VLOOKUP(Hospitalisation_Details[[#This Row],[Customer ID]],'Hospitalisation Details'!$A$1:$K$2342,6,FALSE)</f>
        <v>11217</v>
      </c>
      <c r="N1331" t="str">
        <f>VLOOKUP(Hospitalisation_Details[[#This Row],[Customer ID]],'Hospitalisation Details'!A1330:K3671,7,FALSE)</f>
        <v>tier - 3</v>
      </c>
      <c r="O1331" t="str">
        <f>VLOOKUP(Hospitalisation_Details[[#This Row],[Customer ID]],'Hospitalisation Details'!A1330:K3671,8,FALSE)</f>
        <v>tier - 2</v>
      </c>
      <c r="P1331" t="str">
        <f>VLOOKUP(Hospitalisation_Details[[#This Row],[Customer ID]],'Hospitalisation Details'!A1330:K3671,9,FALSE)</f>
        <v>R1025</v>
      </c>
      <c r="Q1331">
        <f>VLOOKUP(Hospitalisation_Details[[#This Row],[Customer ID]],'Hospitalisation Details'!$A$1:$K$2342,11,FALSE)</f>
        <v>46</v>
      </c>
    </row>
    <row r="1332" spans="1:17" x14ac:dyDescent="0.35">
      <c r="A1332" t="s">
        <v>1331</v>
      </c>
      <c r="B1332" t="str">
        <f>VLOOKUP(Customer_Names[[#This Row],[Customer ID]],Customer_Names[#All],2,FALSE)</f>
        <v>Pielechaty</v>
      </c>
      <c r="C1332">
        <f>VLOOKUP(Medical_Examinations[[#This Row],[Customer ID]],'Medical Examinations'!$A$1:$L$2336,2,FALSE)</f>
        <v>21</v>
      </c>
      <c r="D1332">
        <f>VLOOKUP(Medical_Examinations[[#This Row],[Customer ID]],'Medical Examinations'!$A$1:$L$2336,3,FALSE)</f>
        <v>7</v>
      </c>
      <c r="E1332" t="str">
        <f>VLOOKUP(Medical_Examinations[[#This Row],[Customer ID]],'Medical Examinations'!$A$1:$L$2336,4,FALSE)</f>
        <v>No</v>
      </c>
      <c r="F1332" t="str">
        <f>VLOOKUP(Medical_Examinations[[#This Row],[Customer ID]],'Medical Examinations'!$A$1:$L$2336,6,FALSE)</f>
        <v>No</v>
      </c>
      <c r="G1332" t="str">
        <f>VLOOKUP(Medical_Examinations[[#This Row],[Customer ID]],'Medical Examinations'!$A$1:$L$2336,7,FALSE)</f>
        <v>No</v>
      </c>
      <c r="H1332">
        <f>VLOOKUP(Medical_Examinations[[#This Row],[Customer ID]],'Medical Examinations'!$A$1:$L$2336,8,FALSE)</f>
        <v>2</v>
      </c>
      <c r="I1332" t="str">
        <f>VLOOKUP(Medical_Examinations[[#This Row],[Customer ID]],'Medical Examinations'!$A$1:$L$2336,9,FALSE)</f>
        <v>No</v>
      </c>
      <c r="J1332" t="str">
        <f>VLOOKUP(Medical_Examinations[[#This Row],[Customer ID]],'Medical Examinations'!A1331:L3666,11,FALSE)</f>
        <v>Normal Weight</v>
      </c>
      <c r="K1332" t="str">
        <f>VLOOKUP(Medical_Examinations[[#This Row],[Customer ID]],'Medical Examinations'!A1331:L3666,12,FALSE)</f>
        <v>Diabetes</v>
      </c>
      <c r="L1332" t="str">
        <f>VLOOKUP(Hospitalisation_Details[[#This Row],[Customer ID]],'Hospitalisation Details'!A1331:K3672,10,FALSE)</f>
        <v>30 Sep 1969</v>
      </c>
      <c r="M1332">
        <f>VLOOKUP(Hospitalisation_Details[[#This Row],[Customer ID]],'Hospitalisation Details'!$A$1:$K$2342,6,FALSE)</f>
        <v>11244</v>
      </c>
      <c r="N1332" t="str">
        <f>VLOOKUP(Hospitalisation_Details[[#This Row],[Customer ID]],'Hospitalisation Details'!A1331:K3672,7,FALSE)</f>
        <v>tier - 3</v>
      </c>
      <c r="O1332" t="str">
        <f>VLOOKUP(Hospitalisation_Details[[#This Row],[Customer ID]],'Hospitalisation Details'!A1331:K3672,8,FALSE)</f>
        <v>tier - 1</v>
      </c>
      <c r="P1332" t="str">
        <f>VLOOKUP(Hospitalisation_Details[[#This Row],[Customer ID]],'Hospitalisation Details'!A1331:K3672,9,FALSE)</f>
        <v>R1016</v>
      </c>
      <c r="Q1332">
        <f>VLOOKUP(Hospitalisation_Details[[#This Row],[Customer ID]],'Hospitalisation Details'!$A$1:$K$2342,11,FALSE)</f>
        <v>53</v>
      </c>
    </row>
    <row r="1333" spans="1:17" x14ac:dyDescent="0.35">
      <c r="A1333" t="s">
        <v>1332</v>
      </c>
      <c r="B1333" t="str">
        <f>VLOOKUP(Customer_Names[[#This Row],[Customer ID]],Customer_Names[#All],2,FALSE)</f>
        <v>Korhonen</v>
      </c>
      <c r="C1333">
        <f>VLOOKUP(Medical_Examinations[[#This Row],[Customer ID]],'Medical Examinations'!$A$1:$L$2336,2,FALSE)</f>
        <v>18</v>
      </c>
      <c r="D1333">
        <f>VLOOKUP(Medical_Examinations[[#This Row],[Customer ID]],'Medical Examinations'!$A$1:$L$2336,3,FALSE)</f>
        <v>7</v>
      </c>
      <c r="E1333" t="str">
        <f>VLOOKUP(Medical_Examinations[[#This Row],[Customer ID]],'Medical Examinations'!$A$1:$L$2336,4,FALSE)</f>
        <v>yes</v>
      </c>
      <c r="F1333" t="str">
        <f>VLOOKUP(Medical_Examinations[[#This Row],[Customer ID]],'Medical Examinations'!$A$1:$L$2336,6,FALSE)</f>
        <v>No</v>
      </c>
      <c r="G1333" t="str">
        <f>VLOOKUP(Medical_Examinations[[#This Row],[Customer ID]],'Medical Examinations'!$A$1:$L$2336,7,FALSE)</f>
        <v>No</v>
      </c>
      <c r="H1333">
        <f>VLOOKUP(Medical_Examinations[[#This Row],[Customer ID]],'Medical Examinations'!$A$1:$L$2336,8,FALSE)</f>
        <v>2</v>
      </c>
      <c r="I1333" t="str">
        <f>VLOOKUP(Medical_Examinations[[#This Row],[Customer ID]],'Medical Examinations'!$A$1:$L$2336,9,FALSE)</f>
        <v>No</v>
      </c>
      <c r="J1333" t="str">
        <f>VLOOKUP(Medical_Examinations[[#This Row],[Customer ID]],'Medical Examinations'!A1332:L3667,11,FALSE)</f>
        <v>Underweight</v>
      </c>
      <c r="K1333" t="str">
        <f>VLOOKUP(Medical_Examinations[[#This Row],[Customer ID]],'Medical Examinations'!A1332:L3667,12,FALSE)</f>
        <v>Diabetes</v>
      </c>
      <c r="L1333" t="str">
        <f>VLOOKUP(Hospitalisation_Details[[#This Row],[Customer ID]],'Hospitalisation Details'!A1332:K3673,10,FALSE)</f>
        <v>2 Sep 1981</v>
      </c>
      <c r="M1333">
        <f>VLOOKUP(Hospitalisation_Details[[#This Row],[Customer ID]],'Hospitalisation Details'!$A$1:$K$2342,6,FALSE)</f>
        <v>11255</v>
      </c>
      <c r="N1333" t="str">
        <f>VLOOKUP(Hospitalisation_Details[[#This Row],[Customer ID]],'Hospitalisation Details'!A1332:K3673,7,FALSE)</f>
        <v>tier - 3</v>
      </c>
      <c r="O1333" t="str">
        <f>VLOOKUP(Hospitalisation_Details[[#This Row],[Customer ID]],'Hospitalisation Details'!A1332:K3673,8,FALSE)</f>
        <v>tier - 1</v>
      </c>
      <c r="P1333" t="str">
        <f>VLOOKUP(Hospitalisation_Details[[#This Row],[Customer ID]],'Hospitalisation Details'!A1332:K3673,9,FALSE)</f>
        <v>R1026</v>
      </c>
      <c r="Q1333">
        <f>VLOOKUP(Hospitalisation_Details[[#This Row],[Customer ID]],'Hospitalisation Details'!$A$1:$K$2342,11,FALSE)</f>
        <v>41</v>
      </c>
    </row>
    <row r="1334" spans="1:17" x14ac:dyDescent="0.35">
      <c r="A1334" t="s">
        <v>1333</v>
      </c>
      <c r="B1334" t="str">
        <f>VLOOKUP(Customer_Names[[#This Row],[Customer ID]],Customer_Names[#All],2,FALSE)</f>
        <v>Kehr</v>
      </c>
      <c r="C1334">
        <f>VLOOKUP(Medical_Examinations[[#This Row],[Customer ID]],'Medical Examinations'!$A$1:$L$2336,2,FALSE)</f>
        <v>18</v>
      </c>
      <c r="D1334">
        <f>VLOOKUP(Medical_Examinations[[#This Row],[Customer ID]],'Medical Examinations'!$A$1:$L$2336,3,FALSE)</f>
        <v>11</v>
      </c>
      <c r="E1334" t="str">
        <f>VLOOKUP(Medical_Examinations[[#This Row],[Customer ID]],'Medical Examinations'!$A$1:$L$2336,4,FALSE)</f>
        <v>yes</v>
      </c>
      <c r="F1334" t="str">
        <f>VLOOKUP(Medical_Examinations[[#This Row],[Customer ID]],'Medical Examinations'!$A$1:$L$2336,6,FALSE)</f>
        <v>No</v>
      </c>
      <c r="G1334" t="str">
        <f>VLOOKUP(Medical_Examinations[[#This Row],[Customer ID]],'Medical Examinations'!$A$1:$L$2336,7,FALSE)</f>
        <v>No</v>
      </c>
      <c r="H1334">
        <f>VLOOKUP(Medical_Examinations[[#This Row],[Customer ID]],'Medical Examinations'!$A$1:$L$2336,8,FALSE)</f>
        <v>2</v>
      </c>
      <c r="I1334" t="str">
        <f>VLOOKUP(Medical_Examinations[[#This Row],[Customer ID]],'Medical Examinations'!$A$1:$L$2336,9,FALSE)</f>
        <v>No</v>
      </c>
      <c r="J1334" t="str">
        <f>VLOOKUP(Medical_Examinations[[#This Row],[Customer ID]],'Medical Examinations'!A1333:L3668,11,FALSE)</f>
        <v>Underweight</v>
      </c>
      <c r="K1334" t="str">
        <f>VLOOKUP(Medical_Examinations[[#This Row],[Customer ID]],'Medical Examinations'!A1333:L3668,12,FALSE)</f>
        <v>Diabetes</v>
      </c>
      <c r="L1334" t="str">
        <f>VLOOKUP(Hospitalisation_Details[[#This Row],[Customer ID]],'Hospitalisation Details'!A1333:K3674,10,FALSE)</f>
        <v>4 Sep 2004</v>
      </c>
      <c r="M1334">
        <f>VLOOKUP(Hospitalisation_Details[[#This Row],[Customer ID]],'Hospitalisation Details'!$A$1:$K$2342,6,FALSE)</f>
        <v>11272</v>
      </c>
      <c r="N1334" t="str">
        <f>VLOOKUP(Hospitalisation_Details[[#This Row],[Customer ID]],'Hospitalisation Details'!A1333:K3674,7,FALSE)</f>
        <v>tier - 3</v>
      </c>
      <c r="O1334" t="str">
        <f>VLOOKUP(Hospitalisation_Details[[#This Row],[Customer ID]],'Hospitalisation Details'!A1333:K3674,8,FALSE)</f>
        <v>tier - 2</v>
      </c>
      <c r="P1334" t="str">
        <f>VLOOKUP(Hospitalisation_Details[[#This Row],[Customer ID]],'Hospitalisation Details'!A1333:K3674,9,FALSE)</f>
        <v>R1019</v>
      </c>
      <c r="Q1334">
        <f>VLOOKUP(Hospitalisation_Details[[#This Row],[Customer ID]],'Hospitalisation Details'!$A$1:$K$2342,11,FALSE)</f>
        <v>18</v>
      </c>
    </row>
    <row r="1335" spans="1:17" x14ac:dyDescent="0.35">
      <c r="A1335" t="s">
        <v>1334</v>
      </c>
      <c r="B1335" t="str">
        <f>VLOOKUP(Customer_Names[[#This Row],[Customer ID]],Customer_Names[#All],2,FALSE)</f>
        <v>Montagna</v>
      </c>
      <c r="C1335">
        <f>VLOOKUP(Medical_Examinations[[#This Row],[Customer ID]],'Medical Examinations'!$A$1:$L$2336,2,FALSE)</f>
        <v>18</v>
      </c>
      <c r="D1335">
        <f>VLOOKUP(Medical_Examinations[[#This Row],[Customer ID]],'Medical Examinations'!$A$1:$L$2336,3,FALSE)</f>
        <v>11</v>
      </c>
      <c r="E1335" t="str">
        <f>VLOOKUP(Medical_Examinations[[#This Row],[Customer ID]],'Medical Examinations'!$A$1:$L$2336,4,FALSE)</f>
        <v>yes</v>
      </c>
      <c r="F1335" t="str">
        <f>VLOOKUP(Medical_Examinations[[#This Row],[Customer ID]],'Medical Examinations'!$A$1:$L$2336,6,FALSE)</f>
        <v>No</v>
      </c>
      <c r="G1335" t="str">
        <f>VLOOKUP(Medical_Examinations[[#This Row],[Customer ID]],'Medical Examinations'!$A$1:$L$2336,7,FALSE)</f>
        <v>No</v>
      </c>
      <c r="H1335">
        <f>VLOOKUP(Medical_Examinations[[#This Row],[Customer ID]],'Medical Examinations'!$A$1:$L$2336,8,FALSE)</f>
        <v>2</v>
      </c>
      <c r="I1335" t="str">
        <f>VLOOKUP(Medical_Examinations[[#This Row],[Customer ID]],'Medical Examinations'!$A$1:$L$2336,9,FALSE)</f>
        <v>No</v>
      </c>
      <c r="J1335" t="str">
        <f>VLOOKUP(Medical_Examinations[[#This Row],[Customer ID]],'Medical Examinations'!A1334:L3669,11,FALSE)</f>
        <v>Underweight</v>
      </c>
      <c r="K1335" t="str">
        <f>VLOOKUP(Medical_Examinations[[#This Row],[Customer ID]],'Medical Examinations'!A1334:L3669,12,FALSE)</f>
        <v>Diabetes</v>
      </c>
      <c r="L1335" t="str">
        <f>VLOOKUP(Hospitalisation_Details[[#This Row],[Customer ID]],'Hospitalisation Details'!A1334:K3675,10,FALSE)</f>
        <v>7 Sep 1979</v>
      </c>
      <c r="M1335">
        <f>VLOOKUP(Hospitalisation_Details[[#This Row],[Customer ID]],'Hospitalisation Details'!$A$1:$K$2342,6,FALSE)</f>
        <v>11369</v>
      </c>
      <c r="N1335" t="str">
        <f>VLOOKUP(Hospitalisation_Details[[#This Row],[Customer ID]],'Hospitalisation Details'!A1334:K3675,7,FALSE)</f>
        <v>tier - 3</v>
      </c>
      <c r="O1335" t="str">
        <f>VLOOKUP(Hospitalisation_Details[[#This Row],[Customer ID]],'Hospitalisation Details'!A1334:K3675,8,FALSE)</f>
        <v>tier - 1</v>
      </c>
      <c r="P1335" t="str">
        <f>VLOOKUP(Hospitalisation_Details[[#This Row],[Customer ID]],'Hospitalisation Details'!A1334:K3675,9,FALSE)</f>
        <v>R1026</v>
      </c>
      <c r="Q1335">
        <f>VLOOKUP(Hospitalisation_Details[[#This Row],[Customer ID]],'Hospitalisation Details'!$A$1:$K$2342,11,FALSE)</f>
        <v>43</v>
      </c>
    </row>
    <row r="1336" spans="1:17" x14ac:dyDescent="0.35">
      <c r="A1336" t="s">
        <v>1335</v>
      </c>
      <c r="B1336" t="str">
        <f>VLOOKUP(Customer_Names[[#This Row],[Customer ID]],Customer_Names[#All],2,FALSE)</f>
        <v>M√ºller</v>
      </c>
      <c r="C1336">
        <f>VLOOKUP(Medical_Examinations[[#This Row],[Customer ID]],'Medical Examinations'!$A$1:$L$2336,2,FALSE)</f>
        <v>18</v>
      </c>
      <c r="D1336">
        <f>VLOOKUP(Medical_Examinations[[#This Row],[Customer ID]],'Medical Examinations'!$A$1:$L$2336,3,FALSE)</f>
        <v>10</v>
      </c>
      <c r="E1336" t="str">
        <f>VLOOKUP(Medical_Examinations[[#This Row],[Customer ID]],'Medical Examinations'!$A$1:$L$2336,4,FALSE)</f>
        <v>yes</v>
      </c>
      <c r="F1336" t="str">
        <f>VLOOKUP(Medical_Examinations[[#This Row],[Customer ID]],'Medical Examinations'!$A$1:$L$2336,6,FALSE)</f>
        <v>No</v>
      </c>
      <c r="G1336" t="str">
        <f>VLOOKUP(Medical_Examinations[[#This Row],[Customer ID]],'Medical Examinations'!$A$1:$L$2336,7,FALSE)</f>
        <v>No</v>
      </c>
      <c r="H1336">
        <f>VLOOKUP(Medical_Examinations[[#This Row],[Customer ID]],'Medical Examinations'!$A$1:$L$2336,8,FALSE)</f>
        <v>2</v>
      </c>
      <c r="I1336" t="str">
        <f>VLOOKUP(Medical_Examinations[[#This Row],[Customer ID]],'Medical Examinations'!$A$1:$L$2336,9,FALSE)</f>
        <v>No</v>
      </c>
      <c r="J1336" t="str">
        <f>VLOOKUP(Medical_Examinations[[#This Row],[Customer ID]],'Medical Examinations'!A1335:L3670,11,FALSE)</f>
        <v>Underweight</v>
      </c>
      <c r="K1336" t="str">
        <f>VLOOKUP(Medical_Examinations[[#This Row],[Customer ID]],'Medical Examinations'!A1335:L3670,12,FALSE)</f>
        <v>Diabetes</v>
      </c>
      <c r="L1336" t="str">
        <f>VLOOKUP(Hospitalisation_Details[[#This Row],[Customer ID]],'Hospitalisation Details'!A1335:K3676,10,FALSE)</f>
        <v>19 Sep 1967</v>
      </c>
      <c r="M1336">
        <f>VLOOKUP(Hospitalisation_Details[[#This Row],[Customer ID]],'Hospitalisation Details'!$A$1:$K$2342,6,FALSE)</f>
        <v>11394</v>
      </c>
      <c r="N1336" t="str">
        <f>VLOOKUP(Hospitalisation_Details[[#This Row],[Customer ID]],'Hospitalisation Details'!A1335:K3676,7,FALSE)</f>
        <v>tier - 3</v>
      </c>
      <c r="O1336" t="str">
        <f>VLOOKUP(Hospitalisation_Details[[#This Row],[Customer ID]],'Hospitalisation Details'!A1335:K3676,8,FALSE)</f>
        <v>tier - 1</v>
      </c>
      <c r="P1336" t="str">
        <f>VLOOKUP(Hospitalisation_Details[[#This Row],[Customer ID]],'Hospitalisation Details'!A1335:K3676,9,FALSE)</f>
        <v>R1018</v>
      </c>
      <c r="Q1336">
        <f>VLOOKUP(Hospitalisation_Details[[#This Row],[Customer ID]],'Hospitalisation Details'!$A$1:$K$2342,11,FALSE)</f>
        <v>55</v>
      </c>
    </row>
    <row r="1337" spans="1:17" x14ac:dyDescent="0.35">
      <c r="A1337" t="s">
        <v>1336</v>
      </c>
      <c r="B1337" t="str">
        <f>VLOOKUP(Customer_Names[[#This Row],[Customer ID]],Customer_Names[#All],2,FALSE)</f>
        <v>Baker</v>
      </c>
      <c r="C1337">
        <f>VLOOKUP(Medical_Examinations[[#This Row],[Customer ID]],'Medical Examinations'!$A$1:$L$2336,2,FALSE)</f>
        <v>15</v>
      </c>
      <c r="D1337">
        <f>VLOOKUP(Medical_Examinations[[#This Row],[Customer ID]],'Medical Examinations'!$A$1:$L$2336,3,FALSE)</f>
        <v>8</v>
      </c>
      <c r="E1337" t="str">
        <f>VLOOKUP(Medical_Examinations[[#This Row],[Customer ID]],'Medical Examinations'!$A$1:$L$2336,4,FALSE)</f>
        <v>yes</v>
      </c>
      <c r="F1337" t="str">
        <f>VLOOKUP(Medical_Examinations[[#This Row],[Customer ID]],'Medical Examinations'!$A$1:$L$2336,6,FALSE)</f>
        <v>No</v>
      </c>
      <c r="G1337" t="str">
        <f>VLOOKUP(Medical_Examinations[[#This Row],[Customer ID]],'Medical Examinations'!$A$1:$L$2336,7,FALSE)</f>
        <v>No</v>
      </c>
      <c r="H1337">
        <f>VLOOKUP(Medical_Examinations[[#This Row],[Customer ID]],'Medical Examinations'!$A$1:$L$2336,8,FALSE)</f>
        <v>2</v>
      </c>
      <c r="I1337" t="str">
        <f>VLOOKUP(Medical_Examinations[[#This Row],[Customer ID]],'Medical Examinations'!$A$1:$L$2336,9,FALSE)</f>
        <v>No</v>
      </c>
      <c r="J1337" t="str">
        <f>VLOOKUP(Medical_Examinations[[#This Row],[Customer ID]],'Medical Examinations'!A1336:L3671,11,FALSE)</f>
        <v>Underweight</v>
      </c>
      <c r="K1337" t="str">
        <f>VLOOKUP(Medical_Examinations[[#This Row],[Customer ID]],'Medical Examinations'!A1336:L3671,12,FALSE)</f>
        <v>Diabetes</v>
      </c>
      <c r="L1337" t="str">
        <f>VLOOKUP(Hospitalisation_Details[[#This Row],[Customer ID]],'Hospitalisation Details'!A1336:K3677,10,FALSE)</f>
        <v>17 Sep 1980</v>
      </c>
      <c r="M1337">
        <f>VLOOKUP(Hospitalisation_Details[[#This Row],[Customer ID]],'Hospitalisation Details'!$A$1:$K$2342,6,FALSE)</f>
        <v>11436</v>
      </c>
      <c r="N1337" t="str">
        <f>VLOOKUP(Hospitalisation_Details[[#This Row],[Customer ID]],'Hospitalisation Details'!A1336:K3677,7,FALSE)</f>
        <v>tier - 3</v>
      </c>
      <c r="O1337" t="str">
        <f>VLOOKUP(Hospitalisation_Details[[#This Row],[Customer ID]],'Hospitalisation Details'!A1336:K3677,8,FALSE)</f>
        <v>tier - 3</v>
      </c>
      <c r="P1337" t="str">
        <f>VLOOKUP(Hospitalisation_Details[[#This Row],[Customer ID]],'Hospitalisation Details'!A1336:K3677,9,FALSE)</f>
        <v>R1021</v>
      </c>
      <c r="Q1337">
        <f>VLOOKUP(Hospitalisation_Details[[#This Row],[Customer ID]],'Hospitalisation Details'!$A$1:$K$2342,11,FALSE)</f>
        <v>42</v>
      </c>
    </row>
    <row r="1338" spans="1:17" x14ac:dyDescent="0.35">
      <c r="A1338" t="s">
        <v>1337</v>
      </c>
      <c r="B1338" t="str">
        <f>VLOOKUP(Customer_Names[[#This Row],[Customer ID]],Customer_Names[#All],2,FALSE)</f>
        <v>Sidebottom</v>
      </c>
      <c r="C1338">
        <f>VLOOKUP(Medical_Examinations[[#This Row],[Customer ID]],'Medical Examinations'!$A$1:$L$2336,2,FALSE)</f>
        <v>19</v>
      </c>
      <c r="D1338">
        <f>VLOOKUP(Medical_Examinations[[#This Row],[Customer ID]],'Medical Examinations'!$A$1:$L$2336,3,FALSE)</f>
        <v>12</v>
      </c>
      <c r="E1338" t="str">
        <f>VLOOKUP(Medical_Examinations[[#This Row],[Customer ID]],'Medical Examinations'!$A$1:$L$2336,4,FALSE)</f>
        <v>No</v>
      </c>
      <c r="F1338" t="str">
        <f>VLOOKUP(Medical_Examinations[[#This Row],[Customer ID]],'Medical Examinations'!$A$1:$L$2336,6,FALSE)</f>
        <v>No</v>
      </c>
      <c r="G1338" t="str">
        <f>VLOOKUP(Medical_Examinations[[#This Row],[Customer ID]],'Medical Examinations'!$A$1:$L$2336,7,FALSE)</f>
        <v>No</v>
      </c>
      <c r="H1338">
        <f>VLOOKUP(Medical_Examinations[[#This Row],[Customer ID]],'Medical Examinations'!$A$1:$L$2336,8,FALSE)</f>
        <v>2</v>
      </c>
      <c r="I1338" t="str">
        <f>VLOOKUP(Medical_Examinations[[#This Row],[Customer ID]],'Medical Examinations'!$A$1:$L$2336,9,FALSE)</f>
        <v>No</v>
      </c>
      <c r="J1338" t="str">
        <f>VLOOKUP(Medical_Examinations[[#This Row],[Customer ID]],'Medical Examinations'!A1337:L3672,11,FALSE)</f>
        <v>Normal Weight</v>
      </c>
      <c r="K1338" t="str">
        <f>VLOOKUP(Medical_Examinations[[#This Row],[Customer ID]],'Medical Examinations'!A1337:L3672,12,FALSE)</f>
        <v>Diabetes</v>
      </c>
      <c r="L1338" t="str">
        <f>VLOOKUP(Hospitalisation_Details[[#This Row],[Customer ID]],'Hospitalisation Details'!A1337:K3678,10,FALSE)</f>
        <v>6 Sep 1979</v>
      </c>
      <c r="M1338">
        <f>VLOOKUP(Hospitalisation_Details[[#This Row],[Customer ID]],'Hospitalisation Details'!$A$1:$K$2342,6,FALSE)</f>
        <v>11753</v>
      </c>
      <c r="N1338" t="str">
        <f>VLOOKUP(Hospitalisation_Details[[#This Row],[Customer ID]],'Hospitalisation Details'!A1337:K3678,7,FALSE)</f>
        <v>tier - 3</v>
      </c>
      <c r="O1338" t="str">
        <f>VLOOKUP(Hospitalisation_Details[[#This Row],[Customer ID]],'Hospitalisation Details'!A1337:K3678,8,FALSE)</f>
        <v>tier - 1</v>
      </c>
      <c r="P1338" t="str">
        <f>VLOOKUP(Hospitalisation_Details[[#This Row],[Customer ID]],'Hospitalisation Details'!A1337:K3678,9,FALSE)</f>
        <v>R1026</v>
      </c>
      <c r="Q1338">
        <f>VLOOKUP(Hospitalisation_Details[[#This Row],[Customer ID]],'Hospitalisation Details'!$A$1:$K$2342,11,FALSE)</f>
        <v>43</v>
      </c>
    </row>
    <row r="1339" spans="1:17" x14ac:dyDescent="0.35">
      <c r="A1339" t="s">
        <v>1338</v>
      </c>
      <c r="B1339" t="str">
        <f>VLOOKUP(Customer_Names[[#This Row],[Customer ID]],Customer_Names[#All],2,FALSE)</f>
        <v>Johnson</v>
      </c>
      <c r="C1339">
        <f>VLOOKUP(Medical_Examinations[[#This Row],[Customer ID]],'Medical Examinations'!$A$1:$L$2336,2,FALSE)</f>
        <v>15</v>
      </c>
      <c r="D1339">
        <f>VLOOKUP(Medical_Examinations[[#This Row],[Customer ID]],'Medical Examinations'!$A$1:$L$2336,3,FALSE)</f>
        <v>10</v>
      </c>
      <c r="E1339" t="str">
        <f>VLOOKUP(Medical_Examinations[[#This Row],[Customer ID]],'Medical Examinations'!$A$1:$L$2336,4,FALSE)</f>
        <v>yes</v>
      </c>
      <c r="F1339" t="str">
        <f>VLOOKUP(Medical_Examinations[[#This Row],[Customer ID]],'Medical Examinations'!$A$1:$L$2336,6,FALSE)</f>
        <v>No</v>
      </c>
      <c r="G1339" t="str">
        <f>VLOOKUP(Medical_Examinations[[#This Row],[Customer ID]],'Medical Examinations'!$A$1:$L$2336,7,FALSE)</f>
        <v>No</v>
      </c>
      <c r="H1339">
        <f>VLOOKUP(Medical_Examinations[[#This Row],[Customer ID]],'Medical Examinations'!$A$1:$L$2336,8,FALSE)</f>
        <v>2</v>
      </c>
      <c r="I1339" t="str">
        <f>VLOOKUP(Medical_Examinations[[#This Row],[Customer ID]],'Medical Examinations'!$A$1:$L$2336,9,FALSE)</f>
        <v>No</v>
      </c>
      <c r="J1339" t="str">
        <f>VLOOKUP(Medical_Examinations[[#This Row],[Customer ID]],'Medical Examinations'!A1338:L3673,11,FALSE)</f>
        <v>Underweight</v>
      </c>
      <c r="K1339" t="str">
        <f>VLOOKUP(Medical_Examinations[[#This Row],[Customer ID]],'Medical Examinations'!A1338:L3673,12,FALSE)</f>
        <v>Diabetes</v>
      </c>
      <c r="L1339" t="str">
        <f>VLOOKUP(Hospitalisation_Details[[#This Row],[Customer ID]],'Hospitalisation Details'!A1338:K3679,10,FALSE)</f>
        <v>25 Sep 1966</v>
      </c>
      <c r="M1339">
        <f>VLOOKUP(Hospitalisation_Details[[#This Row],[Customer ID]],'Hospitalisation Details'!$A$1:$K$2342,6,FALSE)</f>
        <v>11763</v>
      </c>
      <c r="N1339" t="str">
        <f>VLOOKUP(Hospitalisation_Details[[#This Row],[Customer ID]],'Hospitalisation Details'!A1338:K3679,7,FALSE)</f>
        <v>tier - 3</v>
      </c>
      <c r="O1339" t="str">
        <f>VLOOKUP(Hospitalisation_Details[[#This Row],[Customer ID]],'Hospitalisation Details'!A1338:K3679,8,FALSE)</f>
        <v>tier - 3</v>
      </c>
      <c r="P1339" t="str">
        <f>VLOOKUP(Hospitalisation_Details[[#This Row],[Customer ID]],'Hospitalisation Details'!A1338:K3679,9,FALSE)</f>
        <v>R1016</v>
      </c>
      <c r="Q1339">
        <f>VLOOKUP(Hospitalisation_Details[[#This Row],[Customer ID]],'Hospitalisation Details'!$A$1:$K$2342,11,FALSE)</f>
        <v>56</v>
      </c>
    </row>
    <row r="1340" spans="1:17" x14ac:dyDescent="0.35">
      <c r="A1340" t="s">
        <v>1339</v>
      </c>
      <c r="B1340" t="str">
        <f>VLOOKUP(Customer_Names[[#This Row],[Customer ID]],Customer_Names[#All],2,FALSE)</f>
        <v>Morris</v>
      </c>
      <c r="C1340">
        <f>VLOOKUP(Medical_Examinations[[#This Row],[Customer ID]],'Medical Examinations'!$A$1:$L$2336,2,FALSE)</f>
        <v>17</v>
      </c>
      <c r="D1340">
        <f>VLOOKUP(Medical_Examinations[[#This Row],[Customer ID]],'Medical Examinations'!$A$1:$L$2336,3,FALSE)</f>
        <v>12</v>
      </c>
      <c r="E1340" t="str">
        <f>VLOOKUP(Medical_Examinations[[#This Row],[Customer ID]],'Medical Examinations'!$A$1:$L$2336,4,FALSE)</f>
        <v>yes</v>
      </c>
      <c r="F1340" t="str">
        <f>VLOOKUP(Medical_Examinations[[#This Row],[Customer ID]],'Medical Examinations'!$A$1:$L$2336,6,FALSE)</f>
        <v>No</v>
      </c>
      <c r="G1340" t="str">
        <f>VLOOKUP(Medical_Examinations[[#This Row],[Customer ID]],'Medical Examinations'!$A$1:$L$2336,7,FALSE)</f>
        <v>No</v>
      </c>
      <c r="H1340">
        <f>VLOOKUP(Medical_Examinations[[#This Row],[Customer ID]],'Medical Examinations'!$A$1:$L$2336,8,FALSE)</f>
        <v>2</v>
      </c>
      <c r="I1340" t="str">
        <f>VLOOKUP(Medical_Examinations[[#This Row],[Customer ID]],'Medical Examinations'!$A$1:$L$2336,9,FALSE)</f>
        <v>No</v>
      </c>
      <c r="J1340" t="str">
        <f>VLOOKUP(Medical_Examinations[[#This Row],[Customer ID]],'Medical Examinations'!A1339:L3674,11,FALSE)</f>
        <v>Underweight</v>
      </c>
      <c r="K1340" t="str">
        <f>VLOOKUP(Medical_Examinations[[#This Row],[Customer ID]],'Medical Examinations'!A1339:L3674,12,FALSE)</f>
        <v>Diabetes</v>
      </c>
      <c r="L1340" t="str">
        <f>VLOOKUP(Hospitalisation_Details[[#This Row],[Customer ID]],'Hospitalisation Details'!A1339:K3680,10,FALSE)</f>
        <v>16 Sep 1979</v>
      </c>
      <c r="M1340">
        <f>VLOOKUP(Hospitalisation_Details[[#This Row],[Customer ID]],'Hospitalisation Details'!$A$1:$K$2342,6,FALSE)</f>
        <v>12035</v>
      </c>
      <c r="N1340" t="str">
        <f>VLOOKUP(Hospitalisation_Details[[#This Row],[Customer ID]],'Hospitalisation Details'!A1339:K3680,7,FALSE)</f>
        <v>tier - 3</v>
      </c>
      <c r="O1340" t="str">
        <f>VLOOKUP(Hospitalisation_Details[[#This Row],[Customer ID]],'Hospitalisation Details'!A1339:K3680,8,FALSE)</f>
        <v>tier - 3</v>
      </c>
      <c r="P1340" t="str">
        <f>VLOOKUP(Hospitalisation_Details[[#This Row],[Customer ID]],'Hospitalisation Details'!A1339:K3680,9,FALSE)</f>
        <v>R1021</v>
      </c>
      <c r="Q1340">
        <f>VLOOKUP(Hospitalisation_Details[[#This Row],[Customer ID]],'Hospitalisation Details'!$A$1:$K$2342,11,FALSE)</f>
        <v>43</v>
      </c>
    </row>
    <row r="1341" spans="1:17" x14ac:dyDescent="0.35">
      <c r="A1341" t="s">
        <v>1340</v>
      </c>
      <c r="B1341" t="str">
        <f>VLOOKUP(Customer_Names[[#This Row],[Customer ID]],Customer_Names[#All],2,FALSE)</f>
        <v>Chaisson</v>
      </c>
      <c r="C1341">
        <f>VLOOKUP(Medical_Examinations[[#This Row],[Customer ID]],'Medical Examinations'!$A$1:$L$2336,2,FALSE)</f>
        <v>16</v>
      </c>
      <c r="D1341">
        <f>VLOOKUP(Medical_Examinations[[#This Row],[Customer ID]],'Medical Examinations'!$A$1:$L$2336,3,FALSE)</f>
        <v>7</v>
      </c>
      <c r="E1341" t="str">
        <f>VLOOKUP(Medical_Examinations[[#This Row],[Customer ID]],'Medical Examinations'!$A$1:$L$2336,4,FALSE)</f>
        <v>yes</v>
      </c>
      <c r="F1341" t="str">
        <f>VLOOKUP(Medical_Examinations[[#This Row],[Customer ID]],'Medical Examinations'!$A$1:$L$2336,6,FALSE)</f>
        <v>No</v>
      </c>
      <c r="G1341" t="str">
        <f>VLOOKUP(Medical_Examinations[[#This Row],[Customer ID]],'Medical Examinations'!$A$1:$L$2336,7,FALSE)</f>
        <v>No</v>
      </c>
      <c r="H1341">
        <f>VLOOKUP(Medical_Examinations[[#This Row],[Customer ID]],'Medical Examinations'!$A$1:$L$2336,8,FALSE)</f>
        <v>2</v>
      </c>
      <c r="I1341" t="str">
        <f>VLOOKUP(Medical_Examinations[[#This Row],[Customer ID]],'Medical Examinations'!$A$1:$L$2336,9,FALSE)</f>
        <v>No</v>
      </c>
      <c r="J1341" t="str">
        <f>VLOOKUP(Medical_Examinations[[#This Row],[Customer ID]],'Medical Examinations'!A1340:L3675,11,FALSE)</f>
        <v>Underweight</v>
      </c>
      <c r="K1341" t="str">
        <f>VLOOKUP(Medical_Examinations[[#This Row],[Customer ID]],'Medical Examinations'!A1340:L3675,12,FALSE)</f>
        <v>Diabetes</v>
      </c>
      <c r="L1341" t="str">
        <f>VLOOKUP(Hospitalisation_Details[[#This Row],[Customer ID]],'Hospitalisation Details'!A1340:K3681,10,FALSE)</f>
        <v>14 Sep 1979</v>
      </c>
      <c r="M1341">
        <f>VLOOKUP(Hospitalisation_Details[[#This Row],[Customer ID]],'Hospitalisation Details'!$A$1:$K$2342,6,FALSE)</f>
        <v>12408</v>
      </c>
      <c r="N1341" t="str">
        <f>VLOOKUP(Hospitalisation_Details[[#This Row],[Customer ID]],'Hospitalisation Details'!A1340:K3681,7,FALSE)</f>
        <v>tier - 3</v>
      </c>
      <c r="O1341" t="str">
        <f>VLOOKUP(Hospitalisation_Details[[#This Row],[Customer ID]],'Hospitalisation Details'!A1340:K3681,8,FALSE)</f>
        <v>tier - 1</v>
      </c>
      <c r="P1341" t="str">
        <f>VLOOKUP(Hospitalisation_Details[[#This Row],[Customer ID]],'Hospitalisation Details'!A1340:K3681,9,FALSE)</f>
        <v>R1022</v>
      </c>
      <c r="Q1341">
        <f>VLOOKUP(Hospitalisation_Details[[#This Row],[Customer ID]],'Hospitalisation Details'!$A$1:$K$2342,11,FALSE)</f>
        <v>43</v>
      </c>
    </row>
    <row r="1342" spans="1:17" x14ac:dyDescent="0.35">
      <c r="A1342" t="s">
        <v>1341</v>
      </c>
      <c r="B1342" t="str">
        <f>VLOOKUP(Customer_Names[[#This Row],[Customer ID]],Customer_Names[#All],2,FALSE)</f>
        <v>Pigott</v>
      </c>
      <c r="C1342">
        <f>VLOOKUP(Medical_Examinations[[#This Row],[Customer ID]],'Medical Examinations'!$A$1:$L$2336,2,FALSE)</f>
        <v>17</v>
      </c>
      <c r="D1342">
        <f>VLOOKUP(Medical_Examinations[[#This Row],[Customer ID]],'Medical Examinations'!$A$1:$L$2336,3,FALSE)</f>
        <v>12</v>
      </c>
      <c r="E1342" t="str">
        <f>VLOOKUP(Medical_Examinations[[#This Row],[Customer ID]],'Medical Examinations'!$A$1:$L$2336,4,FALSE)</f>
        <v>No</v>
      </c>
      <c r="F1342" t="str">
        <f>VLOOKUP(Medical_Examinations[[#This Row],[Customer ID]],'Medical Examinations'!$A$1:$L$2336,6,FALSE)</f>
        <v>No</v>
      </c>
      <c r="G1342" t="str">
        <f>VLOOKUP(Medical_Examinations[[#This Row],[Customer ID]],'Medical Examinations'!$A$1:$L$2336,7,FALSE)</f>
        <v>No</v>
      </c>
      <c r="H1342">
        <f>VLOOKUP(Medical_Examinations[[#This Row],[Customer ID]],'Medical Examinations'!$A$1:$L$2336,8,FALSE)</f>
        <v>2</v>
      </c>
      <c r="I1342" t="str">
        <f>VLOOKUP(Medical_Examinations[[#This Row],[Customer ID]],'Medical Examinations'!$A$1:$L$2336,9,FALSE)</f>
        <v>No</v>
      </c>
      <c r="J1342" t="str">
        <f>VLOOKUP(Medical_Examinations[[#This Row],[Customer ID]],'Medical Examinations'!A1341:L3676,11,FALSE)</f>
        <v>Underweight</v>
      </c>
      <c r="K1342" t="str">
        <f>VLOOKUP(Medical_Examinations[[#This Row],[Customer ID]],'Medical Examinations'!A1341:L3676,12,FALSE)</f>
        <v>Diabetes</v>
      </c>
      <c r="L1342" t="str">
        <f>VLOOKUP(Hospitalisation_Details[[#This Row],[Customer ID]],'Hospitalisation Details'!A1341:K3682,10,FALSE)</f>
        <v>25 Sep 1975</v>
      </c>
      <c r="M1342">
        <f>VLOOKUP(Hospitalisation_Details[[#This Row],[Customer ID]],'Hospitalisation Details'!$A$1:$K$2342,6,FALSE)</f>
        <v>12770</v>
      </c>
      <c r="N1342" t="str">
        <f>VLOOKUP(Hospitalisation_Details[[#This Row],[Customer ID]],'Hospitalisation Details'!A1341:K3682,7,FALSE)</f>
        <v>tier - 3</v>
      </c>
      <c r="O1342" t="str">
        <f>VLOOKUP(Hospitalisation_Details[[#This Row],[Customer ID]],'Hospitalisation Details'!A1341:K3682,8,FALSE)</f>
        <v>tier - 3</v>
      </c>
      <c r="P1342" t="str">
        <f>VLOOKUP(Hospitalisation_Details[[#This Row],[Customer ID]],'Hospitalisation Details'!A1341:K3682,9,FALSE)</f>
        <v>R1021</v>
      </c>
      <c r="Q1342">
        <f>VLOOKUP(Hospitalisation_Details[[#This Row],[Customer ID]],'Hospitalisation Details'!$A$1:$K$2342,11,FALSE)</f>
        <v>47</v>
      </c>
    </row>
    <row r="1343" spans="1:17" x14ac:dyDescent="0.35">
      <c r="A1343" t="s">
        <v>1342</v>
      </c>
      <c r="B1343" t="str">
        <f>VLOOKUP(Customer_Names[[#This Row],[Customer ID]],Customer_Names[#All],2,FALSE)</f>
        <v>Cochrane</v>
      </c>
      <c r="C1343">
        <f>VLOOKUP(Medical_Examinations[[#This Row],[Customer ID]],'Medical Examinations'!$A$1:$L$2336,2,FALSE)</f>
        <v>16</v>
      </c>
      <c r="D1343">
        <f>VLOOKUP(Medical_Examinations[[#This Row],[Customer ID]],'Medical Examinations'!$A$1:$L$2336,3,FALSE)</f>
        <v>10</v>
      </c>
      <c r="E1343" t="str">
        <f>VLOOKUP(Medical_Examinations[[#This Row],[Customer ID]],'Medical Examinations'!$A$1:$L$2336,4,FALSE)</f>
        <v>No</v>
      </c>
      <c r="F1343" t="str">
        <f>VLOOKUP(Medical_Examinations[[#This Row],[Customer ID]],'Medical Examinations'!$A$1:$L$2336,6,FALSE)</f>
        <v>No</v>
      </c>
      <c r="G1343" t="str">
        <f>VLOOKUP(Medical_Examinations[[#This Row],[Customer ID]],'Medical Examinations'!$A$1:$L$2336,7,FALSE)</f>
        <v>No</v>
      </c>
      <c r="H1343">
        <f>VLOOKUP(Medical_Examinations[[#This Row],[Customer ID]],'Medical Examinations'!$A$1:$L$2336,8,FALSE)</f>
        <v>2</v>
      </c>
      <c r="I1343" t="str">
        <f>VLOOKUP(Medical_Examinations[[#This Row],[Customer ID]],'Medical Examinations'!$A$1:$L$2336,9,FALSE)</f>
        <v>No</v>
      </c>
      <c r="J1343" t="str">
        <f>VLOOKUP(Medical_Examinations[[#This Row],[Customer ID]],'Medical Examinations'!A1342:L3677,11,FALSE)</f>
        <v>Underweight</v>
      </c>
      <c r="K1343" t="str">
        <f>VLOOKUP(Medical_Examinations[[#This Row],[Customer ID]],'Medical Examinations'!A1342:L3677,12,FALSE)</f>
        <v>Diabetes</v>
      </c>
      <c r="L1343" t="str">
        <f>VLOOKUP(Hospitalisation_Details[[#This Row],[Customer ID]],'Hospitalisation Details'!A1342:K3683,10,FALSE)</f>
        <v>9 Sep 2004</v>
      </c>
      <c r="M1343">
        <f>VLOOKUP(Hospitalisation_Details[[#This Row],[Customer ID]],'Hospitalisation Details'!$A$1:$K$2342,6,FALSE)</f>
        <v>12829</v>
      </c>
      <c r="N1343" t="str">
        <f>VLOOKUP(Hospitalisation_Details[[#This Row],[Customer ID]],'Hospitalisation Details'!A1342:K3683,7,FALSE)</f>
        <v>tier - 3</v>
      </c>
      <c r="O1343" t="str">
        <f>VLOOKUP(Hospitalisation_Details[[#This Row],[Customer ID]],'Hospitalisation Details'!A1342:K3683,8,FALSE)</f>
        <v>tier - 3</v>
      </c>
      <c r="P1343" t="str">
        <f>VLOOKUP(Hospitalisation_Details[[#This Row],[Customer ID]],'Hospitalisation Details'!A1342:K3683,9,FALSE)</f>
        <v>R1016</v>
      </c>
      <c r="Q1343">
        <f>VLOOKUP(Hospitalisation_Details[[#This Row],[Customer ID]],'Hospitalisation Details'!$A$1:$K$2342,11,FALSE)</f>
        <v>18</v>
      </c>
    </row>
    <row r="1344" spans="1:17" x14ac:dyDescent="0.35">
      <c r="A1344" t="s">
        <v>1343</v>
      </c>
      <c r="B1344" t="str">
        <f>VLOOKUP(Customer_Names[[#This Row],[Customer ID]],Customer_Names[#All],2,FALSE)</f>
        <v>Armitage</v>
      </c>
      <c r="C1344">
        <f>VLOOKUP(Medical_Examinations[[#This Row],[Customer ID]],'Medical Examinations'!$A$1:$L$2336,2,FALSE)</f>
        <v>35</v>
      </c>
      <c r="D1344">
        <f>VLOOKUP(Medical_Examinations[[#This Row],[Customer ID]],'Medical Examinations'!$A$1:$L$2336,3,FALSE)</f>
        <v>11</v>
      </c>
      <c r="E1344" t="str">
        <f>VLOOKUP(Medical_Examinations[[#This Row],[Customer ID]],'Medical Examinations'!$A$1:$L$2336,4,FALSE)</f>
        <v>yes</v>
      </c>
      <c r="F1344" t="str">
        <f>VLOOKUP(Medical_Examinations[[#This Row],[Customer ID]],'Medical Examinations'!$A$1:$L$2336,6,FALSE)</f>
        <v>No</v>
      </c>
      <c r="G1344" t="str">
        <f>VLOOKUP(Medical_Examinations[[#This Row],[Customer ID]],'Medical Examinations'!$A$1:$L$2336,7,FALSE)</f>
        <v>Yes</v>
      </c>
      <c r="H1344">
        <f>VLOOKUP(Medical_Examinations[[#This Row],[Customer ID]],'Medical Examinations'!$A$1:$L$2336,8,FALSE)</f>
        <v>1</v>
      </c>
      <c r="I1344" t="str">
        <f>VLOOKUP(Medical_Examinations[[#This Row],[Customer ID]],'Medical Examinations'!$A$1:$L$2336,9,FALSE)</f>
        <v>No</v>
      </c>
      <c r="J1344" t="str">
        <f>VLOOKUP(Medical_Examinations[[#This Row],[Customer ID]],'Medical Examinations'!A1343:L3678,11,FALSE)</f>
        <v>Obesity</v>
      </c>
      <c r="K1344" t="str">
        <f>VLOOKUP(Medical_Examinations[[#This Row],[Customer ID]],'Medical Examinations'!A1343:L3678,12,FALSE)</f>
        <v>Diabetes</v>
      </c>
      <c r="L1344" t="str">
        <f>VLOOKUP(Hospitalisation_Details[[#This Row],[Customer ID]],'Hospitalisation Details'!A1343:K3684,10,FALSE)</f>
        <v>16 Sep 1963</v>
      </c>
      <c r="M1344">
        <f>VLOOKUP(Hospitalisation_Details[[#This Row],[Customer ID]],'Hospitalisation Details'!$A$1:$K$2342,6,FALSE)</f>
        <v>12914</v>
      </c>
      <c r="N1344" t="str">
        <f>VLOOKUP(Hospitalisation_Details[[#This Row],[Customer ID]],'Hospitalisation Details'!A1343:K3684,7,FALSE)</f>
        <v>tier - 3</v>
      </c>
      <c r="O1344" t="str">
        <f>VLOOKUP(Hospitalisation_Details[[#This Row],[Customer ID]],'Hospitalisation Details'!A1343:K3684,8,FALSE)</f>
        <v>tier - 2</v>
      </c>
      <c r="P1344" t="str">
        <f>VLOOKUP(Hospitalisation_Details[[#This Row],[Customer ID]],'Hospitalisation Details'!A1343:K3684,9,FALSE)</f>
        <v>R1016</v>
      </c>
      <c r="Q1344">
        <f>VLOOKUP(Hospitalisation_Details[[#This Row],[Customer ID]],'Hospitalisation Details'!$A$1:$K$2342,11,FALSE)</f>
        <v>59</v>
      </c>
    </row>
    <row r="1345" spans="1:17" x14ac:dyDescent="0.35">
      <c r="A1345" t="s">
        <v>1344</v>
      </c>
      <c r="B1345" t="str">
        <f>VLOOKUP(Customer_Names[[#This Row],[Customer ID]],Customer_Names[#All],2,FALSE)</f>
        <v>Shen</v>
      </c>
      <c r="C1345">
        <f>VLOOKUP(Medical_Examinations[[#This Row],[Customer ID]],'Medical Examinations'!$A$1:$L$2336,2,FALSE)</f>
        <v>37</v>
      </c>
      <c r="D1345">
        <f>VLOOKUP(Medical_Examinations[[#This Row],[Customer ID]],'Medical Examinations'!$A$1:$L$2336,3,FALSE)</f>
        <v>9</v>
      </c>
      <c r="E1345" t="str">
        <f>VLOOKUP(Medical_Examinations[[#This Row],[Customer ID]],'Medical Examinations'!$A$1:$L$2336,4,FALSE)</f>
        <v>yes</v>
      </c>
      <c r="F1345" t="str">
        <f>VLOOKUP(Medical_Examinations[[#This Row],[Customer ID]],'Medical Examinations'!$A$1:$L$2336,6,FALSE)</f>
        <v>No</v>
      </c>
      <c r="G1345" t="str">
        <f>VLOOKUP(Medical_Examinations[[#This Row],[Customer ID]],'Medical Examinations'!$A$1:$L$2336,7,FALSE)</f>
        <v>Yes</v>
      </c>
      <c r="H1345">
        <f>VLOOKUP(Medical_Examinations[[#This Row],[Customer ID]],'Medical Examinations'!$A$1:$L$2336,8,FALSE)</f>
        <v>1</v>
      </c>
      <c r="I1345" t="str">
        <f>VLOOKUP(Medical_Examinations[[#This Row],[Customer ID]],'Medical Examinations'!$A$1:$L$2336,9,FALSE)</f>
        <v>No</v>
      </c>
      <c r="J1345" t="str">
        <f>VLOOKUP(Medical_Examinations[[#This Row],[Customer ID]],'Medical Examinations'!A1344:L3679,11,FALSE)</f>
        <v>Obesity</v>
      </c>
      <c r="K1345" t="str">
        <f>VLOOKUP(Medical_Examinations[[#This Row],[Customer ID]],'Medical Examinations'!A1344:L3679,12,FALSE)</f>
        <v>Diabetes</v>
      </c>
      <c r="L1345" t="str">
        <f>VLOOKUP(Hospitalisation_Details[[#This Row],[Customer ID]],'Hospitalisation Details'!A1344:K3685,10,FALSE)</f>
        <v>27 Sep 1979</v>
      </c>
      <c r="M1345">
        <f>VLOOKUP(Hospitalisation_Details[[#This Row],[Customer ID]],'Hospitalisation Details'!$A$1:$K$2342,6,FALSE)</f>
        <v>12994</v>
      </c>
      <c r="N1345" t="str">
        <f>VLOOKUP(Hospitalisation_Details[[#This Row],[Customer ID]],'Hospitalisation Details'!A1344:K3685,7,FALSE)</f>
        <v>tier - 3</v>
      </c>
      <c r="O1345" t="str">
        <f>VLOOKUP(Hospitalisation_Details[[#This Row],[Customer ID]],'Hospitalisation Details'!A1344:K3685,8,FALSE)</f>
        <v>tier - 2</v>
      </c>
      <c r="P1345" t="str">
        <f>VLOOKUP(Hospitalisation_Details[[#This Row],[Customer ID]],'Hospitalisation Details'!A1344:K3685,9,FALSE)</f>
        <v>R1026</v>
      </c>
      <c r="Q1345">
        <f>VLOOKUP(Hospitalisation_Details[[#This Row],[Customer ID]],'Hospitalisation Details'!$A$1:$K$2342,11,FALSE)</f>
        <v>43</v>
      </c>
    </row>
    <row r="1346" spans="1:17" x14ac:dyDescent="0.35">
      <c r="A1346" t="s">
        <v>1345</v>
      </c>
      <c r="B1346" t="str">
        <f>VLOOKUP(Customer_Names[[#This Row],[Customer ID]],Customer_Names[#All],2,FALSE)</f>
        <v>O'Kelly</v>
      </c>
      <c r="C1346">
        <f>VLOOKUP(Medical_Examinations[[#This Row],[Customer ID]],'Medical Examinations'!$A$1:$L$2336,2,FALSE)</f>
        <v>24</v>
      </c>
      <c r="D1346">
        <f>VLOOKUP(Medical_Examinations[[#This Row],[Customer ID]],'Medical Examinations'!$A$1:$L$2336,3,FALSE)</f>
        <v>11</v>
      </c>
      <c r="E1346" t="str">
        <f>VLOOKUP(Medical_Examinations[[#This Row],[Customer ID]],'Medical Examinations'!$A$1:$L$2336,4,FALSE)</f>
        <v>yes</v>
      </c>
      <c r="F1346" t="str">
        <f>VLOOKUP(Medical_Examinations[[#This Row],[Customer ID]],'Medical Examinations'!$A$1:$L$2336,6,FALSE)</f>
        <v>No</v>
      </c>
      <c r="G1346" t="str">
        <f>VLOOKUP(Medical_Examinations[[#This Row],[Customer ID]],'Medical Examinations'!$A$1:$L$2336,7,FALSE)</f>
        <v>No</v>
      </c>
      <c r="H1346">
        <f>VLOOKUP(Medical_Examinations[[#This Row],[Customer ID]],'Medical Examinations'!$A$1:$L$2336,8,FALSE)</f>
        <v>1</v>
      </c>
      <c r="I1346" t="str">
        <f>VLOOKUP(Medical_Examinations[[#This Row],[Customer ID]],'Medical Examinations'!$A$1:$L$2336,9,FALSE)</f>
        <v>No</v>
      </c>
      <c r="J1346" t="str">
        <f>VLOOKUP(Medical_Examinations[[#This Row],[Customer ID]],'Medical Examinations'!A1345:L3680,11,FALSE)</f>
        <v>Normal Weight</v>
      </c>
      <c r="K1346" t="str">
        <f>VLOOKUP(Medical_Examinations[[#This Row],[Customer ID]],'Medical Examinations'!A1345:L3680,12,FALSE)</f>
        <v>Diabetes</v>
      </c>
      <c r="L1346" t="str">
        <f>VLOOKUP(Hospitalisation_Details[[#This Row],[Customer ID]],'Hospitalisation Details'!A1345:K3686,10,FALSE)</f>
        <v>17 Sep 1978</v>
      </c>
      <c r="M1346">
        <f>VLOOKUP(Hospitalisation_Details[[#This Row],[Customer ID]],'Hospitalisation Details'!$A$1:$K$2342,6,FALSE)</f>
        <v>13102</v>
      </c>
      <c r="N1346" t="str">
        <f>VLOOKUP(Hospitalisation_Details[[#This Row],[Customer ID]],'Hospitalisation Details'!A1345:K3686,7,FALSE)</f>
        <v>tier - 3</v>
      </c>
      <c r="O1346" t="str">
        <f>VLOOKUP(Hospitalisation_Details[[#This Row],[Customer ID]],'Hospitalisation Details'!A1345:K3686,8,FALSE)</f>
        <v>tier - 2</v>
      </c>
      <c r="P1346" t="str">
        <f>VLOOKUP(Hospitalisation_Details[[#This Row],[Customer ID]],'Hospitalisation Details'!A1345:K3686,9,FALSE)</f>
        <v>R1026</v>
      </c>
      <c r="Q1346">
        <f>VLOOKUP(Hospitalisation_Details[[#This Row],[Customer ID]],'Hospitalisation Details'!$A$1:$K$2342,11,FALSE)</f>
        <v>44</v>
      </c>
    </row>
    <row r="1347" spans="1:17" x14ac:dyDescent="0.35">
      <c r="A1347" t="s">
        <v>1346</v>
      </c>
      <c r="B1347" t="str">
        <f>VLOOKUP(Customer_Names[[#This Row],[Customer ID]],Customer_Names[#All],2,FALSE)</f>
        <v>Huff</v>
      </c>
      <c r="C1347">
        <f>VLOOKUP(Medical_Examinations[[#This Row],[Customer ID]],'Medical Examinations'!$A$1:$L$2336,2,FALSE)</f>
        <v>37</v>
      </c>
      <c r="D1347">
        <f>VLOOKUP(Medical_Examinations[[#This Row],[Customer ID]],'Medical Examinations'!$A$1:$L$2336,3,FALSE)</f>
        <v>10</v>
      </c>
      <c r="E1347" t="str">
        <f>VLOOKUP(Medical_Examinations[[#This Row],[Customer ID]],'Medical Examinations'!$A$1:$L$2336,4,FALSE)</f>
        <v>yes</v>
      </c>
      <c r="F1347" t="str">
        <f>VLOOKUP(Medical_Examinations[[#This Row],[Customer ID]],'Medical Examinations'!$A$1:$L$2336,6,FALSE)</f>
        <v>No</v>
      </c>
      <c r="G1347" t="str">
        <f>VLOOKUP(Medical_Examinations[[#This Row],[Customer ID]],'Medical Examinations'!$A$1:$L$2336,7,FALSE)</f>
        <v>Yes</v>
      </c>
      <c r="H1347">
        <f>VLOOKUP(Medical_Examinations[[#This Row],[Customer ID]],'Medical Examinations'!$A$1:$L$2336,8,FALSE)</f>
        <v>1</v>
      </c>
      <c r="I1347" t="str">
        <f>VLOOKUP(Medical_Examinations[[#This Row],[Customer ID]],'Medical Examinations'!$A$1:$L$2336,9,FALSE)</f>
        <v>No</v>
      </c>
      <c r="J1347" t="str">
        <f>VLOOKUP(Medical_Examinations[[#This Row],[Customer ID]],'Medical Examinations'!A1346:L3681,11,FALSE)</f>
        <v>Obesity</v>
      </c>
      <c r="K1347" t="str">
        <f>VLOOKUP(Medical_Examinations[[#This Row],[Customer ID]],'Medical Examinations'!A1346:L3681,12,FALSE)</f>
        <v>Diabetes</v>
      </c>
      <c r="L1347" t="str">
        <f>VLOOKUP(Hospitalisation_Details[[#This Row],[Customer ID]],'Hospitalisation Details'!A1346:K3687,10,FALSE)</f>
        <v>30 Sep 1979</v>
      </c>
      <c r="M1347">
        <f>VLOOKUP(Hospitalisation_Details[[#This Row],[Customer ID]],'Hospitalisation Details'!$A$1:$K$2342,6,FALSE)</f>
        <v>13377</v>
      </c>
      <c r="N1347" t="str">
        <f>VLOOKUP(Hospitalisation_Details[[#This Row],[Customer ID]],'Hospitalisation Details'!A1346:K3687,7,FALSE)</f>
        <v>tier - 3</v>
      </c>
      <c r="O1347" t="str">
        <f>VLOOKUP(Hospitalisation_Details[[#This Row],[Customer ID]],'Hospitalisation Details'!A1346:K3687,8,FALSE)</f>
        <v>tier - 3</v>
      </c>
      <c r="P1347" t="str">
        <f>VLOOKUP(Hospitalisation_Details[[#This Row],[Customer ID]],'Hospitalisation Details'!A1346:K3687,9,FALSE)</f>
        <v>R1026</v>
      </c>
      <c r="Q1347">
        <f>VLOOKUP(Hospitalisation_Details[[#This Row],[Customer ID]],'Hospitalisation Details'!$A$1:$K$2342,11,FALSE)</f>
        <v>43</v>
      </c>
    </row>
    <row r="1348" spans="1:17" x14ac:dyDescent="0.35">
      <c r="A1348" t="s">
        <v>1347</v>
      </c>
      <c r="B1348" t="str">
        <f>VLOOKUP(Customer_Names[[#This Row],[Customer ID]],Customer_Names[#All],2,FALSE)</f>
        <v>Dye</v>
      </c>
      <c r="C1348">
        <f>VLOOKUP(Medical_Examinations[[#This Row],[Customer ID]],'Medical Examinations'!$A$1:$L$2336,2,FALSE)</f>
        <v>33</v>
      </c>
      <c r="D1348">
        <f>VLOOKUP(Medical_Examinations[[#This Row],[Customer ID]],'Medical Examinations'!$A$1:$L$2336,3,FALSE)</f>
        <v>11</v>
      </c>
      <c r="E1348" t="str">
        <f>VLOOKUP(Medical_Examinations[[#This Row],[Customer ID]],'Medical Examinations'!$A$1:$L$2336,4,FALSE)</f>
        <v>yes</v>
      </c>
      <c r="F1348" t="str">
        <f>VLOOKUP(Medical_Examinations[[#This Row],[Customer ID]],'Medical Examinations'!$A$1:$L$2336,6,FALSE)</f>
        <v>No</v>
      </c>
      <c r="G1348" t="str">
        <f>VLOOKUP(Medical_Examinations[[#This Row],[Customer ID]],'Medical Examinations'!$A$1:$L$2336,7,FALSE)</f>
        <v>No</v>
      </c>
      <c r="H1348">
        <f>VLOOKUP(Medical_Examinations[[#This Row],[Customer ID]],'Medical Examinations'!$A$1:$L$2336,8,FALSE)</f>
        <v>1</v>
      </c>
      <c r="I1348" t="str">
        <f>VLOOKUP(Medical_Examinations[[#This Row],[Customer ID]],'Medical Examinations'!$A$1:$L$2336,9,FALSE)</f>
        <v>No</v>
      </c>
      <c r="J1348" t="str">
        <f>VLOOKUP(Medical_Examinations[[#This Row],[Customer ID]],'Medical Examinations'!A1347:L3682,11,FALSE)</f>
        <v>Obesity</v>
      </c>
      <c r="K1348" t="str">
        <f>VLOOKUP(Medical_Examinations[[#This Row],[Customer ID]],'Medical Examinations'!A1347:L3682,12,FALSE)</f>
        <v>Diabetes</v>
      </c>
      <c r="L1348" t="str">
        <f>VLOOKUP(Hospitalisation_Details[[#This Row],[Customer ID]],'Hospitalisation Details'!A1347:K3688,10,FALSE)</f>
        <v>26 Sep 1976</v>
      </c>
      <c r="M1348">
        <f>VLOOKUP(Hospitalisation_Details[[#This Row],[Customer ID]],'Hospitalisation Details'!$A$1:$K$2342,6,FALSE)</f>
        <v>14098</v>
      </c>
      <c r="N1348" t="str">
        <f>VLOOKUP(Hospitalisation_Details[[#This Row],[Customer ID]],'Hospitalisation Details'!A1347:K3688,7,FALSE)</f>
        <v>tier - 2</v>
      </c>
      <c r="O1348" t="str">
        <f>VLOOKUP(Hospitalisation_Details[[#This Row],[Customer ID]],'Hospitalisation Details'!A1347:K3688,8,FALSE)</f>
        <v>tier - 3</v>
      </c>
      <c r="P1348" t="str">
        <f>VLOOKUP(Hospitalisation_Details[[#This Row],[Customer ID]],'Hospitalisation Details'!A1347:K3688,9,FALSE)</f>
        <v>R1023</v>
      </c>
      <c r="Q1348">
        <f>VLOOKUP(Hospitalisation_Details[[#This Row],[Customer ID]],'Hospitalisation Details'!$A$1:$K$2342,11,FALSE)</f>
        <v>46</v>
      </c>
    </row>
    <row r="1349" spans="1:17" x14ac:dyDescent="0.35">
      <c r="A1349" t="s">
        <v>1348</v>
      </c>
      <c r="B1349" t="str">
        <f>VLOOKUP(Customer_Names[[#This Row],[Customer ID]],Customer_Names[#All],2,FALSE)</f>
        <v>Willard</v>
      </c>
      <c r="C1349">
        <f>VLOOKUP(Medical_Examinations[[#This Row],[Customer ID]],'Medical Examinations'!$A$1:$L$2336,2,FALSE)</f>
        <v>49</v>
      </c>
      <c r="D1349">
        <f>VLOOKUP(Medical_Examinations[[#This Row],[Customer ID]],'Medical Examinations'!$A$1:$L$2336,3,FALSE)</f>
        <v>11</v>
      </c>
      <c r="E1349" t="str">
        <f>VLOOKUP(Medical_Examinations[[#This Row],[Customer ID]],'Medical Examinations'!$A$1:$L$2336,4,FALSE)</f>
        <v>yes</v>
      </c>
      <c r="F1349" t="str">
        <f>VLOOKUP(Medical_Examinations[[#This Row],[Customer ID]],'Medical Examinations'!$A$1:$L$2336,6,FALSE)</f>
        <v>No</v>
      </c>
      <c r="G1349" t="str">
        <f>VLOOKUP(Medical_Examinations[[#This Row],[Customer ID]],'Medical Examinations'!$A$1:$L$2336,7,FALSE)</f>
        <v>Yes</v>
      </c>
      <c r="H1349">
        <f>VLOOKUP(Medical_Examinations[[#This Row],[Customer ID]],'Medical Examinations'!$A$1:$L$2336,8,FALSE)</f>
        <v>1</v>
      </c>
      <c r="I1349" t="str">
        <f>VLOOKUP(Medical_Examinations[[#This Row],[Customer ID]],'Medical Examinations'!$A$1:$L$2336,9,FALSE)</f>
        <v>No</v>
      </c>
      <c r="J1349" t="str">
        <f>VLOOKUP(Medical_Examinations[[#This Row],[Customer ID]],'Medical Examinations'!A1348:L3683,11,FALSE)</f>
        <v>Obesity</v>
      </c>
      <c r="K1349" t="str">
        <f>VLOOKUP(Medical_Examinations[[#This Row],[Customer ID]],'Medical Examinations'!A1348:L3683,12,FALSE)</f>
        <v>Diabetes</v>
      </c>
      <c r="L1349" t="str">
        <f>VLOOKUP(Hospitalisation_Details[[#This Row],[Customer ID]],'Hospitalisation Details'!A1348:K3689,10,FALSE)</f>
        <v>10 Sep 1975</v>
      </c>
      <c r="M1349">
        <f>VLOOKUP(Hospitalisation_Details[[#This Row],[Customer ID]],'Hospitalisation Details'!$A$1:$K$2342,6,FALSE)</f>
        <v>14819</v>
      </c>
      <c r="N1349" t="str">
        <f>VLOOKUP(Hospitalisation_Details[[#This Row],[Customer ID]],'Hospitalisation Details'!A1348:K3689,7,FALSE)</f>
        <v>tier - 2</v>
      </c>
      <c r="O1349" t="str">
        <f>VLOOKUP(Hospitalisation_Details[[#This Row],[Customer ID]],'Hospitalisation Details'!A1348:K3689,8,FALSE)</f>
        <v>tier - 3</v>
      </c>
      <c r="P1349" t="str">
        <f>VLOOKUP(Hospitalisation_Details[[#This Row],[Customer ID]],'Hospitalisation Details'!A1348:K3689,9,FALSE)</f>
        <v>R1023</v>
      </c>
      <c r="Q1349">
        <f>VLOOKUP(Hospitalisation_Details[[#This Row],[Customer ID]],'Hospitalisation Details'!$A$1:$K$2342,11,FALSE)</f>
        <v>47</v>
      </c>
    </row>
    <row r="1350" spans="1:17" x14ac:dyDescent="0.35">
      <c r="A1350" t="s">
        <v>1349</v>
      </c>
      <c r="B1350" t="str">
        <f>VLOOKUP(Customer_Names[[#This Row],[Customer ID]],Customer_Names[#All],2,FALSE)</f>
        <v>D'Addario</v>
      </c>
      <c r="C1350">
        <f>VLOOKUP(Medical_Examinations[[#This Row],[Customer ID]],'Medical Examinations'!$A$1:$L$2336,2,FALSE)</f>
        <v>46</v>
      </c>
      <c r="D1350">
        <f>VLOOKUP(Medical_Examinations[[#This Row],[Customer ID]],'Medical Examinations'!$A$1:$L$2336,3,FALSE)</f>
        <v>8</v>
      </c>
      <c r="E1350" t="str">
        <f>VLOOKUP(Medical_Examinations[[#This Row],[Customer ID]],'Medical Examinations'!$A$1:$L$2336,4,FALSE)</f>
        <v>yes</v>
      </c>
      <c r="F1350" t="str">
        <f>VLOOKUP(Medical_Examinations[[#This Row],[Customer ID]],'Medical Examinations'!$A$1:$L$2336,6,FALSE)</f>
        <v>No</v>
      </c>
      <c r="G1350" t="str">
        <f>VLOOKUP(Medical_Examinations[[#This Row],[Customer ID]],'Medical Examinations'!$A$1:$L$2336,7,FALSE)</f>
        <v>Yes</v>
      </c>
      <c r="H1350">
        <f>VLOOKUP(Medical_Examinations[[#This Row],[Customer ID]],'Medical Examinations'!$A$1:$L$2336,8,FALSE)</f>
        <v>1</v>
      </c>
      <c r="I1350" t="str">
        <f>VLOOKUP(Medical_Examinations[[#This Row],[Customer ID]],'Medical Examinations'!$A$1:$L$2336,9,FALSE)</f>
        <v>No</v>
      </c>
      <c r="J1350" t="str">
        <f>VLOOKUP(Medical_Examinations[[#This Row],[Customer ID]],'Medical Examinations'!A1349:L3684,11,FALSE)</f>
        <v>Obesity</v>
      </c>
      <c r="K1350" t="str">
        <f>VLOOKUP(Medical_Examinations[[#This Row],[Customer ID]],'Medical Examinations'!A1349:L3684,12,FALSE)</f>
        <v>Diabetes</v>
      </c>
      <c r="L1350" t="str">
        <f>VLOOKUP(Hospitalisation_Details[[#This Row],[Customer ID]],'Hospitalisation Details'!A1349:K3690,10,FALSE)</f>
        <v>18 Sep 1979</v>
      </c>
      <c r="M1350">
        <f>VLOOKUP(Hospitalisation_Details[[#This Row],[Customer ID]],'Hospitalisation Details'!$A$1:$K$2342,6,FALSE)</f>
        <v>14839</v>
      </c>
      <c r="N1350" t="str">
        <f>VLOOKUP(Hospitalisation_Details[[#This Row],[Customer ID]],'Hospitalisation Details'!A1349:K3690,7,FALSE)</f>
        <v>tier - 2</v>
      </c>
      <c r="O1350" t="str">
        <f>VLOOKUP(Hospitalisation_Details[[#This Row],[Customer ID]],'Hospitalisation Details'!A1349:K3690,8,FALSE)</f>
        <v>tier - 3</v>
      </c>
      <c r="P1350" t="str">
        <f>VLOOKUP(Hospitalisation_Details[[#This Row],[Customer ID]],'Hospitalisation Details'!A1349:K3690,9,FALSE)</f>
        <v>R1026</v>
      </c>
      <c r="Q1350">
        <f>VLOOKUP(Hospitalisation_Details[[#This Row],[Customer ID]],'Hospitalisation Details'!$A$1:$K$2342,11,FALSE)</f>
        <v>43</v>
      </c>
    </row>
    <row r="1351" spans="1:17" x14ac:dyDescent="0.35">
      <c r="A1351" t="s">
        <v>1350</v>
      </c>
      <c r="B1351" t="str">
        <f>VLOOKUP(Customer_Names[[#This Row],[Customer ID]],Customer_Names[#All],2,FALSE)</f>
        <v>Buchanan</v>
      </c>
      <c r="C1351">
        <f>VLOOKUP(Medical_Examinations[[#This Row],[Customer ID]],'Medical Examinations'!$A$1:$L$2336,2,FALSE)</f>
        <v>46</v>
      </c>
      <c r="D1351">
        <f>VLOOKUP(Medical_Examinations[[#This Row],[Customer ID]],'Medical Examinations'!$A$1:$L$2336,3,FALSE)</f>
        <v>7</v>
      </c>
      <c r="E1351" t="str">
        <f>VLOOKUP(Medical_Examinations[[#This Row],[Customer ID]],'Medical Examinations'!$A$1:$L$2336,4,FALSE)</f>
        <v>yes</v>
      </c>
      <c r="F1351" t="str">
        <f>VLOOKUP(Medical_Examinations[[#This Row],[Customer ID]],'Medical Examinations'!$A$1:$L$2336,6,FALSE)</f>
        <v>No</v>
      </c>
      <c r="G1351" t="str">
        <f>VLOOKUP(Medical_Examinations[[#This Row],[Customer ID]],'Medical Examinations'!$A$1:$L$2336,7,FALSE)</f>
        <v>Yes</v>
      </c>
      <c r="H1351">
        <f>VLOOKUP(Medical_Examinations[[#This Row],[Customer ID]],'Medical Examinations'!$A$1:$L$2336,8,FALSE)</f>
        <v>1</v>
      </c>
      <c r="I1351" t="str">
        <f>VLOOKUP(Medical_Examinations[[#This Row],[Customer ID]],'Medical Examinations'!$A$1:$L$2336,9,FALSE)</f>
        <v>No</v>
      </c>
      <c r="J1351" t="str">
        <f>VLOOKUP(Medical_Examinations[[#This Row],[Customer ID]],'Medical Examinations'!A1350:L3685,11,FALSE)</f>
        <v>Obesity</v>
      </c>
      <c r="K1351" t="str">
        <f>VLOOKUP(Medical_Examinations[[#This Row],[Customer ID]],'Medical Examinations'!A1350:L3685,12,FALSE)</f>
        <v>Diabetes</v>
      </c>
      <c r="L1351" t="str">
        <f>VLOOKUP(Hospitalisation_Details[[#This Row],[Customer ID]],'Hospitalisation Details'!A1350:K3691,10,FALSE)</f>
        <v>5 Sep 1981</v>
      </c>
      <c r="M1351">
        <f>VLOOKUP(Hospitalisation_Details[[#This Row],[Customer ID]],'Hospitalisation Details'!$A$1:$K$2342,6,FALSE)</f>
        <v>14844</v>
      </c>
      <c r="N1351" t="str">
        <f>VLOOKUP(Hospitalisation_Details[[#This Row],[Customer ID]],'Hospitalisation Details'!A1350:K3691,7,FALSE)</f>
        <v>tier - 2</v>
      </c>
      <c r="O1351" t="str">
        <f>VLOOKUP(Hospitalisation_Details[[#This Row],[Customer ID]],'Hospitalisation Details'!A1350:K3691,8,FALSE)</f>
        <v>tier - 3</v>
      </c>
      <c r="P1351" t="str">
        <f>VLOOKUP(Hospitalisation_Details[[#This Row],[Customer ID]],'Hospitalisation Details'!A1350:K3691,9,FALSE)</f>
        <v>R1026</v>
      </c>
      <c r="Q1351">
        <f>VLOOKUP(Hospitalisation_Details[[#This Row],[Customer ID]],'Hospitalisation Details'!$A$1:$K$2342,11,FALSE)</f>
        <v>41</v>
      </c>
    </row>
    <row r="1352" spans="1:17" x14ac:dyDescent="0.35">
      <c r="A1352" t="s">
        <v>1351</v>
      </c>
      <c r="B1352" t="str">
        <f>VLOOKUP(Customer_Names[[#This Row],[Customer ID]],Customer_Names[#All],2,FALSE)</f>
        <v>Clark</v>
      </c>
      <c r="C1352">
        <f>VLOOKUP(Medical_Examinations[[#This Row],[Customer ID]],'Medical Examinations'!$A$1:$L$2336,2,FALSE)</f>
        <v>44</v>
      </c>
      <c r="D1352">
        <f>VLOOKUP(Medical_Examinations[[#This Row],[Customer ID]],'Medical Examinations'!$A$1:$L$2336,3,FALSE)</f>
        <v>11</v>
      </c>
      <c r="E1352" t="str">
        <f>VLOOKUP(Medical_Examinations[[#This Row],[Customer ID]],'Medical Examinations'!$A$1:$L$2336,4,FALSE)</f>
        <v>yes</v>
      </c>
      <c r="F1352" t="str">
        <f>VLOOKUP(Medical_Examinations[[#This Row],[Customer ID]],'Medical Examinations'!$A$1:$L$2336,6,FALSE)</f>
        <v>No</v>
      </c>
      <c r="G1352" t="str">
        <f>VLOOKUP(Medical_Examinations[[#This Row],[Customer ID]],'Medical Examinations'!$A$1:$L$2336,7,FALSE)</f>
        <v>Yes</v>
      </c>
      <c r="H1352">
        <f>VLOOKUP(Medical_Examinations[[#This Row],[Customer ID]],'Medical Examinations'!$A$1:$L$2336,8,FALSE)</f>
        <v>1</v>
      </c>
      <c r="I1352" t="str">
        <f>VLOOKUP(Medical_Examinations[[#This Row],[Customer ID]],'Medical Examinations'!$A$1:$L$2336,9,FALSE)</f>
        <v>No</v>
      </c>
      <c r="J1352" t="str">
        <f>VLOOKUP(Medical_Examinations[[#This Row],[Customer ID]],'Medical Examinations'!A1351:L3686,11,FALSE)</f>
        <v>Obesity</v>
      </c>
      <c r="K1352" t="str">
        <f>VLOOKUP(Medical_Examinations[[#This Row],[Customer ID]],'Medical Examinations'!A1351:L3686,12,FALSE)</f>
        <v>Diabetes</v>
      </c>
      <c r="L1352" t="str">
        <f>VLOOKUP(Hospitalisation_Details[[#This Row],[Customer ID]],'Hospitalisation Details'!A1351:K3692,10,FALSE)</f>
        <v>26 Sep 1975</v>
      </c>
      <c r="M1352">
        <f>VLOOKUP(Hospitalisation_Details[[#This Row],[Customer ID]],'Hospitalisation Details'!$A$1:$K$2342,6,FALSE)</f>
        <v>15090</v>
      </c>
      <c r="N1352" t="str">
        <f>VLOOKUP(Hospitalisation_Details[[#This Row],[Customer ID]],'Hospitalisation Details'!A1351:K3692,7,FALSE)</f>
        <v>tier - 2</v>
      </c>
      <c r="O1352" t="str">
        <f>VLOOKUP(Hospitalisation_Details[[#This Row],[Customer ID]],'Hospitalisation Details'!A1351:K3692,8,FALSE)</f>
        <v>tier - 1</v>
      </c>
      <c r="P1352" t="str">
        <f>VLOOKUP(Hospitalisation_Details[[#This Row],[Customer ID]],'Hospitalisation Details'!A1351:K3692,9,FALSE)</f>
        <v>R1023</v>
      </c>
      <c r="Q1352">
        <f>VLOOKUP(Hospitalisation_Details[[#This Row],[Customer ID]],'Hospitalisation Details'!$A$1:$K$2342,11,FALSE)</f>
        <v>47</v>
      </c>
    </row>
    <row r="1353" spans="1:17" x14ac:dyDescent="0.35">
      <c r="A1353" t="s">
        <v>1352</v>
      </c>
      <c r="B1353" t="str">
        <f>VLOOKUP(Customer_Names[[#This Row],[Customer ID]],Customer_Names[#All],2,FALSE)</f>
        <v>Waterson</v>
      </c>
      <c r="C1353">
        <f>VLOOKUP(Medical_Examinations[[#This Row],[Customer ID]],'Medical Examinations'!$A$1:$L$2336,2,FALSE)</f>
        <v>52</v>
      </c>
      <c r="D1353">
        <f>VLOOKUP(Medical_Examinations[[#This Row],[Customer ID]],'Medical Examinations'!$A$1:$L$2336,3,FALSE)</f>
        <v>9</v>
      </c>
      <c r="E1353" t="str">
        <f>VLOOKUP(Medical_Examinations[[#This Row],[Customer ID]],'Medical Examinations'!$A$1:$L$2336,4,FALSE)</f>
        <v>yes</v>
      </c>
      <c r="F1353" t="str">
        <f>VLOOKUP(Medical_Examinations[[#This Row],[Customer ID]],'Medical Examinations'!$A$1:$L$2336,6,FALSE)</f>
        <v>No</v>
      </c>
      <c r="G1353" t="str">
        <f>VLOOKUP(Medical_Examinations[[#This Row],[Customer ID]],'Medical Examinations'!$A$1:$L$2336,7,FALSE)</f>
        <v>No</v>
      </c>
      <c r="H1353">
        <f>VLOOKUP(Medical_Examinations[[#This Row],[Customer ID]],'Medical Examinations'!$A$1:$L$2336,8,FALSE)</f>
        <v>1</v>
      </c>
      <c r="I1353" t="str">
        <f>VLOOKUP(Medical_Examinations[[#This Row],[Customer ID]],'Medical Examinations'!$A$1:$L$2336,9,FALSE)</f>
        <v>No</v>
      </c>
      <c r="J1353" t="str">
        <f>VLOOKUP(Medical_Examinations[[#This Row],[Customer ID]],'Medical Examinations'!A1352:L3687,11,FALSE)</f>
        <v>Obesity</v>
      </c>
      <c r="K1353" t="str">
        <f>VLOOKUP(Medical_Examinations[[#This Row],[Customer ID]],'Medical Examinations'!A1352:L3687,12,FALSE)</f>
        <v>Diabetes</v>
      </c>
      <c r="L1353" t="str">
        <f>VLOOKUP(Hospitalisation_Details[[#This Row],[Customer ID]],'Hospitalisation Details'!A1352:K3693,10,FALSE)</f>
        <v>20 Sep 1976</v>
      </c>
      <c r="M1353">
        <f>VLOOKUP(Hospitalisation_Details[[#This Row],[Customer ID]],'Hospitalisation Details'!$A$1:$K$2342,6,FALSE)</f>
        <v>15450</v>
      </c>
      <c r="N1353" t="str">
        <f>VLOOKUP(Hospitalisation_Details[[#This Row],[Customer ID]],'Hospitalisation Details'!A1352:K3693,7,FALSE)</f>
        <v>tier - 2</v>
      </c>
      <c r="O1353" t="str">
        <f>VLOOKUP(Hospitalisation_Details[[#This Row],[Customer ID]],'Hospitalisation Details'!A1352:K3693,8,FALSE)</f>
        <v>tier - 1</v>
      </c>
      <c r="P1353" t="str">
        <f>VLOOKUP(Hospitalisation_Details[[#This Row],[Customer ID]],'Hospitalisation Details'!A1352:K3693,9,FALSE)</f>
        <v>R1026</v>
      </c>
      <c r="Q1353">
        <f>VLOOKUP(Hospitalisation_Details[[#This Row],[Customer ID]],'Hospitalisation Details'!$A$1:$K$2342,11,FALSE)</f>
        <v>46</v>
      </c>
    </row>
    <row r="1354" spans="1:17" x14ac:dyDescent="0.35">
      <c r="A1354" t="s">
        <v>1353</v>
      </c>
      <c r="B1354" t="str">
        <f>VLOOKUP(Customer_Names[[#This Row],[Customer ID]],Customer_Names[#All],2,FALSE)</f>
        <v>Piras</v>
      </c>
      <c r="C1354">
        <f>VLOOKUP(Medical_Examinations[[#This Row],[Customer ID]],'Medical Examinations'!$A$1:$L$2336,2,FALSE)</f>
        <v>45</v>
      </c>
      <c r="D1354">
        <f>VLOOKUP(Medical_Examinations[[#This Row],[Customer ID]],'Medical Examinations'!$A$1:$L$2336,3,FALSE)</f>
        <v>9</v>
      </c>
      <c r="E1354" t="str">
        <f>VLOOKUP(Medical_Examinations[[#This Row],[Customer ID]],'Medical Examinations'!$A$1:$L$2336,4,FALSE)</f>
        <v>yes</v>
      </c>
      <c r="F1354" t="str">
        <f>VLOOKUP(Medical_Examinations[[#This Row],[Customer ID]],'Medical Examinations'!$A$1:$L$2336,6,FALSE)</f>
        <v>No</v>
      </c>
      <c r="G1354" t="str">
        <f>VLOOKUP(Medical_Examinations[[#This Row],[Customer ID]],'Medical Examinations'!$A$1:$L$2336,7,FALSE)</f>
        <v>Yes</v>
      </c>
      <c r="H1354">
        <f>VLOOKUP(Medical_Examinations[[#This Row],[Customer ID]],'Medical Examinations'!$A$1:$L$2336,8,FALSE)</f>
        <v>1</v>
      </c>
      <c r="I1354" t="str">
        <f>VLOOKUP(Medical_Examinations[[#This Row],[Customer ID]],'Medical Examinations'!$A$1:$L$2336,9,FALSE)</f>
        <v>No</v>
      </c>
      <c r="J1354" t="str">
        <f>VLOOKUP(Medical_Examinations[[#This Row],[Customer ID]],'Medical Examinations'!A1353:L3688,11,FALSE)</f>
        <v>Obesity</v>
      </c>
      <c r="K1354" t="str">
        <f>VLOOKUP(Medical_Examinations[[#This Row],[Customer ID]],'Medical Examinations'!A1353:L3688,12,FALSE)</f>
        <v>Diabetes</v>
      </c>
      <c r="L1354" t="str">
        <f>VLOOKUP(Hospitalisation_Details[[#This Row],[Customer ID]],'Hospitalisation Details'!A1353:K3694,10,FALSE)</f>
        <v>12 Sep 1980</v>
      </c>
      <c r="M1354">
        <f>VLOOKUP(Hospitalisation_Details[[#This Row],[Customer ID]],'Hospitalisation Details'!$A$1:$K$2342,6,FALSE)</f>
        <v>15922</v>
      </c>
      <c r="N1354" t="str">
        <f>VLOOKUP(Hospitalisation_Details[[#This Row],[Customer ID]],'Hospitalisation Details'!A1353:K3694,7,FALSE)</f>
        <v>tier - 2</v>
      </c>
      <c r="O1354" t="str">
        <f>VLOOKUP(Hospitalisation_Details[[#This Row],[Customer ID]],'Hospitalisation Details'!A1353:K3694,8,FALSE)</f>
        <v>tier - 3</v>
      </c>
      <c r="P1354" t="str">
        <f>VLOOKUP(Hospitalisation_Details[[#This Row],[Customer ID]],'Hospitalisation Details'!A1353:K3694,9,FALSE)</f>
        <v>R1026</v>
      </c>
      <c r="Q1354">
        <f>VLOOKUP(Hospitalisation_Details[[#This Row],[Customer ID]],'Hospitalisation Details'!$A$1:$K$2342,11,FALSE)</f>
        <v>42</v>
      </c>
    </row>
    <row r="1355" spans="1:17" x14ac:dyDescent="0.35">
      <c r="A1355" t="s">
        <v>1354</v>
      </c>
      <c r="B1355" t="str">
        <f>VLOOKUP(Customer_Names[[#This Row],[Customer ID]],Customer_Names[#All],2,FALSE)</f>
        <v>Olson</v>
      </c>
      <c r="C1355">
        <f>VLOOKUP(Medical_Examinations[[#This Row],[Customer ID]],'Medical Examinations'!$A$1:$L$2336,2,FALSE)</f>
        <v>43</v>
      </c>
      <c r="D1355">
        <f>VLOOKUP(Medical_Examinations[[#This Row],[Customer ID]],'Medical Examinations'!$A$1:$L$2336,3,FALSE)</f>
        <v>9</v>
      </c>
      <c r="E1355" t="str">
        <f>VLOOKUP(Medical_Examinations[[#This Row],[Customer ID]],'Medical Examinations'!$A$1:$L$2336,4,FALSE)</f>
        <v>yes</v>
      </c>
      <c r="F1355" t="str">
        <f>VLOOKUP(Medical_Examinations[[#This Row],[Customer ID]],'Medical Examinations'!$A$1:$L$2336,6,FALSE)</f>
        <v>No</v>
      </c>
      <c r="G1355" t="str">
        <f>VLOOKUP(Medical_Examinations[[#This Row],[Customer ID]],'Medical Examinations'!$A$1:$L$2336,7,FALSE)</f>
        <v>Yes</v>
      </c>
      <c r="H1355">
        <f>VLOOKUP(Medical_Examinations[[#This Row],[Customer ID]],'Medical Examinations'!$A$1:$L$2336,8,FALSE)</f>
        <v>1</v>
      </c>
      <c r="I1355" t="str">
        <f>VLOOKUP(Medical_Examinations[[#This Row],[Customer ID]],'Medical Examinations'!$A$1:$L$2336,9,FALSE)</f>
        <v>No</v>
      </c>
      <c r="J1355" t="str">
        <f>VLOOKUP(Medical_Examinations[[#This Row],[Customer ID]],'Medical Examinations'!A1354:L3689,11,FALSE)</f>
        <v>Obesity</v>
      </c>
      <c r="K1355" t="str">
        <f>VLOOKUP(Medical_Examinations[[#This Row],[Customer ID]],'Medical Examinations'!A1354:L3689,12,FALSE)</f>
        <v>Diabetes</v>
      </c>
      <c r="L1355" t="str">
        <f>VLOOKUP(Hospitalisation_Details[[#This Row],[Customer ID]],'Hospitalisation Details'!A1354:K3695,10,FALSE)</f>
        <v>16 Sep 1978</v>
      </c>
      <c r="M1355">
        <f>VLOOKUP(Hospitalisation_Details[[#This Row],[Customer ID]],'Hospitalisation Details'!$A$1:$K$2342,6,FALSE)</f>
        <v>16063</v>
      </c>
      <c r="N1355" t="str">
        <f>VLOOKUP(Hospitalisation_Details[[#This Row],[Customer ID]],'Hospitalisation Details'!A1354:K3695,7,FALSE)</f>
        <v>tier - 2</v>
      </c>
      <c r="O1355" t="str">
        <f>VLOOKUP(Hospitalisation_Details[[#This Row],[Customer ID]],'Hospitalisation Details'!A1354:K3695,8,FALSE)</f>
        <v>tier - 2</v>
      </c>
      <c r="P1355" t="str">
        <f>VLOOKUP(Hospitalisation_Details[[#This Row],[Customer ID]],'Hospitalisation Details'!A1354:K3695,9,FALSE)</f>
        <v>R1026</v>
      </c>
      <c r="Q1355">
        <f>VLOOKUP(Hospitalisation_Details[[#This Row],[Customer ID]],'Hospitalisation Details'!$A$1:$K$2342,11,FALSE)</f>
        <v>44</v>
      </c>
    </row>
    <row r="1356" spans="1:17" x14ac:dyDescent="0.35">
      <c r="A1356" t="s">
        <v>1355</v>
      </c>
      <c r="B1356" t="str">
        <f>VLOOKUP(Customer_Names[[#This Row],[Customer ID]],Customer_Names[#All],2,FALSE)</f>
        <v>Manfredi</v>
      </c>
      <c r="C1356">
        <f>VLOOKUP(Medical_Examinations[[#This Row],[Customer ID]],'Medical Examinations'!$A$1:$L$2336,2,FALSE)</f>
        <v>42</v>
      </c>
      <c r="D1356">
        <f>VLOOKUP(Medical_Examinations[[#This Row],[Customer ID]],'Medical Examinations'!$A$1:$L$2336,3,FALSE)</f>
        <v>10</v>
      </c>
      <c r="E1356" t="str">
        <f>VLOOKUP(Medical_Examinations[[#This Row],[Customer ID]],'Medical Examinations'!$A$1:$L$2336,4,FALSE)</f>
        <v>yes</v>
      </c>
      <c r="F1356" t="str">
        <f>VLOOKUP(Medical_Examinations[[#This Row],[Customer ID]],'Medical Examinations'!$A$1:$L$2336,6,FALSE)</f>
        <v>No</v>
      </c>
      <c r="G1356" t="str">
        <f>VLOOKUP(Medical_Examinations[[#This Row],[Customer ID]],'Medical Examinations'!$A$1:$L$2336,7,FALSE)</f>
        <v>Yes</v>
      </c>
      <c r="H1356">
        <f>VLOOKUP(Medical_Examinations[[#This Row],[Customer ID]],'Medical Examinations'!$A$1:$L$2336,8,FALSE)</f>
        <v>1</v>
      </c>
      <c r="I1356" t="str">
        <f>VLOOKUP(Medical_Examinations[[#This Row],[Customer ID]],'Medical Examinations'!$A$1:$L$2336,9,FALSE)</f>
        <v>No</v>
      </c>
      <c r="J1356" t="str">
        <f>VLOOKUP(Medical_Examinations[[#This Row],[Customer ID]],'Medical Examinations'!A1355:L3690,11,FALSE)</f>
        <v>Obesity</v>
      </c>
      <c r="K1356" t="str">
        <f>VLOOKUP(Medical_Examinations[[#This Row],[Customer ID]],'Medical Examinations'!A1355:L3690,12,FALSE)</f>
        <v>Diabetes</v>
      </c>
      <c r="L1356" t="str">
        <f>VLOOKUP(Hospitalisation_Details[[#This Row],[Customer ID]],'Hospitalisation Details'!A1355:K3696,10,FALSE)</f>
        <v>24 Sep 1975</v>
      </c>
      <c r="M1356">
        <f>VLOOKUP(Hospitalisation_Details[[#This Row],[Customer ID]],'Hospitalisation Details'!$A$1:$K$2342,6,FALSE)</f>
        <v>16602</v>
      </c>
      <c r="N1356" t="str">
        <f>VLOOKUP(Hospitalisation_Details[[#This Row],[Customer ID]],'Hospitalisation Details'!A1355:K3696,7,FALSE)</f>
        <v>tier - 2</v>
      </c>
      <c r="O1356" t="str">
        <f>VLOOKUP(Hospitalisation_Details[[#This Row],[Customer ID]],'Hospitalisation Details'!A1355:K3696,8,FALSE)</f>
        <v>tier - 1</v>
      </c>
      <c r="P1356" t="str">
        <f>VLOOKUP(Hospitalisation_Details[[#This Row],[Customer ID]],'Hospitalisation Details'!A1355:K3696,9,FALSE)</f>
        <v>R1026</v>
      </c>
      <c r="Q1356">
        <f>VLOOKUP(Hospitalisation_Details[[#This Row],[Customer ID]],'Hospitalisation Details'!$A$1:$K$2342,11,FALSE)</f>
        <v>47</v>
      </c>
    </row>
    <row r="1357" spans="1:17" x14ac:dyDescent="0.35">
      <c r="A1357" t="s">
        <v>1356</v>
      </c>
      <c r="B1357" t="str">
        <f>VLOOKUP(Customer_Names[[#This Row],[Customer ID]],Customer_Names[#All],2,FALSE)</f>
        <v>Landberg</v>
      </c>
      <c r="C1357">
        <f>VLOOKUP(Medical_Examinations[[#This Row],[Customer ID]],'Medical Examinations'!$A$1:$L$2336,2,FALSE)</f>
        <v>49</v>
      </c>
      <c r="D1357">
        <f>VLOOKUP(Medical_Examinations[[#This Row],[Customer ID]],'Medical Examinations'!$A$1:$L$2336,3,FALSE)</f>
        <v>9</v>
      </c>
      <c r="E1357" t="str">
        <f>VLOOKUP(Medical_Examinations[[#This Row],[Customer ID]],'Medical Examinations'!$A$1:$L$2336,4,FALSE)</f>
        <v>yes</v>
      </c>
      <c r="F1357" t="str">
        <f>VLOOKUP(Medical_Examinations[[#This Row],[Customer ID]],'Medical Examinations'!$A$1:$L$2336,6,FALSE)</f>
        <v>No</v>
      </c>
      <c r="G1357" t="str">
        <f>VLOOKUP(Medical_Examinations[[#This Row],[Customer ID]],'Medical Examinations'!$A$1:$L$2336,7,FALSE)</f>
        <v>No</v>
      </c>
      <c r="H1357">
        <f>VLOOKUP(Medical_Examinations[[#This Row],[Customer ID]],'Medical Examinations'!$A$1:$L$2336,8,FALSE)</f>
        <v>1</v>
      </c>
      <c r="I1357" t="str">
        <f>VLOOKUP(Medical_Examinations[[#This Row],[Customer ID]],'Medical Examinations'!$A$1:$L$2336,9,FALSE)</f>
        <v>No</v>
      </c>
      <c r="J1357" t="str">
        <f>VLOOKUP(Medical_Examinations[[#This Row],[Customer ID]],'Medical Examinations'!A1356:L3691,11,FALSE)</f>
        <v>Obesity</v>
      </c>
      <c r="K1357" t="str">
        <f>VLOOKUP(Medical_Examinations[[#This Row],[Customer ID]],'Medical Examinations'!A1356:L3691,12,FALSE)</f>
        <v>Diabetes</v>
      </c>
      <c r="L1357" t="str">
        <f>VLOOKUP(Hospitalisation_Details[[#This Row],[Customer ID]],'Hospitalisation Details'!A1356:K3697,10,FALSE)</f>
        <v>25 Sep 1977</v>
      </c>
      <c r="M1357">
        <f>VLOOKUP(Hospitalisation_Details[[#This Row],[Customer ID]],'Hospitalisation Details'!$A$1:$K$2342,6,FALSE)</f>
        <v>16921</v>
      </c>
      <c r="N1357" t="str">
        <f>VLOOKUP(Hospitalisation_Details[[#This Row],[Customer ID]],'Hospitalisation Details'!A1356:K3697,7,FALSE)</f>
        <v>tier - 2</v>
      </c>
      <c r="O1357" t="str">
        <f>VLOOKUP(Hospitalisation_Details[[#This Row],[Customer ID]],'Hospitalisation Details'!A1356:K3697,8,FALSE)</f>
        <v>tier - 3</v>
      </c>
      <c r="P1357" t="str">
        <f>VLOOKUP(Hospitalisation_Details[[#This Row],[Customer ID]],'Hospitalisation Details'!A1356:K3697,9,FALSE)</f>
        <v>R1023</v>
      </c>
      <c r="Q1357">
        <f>VLOOKUP(Hospitalisation_Details[[#This Row],[Customer ID]],'Hospitalisation Details'!$A$1:$K$2342,11,FALSE)</f>
        <v>45</v>
      </c>
    </row>
    <row r="1358" spans="1:17" x14ac:dyDescent="0.35">
      <c r="A1358" t="s">
        <v>1357</v>
      </c>
      <c r="B1358" t="str">
        <f>VLOOKUP(Customer_Names[[#This Row],[Customer ID]],Customer_Names[#All],2,FALSE)</f>
        <v>Flynn</v>
      </c>
      <c r="C1358">
        <f>VLOOKUP(Medical_Examinations[[#This Row],[Customer ID]],'Medical Examinations'!$A$1:$L$2336,2,FALSE)</f>
        <v>47</v>
      </c>
      <c r="D1358">
        <f>VLOOKUP(Medical_Examinations[[#This Row],[Customer ID]],'Medical Examinations'!$A$1:$L$2336,3,FALSE)</f>
        <v>10</v>
      </c>
      <c r="E1358" t="str">
        <f>VLOOKUP(Medical_Examinations[[#This Row],[Customer ID]],'Medical Examinations'!$A$1:$L$2336,4,FALSE)</f>
        <v>yes</v>
      </c>
      <c r="F1358" t="str">
        <f>VLOOKUP(Medical_Examinations[[#This Row],[Customer ID]],'Medical Examinations'!$A$1:$L$2336,6,FALSE)</f>
        <v>No</v>
      </c>
      <c r="G1358" t="str">
        <f>VLOOKUP(Medical_Examinations[[#This Row],[Customer ID]],'Medical Examinations'!$A$1:$L$2336,7,FALSE)</f>
        <v>No</v>
      </c>
      <c r="H1358">
        <f>VLOOKUP(Medical_Examinations[[#This Row],[Customer ID]],'Medical Examinations'!$A$1:$L$2336,8,FALSE)</f>
        <v>1</v>
      </c>
      <c r="I1358" t="str">
        <f>VLOOKUP(Medical_Examinations[[#This Row],[Customer ID]],'Medical Examinations'!$A$1:$L$2336,9,FALSE)</f>
        <v>No</v>
      </c>
      <c r="J1358" t="str">
        <f>VLOOKUP(Medical_Examinations[[#This Row],[Customer ID]],'Medical Examinations'!A1357:L3692,11,FALSE)</f>
        <v>Obesity</v>
      </c>
      <c r="K1358" t="str">
        <f>VLOOKUP(Medical_Examinations[[#This Row],[Customer ID]],'Medical Examinations'!A1357:L3692,12,FALSE)</f>
        <v>Diabetes</v>
      </c>
      <c r="L1358" t="str">
        <f>VLOOKUP(Hospitalisation_Details[[#This Row],[Customer ID]],'Hospitalisation Details'!A1357:K3698,10,FALSE)</f>
        <v>3 Sep 1998</v>
      </c>
      <c r="M1358">
        <f>VLOOKUP(Hospitalisation_Details[[#This Row],[Customer ID]],'Hospitalisation Details'!$A$1:$K$2342,6,FALSE)</f>
        <v>17128</v>
      </c>
      <c r="N1358" t="str">
        <f>VLOOKUP(Hospitalisation_Details[[#This Row],[Customer ID]],'Hospitalisation Details'!A1357:K3698,7,FALSE)</f>
        <v>tier - 2</v>
      </c>
      <c r="O1358" t="str">
        <f>VLOOKUP(Hospitalisation_Details[[#This Row],[Customer ID]],'Hospitalisation Details'!A1357:K3698,8,FALSE)</f>
        <v>tier - 3</v>
      </c>
      <c r="P1358" t="str">
        <f>VLOOKUP(Hospitalisation_Details[[#This Row],[Customer ID]],'Hospitalisation Details'!A1357:K3698,9,FALSE)</f>
        <v>R1016</v>
      </c>
      <c r="Q1358">
        <f>VLOOKUP(Hospitalisation_Details[[#This Row],[Customer ID]],'Hospitalisation Details'!$A$1:$K$2342,11,FALSE)</f>
        <v>24</v>
      </c>
    </row>
    <row r="1359" spans="1:17" x14ac:dyDescent="0.35">
      <c r="A1359" t="s">
        <v>1358</v>
      </c>
      <c r="B1359" t="str">
        <f>VLOOKUP(Customer_Names[[#This Row],[Customer ID]],Customer_Names[#All],2,FALSE)</f>
        <v>Bishop</v>
      </c>
      <c r="C1359">
        <f>VLOOKUP(Medical_Examinations[[#This Row],[Customer ID]],'Medical Examinations'!$A$1:$L$2336,2,FALSE)</f>
        <v>40</v>
      </c>
      <c r="D1359">
        <f>VLOOKUP(Medical_Examinations[[#This Row],[Customer ID]],'Medical Examinations'!$A$1:$L$2336,3,FALSE)</f>
        <v>8</v>
      </c>
      <c r="E1359" t="str">
        <f>VLOOKUP(Medical_Examinations[[#This Row],[Customer ID]],'Medical Examinations'!$A$1:$L$2336,4,FALSE)</f>
        <v>yes</v>
      </c>
      <c r="F1359" t="str">
        <f>VLOOKUP(Medical_Examinations[[#This Row],[Customer ID]],'Medical Examinations'!$A$1:$L$2336,6,FALSE)</f>
        <v>No</v>
      </c>
      <c r="G1359" t="str">
        <f>VLOOKUP(Medical_Examinations[[#This Row],[Customer ID]],'Medical Examinations'!$A$1:$L$2336,7,FALSE)</f>
        <v>Yes</v>
      </c>
      <c r="H1359">
        <f>VLOOKUP(Medical_Examinations[[#This Row],[Customer ID]],'Medical Examinations'!$A$1:$L$2336,8,FALSE)</f>
        <v>1</v>
      </c>
      <c r="I1359" t="str">
        <f>VLOOKUP(Medical_Examinations[[#This Row],[Customer ID]],'Medical Examinations'!$A$1:$L$2336,9,FALSE)</f>
        <v>No</v>
      </c>
      <c r="J1359" t="str">
        <f>VLOOKUP(Medical_Examinations[[#This Row],[Customer ID]],'Medical Examinations'!A1358:L3693,11,FALSE)</f>
        <v>Obesity</v>
      </c>
      <c r="K1359" t="str">
        <f>VLOOKUP(Medical_Examinations[[#This Row],[Customer ID]],'Medical Examinations'!A1358:L3693,12,FALSE)</f>
        <v>Diabetes</v>
      </c>
      <c r="L1359" t="str">
        <f>VLOOKUP(Hospitalisation_Details[[#This Row],[Customer ID]],'Hospitalisation Details'!A1358:K3699,10,FALSE)</f>
        <v>18 Sep 2004</v>
      </c>
      <c r="M1359">
        <f>VLOOKUP(Hospitalisation_Details[[#This Row],[Customer ID]],'Hospitalisation Details'!$A$1:$K$2342,6,FALSE)</f>
        <v>17179</v>
      </c>
      <c r="N1359" t="str">
        <f>VLOOKUP(Hospitalisation_Details[[#This Row],[Customer ID]],'Hospitalisation Details'!A1358:K3699,7,FALSE)</f>
        <v>tier - 2</v>
      </c>
      <c r="O1359" t="str">
        <f>VLOOKUP(Hospitalisation_Details[[#This Row],[Customer ID]],'Hospitalisation Details'!A1358:K3699,8,FALSE)</f>
        <v>tier - 2</v>
      </c>
      <c r="P1359" t="str">
        <f>VLOOKUP(Hospitalisation_Details[[#This Row],[Customer ID]],'Hospitalisation Details'!A1358:K3699,9,FALSE)</f>
        <v>R1019</v>
      </c>
      <c r="Q1359">
        <f>VLOOKUP(Hospitalisation_Details[[#This Row],[Customer ID]],'Hospitalisation Details'!$A$1:$K$2342,11,FALSE)</f>
        <v>18</v>
      </c>
    </row>
    <row r="1360" spans="1:17" x14ac:dyDescent="0.35">
      <c r="A1360" t="s">
        <v>1359</v>
      </c>
      <c r="B1360" t="str">
        <f>VLOOKUP(Customer_Names[[#This Row],[Customer ID]],Customer_Names[#All],2,FALSE)</f>
        <v>Devitt</v>
      </c>
      <c r="C1360">
        <f>VLOOKUP(Medical_Examinations[[#This Row],[Customer ID]],'Medical Examinations'!$A$1:$L$2336,2,FALSE)</f>
        <v>36</v>
      </c>
      <c r="D1360">
        <f>VLOOKUP(Medical_Examinations[[#This Row],[Customer ID]],'Medical Examinations'!$A$1:$L$2336,3,FALSE)</f>
        <v>7</v>
      </c>
      <c r="E1360" t="str">
        <f>VLOOKUP(Medical_Examinations[[#This Row],[Customer ID]],'Medical Examinations'!$A$1:$L$2336,4,FALSE)</f>
        <v>yes</v>
      </c>
      <c r="F1360" t="str">
        <f>VLOOKUP(Medical_Examinations[[#This Row],[Customer ID]],'Medical Examinations'!$A$1:$L$2336,6,FALSE)</f>
        <v>No</v>
      </c>
      <c r="G1360" t="str">
        <f>VLOOKUP(Medical_Examinations[[#This Row],[Customer ID]],'Medical Examinations'!$A$1:$L$2336,7,FALSE)</f>
        <v>Yes</v>
      </c>
      <c r="H1360">
        <f>VLOOKUP(Medical_Examinations[[#This Row],[Customer ID]],'Medical Examinations'!$A$1:$L$2336,8,FALSE)</f>
        <v>1</v>
      </c>
      <c r="I1360" t="str">
        <f>VLOOKUP(Medical_Examinations[[#This Row],[Customer ID]],'Medical Examinations'!$A$1:$L$2336,9,FALSE)</f>
        <v>No</v>
      </c>
      <c r="J1360" t="str">
        <f>VLOOKUP(Medical_Examinations[[#This Row],[Customer ID]],'Medical Examinations'!A1359:L3694,11,FALSE)</f>
        <v>Obesity</v>
      </c>
      <c r="K1360" t="str">
        <f>VLOOKUP(Medical_Examinations[[#This Row],[Customer ID]],'Medical Examinations'!A1359:L3694,12,FALSE)</f>
        <v>Diabetes</v>
      </c>
      <c r="L1360" t="str">
        <f>VLOOKUP(Hospitalisation_Details[[#This Row],[Customer ID]],'Hospitalisation Details'!A1359:K3700,10,FALSE)</f>
        <v>25 Sep 1975</v>
      </c>
      <c r="M1360">
        <f>VLOOKUP(Hospitalisation_Details[[#This Row],[Customer ID]],'Hospitalisation Details'!$A$1:$K$2342,6,FALSE)</f>
        <v>17253</v>
      </c>
      <c r="N1360" t="str">
        <f>VLOOKUP(Hospitalisation_Details[[#This Row],[Customer ID]],'Hospitalisation Details'!A1359:K3700,7,FALSE)</f>
        <v>tier - 2</v>
      </c>
      <c r="O1360" t="str">
        <f>VLOOKUP(Hospitalisation_Details[[#This Row],[Customer ID]],'Hospitalisation Details'!A1359:K3700,8,FALSE)</f>
        <v>tier - 3</v>
      </c>
      <c r="P1360" t="str">
        <f>VLOOKUP(Hospitalisation_Details[[#This Row],[Customer ID]],'Hospitalisation Details'!A1359:K3700,9,FALSE)</f>
        <v>R1026</v>
      </c>
      <c r="Q1360">
        <f>VLOOKUP(Hospitalisation_Details[[#This Row],[Customer ID]],'Hospitalisation Details'!$A$1:$K$2342,11,FALSE)</f>
        <v>47</v>
      </c>
    </row>
    <row r="1361" spans="1:17" x14ac:dyDescent="0.35">
      <c r="A1361" t="s">
        <v>1360</v>
      </c>
      <c r="B1361" t="str">
        <f>VLOOKUP(Customer_Names[[#This Row],[Customer ID]],Customer_Names[#All],2,FALSE)</f>
        <v>Lynch</v>
      </c>
      <c r="C1361">
        <f>VLOOKUP(Medical_Examinations[[#This Row],[Customer ID]],'Medical Examinations'!$A$1:$L$2336,2,FALSE)</f>
        <v>43</v>
      </c>
      <c r="D1361">
        <f>VLOOKUP(Medical_Examinations[[#This Row],[Customer ID]],'Medical Examinations'!$A$1:$L$2336,3,FALSE)</f>
        <v>9</v>
      </c>
      <c r="E1361" t="str">
        <f>VLOOKUP(Medical_Examinations[[#This Row],[Customer ID]],'Medical Examinations'!$A$1:$L$2336,4,FALSE)</f>
        <v>yes</v>
      </c>
      <c r="F1361" t="str">
        <f>VLOOKUP(Medical_Examinations[[#This Row],[Customer ID]],'Medical Examinations'!$A$1:$L$2336,6,FALSE)</f>
        <v>No</v>
      </c>
      <c r="G1361" t="str">
        <f>VLOOKUP(Medical_Examinations[[#This Row],[Customer ID]],'Medical Examinations'!$A$1:$L$2336,7,FALSE)</f>
        <v>No</v>
      </c>
      <c r="H1361">
        <f>VLOOKUP(Medical_Examinations[[#This Row],[Customer ID]],'Medical Examinations'!$A$1:$L$2336,8,FALSE)</f>
        <v>1</v>
      </c>
      <c r="I1361" t="str">
        <f>VLOOKUP(Medical_Examinations[[#This Row],[Customer ID]],'Medical Examinations'!$A$1:$L$2336,9,FALSE)</f>
        <v>No</v>
      </c>
      <c r="J1361" t="str">
        <f>VLOOKUP(Medical_Examinations[[#This Row],[Customer ID]],'Medical Examinations'!A1360:L3695,11,FALSE)</f>
        <v>Obesity</v>
      </c>
      <c r="K1361" t="str">
        <f>VLOOKUP(Medical_Examinations[[#This Row],[Customer ID]],'Medical Examinations'!A1360:L3695,12,FALSE)</f>
        <v>Diabetes</v>
      </c>
      <c r="L1361" t="str">
        <f>VLOOKUP(Hospitalisation_Details[[#This Row],[Customer ID]],'Hospitalisation Details'!A1360:K3701,10,FALSE)</f>
        <v>27 Sep 1975</v>
      </c>
      <c r="M1361">
        <f>VLOOKUP(Hospitalisation_Details[[#This Row],[Customer ID]],'Hospitalisation Details'!$A$1:$K$2342,6,FALSE)</f>
        <v>18031</v>
      </c>
      <c r="N1361" t="str">
        <f>VLOOKUP(Hospitalisation_Details[[#This Row],[Customer ID]],'Hospitalisation Details'!A1360:K3701,7,FALSE)</f>
        <v>tier - 1</v>
      </c>
      <c r="O1361" t="str">
        <f>VLOOKUP(Hospitalisation_Details[[#This Row],[Customer ID]],'Hospitalisation Details'!A1360:K3701,8,FALSE)</f>
        <v>tier - 3</v>
      </c>
      <c r="P1361" t="str">
        <f>VLOOKUP(Hospitalisation_Details[[#This Row],[Customer ID]],'Hospitalisation Details'!A1360:K3701,9,FALSE)</f>
        <v>R1023</v>
      </c>
      <c r="Q1361">
        <f>VLOOKUP(Hospitalisation_Details[[#This Row],[Customer ID]],'Hospitalisation Details'!$A$1:$K$2342,11,FALSE)</f>
        <v>47</v>
      </c>
    </row>
    <row r="1362" spans="1:17" x14ac:dyDescent="0.35">
      <c r="A1362" t="s">
        <v>1361</v>
      </c>
      <c r="B1362" t="str">
        <f>VLOOKUP(Customer_Names[[#This Row],[Customer ID]],Customer_Names[#All],2,FALSE)</f>
        <v>Tramontano</v>
      </c>
      <c r="C1362">
        <f>VLOOKUP(Medical_Examinations[[#This Row],[Customer ID]],'Medical Examinations'!$A$1:$L$2336,2,FALSE)</f>
        <v>42</v>
      </c>
      <c r="D1362">
        <f>VLOOKUP(Medical_Examinations[[#This Row],[Customer ID]],'Medical Examinations'!$A$1:$L$2336,3,FALSE)</f>
        <v>9</v>
      </c>
      <c r="E1362" t="str">
        <f>VLOOKUP(Medical_Examinations[[#This Row],[Customer ID]],'Medical Examinations'!$A$1:$L$2336,4,FALSE)</f>
        <v>yes</v>
      </c>
      <c r="F1362" t="str">
        <f>VLOOKUP(Medical_Examinations[[#This Row],[Customer ID]],'Medical Examinations'!$A$1:$L$2336,6,FALSE)</f>
        <v>No</v>
      </c>
      <c r="G1362" t="str">
        <f>VLOOKUP(Medical_Examinations[[#This Row],[Customer ID]],'Medical Examinations'!$A$1:$L$2336,7,FALSE)</f>
        <v>No</v>
      </c>
      <c r="H1362">
        <f>VLOOKUP(Medical_Examinations[[#This Row],[Customer ID]],'Medical Examinations'!$A$1:$L$2336,8,FALSE)</f>
        <v>1</v>
      </c>
      <c r="I1362" t="str">
        <f>VLOOKUP(Medical_Examinations[[#This Row],[Customer ID]],'Medical Examinations'!$A$1:$L$2336,9,FALSE)</f>
        <v>No</v>
      </c>
      <c r="J1362" t="str">
        <f>VLOOKUP(Medical_Examinations[[#This Row],[Customer ID]],'Medical Examinations'!A1361:L3696,11,FALSE)</f>
        <v>Obesity</v>
      </c>
      <c r="K1362" t="str">
        <f>VLOOKUP(Medical_Examinations[[#This Row],[Customer ID]],'Medical Examinations'!A1361:L3696,12,FALSE)</f>
        <v>Diabetes</v>
      </c>
      <c r="L1362" t="str">
        <f>VLOOKUP(Hospitalisation_Details[[#This Row],[Customer ID]],'Hospitalisation Details'!A1361:K3702,10,FALSE)</f>
        <v>30 Sep 1987</v>
      </c>
      <c r="M1362">
        <f>VLOOKUP(Hospitalisation_Details[[#This Row],[Customer ID]],'Hospitalisation Details'!$A$1:$K$2342,6,FALSE)</f>
        <v>19497</v>
      </c>
      <c r="N1362" t="str">
        <f>VLOOKUP(Hospitalisation_Details[[#This Row],[Customer ID]],'Hospitalisation Details'!A1361:K3702,7,FALSE)</f>
        <v>tier - 1</v>
      </c>
      <c r="O1362" t="str">
        <f>VLOOKUP(Hospitalisation_Details[[#This Row],[Customer ID]],'Hospitalisation Details'!A1361:K3702,8,FALSE)</f>
        <v>tier - 3</v>
      </c>
      <c r="P1362" t="str">
        <f>VLOOKUP(Hospitalisation_Details[[#This Row],[Customer ID]],'Hospitalisation Details'!A1361:K3702,9,FALSE)</f>
        <v>R1019</v>
      </c>
      <c r="Q1362">
        <f>VLOOKUP(Hospitalisation_Details[[#This Row],[Customer ID]],'Hospitalisation Details'!$A$1:$K$2342,11,FALSE)</f>
        <v>35</v>
      </c>
    </row>
    <row r="1363" spans="1:17" x14ac:dyDescent="0.35">
      <c r="A1363" t="s">
        <v>1362</v>
      </c>
      <c r="B1363" t="str">
        <f>VLOOKUP(Customer_Names[[#This Row],[Customer ID]],Customer_Names[#All],2,FALSE)</f>
        <v>Davidson</v>
      </c>
      <c r="C1363">
        <f>VLOOKUP(Medical_Examinations[[#This Row],[Customer ID]],'Medical Examinations'!$A$1:$L$2336,2,FALSE)</f>
        <v>32</v>
      </c>
      <c r="D1363">
        <f>VLOOKUP(Medical_Examinations[[#This Row],[Customer ID]],'Medical Examinations'!$A$1:$L$2336,3,FALSE)</f>
        <v>8</v>
      </c>
      <c r="E1363" t="str">
        <f>VLOOKUP(Medical_Examinations[[#This Row],[Customer ID]],'Medical Examinations'!$A$1:$L$2336,4,FALSE)</f>
        <v>yes</v>
      </c>
      <c r="F1363" t="str">
        <f>VLOOKUP(Medical_Examinations[[#This Row],[Customer ID]],'Medical Examinations'!$A$1:$L$2336,6,FALSE)</f>
        <v>No</v>
      </c>
      <c r="G1363" t="str">
        <f>VLOOKUP(Medical_Examinations[[#This Row],[Customer ID]],'Medical Examinations'!$A$1:$L$2336,7,FALSE)</f>
        <v>Yes</v>
      </c>
      <c r="H1363">
        <f>VLOOKUP(Medical_Examinations[[#This Row],[Customer ID]],'Medical Examinations'!$A$1:$L$2336,8,FALSE)</f>
        <v>1</v>
      </c>
      <c r="I1363" t="str">
        <f>VLOOKUP(Medical_Examinations[[#This Row],[Customer ID]],'Medical Examinations'!$A$1:$L$2336,9,FALSE)</f>
        <v>No</v>
      </c>
      <c r="J1363" t="str">
        <f>VLOOKUP(Medical_Examinations[[#This Row],[Customer ID]],'Medical Examinations'!A1362:L3697,11,FALSE)</f>
        <v>Obesity</v>
      </c>
      <c r="K1363" t="str">
        <f>VLOOKUP(Medical_Examinations[[#This Row],[Customer ID]],'Medical Examinations'!A1362:L3697,12,FALSE)</f>
        <v>Diabetes</v>
      </c>
      <c r="L1363" t="str">
        <f>VLOOKUP(Hospitalisation_Details[[#This Row],[Customer ID]],'Hospitalisation Details'!A1362:K3703,10,FALSE)</f>
        <v>7 Sep 1993</v>
      </c>
      <c r="M1363">
        <f>VLOOKUP(Hospitalisation_Details[[#This Row],[Customer ID]],'Hospitalisation Details'!$A$1:$K$2342,6,FALSE)</f>
        <v>20278</v>
      </c>
      <c r="N1363" t="str">
        <f>VLOOKUP(Hospitalisation_Details[[#This Row],[Customer ID]],'Hospitalisation Details'!A1362:K3703,7,FALSE)</f>
        <v>tier - 3</v>
      </c>
      <c r="O1363" t="str">
        <f>VLOOKUP(Hospitalisation_Details[[#This Row],[Customer ID]],'Hospitalisation Details'!A1362:K3703,8,FALSE)</f>
        <v>tier - 3</v>
      </c>
      <c r="P1363" t="str">
        <f>VLOOKUP(Hospitalisation_Details[[#This Row],[Customer ID]],'Hospitalisation Details'!A1362:K3703,9,FALSE)</f>
        <v>R1016</v>
      </c>
      <c r="Q1363">
        <f>VLOOKUP(Hospitalisation_Details[[#This Row],[Customer ID]],'Hospitalisation Details'!$A$1:$K$2342,11,FALSE)</f>
        <v>29</v>
      </c>
    </row>
    <row r="1364" spans="1:17" x14ac:dyDescent="0.35">
      <c r="A1364" t="s">
        <v>1363</v>
      </c>
      <c r="B1364" t="str">
        <f>VLOOKUP(Customer_Names[[#This Row],[Customer ID]],Customer_Names[#All],2,FALSE)</f>
        <v>Burke</v>
      </c>
      <c r="C1364">
        <f>VLOOKUP(Medical_Examinations[[#This Row],[Customer ID]],'Medical Examinations'!$A$1:$L$2336,2,FALSE)</f>
        <v>27</v>
      </c>
      <c r="D1364">
        <f>VLOOKUP(Medical_Examinations[[#This Row],[Customer ID]],'Medical Examinations'!$A$1:$L$2336,3,FALSE)</f>
        <v>10</v>
      </c>
      <c r="E1364" t="str">
        <f>VLOOKUP(Medical_Examinations[[#This Row],[Customer ID]],'Medical Examinations'!$A$1:$L$2336,4,FALSE)</f>
        <v>yes</v>
      </c>
      <c r="F1364" t="str">
        <f>VLOOKUP(Medical_Examinations[[#This Row],[Customer ID]],'Medical Examinations'!$A$1:$L$2336,6,FALSE)</f>
        <v>No</v>
      </c>
      <c r="G1364" t="str">
        <f>VLOOKUP(Medical_Examinations[[#This Row],[Customer ID]],'Medical Examinations'!$A$1:$L$2336,7,FALSE)</f>
        <v>Yes</v>
      </c>
      <c r="H1364">
        <f>VLOOKUP(Medical_Examinations[[#This Row],[Customer ID]],'Medical Examinations'!$A$1:$L$2336,8,FALSE)</f>
        <v>1</v>
      </c>
      <c r="I1364" t="str">
        <f>VLOOKUP(Medical_Examinations[[#This Row],[Customer ID]],'Medical Examinations'!$A$1:$L$2336,9,FALSE)</f>
        <v>No</v>
      </c>
      <c r="J1364" t="str">
        <f>VLOOKUP(Medical_Examinations[[#This Row],[Customer ID]],'Medical Examinations'!A1363:L3698,11,FALSE)</f>
        <v>Overweight</v>
      </c>
      <c r="K1364" t="str">
        <f>VLOOKUP(Medical_Examinations[[#This Row],[Customer ID]],'Medical Examinations'!A1363:L3698,12,FALSE)</f>
        <v>Diabetes</v>
      </c>
      <c r="L1364" t="str">
        <f>VLOOKUP(Hospitalisation_Details[[#This Row],[Customer ID]],'Hospitalisation Details'!A1363:K3704,10,FALSE)</f>
        <v>4 Sep 1986</v>
      </c>
      <c r="M1364">
        <f>VLOOKUP(Hospitalisation_Details[[#This Row],[Customer ID]],'Hospitalisation Details'!$A$1:$K$2342,6,FALSE)</f>
        <v>20774</v>
      </c>
      <c r="N1364" t="str">
        <f>VLOOKUP(Hospitalisation_Details[[#This Row],[Customer ID]],'Hospitalisation Details'!A1363:K3704,7,FALSE)</f>
        <v>tier - 2</v>
      </c>
      <c r="O1364" t="str">
        <f>VLOOKUP(Hospitalisation_Details[[#This Row],[Customer ID]],'Hospitalisation Details'!A1363:K3704,8,FALSE)</f>
        <v>tier - 3</v>
      </c>
      <c r="P1364" t="str">
        <f>VLOOKUP(Hospitalisation_Details[[#This Row],[Customer ID]],'Hospitalisation Details'!A1363:K3704,9,FALSE)</f>
        <v>R1017</v>
      </c>
      <c r="Q1364">
        <f>VLOOKUP(Hospitalisation_Details[[#This Row],[Customer ID]],'Hospitalisation Details'!$A$1:$K$2342,11,FALSE)</f>
        <v>36</v>
      </c>
    </row>
    <row r="1365" spans="1:17" x14ac:dyDescent="0.35">
      <c r="A1365" t="s">
        <v>1364</v>
      </c>
      <c r="B1365" t="str">
        <f>VLOOKUP(Customer_Names[[#This Row],[Customer ID]],Customer_Names[#All],2,FALSE)</f>
        <v>McGraw</v>
      </c>
      <c r="C1365">
        <f>VLOOKUP(Medical_Examinations[[#This Row],[Customer ID]],'Medical Examinations'!$A$1:$L$2336,2,FALSE)</f>
        <v>32</v>
      </c>
      <c r="D1365">
        <f>VLOOKUP(Medical_Examinations[[#This Row],[Customer ID]],'Medical Examinations'!$A$1:$L$2336,3,FALSE)</f>
        <v>7</v>
      </c>
      <c r="E1365" t="str">
        <f>VLOOKUP(Medical_Examinations[[#This Row],[Customer ID]],'Medical Examinations'!$A$1:$L$2336,4,FALSE)</f>
        <v>yes</v>
      </c>
      <c r="F1365" t="str">
        <f>VLOOKUP(Medical_Examinations[[#This Row],[Customer ID]],'Medical Examinations'!$A$1:$L$2336,6,FALSE)</f>
        <v>No</v>
      </c>
      <c r="G1365" t="str">
        <f>VLOOKUP(Medical_Examinations[[#This Row],[Customer ID]],'Medical Examinations'!$A$1:$L$2336,7,FALSE)</f>
        <v>Yes</v>
      </c>
      <c r="H1365">
        <f>VLOOKUP(Medical_Examinations[[#This Row],[Customer ID]],'Medical Examinations'!$A$1:$L$2336,8,FALSE)</f>
        <v>1</v>
      </c>
      <c r="I1365" t="str">
        <f>VLOOKUP(Medical_Examinations[[#This Row],[Customer ID]],'Medical Examinations'!$A$1:$L$2336,9,FALSE)</f>
        <v>No</v>
      </c>
      <c r="J1365" t="str">
        <f>VLOOKUP(Medical_Examinations[[#This Row],[Customer ID]],'Medical Examinations'!A1364:L3699,11,FALSE)</f>
        <v>Obesity</v>
      </c>
      <c r="K1365" t="str">
        <f>VLOOKUP(Medical_Examinations[[#This Row],[Customer ID]],'Medical Examinations'!A1364:L3699,12,FALSE)</f>
        <v>Diabetes</v>
      </c>
      <c r="L1365" t="str">
        <f>VLOOKUP(Hospitalisation_Details[[#This Row],[Customer ID]],'Hospitalisation Details'!A1364:K3705,10,FALSE)</f>
        <v>27 Sep 1987</v>
      </c>
      <c r="M1365">
        <f>VLOOKUP(Hospitalisation_Details[[#This Row],[Customer ID]],'Hospitalisation Details'!$A$1:$K$2342,6,FALSE)</f>
        <v>20984</v>
      </c>
      <c r="N1365" t="str">
        <f>VLOOKUP(Hospitalisation_Details[[#This Row],[Customer ID]],'Hospitalisation Details'!A1364:K3705,7,FALSE)</f>
        <v>tier - 2</v>
      </c>
      <c r="O1365" t="str">
        <f>VLOOKUP(Hospitalisation_Details[[#This Row],[Customer ID]],'Hospitalisation Details'!A1364:K3705,8,FALSE)</f>
        <v>tier - 2</v>
      </c>
      <c r="P1365" t="str">
        <f>VLOOKUP(Hospitalisation_Details[[#This Row],[Customer ID]],'Hospitalisation Details'!A1364:K3705,9,FALSE)</f>
        <v>R1015</v>
      </c>
      <c r="Q1365">
        <f>VLOOKUP(Hospitalisation_Details[[#This Row],[Customer ID]],'Hospitalisation Details'!$A$1:$K$2342,11,FALSE)</f>
        <v>35</v>
      </c>
    </row>
    <row r="1366" spans="1:17" x14ac:dyDescent="0.35">
      <c r="A1366" t="s">
        <v>1365</v>
      </c>
      <c r="B1366" t="str">
        <f>VLOOKUP(Customer_Names[[#This Row],[Customer ID]],Customer_Names[#All],2,FALSE)</f>
        <v>Fellure</v>
      </c>
      <c r="C1366">
        <f>VLOOKUP(Medical_Examinations[[#This Row],[Customer ID]],'Medical Examinations'!$A$1:$L$2336,2,FALSE)</f>
        <v>28</v>
      </c>
      <c r="D1366">
        <f>VLOOKUP(Medical_Examinations[[#This Row],[Customer ID]],'Medical Examinations'!$A$1:$L$2336,3,FALSE)</f>
        <v>12</v>
      </c>
      <c r="E1366" t="str">
        <f>VLOOKUP(Medical_Examinations[[#This Row],[Customer ID]],'Medical Examinations'!$A$1:$L$2336,4,FALSE)</f>
        <v>yes</v>
      </c>
      <c r="F1366" t="str">
        <f>VLOOKUP(Medical_Examinations[[#This Row],[Customer ID]],'Medical Examinations'!$A$1:$L$2336,6,FALSE)</f>
        <v>No</v>
      </c>
      <c r="G1366" t="str">
        <f>VLOOKUP(Medical_Examinations[[#This Row],[Customer ID]],'Medical Examinations'!$A$1:$L$2336,7,FALSE)</f>
        <v>Yes</v>
      </c>
      <c r="H1366">
        <f>VLOOKUP(Medical_Examinations[[#This Row],[Customer ID]],'Medical Examinations'!$A$1:$L$2336,8,FALSE)</f>
        <v>1</v>
      </c>
      <c r="I1366" t="str">
        <f>VLOOKUP(Medical_Examinations[[#This Row],[Customer ID]],'Medical Examinations'!$A$1:$L$2336,9,FALSE)</f>
        <v>No</v>
      </c>
      <c r="J1366" t="str">
        <f>VLOOKUP(Medical_Examinations[[#This Row],[Customer ID]],'Medical Examinations'!A1365:L3700,11,FALSE)</f>
        <v>Overweight</v>
      </c>
      <c r="K1366" t="str">
        <f>VLOOKUP(Medical_Examinations[[#This Row],[Customer ID]],'Medical Examinations'!A1365:L3700,12,FALSE)</f>
        <v>Diabetes</v>
      </c>
      <c r="L1366" t="str">
        <f>VLOOKUP(Hospitalisation_Details[[#This Row],[Customer ID]],'Hospitalisation Details'!A1365:K3706,10,FALSE)</f>
        <v>10 Sep 1980</v>
      </c>
      <c r="M1366">
        <f>VLOOKUP(Hospitalisation_Details[[#This Row],[Customer ID]],'Hospitalisation Details'!$A$1:$K$2342,6,FALSE)</f>
        <v>21259</v>
      </c>
      <c r="N1366" t="str">
        <f>VLOOKUP(Hospitalisation_Details[[#This Row],[Customer ID]],'Hospitalisation Details'!A1365:K3706,7,FALSE)</f>
        <v>tier - 3</v>
      </c>
      <c r="O1366" t="str">
        <f>VLOOKUP(Hospitalisation_Details[[#This Row],[Customer ID]],'Hospitalisation Details'!A1365:K3706,8,FALSE)</f>
        <v>tier - 3</v>
      </c>
      <c r="P1366" t="str">
        <f>VLOOKUP(Hospitalisation_Details[[#This Row],[Customer ID]],'Hospitalisation Details'!A1365:K3706,9,FALSE)</f>
        <v>R1019</v>
      </c>
      <c r="Q1366">
        <f>VLOOKUP(Hospitalisation_Details[[#This Row],[Customer ID]],'Hospitalisation Details'!$A$1:$K$2342,11,FALSE)</f>
        <v>42</v>
      </c>
    </row>
    <row r="1367" spans="1:17" x14ac:dyDescent="0.35">
      <c r="A1367" t="s">
        <v>1366</v>
      </c>
      <c r="B1367" t="str">
        <f>VLOOKUP(Customer_Names[[#This Row],[Customer ID]],Customer_Names[#All],2,FALSE)</f>
        <v>Sanford</v>
      </c>
      <c r="C1367">
        <f>VLOOKUP(Medical_Examinations[[#This Row],[Customer ID]],'Medical Examinations'!$A$1:$L$2336,2,FALSE)</f>
        <v>28</v>
      </c>
      <c r="D1367">
        <f>VLOOKUP(Medical_Examinations[[#This Row],[Customer ID]],'Medical Examinations'!$A$1:$L$2336,3,FALSE)</f>
        <v>8</v>
      </c>
      <c r="E1367" t="str">
        <f>VLOOKUP(Medical_Examinations[[#This Row],[Customer ID]],'Medical Examinations'!$A$1:$L$2336,4,FALSE)</f>
        <v>yes</v>
      </c>
      <c r="F1367" t="str">
        <f>VLOOKUP(Medical_Examinations[[#This Row],[Customer ID]],'Medical Examinations'!$A$1:$L$2336,6,FALSE)</f>
        <v>No</v>
      </c>
      <c r="G1367" t="str">
        <f>VLOOKUP(Medical_Examinations[[#This Row],[Customer ID]],'Medical Examinations'!$A$1:$L$2336,7,FALSE)</f>
        <v>Yes</v>
      </c>
      <c r="H1367">
        <f>VLOOKUP(Medical_Examinations[[#This Row],[Customer ID]],'Medical Examinations'!$A$1:$L$2336,8,FALSE)</f>
        <v>1</v>
      </c>
      <c r="I1367" t="str">
        <f>VLOOKUP(Medical_Examinations[[#This Row],[Customer ID]],'Medical Examinations'!$A$1:$L$2336,9,FALSE)</f>
        <v>No</v>
      </c>
      <c r="J1367" t="str">
        <f>VLOOKUP(Medical_Examinations[[#This Row],[Customer ID]],'Medical Examinations'!A1366:L3701,11,FALSE)</f>
        <v>Overweight</v>
      </c>
      <c r="K1367" t="str">
        <f>VLOOKUP(Medical_Examinations[[#This Row],[Customer ID]],'Medical Examinations'!A1366:L3701,12,FALSE)</f>
        <v>Diabetes</v>
      </c>
      <c r="L1367" t="str">
        <f>VLOOKUP(Hospitalisation_Details[[#This Row],[Customer ID]],'Hospitalisation Details'!A1366:K3707,10,FALSE)</f>
        <v>21 Sep 1983</v>
      </c>
      <c r="M1367">
        <f>VLOOKUP(Hospitalisation_Details[[#This Row],[Customer ID]],'Hospitalisation Details'!$A$1:$K$2342,6,FALSE)</f>
        <v>22462</v>
      </c>
      <c r="N1367" t="str">
        <f>VLOOKUP(Hospitalisation_Details[[#This Row],[Customer ID]],'Hospitalisation Details'!A1366:K3707,7,FALSE)</f>
        <v>tier - 3</v>
      </c>
      <c r="O1367" t="str">
        <f>VLOOKUP(Hospitalisation_Details[[#This Row],[Customer ID]],'Hospitalisation Details'!A1366:K3707,8,FALSE)</f>
        <v>tier - 1</v>
      </c>
      <c r="P1367" t="str">
        <f>VLOOKUP(Hospitalisation_Details[[#This Row],[Customer ID]],'Hospitalisation Details'!A1366:K3707,9,FALSE)</f>
        <v>R1019</v>
      </c>
      <c r="Q1367">
        <f>VLOOKUP(Hospitalisation_Details[[#This Row],[Customer ID]],'Hospitalisation Details'!$A$1:$K$2342,11,FALSE)</f>
        <v>39</v>
      </c>
    </row>
    <row r="1368" spans="1:17" x14ac:dyDescent="0.35">
      <c r="A1368" t="s">
        <v>1367</v>
      </c>
      <c r="B1368" t="str">
        <f>VLOOKUP(Customer_Names[[#This Row],[Customer ID]],Customer_Names[#All],2,FALSE)</f>
        <v>Wrenn</v>
      </c>
      <c r="C1368">
        <f>VLOOKUP(Medical_Examinations[[#This Row],[Customer ID]],'Medical Examinations'!$A$1:$L$2336,2,FALSE)</f>
        <v>46</v>
      </c>
      <c r="D1368">
        <f>VLOOKUP(Medical_Examinations[[#This Row],[Customer ID]],'Medical Examinations'!$A$1:$L$2336,3,FALSE)</f>
        <v>11</v>
      </c>
      <c r="E1368" t="str">
        <f>VLOOKUP(Medical_Examinations[[#This Row],[Customer ID]],'Medical Examinations'!$A$1:$L$2336,4,FALSE)</f>
        <v>yes</v>
      </c>
      <c r="F1368" t="str">
        <f>VLOOKUP(Medical_Examinations[[#This Row],[Customer ID]],'Medical Examinations'!$A$1:$L$2336,6,FALSE)</f>
        <v>No</v>
      </c>
      <c r="G1368" t="str">
        <f>VLOOKUP(Medical_Examinations[[#This Row],[Customer ID]],'Medical Examinations'!$A$1:$L$2336,7,FALSE)</f>
        <v>No</v>
      </c>
      <c r="H1368">
        <f>VLOOKUP(Medical_Examinations[[#This Row],[Customer ID]],'Medical Examinations'!$A$1:$L$2336,8,FALSE)</f>
        <v>1</v>
      </c>
      <c r="I1368" t="str">
        <f>VLOOKUP(Medical_Examinations[[#This Row],[Customer ID]],'Medical Examinations'!$A$1:$L$2336,9,FALSE)</f>
        <v>No</v>
      </c>
      <c r="J1368" t="str">
        <f>VLOOKUP(Medical_Examinations[[#This Row],[Customer ID]],'Medical Examinations'!A1367:L3702,11,FALSE)</f>
        <v>Obesity</v>
      </c>
      <c r="K1368" t="str">
        <f>VLOOKUP(Medical_Examinations[[#This Row],[Customer ID]],'Medical Examinations'!A1367:L3702,12,FALSE)</f>
        <v>Diabetes</v>
      </c>
      <c r="L1368" t="str">
        <f>VLOOKUP(Hospitalisation_Details[[#This Row],[Customer ID]],'Hospitalisation Details'!A1367:K3708,10,FALSE)</f>
        <v>7 Sep 1997</v>
      </c>
      <c r="M1368">
        <f>VLOOKUP(Hospitalisation_Details[[#This Row],[Customer ID]],'Hospitalisation Details'!$A$1:$K$2342,6,FALSE)</f>
        <v>23241</v>
      </c>
      <c r="N1368" t="str">
        <f>VLOOKUP(Hospitalisation_Details[[#This Row],[Customer ID]],'Hospitalisation Details'!A1367:K3708,7,FALSE)</f>
        <v>tier - 2</v>
      </c>
      <c r="O1368" t="str">
        <f>VLOOKUP(Hospitalisation_Details[[#This Row],[Customer ID]],'Hospitalisation Details'!A1367:K3708,8,FALSE)</f>
        <v>tier - 3</v>
      </c>
      <c r="P1368" t="str">
        <f>VLOOKUP(Hospitalisation_Details[[#This Row],[Customer ID]],'Hospitalisation Details'!A1367:K3708,9,FALSE)</f>
        <v>R1018</v>
      </c>
      <c r="Q1368">
        <f>VLOOKUP(Hospitalisation_Details[[#This Row],[Customer ID]],'Hospitalisation Details'!$A$1:$K$2342,11,FALSE)</f>
        <v>25</v>
      </c>
    </row>
    <row r="1369" spans="1:17" x14ac:dyDescent="0.35">
      <c r="A1369" t="s">
        <v>1368</v>
      </c>
      <c r="B1369" t="str">
        <f>VLOOKUP(Customer_Names[[#This Row],[Customer ID]],Customer_Names[#All],2,FALSE)</f>
        <v>Lindsey</v>
      </c>
      <c r="C1369">
        <f>VLOOKUP(Medical_Examinations[[#This Row],[Customer ID]],'Medical Examinations'!$A$1:$L$2336,2,FALSE)</f>
        <v>45</v>
      </c>
      <c r="D1369">
        <f>VLOOKUP(Medical_Examinations[[#This Row],[Customer ID]],'Medical Examinations'!$A$1:$L$2336,3,FALSE)</f>
        <v>7</v>
      </c>
      <c r="E1369" t="str">
        <f>VLOOKUP(Medical_Examinations[[#This Row],[Customer ID]],'Medical Examinations'!$A$1:$L$2336,4,FALSE)</f>
        <v>yes</v>
      </c>
      <c r="F1369" t="str">
        <f>VLOOKUP(Medical_Examinations[[#This Row],[Customer ID]],'Medical Examinations'!$A$1:$L$2336,6,FALSE)</f>
        <v>No</v>
      </c>
      <c r="G1369" t="str">
        <f>VLOOKUP(Medical_Examinations[[#This Row],[Customer ID]],'Medical Examinations'!$A$1:$L$2336,7,FALSE)</f>
        <v>No</v>
      </c>
      <c r="H1369">
        <f>VLOOKUP(Medical_Examinations[[#This Row],[Customer ID]],'Medical Examinations'!$A$1:$L$2336,8,FALSE)</f>
        <v>1</v>
      </c>
      <c r="I1369" t="str">
        <f>VLOOKUP(Medical_Examinations[[#This Row],[Customer ID]],'Medical Examinations'!$A$1:$L$2336,9,FALSE)</f>
        <v>No</v>
      </c>
      <c r="J1369" t="str">
        <f>VLOOKUP(Medical_Examinations[[#This Row],[Customer ID]],'Medical Examinations'!A1368:L3703,11,FALSE)</f>
        <v>Obesity</v>
      </c>
      <c r="K1369" t="str">
        <f>VLOOKUP(Medical_Examinations[[#This Row],[Customer ID]],'Medical Examinations'!A1368:L3703,12,FALSE)</f>
        <v>Diabetes</v>
      </c>
      <c r="L1369" t="str">
        <f>VLOOKUP(Hospitalisation_Details[[#This Row],[Customer ID]],'Hospitalisation Details'!A1368:K3709,10,FALSE)</f>
        <v>26 Sep 1972</v>
      </c>
      <c r="M1369">
        <f>VLOOKUP(Hospitalisation_Details[[#This Row],[Customer ID]],'Hospitalisation Details'!$A$1:$K$2342,6,FALSE)</f>
        <v>25333</v>
      </c>
      <c r="N1369" t="str">
        <f>VLOOKUP(Hospitalisation_Details[[#This Row],[Customer ID]],'Hospitalisation Details'!A1368:K3709,7,FALSE)</f>
        <v>tier - 2</v>
      </c>
      <c r="O1369" t="str">
        <f>VLOOKUP(Hospitalisation_Details[[#This Row],[Customer ID]],'Hospitalisation Details'!A1368:K3709,8,FALSE)</f>
        <v>tier - 2</v>
      </c>
      <c r="P1369" t="str">
        <f>VLOOKUP(Hospitalisation_Details[[#This Row],[Customer ID]],'Hospitalisation Details'!A1368:K3709,9,FALSE)</f>
        <v>R1017</v>
      </c>
      <c r="Q1369">
        <f>VLOOKUP(Hospitalisation_Details[[#This Row],[Customer ID]],'Hospitalisation Details'!$A$1:$K$2342,11,FALSE)</f>
        <v>50</v>
      </c>
    </row>
    <row r="1370" spans="1:17" x14ac:dyDescent="0.35">
      <c r="A1370" t="s">
        <v>1369</v>
      </c>
      <c r="B1370" t="str">
        <f>VLOOKUP(Customer_Names[[#This Row],[Customer ID]],Customer_Names[#All],2,FALSE)</f>
        <v>Krueger</v>
      </c>
      <c r="C1370">
        <f>VLOOKUP(Medical_Examinations[[#This Row],[Customer ID]],'Medical Examinations'!$A$1:$L$2336,2,FALSE)</f>
        <v>31</v>
      </c>
      <c r="D1370">
        <f>VLOOKUP(Medical_Examinations[[#This Row],[Customer ID]],'Medical Examinations'!$A$1:$L$2336,3,FALSE)</f>
        <v>9</v>
      </c>
      <c r="E1370" t="str">
        <f>VLOOKUP(Medical_Examinations[[#This Row],[Customer ID]],'Medical Examinations'!$A$1:$L$2336,4,FALSE)</f>
        <v>yes</v>
      </c>
      <c r="F1370" t="str">
        <f>VLOOKUP(Medical_Examinations[[#This Row],[Customer ID]],'Medical Examinations'!$A$1:$L$2336,6,FALSE)</f>
        <v>No</v>
      </c>
      <c r="G1370" t="str">
        <f>VLOOKUP(Medical_Examinations[[#This Row],[Customer ID]],'Medical Examinations'!$A$1:$L$2336,7,FALSE)</f>
        <v>Yes</v>
      </c>
      <c r="H1370">
        <f>VLOOKUP(Medical_Examinations[[#This Row],[Customer ID]],'Medical Examinations'!$A$1:$L$2336,8,FALSE)</f>
        <v>1</v>
      </c>
      <c r="I1370" t="str">
        <f>VLOOKUP(Medical_Examinations[[#This Row],[Customer ID]],'Medical Examinations'!$A$1:$L$2336,9,FALSE)</f>
        <v>No</v>
      </c>
      <c r="J1370" t="str">
        <f>VLOOKUP(Medical_Examinations[[#This Row],[Customer ID]],'Medical Examinations'!A1369:L3704,11,FALSE)</f>
        <v>Obesity</v>
      </c>
      <c r="K1370" t="str">
        <f>VLOOKUP(Medical_Examinations[[#This Row],[Customer ID]],'Medical Examinations'!A1369:L3704,12,FALSE)</f>
        <v>Diabetes</v>
      </c>
      <c r="L1370" t="str">
        <f>VLOOKUP(Hospitalisation_Details[[#This Row],[Customer ID]],'Hospitalisation Details'!A1369:K3710,10,FALSE)</f>
        <v>11 Sep 1968</v>
      </c>
      <c r="M1370">
        <f>VLOOKUP(Hospitalisation_Details[[#This Row],[Customer ID]],'Hospitalisation Details'!$A$1:$K$2342,6,FALSE)</f>
        <v>25517</v>
      </c>
      <c r="N1370" t="str">
        <f>VLOOKUP(Hospitalisation_Details[[#This Row],[Customer ID]],'Hospitalisation Details'!A1369:K3710,7,FALSE)</f>
        <v>tier - 2</v>
      </c>
      <c r="O1370" t="str">
        <f>VLOOKUP(Hospitalisation_Details[[#This Row],[Customer ID]],'Hospitalisation Details'!A1369:K3710,8,FALSE)</f>
        <v>tier - 3</v>
      </c>
      <c r="P1370" t="str">
        <f>VLOOKUP(Hospitalisation_Details[[#This Row],[Customer ID]],'Hospitalisation Details'!A1369:K3710,9,FALSE)</f>
        <v>R1017</v>
      </c>
      <c r="Q1370">
        <f>VLOOKUP(Hospitalisation_Details[[#This Row],[Customer ID]],'Hospitalisation Details'!$A$1:$K$2342,11,FALSE)</f>
        <v>54</v>
      </c>
    </row>
    <row r="1371" spans="1:17" x14ac:dyDescent="0.35">
      <c r="A1371" t="s">
        <v>1370</v>
      </c>
      <c r="B1371" t="str">
        <f>VLOOKUP(Customer_Names[[#This Row],[Customer ID]],Customer_Names[#All],2,FALSE)</f>
        <v>Babler</v>
      </c>
      <c r="C1371">
        <f>VLOOKUP(Medical_Examinations[[#This Row],[Customer ID]],'Medical Examinations'!$A$1:$L$2336,2,FALSE)</f>
        <v>32</v>
      </c>
      <c r="D1371">
        <f>VLOOKUP(Medical_Examinations[[#This Row],[Customer ID]],'Medical Examinations'!$A$1:$L$2336,3,FALSE)</f>
        <v>11</v>
      </c>
      <c r="E1371" t="str">
        <f>VLOOKUP(Medical_Examinations[[#This Row],[Customer ID]],'Medical Examinations'!$A$1:$L$2336,4,FALSE)</f>
        <v>yes</v>
      </c>
      <c r="F1371" t="str">
        <f>VLOOKUP(Medical_Examinations[[#This Row],[Customer ID]],'Medical Examinations'!$A$1:$L$2336,6,FALSE)</f>
        <v>No</v>
      </c>
      <c r="G1371" t="str">
        <f>VLOOKUP(Medical_Examinations[[#This Row],[Customer ID]],'Medical Examinations'!$A$1:$L$2336,7,FALSE)</f>
        <v>Yes</v>
      </c>
      <c r="H1371">
        <f>VLOOKUP(Medical_Examinations[[#This Row],[Customer ID]],'Medical Examinations'!$A$1:$L$2336,8,FALSE)</f>
        <v>1</v>
      </c>
      <c r="I1371" t="str">
        <f>VLOOKUP(Medical_Examinations[[#This Row],[Customer ID]],'Medical Examinations'!$A$1:$L$2336,9,FALSE)</f>
        <v>No</v>
      </c>
      <c r="J1371" t="str">
        <f>VLOOKUP(Medical_Examinations[[#This Row],[Customer ID]],'Medical Examinations'!A1370:L3705,11,FALSE)</f>
        <v>Obesity</v>
      </c>
      <c r="K1371" t="str">
        <f>VLOOKUP(Medical_Examinations[[#This Row],[Customer ID]],'Medical Examinations'!A1370:L3705,12,FALSE)</f>
        <v>Diabetes</v>
      </c>
      <c r="L1371" t="str">
        <f>VLOOKUP(Hospitalisation_Details[[#This Row],[Customer ID]],'Hospitalisation Details'!A1370:K3711,10,FALSE)</f>
        <v>15 Sep 1988</v>
      </c>
      <c r="M1371">
        <f>VLOOKUP(Hospitalisation_Details[[#This Row],[Customer ID]],'Hospitalisation Details'!$A$1:$K$2342,6,FALSE)</f>
        <v>27376</v>
      </c>
      <c r="N1371" t="str">
        <f>VLOOKUP(Hospitalisation_Details[[#This Row],[Customer ID]],'Hospitalisation Details'!A1370:K3711,7,FALSE)</f>
        <v>tier - 2</v>
      </c>
      <c r="O1371" t="str">
        <f>VLOOKUP(Hospitalisation_Details[[#This Row],[Customer ID]],'Hospitalisation Details'!A1370:K3711,8,FALSE)</f>
        <v>tier - 3</v>
      </c>
      <c r="P1371" t="str">
        <f>VLOOKUP(Hospitalisation_Details[[#This Row],[Customer ID]],'Hospitalisation Details'!A1370:K3711,9,FALSE)</f>
        <v>R1015</v>
      </c>
      <c r="Q1371">
        <f>VLOOKUP(Hospitalisation_Details[[#This Row],[Customer ID]],'Hospitalisation Details'!$A$1:$K$2342,11,FALSE)</f>
        <v>34</v>
      </c>
    </row>
    <row r="1372" spans="1:17" x14ac:dyDescent="0.35">
      <c r="A1372" t="s">
        <v>1371</v>
      </c>
      <c r="B1372" t="str">
        <f>VLOOKUP(Customer_Names[[#This Row],[Customer ID]],Customer_Names[#All],2,FALSE)</f>
        <v>Brezenski</v>
      </c>
      <c r="C1372">
        <f>VLOOKUP(Medical_Examinations[[#This Row],[Customer ID]],'Medical Examinations'!$A$1:$L$2336,2,FALSE)</f>
        <v>39</v>
      </c>
      <c r="D1372">
        <f>VLOOKUP(Medical_Examinations[[#This Row],[Customer ID]],'Medical Examinations'!$A$1:$L$2336,3,FALSE)</f>
        <v>8</v>
      </c>
      <c r="E1372" t="str">
        <f>VLOOKUP(Medical_Examinations[[#This Row],[Customer ID]],'Medical Examinations'!$A$1:$L$2336,4,FALSE)</f>
        <v>yes</v>
      </c>
      <c r="F1372" t="str">
        <f>VLOOKUP(Medical_Examinations[[#This Row],[Customer ID]],'Medical Examinations'!$A$1:$L$2336,6,FALSE)</f>
        <v>No</v>
      </c>
      <c r="G1372" t="str">
        <f>VLOOKUP(Medical_Examinations[[#This Row],[Customer ID]],'Medical Examinations'!$A$1:$L$2336,7,FALSE)</f>
        <v>No</v>
      </c>
      <c r="H1372">
        <f>VLOOKUP(Medical_Examinations[[#This Row],[Customer ID]],'Medical Examinations'!$A$1:$L$2336,8,FALSE)</f>
        <v>1</v>
      </c>
      <c r="I1372" t="str">
        <f>VLOOKUP(Medical_Examinations[[#This Row],[Customer ID]],'Medical Examinations'!$A$1:$L$2336,9,FALSE)</f>
        <v>No</v>
      </c>
      <c r="J1372" t="str">
        <f>VLOOKUP(Medical_Examinations[[#This Row],[Customer ID]],'Medical Examinations'!A1371:L3706,11,FALSE)</f>
        <v>Obesity</v>
      </c>
      <c r="K1372" t="str">
        <f>VLOOKUP(Medical_Examinations[[#This Row],[Customer ID]],'Medical Examinations'!A1371:L3706,12,FALSE)</f>
        <v>Diabetes</v>
      </c>
      <c r="L1372" t="str">
        <f>VLOOKUP(Hospitalisation_Details[[#This Row],[Customer ID]],'Hospitalisation Details'!A1371:K3712,10,FALSE)</f>
        <v>10 Sep 1978</v>
      </c>
      <c r="M1372">
        <f>VLOOKUP(Hospitalisation_Details[[#This Row],[Customer ID]],'Hospitalisation Details'!$A$1:$K$2342,6,FALSE)</f>
        <v>32109</v>
      </c>
      <c r="N1372" t="str">
        <f>VLOOKUP(Hospitalisation_Details[[#This Row],[Customer ID]],'Hospitalisation Details'!A1371:K3712,7,FALSE)</f>
        <v>tier - 1</v>
      </c>
      <c r="O1372" t="str">
        <f>VLOOKUP(Hospitalisation_Details[[#This Row],[Customer ID]],'Hospitalisation Details'!A1371:K3712,8,FALSE)</f>
        <v>tier - 3</v>
      </c>
      <c r="P1372" t="str">
        <f>VLOOKUP(Hospitalisation_Details[[#This Row],[Customer ID]],'Hospitalisation Details'!A1371:K3712,9,FALSE)</f>
        <v>R1017</v>
      </c>
      <c r="Q1372">
        <f>VLOOKUP(Hospitalisation_Details[[#This Row],[Customer ID]],'Hospitalisation Details'!$A$1:$K$2342,11,FALSE)</f>
        <v>44</v>
      </c>
    </row>
    <row r="1373" spans="1:17" x14ac:dyDescent="0.35">
      <c r="A1373" t="s">
        <v>1372</v>
      </c>
      <c r="B1373" t="str">
        <f>VLOOKUP(Customer_Names[[#This Row],[Customer ID]],Customer_Names[#All],2,FALSE)</f>
        <v>Marschner</v>
      </c>
      <c r="C1373">
        <f>VLOOKUP(Medical_Examinations[[#This Row],[Customer ID]],'Medical Examinations'!$A$1:$L$2336,2,FALSE)</f>
        <v>39</v>
      </c>
      <c r="D1373">
        <f>VLOOKUP(Medical_Examinations[[#This Row],[Customer ID]],'Medical Examinations'!$A$1:$L$2336,3,FALSE)</f>
        <v>9</v>
      </c>
      <c r="E1373" t="str">
        <f>VLOOKUP(Medical_Examinations[[#This Row],[Customer ID]],'Medical Examinations'!$A$1:$L$2336,4,FALSE)</f>
        <v>yes</v>
      </c>
      <c r="F1373" t="str">
        <f>VLOOKUP(Medical_Examinations[[#This Row],[Customer ID]],'Medical Examinations'!$A$1:$L$2336,6,FALSE)</f>
        <v>No</v>
      </c>
      <c r="G1373" t="str">
        <f>VLOOKUP(Medical_Examinations[[#This Row],[Customer ID]],'Medical Examinations'!$A$1:$L$2336,7,FALSE)</f>
        <v>No</v>
      </c>
      <c r="H1373">
        <f>VLOOKUP(Medical_Examinations[[#This Row],[Customer ID]],'Medical Examinations'!$A$1:$L$2336,8,FALSE)</f>
        <v>1</v>
      </c>
      <c r="I1373" t="str">
        <f>VLOOKUP(Medical_Examinations[[#This Row],[Customer ID]],'Medical Examinations'!$A$1:$L$2336,9,FALSE)</f>
        <v>No</v>
      </c>
      <c r="J1373" t="str">
        <f>VLOOKUP(Medical_Examinations[[#This Row],[Customer ID]],'Medical Examinations'!A1372:L3707,11,FALSE)</f>
        <v>Obesity</v>
      </c>
      <c r="K1373" t="str">
        <f>VLOOKUP(Medical_Examinations[[#This Row],[Customer ID]],'Medical Examinations'!A1372:L3707,12,FALSE)</f>
        <v>Diabetes</v>
      </c>
      <c r="L1373" t="str">
        <f>VLOOKUP(Hospitalisation_Details[[#This Row],[Customer ID]],'Hospitalisation Details'!A1372:K3713,10,FALSE)</f>
        <v>5 Sep 2000</v>
      </c>
      <c r="M1373">
        <f>VLOOKUP(Hospitalisation_Details[[#This Row],[Customer ID]],'Hospitalisation Details'!$A$1:$K$2342,6,FALSE)</f>
        <v>37165</v>
      </c>
      <c r="N1373" t="str">
        <f>VLOOKUP(Hospitalisation_Details[[#This Row],[Customer ID]],'Hospitalisation Details'!A1372:K3713,7,FALSE)</f>
        <v>tier - 1</v>
      </c>
      <c r="O1373" t="str">
        <f>VLOOKUP(Hospitalisation_Details[[#This Row],[Customer ID]],'Hospitalisation Details'!A1372:K3713,8,FALSE)</f>
        <v>tier - 3</v>
      </c>
      <c r="P1373" t="str">
        <f>VLOOKUP(Hospitalisation_Details[[#This Row],[Customer ID]],'Hospitalisation Details'!A1372:K3713,9,FALSE)</f>
        <v>Unknown</v>
      </c>
      <c r="Q1373">
        <f>VLOOKUP(Hospitalisation_Details[[#This Row],[Customer ID]],'Hospitalisation Details'!$A$1:$K$2342,11,FALSE)</f>
        <v>22</v>
      </c>
    </row>
    <row r="1374" spans="1:17" x14ac:dyDescent="0.35">
      <c r="A1374" t="s">
        <v>1373</v>
      </c>
      <c r="B1374" t="str">
        <f>VLOOKUP(Customer_Names[[#This Row],[Customer ID]],Customer_Names[#All],2,FALSE)</f>
        <v>King</v>
      </c>
      <c r="C1374">
        <f>VLOOKUP(Medical_Examinations[[#This Row],[Customer ID]],'Medical Examinations'!$A$1:$L$2336,2,FALSE)</f>
        <v>30</v>
      </c>
      <c r="D1374">
        <f>VLOOKUP(Medical_Examinations[[#This Row],[Customer ID]],'Medical Examinations'!$A$1:$L$2336,3,FALSE)</f>
        <v>7</v>
      </c>
      <c r="E1374" t="str">
        <f>VLOOKUP(Medical_Examinations[[#This Row],[Customer ID]],'Medical Examinations'!$A$1:$L$2336,4,FALSE)</f>
        <v>yes</v>
      </c>
      <c r="F1374" t="str">
        <f>VLOOKUP(Medical_Examinations[[#This Row],[Customer ID]],'Medical Examinations'!$A$1:$L$2336,6,FALSE)</f>
        <v>No</v>
      </c>
      <c r="G1374" t="str">
        <f>VLOOKUP(Medical_Examinations[[#This Row],[Customer ID]],'Medical Examinations'!$A$1:$L$2336,7,FALSE)</f>
        <v>Yes</v>
      </c>
      <c r="H1374">
        <f>VLOOKUP(Medical_Examinations[[#This Row],[Customer ID]],'Medical Examinations'!$A$1:$L$2336,8,FALSE)</f>
        <v>1</v>
      </c>
      <c r="I1374" t="str">
        <f>VLOOKUP(Medical_Examinations[[#This Row],[Customer ID]],'Medical Examinations'!$A$1:$L$2336,9,FALSE)</f>
        <v>No</v>
      </c>
      <c r="J1374" t="str">
        <f>VLOOKUP(Medical_Examinations[[#This Row],[Customer ID]],'Medical Examinations'!A1373:L3708,11,FALSE)</f>
        <v>Obesity</v>
      </c>
      <c r="K1374" t="str">
        <f>VLOOKUP(Medical_Examinations[[#This Row],[Customer ID]],'Medical Examinations'!A1373:L3708,12,FALSE)</f>
        <v>Diabetes</v>
      </c>
      <c r="L1374" t="str">
        <f>VLOOKUP(Hospitalisation_Details[[#This Row],[Customer ID]],'Hospitalisation Details'!A1373:K3714,10,FALSE)</f>
        <v>16 Sep 1990</v>
      </c>
      <c r="M1374">
        <f>VLOOKUP(Hospitalisation_Details[[#This Row],[Customer ID]],'Hospitalisation Details'!$A$1:$K$2342,6,FALSE)</f>
        <v>37608</v>
      </c>
      <c r="N1374" t="str">
        <f>VLOOKUP(Hospitalisation_Details[[#This Row],[Customer ID]],'Hospitalisation Details'!A1373:K3714,7,FALSE)</f>
        <v>tier - 1</v>
      </c>
      <c r="O1374" t="str">
        <f>VLOOKUP(Hospitalisation_Details[[#This Row],[Customer ID]],'Hospitalisation Details'!A1373:K3714,8,FALSE)</f>
        <v>tier - 2</v>
      </c>
      <c r="P1374" t="str">
        <f>VLOOKUP(Hospitalisation_Details[[#This Row],[Customer ID]],'Hospitalisation Details'!A1373:K3714,9,FALSE)</f>
        <v>R1019</v>
      </c>
      <c r="Q1374">
        <f>VLOOKUP(Hospitalisation_Details[[#This Row],[Customer ID]],'Hospitalisation Details'!$A$1:$K$2342,11,FALSE)</f>
        <v>32</v>
      </c>
    </row>
    <row r="1375" spans="1:17" x14ac:dyDescent="0.35">
      <c r="A1375" t="s">
        <v>1374</v>
      </c>
      <c r="B1375" t="str">
        <f>VLOOKUP(Customer_Names[[#This Row],[Customer ID]],Customer_Names[#All],2,FALSE)</f>
        <v>Montez</v>
      </c>
      <c r="C1375">
        <f>VLOOKUP(Medical_Examinations[[#This Row],[Customer ID]],'Medical Examinations'!$A$1:$L$2336,2,FALSE)</f>
        <v>32</v>
      </c>
      <c r="D1375">
        <f>VLOOKUP(Medical_Examinations[[#This Row],[Customer ID]],'Medical Examinations'!$A$1:$L$2336,3,FALSE)</f>
        <v>11</v>
      </c>
      <c r="E1375" t="str">
        <f>VLOOKUP(Medical_Examinations[[#This Row],[Customer ID]],'Medical Examinations'!$A$1:$L$2336,4,FALSE)</f>
        <v>yes</v>
      </c>
      <c r="F1375" t="str">
        <f>VLOOKUP(Medical_Examinations[[#This Row],[Customer ID]],'Medical Examinations'!$A$1:$L$2336,6,FALSE)</f>
        <v>No</v>
      </c>
      <c r="G1375" t="str">
        <f>VLOOKUP(Medical_Examinations[[#This Row],[Customer ID]],'Medical Examinations'!$A$1:$L$2336,7,FALSE)</f>
        <v>Yes</v>
      </c>
      <c r="H1375">
        <f>VLOOKUP(Medical_Examinations[[#This Row],[Customer ID]],'Medical Examinations'!$A$1:$L$2336,8,FALSE)</f>
        <v>1</v>
      </c>
      <c r="I1375" t="str">
        <f>VLOOKUP(Medical_Examinations[[#This Row],[Customer ID]],'Medical Examinations'!$A$1:$L$2336,9,FALSE)</f>
        <v>No</v>
      </c>
      <c r="J1375" t="str">
        <f>VLOOKUP(Medical_Examinations[[#This Row],[Customer ID]],'Medical Examinations'!A1374:L3709,11,FALSE)</f>
        <v>Obesity</v>
      </c>
      <c r="K1375" t="str">
        <f>VLOOKUP(Medical_Examinations[[#This Row],[Customer ID]],'Medical Examinations'!A1374:L3709,12,FALSE)</f>
        <v>Diabetes</v>
      </c>
      <c r="L1375" t="str">
        <f>VLOOKUP(Hospitalisation_Details[[#This Row],[Customer ID]],'Hospitalisation Details'!A1374:K3715,10,FALSE)</f>
        <v>10 Sep 1988</v>
      </c>
      <c r="M1375">
        <f>VLOOKUP(Hospitalisation_Details[[#This Row],[Customer ID]],'Hospitalisation Details'!$A$1:$K$2342,6,FALSE)</f>
        <v>37702</v>
      </c>
      <c r="N1375" t="str">
        <f>VLOOKUP(Hospitalisation_Details[[#This Row],[Customer ID]],'Hospitalisation Details'!A1374:K3715,7,FALSE)</f>
        <v>tier - 2</v>
      </c>
      <c r="O1375" t="str">
        <f>VLOOKUP(Hospitalisation_Details[[#This Row],[Customer ID]],'Hospitalisation Details'!A1374:K3715,8,FALSE)</f>
        <v>tier - 3</v>
      </c>
      <c r="P1375" t="str">
        <f>VLOOKUP(Hospitalisation_Details[[#This Row],[Customer ID]],'Hospitalisation Details'!A1374:K3715,9,FALSE)</f>
        <v>R1023</v>
      </c>
      <c r="Q1375">
        <f>VLOOKUP(Hospitalisation_Details[[#This Row],[Customer ID]],'Hospitalisation Details'!$A$1:$K$2342,11,FALSE)</f>
        <v>34</v>
      </c>
    </row>
    <row r="1376" spans="1:17" x14ac:dyDescent="0.35">
      <c r="A1376" t="s">
        <v>1375</v>
      </c>
      <c r="B1376" t="str">
        <f>VLOOKUP(Customer_Names[[#This Row],[Customer ID]],Customer_Names[#All],2,FALSE)</f>
        <v>Campbell</v>
      </c>
      <c r="C1376">
        <f>VLOOKUP(Medical_Examinations[[#This Row],[Customer ID]],'Medical Examinations'!$A$1:$L$2336,2,FALSE)</f>
        <v>30</v>
      </c>
      <c r="D1376">
        <f>VLOOKUP(Medical_Examinations[[#This Row],[Customer ID]],'Medical Examinations'!$A$1:$L$2336,3,FALSE)</f>
        <v>8</v>
      </c>
      <c r="E1376" t="str">
        <f>VLOOKUP(Medical_Examinations[[#This Row],[Customer ID]],'Medical Examinations'!$A$1:$L$2336,4,FALSE)</f>
        <v>yes</v>
      </c>
      <c r="F1376" t="str">
        <f>VLOOKUP(Medical_Examinations[[#This Row],[Customer ID]],'Medical Examinations'!$A$1:$L$2336,6,FALSE)</f>
        <v>No</v>
      </c>
      <c r="G1376" t="str">
        <f>VLOOKUP(Medical_Examinations[[#This Row],[Customer ID]],'Medical Examinations'!$A$1:$L$2336,7,FALSE)</f>
        <v>Yes</v>
      </c>
      <c r="H1376">
        <f>VLOOKUP(Medical_Examinations[[#This Row],[Customer ID]],'Medical Examinations'!$A$1:$L$2336,8,FALSE)</f>
        <v>1</v>
      </c>
      <c r="I1376" t="str">
        <f>VLOOKUP(Medical_Examinations[[#This Row],[Customer ID]],'Medical Examinations'!$A$1:$L$2336,9,FALSE)</f>
        <v>No</v>
      </c>
      <c r="J1376" t="str">
        <f>VLOOKUP(Medical_Examinations[[#This Row],[Customer ID]],'Medical Examinations'!A1375:L3710,11,FALSE)</f>
        <v>Obesity</v>
      </c>
      <c r="K1376" t="str">
        <f>VLOOKUP(Medical_Examinations[[#This Row],[Customer ID]],'Medical Examinations'!A1375:L3710,12,FALSE)</f>
        <v>Diabetes</v>
      </c>
      <c r="L1376" t="str">
        <f>VLOOKUP(Hospitalisation_Details[[#This Row],[Customer ID]],'Hospitalisation Details'!A1375:K3716,10,FALSE)</f>
        <v>20 Sep 1985</v>
      </c>
      <c r="M1376">
        <f>VLOOKUP(Hospitalisation_Details[[#This Row],[Customer ID]],'Hospitalisation Details'!$A$1:$K$2342,6,FALSE)</f>
        <v>39047</v>
      </c>
      <c r="N1376" t="str">
        <f>VLOOKUP(Hospitalisation_Details[[#This Row],[Customer ID]],'Hospitalisation Details'!A1375:K3716,7,FALSE)</f>
        <v>tier - 1</v>
      </c>
      <c r="O1376" t="str">
        <f>VLOOKUP(Hospitalisation_Details[[#This Row],[Customer ID]],'Hospitalisation Details'!A1375:K3716,8,FALSE)</f>
        <v>tier - 3</v>
      </c>
      <c r="P1376" t="str">
        <f>VLOOKUP(Hospitalisation_Details[[#This Row],[Customer ID]],'Hospitalisation Details'!A1375:K3716,9,FALSE)</f>
        <v>R1017</v>
      </c>
      <c r="Q1376">
        <f>VLOOKUP(Hospitalisation_Details[[#This Row],[Customer ID]],'Hospitalisation Details'!$A$1:$K$2342,11,FALSE)</f>
        <v>37</v>
      </c>
    </row>
    <row r="1377" spans="1:17" x14ac:dyDescent="0.35">
      <c r="A1377" t="s">
        <v>1376</v>
      </c>
      <c r="B1377" t="str">
        <f>VLOOKUP(Customer_Names[[#This Row],[Customer ID]],Customer_Names[#All],2,FALSE)</f>
        <v>Hurt</v>
      </c>
      <c r="C1377">
        <f>VLOOKUP(Medical_Examinations[[#This Row],[Customer ID]],'Medical Examinations'!$A$1:$L$2336,2,FALSE)</f>
        <v>25</v>
      </c>
      <c r="D1377">
        <f>VLOOKUP(Medical_Examinations[[#This Row],[Customer ID]],'Medical Examinations'!$A$1:$L$2336,3,FALSE)</f>
        <v>9</v>
      </c>
      <c r="E1377" t="str">
        <f>VLOOKUP(Medical_Examinations[[#This Row],[Customer ID]],'Medical Examinations'!$A$1:$L$2336,4,FALSE)</f>
        <v>yes</v>
      </c>
      <c r="F1377" t="str">
        <f>VLOOKUP(Medical_Examinations[[#This Row],[Customer ID]],'Medical Examinations'!$A$1:$L$2336,6,FALSE)</f>
        <v>No</v>
      </c>
      <c r="G1377" t="str">
        <f>VLOOKUP(Medical_Examinations[[#This Row],[Customer ID]],'Medical Examinations'!$A$1:$L$2336,7,FALSE)</f>
        <v>Yes</v>
      </c>
      <c r="H1377">
        <f>VLOOKUP(Medical_Examinations[[#This Row],[Customer ID]],'Medical Examinations'!$A$1:$L$2336,8,FALSE)</f>
        <v>1</v>
      </c>
      <c r="I1377" t="str">
        <f>VLOOKUP(Medical_Examinations[[#This Row],[Customer ID]],'Medical Examinations'!$A$1:$L$2336,9,FALSE)</f>
        <v>No</v>
      </c>
      <c r="J1377" t="str">
        <f>VLOOKUP(Medical_Examinations[[#This Row],[Customer ID]],'Medical Examinations'!A1376:L3711,11,FALSE)</f>
        <v>Overweight</v>
      </c>
      <c r="K1377" t="str">
        <f>VLOOKUP(Medical_Examinations[[#This Row],[Customer ID]],'Medical Examinations'!A1376:L3711,12,FALSE)</f>
        <v>Diabetes</v>
      </c>
      <c r="L1377" t="str">
        <f>VLOOKUP(Hospitalisation_Details[[#This Row],[Customer ID]],'Hospitalisation Details'!A1376:K3717,10,FALSE)</f>
        <v>4 Sep 1982</v>
      </c>
      <c r="M1377">
        <f>VLOOKUP(Hospitalisation_Details[[#This Row],[Customer ID]],'Hospitalisation Details'!$A$1:$K$2342,6,FALSE)</f>
        <v>39125</v>
      </c>
      <c r="N1377" t="str">
        <f>VLOOKUP(Hospitalisation_Details[[#This Row],[Customer ID]],'Hospitalisation Details'!A1376:K3717,7,FALSE)</f>
        <v>tier - 1</v>
      </c>
      <c r="O1377" t="str">
        <f>VLOOKUP(Hospitalisation_Details[[#This Row],[Customer ID]],'Hospitalisation Details'!A1376:K3717,8,FALSE)</f>
        <v>tier - 1</v>
      </c>
      <c r="P1377" t="str">
        <f>VLOOKUP(Hospitalisation_Details[[#This Row],[Customer ID]],'Hospitalisation Details'!A1376:K3717,9,FALSE)</f>
        <v>R1016</v>
      </c>
      <c r="Q1377">
        <f>VLOOKUP(Hospitalisation_Details[[#This Row],[Customer ID]],'Hospitalisation Details'!$A$1:$K$2342,11,FALSE)</f>
        <v>40</v>
      </c>
    </row>
    <row r="1378" spans="1:17" x14ac:dyDescent="0.35">
      <c r="A1378" t="s">
        <v>1377</v>
      </c>
      <c r="B1378" t="str">
        <f>VLOOKUP(Customer_Names[[#This Row],[Customer ID]],Customer_Names[#All],2,FALSE)</f>
        <v>Garey</v>
      </c>
      <c r="C1378">
        <f>VLOOKUP(Medical_Examinations[[#This Row],[Customer ID]],'Medical Examinations'!$A$1:$L$2336,2,FALSE)</f>
        <v>29</v>
      </c>
      <c r="D1378">
        <f>VLOOKUP(Medical_Examinations[[#This Row],[Customer ID]],'Medical Examinations'!$A$1:$L$2336,3,FALSE)</f>
        <v>11</v>
      </c>
      <c r="E1378" t="str">
        <f>VLOOKUP(Medical_Examinations[[#This Row],[Customer ID]],'Medical Examinations'!$A$1:$L$2336,4,FALSE)</f>
        <v>yes</v>
      </c>
      <c r="F1378" t="str">
        <f>VLOOKUP(Medical_Examinations[[#This Row],[Customer ID]],'Medical Examinations'!$A$1:$L$2336,6,FALSE)</f>
        <v>No</v>
      </c>
      <c r="G1378" t="str">
        <f>VLOOKUP(Medical_Examinations[[#This Row],[Customer ID]],'Medical Examinations'!$A$1:$L$2336,7,FALSE)</f>
        <v>Yes</v>
      </c>
      <c r="H1378">
        <f>VLOOKUP(Medical_Examinations[[#This Row],[Customer ID]],'Medical Examinations'!$A$1:$L$2336,8,FALSE)</f>
        <v>1</v>
      </c>
      <c r="I1378" t="str">
        <f>VLOOKUP(Medical_Examinations[[#This Row],[Customer ID]],'Medical Examinations'!$A$1:$L$2336,9,FALSE)</f>
        <v>No</v>
      </c>
      <c r="J1378" t="str">
        <f>VLOOKUP(Medical_Examinations[[#This Row],[Customer ID]],'Medical Examinations'!A1377:L3712,11,FALSE)</f>
        <v>Overweight</v>
      </c>
      <c r="K1378" t="str">
        <f>VLOOKUP(Medical_Examinations[[#This Row],[Customer ID]],'Medical Examinations'!A1377:L3712,12,FALSE)</f>
        <v>Diabetes</v>
      </c>
      <c r="L1378" t="str">
        <f>VLOOKUP(Hospitalisation_Details[[#This Row],[Customer ID]],'Hospitalisation Details'!A1377:K3718,10,FALSE)</f>
        <v>12 Sep 1978</v>
      </c>
      <c r="M1378">
        <f>VLOOKUP(Hospitalisation_Details[[#This Row],[Customer ID]],'Hospitalisation Details'!$A$1:$K$2342,6,FALSE)</f>
        <v>39556</v>
      </c>
      <c r="N1378" t="str">
        <f>VLOOKUP(Hospitalisation_Details[[#This Row],[Customer ID]],'Hospitalisation Details'!A1377:K3718,7,FALSE)</f>
        <v>tier - 1</v>
      </c>
      <c r="O1378" t="str">
        <f>VLOOKUP(Hospitalisation_Details[[#This Row],[Customer ID]],'Hospitalisation Details'!A1377:K3718,8,FALSE)</f>
        <v>tier - 2</v>
      </c>
      <c r="P1378" t="str">
        <f>VLOOKUP(Hospitalisation_Details[[#This Row],[Customer ID]],'Hospitalisation Details'!A1377:K3718,9,FALSE)</f>
        <v>R1015</v>
      </c>
      <c r="Q1378">
        <f>VLOOKUP(Hospitalisation_Details[[#This Row],[Customer ID]],'Hospitalisation Details'!$A$1:$K$2342,11,FALSE)</f>
        <v>44</v>
      </c>
    </row>
    <row r="1379" spans="1:17" x14ac:dyDescent="0.35">
      <c r="A1379" t="s">
        <v>1378</v>
      </c>
      <c r="B1379" t="str">
        <f>VLOOKUP(Customer_Names[[#This Row],[Customer ID]],Customer_Names[#All],2,FALSE)</f>
        <v>Reddy</v>
      </c>
      <c r="C1379">
        <f>VLOOKUP(Medical_Examinations[[#This Row],[Customer ID]],'Medical Examinations'!$A$1:$L$2336,2,FALSE)</f>
        <v>27</v>
      </c>
      <c r="D1379">
        <f>VLOOKUP(Medical_Examinations[[#This Row],[Customer ID]],'Medical Examinations'!$A$1:$L$2336,3,FALSE)</f>
        <v>7</v>
      </c>
      <c r="E1379" t="str">
        <f>VLOOKUP(Medical_Examinations[[#This Row],[Customer ID]],'Medical Examinations'!$A$1:$L$2336,4,FALSE)</f>
        <v>yes</v>
      </c>
      <c r="F1379" t="str">
        <f>VLOOKUP(Medical_Examinations[[#This Row],[Customer ID]],'Medical Examinations'!$A$1:$L$2336,6,FALSE)</f>
        <v>No</v>
      </c>
      <c r="G1379" t="str">
        <f>VLOOKUP(Medical_Examinations[[#This Row],[Customer ID]],'Medical Examinations'!$A$1:$L$2336,7,FALSE)</f>
        <v>Yes</v>
      </c>
      <c r="H1379">
        <f>VLOOKUP(Medical_Examinations[[#This Row],[Customer ID]],'Medical Examinations'!$A$1:$L$2336,8,FALSE)</f>
        <v>1</v>
      </c>
      <c r="I1379" t="str">
        <f>VLOOKUP(Medical_Examinations[[#This Row],[Customer ID]],'Medical Examinations'!$A$1:$L$2336,9,FALSE)</f>
        <v>No</v>
      </c>
      <c r="J1379" t="str">
        <f>VLOOKUP(Medical_Examinations[[#This Row],[Customer ID]],'Medical Examinations'!A1378:L3713,11,FALSE)</f>
        <v>Overweight</v>
      </c>
      <c r="K1379" t="str">
        <f>VLOOKUP(Medical_Examinations[[#This Row],[Customer ID]],'Medical Examinations'!A1378:L3713,12,FALSE)</f>
        <v>Diabetes</v>
      </c>
      <c r="L1379" t="str">
        <f>VLOOKUP(Hospitalisation_Details[[#This Row],[Customer ID]],'Hospitalisation Details'!A1378:K3719,10,FALSE)</f>
        <v>24 Sep 1987</v>
      </c>
      <c r="M1379">
        <f>VLOOKUP(Hospitalisation_Details[[#This Row],[Customer ID]],'Hospitalisation Details'!$A$1:$K$2342,6,FALSE)</f>
        <v>39774</v>
      </c>
      <c r="N1379" t="str">
        <f>VLOOKUP(Hospitalisation_Details[[#This Row],[Customer ID]],'Hospitalisation Details'!A1378:K3719,7,FALSE)</f>
        <v>tier - 1</v>
      </c>
      <c r="O1379" t="str">
        <f>VLOOKUP(Hospitalisation_Details[[#This Row],[Customer ID]],'Hospitalisation Details'!A1378:K3719,8,FALSE)</f>
        <v>tier - 1</v>
      </c>
      <c r="P1379" t="str">
        <f>VLOOKUP(Hospitalisation_Details[[#This Row],[Customer ID]],'Hospitalisation Details'!A1378:K3719,9,FALSE)</f>
        <v>R1014</v>
      </c>
      <c r="Q1379">
        <f>VLOOKUP(Hospitalisation_Details[[#This Row],[Customer ID]],'Hospitalisation Details'!$A$1:$K$2342,11,FALSE)</f>
        <v>35</v>
      </c>
    </row>
    <row r="1380" spans="1:17" x14ac:dyDescent="0.35">
      <c r="A1380" t="s">
        <v>1379</v>
      </c>
      <c r="B1380" t="str">
        <f>VLOOKUP(Customer_Names[[#This Row],[Customer ID]],Customer_Names[#All],2,FALSE)</f>
        <v>Mueller</v>
      </c>
      <c r="C1380">
        <f>VLOOKUP(Medical_Examinations[[#This Row],[Customer ID]],'Medical Examinations'!$A$1:$L$2336,2,FALSE)</f>
        <v>28</v>
      </c>
      <c r="D1380">
        <f>VLOOKUP(Medical_Examinations[[#This Row],[Customer ID]],'Medical Examinations'!$A$1:$L$2336,3,FALSE)</f>
        <v>8</v>
      </c>
      <c r="E1380" t="str">
        <f>VLOOKUP(Medical_Examinations[[#This Row],[Customer ID]],'Medical Examinations'!$A$1:$L$2336,4,FALSE)</f>
        <v>yes</v>
      </c>
      <c r="F1380" t="str">
        <f>VLOOKUP(Medical_Examinations[[#This Row],[Customer ID]],'Medical Examinations'!$A$1:$L$2336,6,FALSE)</f>
        <v>No</v>
      </c>
      <c r="G1380" t="str">
        <f>VLOOKUP(Medical_Examinations[[#This Row],[Customer ID]],'Medical Examinations'!$A$1:$L$2336,7,FALSE)</f>
        <v>Yes</v>
      </c>
      <c r="H1380">
        <f>VLOOKUP(Medical_Examinations[[#This Row],[Customer ID]],'Medical Examinations'!$A$1:$L$2336,8,FALSE)</f>
        <v>1</v>
      </c>
      <c r="I1380" t="str">
        <f>VLOOKUP(Medical_Examinations[[#This Row],[Customer ID]],'Medical Examinations'!$A$1:$L$2336,9,FALSE)</f>
        <v>No</v>
      </c>
      <c r="J1380" t="str">
        <f>VLOOKUP(Medical_Examinations[[#This Row],[Customer ID]],'Medical Examinations'!A1379:L3714,11,FALSE)</f>
        <v>Overweight</v>
      </c>
      <c r="K1380" t="str">
        <f>VLOOKUP(Medical_Examinations[[#This Row],[Customer ID]],'Medical Examinations'!A1379:L3714,12,FALSE)</f>
        <v>Diabetes</v>
      </c>
      <c r="L1380" t="str">
        <f>VLOOKUP(Hospitalisation_Details[[#This Row],[Customer ID]],'Hospitalisation Details'!A1379:K3720,10,FALSE)</f>
        <v>11 Sep 1979</v>
      </c>
      <c r="M1380">
        <f>VLOOKUP(Hospitalisation_Details[[#This Row],[Customer ID]],'Hospitalisation Details'!$A$1:$K$2342,6,FALSE)</f>
        <v>41034</v>
      </c>
      <c r="N1380" t="str">
        <f>VLOOKUP(Hospitalisation_Details[[#This Row],[Customer ID]],'Hospitalisation Details'!A1379:K3720,7,FALSE)</f>
        <v>tier - 1</v>
      </c>
      <c r="O1380" t="str">
        <f>VLOOKUP(Hospitalisation_Details[[#This Row],[Customer ID]],'Hospitalisation Details'!A1379:K3720,8,FALSE)</f>
        <v>tier - 3</v>
      </c>
      <c r="P1380" t="str">
        <f>VLOOKUP(Hospitalisation_Details[[#This Row],[Customer ID]],'Hospitalisation Details'!A1379:K3720,9,FALSE)</f>
        <v>R1017</v>
      </c>
      <c r="Q1380">
        <f>VLOOKUP(Hospitalisation_Details[[#This Row],[Customer ID]],'Hospitalisation Details'!$A$1:$K$2342,11,FALSE)</f>
        <v>43</v>
      </c>
    </row>
    <row r="1381" spans="1:17" x14ac:dyDescent="0.35">
      <c r="A1381" t="s">
        <v>1380</v>
      </c>
      <c r="B1381" t="str">
        <f>VLOOKUP(Customer_Names[[#This Row],[Customer ID]],Customer_Names[#All],2,FALSE)</f>
        <v>Julia</v>
      </c>
      <c r="C1381">
        <f>VLOOKUP(Medical_Examinations[[#This Row],[Customer ID]],'Medical Examinations'!$A$1:$L$2336,2,FALSE)</f>
        <v>36</v>
      </c>
      <c r="D1381">
        <f>VLOOKUP(Medical_Examinations[[#This Row],[Customer ID]],'Medical Examinations'!$A$1:$L$2336,3,FALSE)</f>
        <v>8</v>
      </c>
      <c r="E1381" t="str">
        <f>VLOOKUP(Medical_Examinations[[#This Row],[Customer ID]],'Medical Examinations'!$A$1:$L$2336,4,FALSE)</f>
        <v>yes</v>
      </c>
      <c r="F1381" t="str">
        <f>VLOOKUP(Medical_Examinations[[#This Row],[Customer ID]],'Medical Examinations'!$A$1:$L$2336,6,FALSE)</f>
        <v>No</v>
      </c>
      <c r="G1381" t="str">
        <f>VLOOKUP(Medical_Examinations[[#This Row],[Customer ID]],'Medical Examinations'!$A$1:$L$2336,7,FALSE)</f>
        <v>No</v>
      </c>
      <c r="H1381">
        <f>VLOOKUP(Medical_Examinations[[#This Row],[Customer ID]],'Medical Examinations'!$A$1:$L$2336,8,FALSE)</f>
        <v>1</v>
      </c>
      <c r="I1381" t="str">
        <f>VLOOKUP(Medical_Examinations[[#This Row],[Customer ID]],'Medical Examinations'!$A$1:$L$2336,9,FALSE)</f>
        <v>No</v>
      </c>
      <c r="J1381" t="str">
        <f>VLOOKUP(Medical_Examinations[[#This Row],[Customer ID]],'Medical Examinations'!A1380:L3715,11,FALSE)</f>
        <v>Obesity</v>
      </c>
      <c r="K1381" t="str">
        <f>VLOOKUP(Medical_Examinations[[#This Row],[Customer ID]],'Medical Examinations'!A1380:L3715,12,FALSE)</f>
        <v>Diabetes</v>
      </c>
      <c r="L1381" t="str">
        <f>VLOOKUP(Hospitalisation_Details[[#This Row],[Customer ID]],'Hospitalisation Details'!A1380:K3721,10,FALSE)</f>
        <v>8 Sep 1972</v>
      </c>
      <c r="M1381">
        <f>VLOOKUP(Hospitalisation_Details[[#This Row],[Customer ID]],'Hospitalisation Details'!$A$1:$K$2342,6,FALSE)</f>
        <v>41919</v>
      </c>
      <c r="N1381" t="str">
        <f>VLOOKUP(Hospitalisation_Details[[#This Row],[Customer ID]],'Hospitalisation Details'!A1380:K3721,7,FALSE)</f>
        <v>tier - 1</v>
      </c>
      <c r="O1381" t="str">
        <f>VLOOKUP(Hospitalisation_Details[[#This Row],[Customer ID]],'Hospitalisation Details'!A1380:K3721,8,FALSE)</f>
        <v>tier - 1</v>
      </c>
      <c r="P1381" t="str">
        <f>VLOOKUP(Hospitalisation_Details[[#This Row],[Customer ID]],'Hospitalisation Details'!A1380:K3721,9,FALSE)</f>
        <v>R1016</v>
      </c>
      <c r="Q1381">
        <f>VLOOKUP(Hospitalisation_Details[[#This Row],[Customer ID]],'Hospitalisation Details'!$A$1:$K$2342,11,FALSE)</f>
        <v>50</v>
      </c>
    </row>
    <row r="1382" spans="1:17" x14ac:dyDescent="0.35">
      <c r="A1382" t="s">
        <v>1381</v>
      </c>
      <c r="B1382" t="str">
        <f>VLOOKUP(Customer_Names[[#This Row],[Customer ID]],Customer_Names[#All],2,FALSE)</f>
        <v>Uribe</v>
      </c>
      <c r="C1382">
        <f>VLOOKUP(Medical_Examinations[[#This Row],[Customer ID]],'Medical Examinations'!$A$1:$L$2336,2,FALSE)</f>
        <v>31</v>
      </c>
      <c r="D1382">
        <f>VLOOKUP(Medical_Examinations[[#This Row],[Customer ID]],'Medical Examinations'!$A$1:$L$2336,3,FALSE)</f>
        <v>11</v>
      </c>
      <c r="E1382" t="str">
        <f>VLOOKUP(Medical_Examinations[[#This Row],[Customer ID]],'Medical Examinations'!$A$1:$L$2336,4,FALSE)</f>
        <v>yes</v>
      </c>
      <c r="F1382" t="str">
        <f>VLOOKUP(Medical_Examinations[[#This Row],[Customer ID]],'Medical Examinations'!$A$1:$L$2336,6,FALSE)</f>
        <v>No</v>
      </c>
      <c r="G1382" t="str">
        <f>VLOOKUP(Medical_Examinations[[#This Row],[Customer ID]],'Medical Examinations'!$A$1:$L$2336,7,FALSE)</f>
        <v>Yes</v>
      </c>
      <c r="H1382">
        <f>VLOOKUP(Medical_Examinations[[#This Row],[Customer ID]],'Medical Examinations'!$A$1:$L$2336,8,FALSE)</f>
        <v>1</v>
      </c>
      <c r="I1382" t="str">
        <f>VLOOKUP(Medical_Examinations[[#This Row],[Customer ID]],'Medical Examinations'!$A$1:$L$2336,9,FALSE)</f>
        <v>No</v>
      </c>
      <c r="J1382" t="str">
        <f>VLOOKUP(Medical_Examinations[[#This Row],[Customer ID]],'Medical Examinations'!A1381:L3716,11,FALSE)</f>
        <v>Obesity</v>
      </c>
      <c r="K1382" t="str">
        <f>VLOOKUP(Medical_Examinations[[#This Row],[Customer ID]],'Medical Examinations'!A1381:L3716,12,FALSE)</f>
        <v>Diabetes</v>
      </c>
      <c r="L1382" t="str">
        <f>VLOOKUP(Hospitalisation_Details[[#This Row],[Customer ID]],'Hospitalisation Details'!A1381:K3722,10,FALSE)</f>
        <v>29 Sep 2001</v>
      </c>
      <c r="M1382">
        <f>VLOOKUP(Hospitalisation_Details[[#This Row],[Customer ID]],'Hospitalisation Details'!$A$1:$K$2342,6,FALSE)</f>
        <v>3167</v>
      </c>
      <c r="N1382" t="str">
        <f>VLOOKUP(Hospitalisation_Details[[#This Row],[Customer ID]],'Hospitalisation Details'!A1381:K3722,7,FALSE)</f>
        <v>tier - 2</v>
      </c>
      <c r="O1382" t="str">
        <f>VLOOKUP(Hospitalisation_Details[[#This Row],[Customer ID]],'Hospitalisation Details'!A1381:K3722,8,FALSE)</f>
        <v>tier - 3</v>
      </c>
      <c r="P1382" t="str">
        <f>VLOOKUP(Hospitalisation_Details[[#This Row],[Customer ID]],'Hospitalisation Details'!A1381:K3722,9,FALSE)</f>
        <v>R1024</v>
      </c>
      <c r="Q1382">
        <f>VLOOKUP(Hospitalisation_Details[[#This Row],[Customer ID]],'Hospitalisation Details'!$A$1:$K$2342,11,FALSE)</f>
        <v>21</v>
      </c>
    </row>
    <row r="1383" spans="1:17" x14ac:dyDescent="0.35">
      <c r="A1383" t="s">
        <v>1382</v>
      </c>
      <c r="B1383" t="str">
        <f>VLOOKUP(Customer_Names[[#This Row],[Customer ID]],Customer_Names[#All],2,FALSE)</f>
        <v>Hand</v>
      </c>
      <c r="C1383">
        <f>VLOOKUP(Medical_Examinations[[#This Row],[Customer ID]],'Medical Examinations'!$A$1:$L$2336,2,FALSE)</f>
        <v>37</v>
      </c>
      <c r="D1383">
        <f>VLOOKUP(Medical_Examinations[[#This Row],[Customer ID]],'Medical Examinations'!$A$1:$L$2336,3,FALSE)</f>
        <v>11</v>
      </c>
      <c r="E1383" t="str">
        <f>VLOOKUP(Medical_Examinations[[#This Row],[Customer ID]],'Medical Examinations'!$A$1:$L$2336,4,FALSE)</f>
        <v>yes</v>
      </c>
      <c r="F1383" t="str">
        <f>VLOOKUP(Medical_Examinations[[#This Row],[Customer ID]],'Medical Examinations'!$A$1:$L$2336,6,FALSE)</f>
        <v>No</v>
      </c>
      <c r="G1383" t="str">
        <f>VLOOKUP(Medical_Examinations[[#This Row],[Customer ID]],'Medical Examinations'!$A$1:$L$2336,7,FALSE)</f>
        <v>Yes</v>
      </c>
      <c r="H1383">
        <f>VLOOKUP(Medical_Examinations[[#This Row],[Customer ID]],'Medical Examinations'!$A$1:$L$2336,8,FALSE)</f>
        <v>1</v>
      </c>
      <c r="I1383" t="str">
        <f>VLOOKUP(Medical_Examinations[[#This Row],[Customer ID]],'Medical Examinations'!$A$1:$L$2336,9,FALSE)</f>
        <v>No</v>
      </c>
      <c r="J1383" t="str">
        <f>VLOOKUP(Medical_Examinations[[#This Row],[Customer ID]],'Medical Examinations'!A1382:L3717,11,FALSE)</f>
        <v>Obesity</v>
      </c>
      <c r="K1383" t="str">
        <f>VLOOKUP(Medical_Examinations[[#This Row],[Customer ID]],'Medical Examinations'!A1382:L3717,12,FALSE)</f>
        <v>Diabetes</v>
      </c>
      <c r="L1383" t="str">
        <f>VLOOKUP(Hospitalisation_Details[[#This Row],[Customer ID]],'Hospitalisation Details'!A1382:K3723,10,FALSE)</f>
        <v>10 Sep 2000</v>
      </c>
      <c r="M1383">
        <f>VLOOKUP(Hospitalisation_Details[[#This Row],[Customer ID]],'Hospitalisation Details'!$A$1:$K$2342,6,FALSE)</f>
        <v>3926</v>
      </c>
      <c r="N1383" t="str">
        <f>VLOOKUP(Hospitalisation_Details[[#This Row],[Customer ID]],'Hospitalisation Details'!A1382:K3723,7,FALSE)</f>
        <v>tier - 2</v>
      </c>
      <c r="O1383" t="str">
        <f>VLOOKUP(Hospitalisation_Details[[#This Row],[Customer ID]],'Hospitalisation Details'!A1382:K3723,8,FALSE)</f>
        <v>tier - 2</v>
      </c>
      <c r="P1383" t="str">
        <f>VLOOKUP(Hospitalisation_Details[[#This Row],[Customer ID]],'Hospitalisation Details'!A1382:K3723,9,FALSE)</f>
        <v>R1024</v>
      </c>
      <c r="Q1383">
        <f>VLOOKUP(Hospitalisation_Details[[#This Row],[Customer ID]],'Hospitalisation Details'!$A$1:$K$2342,11,FALSE)</f>
        <v>22</v>
      </c>
    </row>
    <row r="1384" spans="1:17" x14ac:dyDescent="0.35">
      <c r="A1384" t="s">
        <v>1383</v>
      </c>
      <c r="B1384" t="str">
        <f>VLOOKUP(Customer_Names[[#This Row],[Customer ID]],Customer_Names[#All],2,FALSE)</f>
        <v>Petersen</v>
      </c>
      <c r="C1384">
        <f>VLOOKUP(Medical_Examinations[[#This Row],[Customer ID]],'Medical Examinations'!$A$1:$L$2336,2,FALSE)</f>
        <v>28</v>
      </c>
      <c r="D1384">
        <f>VLOOKUP(Medical_Examinations[[#This Row],[Customer ID]],'Medical Examinations'!$A$1:$L$2336,3,FALSE)</f>
        <v>11</v>
      </c>
      <c r="E1384" t="str">
        <f>VLOOKUP(Medical_Examinations[[#This Row],[Customer ID]],'Medical Examinations'!$A$1:$L$2336,4,FALSE)</f>
        <v>yes</v>
      </c>
      <c r="F1384" t="str">
        <f>VLOOKUP(Medical_Examinations[[#This Row],[Customer ID]],'Medical Examinations'!$A$1:$L$2336,6,FALSE)</f>
        <v>No</v>
      </c>
      <c r="G1384" t="str">
        <f>VLOOKUP(Medical_Examinations[[#This Row],[Customer ID]],'Medical Examinations'!$A$1:$L$2336,7,FALSE)</f>
        <v>Yes</v>
      </c>
      <c r="H1384">
        <f>VLOOKUP(Medical_Examinations[[#This Row],[Customer ID]],'Medical Examinations'!$A$1:$L$2336,8,FALSE)</f>
        <v>1</v>
      </c>
      <c r="I1384" t="str">
        <f>VLOOKUP(Medical_Examinations[[#This Row],[Customer ID]],'Medical Examinations'!$A$1:$L$2336,9,FALSE)</f>
        <v>No</v>
      </c>
      <c r="J1384" t="str">
        <f>VLOOKUP(Medical_Examinations[[#This Row],[Customer ID]],'Medical Examinations'!A1383:L3718,11,FALSE)</f>
        <v>Overweight</v>
      </c>
      <c r="K1384" t="str">
        <f>VLOOKUP(Medical_Examinations[[#This Row],[Customer ID]],'Medical Examinations'!A1383:L3718,12,FALSE)</f>
        <v>Diabetes</v>
      </c>
      <c r="L1384" t="str">
        <f>VLOOKUP(Hospitalisation_Details[[#This Row],[Customer ID]],'Hospitalisation Details'!A1383:K3724,10,FALSE)</f>
        <v>2 Sep 1994</v>
      </c>
      <c r="M1384">
        <f>VLOOKUP(Hospitalisation_Details[[#This Row],[Customer ID]],'Hospitalisation Details'!$A$1:$K$2342,6,FALSE)</f>
        <v>4338</v>
      </c>
      <c r="N1384" t="str">
        <f>VLOOKUP(Hospitalisation_Details[[#This Row],[Customer ID]],'Hospitalisation Details'!A1383:K3724,7,FALSE)</f>
        <v>tier - 2</v>
      </c>
      <c r="O1384" t="str">
        <f>VLOOKUP(Hospitalisation_Details[[#This Row],[Customer ID]],'Hospitalisation Details'!A1383:K3724,8,FALSE)</f>
        <v>tier - 1</v>
      </c>
      <c r="P1384" t="str">
        <f>VLOOKUP(Hospitalisation_Details[[#This Row],[Customer ID]],'Hospitalisation Details'!A1383:K3724,9,FALSE)</f>
        <v>R1024</v>
      </c>
      <c r="Q1384">
        <f>VLOOKUP(Hospitalisation_Details[[#This Row],[Customer ID]],'Hospitalisation Details'!$A$1:$K$2342,11,FALSE)</f>
        <v>28</v>
      </c>
    </row>
    <row r="1385" spans="1:17" x14ac:dyDescent="0.35">
      <c r="A1385" t="s">
        <v>1384</v>
      </c>
      <c r="B1385" t="str">
        <f>VLOOKUP(Customer_Names[[#This Row],[Customer ID]],Customer_Names[#All],2,FALSE)</f>
        <v>Mac-Thiong</v>
      </c>
      <c r="C1385">
        <f>VLOOKUP(Medical_Examinations[[#This Row],[Customer ID]],'Medical Examinations'!$A$1:$L$2336,2,FALSE)</f>
        <v>25</v>
      </c>
      <c r="D1385">
        <f>VLOOKUP(Medical_Examinations[[#This Row],[Customer ID]],'Medical Examinations'!$A$1:$L$2336,3,FALSE)</f>
        <v>11</v>
      </c>
      <c r="E1385" t="str">
        <f>VLOOKUP(Medical_Examinations[[#This Row],[Customer ID]],'Medical Examinations'!$A$1:$L$2336,4,FALSE)</f>
        <v>yes</v>
      </c>
      <c r="F1385" t="str">
        <f>VLOOKUP(Medical_Examinations[[#This Row],[Customer ID]],'Medical Examinations'!$A$1:$L$2336,6,FALSE)</f>
        <v>No</v>
      </c>
      <c r="G1385" t="str">
        <f>VLOOKUP(Medical_Examinations[[#This Row],[Customer ID]],'Medical Examinations'!$A$1:$L$2336,7,FALSE)</f>
        <v>Yes</v>
      </c>
      <c r="H1385">
        <f>VLOOKUP(Medical_Examinations[[#This Row],[Customer ID]],'Medical Examinations'!$A$1:$L$2336,8,FALSE)</f>
        <v>1</v>
      </c>
      <c r="I1385" t="str">
        <f>VLOOKUP(Medical_Examinations[[#This Row],[Customer ID]],'Medical Examinations'!$A$1:$L$2336,9,FALSE)</f>
        <v>No</v>
      </c>
      <c r="J1385" t="str">
        <f>VLOOKUP(Medical_Examinations[[#This Row],[Customer ID]],'Medical Examinations'!A1384:L3719,11,FALSE)</f>
        <v>Overweight</v>
      </c>
      <c r="K1385" t="str">
        <f>VLOOKUP(Medical_Examinations[[#This Row],[Customer ID]],'Medical Examinations'!A1384:L3719,12,FALSE)</f>
        <v>Diabetes</v>
      </c>
      <c r="L1385" t="str">
        <f>VLOOKUP(Hospitalisation_Details[[#This Row],[Customer ID]],'Hospitalisation Details'!A1384:K3725,10,FALSE)</f>
        <v>22 Sep 2004</v>
      </c>
      <c r="M1385">
        <f>VLOOKUP(Hospitalisation_Details[[#This Row],[Customer ID]],'Hospitalisation Details'!$A$1:$K$2342,6,FALSE)</f>
        <v>4561</v>
      </c>
      <c r="N1385" t="str">
        <f>VLOOKUP(Hospitalisation_Details[[#This Row],[Customer ID]],'Hospitalisation Details'!A1384:K3725,7,FALSE)</f>
        <v>tier - 2</v>
      </c>
      <c r="O1385" t="str">
        <f>VLOOKUP(Hospitalisation_Details[[#This Row],[Customer ID]],'Hospitalisation Details'!A1384:K3725,8,FALSE)</f>
        <v>tier - 2</v>
      </c>
      <c r="P1385" t="str">
        <f>VLOOKUP(Hospitalisation_Details[[#This Row],[Customer ID]],'Hospitalisation Details'!A1384:K3725,9,FALSE)</f>
        <v>R1024</v>
      </c>
      <c r="Q1385">
        <f>VLOOKUP(Hospitalisation_Details[[#This Row],[Customer ID]],'Hospitalisation Details'!$A$1:$K$2342,11,FALSE)</f>
        <v>18</v>
      </c>
    </row>
    <row r="1386" spans="1:17" x14ac:dyDescent="0.35">
      <c r="A1386" t="s">
        <v>1385</v>
      </c>
      <c r="B1386" t="str">
        <f>VLOOKUP(Customer_Names[[#This Row],[Customer ID]],Customer_Names[#All],2,FALSE)</f>
        <v>Walker</v>
      </c>
      <c r="C1386">
        <f>VLOOKUP(Medical_Examinations[[#This Row],[Customer ID]],'Medical Examinations'!$A$1:$L$2336,2,FALSE)</f>
        <v>27</v>
      </c>
      <c r="D1386">
        <f>VLOOKUP(Medical_Examinations[[#This Row],[Customer ID]],'Medical Examinations'!$A$1:$L$2336,3,FALSE)</f>
        <v>10</v>
      </c>
      <c r="E1386" t="str">
        <f>VLOOKUP(Medical_Examinations[[#This Row],[Customer ID]],'Medical Examinations'!$A$1:$L$2336,4,FALSE)</f>
        <v>yes</v>
      </c>
      <c r="F1386" t="str">
        <f>VLOOKUP(Medical_Examinations[[#This Row],[Customer ID]],'Medical Examinations'!$A$1:$L$2336,6,FALSE)</f>
        <v>No</v>
      </c>
      <c r="G1386" t="str">
        <f>VLOOKUP(Medical_Examinations[[#This Row],[Customer ID]],'Medical Examinations'!$A$1:$L$2336,7,FALSE)</f>
        <v>Yes</v>
      </c>
      <c r="H1386">
        <f>VLOOKUP(Medical_Examinations[[#This Row],[Customer ID]],'Medical Examinations'!$A$1:$L$2336,8,FALSE)</f>
        <v>1</v>
      </c>
      <c r="I1386" t="str">
        <f>VLOOKUP(Medical_Examinations[[#This Row],[Customer ID]],'Medical Examinations'!$A$1:$L$2336,9,FALSE)</f>
        <v>No</v>
      </c>
      <c r="J1386" t="str">
        <f>VLOOKUP(Medical_Examinations[[#This Row],[Customer ID]],'Medical Examinations'!A1385:L3720,11,FALSE)</f>
        <v>Overweight</v>
      </c>
      <c r="K1386" t="str">
        <f>VLOOKUP(Medical_Examinations[[#This Row],[Customer ID]],'Medical Examinations'!A1385:L3720,12,FALSE)</f>
        <v>Diabetes</v>
      </c>
      <c r="L1386" t="str">
        <f>VLOOKUP(Hospitalisation_Details[[#This Row],[Customer ID]],'Hospitalisation Details'!A1385:K3726,10,FALSE)</f>
        <v>25 Sep 1996</v>
      </c>
      <c r="M1386">
        <f>VLOOKUP(Hospitalisation_Details[[#This Row],[Customer ID]],'Hospitalisation Details'!$A$1:$K$2342,6,FALSE)</f>
        <v>4564</v>
      </c>
      <c r="N1386" t="str">
        <f>VLOOKUP(Hospitalisation_Details[[#This Row],[Customer ID]],'Hospitalisation Details'!A1385:K3726,7,FALSE)</f>
        <v>tier - 2</v>
      </c>
      <c r="O1386" t="str">
        <f>VLOOKUP(Hospitalisation_Details[[#This Row],[Customer ID]],'Hospitalisation Details'!A1385:K3726,8,FALSE)</f>
        <v>tier - 2</v>
      </c>
      <c r="P1386" t="str">
        <f>VLOOKUP(Hospitalisation_Details[[#This Row],[Customer ID]],'Hospitalisation Details'!A1385:K3726,9,FALSE)</f>
        <v>R1024</v>
      </c>
      <c r="Q1386">
        <f>VLOOKUP(Hospitalisation_Details[[#This Row],[Customer ID]],'Hospitalisation Details'!$A$1:$K$2342,11,FALSE)</f>
        <v>26</v>
      </c>
    </row>
    <row r="1387" spans="1:17" x14ac:dyDescent="0.35">
      <c r="A1387" t="s">
        <v>1386</v>
      </c>
      <c r="B1387" t="str">
        <f>VLOOKUP(Customer_Names[[#This Row],[Customer ID]],Customer_Names[#All],2,FALSE)</f>
        <v>Steidl</v>
      </c>
      <c r="C1387">
        <f>VLOOKUP(Medical_Examinations[[#This Row],[Customer ID]],'Medical Examinations'!$A$1:$L$2336,2,FALSE)</f>
        <v>40</v>
      </c>
      <c r="D1387">
        <f>VLOOKUP(Medical_Examinations[[#This Row],[Customer ID]],'Medical Examinations'!$A$1:$L$2336,3,FALSE)</f>
        <v>12</v>
      </c>
      <c r="E1387" t="str">
        <f>VLOOKUP(Medical_Examinations[[#This Row],[Customer ID]],'Medical Examinations'!$A$1:$L$2336,4,FALSE)</f>
        <v>yes</v>
      </c>
      <c r="F1387" t="str">
        <f>VLOOKUP(Medical_Examinations[[#This Row],[Customer ID]],'Medical Examinations'!$A$1:$L$2336,6,FALSE)</f>
        <v>No</v>
      </c>
      <c r="G1387" t="str">
        <f>VLOOKUP(Medical_Examinations[[#This Row],[Customer ID]],'Medical Examinations'!$A$1:$L$2336,7,FALSE)</f>
        <v>No</v>
      </c>
      <c r="H1387">
        <f>VLOOKUP(Medical_Examinations[[#This Row],[Customer ID]],'Medical Examinations'!$A$1:$L$2336,8,FALSE)</f>
        <v>1</v>
      </c>
      <c r="I1387" t="str">
        <f>VLOOKUP(Medical_Examinations[[#This Row],[Customer ID]],'Medical Examinations'!$A$1:$L$2336,9,FALSE)</f>
        <v>No</v>
      </c>
      <c r="J1387" t="str">
        <f>VLOOKUP(Medical_Examinations[[#This Row],[Customer ID]],'Medical Examinations'!A1386:L3721,11,FALSE)</f>
        <v>Obesity</v>
      </c>
      <c r="K1387" t="str">
        <f>VLOOKUP(Medical_Examinations[[#This Row],[Customer ID]],'Medical Examinations'!A1386:L3721,12,FALSE)</f>
        <v>Diabetes</v>
      </c>
      <c r="L1387" t="str">
        <f>VLOOKUP(Hospitalisation_Details[[#This Row],[Customer ID]],'Hospitalisation Details'!A1386:K3727,10,FALSE)</f>
        <v>9 Sep 1992</v>
      </c>
      <c r="M1387">
        <f>VLOOKUP(Hospitalisation_Details[[#This Row],[Customer ID]],'Hospitalisation Details'!$A$1:$K$2342,6,FALSE)</f>
        <v>4718</v>
      </c>
      <c r="N1387" t="str">
        <f>VLOOKUP(Hospitalisation_Details[[#This Row],[Customer ID]],'Hospitalisation Details'!A1386:K3727,7,FALSE)</f>
        <v>tier - 2</v>
      </c>
      <c r="O1387" t="str">
        <f>VLOOKUP(Hospitalisation_Details[[#This Row],[Customer ID]],'Hospitalisation Details'!A1386:K3727,8,FALSE)</f>
        <v>tier - 3</v>
      </c>
      <c r="P1387" t="str">
        <f>VLOOKUP(Hospitalisation_Details[[#This Row],[Customer ID]],'Hospitalisation Details'!A1386:K3727,9,FALSE)</f>
        <v>R1024</v>
      </c>
      <c r="Q1387">
        <f>VLOOKUP(Hospitalisation_Details[[#This Row],[Customer ID]],'Hospitalisation Details'!$A$1:$K$2342,11,FALSE)</f>
        <v>30</v>
      </c>
    </row>
    <row r="1388" spans="1:17" x14ac:dyDescent="0.35">
      <c r="A1388" t="s">
        <v>1387</v>
      </c>
      <c r="B1388" t="str">
        <f>VLOOKUP(Customer_Names[[#This Row],[Customer ID]],Customer_Names[#All],2,FALSE)</f>
        <v>Rose</v>
      </c>
      <c r="C1388">
        <f>VLOOKUP(Medical_Examinations[[#This Row],[Customer ID]],'Medical Examinations'!$A$1:$L$2336,2,FALSE)</f>
        <v>35</v>
      </c>
      <c r="D1388">
        <f>VLOOKUP(Medical_Examinations[[#This Row],[Customer ID]],'Medical Examinations'!$A$1:$L$2336,3,FALSE)</f>
        <v>8</v>
      </c>
      <c r="E1388" t="str">
        <f>VLOOKUP(Medical_Examinations[[#This Row],[Customer ID]],'Medical Examinations'!$A$1:$L$2336,4,FALSE)</f>
        <v>yes</v>
      </c>
      <c r="F1388" t="str">
        <f>VLOOKUP(Medical_Examinations[[#This Row],[Customer ID]],'Medical Examinations'!$A$1:$L$2336,6,FALSE)</f>
        <v>No</v>
      </c>
      <c r="G1388" t="str">
        <f>VLOOKUP(Medical_Examinations[[#This Row],[Customer ID]],'Medical Examinations'!$A$1:$L$2336,7,FALSE)</f>
        <v>Yes</v>
      </c>
      <c r="H1388">
        <f>VLOOKUP(Medical_Examinations[[#This Row],[Customer ID]],'Medical Examinations'!$A$1:$L$2336,8,FALSE)</f>
        <v>1</v>
      </c>
      <c r="I1388" t="str">
        <f>VLOOKUP(Medical_Examinations[[#This Row],[Customer ID]],'Medical Examinations'!$A$1:$L$2336,9,FALSE)</f>
        <v>No</v>
      </c>
      <c r="J1388" t="str">
        <f>VLOOKUP(Medical_Examinations[[#This Row],[Customer ID]],'Medical Examinations'!A1387:L3722,11,FALSE)</f>
        <v>Obesity</v>
      </c>
      <c r="K1388" t="str">
        <f>VLOOKUP(Medical_Examinations[[#This Row],[Customer ID]],'Medical Examinations'!A1387:L3722,12,FALSE)</f>
        <v>Diabetes</v>
      </c>
      <c r="L1388" t="str">
        <f>VLOOKUP(Hospitalisation_Details[[#This Row],[Customer ID]],'Hospitalisation Details'!A1387:K3728,10,FALSE)</f>
        <v>28 Sep 1992</v>
      </c>
      <c r="M1388">
        <f>VLOOKUP(Hospitalisation_Details[[#This Row],[Customer ID]],'Hospitalisation Details'!$A$1:$K$2342,6,FALSE)</f>
        <v>4720</v>
      </c>
      <c r="N1388" t="str">
        <f>VLOOKUP(Hospitalisation_Details[[#This Row],[Customer ID]],'Hospitalisation Details'!A1387:K3728,7,FALSE)</f>
        <v>tier - 2</v>
      </c>
      <c r="O1388" t="str">
        <f>VLOOKUP(Hospitalisation_Details[[#This Row],[Customer ID]],'Hospitalisation Details'!A1387:K3728,8,FALSE)</f>
        <v>tier - 2</v>
      </c>
      <c r="P1388" t="str">
        <f>VLOOKUP(Hospitalisation_Details[[#This Row],[Customer ID]],'Hospitalisation Details'!A1387:K3728,9,FALSE)</f>
        <v>R1024</v>
      </c>
      <c r="Q1388">
        <f>VLOOKUP(Hospitalisation_Details[[#This Row],[Customer ID]],'Hospitalisation Details'!$A$1:$K$2342,11,FALSE)</f>
        <v>30</v>
      </c>
    </row>
    <row r="1389" spans="1:17" x14ac:dyDescent="0.35">
      <c r="A1389" t="s">
        <v>1388</v>
      </c>
      <c r="B1389" t="str">
        <f>VLOOKUP(Customer_Names[[#This Row],[Customer ID]],Customer_Names[#All],2,FALSE)</f>
        <v>Alderfer</v>
      </c>
      <c r="C1389">
        <f>VLOOKUP(Medical_Examinations[[#This Row],[Customer ID]],'Medical Examinations'!$A$1:$L$2336,2,FALSE)</f>
        <v>28</v>
      </c>
      <c r="D1389">
        <f>VLOOKUP(Medical_Examinations[[#This Row],[Customer ID]],'Medical Examinations'!$A$1:$L$2336,3,FALSE)</f>
        <v>9</v>
      </c>
      <c r="E1389" t="str">
        <f>VLOOKUP(Medical_Examinations[[#This Row],[Customer ID]],'Medical Examinations'!$A$1:$L$2336,4,FALSE)</f>
        <v>yes</v>
      </c>
      <c r="F1389" t="str">
        <f>VLOOKUP(Medical_Examinations[[#This Row],[Customer ID]],'Medical Examinations'!$A$1:$L$2336,6,FALSE)</f>
        <v>No</v>
      </c>
      <c r="G1389" t="str">
        <f>VLOOKUP(Medical_Examinations[[#This Row],[Customer ID]],'Medical Examinations'!$A$1:$L$2336,7,FALSE)</f>
        <v>Yes</v>
      </c>
      <c r="H1389">
        <f>VLOOKUP(Medical_Examinations[[#This Row],[Customer ID]],'Medical Examinations'!$A$1:$L$2336,8,FALSE)</f>
        <v>1</v>
      </c>
      <c r="I1389" t="str">
        <f>VLOOKUP(Medical_Examinations[[#This Row],[Customer ID]],'Medical Examinations'!$A$1:$L$2336,9,FALSE)</f>
        <v>No</v>
      </c>
      <c r="J1389" t="str">
        <f>VLOOKUP(Medical_Examinations[[#This Row],[Customer ID]],'Medical Examinations'!A1388:L3723,11,FALSE)</f>
        <v>Overweight</v>
      </c>
      <c r="K1389" t="str">
        <f>VLOOKUP(Medical_Examinations[[#This Row],[Customer ID]],'Medical Examinations'!A1388:L3723,12,FALSE)</f>
        <v>Diabetes</v>
      </c>
      <c r="L1389" t="str">
        <f>VLOOKUP(Hospitalisation_Details[[#This Row],[Customer ID]],'Hospitalisation Details'!A1388:K3729,10,FALSE)</f>
        <v>22 Sep 1990</v>
      </c>
      <c r="M1389">
        <f>VLOOKUP(Hospitalisation_Details[[#This Row],[Customer ID]],'Hospitalisation Details'!$A$1:$K$2342,6,FALSE)</f>
        <v>5149</v>
      </c>
      <c r="N1389" t="str">
        <f>VLOOKUP(Hospitalisation_Details[[#This Row],[Customer ID]],'Hospitalisation Details'!A1388:K3729,7,FALSE)</f>
        <v>tier - 2</v>
      </c>
      <c r="O1389" t="str">
        <f>VLOOKUP(Hospitalisation_Details[[#This Row],[Customer ID]],'Hospitalisation Details'!A1388:K3729,8,FALSE)</f>
        <v>tier - 2</v>
      </c>
      <c r="P1389" t="str">
        <f>VLOOKUP(Hospitalisation_Details[[#This Row],[Customer ID]],'Hospitalisation Details'!A1388:K3729,9,FALSE)</f>
        <v>R1024</v>
      </c>
      <c r="Q1389">
        <f>VLOOKUP(Hospitalisation_Details[[#This Row],[Customer ID]],'Hospitalisation Details'!$A$1:$K$2342,11,FALSE)</f>
        <v>32</v>
      </c>
    </row>
    <row r="1390" spans="1:17" x14ac:dyDescent="0.35">
      <c r="A1390" t="s">
        <v>1389</v>
      </c>
      <c r="B1390" t="str">
        <f>VLOOKUP(Customer_Names[[#This Row],[Customer ID]],Customer_Names[#All],2,FALSE)</f>
        <v>Ryland</v>
      </c>
      <c r="C1390">
        <f>VLOOKUP(Medical_Examinations[[#This Row],[Customer ID]],'Medical Examinations'!$A$1:$L$2336,2,FALSE)</f>
        <v>29</v>
      </c>
      <c r="D1390">
        <f>VLOOKUP(Medical_Examinations[[#This Row],[Customer ID]],'Medical Examinations'!$A$1:$L$2336,3,FALSE)</f>
        <v>9</v>
      </c>
      <c r="E1390" t="str">
        <f>VLOOKUP(Medical_Examinations[[#This Row],[Customer ID]],'Medical Examinations'!$A$1:$L$2336,4,FALSE)</f>
        <v>yes</v>
      </c>
      <c r="F1390" t="str">
        <f>VLOOKUP(Medical_Examinations[[#This Row],[Customer ID]],'Medical Examinations'!$A$1:$L$2336,6,FALSE)</f>
        <v>No</v>
      </c>
      <c r="G1390" t="str">
        <f>VLOOKUP(Medical_Examinations[[#This Row],[Customer ID]],'Medical Examinations'!$A$1:$L$2336,7,FALSE)</f>
        <v>Yes</v>
      </c>
      <c r="H1390">
        <f>VLOOKUP(Medical_Examinations[[#This Row],[Customer ID]],'Medical Examinations'!$A$1:$L$2336,8,FALSE)</f>
        <v>1</v>
      </c>
      <c r="I1390" t="str">
        <f>VLOOKUP(Medical_Examinations[[#This Row],[Customer ID]],'Medical Examinations'!$A$1:$L$2336,9,FALSE)</f>
        <v>No</v>
      </c>
      <c r="J1390" t="str">
        <f>VLOOKUP(Medical_Examinations[[#This Row],[Customer ID]],'Medical Examinations'!A1389:L3724,11,FALSE)</f>
        <v>Overweight</v>
      </c>
      <c r="K1390" t="str">
        <f>VLOOKUP(Medical_Examinations[[#This Row],[Customer ID]],'Medical Examinations'!A1389:L3724,12,FALSE)</f>
        <v>Diabetes</v>
      </c>
      <c r="L1390" t="str">
        <f>VLOOKUP(Hospitalisation_Details[[#This Row],[Customer ID]],'Hospitalisation Details'!A1389:K3730,10,FALSE)</f>
        <v>7 Sep 1989</v>
      </c>
      <c r="M1390">
        <f>VLOOKUP(Hospitalisation_Details[[#This Row],[Customer ID]],'Hospitalisation Details'!$A$1:$K$2342,6,FALSE)</f>
        <v>5354</v>
      </c>
      <c r="N1390" t="str">
        <f>VLOOKUP(Hospitalisation_Details[[#This Row],[Customer ID]],'Hospitalisation Details'!A1389:K3730,7,FALSE)</f>
        <v>tier - 2</v>
      </c>
      <c r="O1390" t="str">
        <f>VLOOKUP(Hospitalisation_Details[[#This Row],[Customer ID]],'Hospitalisation Details'!A1389:K3730,8,FALSE)</f>
        <v>tier - 3</v>
      </c>
      <c r="P1390" t="str">
        <f>VLOOKUP(Hospitalisation_Details[[#This Row],[Customer ID]],'Hospitalisation Details'!A1389:K3730,9,FALSE)</f>
        <v>R1024</v>
      </c>
      <c r="Q1390">
        <f>VLOOKUP(Hospitalisation_Details[[#This Row],[Customer ID]],'Hospitalisation Details'!$A$1:$K$2342,11,FALSE)</f>
        <v>33</v>
      </c>
    </row>
    <row r="1391" spans="1:17" x14ac:dyDescent="0.35">
      <c r="A1391" t="s">
        <v>1390</v>
      </c>
      <c r="B1391" t="str">
        <f>VLOOKUP(Customer_Names[[#This Row],[Customer ID]],Customer_Names[#All],2,FALSE)</f>
        <v>Bethea</v>
      </c>
      <c r="C1391">
        <f>VLOOKUP(Medical_Examinations[[#This Row],[Customer ID]],'Medical Examinations'!$A$1:$L$2336,2,FALSE)</f>
        <v>25</v>
      </c>
      <c r="D1391">
        <f>VLOOKUP(Medical_Examinations[[#This Row],[Customer ID]],'Medical Examinations'!$A$1:$L$2336,3,FALSE)</f>
        <v>12</v>
      </c>
      <c r="E1391" t="str">
        <f>VLOOKUP(Medical_Examinations[[#This Row],[Customer ID]],'Medical Examinations'!$A$1:$L$2336,4,FALSE)</f>
        <v>yes</v>
      </c>
      <c r="F1391" t="str">
        <f>VLOOKUP(Medical_Examinations[[#This Row],[Customer ID]],'Medical Examinations'!$A$1:$L$2336,6,FALSE)</f>
        <v>No</v>
      </c>
      <c r="G1391" t="str">
        <f>VLOOKUP(Medical_Examinations[[#This Row],[Customer ID]],'Medical Examinations'!$A$1:$L$2336,7,FALSE)</f>
        <v>Yes</v>
      </c>
      <c r="H1391">
        <f>VLOOKUP(Medical_Examinations[[#This Row],[Customer ID]],'Medical Examinations'!$A$1:$L$2336,8,FALSE)</f>
        <v>1</v>
      </c>
      <c r="I1391" t="str">
        <f>VLOOKUP(Medical_Examinations[[#This Row],[Customer ID]],'Medical Examinations'!$A$1:$L$2336,9,FALSE)</f>
        <v>No</v>
      </c>
      <c r="J1391" t="str">
        <f>VLOOKUP(Medical_Examinations[[#This Row],[Customer ID]],'Medical Examinations'!A1390:L3725,11,FALSE)</f>
        <v>Overweight</v>
      </c>
      <c r="K1391" t="str">
        <f>VLOOKUP(Medical_Examinations[[#This Row],[Customer ID]],'Medical Examinations'!A1390:L3725,12,FALSE)</f>
        <v>Diabetes</v>
      </c>
      <c r="L1391" t="str">
        <f>VLOOKUP(Hospitalisation_Details[[#This Row],[Customer ID]],'Hospitalisation Details'!A1390:K3731,10,FALSE)</f>
        <v>18 Sep 1988</v>
      </c>
      <c r="M1391">
        <f>VLOOKUP(Hospitalisation_Details[[#This Row],[Customer ID]],'Hospitalisation Details'!$A$1:$K$2342,6,FALSE)</f>
        <v>5595</v>
      </c>
      <c r="N1391" t="str">
        <f>VLOOKUP(Hospitalisation_Details[[#This Row],[Customer ID]],'Hospitalisation Details'!A1390:K3731,7,FALSE)</f>
        <v>tier - 2</v>
      </c>
      <c r="O1391" t="str">
        <f>VLOOKUP(Hospitalisation_Details[[#This Row],[Customer ID]],'Hospitalisation Details'!A1390:K3731,8,FALSE)</f>
        <v>tier - 3</v>
      </c>
      <c r="P1391" t="str">
        <f>VLOOKUP(Hospitalisation_Details[[#This Row],[Customer ID]],'Hospitalisation Details'!A1390:K3731,9,FALSE)</f>
        <v>R1024</v>
      </c>
      <c r="Q1391">
        <f>VLOOKUP(Hospitalisation_Details[[#This Row],[Customer ID]],'Hospitalisation Details'!$A$1:$K$2342,11,FALSE)</f>
        <v>34</v>
      </c>
    </row>
    <row r="1392" spans="1:17" x14ac:dyDescent="0.35">
      <c r="A1392" t="s">
        <v>1391</v>
      </c>
      <c r="B1392" t="str">
        <f>VLOOKUP(Customer_Names[[#This Row],[Customer ID]],Customer_Names[#All],2,FALSE)</f>
        <v>Kelly</v>
      </c>
      <c r="C1392">
        <f>VLOOKUP(Medical_Examinations[[#This Row],[Customer ID]],'Medical Examinations'!$A$1:$L$2336,2,FALSE)</f>
        <v>39</v>
      </c>
      <c r="D1392">
        <f>VLOOKUP(Medical_Examinations[[#This Row],[Customer ID]],'Medical Examinations'!$A$1:$L$2336,3,FALSE)</f>
        <v>8</v>
      </c>
      <c r="E1392" t="str">
        <f>VLOOKUP(Medical_Examinations[[#This Row],[Customer ID]],'Medical Examinations'!$A$1:$L$2336,4,FALSE)</f>
        <v>yes</v>
      </c>
      <c r="F1392" t="str">
        <f>VLOOKUP(Medical_Examinations[[#This Row],[Customer ID]],'Medical Examinations'!$A$1:$L$2336,6,FALSE)</f>
        <v>No</v>
      </c>
      <c r="G1392" t="str">
        <f>VLOOKUP(Medical_Examinations[[#This Row],[Customer ID]],'Medical Examinations'!$A$1:$L$2336,7,FALSE)</f>
        <v>No</v>
      </c>
      <c r="H1392">
        <f>VLOOKUP(Medical_Examinations[[#This Row],[Customer ID]],'Medical Examinations'!$A$1:$L$2336,8,FALSE)</f>
        <v>1</v>
      </c>
      <c r="I1392" t="str">
        <f>VLOOKUP(Medical_Examinations[[#This Row],[Customer ID]],'Medical Examinations'!$A$1:$L$2336,9,FALSE)</f>
        <v>No</v>
      </c>
      <c r="J1392" t="str">
        <f>VLOOKUP(Medical_Examinations[[#This Row],[Customer ID]],'Medical Examinations'!A1391:L3726,11,FALSE)</f>
        <v>Obesity</v>
      </c>
      <c r="K1392" t="str">
        <f>VLOOKUP(Medical_Examinations[[#This Row],[Customer ID]],'Medical Examinations'!A1391:L3726,12,FALSE)</f>
        <v>Diabetes</v>
      </c>
      <c r="L1392" t="str">
        <f>VLOOKUP(Hospitalisation_Details[[#This Row],[Customer ID]],'Hospitalisation Details'!A1391:K3732,10,FALSE)</f>
        <v>25 Sep 1991</v>
      </c>
      <c r="M1392">
        <f>VLOOKUP(Hospitalisation_Details[[#This Row],[Customer ID]],'Hospitalisation Details'!$A$1:$K$2342,6,FALSE)</f>
        <v>6113</v>
      </c>
      <c r="N1392" t="str">
        <f>VLOOKUP(Hospitalisation_Details[[#This Row],[Customer ID]],'Hospitalisation Details'!A1391:K3732,7,FALSE)</f>
        <v>tier - 2</v>
      </c>
      <c r="O1392" t="str">
        <f>VLOOKUP(Hospitalisation_Details[[#This Row],[Customer ID]],'Hospitalisation Details'!A1391:K3732,8,FALSE)</f>
        <v>tier - 2</v>
      </c>
      <c r="P1392" t="str">
        <f>VLOOKUP(Hospitalisation_Details[[#This Row],[Customer ID]],'Hospitalisation Details'!A1391:K3732,9,FALSE)</f>
        <v>R1024</v>
      </c>
      <c r="Q1392">
        <f>VLOOKUP(Hospitalisation_Details[[#This Row],[Customer ID]],'Hospitalisation Details'!$A$1:$K$2342,11,FALSE)</f>
        <v>31</v>
      </c>
    </row>
    <row r="1393" spans="1:17" x14ac:dyDescent="0.35">
      <c r="A1393" t="s">
        <v>1392</v>
      </c>
      <c r="B1393" t="str">
        <f>VLOOKUP(Customer_Names[[#This Row],[Customer ID]],Customer_Names[#All],2,FALSE)</f>
        <v>Blois</v>
      </c>
      <c r="C1393">
        <f>VLOOKUP(Medical_Examinations[[#This Row],[Customer ID]],'Medical Examinations'!$A$1:$L$2336,2,FALSE)</f>
        <v>26</v>
      </c>
      <c r="D1393">
        <f>VLOOKUP(Medical_Examinations[[#This Row],[Customer ID]],'Medical Examinations'!$A$1:$L$2336,3,FALSE)</f>
        <v>9</v>
      </c>
      <c r="E1393" t="str">
        <f>VLOOKUP(Medical_Examinations[[#This Row],[Customer ID]],'Medical Examinations'!$A$1:$L$2336,4,FALSE)</f>
        <v>yes</v>
      </c>
      <c r="F1393" t="str">
        <f>VLOOKUP(Medical_Examinations[[#This Row],[Customer ID]],'Medical Examinations'!$A$1:$L$2336,6,FALSE)</f>
        <v>No</v>
      </c>
      <c r="G1393" t="str">
        <f>VLOOKUP(Medical_Examinations[[#This Row],[Customer ID]],'Medical Examinations'!$A$1:$L$2336,7,FALSE)</f>
        <v>Yes</v>
      </c>
      <c r="H1393">
        <f>VLOOKUP(Medical_Examinations[[#This Row],[Customer ID]],'Medical Examinations'!$A$1:$L$2336,8,FALSE)</f>
        <v>1</v>
      </c>
      <c r="I1393" t="str">
        <f>VLOOKUP(Medical_Examinations[[#This Row],[Customer ID]],'Medical Examinations'!$A$1:$L$2336,9,FALSE)</f>
        <v>No</v>
      </c>
      <c r="J1393" t="str">
        <f>VLOOKUP(Medical_Examinations[[#This Row],[Customer ID]],'Medical Examinations'!A1392:L3727,11,FALSE)</f>
        <v>Overweight</v>
      </c>
      <c r="K1393" t="str">
        <f>VLOOKUP(Medical_Examinations[[#This Row],[Customer ID]],'Medical Examinations'!A1392:L3727,12,FALSE)</f>
        <v>Diabetes</v>
      </c>
      <c r="L1393" t="str">
        <f>VLOOKUP(Hospitalisation_Details[[#This Row],[Customer ID]],'Hospitalisation Details'!A1392:K3733,10,FALSE)</f>
        <v>13 Sep 1990</v>
      </c>
      <c r="M1393">
        <f>VLOOKUP(Hospitalisation_Details[[#This Row],[Customer ID]],'Hospitalisation Details'!$A$1:$K$2342,6,FALSE)</f>
        <v>6334</v>
      </c>
      <c r="N1393" t="str">
        <f>VLOOKUP(Hospitalisation_Details[[#This Row],[Customer ID]],'Hospitalisation Details'!A1392:K3733,7,FALSE)</f>
        <v>tier - 2</v>
      </c>
      <c r="O1393" t="str">
        <f>VLOOKUP(Hospitalisation_Details[[#This Row],[Customer ID]],'Hospitalisation Details'!A1392:K3733,8,FALSE)</f>
        <v>tier - 2</v>
      </c>
      <c r="P1393" t="str">
        <f>VLOOKUP(Hospitalisation_Details[[#This Row],[Customer ID]],'Hospitalisation Details'!A1392:K3733,9,FALSE)</f>
        <v>R1024</v>
      </c>
      <c r="Q1393">
        <f>VLOOKUP(Hospitalisation_Details[[#This Row],[Customer ID]],'Hospitalisation Details'!$A$1:$K$2342,11,FALSE)</f>
        <v>32</v>
      </c>
    </row>
    <row r="1394" spans="1:17" x14ac:dyDescent="0.35">
      <c r="A1394" t="s">
        <v>1393</v>
      </c>
      <c r="B1394" t="str">
        <f>VLOOKUP(Customer_Names[[#This Row],[Customer ID]],Customer_Names[#All],2,FALSE)</f>
        <v>Dayton</v>
      </c>
      <c r="C1394">
        <f>VLOOKUP(Medical_Examinations[[#This Row],[Customer ID]],'Medical Examinations'!$A$1:$L$2336,2,FALSE)</f>
        <v>38</v>
      </c>
      <c r="D1394">
        <f>VLOOKUP(Medical_Examinations[[#This Row],[Customer ID]],'Medical Examinations'!$A$1:$L$2336,3,FALSE)</f>
        <v>8</v>
      </c>
      <c r="E1394" t="str">
        <f>VLOOKUP(Medical_Examinations[[#This Row],[Customer ID]],'Medical Examinations'!$A$1:$L$2336,4,FALSE)</f>
        <v>yes</v>
      </c>
      <c r="F1394" t="str">
        <f>VLOOKUP(Medical_Examinations[[#This Row],[Customer ID]],'Medical Examinations'!$A$1:$L$2336,6,FALSE)</f>
        <v>No</v>
      </c>
      <c r="G1394" t="str">
        <f>VLOOKUP(Medical_Examinations[[#This Row],[Customer ID]],'Medical Examinations'!$A$1:$L$2336,7,FALSE)</f>
        <v>No</v>
      </c>
      <c r="H1394">
        <f>VLOOKUP(Medical_Examinations[[#This Row],[Customer ID]],'Medical Examinations'!$A$1:$L$2336,8,FALSE)</f>
        <v>1</v>
      </c>
      <c r="I1394" t="str">
        <f>VLOOKUP(Medical_Examinations[[#This Row],[Customer ID]],'Medical Examinations'!$A$1:$L$2336,9,FALSE)</f>
        <v>No</v>
      </c>
      <c r="J1394" t="str">
        <f>VLOOKUP(Medical_Examinations[[#This Row],[Customer ID]],'Medical Examinations'!A1393:L3728,11,FALSE)</f>
        <v>Obesity</v>
      </c>
      <c r="K1394" t="str">
        <f>VLOOKUP(Medical_Examinations[[#This Row],[Customer ID]],'Medical Examinations'!A1393:L3728,12,FALSE)</f>
        <v>Diabetes</v>
      </c>
      <c r="L1394" t="str">
        <f>VLOOKUP(Hospitalisation_Details[[#This Row],[Customer ID]],'Hospitalisation Details'!A1393:K3734,10,FALSE)</f>
        <v>9 Sep 1987</v>
      </c>
      <c r="M1394">
        <f>VLOOKUP(Hospitalisation_Details[[#This Row],[Customer ID]],'Hospitalisation Details'!$A$1:$K$2342,6,FALSE)</f>
        <v>6402</v>
      </c>
      <c r="N1394" t="str">
        <f>VLOOKUP(Hospitalisation_Details[[#This Row],[Customer ID]],'Hospitalisation Details'!A1393:K3734,7,FALSE)</f>
        <v>tier - 2</v>
      </c>
      <c r="O1394" t="str">
        <f>VLOOKUP(Hospitalisation_Details[[#This Row],[Customer ID]],'Hospitalisation Details'!A1393:K3734,8,FALSE)</f>
        <v>tier - 3</v>
      </c>
      <c r="P1394" t="str">
        <f>VLOOKUP(Hospitalisation_Details[[#This Row],[Customer ID]],'Hospitalisation Details'!A1393:K3734,9,FALSE)</f>
        <v>R1024</v>
      </c>
      <c r="Q1394">
        <f>VLOOKUP(Hospitalisation_Details[[#This Row],[Customer ID]],'Hospitalisation Details'!$A$1:$K$2342,11,FALSE)</f>
        <v>35</v>
      </c>
    </row>
    <row r="1395" spans="1:17" x14ac:dyDescent="0.35">
      <c r="A1395" t="s">
        <v>1394</v>
      </c>
      <c r="B1395" t="str">
        <f>VLOOKUP(Customer_Names[[#This Row],[Customer ID]],Customer_Names[#All],2,FALSE)</f>
        <v>Cloud</v>
      </c>
      <c r="C1395">
        <f>VLOOKUP(Medical_Examinations[[#This Row],[Customer ID]],'Medical Examinations'!$A$1:$L$2336,2,FALSE)</f>
        <v>25</v>
      </c>
      <c r="D1395">
        <f>VLOOKUP(Medical_Examinations[[#This Row],[Customer ID]],'Medical Examinations'!$A$1:$L$2336,3,FALSE)</f>
        <v>9</v>
      </c>
      <c r="E1395" t="str">
        <f>VLOOKUP(Medical_Examinations[[#This Row],[Customer ID]],'Medical Examinations'!$A$1:$L$2336,4,FALSE)</f>
        <v>yes</v>
      </c>
      <c r="F1395" t="str">
        <f>VLOOKUP(Medical_Examinations[[#This Row],[Customer ID]],'Medical Examinations'!$A$1:$L$2336,6,FALSE)</f>
        <v>No</v>
      </c>
      <c r="G1395" t="str">
        <f>VLOOKUP(Medical_Examinations[[#This Row],[Customer ID]],'Medical Examinations'!$A$1:$L$2336,7,FALSE)</f>
        <v>Yes</v>
      </c>
      <c r="H1395">
        <f>VLOOKUP(Medical_Examinations[[#This Row],[Customer ID]],'Medical Examinations'!$A$1:$L$2336,8,FALSE)</f>
        <v>1</v>
      </c>
      <c r="I1395" t="str">
        <f>VLOOKUP(Medical_Examinations[[#This Row],[Customer ID]],'Medical Examinations'!$A$1:$L$2336,9,FALSE)</f>
        <v>No</v>
      </c>
      <c r="J1395" t="str">
        <f>VLOOKUP(Medical_Examinations[[#This Row],[Customer ID]],'Medical Examinations'!A1394:L3729,11,FALSE)</f>
        <v>Overweight</v>
      </c>
      <c r="K1395" t="str">
        <f>VLOOKUP(Medical_Examinations[[#This Row],[Customer ID]],'Medical Examinations'!A1394:L3729,12,FALSE)</f>
        <v>Diabetes</v>
      </c>
      <c r="L1395" t="str">
        <f>VLOOKUP(Hospitalisation_Details[[#This Row],[Customer ID]],'Hospitalisation Details'!A1394:K3735,10,FALSE)</f>
        <v>6 Sep 1989</v>
      </c>
      <c r="M1395">
        <f>VLOOKUP(Hospitalisation_Details[[#This Row],[Customer ID]],'Hospitalisation Details'!$A$1:$K$2342,6,FALSE)</f>
        <v>6552</v>
      </c>
      <c r="N1395" t="str">
        <f>VLOOKUP(Hospitalisation_Details[[#This Row],[Customer ID]],'Hospitalisation Details'!A1394:K3735,7,FALSE)</f>
        <v>tier - 2</v>
      </c>
      <c r="O1395" t="str">
        <f>VLOOKUP(Hospitalisation_Details[[#This Row],[Customer ID]],'Hospitalisation Details'!A1394:K3735,8,FALSE)</f>
        <v>tier - 2</v>
      </c>
      <c r="P1395" t="str">
        <f>VLOOKUP(Hospitalisation_Details[[#This Row],[Customer ID]],'Hospitalisation Details'!A1394:K3735,9,FALSE)</f>
        <v>R1024</v>
      </c>
      <c r="Q1395">
        <f>VLOOKUP(Hospitalisation_Details[[#This Row],[Customer ID]],'Hospitalisation Details'!$A$1:$K$2342,11,FALSE)</f>
        <v>33</v>
      </c>
    </row>
    <row r="1396" spans="1:17" x14ac:dyDescent="0.35">
      <c r="A1396" t="s">
        <v>1395</v>
      </c>
      <c r="B1396" t="str">
        <f>VLOOKUP(Customer_Names[[#This Row],[Customer ID]],Customer_Names[#All],2,FALSE)</f>
        <v>Betournay</v>
      </c>
      <c r="C1396">
        <f>VLOOKUP(Medical_Examinations[[#This Row],[Customer ID]],'Medical Examinations'!$A$1:$L$2336,2,FALSE)</f>
        <v>25</v>
      </c>
      <c r="D1396">
        <f>VLOOKUP(Medical_Examinations[[#This Row],[Customer ID]],'Medical Examinations'!$A$1:$L$2336,3,FALSE)</f>
        <v>7</v>
      </c>
      <c r="E1396" t="str">
        <f>VLOOKUP(Medical_Examinations[[#This Row],[Customer ID]],'Medical Examinations'!$A$1:$L$2336,4,FALSE)</f>
        <v>yes</v>
      </c>
      <c r="F1396" t="str">
        <f>VLOOKUP(Medical_Examinations[[#This Row],[Customer ID]],'Medical Examinations'!$A$1:$L$2336,6,FALSE)</f>
        <v>No</v>
      </c>
      <c r="G1396" t="str">
        <f>VLOOKUP(Medical_Examinations[[#This Row],[Customer ID]],'Medical Examinations'!$A$1:$L$2336,7,FALSE)</f>
        <v>Yes</v>
      </c>
      <c r="H1396">
        <f>VLOOKUP(Medical_Examinations[[#This Row],[Customer ID]],'Medical Examinations'!$A$1:$L$2336,8,FALSE)</f>
        <v>1</v>
      </c>
      <c r="I1396" t="str">
        <f>VLOOKUP(Medical_Examinations[[#This Row],[Customer ID]],'Medical Examinations'!$A$1:$L$2336,9,FALSE)</f>
        <v>No</v>
      </c>
      <c r="J1396" t="str">
        <f>VLOOKUP(Medical_Examinations[[#This Row],[Customer ID]],'Medical Examinations'!A1395:L3730,11,FALSE)</f>
        <v>Overweight</v>
      </c>
      <c r="K1396" t="str">
        <f>VLOOKUP(Medical_Examinations[[#This Row],[Customer ID]],'Medical Examinations'!A1395:L3730,12,FALSE)</f>
        <v>Diabetes</v>
      </c>
      <c r="L1396" t="str">
        <f>VLOOKUP(Hospitalisation_Details[[#This Row],[Customer ID]],'Hospitalisation Details'!A1395:K3736,10,FALSE)</f>
        <v>20 Sep 1984</v>
      </c>
      <c r="M1396">
        <f>VLOOKUP(Hospitalisation_Details[[#This Row],[Customer ID]],'Hospitalisation Details'!$A$1:$K$2342,6,FALSE)</f>
        <v>6555</v>
      </c>
      <c r="N1396" t="str">
        <f>VLOOKUP(Hospitalisation_Details[[#This Row],[Customer ID]],'Hospitalisation Details'!A1395:K3736,7,FALSE)</f>
        <v>tier - 2</v>
      </c>
      <c r="O1396" t="str">
        <f>VLOOKUP(Hospitalisation_Details[[#This Row],[Customer ID]],'Hospitalisation Details'!A1395:K3736,8,FALSE)</f>
        <v>tier - 2</v>
      </c>
      <c r="P1396" t="str">
        <f>VLOOKUP(Hospitalisation_Details[[#This Row],[Customer ID]],'Hospitalisation Details'!A1395:K3736,9,FALSE)</f>
        <v>R1024</v>
      </c>
      <c r="Q1396">
        <f>VLOOKUP(Hospitalisation_Details[[#This Row],[Customer ID]],'Hospitalisation Details'!$A$1:$K$2342,11,FALSE)</f>
        <v>38</v>
      </c>
    </row>
    <row r="1397" spans="1:17" x14ac:dyDescent="0.35">
      <c r="A1397" t="s">
        <v>1396</v>
      </c>
      <c r="B1397" t="str">
        <f>VLOOKUP(Customer_Names[[#This Row],[Customer ID]],Customer_Names[#All],2,FALSE)</f>
        <v>Temple</v>
      </c>
      <c r="C1397">
        <f>VLOOKUP(Medical_Examinations[[#This Row],[Customer ID]],'Medical Examinations'!$A$1:$L$2336,2,FALSE)</f>
        <v>35</v>
      </c>
      <c r="D1397">
        <f>VLOOKUP(Medical_Examinations[[#This Row],[Customer ID]],'Medical Examinations'!$A$1:$L$2336,3,FALSE)</f>
        <v>9</v>
      </c>
      <c r="E1397" t="str">
        <f>VLOOKUP(Medical_Examinations[[#This Row],[Customer ID]],'Medical Examinations'!$A$1:$L$2336,4,FALSE)</f>
        <v>yes</v>
      </c>
      <c r="F1397" t="str">
        <f>VLOOKUP(Medical_Examinations[[#This Row],[Customer ID]],'Medical Examinations'!$A$1:$L$2336,6,FALSE)</f>
        <v>No</v>
      </c>
      <c r="G1397" t="str">
        <f>VLOOKUP(Medical_Examinations[[#This Row],[Customer ID]],'Medical Examinations'!$A$1:$L$2336,7,FALSE)</f>
        <v>No</v>
      </c>
      <c r="H1397">
        <f>VLOOKUP(Medical_Examinations[[#This Row],[Customer ID]],'Medical Examinations'!$A$1:$L$2336,8,FALSE)</f>
        <v>1</v>
      </c>
      <c r="I1397" t="str">
        <f>VLOOKUP(Medical_Examinations[[#This Row],[Customer ID]],'Medical Examinations'!$A$1:$L$2336,9,FALSE)</f>
        <v>No</v>
      </c>
      <c r="J1397" t="str">
        <f>VLOOKUP(Medical_Examinations[[#This Row],[Customer ID]],'Medical Examinations'!A1396:L3731,11,FALSE)</f>
        <v>Obesity</v>
      </c>
      <c r="K1397" t="str">
        <f>VLOOKUP(Medical_Examinations[[#This Row],[Customer ID]],'Medical Examinations'!A1396:L3731,12,FALSE)</f>
        <v>Diabetes</v>
      </c>
      <c r="L1397" t="str">
        <f>VLOOKUP(Hospitalisation_Details[[#This Row],[Customer ID]],'Hospitalisation Details'!A1396:K3737,10,FALSE)</f>
        <v>10 Sep 1988</v>
      </c>
      <c r="M1397">
        <f>VLOOKUP(Hospitalisation_Details[[#This Row],[Customer ID]],'Hospitalisation Details'!$A$1:$K$2342,6,FALSE)</f>
        <v>6753</v>
      </c>
      <c r="N1397" t="str">
        <f>VLOOKUP(Hospitalisation_Details[[#This Row],[Customer ID]],'Hospitalisation Details'!A1396:K3737,7,FALSE)</f>
        <v>tier - 2</v>
      </c>
      <c r="O1397" t="str">
        <f>VLOOKUP(Hospitalisation_Details[[#This Row],[Customer ID]],'Hospitalisation Details'!A1396:K3737,8,FALSE)</f>
        <v>tier - 2</v>
      </c>
      <c r="P1397" t="str">
        <f>VLOOKUP(Hospitalisation_Details[[#This Row],[Customer ID]],'Hospitalisation Details'!A1396:K3737,9,FALSE)</f>
        <v>R1024</v>
      </c>
      <c r="Q1397">
        <f>VLOOKUP(Hospitalisation_Details[[#This Row],[Customer ID]],'Hospitalisation Details'!$A$1:$K$2342,11,FALSE)</f>
        <v>34</v>
      </c>
    </row>
    <row r="1398" spans="1:17" x14ac:dyDescent="0.35">
      <c r="A1398" t="s">
        <v>1397</v>
      </c>
      <c r="B1398" t="str">
        <f>VLOOKUP(Customer_Names[[#This Row],[Customer ID]],Customer_Names[#All],2,FALSE)</f>
        <v>Rollie</v>
      </c>
      <c r="C1398">
        <f>VLOOKUP(Medical_Examinations[[#This Row],[Customer ID]],'Medical Examinations'!$A$1:$L$2336,2,FALSE)</f>
        <v>28</v>
      </c>
      <c r="D1398">
        <f>VLOOKUP(Medical_Examinations[[#This Row],[Customer ID]],'Medical Examinations'!$A$1:$L$2336,3,FALSE)</f>
        <v>8</v>
      </c>
      <c r="E1398" t="str">
        <f>VLOOKUP(Medical_Examinations[[#This Row],[Customer ID]],'Medical Examinations'!$A$1:$L$2336,4,FALSE)</f>
        <v>yes</v>
      </c>
      <c r="F1398" t="str">
        <f>VLOOKUP(Medical_Examinations[[#This Row],[Customer ID]],'Medical Examinations'!$A$1:$L$2336,6,FALSE)</f>
        <v>No</v>
      </c>
      <c r="G1398" t="str">
        <f>VLOOKUP(Medical_Examinations[[#This Row],[Customer ID]],'Medical Examinations'!$A$1:$L$2336,7,FALSE)</f>
        <v>No</v>
      </c>
      <c r="H1398">
        <f>VLOOKUP(Medical_Examinations[[#This Row],[Customer ID]],'Medical Examinations'!$A$1:$L$2336,8,FALSE)</f>
        <v>1</v>
      </c>
      <c r="I1398" t="str">
        <f>VLOOKUP(Medical_Examinations[[#This Row],[Customer ID]],'Medical Examinations'!$A$1:$L$2336,9,FALSE)</f>
        <v>No</v>
      </c>
      <c r="J1398" t="str">
        <f>VLOOKUP(Medical_Examinations[[#This Row],[Customer ID]],'Medical Examinations'!A1397:L3732,11,FALSE)</f>
        <v>Overweight</v>
      </c>
      <c r="K1398" t="str">
        <f>VLOOKUP(Medical_Examinations[[#This Row],[Customer ID]],'Medical Examinations'!A1397:L3732,12,FALSE)</f>
        <v>Diabetes</v>
      </c>
      <c r="L1398" t="str">
        <f>VLOOKUP(Hospitalisation_Details[[#This Row],[Customer ID]],'Hospitalisation Details'!A1397:K3738,10,FALSE)</f>
        <v>10 Sep 1985</v>
      </c>
      <c r="M1398">
        <f>VLOOKUP(Hospitalisation_Details[[#This Row],[Customer ID]],'Hospitalisation Details'!$A$1:$K$2342,6,FALSE)</f>
        <v>6878</v>
      </c>
      <c r="N1398" t="str">
        <f>VLOOKUP(Hospitalisation_Details[[#This Row],[Customer ID]],'Hospitalisation Details'!A1397:K3738,7,FALSE)</f>
        <v>tier - 2</v>
      </c>
      <c r="O1398" t="str">
        <f>VLOOKUP(Hospitalisation_Details[[#This Row],[Customer ID]],'Hospitalisation Details'!A1397:K3738,8,FALSE)</f>
        <v>tier - 1</v>
      </c>
      <c r="P1398" t="str">
        <f>VLOOKUP(Hospitalisation_Details[[#This Row],[Customer ID]],'Hospitalisation Details'!A1397:K3738,9,FALSE)</f>
        <v>R1024</v>
      </c>
      <c r="Q1398">
        <f>VLOOKUP(Hospitalisation_Details[[#This Row],[Customer ID]],'Hospitalisation Details'!$A$1:$K$2342,11,FALSE)</f>
        <v>37</v>
      </c>
    </row>
    <row r="1399" spans="1:17" x14ac:dyDescent="0.35">
      <c r="A1399" t="s">
        <v>1398</v>
      </c>
      <c r="B1399" t="str">
        <f>VLOOKUP(Customer_Names[[#This Row],[Customer ID]],Customer_Names[#All],2,FALSE)</f>
        <v>Roybal</v>
      </c>
      <c r="C1399">
        <f>VLOOKUP(Medical_Examinations[[#This Row],[Customer ID]],'Medical Examinations'!$A$1:$L$2336,2,FALSE)</f>
        <v>24</v>
      </c>
      <c r="D1399">
        <f>VLOOKUP(Medical_Examinations[[#This Row],[Customer ID]],'Medical Examinations'!$A$1:$L$2336,3,FALSE)</f>
        <v>10</v>
      </c>
      <c r="E1399" t="str">
        <f>VLOOKUP(Medical_Examinations[[#This Row],[Customer ID]],'Medical Examinations'!$A$1:$L$2336,4,FALSE)</f>
        <v>yes</v>
      </c>
      <c r="F1399" t="str">
        <f>VLOOKUP(Medical_Examinations[[#This Row],[Customer ID]],'Medical Examinations'!$A$1:$L$2336,6,FALSE)</f>
        <v>No</v>
      </c>
      <c r="G1399" t="str">
        <f>VLOOKUP(Medical_Examinations[[#This Row],[Customer ID]],'Medical Examinations'!$A$1:$L$2336,7,FALSE)</f>
        <v>Yes</v>
      </c>
      <c r="H1399">
        <f>VLOOKUP(Medical_Examinations[[#This Row],[Customer ID]],'Medical Examinations'!$A$1:$L$2336,8,FALSE)</f>
        <v>1</v>
      </c>
      <c r="I1399" t="str">
        <f>VLOOKUP(Medical_Examinations[[#This Row],[Customer ID]],'Medical Examinations'!$A$1:$L$2336,9,FALSE)</f>
        <v>No</v>
      </c>
      <c r="J1399" t="str">
        <f>VLOOKUP(Medical_Examinations[[#This Row],[Customer ID]],'Medical Examinations'!A1398:L3733,11,FALSE)</f>
        <v>Normal Weight</v>
      </c>
      <c r="K1399" t="str">
        <f>VLOOKUP(Medical_Examinations[[#This Row],[Customer ID]],'Medical Examinations'!A1398:L3733,12,FALSE)</f>
        <v>Diabetes</v>
      </c>
      <c r="L1399" t="str">
        <f>VLOOKUP(Hospitalisation_Details[[#This Row],[Customer ID]],'Hospitalisation Details'!A1398:K3739,10,FALSE)</f>
        <v>21 Sep 1989</v>
      </c>
      <c r="M1399">
        <f>VLOOKUP(Hospitalisation_Details[[#This Row],[Customer ID]],'Hospitalisation Details'!$A$1:$K$2342,6,FALSE)</f>
        <v>6895</v>
      </c>
      <c r="N1399" t="str">
        <f>VLOOKUP(Hospitalisation_Details[[#This Row],[Customer ID]],'Hospitalisation Details'!A1398:K3739,7,FALSE)</f>
        <v>tier - 2</v>
      </c>
      <c r="O1399" t="str">
        <f>VLOOKUP(Hospitalisation_Details[[#This Row],[Customer ID]],'Hospitalisation Details'!A1398:K3739,8,FALSE)</f>
        <v>tier - 3</v>
      </c>
      <c r="P1399" t="str">
        <f>VLOOKUP(Hospitalisation_Details[[#This Row],[Customer ID]],'Hospitalisation Details'!A1398:K3739,9,FALSE)</f>
        <v>R1024</v>
      </c>
      <c r="Q1399">
        <f>VLOOKUP(Hospitalisation_Details[[#This Row],[Customer ID]],'Hospitalisation Details'!$A$1:$K$2342,11,FALSE)</f>
        <v>33</v>
      </c>
    </row>
    <row r="1400" spans="1:17" x14ac:dyDescent="0.35">
      <c r="A1400" t="s">
        <v>1399</v>
      </c>
      <c r="B1400" t="str">
        <f>VLOOKUP(Customer_Names[[#This Row],[Customer ID]],Customer_Names[#All],2,FALSE)</f>
        <v>Turgeon</v>
      </c>
      <c r="C1400">
        <f>VLOOKUP(Medical_Examinations[[#This Row],[Customer ID]],'Medical Examinations'!$A$1:$L$2336,2,FALSE)</f>
        <v>31</v>
      </c>
      <c r="D1400">
        <f>VLOOKUP(Medical_Examinations[[#This Row],[Customer ID]],'Medical Examinations'!$A$1:$L$2336,3,FALSE)</f>
        <v>7</v>
      </c>
      <c r="E1400" t="str">
        <f>VLOOKUP(Medical_Examinations[[#This Row],[Customer ID]],'Medical Examinations'!$A$1:$L$2336,4,FALSE)</f>
        <v>yes</v>
      </c>
      <c r="F1400" t="str">
        <f>VLOOKUP(Medical_Examinations[[#This Row],[Customer ID]],'Medical Examinations'!$A$1:$L$2336,6,FALSE)</f>
        <v>No</v>
      </c>
      <c r="G1400" t="str">
        <f>VLOOKUP(Medical_Examinations[[#This Row],[Customer ID]],'Medical Examinations'!$A$1:$L$2336,7,FALSE)</f>
        <v>No</v>
      </c>
      <c r="H1400">
        <f>VLOOKUP(Medical_Examinations[[#This Row],[Customer ID]],'Medical Examinations'!$A$1:$L$2336,8,FALSE)</f>
        <v>1</v>
      </c>
      <c r="I1400" t="str">
        <f>VLOOKUP(Medical_Examinations[[#This Row],[Customer ID]],'Medical Examinations'!$A$1:$L$2336,9,FALSE)</f>
        <v>No</v>
      </c>
      <c r="J1400" t="str">
        <f>VLOOKUP(Medical_Examinations[[#This Row],[Customer ID]],'Medical Examinations'!A1399:L3734,11,FALSE)</f>
        <v>Obesity</v>
      </c>
      <c r="K1400" t="str">
        <f>VLOOKUP(Medical_Examinations[[#This Row],[Customer ID]],'Medical Examinations'!A1399:L3734,12,FALSE)</f>
        <v>Diabetes</v>
      </c>
      <c r="L1400" t="str">
        <f>VLOOKUP(Hospitalisation_Details[[#This Row],[Customer ID]],'Hospitalisation Details'!A1399:K3740,10,FALSE)</f>
        <v>6 Sep 1982</v>
      </c>
      <c r="M1400">
        <f>VLOOKUP(Hospitalisation_Details[[#This Row],[Customer ID]],'Hospitalisation Details'!$A$1:$K$2342,6,FALSE)</f>
        <v>7077</v>
      </c>
      <c r="N1400" t="str">
        <f>VLOOKUP(Hospitalisation_Details[[#This Row],[Customer ID]],'Hospitalisation Details'!A1399:K3740,7,FALSE)</f>
        <v>tier - 2</v>
      </c>
      <c r="O1400" t="str">
        <f>VLOOKUP(Hospitalisation_Details[[#This Row],[Customer ID]],'Hospitalisation Details'!A1399:K3740,8,FALSE)</f>
        <v>tier - 3</v>
      </c>
      <c r="P1400" t="str">
        <f>VLOOKUP(Hospitalisation_Details[[#This Row],[Customer ID]],'Hospitalisation Details'!A1399:K3740,9,FALSE)</f>
        <v>R1024</v>
      </c>
      <c r="Q1400">
        <f>VLOOKUP(Hospitalisation_Details[[#This Row],[Customer ID]],'Hospitalisation Details'!$A$1:$K$2342,11,FALSE)</f>
        <v>40</v>
      </c>
    </row>
    <row r="1401" spans="1:17" x14ac:dyDescent="0.35">
      <c r="A1401" t="s">
        <v>1400</v>
      </c>
      <c r="B1401" t="str">
        <f>VLOOKUP(Customer_Names[[#This Row],[Customer ID]],Customer_Names[#All],2,FALSE)</f>
        <v>Deingenis</v>
      </c>
      <c r="C1401">
        <f>VLOOKUP(Medical_Examinations[[#This Row],[Customer ID]],'Medical Examinations'!$A$1:$L$2336,2,FALSE)</f>
        <v>34</v>
      </c>
      <c r="D1401">
        <f>VLOOKUP(Medical_Examinations[[#This Row],[Customer ID]],'Medical Examinations'!$A$1:$L$2336,3,FALSE)</f>
        <v>7</v>
      </c>
      <c r="E1401" t="str">
        <f>VLOOKUP(Medical_Examinations[[#This Row],[Customer ID]],'Medical Examinations'!$A$1:$L$2336,4,FALSE)</f>
        <v>yes</v>
      </c>
      <c r="F1401" t="str">
        <f>VLOOKUP(Medical_Examinations[[#This Row],[Customer ID]],'Medical Examinations'!$A$1:$L$2336,6,FALSE)</f>
        <v>No</v>
      </c>
      <c r="G1401" t="str">
        <f>VLOOKUP(Medical_Examinations[[#This Row],[Customer ID]],'Medical Examinations'!$A$1:$L$2336,7,FALSE)</f>
        <v>No</v>
      </c>
      <c r="H1401">
        <f>VLOOKUP(Medical_Examinations[[#This Row],[Customer ID]],'Medical Examinations'!$A$1:$L$2336,8,FALSE)</f>
        <v>1</v>
      </c>
      <c r="I1401" t="str">
        <f>VLOOKUP(Medical_Examinations[[#This Row],[Customer ID]],'Medical Examinations'!$A$1:$L$2336,9,FALSE)</f>
        <v>No</v>
      </c>
      <c r="J1401" t="str">
        <f>VLOOKUP(Medical_Examinations[[#This Row],[Customer ID]],'Medical Examinations'!A1400:L3735,11,FALSE)</f>
        <v>Obesity</v>
      </c>
      <c r="K1401" t="str">
        <f>VLOOKUP(Medical_Examinations[[#This Row],[Customer ID]],'Medical Examinations'!A1400:L3735,12,FALSE)</f>
        <v>Diabetes</v>
      </c>
      <c r="L1401" t="str">
        <f>VLOOKUP(Hospitalisation_Details[[#This Row],[Customer ID]],'Hospitalisation Details'!A1400:K3741,10,FALSE)</f>
        <v>7 Sep 1984</v>
      </c>
      <c r="M1401">
        <f>VLOOKUP(Hospitalisation_Details[[#This Row],[Customer ID]],'Hospitalisation Details'!$A$1:$K$2342,6,FALSE)</f>
        <v>7134</v>
      </c>
      <c r="N1401" t="str">
        <f>VLOOKUP(Hospitalisation_Details[[#This Row],[Customer ID]],'Hospitalisation Details'!A1400:K3741,7,FALSE)</f>
        <v>tier - 2</v>
      </c>
      <c r="O1401" t="str">
        <f>VLOOKUP(Hospitalisation_Details[[#This Row],[Customer ID]],'Hospitalisation Details'!A1400:K3741,8,FALSE)</f>
        <v>tier - 1</v>
      </c>
      <c r="P1401" t="str">
        <f>VLOOKUP(Hospitalisation_Details[[#This Row],[Customer ID]],'Hospitalisation Details'!A1400:K3741,9,FALSE)</f>
        <v>R1024</v>
      </c>
      <c r="Q1401">
        <f>VLOOKUP(Hospitalisation_Details[[#This Row],[Customer ID]],'Hospitalisation Details'!$A$1:$K$2342,11,FALSE)</f>
        <v>38</v>
      </c>
    </row>
    <row r="1402" spans="1:17" x14ac:dyDescent="0.35">
      <c r="A1402" t="s">
        <v>1401</v>
      </c>
      <c r="B1402" t="str">
        <f>VLOOKUP(Customer_Names[[#This Row],[Customer ID]],Customer_Names[#All],2,FALSE)</f>
        <v>Hodge</v>
      </c>
      <c r="C1402">
        <f>VLOOKUP(Medical_Examinations[[#This Row],[Customer ID]],'Medical Examinations'!$A$1:$L$2336,2,FALSE)</f>
        <v>27</v>
      </c>
      <c r="D1402">
        <f>VLOOKUP(Medical_Examinations[[#This Row],[Customer ID]],'Medical Examinations'!$A$1:$L$2336,3,FALSE)</f>
        <v>8</v>
      </c>
      <c r="E1402" t="str">
        <f>VLOOKUP(Medical_Examinations[[#This Row],[Customer ID]],'Medical Examinations'!$A$1:$L$2336,4,FALSE)</f>
        <v>yes</v>
      </c>
      <c r="F1402" t="str">
        <f>VLOOKUP(Medical_Examinations[[#This Row],[Customer ID]],'Medical Examinations'!$A$1:$L$2336,6,FALSE)</f>
        <v>No</v>
      </c>
      <c r="G1402" t="str">
        <f>VLOOKUP(Medical_Examinations[[#This Row],[Customer ID]],'Medical Examinations'!$A$1:$L$2336,7,FALSE)</f>
        <v>No</v>
      </c>
      <c r="H1402">
        <f>VLOOKUP(Medical_Examinations[[#This Row],[Customer ID]],'Medical Examinations'!$A$1:$L$2336,8,FALSE)</f>
        <v>1</v>
      </c>
      <c r="I1402" t="str">
        <f>VLOOKUP(Medical_Examinations[[#This Row],[Customer ID]],'Medical Examinations'!$A$1:$L$2336,9,FALSE)</f>
        <v>No</v>
      </c>
      <c r="J1402" t="str">
        <f>VLOOKUP(Medical_Examinations[[#This Row],[Customer ID]],'Medical Examinations'!A1401:L3736,11,FALSE)</f>
        <v>Overweight</v>
      </c>
      <c r="K1402" t="str">
        <f>VLOOKUP(Medical_Examinations[[#This Row],[Customer ID]],'Medical Examinations'!A1401:L3736,12,FALSE)</f>
        <v>Diabetes</v>
      </c>
      <c r="L1402" t="str">
        <f>VLOOKUP(Hospitalisation_Details[[#This Row],[Customer ID]],'Hospitalisation Details'!A1401:K3742,10,FALSE)</f>
        <v>21 Sep 1984</v>
      </c>
      <c r="M1402">
        <f>VLOOKUP(Hospitalisation_Details[[#This Row],[Customer ID]],'Hospitalisation Details'!$A$1:$K$2342,6,FALSE)</f>
        <v>7145</v>
      </c>
      <c r="N1402" t="str">
        <f>VLOOKUP(Hospitalisation_Details[[#This Row],[Customer ID]],'Hospitalisation Details'!A1401:K3742,7,FALSE)</f>
        <v>tier - 2</v>
      </c>
      <c r="O1402" t="str">
        <f>VLOOKUP(Hospitalisation_Details[[#This Row],[Customer ID]],'Hospitalisation Details'!A1401:K3742,8,FALSE)</f>
        <v>tier - 2</v>
      </c>
      <c r="P1402" t="str">
        <f>VLOOKUP(Hospitalisation_Details[[#This Row],[Customer ID]],'Hospitalisation Details'!A1401:K3742,9,FALSE)</f>
        <v>R1024</v>
      </c>
      <c r="Q1402">
        <f>VLOOKUP(Hospitalisation_Details[[#This Row],[Customer ID]],'Hospitalisation Details'!$A$1:$K$2342,11,FALSE)</f>
        <v>38</v>
      </c>
    </row>
    <row r="1403" spans="1:17" x14ac:dyDescent="0.35">
      <c r="A1403" t="s">
        <v>1402</v>
      </c>
      <c r="B1403" t="str">
        <f>VLOOKUP(Customer_Names[[#This Row],[Customer ID]],Customer_Names[#All],2,FALSE)</f>
        <v>Gibbs</v>
      </c>
      <c r="C1403">
        <f>VLOOKUP(Medical_Examinations[[#This Row],[Customer ID]],'Medical Examinations'!$A$1:$L$2336,2,FALSE)</f>
        <v>30</v>
      </c>
      <c r="D1403">
        <f>VLOOKUP(Medical_Examinations[[#This Row],[Customer ID]],'Medical Examinations'!$A$1:$L$2336,3,FALSE)</f>
        <v>8</v>
      </c>
      <c r="E1403" t="str">
        <f>VLOOKUP(Medical_Examinations[[#This Row],[Customer ID]],'Medical Examinations'!$A$1:$L$2336,4,FALSE)</f>
        <v>yes</v>
      </c>
      <c r="F1403" t="str">
        <f>VLOOKUP(Medical_Examinations[[#This Row],[Customer ID]],'Medical Examinations'!$A$1:$L$2336,6,FALSE)</f>
        <v>No</v>
      </c>
      <c r="G1403" t="str">
        <f>VLOOKUP(Medical_Examinations[[#This Row],[Customer ID]],'Medical Examinations'!$A$1:$L$2336,7,FALSE)</f>
        <v>No</v>
      </c>
      <c r="H1403">
        <f>VLOOKUP(Medical_Examinations[[#This Row],[Customer ID]],'Medical Examinations'!$A$1:$L$2336,8,FALSE)</f>
        <v>1</v>
      </c>
      <c r="I1403" t="str">
        <f>VLOOKUP(Medical_Examinations[[#This Row],[Customer ID]],'Medical Examinations'!$A$1:$L$2336,9,FALSE)</f>
        <v>No</v>
      </c>
      <c r="J1403" t="str">
        <f>VLOOKUP(Medical_Examinations[[#This Row],[Customer ID]],'Medical Examinations'!A1402:L3737,11,FALSE)</f>
        <v>Obesity</v>
      </c>
      <c r="K1403" t="str">
        <f>VLOOKUP(Medical_Examinations[[#This Row],[Customer ID]],'Medical Examinations'!A1402:L3737,12,FALSE)</f>
        <v>Diabetes</v>
      </c>
      <c r="L1403" t="str">
        <f>VLOOKUP(Hospitalisation_Details[[#This Row],[Customer ID]],'Hospitalisation Details'!A1402:K3743,10,FALSE)</f>
        <v>13 Sep 1986</v>
      </c>
      <c r="M1403">
        <f>VLOOKUP(Hospitalisation_Details[[#This Row],[Customer ID]],'Hospitalisation Details'!$A$1:$K$2342,6,FALSE)</f>
        <v>7228</v>
      </c>
      <c r="N1403" t="str">
        <f>VLOOKUP(Hospitalisation_Details[[#This Row],[Customer ID]],'Hospitalisation Details'!A1402:K3743,7,FALSE)</f>
        <v>tier - 2</v>
      </c>
      <c r="O1403" t="str">
        <f>VLOOKUP(Hospitalisation_Details[[#This Row],[Customer ID]],'Hospitalisation Details'!A1402:K3743,8,FALSE)</f>
        <v>tier - 1</v>
      </c>
      <c r="P1403" t="str">
        <f>VLOOKUP(Hospitalisation_Details[[#This Row],[Customer ID]],'Hospitalisation Details'!A1402:K3743,9,FALSE)</f>
        <v>R1024</v>
      </c>
      <c r="Q1403">
        <f>VLOOKUP(Hospitalisation_Details[[#This Row],[Customer ID]],'Hospitalisation Details'!$A$1:$K$2342,11,FALSE)</f>
        <v>36</v>
      </c>
    </row>
    <row r="1404" spans="1:17" x14ac:dyDescent="0.35">
      <c r="A1404" t="s">
        <v>1403</v>
      </c>
      <c r="B1404" t="str">
        <f>VLOOKUP(Customer_Names[[#This Row],[Customer ID]],Customer_Names[#All],2,FALSE)</f>
        <v>Trom</v>
      </c>
      <c r="C1404">
        <f>VLOOKUP(Medical_Examinations[[#This Row],[Customer ID]],'Medical Examinations'!$A$1:$L$2336,2,FALSE)</f>
        <v>26</v>
      </c>
      <c r="D1404">
        <f>VLOOKUP(Medical_Examinations[[#This Row],[Customer ID]],'Medical Examinations'!$A$1:$L$2336,3,FALSE)</f>
        <v>12</v>
      </c>
      <c r="E1404" t="str">
        <f>VLOOKUP(Medical_Examinations[[#This Row],[Customer ID]],'Medical Examinations'!$A$1:$L$2336,4,FALSE)</f>
        <v>yes</v>
      </c>
      <c r="F1404" t="str">
        <f>VLOOKUP(Medical_Examinations[[#This Row],[Customer ID]],'Medical Examinations'!$A$1:$L$2336,6,FALSE)</f>
        <v>No</v>
      </c>
      <c r="G1404" t="str">
        <f>VLOOKUP(Medical_Examinations[[#This Row],[Customer ID]],'Medical Examinations'!$A$1:$L$2336,7,FALSE)</f>
        <v>No</v>
      </c>
      <c r="H1404">
        <f>VLOOKUP(Medical_Examinations[[#This Row],[Customer ID]],'Medical Examinations'!$A$1:$L$2336,8,FALSE)</f>
        <v>1</v>
      </c>
      <c r="I1404" t="str">
        <f>VLOOKUP(Medical_Examinations[[#This Row],[Customer ID]],'Medical Examinations'!$A$1:$L$2336,9,FALSE)</f>
        <v>No</v>
      </c>
      <c r="J1404" t="str">
        <f>VLOOKUP(Medical_Examinations[[#This Row],[Customer ID]],'Medical Examinations'!A1403:L3738,11,FALSE)</f>
        <v>Overweight</v>
      </c>
      <c r="K1404" t="str">
        <f>VLOOKUP(Medical_Examinations[[#This Row],[Customer ID]],'Medical Examinations'!A1403:L3738,12,FALSE)</f>
        <v>Diabetes</v>
      </c>
      <c r="L1404" t="str">
        <f>VLOOKUP(Hospitalisation_Details[[#This Row],[Customer ID]],'Hospitalisation Details'!A1403:K3744,10,FALSE)</f>
        <v>16 Sep 1981</v>
      </c>
      <c r="M1404">
        <f>VLOOKUP(Hospitalisation_Details[[#This Row],[Customer ID]],'Hospitalisation Details'!$A$1:$K$2342,6,FALSE)</f>
        <v>7358</v>
      </c>
      <c r="N1404" t="str">
        <f>VLOOKUP(Hospitalisation_Details[[#This Row],[Customer ID]],'Hospitalisation Details'!A1403:K3744,7,FALSE)</f>
        <v>tier - 2</v>
      </c>
      <c r="O1404" t="str">
        <f>VLOOKUP(Hospitalisation_Details[[#This Row],[Customer ID]],'Hospitalisation Details'!A1403:K3744,8,FALSE)</f>
        <v>tier - 3</v>
      </c>
      <c r="P1404" t="str">
        <f>VLOOKUP(Hospitalisation_Details[[#This Row],[Customer ID]],'Hospitalisation Details'!A1403:K3744,9,FALSE)</f>
        <v>R1024</v>
      </c>
      <c r="Q1404">
        <f>VLOOKUP(Hospitalisation_Details[[#This Row],[Customer ID]],'Hospitalisation Details'!$A$1:$K$2342,11,FALSE)</f>
        <v>41</v>
      </c>
    </row>
    <row r="1405" spans="1:17" x14ac:dyDescent="0.35">
      <c r="A1405" t="s">
        <v>1404</v>
      </c>
      <c r="B1405" t="str">
        <f>VLOOKUP(Customer_Names[[#This Row],[Customer ID]],Customer_Names[#All],2,FALSE)</f>
        <v>Sizer</v>
      </c>
      <c r="C1405">
        <f>VLOOKUP(Medical_Examinations[[#This Row],[Customer ID]],'Medical Examinations'!$A$1:$L$2336,2,FALSE)</f>
        <v>26</v>
      </c>
      <c r="D1405">
        <f>VLOOKUP(Medical_Examinations[[#This Row],[Customer ID]],'Medical Examinations'!$A$1:$L$2336,3,FALSE)</f>
        <v>7</v>
      </c>
      <c r="E1405" t="str">
        <f>VLOOKUP(Medical_Examinations[[#This Row],[Customer ID]],'Medical Examinations'!$A$1:$L$2336,4,FALSE)</f>
        <v>yes</v>
      </c>
      <c r="F1405" t="str">
        <f>VLOOKUP(Medical_Examinations[[#This Row],[Customer ID]],'Medical Examinations'!$A$1:$L$2336,6,FALSE)</f>
        <v>No</v>
      </c>
      <c r="G1405" t="str">
        <f>VLOOKUP(Medical_Examinations[[#This Row],[Customer ID]],'Medical Examinations'!$A$1:$L$2336,7,FALSE)</f>
        <v>No</v>
      </c>
      <c r="H1405">
        <f>VLOOKUP(Medical_Examinations[[#This Row],[Customer ID]],'Medical Examinations'!$A$1:$L$2336,8,FALSE)</f>
        <v>1</v>
      </c>
      <c r="I1405" t="str">
        <f>VLOOKUP(Medical_Examinations[[#This Row],[Customer ID]],'Medical Examinations'!$A$1:$L$2336,9,FALSE)</f>
        <v>No</v>
      </c>
      <c r="J1405" t="str">
        <f>VLOOKUP(Medical_Examinations[[#This Row],[Customer ID]],'Medical Examinations'!A1404:L3739,11,FALSE)</f>
        <v>Overweight</v>
      </c>
      <c r="K1405" t="str">
        <f>VLOOKUP(Medical_Examinations[[#This Row],[Customer ID]],'Medical Examinations'!A1404:L3739,12,FALSE)</f>
        <v>Diabetes</v>
      </c>
      <c r="L1405" t="str">
        <f>VLOOKUP(Hospitalisation_Details[[#This Row],[Customer ID]],'Hospitalisation Details'!A1404:K3745,10,FALSE)</f>
        <v>20 Sep 1980</v>
      </c>
      <c r="M1405">
        <f>VLOOKUP(Hospitalisation_Details[[#This Row],[Customer ID]],'Hospitalisation Details'!$A$1:$K$2342,6,FALSE)</f>
        <v>7639</v>
      </c>
      <c r="N1405" t="str">
        <f>VLOOKUP(Hospitalisation_Details[[#This Row],[Customer ID]],'Hospitalisation Details'!A1404:K3745,7,FALSE)</f>
        <v>tier - 2</v>
      </c>
      <c r="O1405" t="str">
        <f>VLOOKUP(Hospitalisation_Details[[#This Row],[Customer ID]],'Hospitalisation Details'!A1404:K3745,8,FALSE)</f>
        <v>tier - 2</v>
      </c>
      <c r="P1405" t="str">
        <f>VLOOKUP(Hospitalisation_Details[[#This Row],[Customer ID]],'Hospitalisation Details'!A1404:K3745,9,FALSE)</f>
        <v>R1024</v>
      </c>
      <c r="Q1405">
        <f>VLOOKUP(Hospitalisation_Details[[#This Row],[Customer ID]],'Hospitalisation Details'!$A$1:$K$2342,11,FALSE)</f>
        <v>42</v>
      </c>
    </row>
    <row r="1406" spans="1:17" x14ac:dyDescent="0.35">
      <c r="A1406" t="s">
        <v>1405</v>
      </c>
      <c r="B1406" t="str">
        <f>VLOOKUP(Customer_Names[[#This Row],[Customer ID]],Customer_Names[#All],2,FALSE)</f>
        <v>Ellison</v>
      </c>
      <c r="C1406">
        <f>VLOOKUP(Medical_Examinations[[#This Row],[Customer ID]],'Medical Examinations'!$A$1:$L$2336,2,FALSE)</f>
        <v>21</v>
      </c>
      <c r="D1406">
        <f>VLOOKUP(Medical_Examinations[[#This Row],[Customer ID]],'Medical Examinations'!$A$1:$L$2336,3,FALSE)</f>
        <v>10</v>
      </c>
      <c r="E1406" t="str">
        <f>VLOOKUP(Medical_Examinations[[#This Row],[Customer ID]],'Medical Examinations'!$A$1:$L$2336,4,FALSE)</f>
        <v>yes</v>
      </c>
      <c r="F1406" t="str">
        <f>VLOOKUP(Medical_Examinations[[#This Row],[Customer ID]],'Medical Examinations'!$A$1:$L$2336,6,FALSE)</f>
        <v>No</v>
      </c>
      <c r="G1406" t="str">
        <f>VLOOKUP(Medical_Examinations[[#This Row],[Customer ID]],'Medical Examinations'!$A$1:$L$2336,7,FALSE)</f>
        <v>Yes</v>
      </c>
      <c r="H1406">
        <f>VLOOKUP(Medical_Examinations[[#This Row],[Customer ID]],'Medical Examinations'!$A$1:$L$2336,8,FALSE)</f>
        <v>1</v>
      </c>
      <c r="I1406" t="str">
        <f>VLOOKUP(Medical_Examinations[[#This Row],[Customer ID]],'Medical Examinations'!$A$1:$L$2336,9,FALSE)</f>
        <v>No</v>
      </c>
      <c r="J1406" t="str">
        <f>VLOOKUP(Medical_Examinations[[#This Row],[Customer ID]],'Medical Examinations'!A1405:L3740,11,FALSE)</f>
        <v>Normal Weight</v>
      </c>
      <c r="K1406" t="str">
        <f>VLOOKUP(Medical_Examinations[[#This Row],[Customer ID]],'Medical Examinations'!A1405:L3740,12,FALSE)</f>
        <v>Diabetes</v>
      </c>
      <c r="L1406" t="str">
        <f>VLOOKUP(Hospitalisation_Details[[#This Row],[Customer ID]],'Hospitalisation Details'!A1405:K3746,10,FALSE)</f>
        <v>16 Sep 1980</v>
      </c>
      <c r="M1406">
        <f>VLOOKUP(Hospitalisation_Details[[#This Row],[Customer ID]],'Hospitalisation Details'!$A$1:$K$2342,6,FALSE)</f>
        <v>7651</v>
      </c>
      <c r="N1406" t="str">
        <f>VLOOKUP(Hospitalisation_Details[[#This Row],[Customer ID]],'Hospitalisation Details'!A1405:K3746,7,FALSE)</f>
        <v>tier - 2</v>
      </c>
      <c r="O1406" t="str">
        <f>VLOOKUP(Hospitalisation_Details[[#This Row],[Customer ID]],'Hospitalisation Details'!A1405:K3746,8,FALSE)</f>
        <v>tier - 2</v>
      </c>
      <c r="P1406" t="str">
        <f>VLOOKUP(Hospitalisation_Details[[#This Row],[Customer ID]],'Hospitalisation Details'!A1405:K3746,9,FALSE)</f>
        <v>R1024</v>
      </c>
      <c r="Q1406">
        <f>VLOOKUP(Hospitalisation_Details[[#This Row],[Customer ID]],'Hospitalisation Details'!$A$1:$K$2342,11,FALSE)</f>
        <v>42</v>
      </c>
    </row>
    <row r="1407" spans="1:17" x14ac:dyDescent="0.35">
      <c r="A1407" t="s">
        <v>1406</v>
      </c>
      <c r="B1407" t="str">
        <f>VLOOKUP(Customer_Names[[#This Row],[Customer ID]],Customer_Names[#All],2,FALSE)</f>
        <v>Sulkowski</v>
      </c>
      <c r="C1407">
        <f>VLOOKUP(Medical_Examinations[[#This Row],[Customer ID]],'Medical Examinations'!$A$1:$L$2336,2,FALSE)</f>
        <v>25</v>
      </c>
      <c r="D1407">
        <f>VLOOKUP(Medical_Examinations[[#This Row],[Customer ID]],'Medical Examinations'!$A$1:$L$2336,3,FALSE)</f>
        <v>12</v>
      </c>
      <c r="E1407" t="str">
        <f>VLOOKUP(Medical_Examinations[[#This Row],[Customer ID]],'Medical Examinations'!$A$1:$L$2336,4,FALSE)</f>
        <v>yes</v>
      </c>
      <c r="F1407" t="str">
        <f>VLOOKUP(Medical_Examinations[[#This Row],[Customer ID]],'Medical Examinations'!$A$1:$L$2336,6,FALSE)</f>
        <v>No</v>
      </c>
      <c r="G1407" t="str">
        <f>VLOOKUP(Medical_Examinations[[#This Row],[Customer ID]],'Medical Examinations'!$A$1:$L$2336,7,FALSE)</f>
        <v>No</v>
      </c>
      <c r="H1407">
        <f>VLOOKUP(Medical_Examinations[[#This Row],[Customer ID]],'Medical Examinations'!$A$1:$L$2336,8,FALSE)</f>
        <v>1</v>
      </c>
      <c r="I1407" t="str">
        <f>VLOOKUP(Medical_Examinations[[#This Row],[Customer ID]],'Medical Examinations'!$A$1:$L$2336,9,FALSE)</f>
        <v>No</v>
      </c>
      <c r="J1407" t="str">
        <f>VLOOKUP(Medical_Examinations[[#This Row],[Customer ID]],'Medical Examinations'!A1406:L3741,11,FALSE)</f>
        <v>Overweight</v>
      </c>
      <c r="K1407" t="str">
        <f>VLOOKUP(Medical_Examinations[[#This Row],[Customer ID]],'Medical Examinations'!A1406:L3741,12,FALSE)</f>
        <v>Diabetes</v>
      </c>
      <c r="L1407" t="str">
        <f>VLOOKUP(Hospitalisation_Details[[#This Row],[Customer ID]],'Hospitalisation Details'!A1406:K3747,10,FALSE)</f>
        <v>28 Sep 1983</v>
      </c>
      <c r="M1407">
        <f>VLOOKUP(Hospitalisation_Details[[#This Row],[Customer ID]],'Hospitalisation Details'!$A$1:$K$2342,6,FALSE)</f>
        <v>7986</v>
      </c>
      <c r="N1407" t="str">
        <f>VLOOKUP(Hospitalisation_Details[[#This Row],[Customer ID]],'Hospitalisation Details'!A1406:K3747,7,FALSE)</f>
        <v>tier - 2</v>
      </c>
      <c r="O1407" t="str">
        <f>VLOOKUP(Hospitalisation_Details[[#This Row],[Customer ID]],'Hospitalisation Details'!A1406:K3747,8,FALSE)</f>
        <v>tier - 1</v>
      </c>
      <c r="P1407" t="str">
        <f>VLOOKUP(Hospitalisation_Details[[#This Row],[Customer ID]],'Hospitalisation Details'!A1406:K3747,9,FALSE)</f>
        <v>R1024</v>
      </c>
      <c r="Q1407">
        <f>VLOOKUP(Hospitalisation_Details[[#This Row],[Customer ID]],'Hospitalisation Details'!$A$1:$K$2342,11,FALSE)</f>
        <v>39</v>
      </c>
    </row>
    <row r="1408" spans="1:17" x14ac:dyDescent="0.35">
      <c r="A1408" t="s">
        <v>1407</v>
      </c>
      <c r="B1408" t="str">
        <f>VLOOKUP(Customer_Names[[#This Row],[Customer ID]],Customer_Names[#All],2,FALSE)</f>
        <v>Maringo</v>
      </c>
      <c r="C1408">
        <f>VLOOKUP(Medical_Examinations[[#This Row],[Customer ID]],'Medical Examinations'!$A$1:$L$2336,2,FALSE)</f>
        <v>31</v>
      </c>
      <c r="D1408">
        <f>VLOOKUP(Medical_Examinations[[#This Row],[Customer ID]],'Medical Examinations'!$A$1:$L$2336,3,FALSE)</f>
        <v>8</v>
      </c>
      <c r="E1408" t="str">
        <f>VLOOKUP(Medical_Examinations[[#This Row],[Customer ID]],'Medical Examinations'!$A$1:$L$2336,4,FALSE)</f>
        <v>yes</v>
      </c>
      <c r="F1408" t="str">
        <f>VLOOKUP(Medical_Examinations[[#This Row],[Customer ID]],'Medical Examinations'!$A$1:$L$2336,6,FALSE)</f>
        <v>No</v>
      </c>
      <c r="G1408" t="str">
        <f>VLOOKUP(Medical_Examinations[[#This Row],[Customer ID]],'Medical Examinations'!$A$1:$L$2336,7,FALSE)</f>
        <v>No</v>
      </c>
      <c r="H1408">
        <f>VLOOKUP(Medical_Examinations[[#This Row],[Customer ID]],'Medical Examinations'!$A$1:$L$2336,8,FALSE)</f>
        <v>1</v>
      </c>
      <c r="I1408" t="str">
        <f>VLOOKUP(Medical_Examinations[[#This Row],[Customer ID]],'Medical Examinations'!$A$1:$L$2336,9,FALSE)</f>
        <v>No</v>
      </c>
      <c r="J1408" t="str">
        <f>VLOOKUP(Medical_Examinations[[#This Row],[Customer ID]],'Medical Examinations'!A1407:L3742,11,FALSE)</f>
        <v>Obesity</v>
      </c>
      <c r="K1408" t="str">
        <f>VLOOKUP(Medical_Examinations[[#This Row],[Customer ID]],'Medical Examinations'!A1407:L3742,12,FALSE)</f>
        <v>Diabetes</v>
      </c>
      <c r="L1408" t="str">
        <f>VLOOKUP(Hospitalisation_Details[[#This Row],[Customer ID]],'Hospitalisation Details'!A1407:K3748,10,FALSE)</f>
        <v>20 Sep 1983</v>
      </c>
      <c r="M1408">
        <f>VLOOKUP(Hospitalisation_Details[[#This Row],[Customer ID]],'Hospitalisation Details'!$A$1:$K$2342,6,FALSE)</f>
        <v>7986</v>
      </c>
      <c r="N1408" t="str">
        <f>VLOOKUP(Hospitalisation_Details[[#This Row],[Customer ID]],'Hospitalisation Details'!A1407:K3748,7,FALSE)</f>
        <v>tier - 2</v>
      </c>
      <c r="O1408" t="str">
        <f>VLOOKUP(Hospitalisation_Details[[#This Row],[Customer ID]],'Hospitalisation Details'!A1407:K3748,8,FALSE)</f>
        <v>tier - 3</v>
      </c>
      <c r="P1408" t="str">
        <f>VLOOKUP(Hospitalisation_Details[[#This Row],[Customer ID]],'Hospitalisation Details'!A1407:K3748,9,FALSE)</f>
        <v>R1024</v>
      </c>
      <c r="Q1408">
        <f>VLOOKUP(Hospitalisation_Details[[#This Row],[Customer ID]],'Hospitalisation Details'!$A$1:$K$2342,11,FALSE)</f>
        <v>39</v>
      </c>
    </row>
    <row r="1409" spans="1:17" x14ac:dyDescent="0.35">
      <c r="A1409" t="s">
        <v>1408</v>
      </c>
      <c r="B1409" t="str">
        <f>VLOOKUP(Customer_Names[[#This Row],[Customer ID]],Customer_Names[#All],2,FALSE)</f>
        <v>Lattin</v>
      </c>
      <c r="C1409">
        <f>VLOOKUP(Medical_Examinations[[#This Row],[Customer ID]],'Medical Examinations'!$A$1:$L$2336,2,FALSE)</f>
        <v>30</v>
      </c>
      <c r="D1409">
        <f>VLOOKUP(Medical_Examinations[[#This Row],[Customer ID]],'Medical Examinations'!$A$1:$L$2336,3,FALSE)</f>
        <v>8</v>
      </c>
      <c r="E1409" t="str">
        <f>VLOOKUP(Medical_Examinations[[#This Row],[Customer ID]],'Medical Examinations'!$A$1:$L$2336,4,FALSE)</f>
        <v>yes</v>
      </c>
      <c r="F1409" t="str">
        <f>VLOOKUP(Medical_Examinations[[#This Row],[Customer ID]],'Medical Examinations'!$A$1:$L$2336,6,FALSE)</f>
        <v>No</v>
      </c>
      <c r="G1409" t="str">
        <f>VLOOKUP(Medical_Examinations[[#This Row],[Customer ID]],'Medical Examinations'!$A$1:$L$2336,7,FALSE)</f>
        <v>No</v>
      </c>
      <c r="H1409">
        <f>VLOOKUP(Medical_Examinations[[#This Row],[Customer ID]],'Medical Examinations'!$A$1:$L$2336,8,FALSE)</f>
        <v>1</v>
      </c>
      <c r="I1409" t="str">
        <f>VLOOKUP(Medical_Examinations[[#This Row],[Customer ID]],'Medical Examinations'!$A$1:$L$2336,9,FALSE)</f>
        <v>No</v>
      </c>
      <c r="J1409" t="str">
        <f>VLOOKUP(Medical_Examinations[[#This Row],[Customer ID]],'Medical Examinations'!A1408:L3743,11,FALSE)</f>
        <v>Obesity</v>
      </c>
      <c r="K1409" t="str">
        <f>VLOOKUP(Medical_Examinations[[#This Row],[Customer ID]],'Medical Examinations'!A1408:L3743,12,FALSE)</f>
        <v>Diabetes</v>
      </c>
      <c r="L1409" t="str">
        <f>VLOOKUP(Hospitalisation_Details[[#This Row],[Customer ID]],'Hospitalisation Details'!A1408:K3749,10,FALSE)</f>
        <v>27 Sep 1982</v>
      </c>
      <c r="M1409">
        <f>VLOOKUP(Hospitalisation_Details[[#This Row],[Customer ID]],'Hospitalisation Details'!$A$1:$K$2342,6,FALSE)</f>
        <v>8252</v>
      </c>
      <c r="N1409" t="str">
        <f>VLOOKUP(Hospitalisation_Details[[#This Row],[Customer ID]],'Hospitalisation Details'!A1408:K3749,7,FALSE)</f>
        <v>tier - 2</v>
      </c>
      <c r="O1409" t="str">
        <f>VLOOKUP(Hospitalisation_Details[[#This Row],[Customer ID]],'Hospitalisation Details'!A1408:K3749,8,FALSE)</f>
        <v>tier - 2</v>
      </c>
      <c r="P1409" t="str">
        <f>VLOOKUP(Hospitalisation_Details[[#This Row],[Customer ID]],'Hospitalisation Details'!A1408:K3749,9,FALSE)</f>
        <v>R1024</v>
      </c>
      <c r="Q1409">
        <f>VLOOKUP(Hospitalisation_Details[[#This Row],[Customer ID]],'Hospitalisation Details'!$A$1:$K$2342,11,FALSE)</f>
        <v>40</v>
      </c>
    </row>
    <row r="1410" spans="1:17" x14ac:dyDescent="0.35">
      <c r="A1410" t="s">
        <v>1409</v>
      </c>
      <c r="B1410" t="str">
        <f>VLOOKUP(Customer_Names[[#This Row],[Customer ID]],Customer_Names[#All],2,FALSE)</f>
        <v>Deblander</v>
      </c>
      <c r="C1410">
        <f>VLOOKUP(Medical_Examinations[[#This Row],[Customer ID]],'Medical Examinations'!$A$1:$L$2336,2,FALSE)</f>
        <v>19</v>
      </c>
      <c r="D1410">
        <f>VLOOKUP(Medical_Examinations[[#This Row],[Customer ID]],'Medical Examinations'!$A$1:$L$2336,3,FALSE)</f>
        <v>8</v>
      </c>
      <c r="E1410" t="str">
        <f>VLOOKUP(Medical_Examinations[[#This Row],[Customer ID]],'Medical Examinations'!$A$1:$L$2336,4,FALSE)</f>
        <v>yes</v>
      </c>
      <c r="F1410" t="str">
        <f>VLOOKUP(Medical_Examinations[[#This Row],[Customer ID]],'Medical Examinations'!$A$1:$L$2336,6,FALSE)</f>
        <v>No</v>
      </c>
      <c r="G1410" t="str">
        <f>VLOOKUP(Medical_Examinations[[#This Row],[Customer ID]],'Medical Examinations'!$A$1:$L$2336,7,FALSE)</f>
        <v>No</v>
      </c>
      <c r="H1410">
        <f>VLOOKUP(Medical_Examinations[[#This Row],[Customer ID]],'Medical Examinations'!$A$1:$L$2336,8,FALSE)</f>
        <v>1</v>
      </c>
      <c r="I1410" t="str">
        <f>VLOOKUP(Medical_Examinations[[#This Row],[Customer ID]],'Medical Examinations'!$A$1:$L$2336,9,FALSE)</f>
        <v>No</v>
      </c>
      <c r="J1410" t="str">
        <f>VLOOKUP(Medical_Examinations[[#This Row],[Customer ID]],'Medical Examinations'!A1409:L3744,11,FALSE)</f>
        <v>Normal Weight</v>
      </c>
      <c r="K1410" t="str">
        <f>VLOOKUP(Medical_Examinations[[#This Row],[Customer ID]],'Medical Examinations'!A1409:L3744,12,FALSE)</f>
        <v>Diabetes</v>
      </c>
      <c r="L1410" t="str">
        <f>VLOOKUP(Hospitalisation_Details[[#This Row],[Customer ID]],'Hospitalisation Details'!A1409:K3750,10,FALSE)</f>
        <v>27 Sep 1981</v>
      </c>
      <c r="M1410">
        <f>VLOOKUP(Hospitalisation_Details[[#This Row],[Customer ID]],'Hospitalisation Details'!$A$1:$K$2342,6,FALSE)</f>
        <v>8538</v>
      </c>
      <c r="N1410" t="str">
        <f>VLOOKUP(Hospitalisation_Details[[#This Row],[Customer ID]],'Hospitalisation Details'!A1409:K3750,7,FALSE)</f>
        <v>tier - 2</v>
      </c>
      <c r="O1410" t="str">
        <f>VLOOKUP(Hospitalisation_Details[[#This Row],[Customer ID]],'Hospitalisation Details'!A1409:K3750,8,FALSE)</f>
        <v>tier - 3</v>
      </c>
      <c r="P1410" t="str">
        <f>VLOOKUP(Hospitalisation_Details[[#This Row],[Customer ID]],'Hospitalisation Details'!A1409:K3750,9,FALSE)</f>
        <v>R1024</v>
      </c>
      <c r="Q1410">
        <f>VLOOKUP(Hospitalisation_Details[[#This Row],[Customer ID]],'Hospitalisation Details'!$A$1:$K$2342,11,FALSE)</f>
        <v>41</v>
      </c>
    </row>
    <row r="1411" spans="1:17" x14ac:dyDescent="0.35">
      <c r="A1411" t="s">
        <v>1410</v>
      </c>
      <c r="B1411" t="str">
        <f>VLOOKUP(Customer_Names[[#This Row],[Customer ID]],Customer_Names[#All],2,FALSE)</f>
        <v>O'Neill</v>
      </c>
      <c r="C1411">
        <f>VLOOKUP(Medical_Examinations[[#This Row],[Customer ID]],'Medical Examinations'!$A$1:$L$2336,2,FALSE)</f>
        <v>45</v>
      </c>
      <c r="D1411">
        <f>VLOOKUP(Medical_Examinations[[#This Row],[Customer ID]],'Medical Examinations'!$A$1:$L$2336,3,FALSE)</f>
        <v>7</v>
      </c>
      <c r="E1411" t="str">
        <f>VLOOKUP(Medical_Examinations[[#This Row],[Customer ID]],'Medical Examinations'!$A$1:$L$2336,4,FALSE)</f>
        <v>yes</v>
      </c>
      <c r="F1411" t="str">
        <f>VLOOKUP(Medical_Examinations[[#This Row],[Customer ID]],'Medical Examinations'!$A$1:$L$2336,6,FALSE)</f>
        <v>No</v>
      </c>
      <c r="G1411" t="str">
        <f>VLOOKUP(Medical_Examinations[[#This Row],[Customer ID]],'Medical Examinations'!$A$1:$L$2336,7,FALSE)</f>
        <v>No</v>
      </c>
      <c r="H1411">
        <f>VLOOKUP(Medical_Examinations[[#This Row],[Customer ID]],'Medical Examinations'!$A$1:$L$2336,8,FALSE)</f>
        <v>1</v>
      </c>
      <c r="I1411" t="str">
        <f>VLOOKUP(Medical_Examinations[[#This Row],[Customer ID]],'Medical Examinations'!$A$1:$L$2336,9,FALSE)</f>
        <v>No</v>
      </c>
      <c r="J1411" t="str">
        <f>VLOOKUP(Medical_Examinations[[#This Row],[Customer ID]],'Medical Examinations'!A1410:L3745,11,FALSE)</f>
        <v>Obesity</v>
      </c>
      <c r="K1411" t="str">
        <f>VLOOKUP(Medical_Examinations[[#This Row],[Customer ID]],'Medical Examinations'!A1410:L3745,12,FALSE)</f>
        <v>Diabetes</v>
      </c>
      <c r="L1411" t="str">
        <f>VLOOKUP(Hospitalisation_Details[[#This Row],[Customer ID]],'Hospitalisation Details'!A1410:K3751,10,FALSE)</f>
        <v>19 Sep 1976</v>
      </c>
      <c r="M1411">
        <f>VLOOKUP(Hospitalisation_Details[[#This Row],[Customer ID]],'Hospitalisation Details'!$A$1:$K$2342,6,FALSE)</f>
        <v>8824</v>
      </c>
      <c r="N1411" t="str">
        <f>VLOOKUP(Hospitalisation_Details[[#This Row],[Customer ID]],'Hospitalisation Details'!A1410:K3751,7,FALSE)</f>
        <v>tier - 2</v>
      </c>
      <c r="O1411" t="str">
        <f>VLOOKUP(Hospitalisation_Details[[#This Row],[Customer ID]],'Hospitalisation Details'!A1410:K3751,8,FALSE)</f>
        <v>tier - 3</v>
      </c>
      <c r="P1411" t="str">
        <f>VLOOKUP(Hospitalisation_Details[[#This Row],[Customer ID]],'Hospitalisation Details'!A1410:K3751,9,FALSE)</f>
        <v>R1024</v>
      </c>
      <c r="Q1411">
        <f>VLOOKUP(Hospitalisation_Details[[#This Row],[Customer ID]],'Hospitalisation Details'!$A$1:$K$2342,11,FALSE)</f>
        <v>46</v>
      </c>
    </row>
    <row r="1412" spans="1:17" x14ac:dyDescent="0.35">
      <c r="A1412" t="s">
        <v>1411</v>
      </c>
      <c r="B1412" t="str">
        <f>VLOOKUP(Customer_Names[[#This Row],[Customer ID]],Customer_Names[#All],2,FALSE)</f>
        <v>Davis</v>
      </c>
      <c r="C1412">
        <f>VLOOKUP(Medical_Examinations[[#This Row],[Customer ID]],'Medical Examinations'!$A$1:$L$2336,2,FALSE)</f>
        <v>36</v>
      </c>
      <c r="D1412">
        <f>VLOOKUP(Medical_Examinations[[#This Row],[Customer ID]],'Medical Examinations'!$A$1:$L$2336,3,FALSE)</f>
        <v>12</v>
      </c>
      <c r="E1412" t="str">
        <f>VLOOKUP(Medical_Examinations[[#This Row],[Customer ID]],'Medical Examinations'!$A$1:$L$2336,4,FALSE)</f>
        <v>yes</v>
      </c>
      <c r="F1412" t="str">
        <f>VLOOKUP(Medical_Examinations[[#This Row],[Customer ID]],'Medical Examinations'!$A$1:$L$2336,6,FALSE)</f>
        <v>No</v>
      </c>
      <c r="G1412" t="str">
        <f>VLOOKUP(Medical_Examinations[[#This Row],[Customer ID]],'Medical Examinations'!$A$1:$L$2336,7,FALSE)</f>
        <v>No</v>
      </c>
      <c r="H1412">
        <f>VLOOKUP(Medical_Examinations[[#This Row],[Customer ID]],'Medical Examinations'!$A$1:$L$2336,8,FALSE)</f>
        <v>1</v>
      </c>
      <c r="I1412" t="str">
        <f>VLOOKUP(Medical_Examinations[[#This Row],[Customer ID]],'Medical Examinations'!$A$1:$L$2336,9,FALSE)</f>
        <v>No</v>
      </c>
      <c r="J1412" t="str">
        <f>VLOOKUP(Medical_Examinations[[#This Row],[Customer ID]],'Medical Examinations'!A1411:L3746,11,FALSE)</f>
        <v>Obesity</v>
      </c>
      <c r="K1412" t="str">
        <f>VLOOKUP(Medical_Examinations[[#This Row],[Customer ID]],'Medical Examinations'!A1411:L3746,12,FALSE)</f>
        <v>Diabetes</v>
      </c>
      <c r="L1412" t="str">
        <f>VLOOKUP(Hospitalisation_Details[[#This Row],[Customer ID]],'Hospitalisation Details'!A1411:K3752,10,FALSE)</f>
        <v>4 Sep 1977</v>
      </c>
      <c r="M1412">
        <f>VLOOKUP(Hospitalisation_Details[[#This Row],[Customer ID]],'Hospitalisation Details'!$A$1:$K$2342,6,FALSE)</f>
        <v>9095</v>
      </c>
      <c r="N1412" t="str">
        <f>VLOOKUP(Hospitalisation_Details[[#This Row],[Customer ID]],'Hospitalisation Details'!A1411:K3752,7,FALSE)</f>
        <v>tier - 2</v>
      </c>
      <c r="O1412" t="str">
        <f>VLOOKUP(Hospitalisation_Details[[#This Row],[Customer ID]],'Hospitalisation Details'!A1411:K3752,8,FALSE)</f>
        <v>tier - 2</v>
      </c>
      <c r="P1412" t="str">
        <f>VLOOKUP(Hospitalisation_Details[[#This Row],[Customer ID]],'Hospitalisation Details'!A1411:K3752,9,FALSE)</f>
        <v>R1024</v>
      </c>
      <c r="Q1412">
        <f>VLOOKUP(Hospitalisation_Details[[#This Row],[Customer ID]],'Hospitalisation Details'!$A$1:$K$2342,11,FALSE)</f>
        <v>45</v>
      </c>
    </row>
    <row r="1413" spans="1:17" x14ac:dyDescent="0.35">
      <c r="A1413" t="s">
        <v>1412</v>
      </c>
      <c r="B1413" t="str">
        <f>VLOOKUP(Customer_Names[[#This Row],[Customer ID]],Customer_Names[#All],2,FALSE)</f>
        <v>Stanek</v>
      </c>
      <c r="C1413">
        <f>VLOOKUP(Medical_Examinations[[#This Row],[Customer ID]],'Medical Examinations'!$A$1:$L$2336,2,FALSE)</f>
        <v>32</v>
      </c>
      <c r="D1413">
        <f>VLOOKUP(Medical_Examinations[[#This Row],[Customer ID]],'Medical Examinations'!$A$1:$L$2336,3,FALSE)</f>
        <v>8</v>
      </c>
      <c r="E1413" t="str">
        <f>VLOOKUP(Medical_Examinations[[#This Row],[Customer ID]],'Medical Examinations'!$A$1:$L$2336,4,FALSE)</f>
        <v>yes</v>
      </c>
      <c r="F1413" t="str">
        <f>VLOOKUP(Medical_Examinations[[#This Row],[Customer ID]],'Medical Examinations'!$A$1:$L$2336,6,FALSE)</f>
        <v>No</v>
      </c>
      <c r="G1413" t="str">
        <f>VLOOKUP(Medical_Examinations[[#This Row],[Customer ID]],'Medical Examinations'!$A$1:$L$2336,7,FALSE)</f>
        <v>No</v>
      </c>
      <c r="H1413">
        <f>VLOOKUP(Medical_Examinations[[#This Row],[Customer ID]],'Medical Examinations'!$A$1:$L$2336,8,FALSE)</f>
        <v>1</v>
      </c>
      <c r="I1413" t="str">
        <f>VLOOKUP(Medical_Examinations[[#This Row],[Customer ID]],'Medical Examinations'!$A$1:$L$2336,9,FALSE)</f>
        <v>No</v>
      </c>
      <c r="J1413" t="str">
        <f>VLOOKUP(Medical_Examinations[[#This Row],[Customer ID]],'Medical Examinations'!A1412:L3747,11,FALSE)</f>
        <v>Obesity</v>
      </c>
      <c r="K1413" t="str">
        <f>VLOOKUP(Medical_Examinations[[#This Row],[Customer ID]],'Medical Examinations'!A1412:L3747,12,FALSE)</f>
        <v>Diabetes</v>
      </c>
      <c r="L1413" t="str">
        <f>VLOOKUP(Hospitalisation_Details[[#This Row],[Customer ID]],'Hospitalisation Details'!A1412:K3753,10,FALSE)</f>
        <v>12 Sep 1977</v>
      </c>
      <c r="M1413">
        <f>VLOOKUP(Hospitalisation_Details[[#This Row],[Customer ID]],'Hospitalisation Details'!$A$1:$K$2342,6,FALSE)</f>
        <v>9315</v>
      </c>
      <c r="N1413" t="str">
        <f>VLOOKUP(Hospitalisation_Details[[#This Row],[Customer ID]],'Hospitalisation Details'!A1412:K3753,7,FALSE)</f>
        <v>tier - 2</v>
      </c>
      <c r="O1413" t="str">
        <f>VLOOKUP(Hospitalisation_Details[[#This Row],[Customer ID]],'Hospitalisation Details'!A1412:K3753,8,FALSE)</f>
        <v>tier - 1</v>
      </c>
      <c r="P1413" t="str">
        <f>VLOOKUP(Hospitalisation_Details[[#This Row],[Customer ID]],'Hospitalisation Details'!A1412:K3753,9,FALSE)</f>
        <v>R1024</v>
      </c>
      <c r="Q1413">
        <f>VLOOKUP(Hospitalisation_Details[[#This Row],[Customer ID]],'Hospitalisation Details'!$A$1:$K$2342,11,FALSE)</f>
        <v>45</v>
      </c>
    </row>
    <row r="1414" spans="1:17" x14ac:dyDescent="0.35">
      <c r="A1414" t="s">
        <v>1413</v>
      </c>
      <c r="B1414" t="str">
        <f>VLOOKUP(Customer_Names[[#This Row],[Customer ID]],Customer_Names[#All],2,FALSE)</f>
        <v>Harris</v>
      </c>
      <c r="C1414">
        <f>VLOOKUP(Medical_Examinations[[#This Row],[Customer ID]],'Medical Examinations'!$A$1:$L$2336,2,FALSE)</f>
        <v>29</v>
      </c>
      <c r="D1414">
        <f>VLOOKUP(Medical_Examinations[[#This Row],[Customer ID]],'Medical Examinations'!$A$1:$L$2336,3,FALSE)</f>
        <v>8</v>
      </c>
      <c r="E1414" t="str">
        <f>VLOOKUP(Medical_Examinations[[#This Row],[Customer ID]],'Medical Examinations'!$A$1:$L$2336,4,FALSE)</f>
        <v>yes</v>
      </c>
      <c r="F1414" t="str">
        <f>VLOOKUP(Medical_Examinations[[#This Row],[Customer ID]],'Medical Examinations'!$A$1:$L$2336,6,FALSE)</f>
        <v>No</v>
      </c>
      <c r="G1414" t="str">
        <f>VLOOKUP(Medical_Examinations[[#This Row],[Customer ID]],'Medical Examinations'!$A$1:$L$2336,7,FALSE)</f>
        <v>No</v>
      </c>
      <c r="H1414">
        <f>VLOOKUP(Medical_Examinations[[#This Row],[Customer ID]],'Medical Examinations'!$A$1:$L$2336,8,FALSE)</f>
        <v>1</v>
      </c>
      <c r="I1414" t="str">
        <f>VLOOKUP(Medical_Examinations[[#This Row],[Customer ID]],'Medical Examinations'!$A$1:$L$2336,9,FALSE)</f>
        <v>No</v>
      </c>
      <c r="J1414" t="str">
        <f>VLOOKUP(Medical_Examinations[[#This Row],[Customer ID]],'Medical Examinations'!A1413:L3748,11,FALSE)</f>
        <v>Overweight</v>
      </c>
      <c r="K1414" t="str">
        <f>VLOOKUP(Medical_Examinations[[#This Row],[Customer ID]],'Medical Examinations'!A1413:L3748,12,FALSE)</f>
        <v>Diabetes</v>
      </c>
      <c r="L1414" t="str">
        <f>VLOOKUP(Hospitalisation_Details[[#This Row],[Customer ID]],'Hospitalisation Details'!A1413:K3754,10,FALSE)</f>
        <v>2 Sep 1975</v>
      </c>
      <c r="M1414">
        <f>VLOOKUP(Hospitalisation_Details[[#This Row],[Customer ID]],'Hospitalisation Details'!$A$1:$K$2342,6,FALSE)</f>
        <v>9381</v>
      </c>
      <c r="N1414" t="str">
        <f>VLOOKUP(Hospitalisation_Details[[#This Row],[Customer ID]],'Hospitalisation Details'!A1413:K3754,7,FALSE)</f>
        <v>tier - 2</v>
      </c>
      <c r="O1414" t="str">
        <f>VLOOKUP(Hospitalisation_Details[[#This Row],[Customer ID]],'Hospitalisation Details'!A1413:K3754,8,FALSE)</f>
        <v>tier - 2</v>
      </c>
      <c r="P1414" t="str">
        <f>VLOOKUP(Hospitalisation_Details[[#This Row],[Customer ID]],'Hospitalisation Details'!A1413:K3754,9,FALSE)</f>
        <v>R1024</v>
      </c>
      <c r="Q1414">
        <f>VLOOKUP(Hospitalisation_Details[[#This Row],[Customer ID]],'Hospitalisation Details'!$A$1:$K$2342,11,FALSE)</f>
        <v>47</v>
      </c>
    </row>
    <row r="1415" spans="1:17" x14ac:dyDescent="0.35">
      <c r="A1415" t="s">
        <v>1414</v>
      </c>
      <c r="B1415" t="str">
        <f>VLOOKUP(Customer_Names[[#This Row],[Customer ID]],Customer_Names[#All],2,FALSE)</f>
        <v>Manning</v>
      </c>
      <c r="C1415">
        <f>VLOOKUP(Medical_Examinations[[#This Row],[Customer ID]],'Medical Examinations'!$A$1:$L$2336,2,FALSE)</f>
        <v>24</v>
      </c>
      <c r="D1415">
        <f>VLOOKUP(Medical_Examinations[[#This Row],[Customer ID]],'Medical Examinations'!$A$1:$L$2336,3,FALSE)</f>
        <v>7</v>
      </c>
      <c r="E1415" t="str">
        <f>VLOOKUP(Medical_Examinations[[#This Row],[Customer ID]],'Medical Examinations'!$A$1:$L$2336,4,FALSE)</f>
        <v>yes</v>
      </c>
      <c r="F1415" t="str">
        <f>VLOOKUP(Medical_Examinations[[#This Row],[Customer ID]],'Medical Examinations'!$A$1:$L$2336,6,FALSE)</f>
        <v>No</v>
      </c>
      <c r="G1415" t="str">
        <f>VLOOKUP(Medical_Examinations[[#This Row],[Customer ID]],'Medical Examinations'!$A$1:$L$2336,7,FALSE)</f>
        <v>No</v>
      </c>
      <c r="H1415">
        <f>VLOOKUP(Medical_Examinations[[#This Row],[Customer ID]],'Medical Examinations'!$A$1:$L$2336,8,FALSE)</f>
        <v>1</v>
      </c>
      <c r="I1415" t="str">
        <f>VLOOKUP(Medical_Examinations[[#This Row],[Customer ID]],'Medical Examinations'!$A$1:$L$2336,9,FALSE)</f>
        <v>No</v>
      </c>
      <c r="J1415" t="str">
        <f>VLOOKUP(Medical_Examinations[[#This Row],[Customer ID]],'Medical Examinations'!A1414:L3749,11,FALSE)</f>
        <v>Normal Weight</v>
      </c>
      <c r="K1415" t="str">
        <f>VLOOKUP(Medical_Examinations[[#This Row],[Customer ID]],'Medical Examinations'!A1414:L3749,12,FALSE)</f>
        <v>Diabetes</v>
      </c>
      <c r="L1415" t="str">
        <f>VLOOKUP(Hospitalisation_Details[[#This Row],[Customer ID]],'Hospitalisation Details'!A1414:K3755,10,FALSE)</f>
        <v>17 Sep 1976</v>
      </c>
      <c r="M1415">
        <f>VLOOKUP(Hospitalisation_Details[[#This Row],[Customer ID]],'Hospitalisation Details'!$A$1:$K$2342,6,FALSE)</f>
        <v>9411</v>
      </c>
      <c r="N1415" t="str">
        <f>VLOOKUP(Hospitalisation_Details[[#This Row],[Customer ID]],'Hospitalisation Details'!A1414:K3755,7,FALSE)</f>
        <v>tier - 2</v>
      </c>
      <c r="O1415" t="str">
        <f>VLOOKUP(Hospitalisation_Details[[#This Row],[Customer ID]],'Hospitalisation Details'!A1414:K3755,8,FALSE)</f>
        <v>tier - 3</v>
      </c>
      <c r="P1415" t="str">
        <f>VLOOKUP(Hospitalisation_Details[[#This Row],[Customer ID]],'Hospitalisation Details'!A1414:K3755,9,FALSE)</f>
        <v>R1024</v>
      </c>
      <c r="Q1415">
        <f>VLOOKUP(Hospitalisation_Details[[#This Row],[Customer ID]],'Hospitalisation Details'!$A$1:$K$2342,11,FALSE)</f>
        <v>46</v>
      </c>
    </row>
    <row r="1416" spans="1:17" x14ac:dyDescent="0.35">
      <c r="A1416" t="s">
        <v>1415</v>
      </c>
      <c r="B1416" t="str">
        <f>VLOOKUP(Customer_Names[[#This Row],[Customer ID]],Customer_Names[#All],2,FALSE)</f>
        <v>Barrera Munoz</v>
      </c>
      <c r="C1416">
        <f>VLOOKUP(Medical_Examinations[[#This Row],[Customer ID]],'Medical Examinations'!$A$1:$L$2336,2,FALSE)</f>
        <v>24</v>
      </c>
      <c r="D1416">
        <f>VLOOKUP(Medical_Examinations[[#This Row],[Customer ID]],'Medical Examinations'!$A$1:$L$2336,3,FALSE)</f>
        <v>12</v>
      </c>
      <c r="E1416" t="str">
        <f>VLOOKUP(Medical_Examinations[[#This Row],[Customer ID]],'Medical Examinations'!$A$1:$L$2336,4,FALSE)</f>
        <v>yes</v>
      </c>
      <c r="F1416" t="str">
        <f>VLOOKUP(Medical_Examinations[[#This Row],[Customer ID]],'Medical Examinations'!$A$1:$L$2336,6,FALSE)</f>
        <v>No</v>
      </c>
      <c r="G1416" t="str">
        <f>VLOOKUP(Medical_Examinations[[#This Row],[Customer ID]],'Medical Examinations'!$A$1:$L$2336,7,FALSE)</f>
        <v>No</v>
      </c>
      <c r="H1416">
        <f>VLOOKUP(Medical_Examinations[[#This Row],[Customer ID]],'Medical Examinations'!$A$1:$L$2336,8,FALSE)</f>
        <v>1</v>
      </c>
      <c r="I1416" t="str">
        <f>VLOOKUP(Medical_Examinations[[#This Row],[Customer ID]],'Medical Examinations'!$A$1:$L$2336,9,FALSE)</f>
        <v>No</v>
      </c>
      <c r="J1416" t="str">
        <f>VLOOKUP(Medical_Examinations[[#This Row],[Customer ID]],'Medical Examinations'!A1415:L3750,11,FALSE)</f>
        <v>Normal Weight</v>
      </c>
      <c r="K1416" t="str">
        <f>VLOOKUP(Medical_Examinations[[#This Row],[Customer ID]],'Medical Examinations'!A1415:L3750,12,FALSE)</f>
        <v>Diabetes</v>
      </c>
      <c r="L1416" t="str">
        <f>VLOOKUP(Hospitalisation_Details[[#This Row],[Customer ID]],'Hospitalisation Details'!A1415:K3756,10,FALSE)</f>
        <v>3 Sep 1976</v>
      </c>
      <c r="M1416">
        <f>VLOOKUP(Hospitalisation_Details[[#This Row],[Customer ID]],'Hospitalisation Details'!$A$1:$K$2342,6,FALSE)</f>
        <v>9433</v>
      </c>
      <c r="N1416" t="str">
        <f>VLOOKUP(Hospitalisation_Details[[#This Row],[Customer ID]],'Hospitalisation Details'!A1415:K3756,7,FALSE)</f>
        <v>tier - 2</v>
      </c>
      <c r="O1416" t="str">
        <f>VLOOKUP(Hospitalisation_Details[[#This Row],[Customer ID]],'Hospitalisation Details'!A1415:K3756,8,FALSE)</f>
        <v>tier - 1</v>
      </c>
      <c r="P1416" t="str">
        <f>VLOOKUP(Hospitalisation_Details[[#This Row],[Customer ID]],'Hospitalisation Details'!A1415:K3756,9,FALSE)</f>
        <v>R1024</v>
      </c>
      <c r="Q1416">
        <f>VLOOKUP(Hospitalisation_Details[[#This Row],[Customer ID]],'Hospitalisation Details'!$A$1:$K$2342,11,FALSE)</f>
        <v>46</v>
      </c>
    </row>
    <row r="1417" spans="1:17" x14ac:dyDescent="0.35">
      <c r="A1417" t="s">
        <v>1416</v>
      </c>
      <c r="B1417" t="str">
        <f>VLOOKUP(Customer_Names[[#This Row],[Customer ID]],Customer_Names[#All],2,FALSE)</f>
        <v>Schauwaers</v>
      </c>
      <c r="C1417">
        <f>VLOOKUP(Medical_Examinations[[#This Row],[Customer ID]],'Medical Examinations'!$A$1:$L$2336,2,FALSE)</f>
        <v>19</v>
      </c>
      <c r="D1417">
        <f>VLOOKUP(Medical_Examinations[[#This Row],[Customer ID]],'Medical Examinations'!$A$1:$L$2336,3,FALSE)</f>
        <v>12</v>
      </c>
      <c r="E1417" t="str">
        <f>VLOOKUP(Medical_Examinations[[#This Row],[Customer ID]],'Medical Examinations'!$A$1:$L$2336,4,FALSE)</f>
        <v>yes</v>
      </c>
      <c r="F1417" t="str">
        <f>VLOOKUP(Medical_Examinations[[#This Row],[Customer ID]],'Medical Examinations'!$A$1:$L$2336,6,FALSE)</f>
        <v>No</v>
      </c>
      <c r="G1417" t="str">
        <f>VLOOKUP(Medical_Examinations[[#This Row],[Customer ID]],'Medical Examinations'!$A$1:$L$2336,7,FALSE)</f>
        <v>Yes</v>
      </c>
      <c r="H1417">
        <f>VLOOKUP(Medical_Examinations[[#This Row],[Customer ID]],'Medical Examinations'!$A$1:$L$2336,8,FALSE)</f>
        <v>1</v>
      </c>
      <c r="I1417" t="str">
        <f>VLOOKUP(Medical_Examinations[[#This Row],[Customer ID]],'Medical Examinations'!$A$1:$L$2336,9,FALSE)</f>
        <v>No</v>
      </c>
      <c r="J1417" t="str">
        <f>VLOOKUP(Medical_Examinations[[#This Row],[Customer ID]],'Medical Examinations'!A1416:L3751,11,FALSE)</f>
        <v>Normal Weight</v>
      </c>
      <c r="K1417" t="str">
        <f>VLOOKUP(Medical_Examinations[[#This Row],[Customer ID]],'Medical Examinations'!A1416:L3751,12,FALSE)</f>
        <v>Diabetes</v>
      </c>
      <c r="L1417" t="str">
        <f>VLOOKUP(Hospitalisation_Details[[#This Row],[Customer ID]],'Hospitalisation Details'!A1416:K3757,10,FALSE)</f>
        <v>27 Sep 1974</v>
      </c>
      <c r="M1417">
        <f>VLOOKUP(Hospitalisation_Details[[#This Row],[Customer ID]],'Hospitalisation Details'!$A$1:$K$2342,6,FALSE)</f>
        <v>9447</v>
      </c>
      <c r="N1417" t="str">
        <f>VLOOKUP(Hospitalisation_Details[[#This Row],[Customer ID]],'Hospitalisation Details'!A1416:K3757,7,FALSE)</f>
        <v>tier - 2</v>
      </c>
      <c r="O1417" t="str">
        <f>VLOOKUP(Hospitalisation_Details[[#This Row],[Customer ID]],'Hospitalisation Details'!A1416:K3757,8,FALSE)</f>
        <v>tier - 1</v>
      </c>
      <c r="P1417" t="str">
        <f>VLOOKUP(Hospitalisation_Details[[#This Row],[Customer ID]],'Hospitalisation Details'!A1416:K3757,9,FALSE)</f>
        <v>R1024</v>
      </c>
      <c r="Q1417">
        <f>VLOOKUP(Hospitalisation_Details[[#This Row],[Customer ID]],'Hospitalisation Details'!$A$1:$K$2342,11,FALSE)</f>
        <v>48</v>
      </c>
    </row>
    <row r="1418" spans="1:17" x14ac:dyDescent="0.35">
      <c r="A1418" t="s">
        <v>1417</v>
      </c>
      <c r="B1418" t="str">
        <f>VLOOKUP(Customer_Names[[#This Row],[Customer ID]],Customer_Names[#All],2,FALSE)</f>
        <v>Hartman</v>
      </c>
      <c r="C1418">
        <f>VLOOKUP(Medical_Examinations[[#This Row],[Customer ID]],'Medical Examinations'!$A$1:$L$2336,2,FALSE)</f>
        <v>20</v>
      </c>
      <c r="D1418">
        <f>VLOOKUP(Medical_Examinations[[#This Row],[Customer ID]],'Medical Examinations'!$A$1:$L$2336,3,FALSE)</f>
        <v>7</v>
      </c>
      <c r="E1418" t="str">
        <f>VLOOKUP(Medical_Examinations[[#This Row],[Customer ID]],'Medical Examinations'!$A$1:$L$2336,4,FALSE)</f>
        <v>yes</v>
      </c>
      <c r="F1418" t="str">
        <f>VLOOKUP(Medical_Examinations[[#This Row],[Customer ID]],'Medical Examinations'!$A$1:$L$2336,6,FALSE)</f>
        <v>No</v>
      </c>
      <c r="G1418" t="str">
        <f>VLOOKUP(Medical_Examinations[[#This Row],[Customer ID]],'Medical Examinations'!$A$1:$L$2336,7,FALSE)</f>
        <v>No</v>
      </c>
      <c r="H1418">
        <f>VLOOKUP(Medical_Examinations[[#This Row],[Customer ID]],'Medical Examinations'!$A$1:$L$2336,8,FALSE)</f>
        <v>1</v>
      </c>
      <c r="I1418" t="str">
        <f>VLOOKUP(Medical_Examinations[[#This Row],[Customer ID]],'Medical Examinations'!$A$1:$L$2336,9,FALSE)</f>
        <v>No</v>
      </c>
      <c r="J1418" t="str">
        <f>VLOOKUP(Medical_Examinations[[#This Row],[Customer ID]],'Medical Examinations'!A1417:L3752,11,FALSE)</f>
        <v>Normal Weight</v>
      </c>
      <c r="K1418" t="str">
        <f>VLOOKUP(Medical_Examinations[[#This Row],[Customer ID]],'Medical Examinations'!A1417:L3752,12,FALSE)</f>
        <v>Diabetes</v>
      </c>
      <c r="L1418" t="str">
        <f>VLOOKUP(Hospitalisation_Details[[#This Row],[Customer ID]],'Hospitalisation Details'!A1417:K3758,10,FALSE)</f>
        <v>8 Sep 1974</v>
      </c>
      <c r="M1418">
        <f>VLOOKUP(Hospitalisation_Details[[#This Row],[Customer ID]],'Hospitalisation Details'!$A$1:$K$2342,6,FALSE)</f>
        <v>9447</v>
      </c>
      <c r="N1418" t="str">
        <f>VLOOKUP(Hospitalisation_Details[[#This Row],[Customer ID]],'Hospitalisation Details'!A1417:K3758,7,FALSE)</f>
        <v>tier - 2</v>
      </c>
      <c r="O1418" t="str">
        <f>VLOOKUP(Hospitalisation_Details[[#This Row],[Customer ID]],'Hospitalisation Details'!A1417:K3758,8,FALSE)</f>
        <v>tier - 3</v>
      </c>
      <c r="P1418" t="str">
        <f>VLOOKUP(Hospitalisation_Details[[#This Row],[Customer ID]],'Hospitalisation Details'!A1417:K3758,9,FALSE)</f>
        <v>R1024</v>
      </c>
      <c r="Q1418">
        <f>VLOOKUP(Hospitalisation_Details[[#This Row],[Customer ID]],'Hospitalisation Details'!$A$1:$K$2342,11,FALSE)</f>
        <v>48</v>
      </c>
    </row>
    <row r="1419" spans="1:17" x14ac:dyDescent="0.35">
      <c r="A1419" t="s">
        <v>1418</v>
      </c>
      <c r="B1419" t="str">
        <f>VLOOKUP(Customer_Names[[#This Row],[Customer ID]],Customer_Names[#All],2,FALSE)</f>
        <v>Fire</v>
      </c>
      <c r="C1419">
        <f>VLOOKUP(Medical_Examinations[[#This Row],[Customer ID]],'Medical Examinations'!$A$1:$L$2336,2,FALSE)</f>
        <v>17</v>
      </c>
      <c r="D1419">
        <f>VLOOKUP(Medical_Examinations[[#This Row],[Customer ID]],'Medical Examinations'!$A$1:$L$2336,3,FALSE)</f>
        <v>7</v>
      </c>
      <c r="E1419" t="str">
        <f>VLOOKUP(Medical_Examinations[[#This Row],[Customer ID]],'Medical Examinations'!$A$1:$L$2336,4,FALSE)</f>
        <v>yes</v>
      </c>
      <c r="F1419" t="str">
        <f>VLOOKUP(Medical_Examinations[[#This Row],[Customer ID]],'Medical Examinations'!$A$1:$L$2336,6,FALSE)</f>
        <v>No</v>
      </c>
      <c r="G1419" t="str">
        <f>VLOOKUP(Medical_Examinations[[#This Row],[Customer ID]],'Medical Examinations'!$A$1:$L$2336,7,FALSE)</f>
        <v>Yes</v>
      </c>
      <c r="H1419">
        <f>VLOOKUP(Medical_Examinations[[#This Row],[Customer ID]],'Medical Examinations'!$A$1:$L$2336,8,FALSE)</f>
        <v>1</v>
      </c>
      <c r="I1419" t="str">
        <f>VLOOKUP(Medical_Examinations[[#This Row],[Customer ID]],'Medical Examinations'!$A$1:$L$2336,9,FALSE)</f>
        <v>No</v>
      </c>
      <c r="J1419" t="str">
        <f>VLOOKUP(Medical_Examinations[[#This Row],[Customer ID]],'Medical Examinations'!A1418:L3753,11,FALSE)</f>
        <v>Underweight</v>
      </c>
      <c r="K1419" t="str">
        <f>VLOOKUP(Medical_Examinations[[#This Row],[Customer ID]],'Medical Examinations'!A1418:L3753,12,FALSE)</f>
        <v>Diabetes</v>
      </c>
      <c r="L1419" t="str">
        <f>VLOOKUP(Hospitalisation_Details[[#This Row],[Customer ID]],'Hospitalisation Details'!A1418:K3759,10,FALSE)</f>
        <v>28 Sep 1975</v>
      </c>
      <c r="M1419">
        <f>VLOOKUP(Hospitalisation_Details[[#This Row],[Customer ID]],'Hospitalisation Details'!$A$1:$K$2342,6,FALSE)</f>
        <v>9540</v>
      </c>
      <c r="N1419" t="str">
        <f>VLOOKUP(Hospitalisation_Details[[#This Row],[Customer ID]],'Hospitalisation Details'!A1418:K3759,7,FALSE)</f>
        <v>tier - 2</v>
      </c>
      <c r="O1419" t="str">
        <f>VLOOKUP(Hospitalisation_Details[[#This Row],[Customer ID]],'Hospitalisation Details'!A1418:K3759,8,FALSE)</f>
        <v>tier - 2</v>
      </c>
      <c r="P1419" t="str">
        <f>VLOOKUP(Hospitalisation_Details[[#This Row],[Customer ID]],'Hospitalisation Details'!A1418:K3759,9,FALSE)</f>
        <v>R1024</v>
      </c>
      <c r="Q1419">
        <f>VLOOKUP(Hospitalisation_Details[[#This Row],[Customer ID]],'Hospitalisation Details'!$A$1:$K$2342,11,FALSE)</f>
        <v>47</v>
      </c>
    </row>
    <row r="1420" spans="1:17" x14ac:dyDescent="0.35">
      <c r="A1420" t="s">
        <v>1419</v>
      </c>
      <c r="B1420" t="str">
        <f>VLOOKUP(Customer_Names[[#This Row],[Customer ID]],Customer_Names[#All],2,FALSE)</f>
        <v>Waliaula</v>
      </c>
      <c r="C1420">
        <f>VLOOKUP(Medical_Examinations[[#This Row],[Customer ID]],'Medical Examinations'!$A$1:$L$2336,2,FALSE)</f>
        <v>18</v>
      </c>
      <c r="D1420">
        <f>VLOOKUP(Medical_Examinations[[#This Row],[Customer ID]],'Medical Examinations'!$A$1:$L$2336,3,FALSE)</f>
        <v>9</v>
      </c>
      <c r="E1420" t="str">
        <f>VLOOKUP(Medical_Examinations[[#This Row],[Customer ID]],'Medical Examinations'!$A$1:$L$2336,4,FALSE)</f>
        <v>yes</v>
      </c>
      <c r="F1420" t="str">
        <f>VLOOKUP(Medical_Examinations[[#This Row],[Customer ID]],'Medical Examinations'!$A$1:$L$2336,6,FALSE)</f>
        <v>No</v>
      </c>
      <c r="G1420" t="str">
        <f>VLOOKUP(Medical_Examinations[[#This Row],[Customer ID]],'Medical Examinations'!$A$1:$L$2336,7,FALSE)</f>
        <v>Yes</v>
      </c>
      <c r="H1420">
        <f>VLOOKUP(Medical_Examinations[[#This Row],[Customer ID]],'Medical Examinations'!$A$1:$L$2336,8,FALSE)</f>
        <v>1</v>
      </c>
      <c r="I1420" t="str">
        <f>VLOOKUP(Medical_Examinations[[#This Row],[Customer ID]],'Medical Examinations'!$A$1:$L$2336,9,FALSE)</f>
        <v>No</v>
      </c>
      <c r="J1420" t="str">
        <f>VLOOKUP(Medical_Examinations[[#This Row],[Customer ID]],'Medical Examinations'!A1419:L3754,11,FALSE)</f>
        <v>Underweight</v>
      </c>
      <c r="K1420" t="str">
        <f>VLOOKUP(Medical_Examinations[[#This Row],[Customer ID]],'Medical Examinations'!A1419:L3754,12,FALSE)</f>
        <v>Diabetes</v>
      </c>
      <c r="L1420" t="str">
        <f>VLOOKUP(Hospitalisation_Details[[#This Row],[Customer ID]],'Hospitalisation Details'!A1419:K3760,10,FALSE)</f>
        <v>19 Sep 1977</v>
      </c>
      <c r="M1420">
        <f>VLOOKUP(Hospitalisation_Details[[#This Row],[Customer ID]],'Hospitalisation Details'!$A$1:$K$2342,6,FALSE)</f>
        <v>9705</v>
      </c>
      <c r="N1420" t="str">
        <f>VLOOKUP(Hospitalisation_Details[[#This Row],[Customer ID]],'Hospitalisation Details'!A1419:K3760,7,FALSE)</f>
        <v>tier - 2</v>
      </c>
      <c r="O1420" t="str">
        <f>VLOOKUP(Hospitalisation_Details[[#This Row],[Customer ID]],'Hospitalisation Details'!A1419:K3760,8,FALSE)</f>
        <v>tier - 3</v>
      </c>
      <c r="P1420" t="str">
        <f>VLOOKUP(Hospitalisation_Details[[#This Row],[Customer ID]],'Hospitalisation Details'!A1419:K3760,9,FALSE)</f>
        <v>R1024</v>
      </c>
      <c r="Q1420">
        <f>VLOOKUP(Hospitalisation_Details[[#This Row],[Customer ID]],'Hospitalisation Details'!$A$1:$K$2342,11,FALSE)</f>
        <v>45</v>
      </c>
    </row>
    <row r="1421" spans="1:17" x14ac:dyDescent="0.35">
      <c r="A1421" t="s">
        <v>1420</v>
      </c>
      <c r="B1421" t="str">
        <f>VLOOKUP(Customer_Names[[#This Row],[Customer ID]],Customer_Names[#All],2,FALSE)</f>
        <v>Blackshear</v>
      </c>
      <c r="C1421">
        <f>VLOOKUP(Medical_Examinations[[#This Row],[Customer ID]],'Medical Examinations'!$A$1:$L$2336,2,FALSE)</f>
        <v>48</v>
      </c>
      <c r="D1421">
        <f>VLOOKUP(Medical_Examinations[[#This Row],[Customer ID]],'Medical Examinations'!$A$1:$L$2336,3,FALSE)</f>
        <v>11</v>
      </c>
      <c r="E1421" t="str">
        <f>VLOOKUP(Medical_Examinations[[#This Row],[Customer ID]],'Medical Examinations'!$A$1:$L$2336,4,FALSE)</f>
        <v>yes</v>
      </c>
      <c r="F1421" t="str">
        <f>VLOOKUP(Medical_Examinations[[#This Row],[Customer ID]],'Medical Examinations'!$A$1:$L$2336,6,FALSE)</f>
        <v>No</v>
      </c>
      <c r="G1421" t="str">
        <f>VLOOKUP(Medical_Examinations[[#This Row],[Customer ID]],'Medical Examinations'!$A$1:$L$2336,7,FALSE)</f>
        <v>No</v>
      </c>
      <c r="H1421">
        <f>VLOOKUP(Medical_Examinations[[#This Row],[Customer ID]],'Medical Examinations'!$A$1:$L$2336,8,FALSE)</f>
        <v>1</v>
      </c>
      <c r="I1421" t="str">
        <f>VLOOKUP(Medical_Examinations[[#This Row],[Customer ID]],'Medical Examinations'!$A$1:$L$2336,9,FALSE)</f>
        <v>No</v>
      </c>
      <c r="J1421" t="str">
        <f>VLOOKUP(Medical_Examinations[[#This Row],[Customer ID]],'Medical Examinations'!A1420:L3755,11,FALSE)</f>
        <v>Obesity</v>
      </c>
      <c r="K1421" t="str">
        <f>VLOOKUP(Medical_Examinations[[#This Row],[Customer ID]],'Medical Examinations'!A1420:L3755,12,FALSE)</f>
        <v>Diabetes</v>
      </c>
      <c r="L1421" t="str">
        <f>VLOOKUP(Hospitalisation_Details[[#This Row],[Customer ID]],'Hospitalisation Details'!A1420:K3761,10,FALSE)</f>
        <v>27 Sep 1975</v>
      </c>
      <c r="M1421">
        <f>VLOOKUP(Hospitalisation_Details[[#This Row],[Customer ID]],'Hospitalisation Details'!$A$1:$K$2342,6,FALSE)</f>
        <v>9716</v>
      </c>
      <c r="N1421" t="str">
        <f>VLOOKUP(Hospitalisation_Details[[#This Row],[Customer ID]],'Hospitalisation Details'!A1420:K3761,7,FALSE)</f>
        <v>tier - 2</v>
      </c>
      <c r="O1421" t="str">
        <f>VLOOKUP(Hospitalisation_Details[[#This Row],[Customer ID]],'Hospitalisation Details'!A1420:K3761,8,FALSE)</f>
        <v>tier - 1</v>
      </c>
      <c r="P1421" t="str">
        <f>VLOOKUP(Hospitalisation_Details[[#This Row],[Customer ID]],'Hospitalisation Details'!A1420:K3761,9,FALSE)</f>
        <v>R1024</v>
      </c>
      <c r="Q1421">
        <f>VLOOKUP(Hospitalisation_Details[[#This Row],[Customer ID]],'Hospitalisation Details'!$A$1:$K$2342,11,FALSE)</f>
        <v>47</v>
      </c>
    </row>
    <row r="1422" spans="1:17" x14ac:dyDescent="0.35">
      <c r="A1422" t="s">
        <v>1421</v>
      </c>
      <c r="B1422" t="str">
        <f>VLOOKUP(Customer_Names[[#This Row],[Customer ID]],Customer_Names[#All],2,FALSE)</f>
        <v>Nettik</v>
      </c>
      <c r="C1422">
        <f>VLOOKUP(Medical_Examinations[[#This Row],[Customer ID]],'Medical Examinations'!$A$1:$L$2336,2,FALSE)</f>
        <v>36</v>
      </c>
      <c r="D1422">
        <f>VLOOKUP(Medical_Examinations[[#This Row],[Customer ID]],'Medical Examinations'!$A$1:$L$2336,3,FALSE)</f>
        <v>7</v>
      </c>
      <c r="E1422" t="str">
        <f>VLOOKUP(Medical_Examinations[[#This Row],[Customer ID]],'Medical Examinations'!$A$1:$L$2336,4,FALSE)</f>
        <v>yes</v>
      </c>
      <c r="F1422" t="str">
        <f>VLOOKUP(Medical_Examinations[[#This Row],[Customer ID]],'Medical Examinations'!$A$1:$L$2336,6,FALSE)</f>
        <v>No</v>
      </c>
      <c r="G1422" t="str">
        <f>VLOOKUP(Medical_Examinations[[#This Row],[Customer ID]],'Medical Examinations'!$A$1:$L$2336,7,FALSE)</f>
        <v>No</v>
      </c>
      <c r="H1422">
        <f>VLOOKUP(Medical_Examinations[[#This Row],[Customer ID]],'Medical Examinations'!$A$1:$L$2336,8,FALSE)</f>
        <v>1</v>
      </c>
      <c r="I1422" t="str">
        <f>VLOOKUP(Medical_Examinations[[#This Row],[Customer ID]],'Medical Examinations'!$A$1:$L$2336,9,FALSE)</f>
        <v>No</v>
      </c>
      <c r="J1422" t="str">
        <f>VLOOKUP(Medical_Examinations[[#This Row],[Customer ID]],'Medical Examinations'!A1421:L3756,11,FALSE)</f>
        <v>Obesity</v>
      </c>
      <c r="K1422" t="str">
        <f>VLOOKUP(Medical_Examinations[[#This Row],[Customer ID]],'Medical Examinations'!A1421:L3756,12,FALSE)</f>
        <v>Diabetes</v>
      </c>
      <c r="L1422" t="str">
        <f>VLOOKUP(Hospitalisation_Details[[#This Row],[Customer ID]],'Hospitalisation Details'!A1421:K3762,10,FALSE)</f>
        <v>7 Sep 1973</v>
      </c>
      <c r="M1422">
        <f>VLOOKUP(Hospitalisation_Details[[#This Row],[Customer ID]],'Hospitalisation Details'!$A$1:$K$2342,6,FALSE)</f>
        <v>9778</v>
      </c>
      <c r="N1422" t="str">
        <f>VLOOKUP(Hospitalisation_Details[[#This Row],[Customer ID]],'Hospitalisation Details'!A1421:K3762,7,FALSE)</f>
        <v>tier - 2</v>
      </c>
      <c r="O1422" t="str">
        <f>VLOOKUP(Hospitalisation_Details[[#This Row],[Customer ID]],'Hospitalisation Details'!A1421:K3762,8,FALSE)</f>
        <v>tier - 2</v>
      </c>
      <c r="P1422" t="str">
        <f>VLOOKUP(Hospitalisation_Details[[#This Row],[Customer ID]],'Hospitalisation Details'!A1421:K3762,9,FALSE)</f>
        <v>R1024</v>
      </c>
      <c r="Q1422">
        <f>VLOOKUP(Hospitalisation_Details[[#This Row],[Customer ID]],'Hospitalisation Details'!$A$1:$K$2342,11,FALSE)</f>
        <v>49</v>
      </c>
    </row>
    <row r="1423" spans="1:17" x14ac:dyDescent="0.35">
      <c r="A1423" t="s">
        <v>1422</v>
      </c>
      <c r="B1423" t="str">
        <f>VLOOKUP(Customer_Names[[#This Row],[Customer ID]],Customer_Names[#All],2,FALSE)</f>
        <v>Novales</v>
      </c>
      <c r="C1423">
        <f>VLOOKUP(Medical_Examinations[[#This Row],[Customer ID]],'Medical Examinations'!$A$1:$L$2336,2,FALSE)</f>
        <v>32</v>
      </c>
      <c r="D1423">
        <f>VLOOKUP(Medical_Examinations[[#This Row],[Customer ID]],'Medical Examinations'!$A$1:$L$2336,3,FALSE)</f>
        <v>7</v>
      </c>
      <c r="E1423" t="str">
        <f>VLOOKUP(Medical_Examinations[[#This Row],[Customer ID]],'Medical Examinations'!$A$1:$L$2336,4,FALSE)</f>
        <v>yes</v>
      </c>
      <c r="F1423" t="str">
        <f>VLOOKUP(Medical_Examinations[[#This Row],[Customer ID]],'Medical Examinations'!$A$1:$L$2336,6,FALSE)</f>
        <v>No</v>
      </c>
      <c r="G1423" t="str">
        <f>VLOOKUP(Medical_Examinations[[#This Row],[Customer ID]],'Medical Examinations'!$A$1:$L$2336,7,FALSE)</f>
        <v>No</v>
      </c>
      <c r="H1423">
        <f>VLOOKUP(Medical_Examinations[[#This Row],[Customer ID]],'Medical Examinations'!$A$1:$L$2336,8,FALSE)</f>
        <v>1</v>
      </c>
      <c r="I1423" t="str">
        <f>VLOOKUP(Medical_Examinations[[#This Row],[Customer ID]],'Medical Examinations'!$A$1:$L$2336,9,FALSE)</f>
        <v>No</v>
      </c>
      <c r="J1423" t="str">
        <f>VLOOKUP(Medical_Examinations[[#This Row],[Customer ID]],'Medical Examinations'!A1422:L3757,11,FALSE)</f>
        <v>Obesity</v>
      </c>
      <c r="K1423" t="str">
        <f>VLOOKUP(Medical_Examinations[[#This Row],[Customer ID]],'Medical Examinations'!A1422:L3757,12,FALSE)</f>
        <v>Diabetes</v>
      </c>
      <c r="L1423" t="str">
        <f>VLOOKUP(Hospitalisation_Details[[#This Row],[Customer ID]],'Hospitalisation Details'!A1422:K3763,10,FALSE)</f>
        <v>30 Sep 1974</v>
      </c>
      <c r="M1423">
        <f>VLOOKUP(Hospitalisation_Details[[#This Row],[Customer ID]],'Hospitalisation Details'!$A$1:$K$2342,6,FALSE)</f>
        <v>10043</v>
      </c>
      <c r="N1423" t="str">
        <f>VLOOKUP(Hospitalisation_Details[[#This Row],[Customer ID]],'Hospitalisation Details'!A1422:K3763,7,FALSE)</f>
        <v>tier - 3</v>
      </c>
      <c r="O1423" t="str">
        <f>VLOOKUP(Hospitalisation_Details[[#This Row],[Customer ID]],'Hospitalisation Details'!A1422:K3763,8,FALSE)</f>
        <v>tier - 2</v>
      </c>
      <c r="P1423" t="str">
        <f>VLOOKUP(Hospitalisation_Details[[#This Row],[Customer ID]],'Hospitalisation Details'!A1422:K3763,9,FALSE)</f>
        <v>R1024</v>
      </c>
      <c r="Q1423">
        <f>VLOOKUP(Hospitalisation_Details[[#This Row],[Customer ID]],'Hospitalisation Details'!$A$1:$K$2342,11,FALSE)</f>
        <v>48</v>
      </c>
    </row>
    <row r="1424" spans="1:17" x14ac:dyDescent="0.35">
      <c r="A1424" t="s">
        <v>1423</v>
      </c>
      <c r="B1424" t="str">
        <f>VLOOKUP(Customer_Names[[#This Row],[Customer ID]],Customer_Names[#All],2,FALSE)</f>
        <v>Rosauer</v>
      </c>
      <c r="C1424">
        <f>VLOOKUP(Medical_Examinations[[#This Row],[Customer ID]],'Medical Examinations'!$A$1:$L$2336,2,FALSE)</f>
        <v>25</v>
      </c>
      <c r="D1424">
        <f>VLOOKUP(Medical_Examinations[[#This Row],[Customer ID]],'Medical Examinations'!$A$1:$L$2336,3,FALSE)</f>
        <v>8</v>
      </c>
      <c r="E1424" t="str">
        <f>VLOOKUP(Medical_Examinations[[#This Row],[Customer ID]],'Medical Examinations'!$A$1:$L$2336,4,FALSE)</f>
        <v>yes</v>
      </c>
      <c r="F1424" t="str">
        <f>VLOOKUP(Medical_Examinations[[#This Row],[Customer ID]],'Medical Examinations'!$A$1:$L$2336,6,FALSE)</f>
        <v>No</v>
      </c>
      <c r="G1424" t="str">
        <f>VLOOKUP(Medical_Examinations[[#This Row],[Customer ID]],'Medical Examinations'!$A$1:$L$2336,7,FALSE)</f>
        <v>No</v>
      </c>
      <c r="H1424">
        <f>VLOOKUP(Medical_Examinations[[#This Row],[Customer ID]],'Medical Examinations'!$A$1:$L$2336,8,FALSE)</f>
        <v>1</v>
      </c>
      <c r="I1424" t="str">
        <f>VLOOKUP(Medical_Examinations[[#This Row],[Customer ID]],'Medical Examinations'!$A$1:$L$2336,9,FALSE)</f>
        <v>No</v>
      </c>
      <c r="J1424" t="str">
        <f>VLOOKUP(Medical_Examinations[[#This Row],[Customer ID]],'Medical Examinations'!A1423:L3758,11,FALSE)</f>
        <v>Overweight</v>
      </c>
      <c r="K1424" t="str">
        <f>VLOOKUP(Medical_Examinations[[#This Row],[Customer ID]],'Medical Examinations'!A1423:L3758,12,FALSE)</f>
        <v>Diabetes</v>
      </c>
      <c r="L1424" t="str">
        <f>VLOOKUP(Hospitalisation_Details[[#This Row],[Customer ID]],'Hospitalisation Details'!A1423:K3764,10,FALSE)</f>
        <v>19 Sep 1972</v>
      </c>
      <c r="M1424">
        <f>VLOOKUP(Hospitalisation_Details[[#This Row],[Customer ID]],'Hospitalisation Details'!$A$1:$K$2342,6,FALSE)</f>
        <v>10106</v>
      </c>
      <c r="N1424" t="str">
        <f>VLOOKUP(Hospitalisation_Details[[#This Row],[Customer ID]],'Hospitalisation Details'!A1423:K3764,7,FALSE)</f>
        <v>tier - 3</v>
      </c>
      <c r="O1424" t="str">
        <f>VLOOKUP(Hospitalisation_Details[[#This Row],[Customer ID]],'Hospitalisation Details'!A1423:K3764,8,FALSE)</f>
        <v>tier - 1</v>
      </c>
      <c r="P1424" t="str">
        <f>VLOOKUP(Hospitalisation_Details[[#This Row],[Customer ID]],'Hospitalisation Details'!A1423:K3764,9,FALSE)</f>
        <v>R1024</v>
      </c>
      <c r="Q1424">
        <f>VLOOKUP(Hospitalisation_Details[[#This Row],[Customer ID]],'Hospitalisation Details'!$A$1:$K$2342,11,FALSE)</f>
        <v>50</v>
      </c>
    </row>
    <row r="1425" spans="1:17" x14ac:dyDescent="0.35">
      <c r="A1425" t="s">
        <v>1424</v>
      </c>
      <c r="B1425" t="str">
        <f>VLOOKUP(Customer_Names[[#This Row],[Customer ID]],Customer_Names[#All],2,FALSE)</f>
        <v>Ryder</v>
      </c>
      <c r="C1425">
        <f>VLOOKUP(Medical_Examinations[[#This Row],[Customer ID]],'Medical Examinations'!$A$1:$L$2336,2,FALSE)</f>
        <v>26</v>
      </c>
      <c r="D1425">
        <f>VLOOKUP(Medical_Examinations[[#This Row],[Customer ID]],'Medical Examinations'!$A$1:$L$2336,3,FALSE)</f>
        <v>7</v>
      </c>
      <c r="E1425" t="str">
        <f>VLOOKUP(Medical_Examinations[[#This Row],[Customer ID]],'Medical Examinations'!$A$1:$L$2336,4,FALSE)</f>
        <v>yes</v>
      </c>
      <c r="F1425" t="str">
        <f>VLOOKUP(Medical_Examinations[[#This Row],[Customer ID]],'Medical Examinations'!$A$1:$L$2336,6,FALSE)</f>
        <v>No</v>
      </c>
      <c r="G1425" t="str">
        <f>VLOOKUP(Medical_Examinations[[#This Row],[Customer ID]],'Medical Examinations'!$A$1:$L$2336,7,FALSE)</f>
        <v>No</v>
      </c>
      <c r="H1425">
        <f>VLOOKUP(Medical_Examinations[[#This Row],[Customer ID]],'Medical Examinations'!$A$1:$L$2336,8,FALSE)</f>
        <v>1</v>
      </c>
      <c r="I1425" t="str">
        <f>VLOOKUP(Medical_Examinations[[#This Row],[Customer ID]],'Medical Examinations'!$A$1:$L$2336,9,FALSE)</f>
        <v>No</v>
      </c>
      <c r="J1425" t="str">
        <f>VLOOKUP(Medical_Examinations[[#This Row],[Customer ID]],'Medical Examinations'!A1424:L3759,11,FALSE)</f>
        <v>Overweight</v>
      </c>
      <c r="K1425" t="str">
        <f>VLOOKUP(Medical_Examinations[[#This Row],[Customer ID]],'Medical Examinations'!A1424:L3759,12,FALSE)</f>
        <v>Diabetes</v>
      </c>
      <c r="L1425" t="str">
        <f>VLOOKUP(Hospitalisation_Details[[#This Row],[Customer ID]],'Hospitalisation Details'!A1424:K3765,10,FALSE)</f>
        <v>29 Sep 1973</v>
      </c>
      <c r="M1425">
        <f>VLOOKUP(Hospitalisation_Details[[#This Row],[Customer ID]],'Hospitalisation Details'!$A$1:$K$2342,6,FALSE)</f>
        <v>10371</v>
      </c>
      <c r="N1425" t="str">
        <f>VLOOKUP(Hospitalisation_Details[[#This Row],[Customer ID]],'Hospitalisation Details'!A1424:K3765,7,FALSE)</f>
        <v>tier - 3</v>
      </c>
      <c r="O1425" t="str">
        <f>VLOOKUP(Hospitalisation_Details[[#This Row],[Customer ID]],'Hospitalisation Details'!A1424:K3765,8,FALSE)</f>
        <v>tier - 3</v>
      </c>
      <c r="P1425" t="str">
        <f>VLOOKUP(Hospitalisation_Details[[#This Row],[Customer ID]],'Hospitalisation Details'!A1424:K3765,9,FALSE)</f>
        <v>R1024</v>
      </c>
      <c r="Q1425">
        <f>VLOOKUP(Hospitalisation_Details[[#This Row],[Customer ID]],'Hospitalisation Details'!$A$1:$K$2342,11,FALSE)</f>
        <v>49</v>
      </c>
    </row>
    <row r="1426" spans="1:17" x14ac:dyDescent="0.35">
      <c r="A1426" t="s">
        <v>1425</v>
      </c>
      <c r="B1426" t="str">
        <f>VLOOKUP(Customer_Names[[#This Row],[Customer ID]],Customer_Names[#All],2,FALSE)</f>
        <v>Larsen</v>
      </c>
      <c r="C1426">
        <f>VLOOKUP(Medical_Examinations[[#This Row],[Customer ID]],'Medical Examinations'!$A$1:$L$2336,2,FALSE)</f>
        <v>29</v>
      </c>
      <c r="D1426">
        <f>VLOOKUP(Medical_Examinations[[#This Row],[Customer ID]],'Medical Examinations'!$A$1:$L$2336,3,FALSE)</f>
        <v>11</v>
      </c>
      <c r="E1426" t="str">
        <f>VLOOKUP(Medical_Examinations[[#This Row],[Customer ID]],'Medical Examinations'!$A$1:$L$2336,4,FALSE)</f>
        <v>yes</v>
      </c>
      <c r="F1426" t="str">
        <f>VLOOKUP(Medical_Examinations[[#This Row],[Customer ID]],'Medical Examinations'!$A$1:$L$2336,6,FALSE)</f>
        <v>No</v>
      </c>
      <c r="G1426" t="str">
        <f>VLOOKUP(Medical_Examinations[[#This Row],[Customer ID]],'Medical Examinations'!$A$1:$L$2336,7,FALSE)</f>
        <v>No</v>
      </c>
      <c r="H1426">
        <f>VLOOKUP(Medical_Examinations[[#This Row],[Customer ID]],'Medical Examinations'!$A$1:$L$2336,8,FALSE)</f>
        <v>1</v>
      </c>
      <c r="I1426" t="str">
        <f>VLOOKUP(Medical_Examinations[[#This Row],[Customer ID]],'Medical Examinations'!$A$1:$L$2336,9,FALSE)</f>
        <v>No</v>
      </c>
      <c r="J1426" t="str">
        <f>VLOOKUP(Medical_Examinations[[#This Row],[Customer ID]],'Medical Examinations'!A1425:L3760,11,FALSE)</f>
        <v>Overweight</v>
      </c>
      <c r="K1426" t="str">
        <f>VLOOKUP(Medical_Examinations[[#This Row],[Customer ID]],'Medical Examinations'!A1425:L3760,12,FALSE)</f>
        <v>Diabetes</v>
      </c>
      <c r="L1426" t="str">
        <f>VLOOKUP(Hospitalisation_Details[[#This Row],[Customer ID]],'Hospitalisation Details'!A1425:K3766,10,FALSE)</f>
        <v>2 Sep 1970</v>
      </c>
      <c r="M1426">
        <f>VLOOKUP(Hospitalisation_Details[[#This Row],[Customer ID]],'Hospitalisation Details'!$A$1:$K$2342,6,FALSE)</f>
        <v>11397</v>
      </c>
      <c r="N1426" t="str">
        <f>VLOOKUP(Hospitalisation_Details[[#This Row],[Customer ID]],'Hospitalisation Details'!A1425:K3766,7,FALSE)</f>
        <v>tier - 3</v>
      </c>
      <c r="O1426" t="str">
        <f>VLOOKUP(Hospitalisation_Details[[#This Row],[Customer ID]],'Hospitalisation Details'!A1425:K3766,8,FALSE)</f>
        <v>tier - 3</v>
      </c>
      <c r="P1426" t="str">
        <f>VLOOKUP(Hospitalisation_Details[[#This Row],[Customer ID]],'Hospitalisation Details'!A1425:K3766,9,FALSE)</f>
        <v>R1024</v>
      </c>
      <c r="Q1426">
        <f>VLOOKUP(Hospitalisation_Details[[#This Row],[Customer ID]],'Hospitalisation Details'!$A$1:$K$2342,11,FALSE)</f>
        <v>52</v>
      </c>
    </row>
    <row r="1427" spans="1:17" x14ac:dyDescent="0.35">
      <c r="A1427" t="s">
        <v>1426</v>
      </c>
      <c r="B1427" t="str">
        <f>VLOOKUP(Customer_Names[[#This Row],[Customer ID]],Customer_Names[#All],2,FALSE)</f>
        <v>Keate</v>
      </c>
      <c r="C1427">
        <f>VLOOKUP(Medical_Examinations[[#This Row],[Customer ID]],'Medical Examinations'!$A$1:$L$2336,2,FALSE)</f>
        <v>22</v>
      </c>
      <c r="D1427">
        <f>VLOOKUP(Medical_Examinations[[#This Row],[Customer ID]],'Medical Examinations'!$A$1:$L$2336,3,FALSE)</f>
        <v>11</v>
      </c>
      <c r="E1427" t="str">
        <f>VLOOKUP(Medical_Examinations[[#This Row],[Customer ID]],'Medical Examinations'!$A$1:$L$2336,4,FALSE)</f>
        <v>yes</v>
      </c>
      <c r="F1427" t="str">
        <f>VLOOKUP(Medical_Examinations[[#This Row],[Customer ID]],'Medical Examinations'!$A$1:$L$2336,6,FALSE)</f>
        <v>No</v>
      </c>
      <c r="G1427" t="str">
        <f>VLOOKUP(Medical_Examinations[[#This Row],[Customer ID]],'Medical Examinations'!$A$1:$L$2336,7,FALSE)</f>
        <v>No</v>
      </c>
      <c r="H1427">
        <f>VLOOKUP(Medical_Examinations[[#This Row],[Customer ID]],'Medical Examinations'!$A$1:$L$2336,8,FALSE)</f>
        <v>1</v>
      </c>
      <c r="I1427" t="str">
        <f>VLOOKUP(Medical_Examinations[[#This Row],[Customer ID]],'Medical Examinations'!$A$1:$L$2336,9,FALSE)</f>
        <v>No</v>
      </c>
      <c r="J1427" t="str">
        <f>VLOOKUP(Medical_Examinations[[#This Row],[Customer ID]],'Medical Examinations'!A1426:L3761,11,FALSE)</f>
        <v>Normal Weight</v>
      </c>
      <c r="K1427" t="str">
        <f>VLOOKUP(Medical_Examinations[[#This Row],[Customer ID]],'Medical Examinations'!A1426:L3761,12,FALSE)</f>
        <v>Diabetes</v>
      </c>
      <c r="L1427" t="str">
        <f>VLOOKUP(Hospitalisation_Details[[#This Row],[Customer ID]],'Hospitalisation Details'!A1426:K3767,10,FALSE)</f>
        <v>24 Sep 1968</v>
      </c>
      <c r="M1427">
        <f>VLOOKUP(Hospitalisation_Details[[#This Row],[Customer ID]],'Hospitalisation Details'!$A$1:$K$2342,6,FALSE)</f>
        <v>11512</v>
      </c>
      <c r="N1427" t="str">
        <f>VLOOKUP(Hospitalisation_Details[[#This Row],[Customer ID]],'Hospitalisation Details'!A1426:K3767,7,FALSE)</f>
        <v>tier - 3</v>
      </c>
      <c r="O1427" t="str">
        <f>VLOOKUP(Hospitalisation_Details[[#This Row],[Customer ID]],'Hospitalisation Details'!A1426:K3767,8,FALSE)</f>
        <v>tier - 1</v>
      </c>
      <c r="P1427" t="str">
        <f>VLOOKUP(Hospitalisation_Details[[#This Row],[Customer ID]],'Hospitalisation Details'!A1426:K3767,9,FALSE)</f>
        <v>R1024</v>
      </c>
      <c r="Q1427">
        <f>VLOOKUP(Hospitalisation_Details[[#This Row],[Customer ID]],'Hospitalisation Details'!$A$1:$K$2342,11,FALSE)</f>
        <v>54</v>
      </c>
    </row>
    <row r="1428" spans="1:17" x14ac:dyDescent="0.35">
      <c r="A1428" t="s">
        <v>1427</v>
      </c>
      <c r="B1428" t="str">
        <f>VLOOKUP(Customer_Names[[#This Row],[Customer ID]],Customer_Names[#All],2,FALSE)</f>
        <v>Williams</v>
      </c>
      <c r="C1428">
        <f>VLOOKUP(Medical_Examinations[[#This Row],[Customer ID]],'Medical Examinations'!$A$1:$L$2336,2,FALSE)</f>
        <v>22</v>
      </c>
      <c r="D1428">
        <f>VLOOKUP(Medical_Examinations[[#This Row],[Customer ID]],'Medical Examinations'!$A$1:$L$2336,3,FALSE)</f>
        <v>11</v>
      </c>
      <c r="E1428" t="str">
        <f>VLOOKUP(Medical_Examinations[[#This Row],[Customer ID]],'Medical Examinations'!$A$1:$L$2336,4,FALSE)</f>
        <v>yes</v>
      </c>
      <c r="F1428" t="str">
        <f>VLOOKUP(Medical_Examinations[[#This Row],[Customer ID]],'Medical Examinations'!$A$1:$L$2336,6,FALSE)</f>
        <v>No</v>
      </c>
      <c r="G1428" t="str">
        <f>VLOOKUP(Medical_Examinations[[#This Row],[Customer ID]],'Medical Examinations'!$A$1:$L$2336,7,FALSE)</f>
        <v>No</v>
      </c>
      <c r="H1428">
        <f>VLOOKUP(Medical_Examinations[[#This Row],[Customer ID]],'Medical Examinations'!$A$1:$L$2336,8,FALSE)</f>
        <v>1</v>
      </c>
      <c r="I1428" t="str">
        <f>VLOOKUP(Medical_Examinations[[#This Row],[Customer ID]],'Medical Examinations'!$A$1:$L$2336,9,FALSE)</f>
        <v>No</v>
      </c>
      <c r="J1428" t="str">
        <f>VLOOKUP(Medical_Examinations[[#This Row],[Customer ID]],'Medical Examinations'!A1427:L3762,11,FALSE)</f>
        <v>Normal Weight</v>
      </c>
      <c r="K1428" t="str">
        <f>VLOOKUP(Medical_Examinations[[#This Row],[Customer ID]],'Medical Examinations'!A1427:L3762,12,FALSE)</f>
        <v>Diabetes</v>
      </c>
      <c r="L1428" t="str">
        <f>VLOOKUP(Hospitalisation_Details[[#This Row],[Customer ID]],'Hospitalisation Details'!A1427:K3768,10,FALSE)</f>
        <v>12 Sep 1969</v>
      </c>
      <c r="M1428">
        <f>VLOOKUP(Hospitalisation_Details[[#This Row],[Customer ID]],'Hospitalisation Details'!$A$1:$K$2342,6,FALSE)</f>
        <v>11730</v>
      </c>
      <c r="N1428" t="str">
        <f>VLOOKUP(Hospitalisation_Details[[#This Row],[Customer ID]],'Hospitalisation Details'!A1427:K3768,7,FALSE)</f>
        <v>tier - 3</v>
      </c>
      <c r="O1428" t="str">
        <f>VLOOKUP(Hospitalisation_Details[[#This Row],[Customer ID]],'Hospitalisation Details'!A1427:K3768,8,FALSE)</f>
        <v>tier - 1</v>
      </c>
      <c r="P1428" t="str">
        <f>VLOOKUP(Hospitalisation_Details[[#This Row],[Customer ID]],'Hospitalisation Details'!A1427:K3768,9,FALSE)</f>
        <v>R1024</v>
      </c>
      <c r="Q1428">
        <f>VLOOKUP(Hospitalisation_Details[[#This Row],[Customer ID]],'Hospitalisation Details'!$A$1:$K$2342,11,FALSE)</f>
        <v>53</v>
      </c>
    </row>
    <row r="1429" spans="1:17" x14ac:dyDescent="0.35">
      <c r="A1429" t="s">
        <v>1428</v>
      </c>
      <c r="B1429" t="str">
        <f>VLOOKUP(Customer_Names[[#This Row],[Customer ID]],Customer_Names[#All],2,FALSE)</f>
        <v>Starosciak</v>
      </c>
      <c r="C1429">
        <f>VLOOKUP(Medical_Examinations[[#This Row],[Customer ID]],'Medical Examinations'!$A$1:$L$2336,2,FALSE)</f>
        <v>22</v>
      </c>
      <c r="D1429">
        <f>VLOOKUP(Medical_Examinations[[#This Row],[Customer ID]],'Medical Examinations'!$A$1:$L$2336,3,FALSE)</f>
        <v>9</v>
      </c>
      <c r="E1429" t="str">
        <f>VLOOKUP(Medical_Examinations[[#This Row],[Customer ID]],'Medical Examinations'!$A$1:$L$2336,4,FALSE)</f>
        <v>yes</v>
      </c>
      <c r="F1429" t="str">
        <f>VLOOKUP(Medical_Examinations[[#This Row],[Customer ID]],'Medical Examinations'!$A$1:$L$2336,6,FALSE)</f>
        <v>No</v>
      </c>
      <c r="G1429" t="str">
        <f>VLOOKUP(Medical_Examinations[[#This Row],[Customer ID]],'Medical Examinations'!$A$1:$L$2336,7,FALSE)</f>
        <v>No</v>
      </c>
      <c r="H1429">
        <f>VLOOKUP(Medical_Examinations[[#This Row],[Customer ID]],'Medical Examinations'!$A$1:$L$2336,8,FALSE)</f>
        <v>1</v>
      </c>
      <c r="I1429" t="str">
        <f>VLOOKUP(Medical_Examinations[[#This Row],[Customer ID]],'Medical Examinations'!$A$1:$L$2336,9,FALSE)</f>
        <v>No</v>
      </c>
      <c r="J1429" t="str">
        <f>VLOOKUP(Medical_Examinations[[#This Row],[Customer ID]],'Medical Examinations'!A1428:L3763,11,FALSE)</f>
        <v>Normal Weight</v>
      </c>
      <c r="K1429" t="str">
        <f>VLOOKUP(Medical_Examinations[[#This Row],[Customer ID]],'Medical Examinations'!A1428:L3763,12,FALSE)</f>
        <v>Diabetes</v>
      </c>
      <c r="L1429" t="str">
        <f>VLOOKUP(Hospitalisation_Details[[#This Row],[Customer ID]],'Hospitalisation Details'!A1428:K3769,10,FALSE)</f>
        <v>24 Sep 1967</v>
      </c>
      <c r="M1429">
        <f>VLOOKUP(Hospitalisation_Details[[#This Row],[Customer ID]],'Hospitalisation Details'!$A$1:$K$2342,6,FALSE)</f>
        <v>11879</v>
      </c>
      <c r="N1429" t="str">
        <f>VLOOKUP(Hospitalisation_Details[[#This Row],[Customer ID]],'Hospitalisation Details'!A1428:K3769,7,FALSE)</f>
        <v>tier - 3</v>
      </c>
      <c r="O1429" t="str">
        <f>VLOOKUP(Hospitalisation_Details[[#This Row],[Customer ID]],'Hospitalisation Details'!A1428:K3769,8,FALSE)</f>
        <v>tier - 3</v>
      </c>
      <c r="P1429" t="str">
        <f>VLOOKUP(Hospitalisation_Details[[#This Row],[Customer ID]],'Hospitalisation Details'!A1428:K3769,9,FALSE)</f>
        <v>R1024</v>
      </c>
      <c r="Q1429">
        <f>VLOOKUP(Hospitalisation_Details[[#This Row],[Customer ID]],'Hospitalisation Details'!$A$1:$K$2342,11,FALSE)</f>
        <v>55</v>
      </c>
    </row>
    <row r="1430" spans="1:17" x14ac:dyDescent="0.35">
      <c r="A1430" t="s">
        <v>1429</v>
      </c>
      <c r="B1430" t="str">
        <f>VLOOKUP(Customer_Names[[#This Row],[Customer ID]],Customer_Names[#All],2,FALSE)</f>
        <v>Smith</v>
      </c>
      <c r="C1430">
        <f>VLOOKUP(Medical_Examinations[[#This Row],[Customer ID]],'Medical Examinations'!$A$1:$L$2336,2,FALSE)</f>
        <v>19</v>
      </c>
      <c r="D1430">
        <f>VLOOKUP(Medical_Examinations[[#This Row],[Customer ID]],'Medical Examinations'!$A$1:$L$2336,3,FALSE)</f>
        <v>12</v>
      </c>
      <c r="E1430" t="str">
        <f>VLOOKUP(Medical_Examinations[[#This Row],[Customer ID]],'Medical Examinations'!$A$1:$L$2336,4,FALSE)</f>
        <v>yes</v>
      </c>
      <c r="F1430" t="str">
        <f>VLOOKUP(Medical_Examinations[[#This Row],[Customer ID]],'Medical Examinations'!$A$1:$L$2336,6,FALSE)</f>
        <v>No</v>
      </c>
      <c r="G1430" t="str">
        <f>VLOOKUP(Medical_Examinations[[#This Row],[Customer ID]],'Medical Examinations'!$A$1:$L$2336,7,FALSE)</f>
        <v>No</v>
      </c>
      <c r="H1430">
        <f>VLOOKUP(Medical_Examinations[[#This Row],[Customer ID]],'Medical Examinations'!$A$1:$L$2336,8,FALSE)</f>
        <v>1</v>
      </c>
      <c r="I1430" t="str">
        <f>VLOOKUP(Medical_Examinations[[#This Row],[Customer ID]],'Medical Examinations'!$A$1:$L$2336,9,FALSE)</f>
        <v>No</v>
      </c>
      <c r="J1430" t="str">
        <f>VLOOKUP(Medical_Examinations[[#This Row],[Customer ID]],'Medical Examinations'!A1429:L3764,11,FALSE)</f>
        <v>Normal Weight</v>
      </c>
      <c r="K1430" t="str">
        <f>VLOOKUP(Medical_Examinations[[#This Row],[Customer ID]],'Medical Examinations'!A1429:L3764,12,FALSE)</f>
        <v>Diabetes</v>
      </c>
      <c r="L1430" t="str">
        <f>VLOOKUP(Hospitalisation_Details[[#This Row],[Customer ID]],'Hospitalisation Details'!A1429:K3770,10,FALSE)</f>
        <v>9 Sep 1968</v>
      </c>
      <c r="M1430">
        <f>VLOOKUP(Hospitalisation_Details[[#This Row],[Customer ID]],'Hospitalisation Details'!$A$1:$K$2342,6,FALSE)</f>
        <v>12097</v>
      </c>
      <c r="N1430" t="str">
        <f>VLOOKUP(Hospitalisation_Details[[#This Row],[Customer ID]],'Hospitalisation Details'!A1429:K3770,7,FALSE)</f>
        <v>tier - 3</v>
      </c>
      <c r="O1430" t="str">
        <f>VLOOKUP(Hospitalisation_Details[[#This Row],[Customer ID]],'Hospitalisation Details'!A1429:K3770,8,FALSE)</f>
        <v>tier - 1</v>
      </c>
      <c r="P1430" t="str">
        <f>VLOOKUP(Hospitalisation_Details[[#This Row],[Customer ID]],'Hospitalisation Details'!A1429:K3770,9,FALSE)</f>
        <v>R1024</v>
      </c>
      <c r="Q1430">
        <f>VLOOKUP(Hospitalisation_Details[[#This Row],[Customer ID]],'Hospitalisation Details'!$A$1:$K$2342,11,FALSE)</f>
        <v>54</v>
      </c>
    </row>
    <row r="1431" spans="1:17" x14ac:dyDescent="0.35">
      <c r="A1431" t="s">
        <v>1430</v>
      </c>
      <c r="B1431" t="str">
        <f>VLOOKUP(Customer_Names[[#This Row],[Customer ID]],Customer_Names[#All],2,FALSE)</f>
        <v>Henderson</v>
      </c>
      <c r="C1431">
        <f>VLOOKUP(Medical_Examinations[[#This Row],[Customer ID]],'Medical Examinations'!$A$1:$L$2336,2,FALSE)</f>
        <v>29</v>
      </c>
      <c r="D1431">
        <f>VLOOKUP(Medical_Examinations[[#This Row],[Customer ID]],'Medical Examinations'!$A$1:$L$2336,3,FALSE)</f>
        <v>7</v>
      </c>
      <c r="E1431" t="str">
        <f>VLOOKUP(Medical_Examinations[[#This Row],[Customer ID]],'Medical Examinations'!$A$1:$L$2336,4,FALSE)</f>
        <v>yes</v>
      </c>
      <c r="F1431" t="str">
        <f>VLOOKUP(Medical_Examinations[[#This Row],[Customer ID]],'Medical Examinations'!$A$1:$L$2336,6,FALSE)</f>
        <v>No</v>
      </c>
      <c r="G1431" t="str">
        <f>VLOOKUP(Medical_Examinations[[#This Row],[Customer ID]],'Medical Examinations'!$A$1:$L$2336,7,FALSE)</f>
        <v>No</v>
      </c>
      <c r="H1431">
        <f>VLOOKUP(Medical_Examinations[[#This Row],[Customer ID]],'Medical Examinations'!$A$1:$L$2336,8,FALSE)</f>
        <v>1</v>
      </c>
      <c r="I1431" t="str">
        <f>VLOOKUP(Medical_Examinations[[#This Row],[Customer ID]],'Medical Examinations'!$A$1:$L$2336,9,FALSE)</f>
        <v>No</v>
      </c>
      <c r="J1431" t="str">
        <f>VLOOKUP(Medical_Examinations[[#This Row],[Customer ID]],'Medical Examinations'!A1430:L3765,11,FALSE)</f>
        <v>Overweight</v>
      </c>
      <c r="K1431" t="str">
        <f>VLOOKUP(Medical_Examinations[[#This Row],[Customer ID]],'Medical Examinations'!A1430:L3765,12,FALSE)</f>
        <v>Diabetes</v>
      </c>
      <c r="L1431" t="str">
        <f>VLOOKUP(Hospitalisation_Details[[#This Row],[Customer ID]],'Hospitalisation Details'!A1430:K3771,10,FALSE)</f>
        <v>23 Sep 1964</v>
      </c>
      <c r="M1431">
        <f>VLOOKUP(Hospitalisation_Details[[#This Row],[Customer ID]],'Hospitalisation Details'!$A$1:$K$2342,6,FALSE)</f>
        <v>13019</v>
      </c>
      <c r="N1431" t="str">
        <f>VLOOKUP(Hospitalisation_Details[[#This Row],[Customer ID]],'Hospitalisation Details'!A1430:K3771,7,FALSE)</f>
        <v>tier - 3</v>
      </c>
      <c r="O1431" t="str">
        <f>VLOOKUP(Hospitalisation_Details[[#This Row],[Customer ID]],'Hospitalisation Details'!A1430:K3771,8,FALSE)</f>
        <v>tier - 1</v>
      </c>
      <c r="P1431" t="str">
        <f>VLOOKUP(Hospitalisation_Details[[#This Row],[Customer ID]],'Hospitalisation Details'!A1430:K3771,9,FALSE)</f>
        <v>R1024</v>
      </c>
      <c r="Q1431">
        <f>VLOOKUP(Hospitalisation_Details[[#This Row],[Customer ID]],'Hospitalisation Details'!$A$1:$K$2342,11,FALSE)</f>
        <v>58</v>
      </c>
    </row>
    <row r="1432" spans="1:17" x14ac:dyDescent="0.35">
      <c r="A1432" t="s">
        <v>1431</v>
      </c>
      <c r="B1432" t="str">
        <f>VLOOKUP(Customer_Names[[#This Row],[Customer ID]],Customer_Names[#All],2,FALSE)</f>
        <v>Winkelman</v>
      </c>
      <c r="C1432">
        <f>VLOOKUP(Medical_Examinations[[#This Row],[Customer ID]],'Medical Examinations'!$A$1:$L$2336,2,FALSE)</f>
        <v>28</v>
      </c>
      <c r="D1432">
        <f>VLOOKUP(Medical_Examinations[[#This Row],[Customer ID]],'Medical Examinations'!$A$1:$L$2336,3,FALSE)</f>
        <v>11</v>
      </c>
      <c r="E1432" t="str">
        <f>VLOOKUP(Medical_Examinations[[#This Row],[Customer ID]],'Medical Examinations'!$A$1:$L$2336,4,FALSE)</f>
        <v>yes</v>
      </c>
      <c r="F1432" t="str">
        <f>VLOOKUP(Medical_Examinations[[#This Row],[Customer ID]],'Medical Examinations'!$A$1:$L$2336,6,FALSE)</f>
        <v>No</v>
      </c>
      <c r="G1432" t="str">
        <f>VLOOKUP(Medical_Examinations[[#This Row],[Customer ID]],'Medical Examinations'!$A$1:$L$2336,7,FALSE)</f>
        <v>No</v>
      </c>
      <c r="H1432">
        <f>VLOOKUP(Medical_Examinations[[#This Row],[Customer ID]],'Medical Examinations'!$A$1:$L$2336,8,FALSE)</f>
        <v>1</v>
      </c>
      <c r="I1432" t="str">
        <f>VLOOKUP(Medical_Examinations[[#This Row],[Customer ID]],'Medical Examinations'!$A$1:$L$2336,9,FALSE)</f>
        <v>No</v>
      </c>
      <c r="J1432" t="str">
        <f>VLOOKUP(Medical_Examinations[[#This Row],[Customer ID]],'Medical Examinations'!A1431:L3766,11,FALSE)</f>
        <v>Overweight</v>
      </c>
      <c r="K1432" t="str">
        <f>VLOOKUP(Medical_Examinations[[#This Row],[Customer ID]],'Medical Examinations'!A1431:L3766,12,FALSE)</f>
        <v>Diabetes</v>
      </c>
      <c r="L1432" t="str">
        <f>VLOOKUP(Hospitalisation_Details[[#This Row],[Customer ID]],'Hospitalisation Details'!A1431:K3772,10,FALSE)</f>
        <v>6 Sep 1967</v>
      </c>
      <c r="M1432">
        <f>VLOOKUP(Hospitalisation_Details[[#This Row],[Customer ID]],'Hospitalisation Details'!$A$1:$K$2342,6,FALSE)</f>
        <v>13047</v>
      </c>
      <c r="N1432" t="str">
        <f>VLOOKUP(Hospitalisation_Details[[#This Row],[Customer ID]],'Hospitalisation Details'!A1431:K3772,7,FALSE)</f>
        <v>tier - 3</v>
      </c>
      <c r="O1432" t="str">
        <f>VLOOKUP(Hospitalisation_Details[[#This Row],[Customer ID]],'Hospitalisation Details'!A1431:K3772,8,FALSE)</f>
        <v>tier - 3</v>
      </c>
      <c r="P1432" t="str">
        <f>VLOOKUP(Hospitalisation_Details[[#This Row],[Customer ID]],'Hospitalisation Details'!A1431:K3772,9,FALSE)</f>
        <v>R1024</v>
      </c>
      <c r="Q1432">
        <f>VLOOKUP(Hospitalisation_Details[[#This Row],[Customer ID]],'Hospitalisation Details'!$A$1:$K$2342,11,FALSE)</f>
        <v>55</v>
      </c>
    </row>
    <row r="1433" spans="1:17" x14ac:dyDescent="0.35">
      <c r="A1433" t="s">
        <v>1432</v>
      </c>
      <c r="B1433" t="str">
        <f>VLOOKUP(Customer_Names[[#This Row],[Customer ID]],Customer_Names[#All],2,FALSE)</f>
        <v>Monette</v>
      </c>
      <c r="C1433">
        <f>VLOOKUP(Medical_Examinations[[#This Row],[Customer ID]],'Medical Examinations'!$A$1:$L$2336,2,FALSE)</f>
        <v>29</v>
      </c>
      <c r="D1433">
        <f>VLOOKUP(Medical_Examinations[[#This Row],[Customer ID]],'Medical Examinations'!$A$1:$L$2336,3,FALSE)</f>
        <v>9</v>
      </c>
      <c r="E1433" t="str">
        <f>VLOOKUP(Medical_Examinations[[#This Row],[Customer ID]],'Medical Examinations'!$A$1:$L$2336,4,FALSE)</f>
        <v>yes</v>
      </c>
      <c r="F1433" t="str">
        <f>VLOOKUP(Medical_Examinations[[#This Row],[Customer ID]],'Medical Examinations'!$A$1:$L$2336,6,FALSE)</f>
        <v>No</v>
      </c>
      <c r="G1433" t="str">
        <f>VLOOKUP(Medical_Examinations[[#This Row],[Customer ID]],'Medical Examinations'!$A$1:$L$2336,7,FALSE)</f>
        <v>No</v>
      </c>
      <c r="H1433">
        <f>VLOOKUP(Medical_Examinations[[#This Row],[Customer ID]],'Medical Examinations'!$A$1:$L$2336,8,FALSE)</f>
        <v>1</v>
      </c>
      <c r="I1433" t="str">
        <f>VLOOKUP(Medical_Examinations[[#This Row],[Customer ID]],'Medical Examinations'!$A$1:$L$2336,9,FALSE)</f>
        <v>No</v>
      </c>
      <c r="J1433" t="str">
        <f>VLOOKUP(Medical_Examinations[[#This Row],[Customer ID]],'Medical Examinations'!A1432:L3767,11,FALSE)</f>
        <v>Overweight</v>
      </c>
      <c r="K1433" t="str">
        <f>VLOOKUP(Medical_Examinations[[#This Row],[Customer ID]],'Medical Examinations'!A1432:L3767,12,FALSE)</f>
        <v>Diabetes</v>
      </c>
      <c r="L1433" t="str">
        <f>VLOOKUP(Hospitalisation_Details[[#This Row],[Customer ID]],'Hospitalisation Details'!A1432:K3773,10,FALSE)</f>
        <v>13 Sep 1965</v>
      </c>
      <c r="M1433">
        <f>VLOOKUP(Hospitalisation_Details[[#This Row],[Customer ID]],'Hospitalisation Details'!$A$1:$K$2342,6,FALSE)</f>
        <v>13224</v>
      </c>
      <c r="N1433" t="str">
        <f>VLOOKUP(Hospitalisation_Details[[#This Row],[Customer ID]],'Hospitalisation Details'!A1432:K3773,7,FALSE)</f>
        <v>tier - 3</v>
      </c>
      <c r="O1433" t="str">
        <f>VLOOKUP(Hospitalisation_Details[[#This Row],[Customer ID]],'Hospitalisation Details'!A1432:K3773,8,FALSE)</f>
        <v>tier - 3</v>
      </c>
      <c r="P1433" t="str">
        <f>VLOOKUP(Hospitalisation_Details[[#This Row],[Customer ID]],'Hospitalisation Details'!A1432:K3773,9,FALSE)</f>
        <v>R1024</v>
      </c>
      <c r="Q1433">
        <f>VLOOKUP(Hospitalisation_Details[[#This Row],[Customer ID]],'Hospitalisation Details'!$A$1:$K$2342,11,FALSE)</f>
        <v>57</v>
      </c>
    </row>
    <row r="1434" spans="1:17" x14ac:dyDescent="0.35">
      <c r="A1434" t="s">
        <v>1433</v>
      </c>
      <c r="B1434" t="str">
        <f>VLOOKUP(Customer_Names[[#This Row],[Customer ID]],Customer_Names[#All],2,FALSE)</f>
        <v>Kramer</v>
      </c>
      <c r="C1434">
        <f>VLOOKUP(Medical_Examinations[[#This Row],[Customer ID]],'Medical Examinations'!$A$1:$L$2336,2,FALSE)</f>
        <v>21</v>
      </c>
      <c r="D1434">
        <f>VLOOKUP(Medical_Examinations[[#This Row],[Customer ID]],'Medical Examinations'!$A$1:$L$2336,3,FALSE)</f>
        <v>11</v>
      </c>
      <c r="E1434" t="str">
        <f>VLOOKUP(Medical_Examinations[[#This Row],[Customer ID]],'Medical Examinations'!$A$1:$L$2336,4,FALSE)</f>
        <v>yes</v>
      </c>
      <c r="F1434" t="str">
        <f>VLOOKUP(Medical_Examinations[[#This Row],[Customer ID]],'Medical Examinations'!$A$1:$L$2336,6,FALSE)</f>
        <v>No</v>
      </c>
      <c r="G1434" t="str">
        <f>VLOOKUP(Medical_Examinations[[#This Row],[Customer ID]],'Medical Examinations'!$A$1:$L$2336,7,FALSE)</f>
        <v>No</v>
      </c>
      <c r="H1434">
        <f>VLOOKUP(Medical_Examinations[[#This Row],[Customer ID]],'Medical Examinations'!$A$1:$L$2336,8,FALSE)</f>
        <v>1</v>
      </c>
      <c r="I1434" t="str">
        <f>VLOOKUP(Medical_Examinations[[#This Row],[Customer ID]],'Medical Examinations'!$A$1:$L$2336,9,FALSE)</f>
        <v>No</v>
      </c>
      <c r="J1434" t="str">
        <f>VLOOKUP(Medical_Examinations[[#This Row],[Customer ID]],'Medical Examinations'!A1433:L3768,11,FALSE)</f>
        <v>Normal Weight</v>
      </c>
      <c r="K1434" t="str">
        <f>VLOOKUP(Medical_Examinations[[#This Row],[Customer ID]],'Medical Examinations'!A1433:L3768,12,FALSE)</f>
        <v>Diabetes</v>
      </c>
      <c r="L1434" t="str">
        <f>VLOOKUP(Hospitalisation_Details[[#This Row],[Customer ID]],'Hospitalisation Details'!A1433:K3774,10,FALSE)</f>
        <v>14 Sep 1966</v>
      </c>
      <c r="M1434">
        <f>VLOOKUP(Hospitalisation_Details[[#This Row],[Customer ID]],'Hospitalisation Details'!$A$1:$K$2342,6,FALSE)</f>
        <v>13430</v>
      </c>
      <c r="N1434" t="str">
        <f>VLOOKUP(Hospitalisation_Details[[#This Row],[Customer ID]],'Hospitalisation Details'!A1433:K3774,7,FALSE)</f>
        <v>tier - 3</v>
      </c>
      <c r="O1434" t="str">
        <f>VLOOKUP(Hospitalisation_Details[[#This Row],[Customer ID]],'Hospitalisation Details'!A1433:K3774,8,FALSE)</f>
        <v>tier - 3</v>
      </c>
      <c r="P1434" t="str">
        <f>VLOOKUP(Hospitalisation_Details[[#This Row],[Customer ID]],'Hospitalisation Details'!A1433:K3774,9,FALSE)</f>
        <v>R1024</v>
      </c>
      <c r="Q1434">
        <f>VLOOKUP(Hospitalisation_Details[[#This Row],[Customer ID]],'Hospitalisation Details'!$A$1:$K$2342,11,FALSE)</f>
        <v>56</v>
      </c>
    </row>
    <row r="1435" spans="1:17" x14ac:dyDescent="0.35">
      <c r="A1435" t="s">
        <v>1434</v>
      </c>
      <c r="B1435" t="str">
        <f>VLOOKUP(Customer_Names[[#This Row],[Customer ID]],Customer_Names[#All],2,FALSE)</f>
        <v>Goldstein</v>
      </c>
      <c r="C1435">
        <f>VLOOKUP(Medical_Examinations[[#This Row],[Customer ID]],'Medical Examinations'!$A$1:$L$2336,2,FALSE)</f>
        <v>25</v>
      </c>
      <c r="D1435">
        <f>VLOOKUP(Medical_Examinations[[#This Row],[Customer ID]],'Medical Examinations'!$A$1:$L$2336,3,FALSE)</f>
        <v>10</v>
      </c>
      <c r="E1435" t="str">
        <f>VLOOKUP(Medical_Examinations[[#This Row],[Customer ID]],'Medical Examinations'!$A$1:$L$2336,4,FALSE)</f>
        <v>yes</v>
      </c>
      <c r="F1435" t="str">
        <f>VLOOKUP(Medical_Examinations[[#This Row],[Customer ID]],'Medical Examinations'!$A$1:$L$2336,6,FALSE)</f>
        <v>No</v>
      </c>
      <c r="G1435" t="str">
        <f>VLOOKUP(Medical_Examinations[[#This Row],[Customer ID]],'Medical Examinations'!$A$1:$L$2336,7,FALSE)</f>
        <v>No</v>
      </c>
      <c r="H1435">
        <f>VLOOKUP(Medical_Examinations[[#This Row],[Customer ID]],'Medical Examinations'!$A$1:$L$2336,8,FALSE)</f>
        <v>1</v>
      </c>
      <c r="I1435" t="str">
        <f>VLOOKUP(Medical_Examinations[[#This Row],[Customer ID]],'Medical Examinations'!$A$1:$L$2336,9,FALSE)</f>
        <v>No</v>
      </c>
      <c r="J1435" t="str">
        <f>VLOOKUP(Medical_Examinations[[#This Row],[Customer ID]],'Medical Examinations'!A1434:L3769,11,FALSE)</f>
        <v>Overweight</v>
      </c>
      <c r="K1435" t="str">
        <f>VLOOKUP(Medical_Examinations[[#This Row],[Customer ID]],'Medical Examinations'!A1434:L3769,12,FALSE)</f>
        <v>Diabetes</v>
      </c>
      <c r="L1435" t="str">
        <f>VLOOKUP(Hospitalisation_Details[[#This Row],[Customer ID]],'Hospitalisation Details'!A1434:K3775,10,FALSE)</f>
        <v>10 Sep 1964</v>
      </c>
      <c r="M1435">
        <f>VLOOKUP(Hospitalisation_Details[[#This Row],[Customer ID]],'Hospitalisation Details'!$A$1:$K$2342,6,FALSE)</f>
        <v>13607</v>
      </c>
      <c r="N1435" t="str">
        <f>VLOOKUP(Hospitalisation_Details[[#This Row],[Customer ID]],'Hospitalisation Details'!A1434:K3775,7,FALSE)</f>
        <v>tier - 3</v>
      </c>
      <c r="O1435" t="str">
        <f>VLOOKUP(Hospitalisation_Details[[#This Row],[Customer ID]],'Hospitalisation Details'!A1434:K3775,8,FALSE)</f>
        <v>tier - 1</v>
      </c>
      <c r="P1435" t="str">
        <f>VLOOKUP(Hospitalisation_Details[[#This Row],[Customer ID]],'Hospitalisation Details'!A1434:K3775,9,FALSE)</f>
        <v>R1024</v>
      </c>
      <c r="Q1435">
        <f>VLOOKUP(Hospitalisation_Details[[#This Row],[Customer ID]],'Hospitalisation Details'!$A$1:$K$2342,11,FALSE)</f>
        <v>58</v>
      </c>
    </row>
    <row r="1436" spans="1:17" x14ac:dyDescent="0.35">
      <c r="A1436" t="s">
        <v>1435</v>
      </c>
      <c r="B1436" t="str">
        <f>VLOOKUP(Customer_Names[[#This Row],[Customer ID]],Customer_Names[#All],2,FALSE)</f>
        <v>Gonzalez</v>
      </c>
      <c r="C1436">
        <f>VLOOKUP(Medical_Examinations[[#This Row],[Customer ID]],'Medical Examinations'!$A$1:$L$2336,2,FALSE)</f>
        <v>34</v>
      </c>
      <c r="D1436">
        <f>VLOOKUP(Medical_Examinations[[#This Row],[Customer ID]],'Medical Examinations'!$A$1:$L$2336,3,FALSE)</f>
        <v>9</v>
      </c>
      <c r="E1436" t="str">
        <f>VLOOKUP(Medical_Examinations[[#This Row],[Customer ID]],'Medical Examinations'!$A$1:$L$2336,4,FALSE)</f>
        <v>yes</v>
      </c>
      <c r="F1436" t="str">
        <f>VLOOKUP(Medical_Examinations[[#This Row],[Customer ID]],'Medical Examinations'!$A$1:$L$2336,6,FALSE)</f>
        <v>No</v>
      </c>
      <c r="G1436" t="str">
        <f>VLOOKUP(Medical_Examinations[[#This Row],[Customer ID]],'Medical Examinations'!$A$1:$L$2336,7,FALSE)</f>
        <v>No</v>
      </c>
      <c r="H1436">
        <f>VLOOKUP(Medical_Examinations[[#This Row],[Customer ID]],'Medical Examinations'!$A$1:$L$2336,8,FALSE)</f>
        <v>1</v>
      </c>
      <c r="I1436" t="str">
        <f>VLOOKUP(Medical_Examinations[[#This Row],[Customer ID]],'Medical Examinations'!$A$1:$L$2336,9,FALSE)</f>
        <v>No</v>
      </c>
      <c r="J1436" t="str">
        <f>VLOOKUP(Medical_Examinations[[#This Row],[Customer ID]],'Medical Examinations'!A1435:L3770,11,FALSE)</f>
        <v>Obesity</v>
      </c>
      <c r="K1436" t="str">
        <f>VLOOKUP(Medical_Examinations[[#This Row],[Customer ID]],'Medical Examinations'!A1435:L3770,12,FALSE)</f>
        <v>Diabetes</v>
      </c>
      <c r="L1436" t="str">
        <f>VLOOKUP(Hospitalisation_Details[[#This Row],[Customer ID]],'Hospitalisation Details'!A1435:K3776,10,FALSE)</f>
        <v>2 Sep 1981</v>
      </c>
      <c r="M1436">
        <f>VLOOKUP(Hospitalisation_Details[[#This Row],[Customer ID]],'Hospitalisation Details'!$A$1:$K$2342,6,FALSE)</f>
        <v>13725</v>
      </c>
      <c r="N1436" t="str">
        <f>VLOOKUP(Hospitalisation_Details[[#This Row],[Customer ID]],'Hospitalisation Details'!A1435:K3776,7,FALSE)</f>
        <v>tier - 3</v>
      </c>
      <c r="O1436" t="str">
        <f>VLOOKUP(Hospitalisation_Details[[#This Row],[Customer ID]],'Hospitalisation Details'!A1435:K3776,8,FALSE)</f>
        <v>tier - 2</v>
      </c>
      <c r="P1436" t="str">
        <f>VLOOKUP(Hospitalisation_Details[[#This Row],[Customer ID]],'Hospitalisation Details'!A1435:K3776,9,FALSE)</f>
        <v>R1024</v>
      </c>
      <c r="Q1436">
        <f>VLOOKUP(Hospitalisation_Details[[#This Row],[Customer ID]],'Hospitalisation Details'!$A$1:$K$2342,11,FALSE)</f>
        <v>41</v>
      </c>
    </row>
    <row r="1437" spans="1:17" x14ac:dyDescent="0.35">
      <c r="A1437" t="s">
        <v>1436</v>
      </c>
      <c r="B1437" t="str">
        <f>VLOOKUP(Customer_Names[[#This Row],[Customer ID]],Customer_Names[#All],2,FALSE)</f>
        <v>Barrett</v>
      </c>
      <c r="C1437">
        <f>VLOOKUP(Medical_Examinations[[#This Row],[Customer ID]],'Medical Examinations'!$A$1:$L$2336,2,FALSE)</f>
        <v>30</v>
      </c>
      <c r="D1437">
        <f>VLOOKUP(Medical_Examinations[[#This Row],[Customer ID]],'Medical Examinations'!$A$1:$L$2336,3,FALSE)</f>
        <v>9</v>
      </c>
      <c r="E1437" t="str">
        <f>VLOOKUP(Medical_Examinations[[#This Row],[Customer ID]],'Medical Examinations'!$A$1:$L$2336,4,FALSE)</f>
        <v>yes</v>
      </c>
      <c r="F1437" t="str">
        <f>VLOOKUP(Medical_Examinations[[#This Row],[Customer ID]],'Medical Examinations'!$A$1:$L$2336,6,FALSE)</f>
        <v>No</v>
      </c>
      <c r="G1437" t="str">
        <f>VLOOKUP(Medical_Examinations[[#This Row],[Customer ID]],'Medical Examinations'!$A$1:$L$2336,7,FALSE)</f>
        <v>No</v>
      </c>
      <c r="H1437">
        <f>VLOOKUP(Medical_Examinations[[#This Row],[Customer ID]],'Medical Examinations'!$A$1:$L$2336,8,FALSE)</f>
        <v>1</v>
      </c>
      <c r="I1437" t="str">
        <f>VLOOKUP(Medical_Examinations[[#This Row],[Customer ID]],'Medical Examinations'!$A$1:$L$2336,9,FALSE)</f>
        <v>No</v>
      </c>
      <c r="J1437" t="str">
        <f>VLOOKUP(Medical_Examinations[[#This Row],[Customer ID]],'Medical Examinations'!A1436:L3771,11,FALSE)</f>
        <v>Obesity</v>
      </c>
      <c r="K1437" t="str">
        <f>VLOOKUP(Medical_Examinations[[#This Row],[Customer ID]],'Medical Examinations'!A1436:L3771,12,FALSE)</f>
        <v>Diabetes</v>
      </c>
      <c r="L1437" t="str">
        <f>VLOOKUP(Hospitalisation_Details[[#This Row],[Customer ID]],'Hospitalisation Details'!A1436:K3777,10,FALSE)</f>
        <v>22 Sep 1965</v>
      </c>
      <c r="M1437">
        <f>VLOOKUP(Hospitalisation_Details[[#This Row],[Customer ID]],'Hospitalisation Details'!$A$1:$K$2342,6,FALSE)</f>
        <v>14394</v>
      </c>
      <c r="N1437" t="str">
        <f>VLOOKUP(Hospitalisation_Details[[#This Row],[Customer ID]],'Hospitalisation Details'!A1436:K3777,7,FALSE)</f>
        <v>tier - 2</v>
      </c>
      <c r="O1437" t="str">
        <f>VLOOKUP(Hospitalisation_Details[[#This Row],[Customer ID]],'Hospitalisation Details'!A1436:K3777,8,FALSE)</f>
        <v>tier - 3</v>
      </c>
      <c r="P1437" t="str">
        <f>VLOOKUP(Hospitalisation_Details[[#This Row],[Customer ID]],'Hospitalisation Details'!A1436:K3777,9,FALSE)</f>
        <v>R1024</v>
      </c>
      <c r="Q1437">
        <f>VLOOKUP(Hospitalisation_Details[[#This Row],[Customer ID]],'Hospitalisation Details'!$A$1:$K$2342,11,FALSE)</f>
        <v>57</v>
      </c>
    </row>
    <row r="1438" spans="1:17" x14ac:dyDescent="0.35">
      <c r="A1438" t="s">
        <v>1437</v>
      </c>
      <c r="B1438" t="str">
        <f>VLOOKUP(Customer_Names[[#This Row],[Customer ID]],Customer_Names[#All],2,FALSE)</f>
        <v>Irwin</v>
      </c>
      <c r="C1438">
        <f>VLOOKUP(Medical_Examinations[[#This Row],[Customer ID]],'Medical Examinations'!$A$1:$L$2336,2,FALSE)</f>
        <v>26</v>
      </c>
      <c r="D1438">
        <f>VLOOKUP(Medical_Examinations[[#This Row],[Customer ID]],'Medical Examinations'!$A$1:$L$2336,3,FALSE)</f>
        <v>9</v>
      </c>
      <c r="E1438" t="str">
        <f>VLOOKUP(Medical_Examinations[[#This Row],[Customer ID]],'Medical Examinations'!$A$1:$L$2336,4,FALSE)</f>
        <v>yes</v>
      </c>
      <c r="F1438" t="str">
        <f>VLOOKUP(Medical_Examinations[[#This Row],[Customer ID]],'Medical Examinations'!$A$1:$L$2336,6,FALSE)</f>
        <v>No</v>
      </c>
      <c r="G1438" t="str">
        <f>VLOOKUP(Medical_Examinations[[#This Row],[Customer ID]],'Medical Examinations'!$A$1:$L$2336,7,FALSE)</f>
        <v>No</v>
      </c>
      <c r="H1438">
        <f>VLOOKUP(Medical_Examinations[[#This Row],[Customer ID]],'Medical Examinations'!$A$1:$L$2336,8,FALSE)</f>
        <v>1</v>
      </c>
      <c r="I1438" t="str">
        <f>VLOOKUP(Medical_Examinations[[#This Row],[Customer ID]],'Medical Examinations'!$A$1:$L$2336,9,FALSE)</f>
        <v>No</v>
      </c>
      <c r="J1438" t="str">
        <f>VLOOKUP(Medical_Examinations[[#This Row],[Customer ID]],'Medical Examinations'!A1437:L3772,11,FALSE)</f>
        <v>Overweight</v>
      </c>
      <c r="K1438" t="str">
        <f>VLOOKUP(Medical_Examinations[[#This Row],[Customer ID]],'Medical Examinations'!A1437:L3772,12,FALSE)</f>
        <v>Diabetes</v>
      </c>
      <c r="L1438" t="str">
        <f>VLOOKUP(Hospitalisation_Details[[#This Row],[Customer ID]],'Hospitalisation Details'!A1437:K3778,10,FALSE)</f>
        <v>10 Sep 1996</v>
      </c>
      <c r="M1438">
        <f>VLOOKUP(Hospitalisation_Details[[#This Row],[Customer ID]],'Hospitalisation Details'!$A$1:$K$2342,6,FALSE)</f>
        <v>14456</v>
      </c>
      <c r="N1438" t="str">
        <f>VLOOKUP(Hospitalisation_Details[[#This Row],[Customer ID]],'Hospitalisation Details'!A1437:K3778,7,FALSE)</f>
        <v>tier - 2</v>
      </c>
      <c r="O1438" t="str">
        <f>VLOOKUP(Hospitalisation_Details[[#This Row],[Customer ID]],'Hospitalisation Details'!A1437:K3778,8,FALSE)</f>
        <v>tier - 3</v>
      </c>
      <c r="P1438" t="str">
        <f>VLOOKUP(Hospitalisation_Details[[#This Row],[Customer ID]],'Hospitalisation Details'!A1437:K3778,9,FALSE)</f>
        <v>R1024</v>
      </c>
      <c r="Q1438">
        <f>VLOOKUP(Hospitalisation_Details[[#This Row],[Customer ID]],'Hospitalisation Details'!$A$1:$K$2342,11,FALSE)</f>
        <v>26</v>
      </c>
    </row>
    <row r="1439" spans="1:17" x14ac:dyDescent="0.35">
      <c r="A1439" t="s">
        <v>1438</v>
      </c>
      <c r="B1439" t="str">
        <f>VLOOKUP(Customer_Names[[#This Row],[Customer ID]],Customer_Names[#All],2,FALSE)</f>
        <v>Glenn</v>
      </c>
      <c r="C1439">
        <f>VLOOKUP(Medical_Examinations[[#This Row],[Customer ID]],'Medical Examinations'!$A$1:$L$2336,2,FALSE)</f>
        <v>28</v>
      </c>
      <c r="D1439">
        <f>VLOOKUP(Medical_Examinations[[#This Row],[Customer ID]],'Medical Examinations'!$A$1:$L$2336,3,FALSE)</f>
        <v>7</v>
      </c>
      <c r="E1439" t="str">
        <f>VLOOKUP(Medical_Examinations[[#This Row],[Customer ID]],'Medical Examinations'!$A$1:$L$2336,4,FALSE)</f>
        <v>yes</v>
      </c>
      <c r="F1439" t="str">
        <f>VLOOKUP(Medical_Examinations[[#This Row],[Customer ID]],'Medical Examinations'!$A$1:$L$2336,6,FALSE)</f>
        <v>No</v>
      </c>
      <c r="G1439" t="str">
        <f>VLOOKUP(Medical_Examinations[[#This Row],[Customer ID]],'Medical Examinations'!$A$1:$L$2336,7,FALSE)</f>
        <v>No</v>
      </c>
      <c r="H1439">
        <f>VLOOKUP(Medical_Examinations[[#This Row],[Customer ID]],'Medical Examinations'!$A$1:$L$2336,8,FALSE)</f>
        <v>1</v>
      </c>
      <c r="I1439" t="str">
        <f>VLOOKUP(Medical_Examinations[[#This Row],[Customer ID]],'Medical Examinations'!$A$1:$L$2336,9,FALSE)</f>
        <v>No</v>
      </c>
      <c r="J1439" t="str">
        <f>VLOOKUP(Medical_Examinations[[#This Row],[Customer ID]],'Medical Examinations'!A1438:L3773,11,FALSE)</f>
        <v>Overweight</v>
      </c>
      <c r="K1439" t="str">
        <f>VLOOKUP(Medical_Examinations[[#This Row],[Customer ID]],'Medical Examinations'!A1438:L3773,12,FALSE)</f>
        <v>Diabetes</v>
      </c>
      <c r="L1439" t="str">
        <f>VLOOKUP(Hospitalisation_Details[[#This Row],[Customer ID]],'Hospitalisation Details'!A1438:K3779,10,FALSE)</f>
        <v>14 Sep 1963</v>
      </c>
      <c r="M1439">
        <f>VLOOKUP(Hospitalisation_Details[[#This Row],[Customer ID]],'Hospitalisation Details'!$A$1:$K$2342,6,FALSE)</f>
        <v>14591</v>
      </c>
      <c r="N1439" t="str">
        <f>VLOOKUP(Hospitalisation_Details[[#This Row],[Customer ID]],'Hospitalisation Details'!A1438:K3779,7,FALSE)</f>
        <v>tier - 2</v>
      </c>
      <c r="O1439" t="str">
        <f>VLOOKUP(Hospitalisation_Details[[#This Row],[Customer ID]],'Hospitalisation Details'!A1438:K3779,8,FALSE)</f>
        <v>tier - 1</v>
      </c>
      <c r="P1439" t="str">
        <f>VLOOKUP(Hospitalisation_Details[[#This Row],[Customer ID]],'Hospitalisation Details'!A1438:K3779,9,FALSE)</f>
        <v>R1024</v>
      </c>
      <c r="Q1439">
        <f>VLOOKUP(Hospitalisation_Details[[#This Row],[Customer ID]],'Hospitalisation Details'!$A$1:$K$2342,11,FALSE)</f>
        <v>59</v>
      </c>
    </row>
    <row r="1440" spans="1:17" x14ac:dyDescent="0.35">
      <c r="A1440" t="s">
        <v>1439</v>
      </c>
      <c r="B1440" t="str">
        <f>VLOOKUP(Customer_Names[[#This Row],[Customer ID]],Customer_Names[#All],2,FALSE)</f>
        <v>O'Meara</v>
      </c>
      <c r="C1440">
        <f>VLOOKUP(Medical_Examinations[[#This Row],[Customer ID]],'Medical Examinations'!$A$1:$L$2336,2,FALSE)</f>
        <v>20</v>
      </c>
      <c r="D1440">
        <f>VLOOKUP(Medical_Examinations[[#This Row],[Customer ID]],'Medical Examinations'!$A$1:$L$2336,3,FALSE)</f>
        <v>7</v>
      </c>
      <c r="E1440" t="str">
        <f>VLOOKUP(Medical_Examinations[[#This Row],[Customer ID]],'Medical Examinations'!$A$1:$L$2336,4,FALSE)</f>
        <v>yes</v>
      </c>
      <c r="F1440" t="str">
        <f>VLOOKUP(Medical_Examinations[[#This Row],[Customer ID]],'Medical Examinations'!$A$1:$L$2336,6,FALSE)</f>
        <v>No</v>
      </c>
      <c r="G1440" t="str">
        <f>VLOOKUP(Medical_Examinations[[#This Row],[Customer ID]],'Medical Examinations'!$A$1:$L$2336,7,FALSE)</f>
        <v>No</v>
      </c>
      <c r="H1440">
        <f>VLOOKUP(Medical_Examinations[[#This Row],[Customer ID]],'Medical Examinations'!$A$1:$L$2336,8,FALSE)</f>
        <v>1</v>
      </c>
      <c r="I1440" t="str">
        <f>VLOOKUP(Medical_Examinations[[#This Row],[Customer ID]],'Medical Examinations'!$A$1:$L$2336,9,FALSE)</f>
        <v>No</v>
      </c>
      <c r="J1440" t="str">
        <f>VLOOKUP(Medical_Examinations[[#This Row],[Customer ID]],'Medical Examinations'!A1439:L3774,11,FALSE)</f>
        <v>Normal Weight</v>
      </c>
      <c r="K1440" t="str">
        <f>VLOOKUP(Medical_Examinations[[#This Row],[Customer ID]],'Medical Examinations'!A1439:L3774,12,FALSE)</f>
        <v>Diabetes</v>
      </c>
      <c r="L1440" t="str">
        <f>VLOOKUP(Hospitalisation_Details[[#This Row],[Customer ID]],'Hospitalisation Details'!A1439:K3780,10,FALSE)</f>
        <v>2 Sep 1995</v>
      </c>
      <c r="M1440">
        <f>VLOOKUP(Hospitalisation_Details[[#This Row],[Customer ID]],'Hospitalisation Details'!$A$1:$K$2342,6,FALSE)</f>
        <v>15007</v>
      </c>
      <c r="N1440" t="str">
        <f>VLOOKUP(Hospitalisation_Details[[#This Row],[Customer ID]],'Hospitalisation Details'!A1439:K3780,7,FALSE)</f>
        <v>tier - 2</v>
      </c>
      <c r="O1440" t="str">
        <f>VLOOKUP(Hospitalisation_Details[[#This Row],[Customer ID]],'Hospitalisation Details'!A1439:K3780,8,FALSE)</f>
        <v>tier - 2</v>
      </c>
      <c r="P1440" t="str">
        <f>VLOOKUP(Hospitalisation_Details[[#This Row],[Customer ID]],'Hospitalisation Details'!A1439:K3780,9,FALSE)</f>
        <v>R1024</v>
      </c>
      <c r="Q1440">
        <f>VLOOKUP(Hospitalisation_Details[[#This Row],[Customer ID]],'Hospitalisation Details'!$A$1:$K$2342,11,FALSE)</f>
        <v>27</v>
      </c>
    </row>
    <row r="1441" spans="1:17" x14ac:dyDescent="0.35">
      <c r="A1441" t="s">
        <v>1440</v>
      </c>
      <c r="B1441" t="str">
        <f>VLOOKUP(Customer_Names[[#This Row],[Customer ID]],Customer_Names[#All],2,FALSE)</f>
        <v>Budrow</v>
      </c>
      <c r="C1441">
        <f>VLOOKUP(Medical_Examinations[[#This Row],[Customer ID]],'Medical Examinations'!$A$1:$L$2336,2,FALSE)</f>
        <v>15</v>
      </c>
      <c r="D1441">
        <f>VLOOKUP(Medical_Examinations[[#This Row],[Customer ID]],'Medical Examinations'!$A$1:$L$2336,3,FALSE)</f>
        <v>8</v>
      </c>
      <c r="E1441" t="str">
        <f>VLOOKUP(Medical_Examinations[[#This Row],[Customer ID]],'Medical Examinations'!$A$1:$L$2336,4,FALSE)</f>
        <v>yes</v>
      </c>
      <c r="F1441" t="str">
        <f>VLOOKUP(Medical_Examinations[[#This Row],[Customer ID]],'Medical Examinations'!$A$1:$L$2336,6,FALSE)</f>
        <v>No</v>
      </c>
      <c r="G1441" t="str">
        <f>VLOOKUP(Medical_Examinations[[#This Row],[Customer ID]],'Medical Examinations'!$A$1:$L$2336,7,FALSE)</f>
        <v>No</v>
      </c>
      <c r="H1441">
        <f>VLOOKUP(Medical_Examinations[[#This Row],[Customer ID]],'Medical Examinations'!$A$1:$L$2336,8,FALSE)</f>
        <v>1</v>
      </c>
      <c r="I1441" t="str">
        <f>VLOOKUP(Medical_Examinations[[#This Row],[Customer ID]],'Medical Examinations'!$A$1:$L$2336,9,FALSE)</f>
        <v>No</v>
      </c>
      <c r="J1441" t="str">
        <f>VLOOKUP(Medical_Examinations[[#This Row],[Customer ID]],'Medical Examinations'!A1440:L3775,11,FALSE)</f>
        <v>Underweight</v>
      </c>
      <c r="K1441" t="str">
        <f>VLOOKUP(Medical_Examinations[[#This Row],[Customer ID]],'Medical Examinations'!A1440:L3775,12,FALSE)</f>
        <v>Diabetes</v>
      </c>
      <c r="L1441" t="str">
        <f>VLOOKUP(Hospitalisation_Details[[#This Row],[Customer ID]],'Hospitalisation Details'!A1440:K3781,10,FALSE)</f>
        <v>25 Sep 1960</v>
      </c>
      <c r="M1441">
        <f>VLOOKUP(Hospitalisation_Details[[#This Row],[Customer ID]],'Hospitalisation Details'!$A$1:$K$2342,6,FALSE)</f>
        <v>15230</v>
      </c>
      <c r="N1441" t="str">
        <f>VLOOKUP(Hospitalisation_Details[[#This Row],[Customer ID]],'Hospitalisation Details'!A1440:K3781,7,FALSE)</f>
        <v>tier - 2</v>
      </c>
      <c r="O1441" t="str">
        <f>VLOOKUP(Hospitalisation_Details[[#This Row],[Customer ID]],'Hospitalisation Details'!A1440:K3781,8,FALSE)</f>
        <v>tier - 2</v>
      </c>
      <c r="P1441" t="str">
        <f>VLOOKUP(Hospitalisation_Details[[#This Row],[Customer ID]],'Hospitalisation Details'!A1440:K3781,9,FALSE)</f>
        <v>R1024</v>
      </c>
      <c r="Q1441">
        <f>VLOOKUP(Hospitalisation_Details[[#This Row],[Customer ID]],'Hospitalisation Details'!$A$1:$K$2342,11,FALSE)</f>
        <v>62</v>
      </c>
    </row>
    <row r="1442" spans="1:17" x14ac:dyDescent="0.35">
      <c r="A1442" t="s">
        <v>1441</v>
      </c>
      <c r="B1442" t="str">
        <f>VLOOKUP(Customer_Names[[#This Row],[Customer ID]],Customer_Names[#All],2,FALSE)</f>
        <v>Anderson</v>
      </c>
      <c r="C1442">
        <f>VLOOKUP(Medical_Examinations[[#This Row],[Customer ID]],'Medical Examinations'!$A$1:$L$2336,2,FALSE)</f>
        <v>34</v>
      </c>
      <c r="D1442">
        <f>VLOOKUP(Medical_Examinations[[#This Row],[Customer ID]],'Medical Examinations'!$A$1:$L$2336,3,FALSE)</f>
        <v>9</v>
      </c>
      <c r="E1442" t="str">
        <f>VLOOKUP(Medical_Examinations[[#This Row],[Customer ID]],'Medical Examinations'!$A$1:$L$2336,4,FALSE)</f>
        <v>yes</v>
      </c>
      <c r="F1442" t="str">
        <f>VLOOKUP(Medical_Examinations[[#This Row],[Customer ID]],'Medical Examinations'!$A$1:$L$2336,6,FALSE)</f>
        <v>No</v>
      </c>
      <c r="G1442" t="str">
        <f>VLOOKUP(Medical_Examinations[[#This Row],[Customer ID]],'Medical Examinations'!$A$1:$L$2336,7,FALSE)</f>
        <v>No</v>
      </c>
      <c r="H1442">
        <f>VLOOKUP(Medical_Examinations[[#This Row],[Customer ID]],'Medical Examinations'!$A$1:$L$2336,8,FALSE)</f>
        <v>1</v>
      </c>
      <c r="I1442" t="str">
        <f>VLOOKUP(Medical_Examinations[[#This Row],[Customer ID]],'Medical Examinations'!$A$1:$L$2336,9,FALSE)</f>
        <v>No</v>
      </c>
      <c r="J1442" t="str">
        <f>VLOOKUP(Medical_Examinations[[#This Row],[Customer ID]],'Medical Examinations'!A1441:L3776,11,FALSE)</f>
        <v>Obesity</v>
      </c>
      <c r="K1442" t="str">
        <f>VLOOKUP(Medical_Examinations[[#This Row],[Customer ID]],'Medical Examinations'!A1441:L3776,12,FALSE)</f>
        <v>Diabetes</v>
      </c>
      <c r="L1442" t="str">
        <f>VLOOKUP(Hospitalisation_Details[[#This Row],[Customer ID]],'Hospitalisation Details'!A1441:K3782,10,FALSE)</f>
        <v>14 Sep 2001</v>
      </c>
      <c r="M1442">
        <f>VLOOKUP(Hospitalisation_Details[[#This Row],[Customer ID]],'Hospitalisation Details'!$A$1:$K$2342,6,FALSE)</f>
        <v>15359</v>
      </c>
      <c r="N1442" t="str">
        <f>VLOOKUP(Hospitalisation_Details[[#This Row],[Customer ID]],'Hospitalisation Details'!A1441:K3782,7,FALSE)</f>
        <v>tier - 2</v>
      </c>
      <c r="O1442" t="str">
        <f>VLOOKUP(Hospitalisation_Details[[#This Row],[Customer ID]],'Hospitalisation Details'!A1441:K3782,8,FALSE)</f>
        <v>tier - 3</v>
      </c>
      <c r="P1442" t="str">
        <f>VLOOKUP(Hospitalisation_Details[[#This Row],[Customer ID]],'Hospitalisation Details'!A1441:K3782,9,FALSE)</f>
        <v>R1024</v>
      </c>
      <c r="Q1442">
        <f>VLOOKUP(Hospitalisation_Details[[#This Row],[Customer ID]],'Hospitalisation Details'!$A$1:$K$2342,11,FALSE)</f>
        <v>21</v>
      </c>
    </row>
    <row r="1443" spans="1:17" x14ac:dyDescent="0.35">
      <c r="A1443" t="s">
        <v>1442</v>
      </c>
      <c r="B1443" t="str">
        <f>VLOOKUP(Customer_Names[[#This Row],[Customer ID]],Customer_Names[#All],2,FALSE)</f>
        <v>Douglas</v>
      </c>
      <c r="C1443">
        <f>VLOOKUP(Medical_Examinations[[#This Row],[Customer ID]],'Medical Examinations'!$A$1:$L$2336,2,FALSE)</f>
        <v>31</v>
      </c>
      <c r="D1443">
        <f>VLOOKUP(Medical_Examinations[[#This Row],[Customer ID]],'Medical Examinations'!$A$1:$L$2336,3,FALSE)</f>
        <v>10</v>
      </c>
      <c r="E1443" t="str">
        <f>VLOOKUP(Medical_Examinations[[#This Row],[Customer ID]],'Medical Examinations'!$A$1:$L$2336,4,FALSE)</f>
        <v>yes</v>
      </c>
      <c r="F1443" t="str">
        <f>VLOOKUP(Medical_Examinations[[#This Row],[Customer ID]],'Medical Examinations'!$A$1:$L$2336,6,FALSE)</f>
        <v>No</v>
      </c>
      <c r="G1443" t="str">
        <f>VLOOKUP(Medical_Examinations[[#This Row],[Customer ID]],'Medical Examinations'!$A$1:$L$2336,7,FALSE)</f>
        <v>No</v>
      </c>
      <c r="H1443">
        <f>VLOOKUP(Medical_Examinations[[#This Row],[Customer ID]],'Medical Examinations'!$A$1:$L$2336,8,FALSE)</f>
        <v>1</v>
      </c>
      <c r="I1443" t="str">
        <f>VLOOKUP(Medical_Examinations[[#This Row],[Customer ID]],'Medical Examinations'!$A$1:$L$2336,9,FALSE)</f>
        <v>No</v>
      </c>
      <c r="J1443" t="str">
        <f>VLOOKUP(Medical_Examinations[[#This Row],[Customer ID]],'Medical Examinations'!A1442:L3777,11,FALSE)</f>
        <v>Obesity</v>
      </c>
      <c r="K1443" t="str">
        <f>VLOOKUP(Medical_Examinations[[#This Row],[Customer ID]],'Medical Examinations'!A1442:L3777,12,FALSE)</f>
        <v>Diabetes</v>
      </c>
      <c r="L1443" t="str">
        <f>VLOOKUP(Hospitalisation_Details[[#This Row],[Customer ID]],'Hospitalisation Details'!A1442:K3783,10,FALSE)</f>
        <v>22 Sep 1958</v>
      </c>
      <c r="M1443">
        <f>VLOOKUP(Hospitalisation_Details[[#This Row],[Customer ID]],'Hospitalisation Details'!$A$1:$K$2342,6,FALSE)</f>
        <v>16069</v>
      </c>
      <c r="N1443" t="str">
        <f>VLOOKUP(Hospitalisation_Details[[#This Row],[Customer ID]],'Hospitalisation Details'!A1442:K3783,7,FALSE)</f>
        <v>tier - 2</v>
      </c>
      <c r="O1443" t="str">
        <f>VLOOKUP(Hospitalisation_Details[[#This Row],[Customer ID]],'Hospitalisation Details'!A1442:K3783,8,FALSE)</f>
        <v>tier - 2</v>
      </c>
      <c r="P1443" t="str">
        <f>VLOOKUP(Hospitalisation_Details[[#This Row],[Customer ID]],'Hospitalisation Details'!A1442:K3783,9,FALSE)</f>
        <v>R1024</v>
      </c>
      <c r="Q1443">
        <f>VLOOKUP(Hospitalisation_Details[[#This Row],[Customer ID]],'Hospitalisation Details'!$A$1:$K$2342,11,FALSE)</f>
        <v>64</v>
      </c>
    </row>
    <row r="1444" spans="1:17" x14ac:dyDescent="0.35">
      <c r="A1444" t="s">
        <v>1443</v>
      </c>
      <c r="B1444" t="str">
        <f>VLOOKUP(Customer_Names[[#This Row],[Customer ID]],Customer_Names[#All],2,FALSE)</f>
        <v>Tecklenburg</v>
      </c>
      <c r="C1444">
        <f>VLOOKUP(Medical_Examinations[[#This Row],[Customer ID]],'Medical Examinations'!$A$1:$L$2336,2,FALSE)</f>
        <v>30</v>
      </c>
      <c r="D1444">
        <f>VLOOKUP(Medical_Examinations[[#This Row],[Customer ID]],'Medical Examinations'!$A$1:$L$2336,3,FALSE)</f>
        <v>8</v>
      </c>
      <c r="E1444" t="str">
        <f>VLOOKUP(Medical_Examinations[[#This Row],[Customer ID]],'Medical Examinations'!$A$1:$L$2336,4,FALSE)</f>
        <v>yes</v>
      </c>
      <c r="F1444" t="str">
        <f>VLOOKUP(Medical_Examinations[[#This Row],[Customer ID]],'Medical Examinations'!$A$1:$L$2336,6,FALSE)</f>
        <v>No</v>
      </c>
      <c r="G1444" t="str">
        <f>VLOOKUP(Medical_Examinations[[#This Row],[Customer ID]],'Medical Examinations'!$A$1:$L$2336,7,FALSE)</f>
        <v>No</v>
      </c>
      <c r="H1444">
        <f>VLOOKUP(Medical_Examinations[[#This Row],[Customer ID]],'Medical Examinations'!$A$1:$L$2336,8,FALSE)</f>
        <v>1</v>
      </c>
      <c r="I1444" t="str">
        <f>VLOOKUP(Medical_Examinations[[#This Row],[Customer ID]],'Medical Examinations'!$A$1:$L$2336,9,FALSE)</f>
        <v>No</v>
      </c>
      <c r="J1444" t="str">
        <f>VLOOKUP(Medical_Examinations[[#This Row],[Customer ID]],'Medical Examinations'!A1443:L3778,11,FALSE)</f>
        <v>Obesity</v>
      </c>
      <c r="K1444" t="str">
        <f>VLOOKUP(Medical_Examinations[[#This Row],[Customer ID]],'Medical Examinations'!A1443:L3778,12,FALSE)</f>
        <v>Diabetes</v>
      </c>
      <c r="L1444" t="str">
        <f>VLOOKUP(Hospitalisation_Details[[#This Row],[Customer ID]],'Hospitalisation Details'!A1443:K3784,10,FALSE)</f>
        <v>5 Sep 1993</v>
      </c>
      <c r="M1444">
        <f>VLOOKUP(Hospitalisation_Details[[#This Row],[Customer ID]],'Hospitalisation Details'!$A$1:$K$2342,6,FALSE)</f>
        <v>16658</v>
      </c>
      <c r="N1444" t="str">
        <f>VLOOKUP(Hospitalisation_Details[[#This Row],[Customer ID]],'Hospitalisation Details'!A1443:K3784,7,FALSE)</f>
        <v>tier - 2</v>
      </c>
      <c r="O1444" t="str">
        <f>VLOOKUP(Hospitalisation_Details[[#This Row],[Customer ID]],'Hospitalisation Details'!A1443:K3784,8,FALSE)</f>
        <v>tier - 1</v>
      </c>
      <c r="P1444" t="str">
        <f>VLOOKUP(Hospitalisation_Details[[#This Row],[Customer ID]],'Hospitalisation Details'!A1443:K3784,9,FALSE)</f>
        <v>R1024</v>
      </c>
      <c r="Q1444">
        <f>VLOOKUP(Hospitalisation_Details[[#This Row],[Customer ID]],'Hospitalisation Details'!$A$1:$K$2342,11,FALSE)</f>
        <v>29</v>
      </c>
    </row>
    <row r="1445" spans="1:17" x14ac:dyDescent="0.35">
      <c r="A1445" t="s">
        <v>1444</v>
      </c>
      <c r="B1445" t="str">
        <f>VLOOKUP(Customer_Names[[#This Row],[Customer ID]],Customer_Names[#All],2,FALSE)</f>
        <v>Baker</v>
      </c>
      <c r="C1445">
        <f>VLOOKUP(Medical_Examinations[[#This Row],[Customer ID]],'Medical Examinations'!$A$1:$L$2336,2,FALSE)</f>
        <v>27</v>
      </c>
      <c r="D1445">
        <f>VLOOKUP(Medical_Examinations[[#This Row],[Customer ID]],'Medical Examinations'!$A$1:$L$2336,3,FALSE)</f>
        <v>9</v>
      </c>
      <c r="E1445" t="str">
        <f>VLOOKUP(Medical_Examinations[[#This Row],[Customer ID]],'Medical Examinations'!$A$1:$L$2336,4,FALSE)</f>
        <v>yes</v>
      </c>
      <c r="F1445" t="str">
        <f>VLOOKUP(Medical_Examinations[[#This Row],[Customer ID]],'Medical Examinations'!$A$1:$L$2336,6,FALSE)</f>
        <v>No</v>
      </c>
      <c r="G1445" t="str">
        <f>VLOOKUP(Medical_Examinations[[#This Row],[Customer ID]],'Medical Examinations'!$A$1:$L$2336,7,FALSE)</f>
        <v>No</v>
      </c>
      <c r="H1445">
        <f>VLOOKUP(Medical_Examinations[[#This Row],[Customer ID]],'Medical Examinations'!$A$1:$L$2336,8,FALSE)</f>
        <v>1</v>
      </c>
      <c r="I1445" t="str">
        <f>VLOOKUP(Medical_Examinations[[#This Row],[Customer ID]],'Medical Examinations'!$A$1:$L$2336,9,FALSE)</f>
        <v>No</v>
      </c>
      <c r="J1445" t="str">
        <f>VLOOKUP(Medical_Examinations[[#This Row],[Customer ID]],'Medical Examinations'!A1444:L3779,11,FALSE)</f>
        <v>Overweight</v>
      </c>
      <c r="K1445" t="str">
        <f>VLOOKUP(Medical_Examinations[[#This Row],[Customer ID]],'Medical Examinations'!A1444:L3779,12,FALSE)</f>
        <v>Diabetes</v>
      </c>
      <c r="L1445" t="str">
        <f>VLOOKUP(Hospitalisation_Details[[#This Row],[Customer ID]],'Hospitalisation Details'!A1444:K3785,10,FALSE)</f>
        <v>23 Sep 1989</v>
      </c>
      <c r="M1445">
        <f>VLOOKUP(Hospitalisation_Details[[#This Row],[Customer ID]],'Hospitalisation Details'!$A$1:$K$2342,6,FALSE)</f>
        <v>16776</v>
      </c>
      <c r="N1445" t="str">
        <f>VLOOKUP(Hospitalisation_Details[[#This Row],[Customer ID]],'Hospitalisation Details'!A1444:K3785,7,FALSE)</f>
        <v>tier - 2</v>
      </c>
      <c r="O1445" t="str">
        <f>VLOOKUP(Hospitalisation_Details[[#This Row],[Customer ID]],'Hospitalisation Details'!A1444:K3785,8,FALSE)</f>
        <v>tier - 2</v>
      </c>
      <c r="P1445" t="str">
        <f>VLOOKUP(Hospitalisation_Details[[#This Row],[Customer ID]],'Hospitalisation Details'!A1444:K3785,9,FALSE)</f>
        <v>R1024</v>
      </c>
      <c r="Q1445">
        <f>VLOOKUP(Hospitalisation_Details[[#This Row],[Customer ID]],'Hospitalisation Details'!$A$1:$K$2342,11,FALSE)</f>
        <v>33</v>
      </c>
    </row>
    <row r="1446" spans="1:17" x14ac:dyDescent="0.35">
      <c r="A1446" t="s">
        <v>1445</v>
      </c>
      <c r="B1446" t="str">
        <f>VLOOKUP(Customer_Names[[#This Row],[Customer ID]],Customer_Names[#All],2,FALSE)</f>
        <v>Schenck</v>
      </c>
      <c r="C1446">
        <f>VLOOKUP(Medical_Examinations[[#This Row],[Customer ID]],'Medical Examinations'!$A$1:$L$2336,2,FALSE)</f>
        <v>26</v>
      </c>
      <c r="D1446">
        <f>VLOOKUP(Medical_Examinations[[#This Row],[Customer ID]],'Medical Examinations'!$A$1:$L$2336,3,FALSE)</f>
        <v>9</v>
      </c>
      <c r="E1446" t="str">
        <f>VLOOKUP(Medical_Examinations[[#This Row],[Customer ID]],'Medical Examinations'!$A$1:$L$2336,4,FALSE)</f>
        <v>yes</v>
      </c>
      <c r="F1446" t="str">
        <f>VLOOKUP(Medical_Examinations[[#This Row],[Customer ID]],'Medical Examinations'!$A$1:$L$2336,6,FALSE)</f>
        <v>No</v>
      </c>
      <c r="G1446" t="str">
        <f>VLOOKUP(Medical_Examinations[[#This Row],[Customer ID]],'Medical Examinations'!$A$1:$L$2336,7,FALSE)</f>
        <v>No</v>
      </c>
      <c r="H1446">
        <f>VLOOKUP(Medical_Examinations[[#This Row],[Customer ID]],'Medical Examinations'!$A$1:$L$2336,8,FALSE)</f>
        <v>1</v>
      </c>
      <c r="I1446" t="str">
        <f>VLOOKUP(Medical_Examinations[[#This Row],[Customer ID]],'Medical Examinations'!$A$1:$L$2336,9,FALSE)</f>
        <v>No</v>
      </c>
      <c r="J1446" t="str">
        <f>VLOOKUP(Medical_Examinations[[#This Row],[Customer ID]],'Medical Examinations'!A1445:L3780,11,FALSE)</f>
        <v>Overweight</v>
      </c>
      <c r="K1446" t="str">
        <f>VLOOKUP(Medical_Examinations[[#This Row],[Customer ID]],'Medical Examinations'!A1445:L3780,12,FALSE)</f>
        <v>Diabetes</v>
      </c>
      <c r="L1446" t="str">
        <f>VLOOKUP(Hospitalisation_Details[[#This Row],[Customer ID]],'Hospitalisation Details'!A1445:K3786,10,FALSE)</f>
        <v>19 Sep 1995</v>
      </c>
      <c r="M1446">
        <f>VLOOKUP(Hospitalisation_Details[[#This Row],[Customer ID]],'Hospitalisation Details'!$A$1:$K$2342,6,FALSE)</f>
        <v>16796</v>
      </c>
      <c r="N1446" t="str">
        <f>VLOOKUP(Hospitalisation_Details[[#This Row],[Customer ID]],'Hospitalisation Details'!A1445:K3786,7,FALSE)</f>
        <v>tier - 2</v>
      </c>
      <c r="O1446" t="str">
        <f>VLOOKUP(Hospitalisation_Details[[#This Row],[Customer ID]],'Hospitalisation Details'!A1445:K3786,8,FALSE)</f>
        <v>tier - 3</v>
      </c>
      <c r="P1446" t="str">
        <f>VLOOKUP(Hospitalisation_Details[[#This Row],[Customer ID]],'Hospitalisation Details'!A1445:K3786,9,FALSE)</f>
        <v>R1024</v>
      </c>
      <c r="Q1446">
        <f>VLOOKUP(Hospitalisation_Details[[#This Row],[Customer ID]],'Hospitalisation Details'!$A$1:$K$2342,11,FALSE)</f>
        <v>27</v>
      </c>
    </row>
    <row r="1447" spans="1:17" x14ac:dyDescent="0.35">
      <c r="A1447" t="s">
        <v>1446</v>
      </c>
      <c r="B1447" t="str">
        <f>VLOOKUP(Customer_Names[[#This Row],[Customer ID]],Customer_Names[#All],2,FALSE)</f>
        <v>Johnson</v>
      </c>
      <c r="C1447">
        <f>VLOOKUP(Medical_Examinations[[#This Row],[Customer ID]],'Medical Examinations'!$A$1:$L$2336,2,FALSE)</f>
        <v>22</v>
      </c>
      <c r="D1447">
        <f>VLOOKUP(Medical_Examinations[[#This Row],[Customer ID]],'Medical Examinations'!$A$1:$L$2336,3,FALSE)</f>
        <v>7</v>
      </c>
      <c r="E1447" t="str">
        <f>VLOOKUP(Medical_Examinations[[#This Row],[Customer ID]],'Medical Examinations'!$A$1:$L$2336,4,FALSE)</f>
        <v>yes</v>
      </c>
      <c r="F1447" t="str">
        <f>VLOOKUP(Medical_Examinations[[#This Row],[Customer ID]],'Medical Examinations'!$A$1:$L$2336,6,FALSE)</f>
        <v>No</v>
      </c>
      <c r="G1447" t="str">
        <f>VLOOKUP(Medical_Examinations[[#This Row],[Customer ID]],'Medical Examinations'!$A$1:$L$2336,7,FALSE)</f>
        <v>No</v>
      </c>
      <c r="H1447">
        <f>VLOOKUP(Medical_Examinations[[#This Row],[Customer ID]],'Medical Examinations'!$A$1:$L$2336,8,FALSE)</f>
        <v>1</v>
      </c>
      <c r="I1447" t="str">
        <f>VLOOKUP(Medical_Examinations[[#This Row],[Customer ID]],'Medical Examinations'!$A$1:$L$2336,9,FALSE)</f>
        <v>No</v>
      </c>
      <c r="J1447" t="str">
        <f>VLOOKUP(Medical_Examinations[[#This Row],[Customer ID]],'Medical Examinations'!A1446:L3781,11,FALSE)</f>
        <v>Normal Weight</v>
      </c>
      <c r="K1447" t="str">
        <f>VLOOKUP(Medical_Examinations[[#This Row],[Customer ID]],'Medical Examinations'!A1446:L3781,12,FALSE)</f>
        <v>Diabetes</v>
      </c>
      <c r="L1447" t="str">
        <f>VLOOKUP(Hospitalisation_Details[[#This Row],[Customer ID]],'Hospitalisation Details'!A1446:K3787,10,FALSE)</f>
        <v>27 Sep 1995</v>
      </c>
      <c r="M1447">
        <f>VLOOKUP(Hospitalisation_Details[[#This Row],[Customer ID]],'Hospitalisation Details'!$A$1:$K$2342,6,FALSE)</f>
        <v>18903</v>
      </c>
      <c r="N1447" t="str">
        <f>VLOOKUP(Hospitalisation_Details[[#This Row],[Customer ID]],'Hospitalisation Details'!A1446:K3787,7,FALSE)</f>
        <v>tier - 1</v>
      </c>
      <c r="O1447" t="str">
        <f>VLOOKUP(Hospitalisation_Details[[#This Row],[Customer ID]],'Hospitalisation Details'!A1446:K3787,8,FALSE)</f>
        <v>tier - 2</v>
      </c>
      <c r="P1447" t="str">
        <f>VLOOKUP(Hospitalisation_Details[[#This Row],[Customer ID]],'Hospitalisation Details'!A1446:K3787,9,FALSE)</f>
        <v>R1024</v>
      </c>
      <c r="Q1447">
        <f>VLOOKUP(Hospitalisation_Details[[#This Row],[Customer ID]],'Hospitalisation Details'!$A$1:$K$2342,11,FALSE)</f>
        <v>27</v>
      </c>
    </row>
    <row r="1448" spans="1:17" x14ac:dyDescent="0.35">
      <c r="A1448" t="s">
        <v>1447</v>
      </c>
      <c r="B1448" t="str">
        <f>VLOOKUP(Customer_Names[[#This Row],[Customer ID]],Customer_Names[#All],2,FALSE)</f>
        <v>Blendell</v>
      </c>
      <c r="C1448">
        <f>VLOOKUP(Medical_Examinations[[#This Row],[Customer ID]],'Medical Examinations'!$A$1:$L$2336,2,FALSE)</f>
        <v>30</v>
      </c>
      <c r="D1448">
        <f>VLOOKUP(Medical_Examinations[[#This Row],[Customer ID]],'Medical Examinations'!$A$1:$L$2336,3,FALSE)</f>
        <v>11</v>
      </c>
      <c r="E1448" t="str">
        <f>VLOOKUP(Medical_Examinations[[#This Row],[Customer ID]],'Medical Examinations'!$A$1:$L$2336,4,FALSE)</f>
        <v>yes</v>
      </c>
      <c r="F1448" t="str">
        <f>VLOOKUP(Medical_Examinations[[#This Row],[Customer ID]],'Medical Examinations'!$A$1:$L$2336,6,FALSE)</f>
        <v>No</v>
      </c>
      <c r="G1448" t="str">
        <f>VLOOKUP(Medical_Examinations[[#This Row],[Customer ID]],'Medical Examinations'!$A$1:$L$2336,7,FALSE)</f>
        <v>No</v>
      </c>
      <c r="H1448">
        <f>VLOOKUP(Medical_Examinations[[#This Row],[Customer ID]],'Medical Examinations'!$A$1:$L$2336,8,FALSE)</f>
        <v>1</v>
      </c>
      <c r="I1448" t="str">
        <f>VLOOKUP(Medical_Examinations[[#This Row],[Customer ID]],'Medical Examinations'!$A$1:$L$2336,9,FALSE)</f>
        <v>No</v>
      </c>
      <c r="J1448" t="str">
        <f>VLOOKUP(Medical_Examinations[[#This Row],[Customer ID]],'Medical Examinations'!A1447:L3782,11,FALSE)</f>
        <v>Obesity</v>
      </c>
      <c r="K1448" t="str">
        <f>VLOOKUP(Medical_Examinations[[#This Row],[Customer ID]],'Medical Examinations'!A1447:L3782,12,FALSE)</f>
        <v>Diabetes</v>
      </c>
      <c r="L1448" t="str">
        <f>VLOOKUP(Hospitalisation_Details[[#This Row],[Customer ID]],'Hospitalisation Details'!A1447:K3788,10,FALSE)</f>
        <v>2 Sep 1979</v>
      </c>
      <c r="M1448">
        <f>VLOOKUP(Hospitalisation_Details[[#This Row],[Customer ID]],'Hospitalisation Details'!$A$1:$K$2342,6,FALSE)</f>
        <v>19145</v>
      </c>
      <c r="N1448" t="str">
        <f>VLOOKUP(Hospitalisation_Details[[#This Row],[Customer ID]],'Hospitalisation Details'!A1447:K3788,7,FALSE)</f>
        <v>tier - 1</v>
      </c>
      <c r="O1448" t="str">
        <f>VLOOKUP(Hospitalisation_Details[[#This Row],[Customer ID]],'Hospitalisation Details'!A1447:K3788,8,FALSE)</f>
        <v>tier - 1</v>
      </c>
      <c r="P1448" t="str">
        <f>VLOOKUP(Hospitalisation_Details[[#This Row],[Customer ID]],'Hospitalisation Details'!A1447:K3788,9,FALSE)</f>
        <v>R1024</v>
      </c>
      <c r="Q1448">
        <f>VLOOKUP(Hospitalisation_Details[[#This Row],[Customer ID]],'Hospitalisation Details'!$A$1:$K$2342,11,FALSE)</f>
        <v>43</v>
      </c>
    </row>
    <row r="1449" spans="1:17" x14ac:dyDescent="0.35">
      <c r="A1449" t="s">
        <v>1448</v>
      </c>
      <c r="B1449" t="str">
        <f>VLOOKUP(Customer_Names[[#This Row],[Customer ID]],Customer_Names[#All],2,FALSE)</f>
        <v>Parodi</v>
      </c>
      <c r="C1449">
        <f>VLOOKUP(Medical_Examinations[[#This Row],[Customer ID]],'Medical Examinations'!$A$1:$L$2336,2,FALSE)</f>
        <v>26</v>
      </c>
      <c r="D1449">
        <f>VLOOKUP(Medical_Examinations[[#This Row],[Customer ID]],'Medical Examinations'!$A$1:$L$2336,3,FALSE)</f>
        <v>11</v>
      </c>
      <c r="E1449" t="str">
        <f>VLOOKUP(Medical_Examinations[[#This Row],[Customer ID]],'Medical Examinations'!$A$1:$L$2336,4,FALSE)</f>
        <v>yes</v>
      </c>
      <c r="F1449" t="str">
        <f>VLOOKUP(Medical_Examinations[[#This Row],[Customer ID]],'Medical Examinations'!$A$1:$L$2336,6,FALSE)</f>
        <v>No</v>
      </c>
      <c r="G1449" t="str">
        <f>VLOOKUP(Medical_Examinations[[#This Row],[Customer ID]],'Medical Examinations'!$A$1:$L$2336,7,FALSE)</f>
        <v>No</v>
      </c>
      <c r="H1449">
        <f>VLOOKUP(Medical_Examinations[[#This Row],[Customer ID]],'Medical Examinations'!$A$1:$L$2336,8,FALSE)</f>
        <v>1</v>
      </c>
      <c r="I1449" t="str">
        <f>VLOOKUP(Medical_Examinations[[#This Row],[Customer ID]],'Medical Examinations'!$A$1:$L$2336,9,FALSE)</f>
        <v>No</v>
      </c>
      <c r="J1449" t="str">
        <f>VLOOKUP(Medical_Examinations[[#This Row],[Customer ID]],'Medical Examinations'!A1448:L3783,11,FALSE)</f>
        <v>Overweight</v>
      </c>
      <c r="K1449" t="str">
        <f>VLOOKUP(Medical_Examinations[[#This Row],[Customer ID]],'Medical Examinations'!A1448:L3783,12,FALSE)</f>
        <v>Diabetes</v>
      </c>
      <c r="L1449" t="str">
        <f>VLOOKUP(Hospitalisation_Details[[#This Row],[Customer ID]],'Hospitalisation Details'!A1448:K3789,10,FALSE)</f>
        <v>24 Sep 1978</v>
      </c>
      <c r="M1449">
        <f>VLOOKUP(Hospitalisation_Details[[#This Row],[Customer ID]],'Hospitalisation Details'!$A$1:$K$2342,6,FALSE)</f>
        <v>19595</v>
      </c>
      <c r="N1449" t="str">
        <f>VLOOKUP(Hospitalisation_Details[[#This Row],[Customer ID]],'Hospitalisation Details'!A1448:K3789,7,FALSE)</f>
        <v>tier - 1</v>
      </c>
      <c r="O1449" t="str">
        <f>VLOOKUP(Hospitalisation_Details[[#This Row],[Customer ID]],'Hospitalisation Details'!A1448:K3789,8,FALSE)</f>
        <v>tier - 1</v>
      </c>
      <c r="P1449" t="str">
        <f>VLOOKUP(Hospitalisation_Details[[#This Row],[Customer ID]],'Hospitalisation Details'!A1448:K3789,9,FALSE)</f>
        <v>R1024</v>
      </c>
      <c r="Q1449">
        <f>VLOOKUP(Hospitalisation_Details[[#This Row],[Customer ID]],'Hospitalisation Details'!$A$1:$K$2342,11,FALSE)</f>
        <v>44</v>
      </c>
    </row>
    <row r="1450" spans="1:17" x14ac:dyDescent="0.35">
      <c r="A1450" t="s">
        <v>1449</v>
      </c>
      <c r="B1450" t="str">
        <f>VLOOKUP(Customer_Names[[#This Row],[Customer ID]],Customer_Names[#All],2,FALSE)</f>
        <v>Morgan</v>
      </c>
      <c r="C1450">
        <f>VLOOKUP(Medical_Examinations[[#This Row],[Customer ID]],'Medical Examinations'!$A$1:$L$2336,2,FALSE)</f>
        <v>21</v>
      </c>
      <c r="D1450">
        <f>VLOOKUP(Medical_Examinations[[#This Row],[Customer ID]],'Medical Examinations'!$A$1:$L$2336,3,FALSE)</f>
        <v>12</v>
      </c>
      <c r="E1450" t="str">
        <f>VLOOKUP(Medical_Examinations[[#This Row],[Customer ID]],'Medical Examinations'!$A$1:$L$2336,4,FALSE)</f>
        <v>yes</v>
      </c>
      <c r="F1450" t="str">
        <f>VLOOKUP(Medical_Examinations[[#This Row],[Customer ID]],'Medical Examinations'!$A$1:$L$2336,6,FALSE)</f>
        <v>No</v>
      </c>
      <c r="G1450" t="str">
        <f>VLOOKUP(Medical_Examinations[[#This Row],[Customer ID]],'Medical Examinations'!$A$1:$L$2336,7,FALSE)</f>
        <v>No</v>
      </c>
      <c r="H1450">
        <f>VLOOKUP(Medical_Examinations[[#This Row],[Customer ID]],'Medical Examinations'!$A$1:$L$2336,8,FALSE)</f>
        <v>1</v>
      </c>
      <c r="I1450" t="str">
        <f>VLOOKUP(Medical_Examinations[[#This Row],[Customer ID]],'Medical Examinations'!$A$1:$L$2336,9,FALSE)</f>
        <v>No</v>
      </c>
      <c r="J1450" t="str">
        <f>VLOOKUP(Medical_Examinations[[#This Row],[Customer ID]],'Medical Examinations'!A1449:L3784,11,FALSE)</f>
        <v>Normal Weight</v>
      </c>
      <c r="K1450" t="str">
        <f>VLOOKUP(Medical_Examinations[[#This Row],[Customer ID]],'Medical Examinations'!A1449:L3784,12,FALSE)</f>
        <v>Diabetes</v>
      </c>
      <c r="L1450" t="str">
        <f>VLOOKUP(Hospitalisation_Details[[#This Row],[Customer ID]],'Hospitalisation Details'!A1449:K3790,10,FALSE)</f>
        <v>30 Sep 1979</v>
      </c>
      <c r="M1450">
        <f>VLOOKUP(Hospitalisation_Details[[#This Row],[Customer ID]],'Hospitalisation Details'!$A$1:$K$2342,6,FALSE)</f>
        <v>19798</v>
      </c>
      <c r="N1450" t="str">
        <f>VLOOKUP(Hospitalisation_Details[[#This Row],[Customer ID]],'Hospitalisation Details'!A1449:K3790,7,FALSE)</f>
        <v>tier - 1</v>
      </c>
      <c r="O1450" t="str">
        <f>VLOOKUP(Hospitalisation_Details[[#This Row],[Customer ID]],'Hospitalisation Details'!A1449:K3790,8,FALSE)</f>
        <v>tier - 1</v>
      </c>
      <c r="P1450" t="str">
        <f>VLOOKUP(Hospitalisation_Details[[#This Row],[Customer ID]],'Hospitalisation Details'!A1449:K3790,9,FALSE)</f>
        <v>R1024</v>
      </c>
      <c r="Q1450">
        <f>VLOOKUP(Hospitalisation_Details[[#This Row],[Customer ID]],'Hospitalisation Details'!$A$1:$K$2342,11,FALSE)</f>
        <v>43</v>
      </c>
    </row>
    <row r="1451" spans="1:17" x14ac:dyDescent="0.35">
      <c r="A1451" t="s">
        <v>1450</v>
      </c>
      <c r="B1451" t="str">
        <f>VLOOKUP(Customer_Names[[#This Row],[Customer ID]],Customer_Names[#All],2,FALSE)</f>
        <v>Linden</v>
      </c>
      <c r="C1451">
        <f>VLOOKUP(Medical_Examinations[[#This Row],[Customer ID]],'Medical Examinations'!$A$1:$L$2336,2,FALSE)</f>
        <v>32</v>
      </c>
      <c r="D1451">
        <f>VLOOKUP(Medical_Examinations[[#This Row],[Customer ID]],'Medical Examinations'!$A$1:$L$2336,3,FALSE)</f>
        <v>10</v>
      </c>
      <c r="E1451" t="str">
        <f>VLOOKUP(Medical_Examinations[[#This Row],[Customer ID]],'Medical Examinations'!$A$1:$L$2336,4,FALSE)</f>
        <v>yes</v>
      </c>
      <c r="F1451" t="str">
        <f>VLOOKUP(Medical_Examinations[[#This Row],[Customer ID]],'Medical Examinations'!$A$1:$L$2336,6,FALSE)</f>
        <v>No</v>
      </c>
      <c r="G1451" t="str">
        <f>VLOOKUP(Medical_Examinations[[#This Row],[Customer ID]],'Medical Examinations'!$A$1:$L$2336,7,FALSE)</f>
        <v>No</v>
      </c>
      <c r="H1451">
        <f>VLOOKUP(Medical_Examinations[[#This Row],[Customer ID]],'Medical Examinations'!$A$1:$L$2336,8,FALSE)</f>
        <v>1</v>
      </c>
      <c r="I1451" t="str">
        <f>VLOOKUP(Medical_Examinations[[#This Row],[Customer ID]],'Medical Examinations'!$A$1:$L$2336,9,FALSE)</f>
        <v>No</v>
      </c>
      <c r="J1451" t="str">
        <f>VLOOKUP(Medical_Examinations[[#This Row],[Customer ID]],'Medical Examinations'!A1450:L3785,11,FALSE)</f>
        <v>Obesity</v>
      </c>
      <c r="K1451" t="str">
        <f>VLOOKUP(Medical_Examinations[[#This Row],[Customer ID]],'Medical Examinations'!A1450:L3785,12,FALSE)</f>
        <v>Diabetes</v>
      </c>
      <c r="L1451" t="str">
        <f>VLOOKUP(Hospitalisation_Details[[#This Row],[Customer ID]],'Hospitalisation Details'!A1450:K3791,10,FALSE)</f>
        <v>17 Sep 1985</v>
      </c>
      <c r="M1451">
        <f>VLOOKUP(Hospitalisation_Details[[#This Row],[Customer ID]],'Hospitalisation Details'!$A$1:$K$2342,6,FALSE)</f>
        <v>20297</v>
      </c>
      <c r="N1451" t="str">
        <f>VLOOKUP(Hospitalisation_Details[[#This Row],[Customer ID]],'Hospitalisation Details'!A1450:K3791,7,FALSE)</f>
        <v>tier - 3</v>
      </c>
      <c r="O1451" t="str">
        <f>VLOOKUP(Hospitalisation_Details[[#This Row],[Customer ID]],'Hospitalisation Details'!A1450:K3791,8,FALSE)</f>
        <v>tier - 1</v>
      </c>
      <c r="P1451" t="str">
        <f>VLOOKUP(Hospitalisation_Details[[#This Row],[Customer ID]],'Hospitalisation Details'!A1450:K3791,9,FALSE)</f>
        <v>R1024</v>
      </c>
      <c r="Q1451">
        <f>VLOOKUP(Hospitalisation_Details[[#This Row],[Customer ID]],'Hospitalisation Details'!$A$1:$K$2342,11,FALSE)</f>
        <v>37</v>
      </c>
    </row>
    <row r="1452" spans="1:17" x14ac:dyDescent="0.35">
      <c r="A1452" t="s">
        <v>1451</v>
      </c>
      <c r="B1452" t="str">
        <f>VLOOKUP(Customer_Names[[#This Row],[Customer ID]],Customer_Names[#All],2,FALSE)</f>
        <v>Horning</v>
      </c>
      <c r="C1452">
        <f>VLOOKUP(Medical_Examinations[[#This Row],[Customer ID]],'Medical Examinations'!$A$1:$L$2336,2,FALSE)</f>
        <v>30</v>
      </c>
      <c r="D1452">
        <f>VLOOKUP(Medical_Examinations[[#This Row],[Customer ID]],'Medical Examinations'!$A$1:$L$2336,3,FALSE)</f>
        <v>7</v>
      </c>
      <c r="E1452" t="str">
        <f>VLOOKUP(Medical_Examinations[[#This Row],[Customer ID]],'Medical Examinations'!$A$1:$L$2336,4,FALSE)</f>
        <v>yes</v>
      </c>
      <c r="F1452" t="str">
        <f>VLOOKUP(Medical_Examinations[[#This Row],[Customer ID]],'Medical Examinations'!$A$1:$L$2336,6,FALSE)</f>
        <v>No</v>
      </c>
      <c r="G1452" t="str">
        <f>VLOOKUP(Medical_Examinations[[#This Row],[Customer ID]],'Medical Examinations'!$A$1:$L$2336,7,FALSE)</f>
        <v>No</v>
      </c>
      <c r="H1452">
        <f>VLOOKUP(Medical_Examinations[[#This Row],[Customer ID]],'Medical Examinations'!$A$1:$L$2336,8,FALSE)</f>
        <v>1</v>
      </c>
      <c r="I1452" t="str">
        <f>VLOOKUP(Medical_Examinations[[#This Row],[Customer ID]],'Medical Examinations'!$A$1:$L$2336,9,FALSE)</f>
        <v>No</v>
      </c>
      <c r="J1452" t="str">
        <f>VLOOKUP(Medical_Examinations[[#This Row],[Customer ID]],'Medical Examinations'!A1451:L3786,11,FALSE)</f>
        <v>Obesity</v>
      </c>
      <c r="K1452" t="str">
        <f>VLOOKUP(Medical_Examinations[[#This Row],[Customer ID]],'Medical Examinations'!A1451:L3786,12,FALSE)</f>
        <v>Diabetes</v>
      </c>
      <c r="L1452" t="str">
        <f>VLOOKUP(Hospitalisation_Details[[#This Row],[Customer ID]],'Hospitalisation Details'!A1451:K3792,10,FALSE)</f>
        <v>25 Sep 1983</v>
      </c>
      <c r="M1452">
        <f>VLOOKUP(Hospitalisation_Details[[#This Row],[Customer ID]],'Hospitalisation Details'!$A$1:$K$2342,6,FALSE)</f>
        <v>21660</v>
      </c>
      <c r="N1452" t="str">
        <f>VLOOKUP(Hospitalisation_Details[[#This Row],[Customer ID]],'Hospitalisation Details'!A1451:K3792,7,FALSE)</f>
        <v>tier - 3</v>
      </c>
      <c r="O1452" t="str">
        <f>VLOOKUP(Hospitalisation_Details[[#This Row],[Customer ID]],'Hospitalisation Details'!A1451:K3792,8,FALSE)</f>
        <v>tier - 3</v>
      </c>
      <c r="P1452" t="str">
        <f>VLOOKUP(Hospitalisation_Details[[#This Row],[Customer ID]],'Hospitalisation Details'!A1451:K3792,9,FALSE)</f>
        <v>R1024</v>
      </c>
      <c r="Q1452">
        <f>VLOOKUP(Hospitalisation_Details[[#This Row],[Customer ID]],'Hospitalisation Details'!$A$1:$K$2342,11,FALSE)</f>
        <v>39</v>
      </c>
    </row>
    <row r="1453" spans="1:17" x14ac:dyDescent="0.35">
      <c r="A1453" t="s">
        <v>1452</v>
      </c>
      <c r="B1453" t="str">
        <f>VLOOKUP(Customer_Names[[#This Row],[Customer ID]],Customer_Names[#All],2,FALSE)</f>
        <v>Goode</v>
      </c>
      <c r="C1453">
        <f>VLOOKUP(Medical_Examinations[[#This Row],[Customer ID]],'Medical Examinations'!$A$1:$L$2336,2,FALSE)</f>
        <v>18</v>
      </c>
      <c r="D1453">
        <f>VLOOKUP(Medical_Examinations[[#This Row],[Customer ID]],'Medical Examinations'!$A$1:$L$2336,3,FALSE)</f>
        <v>10</v>
      </c>
      <c r="E1453" t="str">
        <f>VLOOKUP(Medical_Examinations[[#This Row],[Customer ID]],'Medical Examinations'!$A$1:$L$2336,4,FALSE)</f>
        <v>yes</v>
      </c>
      <c r="F1453" t="str">
        <f>VLOOKUP(Medical_Examinations[[#This Row],[Customer ID]],'Medical Examinations'!$A$1:$L$2336,6,FALSE)</f>
        <v>No</v>
      </c>
      <c r="G1453" t="str">
        <f>VLOOKUP(Medical_Examinations[[#This Row],[Customer ID]],'Medical Examinations'!$A$1:$L$2336,7,FALSE)</f>
        <v>No</v>
      </c>
      <c r="H1453">
        <f>VLOOKUP(Medical_Examinations[[#This Row],[Customer ID]],'Medical Examinations'!$A$1:$L$2336,8,FALSE)</f>
        <v>1</v>
      </c>
      <c r="I1453" t="str">
        <f>VLOOKUP(Medical_Examinations[[#This Row],[Customer ID]],'Medical Examinations'!$A$1:$L$2336,9,FALSE)</f>
        <v>No</v>
      </c>
      <c r="J1453" t="str">
        <f>VLOOKUP(Medical_Examinations[[#This Row],[Customer ID]],'Medical Examinations'!A1452:L3787,11,FALSE)</f>
        <v>Underweight</v>
      </c>
      <c r="K1453" t="str">
        <f>VLOOKUP(Medical_Examinations[[#This Row],[Customer ID]],'Medical Examinations'!A1452:L3787,12,FALSE)</f>
        <v>Diabetes</v>
      </c>
      <c r="L1453" t="str">
        <f>VLOOKUP(Hospitalisation_Details[[#This Row],[Customer ID]],'Hospitalisation Details'!A1452:K3793,10,FALSE)</f>
        <v>20 Sep 1979</v>
      </c>
      <c r="M1453">
        <f>VLOOKUP(Hospitalisation_Details[[#This Row],[Customer ID]],'Hospitalisation Details'!$A$1:$K$2342,6,FALSE)</f>
        <v>21771</v>
      </c>
      <c r="N1453" t="str">
        <f>VLOOKUP(Hospitalisation_Details[[#This Row],[Customer ID]],'Hospitalisation Details'!A1452:K3793,7,FALSE)</f>
        <v>tier - 3</v>
      </c>
      <c r="O1453" t="str">
        <f>VLOOKUP(Hospitalisation_Details[[#This Row],[Customer ID]],'Hospitalisation Details'!A1452:K3793,8,FALSE)</f>
        <v>tier - 1</v>
      </c>
      <c r="P1453" t="str">
        <f>VLOOKUP(Hospitalisation_Details[[#This Row],[Customer ID]],'Hospitalisation Details'!A1452:K3793,9,FALSE)</f>
        <v>R1024</v>
      </c>
      <c r="Q1453">
        <f>VLOOKUP(Hospitalisation_Details[[#This Row],[Customer ID]],'Hospitalisation Details'!$A$1:$K$2342,11,FALSE)</f>
        <v>43</v>
      </c>
    </row>
    <row r="1454" spans="1:17" x14ac:dyDescent="0.35">
      <c r="A1454" t="s">
        <v>1453</v>
      </c>
      <c r="B1454" t="str">
        <f>VLOOKUP(Customer_Names[[#This Row],[Customer ID]],Customer_Names[#All],2,FALSE)</f>
        <v>Doden</v>
      </c>
      <c r="C1454">
        <f>VLOOKUP(Medical_Examinations[[#This Row],[Customer ID]],'Medical Examinations'!$A$1:$L$2336,2,FALSE)</f>
        <v>18</v>
      </c>
      <c r="D1454">
        <f>VLOOKUP(Medical_Examinations[[#This Row],[Customer ID]],'Medical Examinations'!$A$1:$L$2336,3,FALSE)</f>
        <v>7</v>
      </c>
      <c r="E1454" t="str">
        <f>VLOOKUP(Medical_Examinations[[#This Row],[Customer ID]],'Medical Examinations'!$A$1:$L$2336,4,FALSE)</f>
        <v>yes</v>
      </c>
      <c r="F1454" t="str">
        <f>VLOOKUP(Medical_Examinations[[#This Row],[Customer ID]],'Medical Examinations'!$A$1:$L$2336,6,FALSE)</f>
        <v>No</v>
      </c>
      <c r="G1454" t="str">
        <f>VLOOKUP(Medical_Examinations[[#This Row],[Customer ID]],'Medical Examinations'!$A$1:$L$2336,7,FALSE)</f>
        <v>No</v>
      </c>
      <c r="H1454">
        <f>VLOOKUP(Medical_Examinations[[#This Row],[Customer ID]],'Medical Examinations'!$A$1:$L$2336,8,FALSE)</f>
        <v>1</v>
      </c>
      <c r="I1454" t="str">
        <f>VLOOKUP(Medical_Examinations[[#This Row],[Customer ID]],'Medical Examinations'!$A$1:$L$2336,9,FALSE)</f>
        <v>No</v>
      </c>
      <c r="J1454" t="str">
        <f>VLOOKUP(Medical_Examinations[[#This Row],[Customer ID]],'Medical Examinations'!A1453:L3788,11,FALSE)</f>
        <v>Underweight</v>
      </c>
      <c r="K1454" t="str">
        <f>VLOOKUP(Medical_Examinations[[#This Row],[Customer ID]],'Medical Examinations'!A1453:L3788,12,FALSE)</f>
        <v>Diabetes</v>
      </c>
      <c r="L1454" t="str">
        <f>VLOOKUP(Hospitalisation_Details[[#This Row],[Customer ID]],'Hospitalisation Details'!A1453:K3794,10,FALSE)</f>
        <v>27 Sep 1982</v>
      </c>
      <c r="M1454">
        <f>VLOOKUP(Hospitalisation_Details[[#This Row],[Customer ID]],'Hospitalisation Details'!$A$1:$K$2342,6,FALSE)</f>
        <v>22332</v>
      </c>
      <c r="N1454" t="str">
        <f>VLOOKUP(Hospitalisation_Details[[#This Row],[Customer ID]],'Hospitalisation Details'!A1453:K3794,7,FALSE)</f>
        <v>tier - 2</v>
      </c>
      <c r="O1454" t="str">
        <f>VLOOKUP(Hospitalisation_Details[[#This Row],[Customer ID]],'Hospitalisation Details'!A1453:K3794,8,FALSE)</f>
        <v>tier - 3</v>
      </c>
      <c r="P1454" t="str">
        <f>VLOOKUP(Hospitalisation_Details[[#This Row],[Customer ID]],'Hospitalisation Details'!A1453:K3794,9,FALSE)</f>
        <v>R1024</v>
      </c>
      <c r="Q1454">
        <f>VLOOKUP(Hospitalisation_Details[[#This Row],[Customer ID]],'Hospitalisation Details'!$A$1:$K$2342,11,FALSE)</f>
        <v>40</v>
      </c>
    </row>
    <row r="1455" spans="1:17" x14ac:dyDescent="0.35">
      <c r="A1455" t="s">
        <v>1454</v>
      </c>
      <c r="B1455" t="str">
        <f>VLOOKUP(Customer_Names[[#This Row],[Customer ID]],Customer_Names[#All],2,FALSE)</f>
        <v>Groff</v>
      </c>
      <c r="C1455">
        <f>VLOOKUP(Medical_Examinations[[#This Row],[Customer ID]],'Medical Examinations'!$A$1:$L$2336,2,FALSE)</f>
        <v>18</v>
      </c>
      <c r="D1455">
        <f>VLOOKUP(Medical_Examinations[[#This Row],[Customer ID]],'Medical Examinations'!$A$1:$L$2336,3,FALSE)</f>
        <v>7</v>
      </c>
      <c r="E1455" t="str">
        <f>VLOOKUP(Medical_Examinations[[#This Row],[Customer ID]],'Medical Examinations'!$A$1:$L$2336,4,FALSE)</f>
        <v>yes</v>
      </c>
      <c r="F1455" t="str">
        <f>VLOOKUP(Medical_Examinations[[#This Row],[Customer ID]],'Medical Examinations'!$A$1:$L$2336,6,FALSE)</f>
        <v>No</v>
      </c>
      <c r="G1455" t="str">
        <f>VLOOKUP(Medical_Examinations[[#This Row],[Customer ID]],'Medical Examinations'!$A$1:$L$2336,7,FALSE)</f>
        <v>No</v>
      </c>
      <c r="H1455">
        <f>VLOOKUP(Medical_Examinations[[#This Row],[Customer ID]],'Medical Examinations'!$A$1:$L$2336,8,FALSE)</f>
        <v>1</v>
      </c>
      <c r="I1455" t="str">
        <f>VLOOKUP(Medical_Examinations[[#This Row],[Customer ID]],'Medical Examinations'!$A$1:$L$2336,9,FALSE)</f>
        <v>No</v>
      </c>
      <c r="J1455" t="str">
        <f>VLOOKUP(Medical_Examinations[[#This Row],[Customer ID]],'Medical Examinations'!A1454:L3789,11,FALSE)</f>
        <v>Underweight</v>
      </c>
      <c r="K1455" t="str">
        <f>VLOOKUP(Medical_Examinations[[#This Row],[Customer ID]],'Medical Examinations'!A1454:L3789,12,FALSE)</f>
        <v>Diabetes</v>
      </c>
      <c r="L1455" t="str">
        <f>VLOOKUP(Hospitalisation_Details[[#This Row],[Customer ID]],'Hospitalisation Details'!A1454:K3795,10,FALSE)</f>
        <v>26 Sep 1999</v>
      </c>
      <c r="M1455">
        <f>VLOOKUP(Hospitalisation_Details[[#This Row],[Customer ID]],'Hospitalisation Details'!$A$1:$K$2342,6,FALSE)</f>
        <v>22396</v>
      </c>
      <c r="N1455" t="str">
        <f>VLOOKUP(Hospitalisation_Details[[#This Row],[Customer ID]],'Hospitalisation Details'!A1454:K3795,7,FALSE)</f>
        <v>tier - 3</v>
      </c>
      <c r="O1455" t="str">
        <f>VLOOKUP(Hospitalisation_Details[[#This Row],[Customer ID]],'Hospitalisation Details'!A1454:K3795,8,FALSE)</f>
        <v>tier - 2</v>
      </c>
      <c r="P1455" t="str">
        <f>VLOOKUP(Hospitalisation_Details[[#This Row],[Customer ID]],'Hospitalisation Details'!A1454:K3795,9,FALSE)</f>
        <v>R1024</v>
      </c>
      <c r="Q1455">
        <f>VLOOKUP(Hospitalisation_Details[[#This Row],[Customer ID]],'Hospitalisation Details'!$A$1:$K$2342,11,FALSE)</f>
        <v>23</v>
      </c>
    </row>
    <row r="1456" spans="1:17" x14ac:dyDescent="0.35">
      <c r="A1456" t="s">
        <v>1455</v>
      </c>
      <c r="B1456" t="str">
        <f>VLOOKUP(Customer_Names[[#This Row],[Customer ID]],Customer_Names[#All],2,FALSE)</f>
        <v>Kuehler</v>
      </c>
      <c r="C1456">
        <f>VLOOKUP(Medical_Examinations[[#This Row],[Customer ID]],'Medical Examinations'!$A$1:$L$2336,2,FALSE)</f>
        <v>17</v>
      </c>
      <c r="D1456">
        <f>VLOOKUP(Medical_Examinations[[#This Row],[Customer ID]],'Medical Examinations'!$A$1:$L$2336,3,FALSE)</f>
        <v>8</v>
      </c>
      <c r="E1456" t="str">
        <f>VLOOKUP(Medical_Examinations[[#This Row],[Customer ID]],'Medical Examinations'!$A$1:$L$2336,4,FALSE)</f>
        <v>yes</v>
      </c>
      <c r="F1456" t="str">
        <f>VLOOKUP(Medical_Examinations[[#This Row],[Customer ID]],'Medical Examinations'!$A$1:$L$2336,6,FALSE)</f>
        <v>No</v>
      </c>
      <c r="G1456" t="str">
        <f>VLOOKUP(Medical_Examinations[[#This Row],[Customer ID]],'Medical Examinations'!$A$1:$L$2336,7,FALSE)</f>
        <v>No</v>
      </c>
      <c r="H1456">
        <f>VLOOKUP(Medical_Examinations[[#This Row],[Customer ID]],'Medical Examinations'!$A$1:$L$2336,8,FALSE)</f>
        <v>1</v>
      </c>
      <c r="I1456" t="str">
        <f>VLOOKUP(Medical_Examinations[[#This Row],[Customer ID]],'Medical Examinations'!$A$1:$L$2336,9,FALSE)</f>
        <v>No</v>
      </c>
      <c r="J1456" t="str">
        <f>VLOOKUP(Medical_Examinations[[#This Row],[Customer ID]],'Medical Examinations'!A1455:L3790,11,FALSE)</f>
        <v>Underweight</v>
      </c>
      <c r="K1456" t="str">
        <f>VLOOKUP(Medical_Examinations[[#This Row],[Customer ID]],'Medical Examinations'!A1455:L3790,12,FALSE)</f>
        <v>Diabetes</v>
      </c>
      <c r="L1456" t="str">
        <f>VLOOKUP(Hospitalisation_Details[[#This Row],[Customer ID]],'Hospitalisation Details'!A1455:K3796,10,FALSE)</f>
        <v>3 Sep 1994</v>
      </c>
      <c r="M1456">
        <f>VLOOKUP(Hospitalisation_Details[[#This Row],[Customer ID]],'Hospitalisation Details'!$A$1:$K$2342,6,FALSE)</f>
        <v>23289</v>
      </c>
      <c r="N1456" t="str">
        <f>VLOOKUP(Hospitalisation_Details[[#This Row],[Customer ID]],'Hospitalisation Details'!A1455:K3796,7,FALSE)</f>
        <v>tier - 2</v>
      </c>
      <c r="O1456" t="str">
        <f>VLOOKUP(Hospitalisation_Details[[#This Row],[Customer ID]],'Hospitalisation Details'!A1455:K3796,8,FALSE)</f>
        <v>tier - 3</v>
      </c>
      <c r="P1456" t="str">
        <f>VLOOKUP(Hospitalisation_Details[[#This Row],[Customer ID]],'Hospitalisation Details'!A1455:K3796,9,FALSE)</f>
        <v>R1024</v>
      </c>
      <c r="Q1456">
        <f>VLOOKUP(Hospitalisation_Details[[#This Row],[Customer ID]],'Hospitalisation Details'!$A$1:$K$2342,11,FALSE)</f>
        <v>28</v>
      </c>
    </row>
    <row r="1457" spans="1:17" x14ac:dyDescent="0.35">
      <c r="A1457" t="s">
        <v>1456</v>
      </c>
      <c r="B1457" t="str">
        <f>VLOOKUP(Customer_Names[[#This Row],[Customer ID]],Customer_Names[#All],2,FALSE)</f>
        <v>Daniels</v>
      </c>
      <c r="C1457">
        <f>VLOOKUP(Medical_Examinations[[#This Row],[Customer ID]],'Medical Examinations'!$A$1:$L$2336,2,FALSE)</f>
        <v>37</v>
      </c>
      <c r="D1457">
        <f>VLOOKUP(Medical_Examinations[[#This Row],[Customer ID]],'Medical Examinations'!$A$1:$L$2336,3,FALSE)</f>
        <v>12</v>
      </c>
      <c r="E1457" t="str">
        <f>VLOOKUP(Medical_Examinations[[#This Row],[Customer ID]],'Medical Examinations'!$A$1:$L$2336,4,FALSE)</f>
        <v>No</v>
      </c>
      <c r="F1457" t="str">
        <f>VLOOKUP(Medical_Examinations[[#This Row],[Customer ID]],'Medical Examinations'!$A$1:$L$2336,6,FALSE)</f>
        <v>No</v>
      </c>
      <c r="G1457" t="str">
        <f>VLOOKUP(Medical_Examinations[[#This Row],[Customer ID]],'Medical Examinations'!$A$1:$L$2336,7,FALSE)</f>
        <v>No</v>
      </c>
      <c r="H1457">
        <f>VLOOKUP(Medical_Examinations[[#This Row],[Customer ID]],'Medical Examinations'!$A$1:$L$2336,8,FALSE)</f>
        <v>0</v>
      </c>
      <c r="I1457" t="str">
        <f>VLOOKUP(Medical_Examinations[[#This Row],[Customer ID]],'Medical Examinations'!$A$1:$L$2336,9,FALSE)</f>
        <v>No</v>
      </c>
      <c r="J1457" t="str">
        <f>VLOOKUP(Medical_Examinations[[#This Row],[Customer ID]],'Medical Examinations'!A1456:L3791,11,FALSE)</f>
        <v>Obesity</v>
      </c>
      <c r="K1457" t="str">
        <f>VLOOKUP(Medical_Examinations[[#This Row],[Customer ID]],'Medical Examinations'!A1456:L3791,12,FALSE)</f>
        <v>Diabetes</v>
      </c>
      <c r="L1457" t="str">
        <f>VLOOKUP(Hospitalisation_Details[[#This Row],[Customer ID]],'Hospitalisation Details'!A1456:K3797,10,FALSE)</f>
        <v>13 Sep 1975</v>
      </c>
      <c r="M1457">
        <f>VLOOKUP(Hospitalisation_Details[[#This Row],[Customer ID]],'Hospitalisation Details'!$A$1:$K$2342,6,FALSE)</f>
        <v>23401</v>
      </c>
      <c r="N1457" t="str">
        <f>VLOOKUP(Hospitalisation_Details[[#This Row],[Customer ID]],'Hospitalisation Details'!A1456:K3797,7,FALSE)</f>
        <v>tier - 2</v>
      </c>
      <c r="O1457" t="str">
        <f>VLOOKUP(Hospitalisation_Details[[#This Row],[Customer ID]],'Hospitalisation Details'!A1456:K3797,8,FALSE)</f>
        <v>tier - 3</v>
      </c>
      <c r="P1457" t="str">
        <f>VLOOKUP(Hospitalisation_Details[[#This Row],[Customer ID]],'Hospitalisation Details'!A1456:K3797,9,FALSE)</f>
        <v>R1024</v>
      </c>
      <c r="Q1457">
        <f>VLOOKUP(Hospitalisation_Details[[#This Row],[Customer ID]],'Hospitalisation Details'!$A$1:$K$2342,11,FALSE)</f>
        <v>47</v>
      </c>
    </row>
    <row r="1458" spans="1:17" x14ac:dyDescent="0.35">
      <c r="A1458" t="s">
        <v>1457</v>
      </c>
      <c r="B1458" t="str">
        <f>VLOOKUP(Customer_Names[[#This Row],[Customer ID]],Customer_Names[#All],2,FALSE)</f>
        <v>Gibby</v>
      </c>
      <c r="C1458">
        <f>VLOOKUP(Medical_Examinations[[#This Row],[Customer ID]],'Medical Examinations'!$A$1:$L$2336,2,FALSE)</f>
        <v>32</v>
      </c>
      <c r="D1458">
        <f>VLOOKUP(Medical_Examinations[[#This Row],[Customer ID]],'Medical Examinations'!$A$1:$L$2336,3,FALSE)</f>
        <v>12</v>
      </c>
      <c r="E1458" t="str">
        <f>VLOOKUP(Medical_Examinations[[#This Row],[Customer ID]],'Medical Examinations'!$A$1:$L$2336,4,FALSE)</f>
        <v>No</v>
      </c>
      <c r="F1458" t="str">
        <f>VLOOKUP(Medical_Examinations[[#This Row],[Customer ID]],'Medical Examinations'!$A$1:$L$2336,6,FALSE)</f>
        <v>No</v>
      </c>
      <c r="G1458" t="str">
        <f>VLOOKUP(Medical_Examinations[[#This Row],[Customer ID]],'Medical Examinations'!$A$1:$L$2336,7,FALSE)</f>
        <v>No</v>
      </c>
      <c r="H1458">
        <f>VLOOKUP(Medical_Examinations[[#This Row],[Customer ID]],'Medical Examinations'!$A$1:$L$2336,8,FALSE)</f>
        <v>0</v>
      </c>
      <c r="I1458" t="str">
        <f>VLOOKUP(Medical_Examinations[[#This Row],[Customer ID]],'Medical Examinations'!$A$1:$L$2336,9,FALSE)</f>
        <v>No</v>
      </c>
      <c r="J1458" t="str">
        <f>VLOOKUP(Medical_Examinations[[#This Row],[Customer ID]],'Medical Examinations'!A1457:L3792,11,FALSE)</f>
        <v>Obesity</v>
      </c>
      <c r="K1458" t="str">
        <f>VLOOKUP(Medical_Examinations[[#This Row],[Customer ID]],'Medical Examinations'!A1457:L3792,12,FALSE)</f>
        <v>Diabetes</v>
      </c>
      <c r="L1458" t="str">
        <f>VLOOKUP(Hospitalisation_Details[[#This Row],[Customer ID]],'Hospitalisation Details'!A1457:K3798,10,FALSE)</f>
        <v>13 Sep 1973</v>
      </c>
      <c r="M1458">
        <f>VLOOKUP(Hospitalisation_Details[[#This Row],[Customer ID]],'Hospitalisation Details'!$A$1:$K$2342,6,FALSE)</f>
        <v>24107</v>
      </c>
      <c r="N1458" t="str">
        <f>VLOOKUP(Hospitalisation_Details[[#This Row],[Customer ID]],'Hospitalisation Details'!A1457:K3798,7,FALSE)</f>
        <v>tier - 2</v>
      </c>
      <c r="O1458" t="str">
        <f>VLOOKUP(Hospitalisation_Details[[#This Row],[Customer ID]],'Hospitalisation Details'!A1457:K3798,8,FALSE)</f>
        <v>tier - 2</v>
      </c>
      <c r="P1458" t="str">
        <f>VLOOKUP(Hospitalisation_Details[[#This Row],[Customer ID]],'Hospitalisation Details'!A1457:K3798,9,FALSE)</f>
        <v>R1024</v>
      </c>
      <c r="Q1458">
        <f>VLOOKUP(Hospitalisation_Details[[#This Row],[Customer ID]],'Hospitalisation Details'!$A$1:$K$2342,11,FALSE)</f>
        <v>49</v>
      </c>
    </row>
    <row r="1459" spans="1:17" x14ac:dyDescent="0.35">
      <c r="A1459" t="s">
        <v>1458</v>
      </c>
      <c r="B1459" t="str">
        <f>VLOOKUP(Customer_Names[[#This Row],[Customer ID]],Customer_Names[#All],2,FALSE)</f>
        <v>Busa</v>
      </c>
      <c r="C1459">
        <f>VLOOKUP(Medical_Examinations[[#This Row],[Customer ID]],'Medical Examinations'!$A$1:$L$2336,2,FALSE)</f>
        <v>31</v>
      </c>
      <c r="D1459">
        <f>VLOOKUP(Medical_Examinations[[#This Row],[Customer ID]],'Medical Examinations'!$A$1:$L$2336,3,FALSE)</f>
        <v>7</v>
      </c>
      <c r="E1459" t="str">
        <f>VLOOKUP(Medical_Examinations[[#This Row],[Customer ID]],'Medical Examinations'!$A$1:$L$2336,4,FALSE)</f>
        <v>No</v>
      </c>
      <c r="F1459" t="str">
        <f>VLOOKUP(Medical_Examinations[[#This Row],[Customer ID]],'Medical Examinations'!$A$1:$L$2336,6,FALSE)</f>
        <v>No</v>
      </c>
      <c r="G1459" t="str">
        <f>VLOOKUP(Medical_Examinations[[#This Row],[Customer ID]],'Medical Examinations'!$A$1:$L$2336,7,FALSE)</f>
        <v>No</v>
      </c>
      <c r="H1459">
        <f>VLOOKUP(Medical_Examinations[[#This Row],[Customer ID]],'Medical Examinations'!$A$1:$L$2336,8,FALSE)</f>
        <v>0</v>
      </c>
      <c r="I1459" t="str">
        <f>VLOOKUP(Medical_Examinations[[#This Row],[Customer ID]],'Medical Examinations'!$A$1:$L$2336,9,FALSE)</f>
        <v>No</v>
      </c>
      <c r="J1459" t="str">
        <f>VLOOKUP(Medical_Examinations[[#This Row],[Customer ID]],'Medical Examinations'!A1458:L3793,11,FALSE)</f>
        <v>Obesity</v>
      </c>
      <c r="K1459" t="str">
        <f>VLOOKUP(Medical_Examinations[[#This Row],[Customer ID]],'Medical Examinations'!A1458:L3793,12,FALSE)</f>
        <v>Diabetes</v>
      </c>
      <c r="L1459" t="str">
        <f>VLOOKUP(Hospitalisation_Details[[#This Row],[Customer ID]],'Hospitalisation Details'!A1458:K3799,10,FALSE)</f>
        <v>28 Sep 1996</v>
      </c>
      <c r="M1459">
        <f>VLOOKUP(Hospitalisation_Details[[#This Row],[Customer ID]],'Hospitalisation Details'!$A$1:$K$2342,6,FALSE)</f>
        <v>24672</v>
      </c>
      <c r="N1459" t="str">
        <f>VLOOKUP(Hospitalisation_Details[[#This Row],[Customer ID]],'Hospitalisation Details'!A1458:K3799,7,FALSE)</f>
        <v>tier - 2</v>
      </c>
      <c r="O1459" t="str">
        <f>VLOOKUP(Hospitalisation_Details[[#This Row],[Customer ID]],'Hospitalisation Details'!A1458:K3799,8,FALSE)</f>
        <v>tier - 1</v>
      </c>
      <c r="P1459" t="str">
        <f>VLOOKUP(Hospitalisation_Details[[#This Row],[Customer ID]],'Hospitalisation Details'!A1458:K3799,9,FALSE)</f>
        <v>R1024</v>
      </c>
      <c r="Q1459">
        <f>VLOOKUP(Hospitalisation_Details[[#This Row],[Customer ID]],'Hospitalisation Details'!$A$1:$K$2342,11,FALSE)</f>
        <v>26</v>
      </c>
    </row>
    <row r="1460" spans="1:17" x14ac:dyDescent="0.35">
      <c r="A1460" t="s">
        <v>1459</v>
      </c>
      <c r="B1460" t="str">
        <f>VLOOKUP(Customer_Names[[#This Row],[Customer ID]],Customer_Names[#All],2,FALSE)</f>
        <v>Moyo</v>
      </c>
      <c r="C1460">
        <f>VLOOKUP(Medical_Examinations[[#This Row],[Customer ID]],'Medical Examinations'!$A$1:$L$2336,2,FALSE)</f>
        <v>25</v>
      </c>
      <c r="D1460">
        <f>VLOOKUP(Medical_Examinations[[#This Row],[Customer ID]],'Medical Examinations'!$A$1:$L$2336,3,FALSE)</f>
        <v>12</v>
      </c>
      <c r="E1460" t="str">
        <f>VLOOKUP(Medical_Examinations[[#This Row],[Customer ID]],'Medical Examinations'!$A$1:$L$2336,4,FALSE)</f>
        <v>No</v>
      </c>
      <c r="F1460" t="str">
        <f>VLOOKUP(Medical_Examinations[[#This Row],[Customer ID]],'Medical Examinations'!$A$1:$L$2336,6,FALSE)</f>
        <v>No</v>
      </c>
      <c r="G1460" t="str">
        <f>VLOOKUP(Medical_Examinations[[#This Row],[Customer ID]],'Medical Examinations'!$A$1:$L$2336,7,FALSE)</f>
        <v>No</v>
      </c>
      <c r="H1460">
        <f>VLOOKUP(Medical_Examinations[[#This Row],[Customer ID]],'Medical Examinations'!$A$1:$L$2336,8,FALSE)</f>
        <v>0</v>
      </c>
      <c r="I1460" t="str">
        <f>VLOOKUP(Medical_Examinations[[#This Row],[Customer ID]],'Medical Examinations'!$A$1:$L$2336,9,FALSE)</f>
        <v>No</v>
      </c>
      <c r="J1460" t="str">
        <f>VLOOKUP(Medical_Examinations[[#This Row],[Customer ID]],'Medical Examinations'!A1459:L3794,11,FALSE)</f>
        <v>Overweight</v>
      </c>
      <c r="K1460" t="str">
        <f>VLOOKUP(Medical_Examinations[[#This Row],[Customer ID]],'Medical Examinations'!A1459:L3794,12,FALSE)</f>
        <v>Diabetes</v>
      </c>
      <c r="L1460" t="str">
        <f>VLOOKUP(Hospitalisation_Details[[#This Row],[Customer ID]],'Hospitalisation Details'!A1459:K3800,10,FALSE)</f>
        <v>23 Sep 1969</v>
      </c>
      <c r="M1460">
        <f>VLOOKUP(Hospitalisation_Details[[#This Row],[Customer ID]],'Hospitalisation Details'!$A$1:$K$2342,6,FALSE)</f>
        <v>24873</v>
      </c>
      <c r="N1460" t="str">
        <f>VLOOKUP(Hospitalisation_Details[[#This Row],[Customer ID]],'Hospitalisation Details'!A1459:K3800,7,FALSE)</f>
        <v>tier - 2</v>
      </c>
      <c r="O1460" t="str">
        <f>VLOOKUP(Hospitalisation_Details[[#This Row],[Customer ID]],'Hospitalisation Details'!A1459:K3800,8,FALSE)</f>
        <v>tier - 1</v>
      </c>
      <c r="P1460" t="str">
        <f>VLOOKUP(Hospitalisation_Details[[#This Row],[Customer ID]],'Hospitalisation Details'!A1459:K3800,9,FALSE)</f>
        <v>R1024</v>
      </c>
      <c r="Q1460">
        <f>VLOOKUP(Hospitalisation_Details[[#This Row],[Customer ID]],'Hospitalisation Details'!$A$1:$K$2342,11,FALSE)</f>
        <v>53</v>
      </c>
    </row>
    <row r="1461" spans="1:17" x14ac:dyDescent="0.35">
      <c r="A1461" t="s">
        <v>1460</v>
      </c>
      <c r="B1461" t="str">
        <f>VLOOKUP(Customer_Names[[#This Row],[Customer ID]],Customer_Names[#All],2,FALSE)</f>
        <v>Horn</v>
      </c>
      <c r="C1461">
        <f>VLOOKUP(Medical_Examinations[[#This Row],[Customer ID]],'Medical Examinations'!$A$1:$L$2336,2,FALSE)</f>
        <v>50</v>
      </c>
      <c r="D1461">
        <f>VLOOKUP(Medical_Examinations[[#This Row],[Customer ID]],'Medical Examinations'!$A$1:$L$2336,3,FALSE)</f>
        <v>7</v>
      </c>
      <c r="E1461" t="str">
        <f>VLOOKUP(Medical_Examinations[[#This Row],[Customer ID]],'Medical Examinations'!$A$1:$L$2336,4,FALSE)</f>
        <v>No</v>
      </c>
      <c r="F1461" t="str">
        <f>VLOOKUP(Medical_Examinations[[#This Row],[Customer ID]],'Medical Examinations'!$A$1:$L$2336,6,FALSE)</f>
        <v>No</v>
      </c>
      <c r="G1461" t="str">
        <f>VLOOKUP(Medical_Examinations[[#This Row],[Customer ID]],'Medical Examinations'!$A$1:$L$2336,7,FALSE)</f>
        <v>No</v>
      </c>
      <c r="H1461">
        <f>VLOOKUP(Medical_Examinations[[#This Row],[Customer ID]],'Medical Examinations'!$A$1:$L$2336,8,FALSE)</f>
        <v>0</v>
      </c>
      <c r="I1461" t="str">
        <f>VLOOKUP(Medical_Examinations[[#This Row],[Customer ID]],'Medical Examinations'!$A$1:$L$2336,9,FALSE)</f>
        <v>No</v>
      </c>
      <c r="J1461" t="str">
        <f>VLOOKUP(Medical_Examinations[[#This Row],[Customer ID]],'Medical Examinations'!A1460:L3795,11,FALSE)</f>
        <v>Obesity</v>
      </c>
      <c r="K1461" t="str">
        <f>VLOOKUP(Medical_Examinations[[#This Row],[Customer ID]],'Medical Examinations'!A1460:L3795,12,FALSE)</f>
        <v>Diabetes</v>
      </c>
      <c r="L1461" t="str">
        <f>VLOOKUP(Hospitalisation_Details[[#This Row],[Customer ID]],'Hospitalisation Details'!A1460:K3801,10,FALSE)</f>
        <v>14 Sep 1987</v>
      </c>
      <c r="M1461">
        <f>VLOOKUP(Hospitalisation_Details[[#This Row],[Customer ID]],'Hospitalisation Details'!$A$1:$K$2342,6,FALSE)</f>
        <v>24915</v>
      </c>
      <c r="N1461" t="str">
        <f>VLOOKUP(Hospitalisation_Details[[#This Row],[Customer ID]],'Hospitalisation Details'!A1460:K3801,7,FALSE)</f>
        <v>tier - 2</v>
      </c>
      <c r="O1461" t="str">
        <f>VLOOKUP(Hospitalisation_Details[[#This Row],[Customer ID]],'Hospitalisation Details'!A1460:K3801,8,FALSE)</f>
        <v>tier - 1</v>
      </c>
      <c r="P1461" t="str">
        <f>VLOOKUP(Hospitalisation_Details[[#This Row],[Customer ID]],'Hospitalisation Details'!A1460:K3801,9,FALSE)</f>
        <v>R1024</v>
      </c>
      <c r="Q1461">
        <f>VLOOKUP(Hospitalisation_Details[[#This Row],[Customer ID]],'Hospitalisation Details'!$A$1:$K$2342,11,FALSE)</f>
        <v>35</v>
      </c>
    </row>
    <row r="1462" spans="1:17" x14ac:dyDescent="0.35">
      <c r="A1462" t="s">
        <v>1461</v>
      </c>
      <c r="B1462" t="str">
        <f>VLOOKUP(Customer_Names[[#This Row],[Customer ID]],Customer_Names[#All],2,FALSE)</f>
        <v>Bien</v>
      </c>
      <c r="C1462">
        <f>VLOOKUP(Medical_Examinations[[#This Row],[Customer ID]],'Medical Examinations'!$A$1:$L$2336,2,FALSE)</f>
        <v>46</v>
      </c>
      <c r="D1462">
        <f>VLOOKUP(Medical_Examinations[[#This Row],[Customer ID]],'Medical Examinations'!$A$1:$L$2336,3,FALSE)</f>
        <v>7</v>
      </c>
      <c r="E1462" t="str">
        <f>VLOOKUP(Medical_Examinations[[#This Row],[Customer ID]],'Medical Examinations'!$A$1:$L$2336,4,FALSE)</f>
        <v>No</v>
      </c>
      <c r="F1462" t="str">
        <f>VLOOKUP(Medical_Examinations[[#This Row],[Customer ID]],'Medical Examinations'!$A$1:$L$2336,6,FALSE)</f>
        <v>No</v>
      </c>
      <c r="G1462" t="str">
        <f>VLOOKUP(Medical_Examinations[[#This Row],[Customer ID]],'Medical Examinations'!$A$1:$L$2336,7,FALSE)</f>
        <v>No</v>
      </c>
      <c r="H1462">
        <f>VLOOKUP(Medical_Examinations[[#This Row],[Customer ID]],'Medical Examinations'!$A$1:$L$2336,8,FALSE)</f>
        <v>0</v>
      </c>
      <c r="I1462" t="str">
        <f>VLOOKUP(Medical_Examinations[[#This Row],[Customer ID]],'Medical Examinations'!$A$1:$L$2336,9,FALSE)</f>
        <v>No</v>
      </c>
      <c r="J1462" t="str">
        <f>VLOOKUP(Medical_Examinations[[#This Row],[Customer ID]],'Medical Examinations'!A1461:L3796,11,FALSE)</f>
        <v>Obesity</v>
      </c>
      <c r="K1462" t="str">
        <f>VLOOKUP(Medical_Examinations[[#This Row],[Customer ID]],'Medical Examinations'!A1461:L3796,12,FALSE)</f>
        <v>Diabetes</v>
      </c>
      <c r="L1462" t="str">
        <f>VLOOKUP(Hospitalisation_Details[[#This Row],[Customer ID]],'Hospitalisation Details'!A1461:K3802,10,FALSE)</f>
        <v>21 Sep 1974</v>
      </c>
      <c r="M1462">
        <f>VLOOKUP(Hospitalisation_Details[[#This Row],[Customer ID]],'Hospitalisation Details'!$A$1:$K$2342,6,FALSE)</f>
        <v>26392</v>
      </c>
      <c r="N1462" t="str">
        <f>VLOOKUP(Hospitalisation_Details[[#This Row],[Customer ID]],'Hospitalisation Details'!A1461:K3802,7,FALSE)</f>
        <v>tier - 2</v>
      </c>
      <c r="O1462" t="str">
        <f>VLOOKUP(Hospitalisation_Details[[#This Row],[Customer ID]],'Hospitalisation Details'!A1461:K3802,8,FALSE)</f>
        <v>tier - 2</v>
      </c>
      <c r="P1462" t="str">
        <f>VLOOKUP(Hospitalisation_Details[[#This Row],[Customer ID]],'Hospitalisation Details'!A1461:K3802,9,FALSE)</f>
        <v>R1024</v>
      </c>
      <c r="Q1462">
        <f>VLOOKUP(Hospitalisation_Details[[#This Row],[Customer ID]],'Hospitalisation Details'!$A$1:$K$2342,11,FALSE)</f>
        <v>48</v>
      </c>
    </row>
    <row r="1463" spans="1:17" x14ac:dyDescent="0.35">
      <c r="A1463" t="s">
        <v>1462</v>
      </c>
      <c r="B1463" t="str">
        <f>VLOOKUP(Customer_Names[[#This Row],[Customer ID]],Customer_Names[#All],2,FALSE)</f>
        <v>O'Connor</v>
      </c>
      <c r="C1463">
        <f>VLOOKUP(Medical_Examinations[[#This Row],[Customer ID]],'Medical Examinations'!$A$1:$L$2336,2,FALSE)</f>
        <v>51</v>
      </c>
      <c r="D1463">
        <f>VLOOKUP(Medical_Examinations[[#This Row],[Customer ID]],'Medical Examinations'!$A$1:$L$2336,3,FALSE)</f>
        <v>7</v>
      </c>
      <c r="E1463" t="str">
        <f>VLOOKUP(Medical_Examinations[[#This Row],[Customer ID]],'Medical Examinations'!$A$1:$L$2336,4,FALSE)</f>
        <v>No</v>
      </c>
      <c r="F1463" t="str">
        <f>VLOOKUP(Medical_Examinations[[#This Row],[Customer ID]],'Medical Examinations'!$A$1:$L$2336,6,FALSE)</f>
        <v>No</v>
      </c>
      <c r="G1463" t="str">
        <f>VLOOKUP(Medical_Examinations[[#This Row],[Customer ID]],'Medical Examinations'!$A$1:$L$2336,7,FALSE)</f>
        <v>No</v>
      </c>
      <c r="H1463">
        <f>VLOOKUP(Medical_Examinations[[#This Row],[Customer ID]],'Medical Examinations'!$A$1:$L$2336,8,FALSE)</f>
        <v>0</v>
      </c>
      <c r="I1463" t="str">
        <f>VLOOKUP(Medical_Examinations[[#This Row],[Customer ID]],'Medical Examinations'!$A$1:$L$2336,9,FALSE)</f>
        <v>No</v>
      </c>
      <c r="J1463" t="str">
        <f>VLOOKUP(Medical_Examinations[[#This Row],[Customer ID]],'Medical Examinations'!A1462:L3797,11,FALSE)</f>
        <v>Obesity</v>
      </c>
      <c r="K1463" t="str">
        <f>VLOOKUP(Medical_Examinations[[#This Row],[Customer ID]],'Medical Examinations'!A1462:L3797,12,FALSE)</f>
        <v>Diabetes</v>
      </c>
      <c r="L1463" t="str">
        <f>VLOOKUP(Hospitalisation_Details[[#This Row],[Customer ID]],'Hospitalisation Details'!A1462:K3803,10,FALSE)</f>
        <v>9 Sep 1969</v>
      </c>
      <c r="M1463">
        <f>VLOOKUP(Hospitalisation_Details[[#This Row],[Customer ID]],'Hospitalisation Details'!$A$1:$K$2342,6,FALSE)</f>
        <v>29186</v>
      </c>
      <c r="N1463" t="str">
        <f>VLOOKUP(Hospitalisation_Details[[#This Row],[Customer ID]],'Hospitalisation Details'!A1462:K3803,7,FALSE)</f>
        <v>tier - 1</v>
      </c>
      <c r="O1463" t="str">
        <f>VLOOKUP(Hospitalisation_Details[[#This Row],[Customer ID]],'Hospitalisation Details'!A1462:K3803,8,FALSE)</f>
        <v>tier - 3</v>
      </c>
      <c r="P1463" t="str">
        <f>VLOOKUP(Hospitalisation_Details[[#This Row],[Customer ID]],'Hospitalisation Details'!A1462:K3803,9,FALSE)</f>
        <v>R1024</v>
      </c>
      <c r="Q1463">
        <f>VLOOKUP(Hospitalisation_Details[[#This Row],[Customer ID]],'Hospitalisation Details'!$A$1:$K$2342,11,FALSE)</f>
        <v>53</v>
      </c>
    </row>
    <row r="1464" spans="1:17" x14ac:dyDescent="0.35">
      <c r="A1464" t="s">
        <v>1463</v>
      </c>
      <c r="B1464" t="str">
        <f>VLOOKUP(Customer_Names[[#This Row],[Customer ID]],Customer_Names[#All],2,FALSE)</f>
        <v>Ash</v>
      </c>
      <c r="C1464">
        <f>VLOOKUP(Medical_Examinations[[#This Row],[Customer ID]],'Medical Examinations'!$A$1:$L$2336,2,FALSE)</f>
        <v>40</v>
      </c>
      <c r="D1464">
        <f>VLOOKUP(Medical_Examinations[[#This Row],[Customer ID]],'Medical Examinations'!$A$1:$L$2336,3,FALSE)</f>
        <v>7</v>
      </c>
      <c r="E1464" t="str">
        <f>VLOOKUP(Medical_Examinations[[#This Row],[Customer ID]],'Medical Examinations'!$A$1:$L$2336,4,FALSE)</f>
        <v>No</v>
      </c>
      <c r="F1464" t="str">
        <f>VLOOKUP(Medical_Examinations[[#This Row],[Customer ID]],'Medical Examinations'!$A$1:$L$2336,6,FALSE)</f>
        <v>No</v>
      </c>
      <c r="G1464" t="str">
        <f>VLOOKUP(Medical_Examinations[[#This Row],[Customer ID]],'Medical Examinations'!$A$1:$L$2336,7,FALSE)</f>
        <v>No</v>
      </c>
      <c r="H1464">
        <f>VLOOKUP(Medical_Examinations[[#This Row],[Customer ID]],'Medical Examinations'!$A$1:$L$2336,8,FALSE)</f>
        <v>0</v>
      </c>
      <c r="I1464" t="str">
        <f>VLOOKUP(Medical_Examinations[[#This Row],[Customer ID]],'Medical Examinations'!$A$1:$L$2336,9,FALSE)</f>
        <v>No</v>
      </c>
      <c r="J1464" t="str">
        <f>VLOOKUP(Medical_Examinations[[#This Row],[Customer ID]],'Medical Examinations'!A1463:L3798,11,FALSE)</f>
        <v>Obesity</v>
      </c>
      <c r="K1464" t="str">
        <f>VLOOKUP(Medical_Examinations[[#This Row],[Customer ID]],'Medical Examinations'!A1463:L3798,12,FALSE)</f>
        <v>Diabetes</v>
      </c>
      <c r="L1464" t="str">
        <f>VLOOKUP(Hospitalisation_Details[[#This Row],[Customer ID]],'Hospitalisation Details'!A1463:K3804,10,FALSE)</f>
        <v>13 Sep 1960</v>
      </c>
      <c r="M1464">
        <f>VLOOKUP(Hospitalisation_Details[[#This Row],[Customer ID]],'Hospitalisation Details'!$A$1:$K$2342,6,FALSE)</f>
        <v>31620</v>
      </c>
      <c r="N1464" t="str">
        <f>VLOOKUP(Hospitalisation_Details[[#This Row],[Customer ID]],'Hospitalisation Details'!A1463:K3804,7,FALSE)</f>
        <v>tier - 2</v>
      </c>
      <c r="O1464" t="str">
        <f>VLOOKUP(Hospitalisation_Details[[#This Row],[Customer ID]],'Hospitalisation Details'!A1463:K3804,8,FALSE)</f>
        <v>tier - 1</v>
      </c>
      <c r="P1464" t="str">
        <f>VLOOKUP(Hospitalisation_Details[[#This Row],[Customer ID]],'Hospitalisation Details'!A1463:K3804,9,FALSE)</f>
        <v>R1024</v>
      </c>
      <c r="Q1464">
        <f>VLOOKUP(Hospitalisation_Details[[#This Row],[Customer ID]],'Hospitalisation Details'!$A$1:$K$2342,11,FALSE)</f>
        <v>62</v>
      </c>
    </row>
    <row r="1465" spans="1:17" x14ac:dyDescent="0.35">
      <c r="A1465" t="s">
        <v>1464</v>
      </c>
      <c r="B1465" t="str">
        <f>VLOOKUP(Customer_Names[[#This Row],[Customer ID]],Customer_Names[#All],2,FALSE)</f>
        <v>Do Prado</v>
      </c>
      <c r="C1465">
        <f>VLOOKUP(Medical_Examinations[[#This Row],[Customer ID]],'Medical Examinations'!$A$1:$L$2336,2,FALSE)</f>
        <v>48</v>
      </c>
      <c r="D1465">
        <f>VLOOKUP(Medical_Examinations[[#This Row],[Customer ID]],'Medical Examinations'!$A$1:$L$2336,3,FALSE)</f>
        <v>7</v>
      </c>
      <c r="E1465" t="str">
        <f>VLOOKUP(Medical_Examinations[[#This Row],[Customer ID]],'Medical Examinations'!$A$1:$L$2336,4,FALSE)</f>
        <v>No</v>
      </c>
      <c r="F1465" t="str">
        <f>VLOOKUP(Medical_Examinations[[#This Row],[Customer ID]],'Medical Examinations'!$A$1:$L$2336,6,FALSE)</f>
        <v>No</v>
      </c>
      <c r="G1465" t="str">
        <f>VLOOKUP(Medical_Examinations[[#This Row],[Customer ID]],'Medical Examinations'!$A$1:$L$2336,7,FALSE)</f>
        <v>No</v>
      </c>
      <c r="H1465">
        <f>VLOOKUP(Medical_Examinations[[#This Row],[Customer ID]],'Medical Examinations'!$A$1:$L$2336,8,FALSE)</f>
        <v>0</v>
      </c>
      <c r="I1465" t="str">
        <f>VLOOKUP(Medical_Examinations[[#This Row],[Customer ID]],'Medical Examinations'!$A$1:$L$2336,9,FALSE)</f>
        <v>No</v>
      </c>
      <c r="J1465" t="str">
        <f>VLOOKUP(Medical_Examinations[[#This Row],[Customer ID]],'Medical Examinations'!A1464:L3799,11,FALSE)</f>
        <v>Obesity</v>
      </c>
      <c r="K1465" t="str">
        <f>VLOOKUP(Medical_Examinations[[#This Row],[Customer ID]],'Medical Examinations'!A1464:L3799,12,FALSE)</f>
        <v>Diabetes</v>
      </c>
      <c r="L1465" t="str">
        <f>VLOOKUP(Hospitalisation_Details[[#This Row],[Customer ID]],'Hospitalisation Details'!A1464:K3805,10,FALSE)</f>
        <v>12 Sep 1999</v>
      </c>
      <c r="M1465">
        <f>VLOOKUP(Hospitalisation_Details[[#This Row],[Customer ID]],'Hospitalisation Details'!$A$1:$K$2342,6,FALSE)</f>
        <v>38512</v>
      </c>
      <c r="N1465" t="str">
        <f>VLOOKUP(Hospitalisation_Details[[#This Row],[Customer ID]],'Hospitalisation Details'!A1464:K3805,7,FALSE)</f>
        <v>tier - 2</v>
      </c>
      <c r="O1465" t="str">
        <f>VLOOKUP(Hospitalisation_Details[[#This Row],[Customer ID]],'Hospitalisation Details'!A1464:K3805,8,FALSE)</f>
        <v>tier - 2</v>
      </c>
      <c r="P1465" t="str">
        <f>VLOOKUP(Hospitalisation_Details[[#This Row],[Customer ID]],'Hospitalisation Details'!A1464:K3805,9,FALSE)</f>
        <v>R1024</v>
      </c>
      <c r="Q1465">
        <f>VLOOKUP(Hospitalisation_Details[[#This Row],[Customer ID]],'Hospitalisation Details'!$A$1:$K$2342,11,FALSE)</f>
        <v>23</v>
      </c>
    </row>
    <row r="1466" spans="1:17" x14ac:dyDescent="0.35">
      <c r="A1466" t="s">
        <v>1465</v>
      </c>
      <c r="B1466" t="str">
        <f>VLOOKUP(Customer_Names[[#This Row],[Customer ID]],Customer_Names[#All],2,FALSE)</f>
        <v>Phillips</v>
      </c>
      <c r="C1466">
        <f>VLOOKUP(Medical_Examinations[[#This Row],[Customer ID]],'Medical Examinations'!$A$1:$L$2336,2,FALSE)</f>
        <v>46</v>
      </c>
      <c r="D1466">
        <f>VLOOKUP(Medical_Examinations[[#This Row],[Customer ID]],'Medical Examinations'!$A$1:$L$2336,3,FALSE)</f>
        <v>7</v>
      </c>
      <c r="E1466" t="str">
        <f>VLOOKUP(Medical_Examinations[[#This Row],[Customer ID]],'Medical Examinations'!$A$1:$L$2336,4,FALSE)</f>
        <v>No</v>
      </c>
      <c r="F1466" t="str">
        <f>VLOOKUP(Medical_Examinations[[#This Row],[Customer ID]],'Medical Examinations'!$A$1:$L$2336,6,FALSE)</f>
        <v>No</v>
      </c>
      <c r="G1466" t="str">
        <f>VLOOKUP(Medical_Examinations[[#This Row],[Customer ID]],'Medical Examinations'!$A$1:$L$2336,7,FALSE)</f>
        <v>No</v>
      </c>
      <c r="H1466">
        <f>VLOOKUP(Medical_Examinations[[#This Row],[Customer ID]],'Medical Examinations'!$A$1:$L$2336,8,FALSE)</f>
        <v>0</v>
      </c>
      <c r="I1466" t="str">
        <f>VLOOKUP(Medical_Examinations[[#This Row],[Customer ID]],'Medical Examinations'!$A$1:$L$2336,9,FALSE)</f>
        <v>No</v>
      </c>
      <c r="J1466" t="str">
        <f>VLOOKUP(Medical_Examinations[[#This Row],[Customer ID]],'Medical Examinations'!A1465:L3800,11,FALSE)</f>
        <v>Obesity</v>
      </c>
      <c r="K1466" t="str">
        <f>VLOOKUP(Medical_Examinations[[#This Row],[Customer ID]],'Medical Examinations'!A1465:L3800,12,FALSE)</f>
        <v>Diabetes</v>
      </c>
      <c r="L1466" t="str">
        <f>VLOOKUP(Hospitalisation_Details[[#This Row],[Customer ID]],'Hospitalisation Details'!A1465:K3806,10,FALSE)</f>
        <v>2 Sep 1999</v>
      </c>
      <c r="M1466">
        <f>VLOOKUP(Hospitalisation_Details[[#This Row],[Customer ID]],'Hospitalisation Details'!$A$1:$K$2342,6,FALSE)</f>
        <v>40904</v>
      </c>
      <c r="N1466" t="str">
        <f>VLOOKUP(Hospitalisation_Details[[#This Row],[Customer ID]],'Hospitalisation Details'!A1465:K3806,7,FALSE)</f>
        <v>tier - 1</v>
      </c>
      <c r="O1466" t="str">
        <f>VLOOKUP(Hospitalisation_Details[[#This Row],[Customer ID]],'Hospitalisation Details'!A1465:K3806,8,FALSE)</f>
        <v>tier - 1</v>
      </c>
      <c r="P1466" t="str">
        <f>VLOOKUP(Hospitalisation_Details[[#This Row],[Customer ID]],'Hospitalisation Details'!A1465:K3806,9,FALSE)</f>
        <v>R1024</v>
      </c>
      <c r="Q1466">
        <f>VLOOKUP(Hospitalisation_Details[[#This Row],[Customer ID]],'Hospitalisation Details'!$A$1:$K$2342,11,FALSE)</f>
        <v>23</v>
      </c>
    </row>
    <row r="1467" spans="1:17" x14ac:dyDescent="0.35">
      <c r="A1467" t="s">
        <v>1466</v>
      </c>
      <c r="B1467" t="str">
        <f>VLOOKUP(Customer_Names[[#This Row],[Customer ID]],Customer_Names[#All],2,FALSE)</f>
        <v>Kelly</v>
      </c>
      <c r="C1467">
        <f>VLOOKUP(Medical_Examinations[[#This Row],[Customer ID]],'Medical Examinations'!$A$1:$L$2336,2,FALSE)</f>
        <v>37</v>
      </c>
      <c r="D1467">
        <f>VLOOKUP(Medical_Examinations[[#This Row],[Customer ID]],'Medical Examinations'!$A$1:$L$2336,3,FALSE)</f>
        <v>7</v>
      </c>
      <c r="E1467" t="str">
        <f>VLOOKUP(Medical_Examinations[[#This Row],[Customer ID]],'Medical Examinations'!$A$1:$L$2336,4,FALSE)</f>
        <v>No</v>
      </c>
      <c r="F1467" t="str">
        <f>VLOOKUP(Medical_Examinations[[#This Row],[Customer ID]],'Medical Examinations'!$A$1:$L$2336,6,FALSE)</f>
        <v>No</v>
      </c>
      <c r="G1467" t="str">
        <f>VLOOKUP(Medical_Examinations[[#This Row],[Customer ID]],'Medical Examinations'!$A$1:$L$2336,7,FALSE)</f>
        <v>No</v>
      </c>
      <c r="H1467">
        <f>VLOOKUP(Medical_Examinations[[#This Row],[Customer ID]],'Medical Examinations'!$A$1:$L$2336,8,FALSE)</f>
        <v>0</v>
      </c>
      <c r="I1467" t="str">
        <f>VLOOKUP(Medical_Examinations[[#This Row],[Customer ID]],'Medical Examinations'!$A$1:$L$2336,9,FALSE)</f>
        <v>No</v>
      </c>
      <c r="J1467" t="str">
        <f>VLOOKUP(Medical_Examinations[[#This Row],[Customer ID]],'Medical Examinations'!A1466:L3801,11,FALSE)</f>
        <v>Obesity</v>
      </c>
      <c r="K1467" t="str">
        <f>VLOOKUP(Medical_Examinations[[#This Row],[Customer ID]],'Medical Examinations'!A1466:L3801,12,FALSE)</f>
        <v>Diabetes</v>
      </c>
      <c r="L1467" t="str">
        <f>VLOOKUP(Hospitalisation_Details[[#This Row],[Customer ID]],'Hospitalisation Details'!A1466:K3807,10,FALSE)</f>
        <v>13 Sep 1971</v>
      </c>
      <c r="M1467">
        <f>VLOOKUP(Hospitalisation_Details[[#This Row],[Customer ID]],'Hospitalisation Details'!$A$1:$K$2342,6,FALSE)</f>
        <v>44641</v>
      </c>
      <c r="N1467" t="str">
        <f>VLOOKUP(Hospitalisation_Details[[#This Row],[Customer ID]],'Hospitalisation Details'!A1466:K3807,7,FALSE)</f>
        <v>tier - 2</v>
      </c>
      <c r="O1467" t="str">
        <f>VLOOKUP(Hospitalisation_Details[[#This Row],[Customer ID]],'Hospitalisation Details'!A1466:K3807,8,FALSE)</f>
        <v>tier - 3</v>
      </c>
      <c r="P1467" t="str">
        <f>VLOOKUP(Hospitalisation_Details[[#This Row],[Customer ID]],'Hospitalisation Details'!A1466:K3807,9,FALSE)</f>
        <v>R1024</v>
      </c>
      <c r="Q1467">
        <f>VLOOKUP(Hospitalisation_Details[[#This Row],[Customer ID]],'Hospitalisation Details'!$A$1:$K$2342,11,FALSE)</f>
        <v>51</v>
      </c>
    </row>
    <row r="1468" spans="1:17" x14ac:dyDescent="0.35">
      <c r="A1468" t="s">
        <v>1467</v>
      </c>
      <c r="B1468" t="str">
        <f>VLOOKUP(Customer_Names[[#This Row],[Customer ID]],Customer_Names[#All],2,FALSE)</f>
        <v>Dever</v>
      </c>
      <c r="C1468">
        <f>VLOOKUP(Medical_Examinations[[#This Row],[Customer ID]],'Medical Examinations'!$A$1:$L$2336,2,FALSE)</f>
        <v>33</v>
      </c>
      <c r="D1468">
        <f>VLOOKUP(Medical_Examinations[[#This Row],[Customer ID]],'Medical Examinations'!$A$1:$L$2336,3,FALSE)</f>
        <v>12</v>
      </c>
      <c r="E1468" t="str">
        <f>VLOOKUP(Medical_Examinations[[#This Row],[Customer ID]],'Medical Examinations'!$A$1:$L$2336,4,FALSE)</f>
        <v>No</v>
      </c>
      <c r="F1468" t="str">
        <f>VLOOKUP(Medical_Examinations[[#This Row],[Customer ID]],'Medical Examinations'!$A$1:$L$2336,6,FALSE)</f>
        <v>No</v>
      </c>
      <c r="G1468" t="str">
        <f>VLOOKUP(Medical_Examinations[[#This Row],[Customer ID]],'Medical Examinations'!$A$1:$L$2336,7,FALSE)</f>
        <v>No</v>
      </c>
      <c r="H1468">
        <f>VLOOKUP(Medical_Examinations[[#This Row],[Customer ID]],'Medical Examinations'!$A$1:$L$2336,8,FALSE)</f>
        <v>0</v>
      </c>
      <c r="I1468" t="str">
        <f>VLOOKUP(Medical_Examinations[[#This Row],[Customer ID]],'Medical Examinations'!$A$1:$L$2336,9,FALSE)</f>
        <v>No</v>
      </c>
      <c r="J1468" t="str">
        <f>VLOOKUP(Medical_Examinations[[#This Row],[Customer ID]],'Medical Examinations'!A1467:L3802,11,FALSE)</f>
        <v>Obesity</v>
      </c>
      <c r="K1468" t="str">
        <f>VLOOKUP(Medical_Examinations[[#This Row],[Customer ID]],'Medical Examinations'!A1467:L3802,12,FALSE)</f>
        <v>Diabetes</v>
      </c>
      <c r="L1468" t="str">
        <f>VLOOKUP(Hospitalisation_Details[[#This Row],[Customer ID]],'Hospitalisation Details'!A1467:K3808,10,FALSE)</f>
        <v>6 Sep 1971</v>
      </c>
      <c r="M1468">
        <f>VLOOKUP(Hospitalisation_Details[[#This Row],[Customer ID]],'Hospitalisation Details'!$A$1:$K$2342,6,FALSE)</f>
        <v>46255</v>
      </c>
      <c r="N1468" t="str">
        <f>VLOOKUP(Hospitalisation_Details[[#This Row],[Customer ID]],'Hospitalisation Details'!A1467:K3808,7,FALSE)</f>
        <v>tier - 1</v>
      </c>
      <c r="O1468" t="str">
        <f>VLOOKUP(Hospitalisation_Details[[#This Row],[Customer ID]],'Hospitalisation Details'!A1467:K3808,8,FALSE)</f>
        <v>tier - 3</v>
      </c>
      <c r="P1468" t="str">
        <f>VLOOKUP(Hospitalisation_Details[[#This Row],[Customer ID]],'Hospitalisation Details'!A1467:K3808,9,FALSE)</f>
        <v>R1024</v>
      </c>
      <c r="Q1468">
        <f>VLOOKUP(Hospitalisation_Details[[#This Row],[Customer ID]],'Hospitalisation Details'!$A$1:$K$2342,11,FALSE)</f>
        <v>51</v>
      </c>
    </row>
    <row r="1469" spans="1:17" x14ac:dyDescent="0.35">
      <c r="A1469" t="s">
        <v>1468</v>
      </c>
      <c r="B1469" t="str">
        <f>VLOOKUP(Customer_Names[[#This Row],[Customer ID]],Customer_Names[#All],2,FALSE)</f>
        <v>Horvath</v>
      </c>
      <c r="C1469">
        <f>VLOOKUP(Medical_Examinations[[#This Row],[Customer ID]],'Medical Examinations'!$A$1:$L$2336,2,FALSE)</f>
        <v>45</v>
      </c>
      <c r="D1469">
        <f>VLOOKUP(Medical_Examinations[[#This Row],[Customer ID]],'Medical Examinations'!$A$1:$L$2336,3,FALSE)</f>
        <v>7</v>
      </c>
      <c r="E1469" t="str">
        <f>VLOOKUP(Medical_Examinations[[#This Row],[Customer ID]],'Medical Examinations'!$A$1:$L$2336,4,FALSE)</f>
        <v>No</v>
      </c>
      <c r="F1469" t="str">
        <f>VLOOKUP(Medical_Examinations[[#This Row],[Customer ID]],'Medical Examinations'!$A$1:$L$2336,6,FALSE)</f>
        <v>No</v>
      </c>
      <c r="G1469" t="str">
        <f>VLOOKUP(Medical_Examinations[[#This Row],[Customer ID]],'Medical Examinations'!$A$1:$L$2336,7,FALSE)</f>
        <v>No</v>
      </c>
      <c r="H1469">
        <f>VLOOKUP(Medical_Examinations[[#This Row],[Customer ID]],'Medical Examinations'!$A$1:$L$2336,8,FALSE)</f>
        <v>0</v>
      </c>
      <c r="I1469" t="str">
        <f>VLOOKUP(Medical_Examinations[[#This Row],[Customer ID]],'Medical Examinations'!$A$1:$L$2336,9,FALSE)</f>
        <v>No</v>
      </c>
      <c r="J1469" t="str">
        <f>VLOOKUP(Medical_Examinations[[#This Row],[Customer ID]],'Medical Examinations'!A1468:L3803,11,FALSE)</f>
        <v>Obesity</v>
      </c>
      <c r="K1469" t="str">
        <f>VLOOKUP(Medical_Examinations[[#This Row],[Customer ID]],'Medical Examinations'!A1468:L3803,12,FALSE)</f>
        <v>Diabetes</v>
      </c>
      <c r="L1469" t="str">
        <f>VLOOKUP(Hospitalisation_Details[[#This Row],[Customer ID]],'Hospitalisation Details'!A1468:K3809,10,FALSE)</f>
        <v>5 Sep 1963</v>
      </c>
      <c r="M1469">
        <f>VLOOKUP(Hospitalisation_Details[[#This Row],[Customer ID]],'Hospitalisation Details'!$A$1:$K$2342,6,FALSE)</f>
        <v>47897</v>
      </c>
      <c r="N1469" t="str">
        <f>VLOOKUP(Hospitalisation_Details[[#This Row],[Customer ID]],'Hospitalisation Details'!A1468:K3809,7,FALSE)</f>
        <v>tier - 1</v>
      </c>
      <c r="O1469" t="str">
        <f>VLOOKUP(Hospitalisation_Details[[#This Row],[Customer ID]],'Hospitalisation Details'!A1468:K3809,8,FALSE)</f>
        <v>tier - 3</v>
      </c>
      <c r="P1469" t="str">
        <f>VLOOKUP(Hospitalisation_Details[[#This Row],[Customer ID]],'Hospitalisation Details'!A1468:K3809,9,FALSE)</f>
        <v>R1024</v>
      </c>
      <c r="Q1469">
        <f>VLOOKUP(Hospitalisation_Details[[#This Row],[Customer ID]],'Hospitalisation Details'!$A$1:$K$2342,11,FALSE)</f>
        <v>59</v>
      </c>
    </row>
    <row r="1470" spans="1:17" x14ac:dyDescent="0.35">
      <c r="A1470" t="s">
        <v>1469</v>
      </c>
      <c r="B1470" t="str">
        <f>VLOOKUP(Customer_Names[[#This Row],[Customer ID]],Customer_Names[#All],2,FALSE)</f>
        <v>Danner</v>
      </c>
      <c r="C1470">
        <f>VLOOKUP(Medical_Examinations[[#This Row],[Customer ID]],'Medical Examinations'!$A$1:$L$2336,2,FALSE)</f>
        <v>36</v>
      </c>
      <c r="D1470">
        <f>VLOOKUP(Medical_Examinations[[#This Row],[Customer ID]],'Medical Examinations'!$A$1:$L$2336,3,FALSE)</f>
        <v>12</v>
      </c>
      <c r="E1470" t="str">
        <f>VLOOKUP(Medical_Examinations[[#This Row],[Customer ID]],'Medical Examinations'!$A$1:$L$2336,4,FALSE)</f>
        <v>No</v>
      </c>
      <c r="F1470" t="str">
        <f>VLOOKUP(Medical_Examinations[[#This Row],[Customer ID]],'Medical Examinations'!$A$1:$L$2336,6,FALSE)</f>
        <v>No</v>
      </c>
      <c r="G1470" t="str">
        <f>VLOOKUP(Medical_Examinations[[#This Row],[Customer ID]],'Medical Examinations'!$A$1:$L$2336,7,FALSE)</f>
        <v>No</v>
      </c>
      <c r="H1470">
        <f>VLOOKUP(Medical_Examinations[[#This Row],[Customer ID]],'Medical Examinations'!$A$1:$L$2336,8,FALSE)</f>
        <v>0</v>
      </c>
      <c r="I1470" t="str">
        <f>VLOOKUP(Medical_Examinations[[#This Row],[Customer ID]],'Medical Examinations'!$A$1:$L$2336,9,FALSE)</f>
        <v>No</v>
      </c>
      <c r="J1470" t="str">
        <f>VLOOKUP(Medical_Examinations[[#This Row],[Customer ID]],'Medical Examinations'!A1469:L3804,11,FALSE)</f>
        <v>Obesity</v>
      </c>
      <c r="K1470" t="str">
        <f>VLOOKUP(Medical_Examinations[[#This Row],[Customer ID]],'Medical Examinations'!A1469:L3804,12,FALSE)</f>
        <v>Diabetes</v>
      </c>
      <c r="L1470" t="str">
        <f>VLOOKUP(Hospitalisation_Details[[#This Row],[Customer ID]],'Hospitalisation Details'!A1469:K3810,10,FALSE)</f>
        <v>21 Sep 1961</v>
      </c>
      <c r="M1470">
        <f>VLOOKUP(Hospitalisation_Details[[#This Row],[Customer ID]],'Hospitalisation Details'!$A$1:$K$2342,6,FALSE)</f>
        <v>48518</v>
      </c>
      <c r="N1470" t="str">
        <f>VLOOKUP(Hospitalisation_Details[[#This Row],[Customer ID]],'Hospitalisation Details'!A1469:K3810,7,FALSE)</f>
        <v>tier - 1</v>
      </c>
      <c r="O1470" t="str">
        <f>VLOOKUP(Hospitalisation_Details[[#This Row],[Customer ID]],'Hospitalisation Details'!A1469:K3810,8,FALSE)</f>
        <v>tier - 3</v>
      </c>
      <c r="P1470" t="str">
        <f>VLOOKUP(Hospitalisation_Details[[#This Row],[Customer ID]],'Hospitalisation Details'!A1469:K3810,9,FALSE)</f>
        <v>R1024</v>
      </c>
      <c r="Q1470">
        <f>VLOOKUP(Hospitalisation_Details[[#This Row],[Customer ID]],'Hospitalisation Details'!$A$1:$K$2342,11,FALSE)</f>
        <v>61</v>
      </c>
    </row>
    <row r="1471" spans="1:17" x14ac:dyDescent="0.35">
      <c r="A1471" t="s">
        <v>1470</v>
      </c>
      <c r="B1471" t="str">
        <f>VLOOKUP(Customer_Names[[#This Row],[Customer ID]],Customer_Names[#All],2,FALSE)</f>
        <v>Weiss</v>
      </c>
      <c r="C1471">
        <f>VLOOKUP(Medical_Examinations[[#This Row],[Customer ID]],'Medical Examinations'!$A$1:$L$2336,2,FALSE)</f>
        <v>42</v>
      </c>
      <c r="D1471">
        <f>VLOOKUP(Medical_Examinations[[#This Row],[Customer ID]],'Medical Examinations'!$A$1:$L$2336,3,FALSE)</f>
        <v>7</v>
      </c>
      <c r="E1471" t="str">
        <f>VLOOKUP(Medical_Examinations[[#This Row],[Customer ID]],'Medical Examinations'!$A$1:$L$2336,4,FALSE)</f>
        <v>No</v>
      </c>
      <c r="F1471" t="str">
        <f>VLOOKUP(Medical_Examinations[[#This Row],[Customer ID]],'Medical Examinations'!$A$1:$L$2336,6,FALSE)</f>
        <v>No</v>
      </c>
      <c r="G1471" t="str">
        <f>VLOOKUP(Medical_Examinations[[#This Row],[Customer ID]],'Medical Examinations'!$A$1:$L$2336,7,FALSE)</f>
        <v>No</v>
      </c>
      <c r="H1471">
        <f>VLOOKUP(Medical_Examinations[[#This Row],[Customer ID]],'Medical Examinations'!$A$1:$L$2336,8,FALSE)</f>
        <v>0</v>
      </c>
      <c r="I1471" t="str">
        <f>VLOOKUP(Medical_Examinations[[#This Row],[Customer ID]],'Medical Examinations'!$A$1:$L$2336,9,FALSE)</f>
        <v>No</v>
      </c>
      <c r="J1471" t="str">
        <f>VLOOKUP(Medical_Examinations[[#This Row],[Customer ID]],'Medical Examinations'!A1470:L3805,11,FALSE)</f>
        <v>Obesity</v>
      </c>
      <c r="K1471" t="str">
        <f>VLOOKUP(Medical_Examinations[[#This Row],[Customer ID]],'Medical Examinations'!A1470:L3805,12,FALSE)</f>
        <v>Diabetes</v>
      </c>
      <c r="L1471" t="str">
        <f>VLOOKUP(Hospitalisation_Details[[#This Row],[Customer ID]],'Hospitalisation Details'!A1470:K3811,10,FALSE)</f>
        <v>6 Sep 1991</v>
      </c>
      <c r="M1471">
        <f>VLOOKUP(Hospitalisation_Details[[#This Row],[Customer ID]],'Hospitalisation Details'!$A$1:$K$2342,6,FALSE)</f>
        <v>58571</v>
      </c>
      <c r="N1471" t="str">
        <f>VLOOKUP(Hospitalisation_Details[[#This Row],[Customer ID]],'Hospitalisation Details'!A1470:K3811,7,FALSE)</f>
        <v>tier - 1</v>
      </c>
      <c r="O1471" t="str">
        <f>VLOOKUP(Hospitalisation_Details[[#This Row],[Customer ID]],'Hospitalisation Details'!A1470:K3811,8,FALSE)</f>
        <v>tier - 3</v>
      </c>
      <c r="P1471" t="str">
        <f>VLOOKUP(Hospitalisation_Details[[#This Row],[Customer ID]],'Hospitalisation Details'!A1470:K3811,9,FALSE)</f>
        <v>R1024</v>
      </c>
      <c r="Q1471">
        <f>VLOOKUP(Hospitalisation_Details[[#This Row],[Customer ID]],'Hospitalisation Details'!$A$1:$K$2342,11,FALSE)</f>
        <v>31</v>
      </c>
    </row>
    <row r="1472" spans="1:17" x14ac:dyDescent="0.35">
      <c r="A1472" t="s">
        <v>1471</v>
      </c>
      <c r="B1472" t="str">
        <f>VLOOKUP(Customer_Names[[#This Row],[Customer ID]],Customer_Names[#All],2,FALSE)</f>
        <v>D'Andrea</v>
      </c>
      <c r="C1472">
        <f>VLOOKUP(Medical_Examinations[[#This Row],[Customer ID]],'Medical Examinations'!$A$1:$L$2336,2,FALSE)</f>
        <v>46</v>
      </c>
      <c r="D1472">
        <f>VLOOKUP(Medical_Examinations[[#This Row],[Customer ID]],'Medical Examinations'!$A$1:$L$2336,3,FALSE)</f>
        <v>12</v>
      </c>
      <c r="E1472" t="str">
        <f>VLOOKUP(Medical_Examinations[[#This Row],[Customer ID]],'Medical Examinations'!$A$1:$L$2336,4,FALSE)</f>
        <v>No</v>
      </c>
      <c r="F1472" t="str">
        <f>VLOOKUP(Medical_Examinations[[#This Row],[Customer ID]],'Medical Examinations'!$A$1:$L$2336,6,FALSE)</f>
        <v>No</v>
      </c>
      <c r="G1472" t="str">
        <f>VLOOKUP(Medical_Examinations[[#This Row],[Customer ID]],'Medical Examinations'!$A$1:$L$2336,7,FALSE)</f>
        <v>No</v>
      </c>
      <c r="H1472">
        <f>VLOOKUP(Medical_Examinations[[#This Row],[Customer ID]],'Medical Examinations'!$A$1:$L$2336,8,FALSE)</f>
        <v>0</v>
      </c>
      <c r="I1472" t="str">
        <f>VLOOKUP(Medical_Examinations[[#This Row],[Customer ID]],'Medical Examinations'!$A$1:$L$2336,9,FALSE)</f>
        <v>No</v>
      </c>
      <c r="J1472" t="str">
        <f>VLOOKUP(Medical_Examinations[[#This Row],[Customer ID]],'Medical Examinations'!A1471:L3806,11,FALSE)</f>
        <v>Obesity</v>
      </c>
      <c r="K1472" t="str">
        <f>VLOOKUP(Medical_Examinations[[#This Row],[Customer ID]],'Medical Examinations'!A1471:L3806,12,FALSE)</f>
        <v>Diabetes</v>
      </c>
      <c r="L1472" t="str">
        <f>VLOOKUP(Hospitalisation_Details[[#This Row],[Customer ID]],'Hospitalisation Details'!A1471:K3812,10,FALSE)</f>
        <v>23 Sep 1996</v>
      </c>
      <c r="M1472">
        <f>VLOOKUP(Hospitalisation_Details[[#This Row],[Customer ID]],'Hospitalisation Details'!$A$1:$K$2342,6,FALSE)</f>
        <v>3877</v>
      </c>
      <c r="N1472" t="str">
        <f>VLOOKUP(Hospitalisation_Details[[#This Row],[Customer ID]],'Hospitalisation Details'!A1471:K3812,7,FALSE)</f>
        <v>tier - 1</v>
      </c>
      <c r="O1472" t="str">
        <f>VLOOKUP(Hospitalisation_Details[[#This Row],[Customer ID]],'Hospitalisation Details'!A1471:K3812,8,FALSE)</f>
        <v>tier - 3</v>
      </c>
      <c r="P1472" t="str">
        <f>VLOOKUP(Hospitalisation_Details[[#This Row],[Customer ID]],'Hospitalisation Details'!A1471:K3812,9,FALSE)</f>
        <v>R1012</v>
      </c>
      <c r="Q1472">
        <f>VLOOKUP(Hospitalisation_Details[[#This Row],[Customer ID]],'Hospitalisation Details'!$A$1:$K$2342,11,FALSE)</f>
        <v>26</v>
      </c>
    </row>
    <row r="1473" spans="1:17" x14ac:dyDescent="0.35">
      <c r="A1473" t="s">
        <v>1472</v>
      </c>
      <c r="B1473" t="str">
        <f>VLOOKUP(Customer_Names[[#This Row],[Customer ID]],Customer_Names[#All],2,FALSE)</f>
        <v>Olesky</v>
      </c>
      <c r="C1473">
        <f>VLOOKUP(Medical_Examinations[[#This Row],[Customer ID]],'Medical Examinations'!$A$1:$L$2336,2,FALSE)</f>
        <v>39</v>
      </c>
      <c r="D1473">
        <f>VLOOKUP(Medical_Examinations[[#This Row],[Customer ID]],'Medical Examinations'!$A$1:$L$2336,3,FALSE)</f>
        <v>12</v>
      </c>
      <c r="E1473" t="str">
        <f>VLOOKUP(Medical_Examinations[[#This Row],[Customer ID]],'Medical Examinations'!$A$1:$L$2336,4,FALSE)</f>
        <v>No</v>
      </c>
      <c r="F1473" t="str">
        <f>VLOOKUP(Medical_Examinations[[#This Row],[Customer ID]],'Medical Examinations'!$A$1:$L$2336,6,FALSE)</f>
        <v>No</v>
      </c>
      <c r="G1473" t="str">
        <f>VLOOKUP(Medical_Examinations[[#This Row],[Customer ID]],'Medical Examinations'!$A$1:$L$2336,7,FALSE)</f>
        <v>No</v>
      </c>
      <c r="H1473">
        <f>VLOOKUP(Medical_Examinations[[#This Row],[Customer ID]],'Medical Examinations'!$A$1:$L$2336,8,FALSE)</f>
        <v>0</v>
      </c>
      <c r="I1473" t="str">
        <f>VLOOKUP(Medical_Examinations[[#This Row],[Customer ID]],'Medical Examinations'!$A$1:$L$2336,9,FALSE)</f>
        <v>No</v>
      </c>
      <c r="J1473" t="str">
        <f>VLOOKUP(Medical_Examinations[[#This Row],[Customer ID]],'Medical Examinations'!A1472:L3807,11,FALSE)</f>
        <v>Obesity</v>
      </c>
      <c r="K1473" t="str">
        <f>VLOOKUP(Medical_Examinations[[#This Row],[Customer ID]],'Medical Examinations'!A1472:L3807,12,FALSE)</f>
        <v>Diabetes</v>
      </c>
      <c r="L1473" t="str">
        <f>VLOOKUP(Hospitalisation_Details[[#This Row],[Customer ID]],'Hospitalisation Details'!A1472:K3813,10,FALSE)</f>
        <v>13 Sep 1987</v>
      </c>
      <c r="M1473">
        <f>VLOOKUP(Hospitalisation_Details[[#This Row],[Customer ID]],'Hospitalisation Details'!$A$1:$K$2342,6,FALSE)</f>
        <v>5125</v>
      </c>
      <c r="N1473" t="str">
        <f>VLOOKUP(Hospitalisation_Details[[#This Row],[Customer ID]],'Hospitalisation Details'!A1472:K3813,7,FALSE)</f>
        <v>tier - 1</v>
      </c>
      <c r="O1473" t="str">
        <f>VLOOKUP(Hospitalisation_Details[[#This Row],[Customer ID]],'Hospitalisation Details'!A1472:K3813,8,FALSE)</f>
        <v>tier - 2</v>
      </c>
      <c r="P1473" t="str">
        <f>VLOOKUP(Hospitalisation_Details[[#This Row],[Customer ID]],'Hospitalisation Details'!A1472:K3813,9,FALSE)</f>
        <v>R1012</v>
      </c>
      <c r="Q1473">
        <f>VLOOKUP(Hospitalisation_Details[[#This Row],[Customer ID]],'Hospitalisation Details'!$A$1:$K$2342,11,FALSE)</f>
        <v>35</v>
      </c>
    </row>
    <row r="1474" spans="1:17" x14ac:dyDescent="0.35">
      <c r="A1474" t="s">
        <v>1473</v>
      </c>
      <c r="B1474" t="str">
        <f>VLOOKUP(Customer_Names[[#This Row],[Customer ID]],Customer_Names[#All],2,FALSE)</f>
        <v>Whitcraft</v>
      </c>
      <c r="C1474">
        <f>VLOOKUP(Medical_Examinations[[#This Row],[Customer ID]],'Medical Examinations'!$A$1:$L$2336,2,FALSE)</f>
        <v>40</v>
      </c>
      <c r="D1474">
        <f>VLOOKUP(Medical_Examinations[[#This Row],[Customer ID]],'Medical Examinations'!$A$1:$L$2336,3,FALSE)</f>
        <v>7</v>
      </c>
      <c r="E1474" t="str">
        <f>VLOOKUP(Medical_Examinations[[#This Row],[Customer ID]],'Medical Examinations'!$A$1:$L$2336,4,FALSE)</f>
        <v>No</v>
      </c>
      <c r="F1474" t="str">
        <f>VLOOKUP(Medical_Examinations[[#This Row],[Customer ID]],'Medical Examinations'!$A$1:$L$2336,6,FALSE)</f>
        <v>No</v>
      </c>
      <c r="G1474" t="str">
        <f>VLOOKUP(Medical_Examinations[[#This Row],[Customer ID]],'Medical Examinations'!$A$1:$L$2336,7,FALSE)</f>
        <v>No</v>
      </c>
      <c r="H1474">
        <f>VLOOKUP(Medical_Examinations[[#This Row],[Customer ID]],'Medical Examinations'!$A$1:$L$2336,8,FALSE)</f>
        <v>0</v>
      </c>
      <c r="I1474" t="str">
        <f>VLOOKUP(Medical_Examinations[[#This Row],[Customer ID]],'Medical Examinations'!$A$1:$L$2336,9,FALSE)</f>
        <v>No</v>
      </c>
      <c r="J1474" t="str">
        <f>VLOOKUP(Medical_Examinations[[#This Row],[Customer ID]],'Medical Examinations'!A1473:L3808,11,FALSE)</f>
        <v>Obesity</v>
      </c>
      <c r="K1474" t="str">
        <f>VLOOKUP(Medical_Examinations[[#This Row],[Customer ID]],'Medical Examinations'!A1473:L3808,12,FALSE)</f>
        <v>Diabetes</v>
      </c>
      <c r="L1474" t="str">
        <f>VLOOKUP(Hospitalisation_Details[[#This Row],[Customer ID]],'Hospitalisation Details'!A1473:K3814,10,FALSE)</f>
        <v>19 Sep 1987</v>
      </c>
      <c r="M1474">
        <f>VLOOKUP(Hospitalisation_Details[[#This Row],[Customer ID]],'Hospitalisation Details'!$A$1:$K$2342,6,FALSE)</f>
        <v>5729</v>
      </c>
      <c r="N1474" t="str">
        <f>VLOOKUP(Hospitalisation_Details[[#This Row],[Customer ID]],'Hospitalisation Details'!A1473:K3814,7,FALSE)</f>
        <v>tier - 1</v>
      </c>
      <c r="O1474" t="str">
        <f>VLOOKUP(Hospitalisation_Details[[#This Row],[Customer ID]],'Hospitalisation Details'!A1473:K3814,8,FALSE)</f>
        <v>tier - 2</v>
      </c>
      <c r="P1474" t="str">
        <f>VLOOKUP(Hospitalisation_Details[[#This Row],[Customer ID]],'Hospitalisation Details'!A1473:K3814,9,FALSE)</f>
        <v>R1012</v>
      </c>
      <c r="Q1474">
        <f>VLOOKUP(Hospitalisation_Details[[#This Row],[Customer ID]],'Hospitalisation Details'!$A$1:$K$2342,11,FALSE)</f>
        <v>35</v>
      </c>
    </row>
    <row r="1475" spans="1:17" x14ac:dyDescent="0.35">
      <c r="A1475" t="s">
        <v>1474</v>
      </c>
      <c r="B1475" t="str">
        <f>VLOOKUP(Customer_Names[[#This Row],[Customer ID]],Customer_Names[#All],2,FALSE)</f>
        <v>Salazar</v>
      </c>
      <c r="C1475">
        <f>VLOOKUP(Medical_Examinations[[#This Row],[Customer ID]],'Medical Examinations'!$A$1:$L$2336,2,FALSE)</f>
        <v>33</v>
      </c>
      <c r="D1475">
        <f>VLOOKUP(Medical_Examinations[[#This Row],[Customer ID]],'Medical Examinations'!$A$1:$L$2336,3,FALSE)</f>
        <v>7</v>
      </c>
      <c r="E1475" t="str">
        <f>VLOOKUP(Medical_Examinations[[#This Row],[Customer ID]],'Medical Examinations'!$A$1:$L$2336,4,FALSE)</f>
        <v>No</v>
      </c>
      <c r="F1475" t="str">
        <f>VLOOKUP(Medical_Examinations[[#This Row],[Customer ID]],'Medical Examinations'!$A$1:$L$2336,6,FALSE)</f>
        <v>No</v>
      </c>
      <c r="G1475" t="str">
        <f>VLOOKUP(Medical_Examinations[[#This Row],[Customer ID]],'Medical Examinations'!$A$1:$L$2336,7,FALSE)</f>
        <v>No</v>
      </c>
      <c r="H1475">
        <f>VLOOKUP(Medical_Examinations[[#This Row],[Customer ID]],'Medical Examinations'!$A$1:$L$2336,8,FALSE)</f>
        <v>0</v>
      </c>
      <c r="I1475" t="str">
        <f>VLOOKUP(Medical_Examinations[[#This Row],[Customer ID]],'Medical Examinations'!$A$1:$L$2336,9,FALSE)</f>
        <v>No</v>
      </c>
      <c r="J1475" t="str">
        <f>VLOOKUP(Medical_Examinations[[#This Row],[Customer ID]],'Medical Examinations'!A1474:L3809,11,FALSE)</f>
        <v>Obesity</v>
      </c>
      <c r="K1475" t="str">
        <f>VLOOKUP(Medical_Examinations[[#This Row],[Customer ID]],'Medical Examinations'!A1474:L3809,12,FALSE)</f>
        <v>Diabetes</v>
      </c>
      <c r="L1475" t="str">
        <f>VLOOKUP(Hospitalisation_Details[[#This Row],[Customer ID]],'Hospitalisation Details'!A1474:K3815,10,FALSE)</f>
        <v>20 Sep 1985</v>
      </c>
      <c r="M1475">
        <f>VLOOKUP(Hospitalisation_Details[[#This Row],[Customer ID]],'Hospitalisation Details'!$A$1:$K$2342,6,FALSE)</f>
        <v>1137</v>
      </c>
      <c r="N1475" t="str">
        <f>VLOOKUP(Hospitalisation_Details[[#This Row],[Customer ID]],'Hospitalisation Details'!A1474:K3815,7,FALSE)</f>
        <v>tier - 1</v>
      </c>
      <c r="O1475" t="str">
        <f>VLOOKUP(Hospitalisation_Details[[#This Row],[Customer ID]],'Hospitalisation Details'!A1474:K3815,8,FALSE)</f>
        <v>tier - 2</v>
      </c>
      <c r="P1475" t="str">
        <f>VLOOKUP(Hospitalisation_Details[[#This Row],[Customer ID]],'Hospitalisation Details'!A1474:K3815,9,FALSE)</f>
        <v>R1012</v>
      </c>
      <c r="Q1475">
        <f>VLOOKUP(Hospitalisation_Details[[#This Row],[Customer ID]],'Hospitalisation Details'!$A$1:$K$2342,11,FALSE)</f>
        <v>18</v>
      </c>
    </row>
    <row r="1476" spans="1:17" x14ac:dyDescent="0.35">
      <c r="A1476" t="s">
        <v>1475</v>
      </c>
      <c r="B1476" t="str">
        <f>VLOOKUP(Customer_Names[[#This Row],[Customer ID]],Customer_Names[#All],2,FALSE)</f>
        <v>Todd</v>
      </c>
      <c r="C1476">
        <f>VLOOKUP(Medical_Examinations[[#This Row],[Customer ID]],'Medical Examinations'!$A$1:$L$2336,2,FALSE)</f>
        <v>29</v>
      </c>
      <c r="D1476">
        <f>VLOOKUP(Medical_Examinations[[#This Row],[Customer ID]],'Medical Examinations'!$A$1:$L$2336,3,FALSE)</f>
        <v>7</v>
      </c>
      <c r="E1476" t="str">
        <f>VLOOKUP(Medical_Examinations[[#This Row],[Customer ID]],'Medical Examinations'!$A$1:$L$2336,4,FALSE)</f>
        <v>No</v>
      </c>
      <c r="F1476" t="str">
        <f>VLOOKUP(Medical_Examinations[[#This Row],[Customer ID]],'Medical Examinations'!$A$1:$L$2336,6,FALSE)</f>
        <v>No</v>
      </c>
      <c r="G1476" t="str">
        <f>VLOOKUP(Medical_Examinations[[#This Row],[Customer ID]],'Medical Examinations'!$A$1:$L$2336,7,FALSE)</f>
        <v>No</v>
      </c>
      <c r="H1476">
        <f>VLOOKUP(Medical_Examinations[[#This Row],[Customer ID]],'Medical Examinations'!$A$1:$L$2336,8,FALSE)</f>
        <v>0</v>
      </c>
      <c r="I1476" t="str">
        <f>VLOOKUP(Medical_Examinations[[#This Row],[Customer ID]],'Medical Examinations'!$A$1:$L$2336,9,FALSE)</f>
        <v>No</v>
      </c>
      <c r="J1476" t="str">
        <f>VLOOKUP(Medical_Examinations[[#This Row],[Customer ID]],'Medical Examinations'!A1475:L3810,11,FALSE)</f>
        <v>Overweight</v>
      </c>
      <c r="K1476" t="str">
        <f>VLOOKUP(Medical_Examinations[[#This Row],[Customer ID]],'Medical Examinations'!A1475:L3810,12,FALSE)</f>
        <v>Diabetes</v>
      </c>
      <c r="L1476" t="str">
        <f>VLOOKUP(Hospitalisation_Details[[#This Row],[Customer ID]],'Hospitalisation Details'!A1475:K3816,10,FALSE)</f>
        <v>6 Sep 1982</v>
      </c>
      <c r="M1476">
        <f>VLOOKUP(Hospitalisation_Details[[#This Row],[Customer ID]],'Hospitalisation Details'!$A$1:$K$2342,6,FALSE)</f>
        <v>6389</v>
      </c>
      <c r="N1476" t="str">
        <f>VLOOKUP(Hospitalisation_Details[[#This Row],[Customer ID]],'Hospitalisation Details'!A1475:K3816,7,FALSE)</f>
        <v>tier - 1</v>
      </c>
      <c r="O1476" t="str">
        <f>VLOOKUP(Hospitalisation_Details[[#This Row],[Customer ID]],'Hospitalisation Details'!A1475:K3816,8,FALSE)</f>
        <v>tier - 2</v>
      </c>
      <c r="P1476" t="str">
        <f>VLOOKUP(Hospitalisation_Details[[#This Row],[Customer ID]],'Hospitalisation Details'!A1475:K3816,9,FALSE)</f>
        <v>R1012</v>
      </c>
      <c r="Q1476">
        <f>VLOOKUP(Hospitalisation_Details[[#This Row],[Customer ID]],'Hospitalisation Details'!$A$1:$K$2342,11,FALSE)</f>
        <v>40</v>
      </c>
    </row>
    <row r="1477" spans="1:17" x14ac:dyDescent="0.35">
      <c r="A1477" t="s">
        <v>1476</v>
      </c>
      <c r="B1477" t="str">
        <f>VLOOKUP(Customer_Names[[#This Row],[Customer ID]],Customer_Names[#All],2,FALSE)</f>
        <v>Pond</v>
      </c>
      <c r="C1477">
        <f>VLOOKUP(Medical_Examinations[[#This Row],[Customer ID]],'Medical Examinations'!$A$1:$L$2336,2,FALSE)</f>
        <v>32</v>
      </c>
      <c r="D1477">
        <f>VLOOKUP(Medical_Examinations[[#This Row],[Customer ID]],'Medical Examinations'!$A$1:$L$2336,3,FALSE)</f>
        <v>7</v>
      </c>
      <c r="E1477" t="str">
        <f>VLOOKUP(Medical_Examinations[[#This Row],[Customer ID]],'Medical Examinations'!$A$1:$L$2336,4,FALSE)</f>
        <v>No</v>
      </c>
      <c r="F1477" t="str">
        <f>VLOOKUP(Medical_Examinations[[#This Row],[Customer ID]],'Medical Examinations'!$A$1:$L$2336,6,FALSE)</f>
        <v>No</v>
      </c>
      <c r="G1477" t="str">
        <f>VLOOKUP(Medical_Examinations[[#This Row],[Customer ID]],'Medical Examinations'!$A$1:$L$2336,7,FALSE)</f>
        <v>No</v>
      </c>
      <c r="H1477">
        <f>VLOOKUP(Medical_Examinations[[#This Row],[Customer ID]],'Medical Examinations'!$A$1:$L$2336,8,FALSE)</f>
        <v>0</v>
      </c>
      <c r="I1477" t="str">
        <f>VLOOKUP(Medical_Examinations[[#This Row],[Customer ID]],'Medical Examinations'!$A$1:$L$2336,9,FALSE)</f>
        <v>No</v>
      </c>
      <c r="J1477" t="str">
        <f>VLOOKUP(Medical_Examinations[[#This Row],[Customer ID]],'Medical Examinations'!A1476:L3811,11,FALSE)</f>
        <v>Obesity</v>
      </c>
      <c r="K1477" t="str">
        <f>VLOOKUP(Medical_Examinations[[#This Row],[Customer ID]],'Medical Examinations'!A1476:L3811,12,FALSE)</f>
        <v>Diabetes</v>
      </c>
      <c r="L1477" t="str">
        <f>VLOOKUP(Hospitalisation_Details[[#This Row],[Customer ID]],'Hospitalisation Details'!A1476:K3817,10,FALSE)</f>
        <v>25 Sep 2002</v>
      </c>
      <c r="M1477">
        <f>VLOOKUP(Hospitalisation_Details[[#This Row],[Customer ID]],'Hospitalisation Details'!$A$1:$K$2342,6,FALSE)</f>
        <v>17560</v>
      </c>
      <c r="N1477" t="str">
        <f>VLOOKUP(Hospitalisation_Details[[#This Row],[Customer ID]],'Hospitalisation Details'!A1476:K3817,7,FALSE)</f>
        <v>tier - 1</v>
      </c>
      <c r="O1477" t="str">
        <f>VLOOKUP(Hospitalisation_Details[[#This Row],[Customer ID]],'Hospitalisation Details'!A1476:K3817,8,FALSE)</f>
        <v>tier - 1</v>
      </c>
      <c r="P1477" t="str">
        <f>VLOOKUP(Hospitalisation_Details[[#This Row],[Customer ID]],'Hospitalisation Details'!A1476:K3817,9,FALSE)</f>
        <v>R1012</v>
      </c>
      <c r="Q1477">
        <f>VLOOKUP(Hospitalisation_Details[[#This Row],[Customer ID]],'Hospitalisation Details'!$A$1:$K$2342,11,FALSE)</f>
        <v>20</v>
      </c>
    </row>
    <row r="1478" spans="1:17" x14ac:dyDescent="0.35">
      <c r="A1478" t="s">
        <v>1477</v>
      </c>
      <c r="B1478" t="str">
        <f>VLOOKUP(Customer_Names[[#This Row],[Customer ID]],Customer_Names[#All],2,FALSE)</f>
        <v>Egan</v>
      </c>
      <c r="C1478">
        <f>VLOOKUP(Medical_Examinations[[#This Row],[Customer ID]],'Medical Examinations'!$A$1:$L$2336,2,FALSE)</f>
        <v>33</v>
      </c>
      <c r="D1478">
        <f>VLOOKUP(Medical_Examinations[[#This Row],[Customer ID]],'Medical Examinations'!$A$1:$L$2336,3,FALSE)</f>
        <v>12</v>
      </c>
      <c r="E1478" t="str">
        <f>VLOOKUP(Medical_Examinations[[#This Row],[Customer ID]],'Medical Examinations'!$A$1:$L$2336,4,FALSE)</f>
        <v>No</v>
      </c>
      <c r="F1478" t="str">
        <f>VLOOKUP(Medical_Examinations[[#This Row],[Customer ID]],'Medical Examinations'!$A$1:$L$2336,6,FALSE)</f>
        <v>No</v>
      </c>
      <c r="G1478" t="str">
        <f>VLOOKUP(Medical_Examinations[[#This Row],[Customer ID]],'Medical Examinations'!$A$1:$L$2336,7,FALSE)</f>
        <v>No</v>
      </c>
      <c r="H1478">
        <f>VLOOKUP(Medical_Examinations[[#This Row],[Customer ID]],'Medical Examinations'!$A$1:$L$2336,8,FALSE)</f>
        <v>0</v>
      </c>
      <c r="I1478" t="str">
        <f>VLOOKUP(Medical_Examinations[[#This Row],[Customer ID]],'Medical Examinations'!$A$1:$L$2336,9,FALSE)</f>
        <v>No</v>
      </c>
      <c r="J1478" t="str">
        <f>VLOOKUP(Medical_Examinations[[#This Row],[Customer ID]],'Medical Examinations'!A1477:L3812,11,FALSE)</f>
        <v>Obesity</v>
      </c>
      <c r="K1478" t="str">
        <f>VLOOKUP(Medical_Examinations[[#This Row],[Customer ID]],'Medical Examinations'!A1477:L3812,12,FALSE)</f>
        <v>Diabetes</v>
      </c>
      <c r="L1478" t="str">
        <f>VLOOKUP(Hospitalisation_Details[[#This Row],[Customer ID]],'Hospitalisation Details'!A1477:K3818,10,FALSE)</f>
        <v>10 Sep 1979</v>
      </c>
      <c r="M1478">
        <f>VLOOKUP(Hospitalisation_Details[[#This Row],[Customer ID]],'Hospitalisation Details'!$A$1:$K$2342,6,FALSE)</f>
        <v>17780</v>
      </c>
      <c r="N1478" t="str">
        <f>VLOOKUP(Hospitalisation_Details[[#This Row],[Customer ID]],'Hospitalisation Details'!A1477:K3818,7,FALSE)</f>
        <v>tier - 1</v>
      </c>
      <c r="O1478" t="str">
        <f>VLOOKUP(Hospitalisation_Details[[#This Row],[Customer ID]],'Hospitalisation Details'!A1477:K3818,8,FALSE)</f>
        <v>tier - 2</v>
      </c>
      <c r="P1478" t="str">
        <f>VLOOKUP(Hospitalisation_Details[[#This Row],[Customer ID]],'Hospitalisation Details'!A1477:K3818,9,FALSE)</f>
        <v>R1012</v>
      </c>
      <c r="Q1478">
        <f>VLOOKUP(Hospitalisation_Details[[#This Row],[Customer ID]],'Hospitalisation Details'!$A$1:$K$2342,11,FALSE)</f>
        <v>43</v>
      </c>
    </row>
    <row r="1479" spans="1:17" x14ac:dyDescent="0.35">
      <c r="A1479" t="s">
        <v>1478</v>
      </c>
      <c r="B1479" t="str">
        <f>VLOOKUP(Customer_Names[[#This Row],[Customer ID]],Customer_Names[#All],2,FALSE)</f>
        <v>Bersani</v>
      </c>
      <c r="C1479">
        <f>VLOOKUP(Medical_Examinations[[#This Row],[Customer ID]],'Medical Examinations'!$A$1:$L$2336,2,FALSE)</f>
        <v>34</v>
      </c>
      <c r="D1479">
        <f>VLOOKUP(Medical_Examinations[[#This Row],[Customer ID]],'Medical Examinations'!$A$1:$L$2336,3,FALSE)</f>
        <v>12</v>
      </c>
      <c r="E1479" t="str">
        <f>VLOOKUP(Medical_Examinations[[#This Row],[Customer ID]],'Medical Examinations'!$A$1:$L$2336,4,FALSE)</f>
        <v>No</v>
      </c>
      <c r="F1479" t="str">
        <f>VLOOKUP(Medical_Examinations[[#This Row],[Customer ID]],'Medical Examinations'!$A$1:$L$2336,6,FALSE)</f>
        <v>No</v>
      </c>
      <c r="G1479" t="str">
        <f>VLOOKUP(Medical_Examinations[[#This Row],[Customer ID]],'Medical Examinations'!$A$1:$L$2336,7,FALSE)</f>
        <v>No</v>
      </c>
      <c r="H1479">
        <f>VLOOKUP(Medical_Examinations[[#This Row],[Customer ID]],'Medical Examinations'!$A$1:$L$2336,8,FALSE)</f>
        <v>0</v>
      </c>
      <c r="I1479" t="str">
        <f>VLOOKUP(Medical_Examinations[[#This Row],[Customer ID]],'Medical Examinations'!$A$1:$L$2336,9,FALSE)</f>
        <v>No</v>
      </c>
      <c r="J1479" t="str">
        <f>VLOOKUP(Medical_Examinations[[#This Row],[Customer ID]],'Medical Examinations'!A1478:L3813,11,FALSE)</f>
        <v>Obesity</v>
      </c>
      <c r="K1479" t="str">
        <f>VLOOKUP(Medical_Examinations[[#This Row],[Customer ID]],'Medical Examinations'!A1478:L3813,12,FALSE)</f>
        <v>Diabetes</v>
      </c>
      <c r="L1479" t="str">
        <f>VLOOKUP(Hospitalisation_Details[[#This Row],[Customer ID]],'Hospitalisation Details'!A1478:K3819,10,FALSE)</f>
        <v>12 Sep 1976</v>
      </c>
      <c r="M1479">
        <f>VLOOKUP(Hospitalisation_Details[[#This Row],[Customer ID]],'Hospitalisation Details'!$A$1:$K$2342,6,FALSE)</f>
        <v>17863</v>
      </c>
      <c r="N1479" t="str">
        <f>VLOOKUP(Hospitalisation_Details[[#This Row],[Customer ID]],'Hospitalisation Details'!A1478:K3819,7,FALSE)</f>
        <v>tier - 1</v>
      </c>
      <c r="O1479" t="str">
        <f>VLOOKUP(Hospitalisation_Details[[#This Row],[Customer ID]],'Hospitalisation Details'!A1478:K3819,8,FALSE)</f>
        <v>tier - 2</v>
      </c>
      <c r="P1479" t="str">
        <f>VLOOKUP(Hospitalisation_Details[[#This Row],[Customer ID]],'Hospitalisation Details'!A1478:K3819,9,FALSE)</f>
        <v>R1012</v>
      </c>
      <c r="Q1479">
        <f>VLOOKUP(Hospitalisation_Details[[#This Row],[Customer ID]],'Hospitalisation Details'!$A$1:$K$2342,11,FALSE)</f>
        <v>46</v>
      </c>
    </row>
    <row r="1480" spans="1:17" x14ac:dyDescent="0.35">
      <c r="A1480" t="s">
        <v>1479</v>
      </c>
      <c r="B1480" t="str">
        <f>VLOOKUP(Customer_Names[[#This Row],[Customer ID]],Customer_Names[#All],2,FALSE)</f>
        <v>Creech</v>
      </c>
      <c r="C1480">
        <f>VLOOKUP(Medical_Examinations[[#This Row],[Customer ID]],'Medical Examinations'!$A$1:$L$2336,2,FALSE)</f>
        <v>32</v>
      </c>
      <c r="D1480">
        <f>VLOOKUP(Medical_Examinations[[#This Row],[Customer ID]],'Medical Examinations'!$A$1:$L$2336,3,FALSE)</f>
        <v>7</v>
      </c>
      <c r="E1480" t="str">
        <f>VLOOKUP(Medical_Examinations[[#This Row],[Customer ID]],'Medical Examinations'!$A$1:$L$2336,4,FALSE)</f>
        <v>No</v>
      </c>
      <c r="F1480" t="str">
        <f>VLOOKUP(Medical_Examinations[[#This Row],[Customer ID]],'Medical Examinations'!$A$1:$L$2336,6,FALSE)</f>
        <v>No</v>
      </c>
      <c r="G1480" t="str">
        <f>VLOOKUP(Medical_Examinations[[#This Row],[Customer ID]],'Medical Examinations'!$A$1:$L$2336,7,FALSE)</f>
        <v>No</v>
      </c>
      <c r="H1480">
        <f>VLOOKUP(Medical_Examinations[[#This Row],[Customer ID]],'Medical Examinations'!$A$1:$L$2336,8,FALSE)</f>
        <v>0</v>
      </c>
      <c r="I1480" t="str">
        <f>VLOOKUP(Medical_Examinations[[#This Row],[Customer ID]],'Medical Examinations'!$A$1:$L$2336,9,FALSE)</f>
        <v>No</v>
      </c>
      <c r="J1480" t="str">
        <f>VLOOKUP(Medical_Examinations[[#This Row],[Customer ID]],'Medical Examinations'!A1479:L3814,11,FALSE)</f>
        <v>Obesity</v>
      </c>
      <c r="K1480" t="str">
        <f>VLOOKUP(Medical_Examinations[[#This Row],[Customer ID]],'Medical Examinations'!A1479:L3814,12,FALSE)</f>
        <v>Diabetes</v>
      </c>
      <c r="L1480" t="str">
        <f>VLOOKUP(Hospitalisation_Details[[#This Row],[Customer ID]],'Hospitalisation Details'!A1479:K3820,10,FALSE)</f>
        <v>12 Sep 1979</v>
      </c>
      <c r="M1480">
        <f>VLOOKUP(Hospitalisation_Details[[#This Row],[Customer ID]],'Hospitalisation Details'!$A$1:$K$2342,6,FALSE)</f>
        <v>17883</v>
      </c>
      <c r="N1480" t="str">
        <f>VLOOKUP(Hospitalisation_Details[[#This Row],[Customer ID]],'Hospitalisation Details'!A1479:K3820,7,FALSE)</f>
        <v>tier - 1</v>
      </c>
      <c r="O1480" t="str">
        <f>VLOOKUP(Hospitalisation_Details[[#This Row],[Customer ID]],'Hospitalisation Details'!A1479:K3820,8,FALSE)</f>
        <v>tier - 3</v>
      </c>
      <c r="P1480" t="str">
        <f>VLOOKUP(Hospitalisation_Details[[#This Row],[Customer ID]],'Hospitalisation Details'!A1479:K3820,9,FALSE)</f>
        <v>R1012</v>
      </c>
      <c r="Q1480">
        <f>VLOOKUP(Hospitalisation_Details[[#This Row],[Customer ID]],'Hospitalisation Details'!$A$1:$K$2342,11,FALSE)</f>
        <v>43</v>
      </c>
    </row>
    <row r="1481" spans="1:17" x14ac:dyDescent="0.35">
      <c r="A1481" t="s">
        <v>1480</v>
      </c>
      <c r="B1481" t="str">
        <f>VLOOKUP(Customer_Names[[#This Row],[Customer ID]],Customer_Names[#All],2,FALSE)</f>
        <v>Sudres</v>
      </c>
      <c r="C1481">
        <f>VLOOKUP(Medical_Examinations[[#This Row],[Customer ID]],'Medical Examinations'!$A$1:$L$2336,2,FALSE)</f>
        <v>30</v>
      </c>
      <c r="D1481">
        <f>VLOOKUP(Medical_Examinations[[#This Row],[Customer ID]],'Medical Examinations'!$A$1:$L$2336,3,FALSE)</f>
        <v>7</v>
      </c>
      <c r="E1481" t="str">
        <f>VLOOKUP(Medical_Examinations[[#This Row],[Customer ID]],'Medical Examinations'!$A$1:$L$2336,4,FALSE)</f>
        <v>No</v>
      </c>
      <c r="F1481" t="str">
        <f>VLOOKUP(Medical_Examinations[[#This Row],[Customer ID]],'Medical Examinations'!$A$1:$L$2336,6,FALSE)</f>
        <v>No</v>
      </c>
      <c r="G1481" t="str">
        <f>VLOOKUP(Medical_Examinations[[#This Row],[Customer ID]],'Medical Examinations'!$A$1:$L$2336,7,FALSE)</f>
        <v>No</v>
      </c>
      <c r="H1481">
        <f>VLOOKUP(Medical_Examinations[[#This Row],[Customer ID]],'Medical Examinations'!$A$1:$L$2336,8,FALSE)</f>
        <v>0</v>
      </c>
      <c r="I1481" t="str">
        <f>VLOOKUP(Medical_Examinations[[#This Row],[Customer ID]],'Medical Examinations'!$A$1:$L$2336,9,FALSE)</f>
        <v>No</v>
      </c>
      <c r="J1481" t="str">
        <f>VLOOKUP(Medical_Examinations[[#This Row],[Customer ID]],'Medical Examinations'!A1480:L3815,11,FALSE)</f>
        <v>Obesity</v>
      </c>
      <c r="K1481" t="str">
        <f>VLOOKUP(Medical_Examinations[[#This Row],[Customer ID]],'Medical Examinations'!A1480:L3815,12,FALSE)</f>
        <v>Diabetes</v>
      </c>
      <c r="L1481" t="str">
        <f>VLOOKUP(Hospitalisation_Details[[#This Row],[Customer ID]],'Hospitalisation Details'!A1480:K3821,10,FALSE)</f>
        <v>12 Sep 1993</v>
      </c>
      <c r="M1481">
        <f>VLOOKUP(Hospitalisation_Details[[#This Row],[Customer ID]],'Hospitalisation Details'!$A$1:$K$2342,6,FALSE)</f>
        <v>18158</v>
      </c>
      <c r="N1481" t="str">
        <f>VLOOKUP(Hospitalisation_Details[[#This Row],[Customer ID]],'Hospitalisation Details'!A1480:K3821,7,FALSE)</f>
        <v>tier - 1</v>
      </c>
      <c r="O1481" t="str">
        <f>VLOOKUP(Hospitalisation_Details[[#This Row],[Customer ID]],'Hospitalisation Details'!A1480:K3821,8,FALSE)</f>
        <v>tier - 1</v>
      </c>
      <c r="P1481" t="str">
        <f>VLOOKUP(Hospitalisation_Details[[#This Row],[Customer ID]],'Hospitalisation Details'!A1480:K3821,9,FALSE)</f>
        <v>R1012</v>
      </c>
      <c r="Q1481">
        <f>VLOOKUP(Hospitalisation_Details[[#This Row],[Customer ID]],'Hospitalisation Details'!$A$1:$K$2342,11,FALSE)</f>
        <v>29</v>
      </c>
    </row>
    <row r="1482" spans="1:17" x14ac:dyDescent="0.35">
      <c r="A1482" t="s">
        <v>1481</v>
      </c>
      <c r="B1482" t="str">
        <f>VLOOKUP(Customer_Names[[#This Row],[Customer ID]],Customer_Names[#All],2,FALSE)</f>
        <v>Couture</v>
      </c>
      <c r="C1482">
        <f>VLOOKUP(Medical_Examinations[[#This Row],[Customer ID]],'Medical Examinations'!$A$1:$L$2336,2,FALSE)</f>
        <v>36</v>
      </c>
      <c r="D1482">
        <f>VLOOKUP(Medical_Examinations[[#This Row],[Customer ID]],'Medical Examinations'!$A$1:$L$2336,3,FALSE)</f>
        <v>7</v>
      </c>
      <c r="E1482" t="str">
        <f>VLOOKUP(Medical_Examinations[[#This Row],[Customer ID]],'Medical Examinations'!$A$1:$L$2336,4,FALSE)</f>
        <v>No</v>
      </c>
      <c r="F1482" t="str">
        <f>VLOOKUP(Medical_Examinations[[#This Row],[Customer ID]],'Medical Examinations'!$A$1:$L$2336,6,FALSE)</f>
        <v>No</v>
      </c>
      <c r="G1482" t="str">
        <f>VLOOKUP(Medical_Examinations[[#This Row],[Customer ID]],'Medical Examinations'!$A$1:$L$2336,7,FALSE)</f>
        <v>No</v>
      </c>
      <c r="H1482">
        <f>VLOOKUP(Medical_Examinations[[#This Row],[Customer ID]],'Medical Examinations'!$A$1:$L$2336,8,FALSE)</f>
        <v>0</v>
      </c>
      <c r="I1482" t="str">
        <f>VLOOKUP(Medical_Examinations[[#This Row],[Customer ID]],'Medical Examinations'!$A$1:$L$2336,9,FALSE)</f>
        <v>No</v>
      </c>
      <c r="J1482" t="str">
        <f>VLOOKUP(Medical_Examinations[[#This Row],[Customer ID]],'Medical Examinations'!A1481:L3816,11,FALSE)</f>
        <v>Obesity</v>
      </c>
      <c r="K1482" t="str">
        <f>VLOOKUP(Medical_Examinations[[#This Row],[Customer ID]],'Medical Examinations'!A1481:L3816,12,FALSE)</f>
        <v>Diabetes</v>
      </c>
      <c r="L1482" t="str">
        <f>VLOOKUP(Hospitalisation_Details[[#This Row],[Customer ID]],'Hospitalisation Details'!A1481:K3822,10,FALSE)</f>
        <v>27 Sep 1992</v>
      </c>
      <c r="M1482">
        <f>VLOOKUP(Hospitalisation_Details[[#This Row],[Customer ID]],'Hospitalisation Details'!$A$1:$K$2342,6,FALSE)</f>
        <v>18766</v>
      </c>
      <c r="N1482" t="str">
        <f>VLOOKUP(Hospitalisation_Details[[#This Row],[Customer ID]],'Hospitalisation Details'!A1481:K3822,7,FALSE)</f>
        <v>tier - 1</v>
      </c>
      <c r="O1482" t="str">
        <f>VLOOKUP(Hospitalisation_Details[[#This Row],[Customer ID]],'Hospitalisation Details'!A1481:K3822,8,FALSE)</f>
        <v>tier - 2</v>
      </c>
      <c r="P1482" t="str">
        <f>VLOOKUP(Hospitalisation_Details[[#This Row],[Customer ID]],'Hospitalisation Details'!A1481:K3822,9,FALSE)</f>
        <v>R1012</v>
      </c>
      <c r="Q1482">
        <f>VLOOKUP(Hospitalisation_Details[[#This Row],[Customer ID]],'Hospitalisation Details'!$A$1:$K$2342,11,FALSE)</f>
        <v>30</v>
      </c>
    </row>
    <row r="1483" spans="1:17" x14ac:dyDescent="0.35">
      <c r="A1483" t="s">
        <v>1482</v>
      </c>
      <c r="B1483" t="str">
        <f>VLOOKUP(Customer_Names[[#This Row],[Customer ID]],Customer_Names[#All],2,FALSE)</f>
        <v>Willard</v>
      </c>
      <c r="C1483">
        <f>VLOOKUP(Medical_Examinations[[#This Row],[Customer ID]],'Medical Examinations'!$A$1:$L$2336,2,FALSE)</f>
        <v>29</v>
      </c>
      <c r="D1483">
        <f>VLOOKUP(Medical_Examinations[[#This Row],[Customer ID]],'Medical Examinations'!$A$1:$L$2336,3,FALSE)</f>
        <v>12</v>
      </c>
      <c r="E1483" t="str">
        <f>VLOOKUP(Medical_Examinations[[#This Row],[Customer ID]],'Medical Examinations'!$A$1:$L$2336,4,FALSE)</f>
        <v>No</v>
      </c>
      <c r="F1483" t="str">
        <f>VLOOKUP(Medical_Examinations[[#This Row],[Customer ID]],'Medical Examinations'!$A$1:$L$2336,6,FALSE)</f>
        <v>No</v>
      </c>
      <c r="G1483" t="str">
        <f>VLOOKUP(Medical_Examinations[[#This Row],[Customer ID]],'Medical Examinations'!$A$1:$L$2336,7,FALSE)</f>
        <v>No</v>
      </c>
      <c r="H1483">
        <f>VLOOKUP(Medical_Examinations[[#This Row],[Customer ID]],'Medical Examinations'!$A$1:$L$2336,8,FALSE)</f>
        <v>0</v>
      </c>
      <c r="I1483" t="str">
        <f>VLOOKUP(Medical_Examinations[[#This Row],[Customer ID]],'Medical Examinations'!$A$1:$L$2336,9,FALSE)</f>
        <v>No</v>
      </c>
      <c r="J1483" t="str">
        <f>VLOOKUP(Medical_Examinations[[#This Row],[Customer ID]],'Medical Examinations'!A1482:L3817,11,FALSE)</f>
        <v>Overweight</v>
      </c>
      <c r="K1483" t="str">
        <f>VLOOKUP(Medical_Examinations[[#This Row],[Customer ID]],'Medical Examinations'!A1482:L3817,12,FALSE)</f>
        <v>Diabetes</v>
      </c>
      <c r="L1483" t="str">
        <f>VLOOKUP(Hospitalisation_Details[[#This Row],[Customer ID]],'Hospitalisation Details'!A1482:K3823,10,FALSE)</f>
        <v>28 Sep 1995</v>
      </c>
      <c r="M1483">
        <f>VLOOKUP(Hospitalisation_Details[[#This Row],[Customer ID]],'Hospitalisation Details'!$A$1:$K$2342,6,FALSE)</f>
        <v>18805</v>
      </c>
      <c r="N1483" t="str">
        <f>VLOOKUP(Hospitalisation_Details[[#This Row],[Customer ID]],'Hospitalisation Details'!A1482:K3823,7,FALSE)</f>
        <v>tier - 1</v>
      </c>
      <c r="O1483" t="str">
        <f>VLOOKUP(Hospitalisation_Details[[#This Row],[Customer ID]],'Hospitalisation Details'!A1482:K3823,8,FALSE)</f>
        <v>tier - 1</v>
      </c>
      <c r="P1483" t="str">
        <f>VLOOKUP(Hospitalisation_Details[[#This Row],[Customer ID]],'Hospitalisation Details'!A1482:K3823,9,FALSE)</f>
        <v>R1012</v>
      </c>
      <c r="Q1483">
        <f>VLOOKUP(Hospitalisation_Details[[#This Row],[Customer ID]],'Hospitalisation Details'!$A$1:$K$2342,11,FALSE)</f>
        <v>27</v>
      </c>
    </row>
    <row r="1484" spans="1:17" x14ac:dyDescent="0.35">
      <c r="A1484" t="s">
        <v>1483</v>
      </c>
      <c r="B1484" t="str">
        <f>VLOOKUP(Customer_Names[[#This Row],[Customer ID]],Customer_Names[#All],2,FALSE)</f>
        <v>Patronick</v>
      </c>
      <c r="C1484">
        <f>VLOOKUP(Medical_Examinations[[#This Row],[Customer ID]],'Medical Examinations'!$A$1:$L$2336,2,FALSE)</f>
        <v>24</v>
      </c>
      <c r="D1484">
        <f>VLOOKUP(Medical_Examinations[[#This Row],[Customer ID]],'Medical Examinations'!$A$1:$L$2336,3,FALSE)</f>
        <v>12</v>
      </c>
      <c r="E1484" t="str">
        <f>VLOOKUP(Medical_Examinations[[#This Row],[Customer ID]],'Medical Examinations'!$A$1:$L$2336,4,FALSE)</f>
        <v>No</v>
      </c>
      <c r="F1484" t="str">
        <f>VLOOKUP(Medical_Examinations[[#This Row],[Customer ID]],'Medical Examinations'!$A$1:$L$2336,6,FALSE)</f>
        <v>No</v>
      </c>
      <c r="G1484" t="str">
        <f>VLOOKUP(Medical_Examinations[[#This Row],[Customer ID]],'Medical Examinations'!$A$1:$L$2336,7,FALSE)</f>
        <v>No</v>
      </c>
      <c r="H1484">
        <f>VLOOKUP(Medical_Examinations[[#This Row],[Customer ID]],'Medical Examinations'!$A$1:$L$2336,8,FALSE)</f>
        <v>0</v>
      </c>
      <c r="I1484" t="str">
        <f>VLOOKUP(Medical_Examinations[[#This Row],[Customer ID]],'Medical Examinations'!$A$1:$L$2336,9,FALSE)</f>
        <v>No</v>
      </c>
      <c r="J1484" t="str">
        <f>VLOOKUP(Medical_Examinations[[#This Row],[Customer ID]],'Medical Examinations'!A1483:L3818,11,FALSE)</f>
        <v>Normal Weight</v>
      </c>
      <c r="K1484" t="str">
        <f>VLOOKUP(Medical_Examinations[[#This Row],[Customer ID]],'Medical Examinations'!A1483:L3818,12,FALSE)</f>
        <v>Diabetes</v>
      </c>
      <c r="L1484" t="str">
        <f>VLOOKUP(Hospitalisation_Details[[#This Row],[Customer ID]],'Hospitalisation Details'!A1483:K3824,10,FALSE)</f>
        <v>24 Sep 2003</v>
      </c>
      <c r="M1484">
        <f>VLOOKUP(Hospitalisation_Details[[#This Row],[Customer ID]],'Hospitalisation Details'!$A$1:$K$2342,6,FALSE)</f>
        <v>18839</v>
      </c>
      <c r="N1484" t="str">
        <f>VLOOKUP(Hospitalisation_Details[[#This Row],[Customer ID]],'Hospitalisation Details'!A1483:K3824,7,FALSE)</f>
        <v>tier - 1</v>
      </c>
      <c r="O1484" t="str">
        <f>VLOOKUP(Hospitalisation_Details[[#This Row],[Customer ID]],'Hospitalisation Details'!A1483:K3824,8,FALSE)</f>
        <v>tier - 3</v>
      </c>
      <c r="P1484" t="str">
        <f>VLOOKUP(Hospitalisation_Details[[#This Row],[Customer ID]],'Hospitalisation Details'!A1483:K3824,9,FALSE)</f>
        <v>R1012</v>
      </c>
      <c r="Q1484">
        <f>VLOOKUP(Hospitalisation_Details[[#This Row],[Customer ID]],'Hospitalisation Details'!$A$1:$K$2342,11,FALSE)</f>
        <v>19</v>
      </c>
    </row>
    <row r="1485" spans="1:17" x14ac:dyDescent="0.35">
      <c r="A1485" t="s">
        <v>1484</v>
      </c>
      <c r="B1485" t="str">
        <f>VLOOKUP(Customer_Names[[#This Row],[Customer ID]],Customer_Names[#All],2,FALSE)</f>
        <v>Depasquale</v>
      </c>
      <c r="C1485">
        <f>VLOOKUP(Medical_Examinations[[#This Row],[Customer ID]],'Medical Examinations'!$A$1:$L$2336,2,FALSE)</f>
        <v>39</v>
      </c>
      <c r="D1485">
        <f>VLOOKUP(Medical_Examinations[[#This Row],[Customer ID]],'Medical Examinations'!$A$1:$L$2336,3,FALSE)</f>
        <v>12</v>
      </c>
      <c r="E1485" t="str">
        <f>VLOOKUP(Medical_Examinations[[#This Row],[Customer ID]],'Medical Examinations'!$A$1:$L$2336,4,FALSE)</f>
        <v>No</v>
      </c>
      <c r="F1485" t="str">
        <f>VLOOKUP(Medical_Examinations[[#This Row],[Customer ID]],'Medical Examinations'!$A$1:$L$2336,6,FALSE)</f>
        <v>No</v>
      </c>
      <c r="G1485" t="str">
        <f>VLOOKUP(Medical_Examinations[[#This Row],[Customer ID]],'Medical Examinations'!$A$1:$L$2336,7,FALSE)</f>
        <v>No</v>
      </c>
      <c r="H1485">
        <f>VLOOKUP(Medical_Examinations[[#This Row],[Customer ID]],'Medical Examinations'!$A$1:$L$2336,8,FALSE)</f>
        <v>0</v>
      </c>
      <c r="I1485" t="str">
        <f>VLOOKUP(Medical_Examinations[[#This Row],[Customer ID]],'Medical Examinations'!$A$1:$L$2336,9,FALSE)</f>
        <v>No</v>
      </c>
      <c r="J1485" t="str">
        <f>VLOOKUP(Medical_Examinations[[#This Row],[Customer ID]],'Medical Examinations'!A1484:L3819,11,FALSE)</f>
        <v>Obesity</v>
      </c>
      <c r="K1485" t="str">
        <f>VLOOKUP(Medical_Examinations[[#This Row],[Customer ID]],'Medical Examinations'!A1484:L3819,12,FALSE)</f>
        <v>Diabetes</v>
      </c>
      <c r="L1485" t="str">
        <f>VLOOKUP(Hospitalisation_Details[[#This Row],[Customer ID]],'Hospitalisation Details'!A1484:K3825,10,FALSE)</f>
        <v>6 Sep 1993</v>
      </c>
      <c r="M1485">
        <f>VLOOKUP(Hospitalisation_Details[[#This Row],[Customer ID]],'Hospitalisation Details'!$A$1:$K$2342,6,FALSE)</f>
        <v>19442</v>
      </c>
      <c r="N1485" t="str">
        <f>VLOOKUP(Hospitalisation_Details[[#This Row],[Customer ID]],'Hospitalisation Details'!A1484:K3825,7,FALSE)</f>
        <v>tier - 1</v>
      </c>
      <c r="O1485" t="str">
        <f>VLOOKUP(Hospitalisation_Details[[#This Row],[Customer ID]],'Hospitalisation Details'!A1484:K3825,8,FALSE)</f>
        <v>tier - 3</v>
      </c>
      <c r="P1485" t="str">
        <f>VLOOKUP(Hospitalisation_Details[[#This Row],[Customer ID]],'Hospitalisation Details'!A1484:K3825,9,FALSE)</f>
        <v>R1012</v>
      </c>
      <c r="Q1485">
        <f>VLOOKUP(Hospitalisation_Details[[#This Row],[Customer ID]],'Hospitalisation Details'!$A$1:$K$2342,11,FALSE)</f>
        <v>29</v>
      </c>
    </row>
    <row r="1486" spans="1:17" x14ac:dyDescent="0.35">
      <c r="A1486" t="s">
        <v>1485</v>
      </c>
      <c r="B1486" t="str">
        <f>VLOOKUP(Customer_Names[[#This Row],[Customer ID]],Customer_Names[#All],2,FALSE)</f>
        <v>Lavergne</v>
      </c>
      <c r="C1486">
        <f>VLOOKUP(Medical_Examinations[[#This Row],[Customer ID]],'Medical Examinations'!$A$1:$L$2336,2,FALSE)</f>
        <v>37</v>
      </c>
      <c r="D1486">
        <f>VLOOKUP(Medical_Examinations[[#This Row],[Customer ID]],'Medical Examinations'!$A$1:$L$2336,3,FALSE)</f>
        <v>12</v>
      </c>
      <c r="E1486" t="str">
        <f>VLOOKUP(Medical_Examinations[[#This Row],[Customer ID]],'Medical Examinations'!$A$1:$L$2336,4,FALSE)</f>
        <v>No</v>
      </c>
      <c r="F1486" t="str">
        <f>VLOOKUP(Medical_Examinations[[#This Row],[Customer ID]],'Medical Examinations'!$A$1:$L$2336,6,FALSE)</f>
        <v>No</v>
      </c>
      <c r="G1486" t="str">
        <f>VLOOKUP(Medical_Examinations[[#This Row],[Customer ID]],'Medical Examinations'!$A$1:$L$2336,7,FALSE)</f>
        <v>No</v>
      </c>
      <c r="H1486">
        <f>VLOOKUP(Medical_Examinations[[#This Row],[Customer ID]],'Medical Examinations'!$A$1:$L$2336,8,FALSE)</f>
        <v>0</v>
      </c>
      <c r="I1486" t="str">
        <f>VLOOKUP(Medical_Examinations[[#This Row],[Customer ID]],'Medical Examinations'!$A$1:$L$2336,9,FALSE)</f>
        <v>No</v>
      </c>
      <c r="J1486" t="str">
        <f>VLOOKUP(Medical_Examinations[[#This Row],[Customer ID]],'Medical Examinations'!A1485:L3820,11,FALSE)</f>
        <v>Obesity</v>
      </c>
      <c r="K1486" t="str">
        <f>VLOOKUP(Medical_Examinations[[#This Row],[Customer ID]],'Medical Examinations'!A1485:L3820,12,FALSE)</f>
        <v>Diabetes</v>
      </c>
      <c r="L1486" t="str">
        <f>VLOOKUP(Hospitalisation_Details[[#This Row],[Customer ID]],'Hospitalisation Details'!A1485:K3826,10,FALSE)</f>
        <v>2 Sep 1977</v>
      </c>
      <c r="M1486">
        <f>VLOOKUP(Hospitalisation_Details[[#This Row],[Customer ID]],'Hospitalisation Details'!$A$1:$K$2342,6,FALSE)</f>
        <v>28340</v>
      </c>
      <c r="N1486" t="str">
        <f>VLOOKUP(Hospitalisation_Details[[#This Row],[Customer ID]],'Hospitalisation Details'!A1485:K3826,7,FALSE)</f>
        <v>tier - 1</v>
      </c>
      <c r="O1486" t="str">
        <f>VLOOKUP(Hospitalisation_Details[[#This Row],[Customer ID]],'Hospitalisation Details'!A1485:K3826,8,FALSE)</f>
        <v>tier - 2</v>
      </c>
      <c r="P1486" t="str">
        <f>VLOOKUP(Hospitalisation_Details[[#This Row],[Customer ID]],'Hospitalisation Details'!A1485:K3826,9,FALSE)</f>
        <v>R1012</v>
      </c>
      <c r="Q1486">
        <f>VLOOKUP(Hospitalisation_Details[[#This Row],[Customer ID]],'Hospitalisation Details'!$A$1:$K$2342,11,FALSE)</f>
        <v>45</v>
      </c>
    </row>
    <row r="1487" spans="1:17" x14ac:dyDescent="0.35">
      <c r="A1487" t="s">
        <v>1486</v>
      </c>
      <c r="B1487" t="str">
        <f>VLOOKUP(Customer_Names[[#This Row],[Customer ID]],Customer_Names[#All],2,FALSE)</f>
        <v>Kawakami</v>
      </c>
      <c r="C1487">
        <f>VLOOKUP(Medical_Examinations[[#This Row],[Customer ID]],'Medical Examinations'!$A$1:$L$2336,2,FALSE)</f>
        <v>24</v>
      </c>
      <c r="D1487">
        <f>VLOOKUP(Medical_Examinations[[#This Row],[Customer ID]],'Medical Examinations'!$A$1:$L$2336,3,FALSE)</f>
        <v>7</v>
      </c>
      <c r="E1487" t="str">
        <f>VLOOKUP(Medical_Examinations[[#This Row],[Customer ID]],'Medical Examinations'!$A$1:$L$2336,4,FALSE)</f>
        <v>No</v>
      </c>
      <c r="F1487" t="str">
        <f>VLOOKUP(Medical_Examinations[[#This Row],[Customer ID]],'Medical Examinations'!$A$1:$L$2336,6,FALSE)</f>
        <v>No</v>
      </c>
      <c r="G1487" t="str">
        <f>VLOOKUP(Medical_Examinations[[#This Row],[Customer ID]],'Medical Examinations'!$A$1:$L$2336,7,FALSE)</f>
        <v>No</v>
      </c>
      <c r="H1487">
        <f>VLOOKUP(Medical_Examinations[[#This Row],[Customer ID]],'Medical Examinations'!$A$1:$L$2336,8,FALSE)</f>
        <v>0</v>
      </c>
      <c r="I1487" t="str">
        <f>VLOOKUP(Medical_Examinations[[#This Row],[Customer ID]],'Medical Examinations'!$A$1:$L$2336,9,FALSE)</f>
        <v>No</v>
      </c>
      <c r="J1487" t="str">
        <f>VLOOKUP(Medical_Examinations[[#This Row],[Customer ID]],'Medical Examinations'!A1486:L3821,11,FALSE)</f>
        <v>Normal Weight</v>
      </c>
      <c r="K1487" t="str">
        <f>VLOOKUP(Medical_Examinations[[#This Row],[Customer ID]],'Medical Examinations'!A1486:L3821,12,FALSE)</f>
        <v>Diabetes</v>
      </c>
      <c r="L1487" t="str">
        <f>VLOOKUP(Hospitalisation_Details[[#This Row],[Customer ID]],'Hospitalisation Details'!A1486:K3827,10,FALSE)</f>
        <v>16 Sep 1974</v>
      </c>
      <c r="M1487">
        <f>VLOOKUP(Hospitalisation_Details[[#This Row],[Customer ID]],'Hospitalisation Details'!$A$1:$K$2342,6,FALSE)</f>
        <v>28469</v>
      </c>
      <c r="N1487" t="str">
        <f>VLOOKUP(Hospitalisation_Details[[#This Row],[Customer ID]],'Hospitalisation Details'!A1486:K3827,7,FALSE)</f>
        <v>tier - 1</v>
      </c>
      <c r="O1487" t="str">
        <f>VLOOKUP(Hospitalisation_Details[[#This Row],[Customer ID]],'Hospitalisation Details'!A1486:K3827,8,FALSE)</f>
        <v>tier - 1</v>
      </c>
      <c r="P1487" t="str">
        <f>VLOOKUP(Hospitalisation_Details[[#This Row],[Customer ID]],'Hospitalisation Details'!A1486:K3827,9,FALSE)</f>
        <v>R1012</v>
      </c>
      <c r="Q1487">
        <f>VLOOKUP(Hospitalisation_Details[[#This Row],[Customer ID]],'Hospitalisation Details'!$A$1:$K$2342,11,FALSE)</f>
        <v>48</v>
      </c>
    </row>
    <row r="1488" spans="1:17" x14ac:dyDescent="0.35">
      <c r="A1488" t="s">
        <v>1487</v>
      </c>
      <c r="B1488" t="str">
        <f>VLOOKUP(Customer_Names[[#This Row],[Customer ID]],Customer_Names[#All],2,FALSE)</f>
        <v>Gonsalves</v>
      </c>
      <c r="C1488">
        <f>VLOOKUP(Medical_Examinations[[#This Row],[Customer ID]],'Medical Examinations'!$A$1:$L$2336,2,FALSE)</f>
        <v>25</v>
      </c>
      <c r="D1488">
        <f>VLOOKUP(Medical_Examinations[[#This Row],[Customer ID]],'Medical Examinations'!$A$1:$L$2336,3,FALSE)</f>
        <v>7</v>
      </c>
      <c r="E1488" t="str">
        <f>VLOOKUP(Medical_Examinations[[#This Row],[Customer ID]],'Medical Examinations'!$A$1:$L$2336,4,FALSE)</f>
        <v>No</v>
      </c>
      <c r="F1488" t="str">
        <f>VLOOKUP(Medical_Examinations[[#This Row],[Customer ID]],'Medical Examinations'!$A$1:$L$2336,6,FALSE)</f>
        <v>No</v>
      </c>
      <c r="G1488" t="str">
        <f>VLOOKUP(Medical_Examinations[[#This Row],[Customer ID]],'Medical Examinations'!$A$1:$L$2336,7,FALSE)</f>
        <v>No</v>
      </c>
      <c r="H1488">
        <f>VLOOKUP(Medical_Examinations[[#This Row],[Customer ID]],'Medical Examinations'!$A$1:$L$2336,8,FALSE)</f>
        <v>0</v>
      </c>
      <c r="I1488" t="str">
        <f>VLOOKUP(Medical_Examinations[[#This Row],[Customer ID]],'Medical Examinations'!$A$1:$L$2336,9,FALSE)</f>
        <v>No</v>
      </c>
      <c r="J1488" t="str">
        <f>VLOOKUP(Medical_Examinations[[#This Row],[Customer ID]],'Medical Examinations'!A1487:L3822,11,FALSE)</f>
        <v>Overweight</v>
      </c>
      <c r="K1488" t="str">
        <f>VLOOKUP(Medical_Examinations[[#This Row],[Customer ID]],'Medical Examinations'!A1487:L3822,12,FALSE)</f>
        <v>Diabetes</v>
      </c>
      <c r="L1488" t="str">
        <f>VLOOKUP(Hospitalisation_Details[[#This Row],[Customer ID]],'Hospitalisation Details'!A1487:K3828,10,FALSE)</f>
        <v>11 Sep 1982</v>
      </c>
      <c r="M1488">
        <f>VLOOKUP(Hospitalisation_Details[[#This Row],[Customer ID]],'Hospitalisation Details'!$A$1:$K$2342,6,FALSE)</f>
        <v>28477</v>
      </c>
      <c r="N1488" t="str">
        <f>VLOOKUP(Hospitalisation_Details[[#This Row],[Customer ID]],'Hospitalisation Details'!A1487:K3828,7,FALSE)</f>
        <v>tier - 1</v>
      </c>
      <c r="O1488" t="str">
        <f>VLOOKUP(Hospitalisation_Details[[#This Row],[Customer ID]],'Hospitalisation Details'!A1487:K3828,8,FALSE)</f>
        <v>tier - 2</v>
      </c>
      <c r="P1488" t="str">
        <f>VLOOKUP(Hospitalisation_Details[[#This Row],[Customer ID]],'Hospitalisation Details'!A1487:K3828,9,FALSE)</f>
        <v>R1012</v>
      </c>
      <c r="Q1488">
        <f>VLOOKUP(Hospitalisation_Details[[#This Row],[Customer ID]],'Hospitalisation Details'!$A$1:$K$2342,11,FALSE)</f>
        <v>40</v>
      </c>
    </row>
    <row r="1489" spans="1:17" x14ac:dyDescent="0.35">
      <c r="A1489" t="s">
        <v>1488</v>
      </c>
      <c r="B1489" t="str">
        <f>VLOOKUP(Customer_Names[[#This Row],[Customer ID]],Customer_Names[#All],2,FALSE)</f>
        <v>Peck</v>
      </c>
      <c r="C1489">
        <f>VLOOKUP(Medical_Examinations[[#This Row],[Customer ID]],'Medical Examinations'!$A$1:$L$2336,2,FALSE)</f>
        <v>26</v>
      </c>
      <c r="D1489">
        <f>VLOOKUP(Medical_Examinations[[#This Row],[Customer ID]],'Medical Examinations'!$A$1:$L$2336,3,FALSE)</f>
        <v>12</v>
      </c>
      <c r="E1489" t="str">
        <f>VLOOKUP(Medical_Examinations[[#This Row],[Customer ID]],'Medical Examinations'!$A$1:$L$2336,4,FALSE)</f>
        <v>No</v>
      </c>
      <c r="F1489" t="str">
        <f>VLOOKUP(Medical_Examinations[[#This Row],[Customer ID]],'Medical Examinations'!$A$1:$L$2336,6,FALSE)</f>
        <v>No</v>
      </c>
      <c r="G1489" t="str">
        <f>VLOOKUP(Medical_Examinations[[#This Row],[Customer ID]],'Medical Examinations'!$A$1:$L$2336,7,FALSE)</f>
        <v>No</v>
      </c>
      <c r="H1489">
        <f>VLOOKUP(Medical_Examinations[[#This Row],[Customer ID]],'Medical Examinations'!$A$1:$L$2336,8,FALSE)</f>
        <v>0</v>
      </c>
      <c r="I1489" t="str">
        <f>VLOOKUP(Medical_Examinations[[#This Row],[Customer ID]],'Medical Examinations'!$A$1:$L$2336,9,FALSE)</f>
        <v>No</v>
      </c>
      <c r="J1489" t="str">
        <f>VLOOKUP(Medical_Examinations[[#This Row],[Customer ID]],'Medical Examinations'!A1488:L3823,11,FALSE)</f>
        <v>Overweight</v>
      </c>
      <c r="K1489" t="str">
        <f>VLOOKUP(Medical_Examinations[[#This Row],[Customer ID]],'Medical Examinations'!A1488:L3823,12,FALSE)</f>
        <v>Diabetes</v>
      </c>
      <c r="L1489" t="str">
        <f>VLOOKUP(Hospitalisation_Details[[#This Row],[Customer ID]],'Hospitalisation Details'!A1488:K3829,10,FALSE)</f>
        <v>3 Sep 1961</v>
      </c>
      <c r="M1489">
        <f>VLOOKUP(Hospitalisation_Details[[#This Row],[Customer ID]],'Hospitalisation Details'!$A$1:$K$2342,6,FALSE)</f>
        <v>28869</v>
      </c>
      <c r="N1489" t="str">
        <f>VLOOKUP(Hospitalisation_Details[[#This Row],[Customer ID]],'Hospitalisation Details'!A1488:K3829,7,FALSE)</f>
        <v>tier - 1</v>
      </c>
      <c r="O1489" t="str">
        <f>VLOOKUP(Hospitalisation_Details[[#This Row],[Customer ID]],'Hospitalisation Details'!A1488:K3829,8,FALSE)</f>
        <v>tier - 2</v>
      </c>
      <c r="P1489" t="str">
        <f>VLOOKUP(Hospitalisation_Details[[#This Row],[Customer ID]],'Hospitalisation Details'!A1488:K3829,9,FALSE)</f>
        <v>R1012</v>
      </c>
      <c r="Q1489">
        <f>VLOOKUP(Hospitalisation_Details[[#This Row],[Customer ID]],'Hospitalisation Details'!$A$1:$K$2342,11,FALSE)</f>
        <v>61</v>
      </c>
    </row>
    <row r="1490" spans="1:17" x14ac:dyDescent="0.35">
      <c r="A1490" t="s">
        <v>1489</v>
      </c>
      <c r="B1490" t="str">
        <f>VLOOKUP(Customer_Names[[#This Row],[Customer ID]],Customer_Names[#All],2,FALSE)</f>
        <v>Aure</v>
      </c>
      <c r="C1490">
        <f>VLOOKUP(Medical_Examinations[[#This Row],[Customer ID]],'Medical Examinations'!$A$1:$L$2336,2,FALSE)</f>
        <v>29</v>
      </c>
      <c r="D1490">
        <f>VLOOKUP(Medical_Examinations[[#This Row],[Customer ID]],'Medical Examinations'!$A$1:$L$2336,3,FALSE)</f>
        <v>12</v>
      </c>
      <c r="E1490" t="str">
        <f>VLOOKUP(Medical_Examinations[[#This Row],[Customer ID]],'Medical Examinations'!$A$1:$L$2336,4,FALSE)</f>
        <v>No</v>
      </c>
      <c r="F1490" t="str">
        <f>VLOOKUP(Medical_Examinations[[#This Row],[Customer ID]],'Medical Examinations'!$A$1:$L$2336,6,FALSE)</f>
        <v>No</v>
      </c>
      <c r="G1490" t="str">
        <f>VLOOKUP(Medical_Examinations[[#This Row],[Customer ID]],'Medical Examinations'!$A$1:$L$2336,7,FALSE)</f>
        <v>No</v>
      </c>
      <c r="H1490">
        <f>VLOOKUP(Medical_Examinations[[#This Row],[Customer ID]],'Medical Examinations'!$A$1:$L$2336,8,FALSE)</f>
        <v>0</v>
      </c>
      <c r="I1490" t="str">
        <f>VLOOKUP(Medical_Examinations[[#This Row],[Customer ID]],'Medical Examinations'!$A$1:$L$2336,9,FALSE)</f>
        <v>No</v>
      </c>
      <c r="J1490" t="str">
        <f>VLOOKUP(Medical_Examinations[[#This Row],[Customer ID]],'Medical Examinations'!A1489:L3824,11,FALSE)</f>
        <v>Overweight</v>
      </c>
      <c r="K1490" t="str">
        <f>VLOOKUP(Medical_Examinations[[#This Row],[Customer ID]],'Medical Examinations'!A1489:L3824,12,FALSE)</f>
        <v>Diabetes</v>
      </c>
      <c r="L1490" t="str">
        <f>VLOOKUP(Hospitalisation_Details[[#This Row],[Customer ID]],'Hospitalisation Details'!A1489:K3830,10,FALSE)</f>
        <v>21 Sep 1978</v>
      </c>
      <c r="M1490">
        <f>VLOOKUP(Hospitalisation_Details[[#This Row],[Customer ID]],'Hospitalisation Details'!$A$1:$K$2342,6,FALSE)</f>
        <v>29228</v>
      </c>
      <c r="N1490" t="str">
        <f>VLOOKUP(Hospitalisation_Details[[#This Row],[Customer ID]],'Hospitalisation Details'!A1489:K3830,7,FALSE)</f>
        <v>tier - 1</v>
      </c>
      <c r="O1490" t="str">
        <f>VLOOKUP(Hospitalisation_Details[[#This Row],[Customer ID]],'Hospitalisation Details'!A1489:K3830,8,FALSE)</f>
        <v>tier - 3</v>
      </c>
      <c r="P1490" t="str">
        <f>VLOOKUP(Hospitalisation_Details[[#This Row],[Customer ID]],'Hospitalisation Details'!A1489:K3830,9,FALSE)</f>
        <v>R1012</v>
      </c>
      <c r="Q1490">
        <f>VLOOKUP(Hospitalisation_Details[[#This Row],[Customer ID]],'Hospitalisation Details'!$A$1:$K$2342,11,FALSE)</f>
        <v>44</v>
      </c>
    </row>
    <row r="1491" spans="1:17" x14ac:dyDescent="0.35">
      <c r="A1491" t="s">
        <v>1490</v>
      </c>
      <c r="B1491" t="str">
        <f>VLOOKUP(Customer_Names[[#This Row],[Customer ID]],Customer_Names[#All],2,FALSE)</f>
        <v>Mattingly</v>
      </c>
      <c r="C1491">
        <f>VLOOKUP(Medical_Examinations[[#This Row],[Customer ID]],'Medical Examinations'!$A$1:$L$2336,2,FALSE)</f>
        <v>29</v>
      </c>
      <c r="D1491">
        <f>VLOOKUP(Medical_Examinations[[#This Row],[Customer ID]],'Medical Examinations'!$A$1:$L$2336,3,FALSE)</f>
        <v>12</v>
      </c>
      <c r="E1491" t="str">
        <f>VLOOKUP(Medical_Examinations[[#This Row],[Customer ID]],'Medical Examinations'!$A$1:$L$2336,4,FALSE)</f>
        <v>No</v>
      </c>
      <c r="F1491" t="str">
        <f>VLOOKUP(Medical_Examinations[[#This Row],[Customer ID]],'Medical Examinations'!$A$1:$L$2336,6,FALSE)</f>
        <v>No</v>
      </c>
      <c r="G1491" t="str">
        <f>VLOOKUP(Medical_Examinations[[#This Row],[Customer ID]],'Medical Examinations'!$A$1:$L$2336,7,FALSE)</f>
        <v>No</v>
      </c>
      <c r="H1491">
        <f>VLOOKUP(Medical_Examinations[[#This Row],[Customer ID]],'Medical Examinations'!$A$1:$L$2336,8,FALSE)</f>
        <v>0</v>
      </c>
      <c r="I1491" t="str">
        <f>VLOOKUP(Medical_Examinations[[#This Row],[Customer ID]],'Medical Examinations'!$A$1:$L$2336,9,FALSE)</f>
        <v>No</v>
      </c>
      <c r="J1491" t="str">
        <f>VLOOKUP(Medical_Examinations[[#This Row],[Customer ID]],'Medical Examinations'!A1490:L3825,11,FALSE)</f>
        <v>Overweight</v>
      </c>
      <c r="K1491" t="str">
        <f>VLOOKUP(Medical_Examinations[[#This Row],[Customer ID]],'Medical Examinations'!A1490:L3825,12,FALSE)</f>
        <v>Diabetes</v>
      </c>
      <c r="L1491" t="str">
        <f>VLOOKUP(Hospitalisation_Details[[#This Row],[Customer ID]],'Hospitalisation Details'!A1490:K3831,10,FALSE)</f>
        <v>29 Sep 1982</v>
      </c>
      <c r="M1491">
        <f>VLOOKUP(Hospitalisation_Details[[#This Row],[Customer ID]],'Hospitalisation Details'!$A$1:$K$2342,6,FALSE)</f>
        <v>29819</v>
      </c>
      <c r="N1491" t="str">
        <f>VLOOKUP(Hospitalisation_Details[[#This Row],[Customer ID]],'Hospitalisation Details'!A1490:K3831,7,FALSE)</f>
        <v>tier - 1</v>
      </c>
      <c r="O1491" t="str">
        <f>VLOOKUP(Hospitalisation_Details[[#This Row],[Customer ID]],'Hospitalisation Details'!A1490:K3831,8,FALSE)</f>
        <v>tier - 1</v>
      </c>
      <c r="P1491" t="str">
        <f>VLOOKUP(Hospitalisation_Details[[#This Row],[Customer ID]],'Hospitalisation Details'!A1490:K3831,9,FALSE)</f>
        <v>R1012</v>
      </c>
      <c r="Q1491">
        <f>VLOOKUP(Hospitalisation_Details[[#This Row],[Customer ID]],'Hospitalisation Details'!$A$1:$K$2342,11,FALSE)</f>
        <v>40</v>
      </c>
    </row>
    <row r="1492" spans="1:17" x14ac:dyDescent="0.35">
      <c r="A1492" t="s">
        <v>1491</v>
      </c>
      <c r="B1492" t="str">
        <f>VLOOKUP(Customer_Names[[#This Row],[Customer ID]],Customer_Names[#All],2,FALSE)</f>
        <v>Stelpflug</v>
      </c>
      <c r="C1492">
        <f>VLOOKUP(Medical_Examinations[[#This Row],[Customer ID]],'Medical Examinations'!$A$1:$L$2336,2,FALSE)</f>
        <v>30</v>
      </c>
      <c r="D1492">
        <f>VLOOKUP(Medical_Examinations[[#This Row],[Customer ID]],'Medical Examinations'!$A$1:$L$2336,3,FALSE)</f>
        <v>7</v>
      </c>
      <c r="E1492" t="str">
        <f>VLOOKUP(Medical_Examinations[[#This Row],[Customer ID]],'Medical Examinations'!$A$1:$L$2336,4,FALSE)</f>
        <v>yes</v>
      </c>
      <c r="F1492" t="str">
        <f>VLOOKUP(Medical_Examinations[[#This Row],[Customer ID]],'Medical Examinations'!$A$1:$L$2336,6,FALSE)</f>
        <v>No</v>
      </c>
      <c r="G1492" t="str">
        <f>VLOOKUP(Medical_Examinations[[#This Row],[Customer ID]],'Medical Examinations'!$A$1:$L$2336,7,FALSE)</f>
        <v>No</v>
      </c>
      <c r="H1492">
        <f>VLOOKUP(Medical_Examinations[[#This Row],[Customer ID]],'Medical Examinations'!$A$1:$L$2336,8,FALSE)</f>
        <v>0</v>
      </c>
      <c r="I1492" t="str">
        <f>VLOOKUP(Medical_Examinations[[#This Row],[Customer ID]],'Medical Examinations'!$A$1:$L$2336,9,FALSE)</f>
        <v>No</v>
      </c>
      <c r="J1492" t="str">
        <f>VLOOKUP(Medical_Examinations[[#This Row],[Customer ID]],'Medical Examinations'!A1491:L3826,11,FALSE)</f>
        <v>Obesity</v>
      </c>
      <c r="K1492" t="str">
        <f>VLOOKUP(Medical_Examinations[[#This Row],[Customer ID]],'Medical Examinations'!A1491:L3826,12,FALSE)</f>
        <v>Diabetes</v>
      </c>
      <c r="L1492" t="str">
        <f>VLOOKUP(Hospitalisation_Details[[#This Row],[Customer ID]],'Hospitalisation Details'!A1491:K3832,10,FALSE)</f>
        <v>16 Sep 1967</v>
      </c>
      <c r="M1492">
        <f>VLOOKUP(Hospitalisation_Details[[#This Row],[Customer ID]],'Hospitalisation Details'!$A$1:$K$2342,6,FALSE)</f>
        <v>30064</v>
      </c>
      <c r="N1492" t="str">
        <f>VLOOKUP(Hospitalisation_Details[[#This Row],[Customer ID]],'Hospitalisation Details'!A1491:K3832,7,FALSE)</f>
        <v>tier - 1</v>
      </c>
      <c r="O1492" t="str">
        <f>VLOOKUP(Hospitalisation_Details[[#This Row],[Customer ID]],'Hospitalisation Details'!A1491:K3832,8,FALSE)</f>
        <v>tier - 1</v>
      </c>
      <c r="P1492" t="str">
        <f>VLOOKUP(Hospitalisation_Details[[#This Row],[Customer ID]],'Hospitalisation Details'!A1491:K3832,9,FALSE)</f>
        <v>R1012</v>
      </c>
      <c r="Q1492">
        <f>VLOOKUP(Hospitalisation_Details[[#This Row],[Customer ID]],'Hospitalisation Details'!$A$1:$K$2342,11,FALSE)</f>
        <v>55</v>
      </c>
    </row>
    <row r="1493" spans="1:17" x14ac:dyDescent="0.35">
      <c r="A1493" t="s">
        <v>1492</v>
      </c>
      <c r="B1493" t="str">
        <f>VLOOKUP(Customer_Names[[#This Row],[Customer ID]],Customer_Names[#All],2,FALSE)</f>
        <v>Sanchez Antognini</v>
      </c>
      <c r="C1493">
        <f>VLOOKUP(Medical_Examinations[[#This Row],[Customer ID]],'Medical Examinations'!$A$1:$L$2336,2,FALSE)</f>
        <v>37</v>
      </c>
      <c r="D1493">
        <f>VLOOKUP(Medical_Examinations[[#This Row],[Customer ID]],'Medical Examinations'!$A$1:$L$2336,3,FALSE)</f>
        <v>7</v>
      </c>
      <c r="E1493" t="str">
        <f>VLOOKUP(Medical_Examinations[[#This Row],[Customer ID]],'Medical Examinations'!$A$1:$L$2336,4,FALSE)</f>
        <v>No</v>
      </c>
      <c r="F1493" t="str">
        <f>VLOOKUP(Medical_Examinations[[#This Row],[Customer ID]],'Medical Examinations'!$A$1:$L$2336,6,FALSE)</f>
        <v>No</v>
      </c>
      <c r="G1493" t="str">
        <f>VLOOKUP(Medical_Examinations[[#This Row],[Customer ID]],'Medical Examinations'!$A$1:$L$2336,7,FALSE)</f>
        <v>No</v>
      </c>
      <c r="H1493">
        <f>VLOOKUP(Medical_Examinations[[#This Row],[Customer ID]],'Medical Examinations'!$A$1:$L$2336,8,FALSE)</f>
        <v>0</v>
      </c>
      <c r="I1493" t="str">
        <f>VLOOKUP(Medical_Examinations[[#This Row],[Customer ID]],'Medical Examinations'!$A$1:$L$2336,9,FALSE)</f>
        <v>No</v>
      </c>
      <c r="J1493" t="str">
        <f>VLOOKUP(Medical_Examinations[[#This Row],[Customer ID]],'Medical Examinations'!A1492:L3827,11,FALSE)</f>
        <v>Obesity</v>
      </c>
      <c r="K1493" t="str">
        <f>VLOOKUP(Medical_Examinations[[#This Row],[Customer ID]],'Medical Examinations'!A1492:L3827,12,FALSE)</f>
        <v>Diabetes</v>
      </c>
      <c r="L1493" t="str">
        <f>VLOOKUP(Hospitalisation_Details[[#This Row],[Customer ID]],'Hospitalisation Details'!A1492:K3833,10,FALSE)</f>
        <v>11 Sep 1958</v>
      </c>
      <c r="M1493">
        <f>VLOOKUP(Hospitalisation_Details[[#This Row],[Customer ID]],'Hospitalisation Details'!$A$1:$K$2342,6,FALSE)</f>
        <v>30167</v>
      </c>
      <c r="N1493" t="str">
        <f>VLOOKUP(Hospitalisation_Details[[#This Row],[Customer ID]],'Hospitalisation Details'!A1492:K3833,7,FALSE)</f>
        <v>tier - 1</v>
      </c>
      <c r="O1493" t="str">
        <f>VLOOKUP(Hospitalisation_Details[[#This Row],[Customer ID]],'Hospitalisation Details'!A1492:K3833,8,FALSE)</f>
        <v>tier - 3</v>
      </c>
      <c r="P1493" t="str">
        <f>VLOOKUP(Hospitalisation_Details[[#This Row],[Customer ID]],'Hospitalisation Details'!A1492:K3833,9,FALSE)</f>
        <v>R1012</v>
      </c>
      <c r="Q1493">
        <f>VLOOKUP(Hospitalisation_Details[[#This Row],[Customer ID]],'Hospitalisation Details'!$A$1:$K$2342,11,FALSE)</f>
        <v>64</v>
      </c>
    </row>
    <row r="1494" spans="1:17" x14ac:dyDescent="0.35">
      <c r="A1494" t="s">
        <v>1493</v>
      </c>
      <c r="B1494" t="str">
        <f>VLOOKUP(Customer_Names[[#This Row],[Customer ID]],Customer_Names[#All],2,FALSE)</f>
        <v>Condon</v>
      </c>
      <c r="C1494">
        <f>VLOOKUP(Medical_Examinations[[#This Row],[Customer ID]],'Medical Examinations'!$A$1:$L$2336,2,FALSE)</f>
        <v>44</v>
      </c>
      <c r="D1494">
        <f>VLOOKUP(Medical_Examinations[[#This Row],[Customer ID]],'Medical Examinations'!$A$1:$L$2336,3,FALSE)</f>
        <v>7</v>
      </c>
      <c r="E1494" t="str">
        <f>VLOOKUP(Medical_Examinations[[#This Row],[Customer ID]],'Medical Examinations'!$A$1:$L$2336,4,FALSE)</f>
        <v>No</v>
      </c>
      <c r="F1494" t="str">
        <f>VLOOKUP(Medical_Examinations[[#This Row],[Customer ID]],'Medical Examinations'!$A$1:$L$2336,6,FALSE)</f>
        <v>No</v>
      </c>
      <c r="G1494" t="str">
        <f>VLOOKUP(Medical_Examinations[[#This Row],[Customer ID]],'Medical Examinations'!$A$1:$L$2336,7,FALSE)</f>
        <v>No</v>
      </c>
      <c r="H1494">
        <f>VLOOKUP(Medical_Examinations[[#This Row],[Customer ID]],'Medical Examinations'!$A$1:$L$2336,8,FALSE)</f>
        <v>0</v>
      </c>
      <c r="I1494" t="str">
        <f>VLOOKUP(Medical_Examinations[[#This Row],[Customer ID]],'Medical Examinations'!$A$1:$L$2336,9,FALSE)</f>
        <v>No</v>
      </c>
      <c r="J1494" t="str">
        <f>VLOOKUP(Medical_Examinations[[#This Row],[Customer ID]],'Medical Examinations'!A1493:L3828,11,FALSE)</f>
        <v>Obesity</v>
      </c>
      <c r="K1494" t="str">
        <f>VLOOKUP(Medical_Examinations[[#This Row],[Customer ID]],'Medical Examinations'!A1493:L3828,12,FALSE)</f>
        <v>Diabetes</v>
      </c>
      <c r="L1494" t="str">
        <f>VLOOKUP(Hospitalisation_Details[[#This Row],[Customer ID]],'Hospitalisation Details'!A1493:K3834,10,FALSE)</f>
        <v>24 Sep 1972</v>
      </c>
      <c r="M1494">
        <f>VLOOKUP(Hospitalisation_Details[[#This Row],[Customer ID]],'Hospitalisation Details'!$A$1:$K$2342,6,FALSE)</f>
        <v>30285</v>
      </c>
      <c r="N1494" t="str">
        <f>VLOOKUP(Hospitalisation_Details[[#This Row],[Customer ID]],'Hospitalisation Details'!A1493:K3834,7,FALSE)</f>
        <v>tier - 1</v>
      </c>
      <c r="O1494" t="str">
        <f>VLOOKUP(Hospitalisation_Details[[#This Row],[Customer ID]],'Hospitalisation Details'!A1493:K3834,8,FALSE)</f>
        <v>tier - 1</v>
      </c>
      <c r="P1494" t="str">
        <f>VLOOKUP(Hospitalisation_Details[[#This Row],[Customer ID]],'Hospitalisation Details'!A1493:K3834,9,FALSE)</f>
        <v>R1012</v>
      </c>
      <c r="Q1494">
        <f>VLOOKUP(Hospitalisation_Details[[#This Row],[Customer ID]],'Hospitalisation Details'!$A$1:$K$2342,11,FALSE)</f>
        <v>50</v>
      </c>
    </row>
    <row r="1495" spans="1:17" x14ac:dyDescent="0.35">
      <c r="A1495" t="s">
        <v>1494</v>
      </c>
      <c r="B1495" t="str">
        <f>VLOOKUP(Customer_Names[[#This Row],[Customer ID]],Customer_Names[#All],2,FALSE)</f>
        <v>Magato</v>
      </c>
      <c r="C1495">
        <f>VLOOKUP(Medical_Examinations[[#This Row],[Customer ID]],'Medical Examinations'!$A$1:$L$2336,2,FALSE)</f>
        <v>18</v>
      </c>
      <c r="D1495">
        <f>VLOOKUP(Medical_Examinations[[#This Row],[Customer ID]],'Medical Examinations'!$A$1:$L$2336,3,FALSE)</f>
        <v>12</v>
      </c>
      <c r="E1495" t="str">
        <f>VLOOKUP(Medical_Examinations[[#This Row],[Customer ID]],'Medical Examinations'!$A$1:$L$2336,4,FALSE)</f>
        <v>No</v>
      </c>
      <c r="F1495" t="str">
        <f>VLOOKUP(Medical_Examinations[[#This Row],[Customer ID]],'Medical Examinations'!$A$1:$L$2336,6,FALSE)</f>
        <v>No</v>
      </c>
      <c r="G1495" t="str">
        <f>VLOOKUP(Medical_Examinations[[#This Row],[Customer ID]],'Medical Examinations'!$A$1:$L$2336,7,FALSE)</f>
        <v>No</v>
      </c>
      <c r="H1495">
        <f>VLOOKUP(Medical_Examinations[[#This Row],[Customer ID]],'Medical Examinations'!$A$1:$L$2336,8,FALSE)</f>
        <v>0</v>
      </c>
      <c r="I1495" t="str">
        <f>VLOOKUP(Medical_Examinations[[#This Row],[Customer ID]],'Medical Examinations'!$A$1:$L$2336,9,FALSE)</f>
        <v>No</v>
      </c>
      <c r="J1495" t="str">
        <f>VLOOKUP(Medical_Examinations[[#This Row],[Customer ID]],'Medical Examinations'!A1494:L3829,11,FALSE)</f>
        <v>Underweight</v>
      </c>
      <c r="K1495" t="str">
        <f>VLOOKUP(Medical_Examinations[[#This Row],[Customer ID]],'Medical Examinations'!A1494:L3829,12,FALSE)</f>
        <v>Diabetes</v>
      </c>
      <c r="L1495" t="str">
        <f>VLOOKUP(Hospitalisation_Details[[#This Row],[Customer ID]],'Hospitalisation Details'!A1494:K3835,10,FALSE)</f>
        <v>12 Sep 1980</v>
      </c>
      <c r="M1495">
        <f>VLOOKUP(Hospitalisation_Details[[#This Row],[Customer ID]],'Hospitalisation Details'!$A$1:$K$2342,6,FALSE)</f>
        <v>32787</v>
      </c>
      <c r="N1495" t="str">
        <f>VLOOKUP(Hospitalisation_Details[[#This Row],[Customer ID]],'Hospitalisation Details'!A1494:K3835,7,FALSE)</f>
        <v>tier - 1</v>
      </c>
      <c r="O1495" t="str">
        <f>VLOOKUP(Hospitalisation_Details[[#This Row],[Customer ID]],'Hospitalisation Details'!A1494:K3835,8,FALSE)</f>
        <v>tier - 3</v>
      </c>
      <c r="P1495" t="str">
        <f>VLOOKUP(Hospitalisation_Details[[#This Row],[Customer ID]],'Hospitalisation Details'!A1494:K3835,9,FALSE)</f>
        <v>R1012</v>
      </c>
      <c r="Q1495">
        <f>VLOOKUP(Hospitalisation_Details[[#This Row],[Customer ID]],'Hospitalisation Details'!$A$1:$K$2342,11,FALSE)</f>
        <v>42</v>
      </c>
    </row>
    <row r="1496" spans="1:17" x14ac:dyDescent="0.35">
      <c r="A1496" t="s">
        <v>1495</v>
      </c>
      <c r="B1496" t="str">
        <f>VLOOKUP(Customer_Names[[#This Row],[Customer ID]],Customer_Names[#All],2,FALSE)</f>
        <v>Dombrowski</v>
      </c>
      <c r="C1496">
        <f>VLOOKUP(Medical_Examinations[[#This Row],[Customer ID]],'Medical Examinations'!$A$1:$L$2336,2,FALSE)</f>
        <v>24</v>
      </c>
      <c r="D1496">
        <f>VLOOKUP(Medical_Examinations[[#This Row],[Customer ID]],'Medical Examinations'!$A$1:$L$2336,3,FALSE)</f>
        <v>7</v>
      </c>
      <c r="E1496" t="str">
        <f>VLOOKUP(Medical_Examinations[[#This Row],[Customer ID]],'Medical Examinations'!$A$1:$L$2336,4,FALSE)</f>
        <v>No</v>
      </c>
      <c r="F1496" t="str">
        <f>VLOOKUP(Medical_Examinations[[#This Row],[Customer ID]],'Medical Examinations'!$A$1:$L$2336,6,FALSE)</f>
        <v>No</v>
      </c>
      <c r="G1496" t="str">
        <f>VLOOKUP(Medical_Examinations[[#This Row],[Customer ID]],'Medical Examinations'!$A$1:$L$2336,7,FALSE)</f>
        <v>No</v>
      </c>
      <c r="H1496">
        <f>VLOOKUP(Medical_Examinations[[#This Row],[Customer ID]],'Medical Examinations'!$A$1:$L$2336,8,FALSE)</f>
        <v>0</v>
      </c>
      <c r="I1496" t="str">
        <f>VLOOKUP(Medical_Examinations[[#This Row],[Customer ID]],'Medical Examinations'!$A$1:$L$2336,9,FALSE)</f>
        <v>No</v>
      </c>
      <c r="J1496" t="str">
        <f>VLOOKUP(Medical_Examinations[[#This Row],[Customer ID]],'Medical Examinations'!A1495:L3830,11,FALSE)</f>
        <v>Normal Weight</v>
      </c>
      <c r="K1496" t="str">
        <f>VLOOKUP(Medical_Examinations[[#This Row],[Customer ID]],'Medical Examinations'!A1495:L3830,12,FALSE)</f>
        <v>Diabetes</v>
      </c>
      <c r="L1496" t="str">
        <f>VLOOKUP(Hospitalisation_Details[[#This Row],[Customer ID]],'Hospitalisation Details'!A1495:K3836,10,FALSE)</f>
        <v>27 Sep 2002</v>
      </c>
      <c r="M1496">
        <f>VLOOKUP(Hospitalisation_Details[[#This Row],[Customer ID]],'Hospitalisation Details'!$A$1:$K$2342,6,FALSE)</f>
        <v>37465</v>
      </c>
      <c r="N1496" t="str">
        <f>VLOOKUP(Hospitalisation_Details[[#This Row],[Customer ID]],'Hospitalisation Details'!A1495:K3836,7,FALSE)</f>
        <v>tier - 1</v>
      </c>
      <c r="O1496" t="str">
        <f>VLOOKUP(Hospitalisation_Details[[#This Row],[Customer ID]],'Hospitalisation Details'!A1495:K3836,8,FALSE)</f>
        <v>tier - 2</v>
      </c>
      <c r="P1496" t="str">
        <f>VLOOKUP(Hospitalisation_Details[[#This Row],[Customer ID]],'Hospitalisation Details'!A1495:K3836,9,FALSE)</f>
        <v>R1012</v>
      </c>
      <c r="Q1496">
        <f>VLOOKUP(Hospitalisation_Details[[#This Row],[Customer ID]],'Hospitalisation Details'!$A$1:$K$2342,11,FALSE)</f>
        <v>20</v>
      </c>
    </row>
    <row r="1497" spans="1:17" x14ac:dyDescent="0.35">
      <c r="A1497" t="s">
        <v>1496</v>
      </c>
      <c r="B1497" t="str">
        <f>VLOOKUP(Customer_Names[[#This Row],[Customer ID]],Customer_Names[#All],2,FALSE)</f>
        <v>Ohara</v>
      </c>
      <c r="C1497">
        <f>VLOOKUP(Medical_Examinations[[#This Row],[Customer ID]],'Medical Examinations'!$A$1:$L$2336,2,FALSE)</f>
        <v>32</v>
      </c>
      <c r="D1497">
        <f>VLOOKUP(Medical_Examinations[[#This Row],[Customer ID]],'Medical Examinations'!$A$1:$L$2336,3,FALSE)</f>
        <v>7</v>
      </c>
      <c r="E1497" t="str">
        <f>VLOOKUP(Medical_Examinations[[#This Row],[Customer ID]],'Medical Examinations'!$A$1:$L$2336,4,FALSE)</f>
        <v>No</v>
      </c>
      <c r="F1497" t="str">
        <f>VLOOKUP(Medical_Examinations[[#This Row],[Customer ID]],'Medical Examinations'!$A$1:$L$2336,6,FALSE)</f>
        <v>No</v>
      </c>
      <c r="G1497" t="str">
        <f>VLOOKUP(Medical_Examinations[[#This Row],[Customer ID]],'Medical Examinations'!$A$1:$L$2336,7,FALSE)</f>
        <v>No</v>
      </c>
      <c r="H1497">
        <f>VLOOKUP(Medical_Examinations[[#This Row],[Customer ID]],'Medical Examinations'!$A$1:$L$2336,8,FALSE)</f>
        <v>0</v>
      </c>
      <c r="I1497" t="str">
        <f>VLOOKUP(Medical_Examinations[[#This Row],[Customer ID]],'Medical Examinations'!$A$1:$L$2336,9,FALSE)</f>
        <v>No</v>
      </c>
      <c r="J1497" t="str">
        <f>VLOOKUP(Medical_Examinations[[#This Row],[Customer ID]],'Medical Examinations'!A1496:L3831,11,FALSE)</f>
        <v>Obesity</v>
      </c>
      <c r="K1497" t="str">
        <f>VLOOKUP(Medical_Examinations[[#This Row],[Customer ID]],'Medical Examinations'!A1496:L3831,12,FALSE)</f>
        <v>Diabetes</v>
      </c>
      <c r="L1497" t="str">
        <f>VLOOKUP(Hospitalisation_Details[[#This Row],[Customer ID]],'Hospitalisation Details'!A1496:K3837,10,FALSE)</f>
        <v>8 Sep 1991</v>
      </c>
      <c r="M1497">
        <f>VLOOKUP(Hospitalisation_Details[[#This Row],[Customer ID]],'Hospitalisation Details'!$A$1:$K$2342,6,FALSE)</f>
        <v>38746</v>
      </c>
      <c r="N1497" t="str">
        <f>VLOOKUP(Hospitalisation_Details[[#This Row],[Customer ID]],'Hospitalisation Details'!A1496:K3837,7,FALSE)</f>
        <v>tier - 1</v>
      </c>
      <c r="O1497" t="str">
        <f>VLOOKUP(Hospitalisation_Details[[#This Row],[Customer ID]],'Hospitalisation Details'!A1496:K3837,8,FALSE)</f>
        <v>tier - 2</v>
      </c>
      <c r="P1497" t="str">
        <f>VLOOKUP(Hospitalisation_Details[[#This Row],[Customer ID]],'Hospitalisation Details'!A1496:K3837,9,FALSE)</f>
        <v>R1012</v>
      </c>
      <c r="Q1497">
        <f>VLOOKUP(Hospitalisation_Details[[#This Row],[Customer ID]],'Hospitalisation Details'!$A$1:$K$2342,11,FALSE)</f>
        <v>31</v>
      </c>
    </row>
    <row r="1498" spans="1:17" x14ac:dyDescent="0.35">
      <c r="A1498" t="s">
        <v>1497</v>
      </c>
      <c r="B1498" t="str">
        <f>VLOOKUP(Customer_Names[[#This Row],[Customer ID]],Customer_Names[#All],2,FALSE)</f>
        <v>Cifuentes Fetiva</v>
      </c>
      <c r="C1498">
        <f>VLOOKUP(Medical_Examinations[[#This Row],[Customer ID]],'Medical Examinations'!$A$1:$L$2336,2,FALSE)</f>
        <v>54</v>
      </c>
      <c r="D1498">
        <f>VLOOKUP(Medical_Examinations[[#This Row],[Customer ID]],'Medical Examinations'!$A$1:$L$2336,3,FALSE)</f>
        <v>7</v>
      </c>
      <c r="E1498" t="str">
        <f>VLOOKUP(Medical_Examinations[[#This Row],[Customer ID]],'Medical Examinations'!$A$1:$L$2336,4,FALSE)</f>
        <v>No</v>
      </c>
      <c r="F1498" t="str">
        <f>VLOOKUP(Medical_Examinations[[#This Row],[Customer ID]],'Medical Examinations'!$A$1:$L$2336,6,FALSE)</f>
        <v>No</v>
      </c>
      <c r="G1498" t="str">
        <f>VLOOKUP(Medical_Examinations[[#This Row],[Customer ID]],'Medical Examinations'!$A$1:$L$2336,7,FALSE)</f>
        <v>No</v>
      </c>
      <c r="H1498">
        <f>VLOOKUP(Medical_Examinations[[#This Row],[Customer ID]],'Medical Examinations'!$A$1:$L$2336,8,FALSE)</f>
        <v>0</v>
      </c>
      <c r="I1498" t="str">
        <f>VLOOKUP(Medical_Examinations[[#This Row],[Customer ID]],'Medical Examinations'!$A$1:$L$2336,9,FALSE)</f>
        <v>No</v>
      </c>
      <c r="J1498" t="str">
        <f>VLOOKUP(Medical_Examinations[[#This Row],[Customer ID]],'Medical Examinations'!A1497:L3832,11,FALSE)</f>
        <v>Obesity</v>
      </c>
      <c r="K1498" t="str">
        <f>VLOOKUP(Medical_Examinations[[#This Row],[Customer ID]],'Medical Examinations'!A1497:L3832,12,FALSE)</f>
        <v>Diabetes</v>
      </c>
      <c r="L1498" t="str">
        <f>VLOOKUP(Hospitalisation_Details[[#This Row],[Customer ID]],'Hospitalisation Details'!A1497:K3838,10,FALSE)</f>
        <v>25 Sep 1982</v>
      </c>
      <c r="M1498">
        <f>VLOOKUP(Hospitalisation_Details[[#This Row],[Customer ID]],'Hospitalisation Details'!$A$1:$K$2342,6,FALSE)</f>
        <v>40003</v>
      </c>
      <c r="N1498" t="str">
        <f>VLOOKUP(Hospitalisation_Details[[#This Row],[Customer ID]],'Hospitalisation Details'!A1497:K3838,7,FALSE)</f>
        <v>tier - 1</v>
      </c>
      <c r="O1498" t="str">
        <f>VLOOKUP(Hospitalisation_Details[[#This Row],[Customer ID]],'Hospitalisation Details'!A1497:K3838,8,FALSE)</f>
        <v>tier - 1</v>
      </c>
      <c r="P1498" t="str">
        <f>VLOOKUP(Hospitalisation_Details[[#This Row],[Customer ID]],'Hospitalisation Details'!A1497:K3838,9,FALSE)</f>
        <v>R1012</v>
      </c>
      <c r="Q1498">
        <f>VLOOKUP(Hospitalisation_Details[[#This Row],[Customer ID]],'Hospitalisation Details'!$A$1:$K$2342,11,FALSE)</f>
        <v>40</v>
      </c>
    </row>
    <row r="1499" spans="1:17" x14ac:dyDescent="0.35">
      <c r="A1499" t="s">
        <v>1498</v>
      </c>
      <c r="B1499" t="str">
        <f>VLOOKUP(Customer_Names[[#This Row],[Customer ID]],Customer_Names[#All],2,FALSE)</f>
        <v>Keno</v>
      </c>
      <c r="C1499">
        <f>VLOOKUP(Medical_Examinations[[#This Row],[Customer ID]],'Medical Examinations'!$A$1:$L$2336,2,FALSE)</f>
        <v>30</v>
      </c>
      <c r="D1499">
        <f>VLOOKUP(Medical_Examinations[[#This Row],[Customer ID]],'Medical Examinations'!$A$1:$L$2336,3,FALSE)</f>
        <v>7</v>
      </c>
      <c r="E1499" t="str">
        <f>VLOOKUP(Medical_Examinations[[#This Row],[Customer ID]],'Medical Examinations'!$A$1:$L$2336,4,FALSE)</f>
        <v>yes</v>
      </c>
      <c r="F1499" t="str">
        <f>VLOOKUP(Medical_Examinations[[#This Row],[Customer ID]],'Medical Examinations'!$A$1:$L$2336,6,FALSE)</f>
        <v>No</v>
      </c>
      <c r="G1499" t="str">
        <f>VLOOKUP(Medical_Examinations[[#This Row],[Customer ID]],'Medical Examinations'!$A$1:$L$2336,7,FALSE)</f>
        <v>No</v>
      </c>
      <c r="H1499">
        <f>VLOOKUP(Medical_Examinations[[#This Row],[Customer ID]],'Medical Examinations'!$A$1:$L$2336,8,FALSE)</f>
        <v>0</v>
      </c>
      <c r="I1499" t="str">
        <f>VLOOKUP(Medical_Examinations[[#This Row],[Customer ID]],'Medical Examinations'!$A$1:$L$2336,9,FALSE)</f>
        <v>No</v>
      </c>
      <c r="J1499" t="str">
        <f>VLOOKUP(Medical_Examinations[[#This Row],[Customer ID]],'Medical Examinations'!A1498:L3833,11,FALSE)</f>
        <v>Obesity</v>
      </c>
      <c r="K1499" t="str">
        <f>VLOOKUP(Medical_Examinations[[#This Row],[Customer ID]],'Medical Examinations'!A1498:L3833,12,FALSE)</f>
        <v>Diabetes</v>
      </c>
      <c r="L1499" t="str">
        <f>VLOOKUP(Hospitalisation_Details[[#This Row],[Customer ID]],'Hospitalisation Details'!A1498:K3839,10,FALSE)</f>
        <v>18 Sep 1979</v>
      </c>
      <c r="M1499">
        <f>VLOOKUP(Hospitalisation_Details[[#This Row],[Customer ID]],'Hospitalisation Details'!$A$1:$K$2342,6,FALSE)</f>
        <v>40205</v>
      </c>
      <c r="N1499" t="str">
        <f>VLOOKUP(Hospitalisation_Details[[#This Row],[Customer ID]],'Hospitalisation Details'!A1498:K3839,7,FALSE)</f>
        <v>tier - 1</v>
      </c>
      <c r="O1499" t="str">
        <f>VLOOKUP(Hospitalisation_Details[[#This Row],[Customer ID]],'Hospitalisation Details'!A1498:K3839,8,FALSE)</f>
        <v>tier - 3</v>
      </c>
      <c r="P1499" t="str">
        <f>VLOOKUP(Hospitalisation_Details[[#This Row],[Customer ID]],'Hospitalisation Details'!A1498:K3839,9,FALSE)</f>
        <v>R1012</v>
      </c>
      <c r="Q1499">
        <f>VLOOKUP(Hospitalisation_Details[[#This Row],[Customer ID]],'Hospitalisation Details'!$A$1:$K$2342,11,FALSE)</f>
        <v>43</v>
      </c>
    </row>
    <row r="1500" spans="1:17" x14ac:dyDescent="0.35">
      <c r="A1500" t="s">
        <v>1499</v>
      </c>
      <c r="B1500" t="str">
        <f>VLOOKUP(Customer_Names[[#This Row],[Customer ID]],Customer_Names[#All],2,FALSE)</f>
        <v>Bruce</v>
      </c>
      <c r="C1500">
        <f>VLOOKUP(Medical_Examinations[[#This Row],[Customer ID]],'Medical Examinations'!$A$1:$L$2336,2,FALSE)</f>
        <v>31</v>
      </c>
      <c r="D1500">
        <f>VLOOKUP(Medical_Examinations[[#This Row],[Customer ID]],'Medical Examinations'!$A$1:$L$2336,3,FALSE)</f>
        <v>7</v>
      </c>
      <c r="E1500" t="str">
        <f>VLOOKUP(Medical_Examinations[[#This Row],[Customer ID]],'Medical Examinations'!$A$1:$L$2336,4,FALSE)</f>
        <v>No</v>
      </c>
      <c r="F1500" t="str">
        <f>VLOOKUP(Medical_Examinations[[#This Row],[Customer ID]],'Medical Examinations'!$A$1:$L$2336,6,FALSE)</f>
        <v>No</v>
      </c>
      <c r="G1500" t="str">
        <f>VLOOKUP(Medical_Examinations[[#This Row],[Customer ID]],'Medical Examinations'!$A$1:$L$2336,7,FALSE)</f>
        <v>No</v>
      </c>
      <c r="H1500">
        <f>VLOOKUP(Medical_Examinations[[#This Row],[Customer ID]],'Medical Examinations'!$A$1:$L$2336,8,FALSE)</f>
        <v>0</v>
      </c>
      <c r="I1500" t="str">
        <f>VLOOKUP(Medical_Examinations[[#This Row],[Customer ID]],'Medical Examinations'!$A$1:$L$2336,9,FALSE)</f>
        <v>No</v>
      </c>
      <c r="J1500" t="str">
        <f>VLOOKUP(Medical_Examinations[[#This Row],[Customer ID]],'Medical Examinations'!A1499:L3834,11,FALSE)</f>
        <v>Obesity</v>
      </c>
      <c r="K1500" t="str">
        <f>VLOOKUP(Medical_Examinations[[#This Row],[Customer ID]],'Medical Examinations'!A1499:L3834,12,FALSE)</f>
        <v>Diabetes</v>
      </c>
      <c r="L1500" t="str">
        <f>VLOOKUP(Hospitalisation_Details[[#This Row],[Customer ID]],'Hospitalisation Details'!A1499:K3840,10,FALSE)</f>
        <v>27 Sep 1977</v>
      </c>
      <c r="M1500">
        <f>VLOOKUP(Hospitalisation_Details[[#This Row],[Customer ID]],'Hospitalisation Details'!$A$1:$K$2342,6,FALSE)</f>
        <v>40284</v>
      </c>
      <c r="N1500" t="str">
        <f>VLOOKUP(Hospitalisation_Details[[#This Row],[Customer ID]],'Hospitalisation Details'!A1499:K3840,7,FALSE)</f>
        <v>tier - 1</v>
      </c>
      <c r="O1500" t="str">
        <f>VLOOKUP(Hospitalisation_Details[[#This Row],[Customer ID]],'Hospitalisation Details'!A1499:K3840,8,FALSE)</f>
        <v>tier - 3</v>
      </c>
      <c r="P1500" t="str">
        <f>VLOOKUP(Hospitalisation_Details[[#This Row],[Customer ID]],'Hospitalisation Details'!A1499:K3840,9,FALSE)</f>
        <v>R1012</v>
      </c>
      <c r="Q1500">
        <f>VLOOKUP(Hospitalisation_Details[[#This Row],[Customer ID]],'Hospitalisation Details'!$A$1:$K$2342,11,FALSE)</f>
        <v>45</v>
      </c>
    </row>
    <row r="1501" spans="1:17" x14ac:dyDescent="0.35">
      <c r="A1501" t="s">
        <v>1500</v>
      </c>
      <c r="B1501" t="str">
        <f>VLOOKUP(Customer_Names[[#This Row],[Customer ID]],Customer_Names[#All],2,FALSE)</f>
        <v>Lorch</v>
      </c>
      <c r="C1501">
        <f>VLOOKUP(Medical_Examinations[[#This Row],[Customer ID]],'Medical Examinations'!$A$1:$L$2336,2,FALSE)</f>
        <v>41</v>
      </c>
      <c r="D1501">
        <f>VLOOKUP(Medical_Examinations[[#This Row],[Customer ID]],'Medical Examinations'!$A$1:$L$2336,3,FALSE)</f>
        <v>7</v>
      </c>
      <c r="E1501" t="str">
        <f>VLOOKUP(Medical_Examinations[[#This Row],[Customer ID]],'Medical Examinations'!$A$1:$L$2336,4,FALSE)</f>
        <v>No</v>
      </c>
      <c r="F1501" t="str">
        <f>VLOOKUP(Medical_Examinations[[#This Row],[Customer ID]],'Medical Examinations'!$A$1:$L$2336,6,FALSE)</f>
        <v>No</v>
      </c>
      <c r="G1501" t="str">
        <f>VLOOKUP(Medical_Examinations[[#This Row],[Customer ID]],'Medical Examinations'!$A$1:$L$2336,7,FALSE)</f>
        <v>No</v>
      </c>
      <c r="H1501">
        <f>VLOOKUP(Medical_Examinations[[#This Row],[Customer ID]],'Medical Examinations'!$A$1:$L$2336,8,FALSE)</f>
        <v>0</v>
      </c>
      <c r="I1501" t="str">
        <f>VLOOKUP(Medical_Examinations[[#This Row],[Customer ID]],'Medical Examinations'!$A$1:$L$2336,9,FALSE)</f>
        <v>No</v>
      </c>
      <c r="J1501" t="str">
        <f>VLOOKUP(Medical_Examinations[[#This Row],[Customer ID]],'Medical Examinations'!A1500:L3835,11,FALSE)</f>
        <v>Obesity</v>
      </c>
      <c r="K1501" t="str">
        <f>VLOOKUP(Medical_Examinations[[#This Row],[Customer ID]],'Medical Examinations'!A1500:L3835,12,FALSE)</f>
        <v>Diabetes</v>
      </c>
      <c r="L1501" t="str">
        <f>VLOOKUP(Hospitalisation_Details[[#This Row],[Customer ID]],'Hospitalisation Details'!A1500:K3841,10,FALSE)</f>
        <v>10 Sep 1975</v>
      </c>
      <c r="M1501">
        <f>VLOOKUP(Hospitalisation_Details[[#This Row],[Customer ID]],'Hospitalisation Details'!$A$1:$K$2342,6,FALSE)</f>
        <v>40591</v>
      </c>
      <c r="N1501" t="str">
        <f>VLOOKUP(Hospitalisation_Details[[#This Row],[Customer ID]],'Hospitalisation Details'!A1500:K3841,7,FALSE)</f>
        <v>tier - 1</v>
      </c>
      <c r="O1501" t="str">
        <f>VLOOKUP(Hospitalisation_Details[[#This Row],[Customer ID]],'Hospitalisation Details'!A1500:K3841,8,FALSE)</f>
        <v>tier - 3</v>
      </c>
      <c r="P1501" t="str">
        <f>VLOOKUP(Hospitalisation_Details[[#This Row],[Customer ID]],'Hospitalisation Details'!A1500:K3841,9,FALSE)</f>
        <v>R1012</v>
      </c>
      <c r="Q1501">
        <f>VLOOKUP(Hospitalisation_Details[[#This Row],[Customer ID]],'Hospitalisation Details'!$A$1:$K$2342,11,FALSE)</f>
        <v>47</v>
      </c>
    </row>
    <row r="1502" spans="1:17" x14ac:dyDescent="0.35">
      <c r="A1502" t="s">
        <v>1501</v>
      </c>
      <c r="B1502" t="str">
        <f>VLOOKUP(Customer_Names[[#This Row],[Customer ID]],Customer_Names[#All],2,FALSE)</f>
        <v>Sullivan</v>
      </c>
      <c r="C1502">
        <f>VLOOKUP(Medical_Examinations[[#This Row],[Customer ID]],'Medical Examinations'!$A$1:$L$2336,2,FALSE)</f>
        <v>21</v>
      </c>
      <c r="D1502">
        <f>VLOOKUP(Medical_Examinations[[#This Row],[Customer ID]],'Medical Examinations'!$A$1:$L$2336,3,FALSE)</f>
        <v>7</v>
      </c>
      <c r="E1502" t="str">
        <f>VLOOKUP(Medical_Examinations[[#This Row],[Customer ID]],'Medical Examinations'!$A$1:$L$2336,4,FALSE)</f>
        <v>No</v>
      </c>
      <c r="F1502" t="str">
        <f>VLOOKUP(Medical_Examinations[[#This Row],[Customer ID]],'Medical Examinations'!$A$1:$L$2336,6,FALSE)</f>
        <v>No</v>
      </c>
      <c r="G1502" t="str">
        <f>VLOOKUP(Medical_Examinations[[#This Row],[Customer ID]],'Medical Examinations'!$A$1:$L$2336,7,FALSE)</f>
        <v>No</v>
      </c>
      <c r="H1502">
        <f>VLOOKUP(Medical_Examinations[[#This Row],[Customer ID]],'Medical Examinations'!$A$1:$L$2336,8,FALSE)</f>
        <v>0</v>
      </c>
      <c r="I1502" t="str">
        <f>VLOOKUP(Medical_Examinations[[#This Row],[Customer ID]],'Medical Examinations'!$A$1:$L$2336,9,FALSE)</f>
        <v>No</v>
      </c>
      <c r="J1502" t="str">
        <f>VLOOKUP(Medical_Examinations[[#This Row],[Customer ID]],'Medical Examinations'!A1501:L3836,11,FALSE)</f>
        <v>Normal Weight</v>
      </c>
      <c r="K1502" t="str">
        <f>VLOOKUP(Medical_Examinations[[#This Row],[Customer ID]],'Medical Examinations'!A1501:L3836,12,FALSE)</f>
        <v>Diabetes</v>
      </c>
      <c r="L1502" t="str">
        <f>VLOOKUP(Hospitalisation_Details[[#This Row],[Customer ID]],'Hospitalisation Details'!A1501:K3842,10,FALSE)</f>
        <v>26 Sep 1976</v>
      </c>
      <c r="M1502">
        <f>VLOOKUP(Hospitalisation_Details[[#This Row],[Customer ID]],'Hospitalisation Details'!$A$1:$K$2342,6,FALSE)</f>
        <v>40721</v>
      </c>
      <c r="N1502" t="str">
        <f>VLOOKUP(Hospitalisation_Details[[#This Row],[Customer ID]],'Hospitalisation Details'!A1501:K3842,7,FALSE)</f>
        <v>tier - 1</v>
      </c>
      <c r="O1502" t="str">
        <f>VLOOKUP(Hospitalisation_Details[[#This Row],[Customer ID]],'Hospitalisation Details'!A1501:K3842,8,FALSE)</f>
        <v>tier - 3</v>
      </c>
      <c r="P1502" t="str">
        <f>VLOOKUP(Hospitalisation_Details[[#This Row],[Customer ID]],'Hospitalisation Details'!A1501:K3842,9,FALSE)</f>
        <v>R1012</v>
      </c>
      <c r="Q1502">
        <f>VLOOKUP(Hospitalisation_Details[[#This Row],[Customer ID]],'Hospitalisation Details'!$A$1:$K$2342,11,FALSE)</f>
        <v>46</v>
      </c>
    </row>
    <row r="1503" spans="1:17" x14ac:dyDescent="0.35">
      <c r="A1503" t="s">
        <v>1502</v>
      </c>
      <c r="B1503" t="str">
        <f>VLOOKUP(Customer_Names[[#This Row],[Customer ID]],Customer_Names[#All],2,FALSE)</f>
        <v>Cave</v>
      </c>
      <c r="C1503">
        <f>VLOOKUP(Medical_Examinations[[#This Row],[Customer ID]],'Medical Examinations'!$A$1:$L$2336,2,FALSE)</f>
        <v>33</v>
      </c>
      <c r="D1503">
        <f>VLOOKUP(Medical_Examinations[[#This Row],[Customer ID]],'Medical Examinations'!$A$1:$L$2336,3,FALSE)</f>
        <v>7</v>
      </c>
      <c r="E1503" t="str">
        <f>VLOOKUP(Medical_Examinations[[#This Row],[Customer ID]],'Medical Examinations'!$A$1:$L$2336,4,FALSE)</f>
        <v>No</v>
      </c>
      <c r="F1503" t="str">
        <f>VLOOKUP(Medical_Examinations[[#This Row],[Customer ID]],'Medical Examinations'!$A$1:$L$2336,6,FALSE)</f>
        <v>No</v>
      </c>
      <c r="G1503" t="str">
        <f>VLOOKUP(Medical_Examinations[[#This Row],[Customer ID]],'Medical Examinations'!$A$1:$L$2336,7,FALSE)</f>
        <v>No</v>
      </c>
      <c r="H1503">
        <f>VLOOKUP(Medical_Examinations[[#This Row],[Customer ID]],'Medical Examinations'!$A$1:$L$2336,8,FALSE)</f>
        <v>0</v>
      </c>
      <c r="I1503" t="str">
        <f>VLOOKUP(Medical_Examinations[[#This Row],[Customer ID]],'Medical Examinations'!$A$1:$L$2336,9,FALSE)</f>
        <v>No</v>
      </c>
      <c r="J1503" t="str">
        <f>VLOOKUP(Medical_Examinations[[#This Row],[Customer ID]],'Medical Examinations'!A1502:L3837,11,FALSE)</f>
        <v>Obesity</v>
      </c>
      <c r="K1503" t="str">
        <f>VLOOKUP(Medical_Examinations[[#This Row],[Customer ID]],'Medical Examinations'!A1502:L3837,12,FALSE)</f>
        <v>Diabetes</v>
      </c>
      <c r="L1503" t="str">
        <f>VLOOKUP(Hospitalisation_Details[[#This Row],[Customer ID]],'Hospitalisation Details'!A1502:K3843,10,FALSE)</f>
        <v>21 Sep 1977</v>
      </c>
      <c r="M1503">
        <f>VLOOKUP(Hospitalisation_Details[[#This Row],[Customer ID]],'Hospitalisation Details'!$A$1:$K$2342,6,FALSE)</f>
        <v>42760</v>
      </c>
      <c r="N1503" t="str">
        <f>VLOOKUP(Hospitalisation_Details[[#This Row],[Customer ID]],'Hospitalisation Details'!A1502:K3843,7,FALSE)</f>
        <v>tier - 1</v>
      </c>
      <c r="O1503" t="str">
        <f>VLOOKUP(Hospitalisation_Details[[#This Row],[Customer ID]],'Hospitalisation Details'!A1502:K3843,8,FALSE)</f>
        <v>tier - 2</v>
      </c>
      <c r="P1503" t="str">
        <f>VLOOKUP(Hospitalisation_Details[[#This Row],[Customer ID]],'Hospitalisation Details'!A1502:K3843,9,FALSE)</f>
        <v>R1012</v>
      </c>
      <c r="Q1503">
        <f>VLOOKUP(Hospitalisation_Details[[#This Row],[Customer ID]],'Hospitalisation Details'!$A$1:$K$2342,11,FALSE)</f>
        <v>45</v>
      </c>
    </row>
    <row r="1504" spans="1:17" x14ac:dyDescent="0.35">
      <c r="A1504" t="s">
        <v>1503</v>
      </c>
      <c r="B1504" t="str">
        <f>VLOOKUP(Customer_Names[[#This Row],[Customer ID]],Customer_Names[#All],2,FALSE)</f>
        <v>Gudenkauf</v>
      </c>
      <c r="C1504">
        <f>VLOOKUP(Medical_Examinations[[#This Row],[Customer ID]],'Medical Examinations'!$A$1:$L$2336,2,FALSE)</f>
        <v>33</v>
      </c>
      <c r="D1504">
        <f>VLOOKUP(Medical_Examinations[[#This Row],[Customer ID]],'Medical Examinations'!$A$1:$L$2336,3,FALSE)</f>
        <v>12</v>
      </c>
      <c r="E1504" t="str">
        <f>VLOOKUP(Medical_Examinations[[#This Row],[Customer ID]],'Medical Examinations'!$A$1:$L$2336,4,FALSE)</f>
        <v>yes</v>
      </c>
      <c r="F1504" t="str">
        <f>VLOOKUP(Medical_Examinations[[#This Row],[Customer ID]],'Medical Examinations'!$A$1:$L$2336,6,FALSE)</f>
        <v>No</v>
      </c>
      <c r="G1504" t="str">
        <f>VLOOKUP(Medical_Examinations[[#This Row],[Customer ID]],'Medical Examinations'!$A$1:$L$2336,7,FALSE)</f>
        <v>No</v>
      </c>
      <c r="H1504">
        <f>VLOOKUP(Medical_Examinations[[#This Row],[Customer ID]],'Medical Examinations'!$A$1:$L$2336,8,FALSE)</f>
        <v>0</v>
      </c>
      <c r="I1504" t="str">
        <f>VLOOKUP(Medical_Examinations[[#This Row],[Customer ID]],'Medical Examinations'!$A$1:$L$2336,9,FALSE)</f>
        <v>No</v>
      </c>
      <c r="J1504" t="str">
        <f>VLOOKUP(Medical_Examinations[[#This Row],[Customer ID]],'Medical Examinations'!A1503:L3838,11,FALSE)</f>
        <v>Obesity</v>
      </c>
      <c r="K1504" t="str">
        <f>VLOOKUP(Medical_Examinations[[#This Row],[Customer ID]],'Medical Examinations'!A1503:L3838,12,FALSE)</f>
        <v>Diabetes</v>
      </c>
      <c r="L1504" t="str">
        <f>VLOOKUP(Hospitalisation_Details[[#This Row],[Customer ID]],'Hospitalisation Details'!A1503:K3844,10,FALSE)</f>
        <v>4 Sep 1962</v>
      </c>
      <c r="M1504">
        <f>VLOOKUP(Hospitalisation_Details[[#This Row],[Customer ID]],'Hospitalisation Details'!$A$1:$K$2342,6,FALSE)</f>
        <v>46131</v>
      </c>
      <c r="N1504" t="str">
        <f>VLOOKUP(Hospitalisation_Details[[#This Row],[Customer ID]],'Hospitalisation Details'!A1503:K3844,7,FALSE)</f>
        <v>tier - 1</v>
      </c>
      <c r="O1504" t="str">
        <f>VLOOKUP(Hospitalisation_Details[[#This Row],[Customer ID]],'Hospitalisation Details'!A1503:K3844,8,FALSE)</f>
        <v>tier - 1</v>
      </c>
      <c r="P1504" t="str">
        <f>VLOOKUP(Hospitalisation_Details[[#This Row],[Customer ID]],'Hospitalisation Details'!A1503:K3844,9,FALSE)</f>
        <v>R1012</v>
      </c>
      <c r="Q1504">
        <f>VLOOKUP(Hospitalisation_Details[[#This Row],[Customer ID]],'Hospitalisation Details'!$A$1:$K$2342,11,FALSE)</f>
        <v>60</v>
      </c>
    </row>
    <row r="1505" spans="1:17" x14ac:dyDescent="0.35">
      <c r="A1505" t="s">
        <v>1504</v>
      </c>
      <c r="B1505" t="str">
        <f>VLOOKUP(Customer_Names[[#This Row],[Customer ID]],Customer_Names[#All],2,FALSE)</f>
        <v>Thomas</v>
      </c>
      <c r="C1505">
        <f>VLOOKUP(Medical_Examinations[[#This Row],[Customer ID]],'Medical Examinations'!$A$1:$L$2336,2,FALSE)</f>
        <v>37</v>
      </c>
      <c r="D1505">
        <f>VLOOKUP(Medical_Examinations[[#This Row],[Customer ID]],'Medical Examinations'!$A$1:$L$2336,3,FALSE)</f>
        <v>7</v>
      </c>
      <c r="E1505" t="str">
        <f>VLOOKUP(Medical_Examinations[[#This Row],[Customer ID]],'Medical Examinations'!$A$1:$L$2336,4,FALSE)</f>
        <v>yes</v>
      </c>
      <c r="F1505" t="str">
        <f>VLOOKUP(Medical_Examinations[[#This Row],[Customer ID]],'Medical Examinations'!$A$1:$L$2336,6,FALSE)</f>
        <v>No</v>
      </c>
      <c r="G1505" t="str">
        <f>VLOOKUP(Medical_Examinations[[#This Row],[Customer ID]],'Medical Examinations'!$A$1:$L$2336,7,FALSE)</f>
        <v>No</v>
      </c>
      <c r="H1505">
        <f>VLOOKUP(Medical_Examinations[[#This Row],[Customer ID]],'Medical Examinations'!$A$1:$L$2336,8,FALSE)</f>
        <v>0</v>
      </c>
      <c r="I1505" t="str">
        <f>VLOOKUP(Medical_Examinations[[#This Row],[Customer ID]],'Medical Examinations'!$A$1:$L$2336,9,FALSE)</f>
        <v>No</v>
      </c>
      <c r="J1505" t="str">
        <f>VLOOKUP(Medical_Examinations[[#This Row],[Customer ID]],'Medical Examinations'!A1504:L3839,11,FALSE)</f>
        <v>Obesity</v>
      </c>
      <c r="K1505" t="str">
        <f>VLOOKUP(Medical_Examinations[[#This Row],[Customer ID]],'Medical Examinations'!A1504:L3839,12,FALSE)</f>
        <v>Diabetes</v>
      </c>
      <c r="L1505" t="str">
        <f>VLOOKUP(Hospitalisation_Details[[#This Row],[Customer ID]],'Hospitalisation Details'!A1504:K3845,10,FALSE)</f>
        <v>23 Sep 1969</v>
      </c>
      <c r="M1505">
        <f>VLOOKUP(Hospitalisation_Details[[#This Row],[Customer ID]],'Hospitalisation Details'!$A$1:$K$2342,6,FALSE)</f>
        <v>46661</v>
      </c>
      <c r="N1505" t="str">
        <f>VLOOKUP(Hospitalisation_Details[[#This Row],[Customer ID]],'Hospitalisation Details'!A1504:K3845,7,FALSE)</f>
        <v>tier - 1</v>
      </c>
      <c r="O1505" t="str">
        <f>VLOOKUP(Hospitalisation_Details[[#This Row],[Customer ID]],'Hospitalisation Details'!A1504:K3845,8,FALSE)</f>
        <v>tier - 3</v>
      </c>
      <c r="P1505" t="str">
        <f>VLOOKUP(Hospitalisation_Details[[#This Row],[Customer ID]],'Hospitalisation Details'!A1504:K3845,9,FALSE)</f>
        <v>R1012</v>
      </c>
      <c r="Q1505">
        <f>VLOOKUP(Hospitalisation_Details[[#This Row],[Customer ID]],'Hospitalisation Details'!$A$1:$K$2342,11,FALSE)</f>
        <v>53</v>
      </c>
    </row>
    <row r="1506" spans="1:17" x14ac:dyDescent="0.35">
      <c r="A1506" t="s">
        <v>1505</v>
      </c>
      <c r="B1506" t="str">
        <f>VLOOKUP(Customer_Names[[#This Row],[Customer ID]],Customer_Names[#All],2,FALSE)</f>
        <v>Holley</v>
      </c>
      <c r="C1506">
        <f>VLOOKUP(Medical_Examinations[[#This Row],[Customer ID]],'Medical Examinations'!$A$1:$L$2336,2,FALSE)</f>
        <v>30</v>
      </c>
      <c r="D1506">
        <f>VLOOKUP(Medical_Examinations[[#This Row],[Customer ID]],'Medical Examinations'!$A$1:$L$2336,3,FALSE)</f>
        <v>12</v>
      </c>
      <c r="E1506" t="str">
        <f>VLOOKUP(Medical_Examinations[[#This Row],[Customer ID]],'Medical Examinations'!$A$1:$L$2336,4,FALSE)</f>
        <v>yes</v>
      </c>
      <c r="F1506" t="str">
        <f>VLOOKUP(Medical_Examinations[[#This Row],[Customer ID]],'Medical Examinations'!$A$1:$L$2336,6,FALSE)</f>
        <v>No</v>
      </c>
      <c r="G1506" t="str">
        <f>VLOOKUP(Medical_Examinations[[#This Row],[Customer ID]],'Medical Examinations'!$A$1:$L$2336,7,FALSE)</f>
        <v>No</v>
      </c>
      <c r="H1506">
        <f>VLOOKUP(Medical_Examinations[[#This Row],[Customer ID]],'Medical Examinations'!$A$1:$L$2336,8,FALSE)</f>
        <v>0</v>
      </c>
      <c r="I1506" t="str">
        <f>VLOOKUP(Medical_Examinations[[#This Row],[Customer ID]],'Medical Examinations'!$A$1:$L$2336,9,FALSE)</f>
        <v>No</v>
      </c>
      <c r="J1506" t="str">
        <f>VLOOKUP(Medical_Examinations[[#This Row],[Customer ID]],'Medical Examinations'!A1505:L3840,11,FALSE)</f>
        <v>Obesity</v>
      </c>
      <c r="K1506" t="str">
        <f>VLOOKUP(Medical_Examinations[[#This Row],[Customer ID]],'Medical Examinations'!A1505:L3840,12,FALSE)</f>
        <v>Diabetes</v>
      </c>
      <c r="L1506" t="str">
        <f>VLOOKUP(Hospitalisation_Details[[#This Row],[Customer ID]],'Hospitalisation Details'!A1505:K3846,10,FALSE)</f>
        <v>17 Sep 1960</v>
      </c>
      <c r="M1506">
        <f>VLOOKUP(Hospitalisation_Details[[#This Row],[Customer ID]],'Hospitalisation Details'!$A$1:$K$2342,6,FALSE)</f>
        <v>46718</v>
      </c>
      <c r="N1506" t="str">
        <f>VLOOKUP(Hospitalisation_Details[[#This Row],[Customer ID]],'Hospitalisation Details'!A1505:K3846,7,FALSE)</f>
        <v>tier - 1</v>
      </c>
      <c r="O1506" t="str">
        <f>VLOOKUP(Hospitalisation_Details[[#This Row],[Customer ID]],'Hospitalisation Details'!A1505:K3846,8,FALSE)</f>
        <v>tier - 1</v>
      </c>
      <c r="P1506" t="str">
        <f>VLOOKUP(Hospitalisation_Details[[#This Row],[Customer ID]],'Hospitalisation Details'!A1505:K3846,9,FALSE)</f>
        <v>R1012</v>
      </c>
      <c r="Q1506">
        <f>VLOOKUP(Hospitalisation_Details[[#This Row],[Customer ID]],'Hospitalisation Details'!$A$1:$K$2342,11,FALSE)</f>
        <v>62</v>
      </c>
    </row>
    <row r="1507" spans="1:17" x14ac:dyDescent="0.35">
      <c r="A1507" t="s">
        <v>1506</v>
      </c>
      <c r="B1507" t="str">
        <f>VLOOKUP(Customer_Names[[#This Row],[Customer ID]],Customer_Names[#All],2,FALSE)</f>
        <v>Kemble</v>
      </c>
      <c r="C1507">
        <f>VLOOKUP(Medical_Examinations[[#This Row],[Customer ID]],'Medical Examinations'!$A$1:$L$2336,2,FALSE)</f>
        <v>33</v>
      </c>
      <c r="D1507">
        <f>VLOOKUP(Medical_Examinations[[#This Row],[Customer ID]],'Medical Examinations'!$A$1:$L$2336,3,FALSE)</f>
        <v>12</v>
      </c>
      <c r="E1507" t="str">
        <f>VLOOKUP(Medical_Examinations[[#This Row],[Customer ID]],'Medical Examinations'!$A$1:$L$2336,4,FALSE)</f>
        <v>yes</v>
      </c>
      <c r="F1507" t="str">
        <f>VLOOKUP(Medical_Examinations[[#This Row],[Customer ID]],'Medical Examinations'!$A$1:$L$2336,6,FALSE)</f>
        <v>No</v>
      </c>
      <c r="G1507" t="str">
        <f>VLOOKUP(Medical_Examinations[[#This Row],[Customer ID]],'Medical Examinations'!$A$1:$L$2336,7,FALSE)</f>
        <v>No</v>
      </c>
      <c r="H1507">
        <f>VLOOKUP(Medical_Examinations[[#This Row],[Customer ID]],'Medical Examinations'!$A$1:$L$2336,8,FALSE)</f>
        <v>0</v>
      </c>
      <c r="I1507" t="str">
        <f>VLOOKUP(Medical_Examinations[[#This Row],[Customer ID]],'Medical Examinations'!$A$1:$L$2336,9,FALSE)</f>
        <v>No</v>
      </c>
      <c r="J1507" t="str">
        <f>VLOOKUP(Medical_Examinations[[#This Row],[Customer ID]],'Medical Examinations'!A1506:L3841,11,FALSE)</f>
        <v>Obesity</v>
      </c>
      <c r="K1507" t="str">
        <f>VLOOKUP(Medical_Examinations[[#This Row],[Customer ID]],'Medical Examinations'!A1506:L3841,12,FALSE)</f>
        <v>Diabetes</v>
      </c>
      <c r="L1507" t="str">
        <f>VLOOKUP(Hospitalisation_Details[[#This Row],[Customer ID]],'Hospitalisation Details'!A1506:K3847,10,FALSE)</f>
        <v>7 Sep 1964</v>
      </c>
      <c r="M1507">
        <f>VLOOKUP(Hospitalisation_Details[[#This Row],[Customer ID]],'Hospitalisation Details'!$A$1:$K$2342,6,FALSE)</f>
        <v>47496</v>
      </c>
      <c r="N1507" t="str">
        <f>VLOOKUP(Hospitalisation_Details[[#This Row],[Customer ID]],'Hospitalisation Details'!A1506:K3847,7,FALSE)</f>
        <v>tier - 1</v>
      </c>
      <c r="O1507" t="str">
        <f>VLOOKUP(Hospitalisation_Details[[#This Row],[Customer ID]],'Hospitalisation Details'!A1506:K3847,8,FALSE)</f>
        <v>tier - 3</v>
      </c>
      <c r="P1507" t="str">
        <f>VLOOKUP(Hospitalisation_Details[[#This Row],[Customer ID]],'Hospitalisation Details'!A1506:K3847,9,FALSE)</f>
        <v>R1012</v>
      </c>
      <c r="Q1507">
        <f>VLOOKUP(Hospitalisation_Details[[#This Row],[Customer ID]],'Hospitalisation Details'!$A$1:$K$2342,11,FALSE)</f>
        <v>58</v>
      </c>
    </row>
    <row r="1508" spans="1:17" x14ac:dyDescent="0.35">
      <c r="A1508" t="s">
        <v>1507</v>
      </c>
      <c r="B1508" t="str">
        <f>VLOOKUP(Customer_Names[[#This Row],[Customer ID]],Customer_Names[#All],2,FALSE)</f>
        <v>Bentley</v>
      </c>
      <c r="C1508">
        <f>VLOOKUP(Medical_Examinations[[#This Row],[Customer ID]],'Medical Examinations'!$A$1:$L$2336,2,FALSE)</f>
        <v>30</v>
      </c>
      <c r="D1508">
        <f>VLOOKUP(Medical_Examinations[[#This Row],[Customer ID]],'Medical Examinations'!$A$1:$L$2336,3,FALSE)</f>
        <v>12</v>
      </c>
      <c r="E1508" t="str">
        <f>VLOOKUP(Medical_Examinations[[#This Row],[Customer ID]],'Medical Examinations'!$A$1:$L$2336,4,FALSE)</f>
        <v>No</v>
      </c>
      <c r="F1508" t="str">
        <f>VLOOKUP(Medical_Examinations[[#This Row],[Customer ID]],'Medical Examinations'!$A$1:$L$2336,6,FALSE)</f>
        <v>No</v>
      </c>
      <c r="G1508" t="str">
        <f>VLOOKUP(Medical_Examinations[[#This Row],[Customer ID]],'Medical Examinations'!$A$1:$L$2336,7,FALSE)</f>
        <v>No</v>
      </c>
      <c r="H1508">
        <f>VLOOKUP(Medical_Examinations[[#This Row],[Customer ID]],'Medical Examinations'!$A$1:$L$2336,8,FALSE)</f>
        <v>0</v>
      </c>
      <c r="I1508" t="str">
        <f>VLOOKUP(Medical_Examinations[[#This Row],[Customer ID]],'Medical Examinations'!$A$1:$L$2336,9,FALSE)</f>
        <v>No</v>
      </c>
      <c r="J1508" t="str">
        <f>VLOOKUP(Medical_Examinations[[#This Row],[Customer ID]],'Medical Examinations'!A1507:L3842,11,FALSE)</f>
        <v>Obesity</v>
      </c>
      <c r="K1508" t="str">
        <f>VLOOKUP(Medical_Examinations[[#This Row],[Customer ID]],'Medical Examinations'!A1507:L3842,12,FALSE)</f>
        <v>Diabetes</v>
      </c>
      <c r="L1508" t="str">
        <f>VLOOKUP(Hospitalisation_Details[[#This Row],[Customer ID]],'Hospitalisation Details'!A1507:K3848,10,FALSE)</f>
        <v>11 Sep 1970</v>
      </c>
      <c r="M1508">
        <f>VLOOKUP(Hospitalisation_Details[[#This Row],[Customer ID]],'Hospitalisation Details'!$A$1:$K$2342,6,FALSE)</f>
        <v>60021</v>
      </c>
      <c r="N1508" t="str">
        <f>VLOOKUP(Hospitalisation_Details[[#This Row],[Customer ID]],'Hospitalisation Details'!A1507:K3848,7,FALSE)</f>
        <v>tier - 1</v>
      </c>
      <c r="O1508" t="str">
        <f>VLOOKUP(Hospitalisation_Details[[#This Row],[Customer ID]],'Hospitalisation Details'!A1507:K3848,8,FALSE)</f>
        <v>tier - 1</v>
      </c>
      <c r="P1508" t="str">
        <f>VLOOKUP(Hospitalisation_Details[[#This Row],[Customer ID]],'Hospitalisation Details'!A1507:K3848,9,FALSE)</f>
        <v>R1012</v>
      </c>
      <c r="Q1508">
        <f>VLOOKUP(Hospitalisation_Details[[#This Row],[Customer ID]],'Hospitalisation Details'!$A$1:$K$2342,11,FALSE)</f>
        <v>52</v>
      </c>
    </row>
    <row r="1509" spans="1:17" x14ac:dyDescent="0.35">
      <c r="A1509" t="s">
        <v>1508</v>
      </c>
      <c r="B1509" t="str">
        <f>VLOOKUP(Customer_Names[[#This Row],[Customer ID]],Customer_Names[#All],2,FALSE)</f>
        <v>Jones</v>
      </c>
      <c r="C1509">
        <f>VLOOKUP(Medical_Examinations[[#This Row],[Customer ID]],'Medical Examinations'!$A$1:$L$2336,2,FALSE)</f>
        <v>27</v>
      </c>
      <c r="D1509">
        <f>VLOOKUP(Medical_Examinations[[#This Row],[Customer ID]],'Medical Examinations'!$A$1:$L$2336,3,FALSE)</f>
        <v>7</v>
      </c>
      <c r="E1509" t="str">
        <f>VLOOKUP(Medical_Examinations[[#This Row],[Customer ID]],'Medical Examinations'!$A$1:$L$2336,4,FALSE)</f>
        <v>No</v>
      </c>
      <c r="F1509" t="str">
        <f>VLOOKUP(Medical_Examinations[[#This Row],[Customer ID]],'Medical Examinations'!$A$1:$L$2336,6,FALSE)</f>
        <v>No</v>
      </c>
      <c r="G1509" t="str">
        <f>VLOOKUP(Medical_Examinations[[#This Row],[Customer ID]],'Medical Examinations'!$A$1:$L$2336,7,FALSE)</f>
        <v>No</v>
      </c>
      <c r="H1509">
        <f>VLOOKUP(Medical_Examinations[[#This Row],[Customer ID]],'Medical Examinations'!$A$1:$L$2336,8,FALSE)</f>
        <v>0</v>
      </c>
      <c r="I1509" t="str">
        <f>VLOOKUP(Medical_Examinations[[#This Row],[Customer ID]],'Medical Examinations'!$A$1:$L$2336,9,FALSE)</f>
        <v>No</v>
      </c>
      <c r="J1509" t="str">
        <f>VLOOKUP(Medical_Examinations[[#This Row],[Customer ID]],'Medical Examinations'!A1508:L3843,11,FALSE)</f>
        <v>Overweight</v>
      </c>
      <c r="K1509" t="str">
        <f>VLOOKUP(Medical_Examinations[[#This Row],[Customer ID]],'Medical Examinations'!A1508:L3843,12,FALSE)</f>
        <v>Diabetes</v>
      </c>
      <c r="L1509" t="str">
        <f>VLOOKUP(Hospitalisation_Details[[#This Row],[Customer ID]],'Hospitalisation Details'!A1508:K3849,10,FALSE)</f>
        <v>16 Sep 1998</v>
      </c>
      <c r="M1509">
        <f>VLOOKUP(Hospitalisation_Details[[#This Row],[Customer ID]],'Hospitalisation Details'!$A$1:$K$2342,6,FALSE)</f>
        <v>3538</v>
      </c>
      <c r="N1509" t="str">
        <f>VLOOKUP(Hospitalisation_Details[[#This Row],[Customer ID]],'Hospitalisation Details'!A1508:K3849,7,FALSE)</f>
        <v>tier - 3</v>
      </c>
      <c r="O1509" t="str">
        <f>VLOOKUP(Hospitalisation_Details[[#This Row],[Customer ID]],'Hospitalisation Details'!A1508:K3849,8,FALSE)</f>
        <v>tier - 3</v>
      </c>
      <c r="P1509" t="str">
        <f>VLOOKUP(Hospitalisation_Details[[#This Row],[Customer ID]],'Hospitalisation Details'!A1508:K3849,9,FALSE)</f>
        <v>R1012</v>
      </c>
      <c r="Q1509">
        <f>VLOOKUP(Hospitalisation_Details[[#This Row],[Customer ID]],'Hospitalisation Details'!$A$1:$K$2342,11,FALSE)</f>
        <v>24</v>
      </c>
    </row>
    <row r="1510" spans="1:17" x14ac:dyDescent="0.35">
      <c r="A1510" t="s">
        <v>1509</v>
      </c>
      <c r="B1510" t="str">
        <f>VLOOKUP(Customer_Names[[#This Row],[Customer ID]],Customer_Names[#All],2,FALSE)</f>
        <v>Tremblay</v>
      </c>
      <c r="C1510">
        <f>VLOOKUP(Medical_Examinations[[#This Row],[Customer ID]],'Medical Examinations'!$A$1:$L$2336,2,FALSE)</f>
        <v>40</v>
      </c>
      <c r="D1510">
        <f>VLOOKUP(Medical_Examinations[[#This Row],[Customer ID]],'Medical Examinations'!$A$1:$L$2336,3,FALSE)</f>
        <v>7</v>
      </c>
      <c r="E1510" t="str">
        <f>VLOOKUP(Medical_Examinations[[#This Row],[Customer ID]],'Medical Examinations'!$A$1:$L$2336,4,FALSE)</f>
        <v>No</v>
      </c>
      <c r="F1510" t="str">
        <f>VLOOKUP(Medical_Examinations[[#This Row],[Customer ID]],'Medical Examinations'!$A$1:$L$2336,6,FALSE)</f>
        <v>No</v>
      </c>
      <c r="G1510" t="str">
        <f>VLOOKUP(Medical_Examinations[[#This Row],[Customer ID]],'Medical Examinations'!$A$1:$L$2336,7,FALSE)</f>
        <v>No</v>
      </c>
      <c r="H1510">
        <f>VLOOKUP(Medical_Examinations[[#This Row],[Customer ID]],'Medical Examinations'!$A$1:$L$2336,8,FALSE)</f>
        <v>0</v>
      </c>
      <c r="I1510" t="str">
        <f>VLOOKUP(Medical_Examinations[[#This Row],[Customer ID]],'Medical Examinations'!$A$1:$L$2336,9,FALSE)</f>
        <v>No</v>
      </c>
      <c r="J1510" t="str">
        <f>VLOOKUP(Medical_Examinations[[#This Row],[Customer ID]],'Medical Examinations'!A1509:L3844,11,FALSE)</f>
        <v>Obesity</v>
      </c>
      <c r="K1510" t="str">
        <f>VLOOKUP(Medical_Examinations[[#This Row],[Customer ID]],'Medical Examinations'!A1509:L3844,12,FALSE)</f>
        <v>Diabetes</v>
      </c>
      <c r="L1510" t="str">
        <f>VLOOKUP(Hospitalisation_Details[[#This Row],[Customer ID]],'Hospitalisation Details'!A1509:K3850,10,FALSE)</f>
        <v>11 Oct 1992</v>
      </c>
      <c r="M1510">
        <f>VLOOKUP(Hospitalisation_Details[[#This Row],[Customer ID]],'Hospitalisation Details'!$A$1:$K$2342,6,FALSE)</f>
        <v>4032</v>
      </c>
      <c r="N1510" t="str">
        <f>VLOOKUP(Hospitalisation_Details[[#This Row],[Customer ID]],'Hospitalisation Details'!A1509:K3850,7,FALSE)</f>
        <v>tier - 3</v>
      </c>
      <c r="O1510" t="str">
        <f>VLOOKUP(Hospitalisation_Details[[#This Row],[Customer ID]],'Hospitalisation Details'!A1509:K3850,8,FALSE)</f>
        <v>tier - 3</v>
      </c>
      <c r="P1510" t="str">
        <f>VLOOKUP(Hospitalisation_Details[[#This Row],[Customer ID]],'Hospitalisation Details'!A1509:K3850,9,FALSE)</f>
        <v>R1012</v>
      </c>
      <c r="Q1510">
        <f>VLOOKUP(Hospitalisation_Details[[#This Row],[Customer ID]],'Hospitalisation Details'!$A$1:$K$2342,11,FALSE)</f>
        <v>30</v>
      </c>
    </row>
    <row r="1511" spans="1:17" x14ac:dyDescent="0.35">
      <c r="A1511" t="s">
        <v>1510</v>
      </c>
      <c r="B1511" t="str">
        <f>VLOOKUP(Customer_Names[[#This Row],[Customer ID]],Customer_Names[#All],2,FALSE)</f>
        <v>Bellucci</v>
      </c>
      <c r="C1511">
        <f>VLOOKUP(Medical_Examinations[[#This Row],[Customer ID]],'Medical Examinations'!$A$1:$L$2336,2,FALSE)</f>
        <v>38</v>
      </c>
      <c r="D1511">
        <f>VLOOKUP(Medical_Examinations[[#This Row],[Customer ID]],'Medical Examinations'!$A$1:$L$2336,3,FALSE)</f>
        <v>7</v>
      </c>
      <c r="E1511" t="str">
        <f>VLOOKUP(Medical_Examinations[[#This Row],[Customer ID]],'Medical Examinations'!$A$1:$L$2336,4,FALSE)</f>
        <v>No</v>
      </c>
      <c r="F1511" t="str">
        <f>VLOOKUP(Medical_Examinations[[#This Row],[Customer ID]],'Medical Examinations'!$A$1:$L$2336,6,FALSE)</f>
        <v>No</v>
      </c>
      <c r="G1511" t="str">
        <f>VLOOKUP(Medical_Examinations[[#This Row],[Customer ID]],'Medical Examinations'!$A$1:$L$2336,7,FALSE)</f>
        <v>No</v>
      </c>
      <c r="H1511">
        <f>VLOOKUP(Medical_Examinations[[#This Row],[Customer ID]],'Medical Examinations'!$A$1:$L$2336,8,FALSE)</f>
        <v>0</v>
      </c>
      <c r="I1511" t="str">
        <f>VLOOKUP(Medical_Examinations[[#This Row],[Customer ID]],'Medical Examinations'!$A$1:$L$2336,9,FALSE)</f>
        <v>No</v>
      </c>
      <c r="J1511" t="str">
        <f>VLOOKUP(Medical_Examinations[[#This Row],[Customer ID]],'Medical Examinations'!A1510:L3845,11,FALSE)</f>
        <v>Obesity</v>
      </c>
      <c r="K1511" t="str">
        <f>VLOOKUP(Medical_Examinations[[#This Row],[Customer ID]],'Medical Examinations'!A1510:L3845,12,FALSE)</f>
        <v>Diabetes</v>
      </c>
      <c r="L1511" t="str">
        <f>VLOOKUP(Hospitalisation_Details[[#This Row],[Customer ID]],'Hospitalisation Details'!A1510:K3851,10,FALSE)</f>
        <v>14 Sep 1995</v>
      </c>
      <c r="M1511">
        <f>VLOOKUP(Hospitalisation_Details[[#This Row],[Customer ID]],'Hospitalisation Details'!$A$1:$K$2342,6,FALSE)</f>
        <v>4059</v>
      </c>
      <c r="N1511" t="str">
        <f>VLOOKUP(Hospitalisation_Details[[#This Row],[Customer ID]],'Hospitalisation Details'!A1510:K3851,7,FALSE)</f>
        <v>tier - 3</v>
      </c>
      <c r="O1511" t="str">
        <f>VLOOKUP(Hospitalisation_Details[[#This Row],[Customer ID]],'Hospitalisation Details'!A1510:K3851,8,FALSE)</f>
        <v>tier - 3</v>
      </c>
      <c r="P1511" t="str">
        <f>VLOOKUP(Hospitalisation_Details[[#This Row],[Customer ID]],'Hospitalisation Details'!A1510:K3851,9,FALSE)</f>
        <v>R1012</v>
      </c>
      <c r="Q1511">
        <f>VLOOKUP(Hospitalisation_Details[[#This Row],[Customer ID]],'Hospitalisation Details'!$A$1:$K$2342,11,FALSE)</f>
        <v>27</v>
      </c>
    </row>
    <row r="1512" spans="1:17" x14ac:dyDescent="0.35">
      <c r="A1512" t="s">
        <v>1511</v>
      </c>
      <c r="B1512" t="str">
        <f>VLOOKUP(Customer_Names[[#This Row],[Customer ID]],Customer_Names[#All],2,FALSE)</f>
        <v>Collins</v>
      </c>
      <c r="C1512">
        <f>VLOOKUP(Medical_Examinations[[#This Row],[Customer ID]],'Medical Examinations'!$A$1:$L$2336,2,FALSE)</f>
        <v>34</v>
      </c>
      <c r="D1512">
        <f>VLOOKUP(Medical_Examinations[[#This Row],[Customer ID]],'Medical Examinations'!$A$1:$L$2336,3,FALSE)</f>
        <v>12</v>
      </c>
      <c r="E1512" t="str">
        <f>VLOOKUP(Medical_Examinations[[#This Row],[Customer ID]],'Medical Examinations'!$A$1:$L$2336,4,FALSE)</f>
        <v>No</v>
      </c>
      <c r="F1512" t="str">
        <f>VLOOKUP(Medical_Examinations[[#This Row],[Customer ID]],'Medical Examinations'!$A$1:$L$2336,6,FALSE)</f>
        <v>No</v>
      </c>
      <c r="G1512" t="str">
        <f>VLOOKUP(Medical_Examinations[[#This Row],[Customer ID]],'Medical Examinations'!$A$1:$L$2336,7,FALSE)</f>
        <v>No</v>
      </c>
      <c r="H1512">
        <f>VLOOKUP(Medical_Examinations[[#This Row],[Customer ID]],'Medical Examinations'!$A$1:$L$2336,8,FALSE)</f>
        <v>0</v>
      </c>
      <c r="I1512" t="str">
        <f>VLOOKUP(Medical_Examinations[[#This Row],[Customer ID]],'Medical Examinations'!$A$1:$L$2336,9,FALSE)</f>
        <v>No</v>
      </c>
      <c r="J1512" t="str">
        <f>VLOOKUP(Medical_Examinations[[#This Row],[Customer ID]],'Medical Examinations'!A1511:L3846,11,FALSE)</f>
        <v>Obesity</v>
      </c>
      <c r="K1512" t="str">
        <f>VLOOKUP(Medical_Examinations[[#This Row],[Customer ID]],'Medical Examinations'!A1511:L3846,12,FALSE)</f>
        <v>Diabetes</v>
      </c>
      <c r="L1512" t="str">
        <f>VLOOKUP(Hospitalisation_Details[[#This Row],[Customer ID]],'Hospitalisation Details'!A1511:K3852,10,FALSE)</f>
        <v>1 Dec 1991</v>
      </c>
      <c r="M1512">
        <f>VLOOKUP(Hospitalisation_Details[[#This Row],[Customer ID]],'Hospitalisation Details'!$A$1:$K$2342,6,FALSE)</f>
        <v>4244</v>
      </c>
      <c r="N1512" t="str">
        <f>VLOOKUP(Hospitalisation_Details[[#This Row],[Customer ID]],'Hospitalisation Details'!A1511:K3852,7,FALSE)</f>
        <v>tier - 3</v>
      </c>
      <c r="O1512" t="str">
        <f>VLOOKUP(Hospitalisation_Details[[#This Row],[Customer ID]],'Hospitalisation Details'!A1511:K3852,8,FALSE)</f>
        <v>tier - 1</v>
      </c>
      <c r="P1512" t="str">
        <f>VLOOKUP(Hospitalisation_Details[[#This Row],[Customer ID]],'Hospitalisation Details'!A1511:K3852,9,FALSE)</f>
        <v>R1012</v>
      </c>
      <c r="Q1512">
        <f>VLOOKUP(Hospitalisation_Details[[#This Row],[Customer ID]],'Hospitalisation Details'!$A$1:$K$2342,11,FALSE)</f>
        <v>31</v>
      </c>
    </row>
    <row r="1513" spans="1:17" x14ac:dyDescent="0.35">
      <c r="A1513" t="s">
        <v>1512</v>
      </c>
      <c r="B1513" t="str">
        <f>VLOOKUP(Customer_Names[[#This Row],[Customer ID]],Customer_Names[#All],2,FALSE)</f>
        <v>Gillman</v>
      </c>
      <c r="C1513">
        <f>VLOOKUP(Medical_Examinations[[#This Row],[Customer ID]],'Medical Examinations'!$A$1:$L$2336,2,FALSE)</f>
        <v>32</v>
      </c>
      <c r="D1513">
        <f>VLOOKUP(Medical_Examinations[[#This Row],[Customer ID]],'Medical Examinations'!$A$1:$L$2336,3,FALSE)</f>
        <v>7</v>
      </c>
      <c r="E1513" t="str">
        <f>VLOOKUP(Medical_Examinations[[#This Row],[Customer ID]],'Medical Examinations'!$A$1:$L$2336,4,FALSE)</f>
        <v>No</v>
      </c>
      <c r="F1513" t="str">
        <f>VLOOKUP(Medical_Examinations[[#This Row],[Customer ID]],'Medical Examinations'!$A$1:$L$2336,6,FALSE)</f>
        <v>No</v>
      </c>
      <c r="G1513" t="str">
        <f>VLOOKUP(Medical_Examinations[[#This Row],[Customer ID]],'Medical Examinations'!$A$1:$L$2336,7,FALSE)</f>
        <v>No</v>
      </c>
      <c r="H1513">
        <f>VLOOKUP(Medical_Examinations[[#This Row],[Customer ID]],'Medical Examinations'!$A$1:$L$2336,8,FALSE)</f>
        <v>0</v>
      </c>
      <c r="I1513" t="str">
        <f>VLOOKUP(Medical_Examinations[[#This Row],[Customer ID]],'Medical Examinations'!$A$1:$L$2336,9,FALSE)</f>
        <v>No</v>
      </c>
      <c r="J1513" t="str">
        <f>VLOOKUP(Medical_Examinations[[#This Row],[Customer ID]],'Medical Examinations'!A1512:L3847,11,FALSE)</f>
        <v>Obesity</v>
      </c>
      <c r="K1513" t="str">
        <f>VLOOKUP(Medical_Examinations[[#This Row],[Customer ID]],'Medical Examinations'!A1512:L3847,12,FALSE)</f>
        <v>Diabetes</v>
      </c>
      <c r="L1513" t="str">
        <f>VLOOKUP(Hospitalisation_Details[[#This Row],[Customer ID]],'Hospitalisation Details'!A1512:K3853,10,FALSE)</f>
        <v>23 Sep 1988</v>
      </c>
      <c r="M1513">
        <f>VLOOKUP(Hospitalisation_Details[[#This Row],[Customer ID]],'Hospitalisation Details'!$A$1:$K$2342,6,FALSE)</f>
        <v>4895</v>
      </c>
      <c r="N1513" t="str">
        <f>VLOOKUP(Hospitalisation_Details[[#This Row],[Customer ID]],'Hospitalisation Details'!A1512:K3853,7,FALSE)</f>
        <v>tier - 3</v>
      </c>
      <c r="O1513" t="str">
        <f>VLOOKUP(Hospitalisation_Details[[#This Row],[Customer ID]],'Hospitalisation Details'!A1512:K3853,8,FALSE)</f>
        <v>tier - 3</v>
      </c>
      <c r="P1513" t="str">
        <f>VLOOKUP(Hospitalisation_Details[[#This Row],[Customer ID]],'Hospitalisation Details'!A1512:K3853,9,FALSE)</f>
        <v>R1012</v>
      </c>
      <c r="Q1513">
        <f>VLOOKUP(Hospitalisation_Details[[#This Row],[Customer ID]],'Hospitalisation Details'!$A$1:$K$2342,11,FALSE)</f>
        <v>34</v>
      </c>
    </row>
    <row r="1514" spans="1:17" x14ac:dyDescent="0.35">
      <c r="A1514" t="s">
        <v>1513</v>
      </c>
      <c r="B1514" t="str">
        <f>VLOOKUP(Customer_Names[[#This Row],[Customer ID]],Customer_Names[#All],2,FALSE)</f>
        <v>West</v>
      </c>
      <c r="C1514">
        <f>VLOOKUP(Medical_Examinations[[#This Row],[Customer ID]],'Medical Examinations'!$A$1:$L$2336,2,FALSE)</f>
        <v>18</v>
      </c>
      <c r="D1514">
        <f>VLOOKUP(Medical_Examinations[[#This Row],[Customer ID]],'Medical Examinations'!$A$1:$L$2336,3,FALSE)</f>
        <v>7</v>
      </c>
      <c r="E1514" t="str">
        <f>VLOOKUP(Medical_Examinations[[#This Row],[Customer ID]],'Medical Examinations'!$A$1:$L$2336,4,FALSE)</f>
        <v>No</v>
      </c>
      <c r="F1514" t="str">
        <f>VLOOKUP(Medical_Examinations[[#This Row],[Customer ID]],'Medical Examinations'!$A$1:$L$2336,6,FALSE)</f>
        <v>No</v>
      </c>
      <c r="G1514" t="str">
        <f>VLOOKUP(Medical_Examinations[[#This Row],[Customer ID]],'Medical Examinations'!$A$1:$L$2336,7,FALSE)</f>
        <v>No</v>
      </c>
      <c r="H1514">
        <f>VLOOKUP(Medical_Examinations[[#This Row],[Customer ID]],'Medical Examinations'!$A$1:$L$2336,8,FALSE)</f>
        <v>0</v>
      </c>
      <c r="I1514" t="str">
        <f>VLOOKUP(Medical_Examinations[[#This Row],[Customer ID]],'Medical Examinations'!$A$1:$L$2336,9,FALSE)</f>
        <v>No</v>
      </c>
      <c r="J1514" t="str">
        <f>VLOOKUP(Medical_Examinations[[#This Row],[Customer ID]],'Medical Examinations'!A1513:L3848,11,FALSE)</f>
        <v>Underweight</v>
      </c>
      <c r="K1514" t="str">
        <f>VLOOKUP(Medical_Examinations[[#This Row],[Customer ID]],'Medical Examinations'!A1513:L3848,12,FALSE)</f>
        <v>Diabetes</v>
      </c>
      <c r="L1514" t="str">
        <f>VLOOKUP(Hospitalisation_Details[[#This Row],[Customer ID]],'Hospitalisation Details'!A1513:K3854,10,FALSE)</f>
        <v>16 Nov 1983</v>
      </c>
      <c r="M1514">
        <f>VLOOKUP(Hospitalisation_Details[[#This Row],[Customer ID]],'Hospitalisation Details'!$A$1:$K$2342,6,FALSE)</f>
        <v>6124</v>
      </c>
      <c r="N1514" t="str">
        <f>VLOOKUP(Hospitalisation_Details[[#This Row],[Customer ID]],'Hospitalisation Details'!A1513:K3854,7,FALSE)</f>
        <v>tier - 3</v>
      </c>
      <c r="O1514" t="str">
        <f>VLOOKUP(Hospitalisation_Details[[#This Row],[Customer ID]],'Hospitalisation Details'!A1513:K3854,8,FALSE)</f>
        <v>tier - 2</v>
      </c>
      <c r="P1514" t="str">
        <f>VLOOKUP(Hospitalisation_Details[[#This Row],[Customer ID]],'Hospitalisation Details'!A1513:K3854,9,FALSE)</f>
        <v>R1012</v>
      </c>
      <c r="Q1514">
        <f>VLOOKUP(Hospitalisation_Details[[#This Row],[Customer ID]],'Hospitalisation Details'!$A$1:$K$2342,11,FALSE)</f>
        <v>39</v>
      </c>
    </row>
    <row r="1515" spans="1:17" x14ac:dyDescent="0.35">
      <c r="A1515" t="s">
        <v>1514</v>
      </c>
      <c r="B1515" t="str">
        <f>VLOOKUP(Customer_Names[[#This Row],[Customer ID]],Customer_Names[#All],2,FALSE)</f>
        <v>Chida</v>
      </c>
      <c r="C1515">
        <f>VLOOKUP(Medical_Examinations[[#This Row],[Customer ID]],'Medical Examinations'!$A$1:$L$2336,2,FALSE)</f>
        <v>40</v>
      </c>
      <c r="D1515">
        <f>VLOOKUP(Medical_Examinations[[#This Row],[Customer ID]],'Medical Examinations'!$A$1:$L$2336,3,FALSE)</f>
        <v>7</v>
      </c>
      <c r="E1515" t="str">
        <f>VLOOKUP(Medical_Examinations[[#This Row],[Customer ID]],'Medical Examinations'!$A$1:$L$2336,4,FALSE)</f>
        <v>No</v>
      </c>
      <c r="F1515" t="str">
        <f>VLOOKUP(Medical_Examinations[[#This Row],[Customer ID]],'Medical Examinations'!$A$1:$L$2336,6,FALSE)</f>
        <v>No</v>
      </c>
      <c r="G1515" t="str">
        <f>VLOOKUP(Medical_Examinations[[#This Row],[Customer ID]],'Medical Examinations'!$A$1:$L$2336,7,FALSE)</f>
        <v>No</v>
      </c>
      <c r="H1515">
        <f>VLOOKUP(Medical_Examinations[[#This Row],[Customer ID]],'Medical Examinations'!$A$1:$L$2336,8,FALSE)</f>
        <v>0</v>
      </c>
      <c r="I1515" t="str">
        <f>VLOOKUP(Medical_Examinations[[#This Row],[Customer ID]],'Medical Examinations'!$A$1:$L$2336,9,FALSE)</f>
        <v>No</v>
      </c>
      <c r="J1515" t="str">
        <f>VLOOKUP(Medical_Examinations[[#This Row],[Customer ID]],'Medical Examinations'!A1514:L3849,11,FALSE)</f>
        <v>Obesity</v>
      </c>
      <c r="K1515" t="str">
        <f>VLOOKUP(Medical_Examinations[[#This Row],[Customer ID]],'Medical Examinations'!A1514:L3849,12,FALSE)</f>
        <v>Diabetes</v>
      </c>
      <c r="L1515" t="str">
        <f>VLOOKUP(Hospitalisation_Details[[#This Row],[Customer ID]],'Hospitalisation Details'!A1514:K3855,10,FALSE)</f>
        <v>26 Aug 1984</v>
      </c>
      <c r="M1515">
        <f>VLOOKUP(Hospitalisation_Details[[#This Row],[Customer ID]],'Hospitalisation Details'!$A$1:$K$2342,6,FALSE)</f>
        <v>6456</v>
      </c>
      <c r="N1515" t="str">
        <f>VLOOKUP(Hospitalisation_Details[[#This Row],[Customer ID]],'Hospitalisation Details'!A1514:K3855,7,FALSE)</f>
        <v>tier - 3</v>
      </c>
      <c r="O1515" t="str">
        <f>VLOOKUP(Hospitalisation_Details[[#This Row],[Customer ID]],'Hospitalisation Details'!A1514:K3855,8,FALSE)</f>
        <v>tier - 3</v>
      </c>
      <c r="P1515" t="str">
        <f>VLOOKUP(Hospitalisation_Details[[#This Row],[Customer ID]],'Hospitalisation Details'!A1514:K3855,9,FALSE)</f>
        <v>R1012</v>
      </c>
      <c r="Q1515">
        <f>VLOOKUP(Hospitalisation_Details[[#This Row],[Customer ID]],'Hospitalisation Details'!$A$1:$K$2342,11,FALSE)</f>
        <v>38</v>
      </c>
    </row>
    <row r="1516" spans="1:17" x14ac:dyDescent="0.35">
      <c r="A1516" t="s">
        <v>1515</v>
      </c>
      <c r="B1516" t="str">
        <f>VLOOKUP(Customer_Names[[#This Row],[Customer ID]],Customer_Names[#All],2,FALSE)</f>
        <v>Reisenauer</v>
      </c>
      <c r="C1516">
        <f>VLOOKUP(Medical_Examinations[[#This Row],[Customer ID]],'Medical Examinations'!$A$1:$L$2336,2,FALSE)</f>
        <v>30</v>
      </c>
      <c r="D1516">
        <f>VLOOKUP(Medical_Examinations[[#This Row],[Customer ID]],'Medical Examinations'!$A$1:$L$2336,3,FALSE)</f>
        <v>12</v>
      </c>
      <c r="E1516" t="str">
        <f>VLOOKUP(Medical_Examinations[[#This Row],[Customer ID]],'Medical Examinations'!$A$1:$L$2336,4,FALSE)</f>
        <v>No</v>
      </c>
      <c r="F1516" t="str">
        <f>VLOOKUP(Medical_Examinations[[#This Row],[Customer ID]],'Medical Examinations'!$A$1:$L$2336,6,FALSE)</f>
        <v>No</v>
      </c>
      <c r="G1516" t="str">
        <f>VLOOKUP(Medical_Examinations[[#This Row],[Customer ID]],'Medical Examinations'!$A$1:$L$2336,7,FALSE)</f>
        <v>No</v>
      </c>
      <c r="H1516">
        <f>VLOOKUP(Medical_Examinations[[#This Row],[Customer ID]],'Medical Examinations'!$A$1:$L$2336,8,FALSE)</f>
        <v>0</v>
      </c>
      <c r="I1516" t="str">
        <f>VLOOKUP(Medical_Examinations[[#This Row],[Customer ID]],'Medical Examinations'!$A$1:$L$2336,9,FALSE)</f>
        <v>No</v>
      </c>
      <c r="J1516" t="str">
        <f>VLOOKUP(Medical_Examinations[[#This Row],[Customer ID]],'Medical Examinations'!A1515:L3850,11,FALSE)</f>
        <v>Obesity</v>
      </c>
      <c r="K1516" t="str">
        <f>VLOOKUP(Medical_Examinations[[#This Row],[Customer ID]],'Medical Examinations'!A1515:L3850,12,FALSE)</f>
        <v>Diabetes</v>
      </c>
      <c r="L1516" t="str">
        <f>VLOOKUP(Hospitalisation_Details[[#This Row],[Customer ID]],'Hospitalisation Details'!A1515:K3856,10,FALSE)</f>
        <v>17 Sep 1981</v>
      </c>
      <c r="M1516">
        <f>VLOOKUP(Hospitalisation_Details[[#This Row],[Customer ID]],'Hospitalisation Details'!$A$1:$K$2342,6,FALSE)</f>
        <v>6665</v>
      </c>
      <c r="N1516" t="str">
        <f>VLOOKUP(Hospitalisation_Details[[#This Row],[Customer ID]],'Hospitalisation Details'!A1515:K3856,7,FALSE)</f>
        <v>tier - 3</v>
      </c>
      <c r="O1516" t="str">
        <f>VLOOKUP(Hospitalisation_Details[[#This Row],[Customer ID]],'Hospitalisation Details'!A1515:K3856,8,FALSE)</f>
        <v>tier - 1</v>
      </c>
      <c r="P1516" t="str">
        <f>VLOOKUP(Hospitalisation_Details[[#This Row],[Customer ID]],'Hospitalisation Details'!A1515:K3856,9,FALSE)</f>
        <v>R1012</v>
      </c>
      <c r="Q1516">
        <f>VLOOKUP(Hospitalisation_Details[[#This Row],[Customer ID]],'Hospitalisation Details'!$A$1:$K$2342,11,FALSE)</f>
        <v>41</v>
      </c>
    </row>
    <row r="1517" spans="1:17" x14ac:dyDescent="0.35">
      <c r="A1517" t="s">
        <v>1516</v>
      </c>
      <c r="B1517" t="str">
        <f>VLOOKUP(Customer_Names[[#This Row],[Customer ID]],Customer_Names[#All],2,FALSE)</f>
        <v>Rosenberg-Wohl</v>
      </c>
      <c r="C1517">
        <f>VLOOKUP(Medical_Examinations[[#This Row],[Customer ID]],'Medical Examinations'!$A$1:$L$2336,2,FALSE)</f>
        <v>30</v>
      </c>
      <c r="D1517">
        <f>VLOOKUP(Medical_Examinations[[#This Row],[Customer ID]],'Medical Examinations'!$A$1:$L$2336,3,FALSE)</f>
        <v>12</v>
      </c>
      <c r="E1517" t="str">
        <f>VLOOKUP(Medical_Examinations[[#This Row],[Customer ID]],'Medical Examinations'!$A$1:$L$2336,4,FALSE)</f>
        <v>No</v>
      </c>
      <c r="F1517" t="str">
        <f>VLOOKUP(Medical_Examinations[[#This Row],[Customer ID]],'Medical Examinations'!$A$1:$L$2336,6,FALSE)</f>
        <v>No</v>
      </c>
      <c r="G1517" t="str">
        <f>VLOOKUP(Medical_Examinations[[#This Row],[Customer ID]],'Medical Examinations'!$A$1:$L$2336,7,FALSE)</f>
        <v>No</v>
      </c>
      <c r="H1517">
        <f>VLOOKUP(Medical_Examinations[[#This Row],[Customer ID]],'Medical Examinations'!$A$1:$L$2336,8,FALSE)</f>
        <v>0</v>
      </c>
      <c r="I1517" t="str">
        <f>VLOOKUP(Medical_Examinations[[#This Row],[Customer ID]],'Medical Examinations'!$A$1:$L$2336,9,FALSE)</f>
        <v>No</v>
      </c>
      <c r="J1517" t="str">
        <f>VLOOKUP(Medical_Examinations[[#This Row],[Customer ID]],'Medical Examinations'!A1516:L3851,11,FALSE)</f>
        <v>Obesity</v>
      </c>
      <c r="K1517" t="str">
        <f>VLOOKUP(Medical_Examinations[[#This Row],[Customer ID]],'Medical Examinations'!A1516:L3851,12,FALSE)</f>
        <v>Diabetes</v>
      </c>
      <c r="L1517" t="str">
        <f>VLOOKUP(Hospitalisation_Details[[#This Row],[Customer ID]],'Hospitalisation Details'!A1516:K3857,10,FALSE)</f>
        <v>12 Jun 1983</v>
      </c>
      <c r="M1517">
        <f>VLOOKUP(Hospitalisation_Details[[#This Row],[Customer ID]],'Hospitalisation Details'!$A$1:$K$2342,6,FALSE)</f>
        <v>6710</v>
      </c>
      <c r="N1517" t="str">
        <f>VLOOKUP(Hospitalisation_Details[[#This Row],[Customer ID]],'Hospitalisation Details'!A1516:K3857,7,FALSE)</f>
        <v>tier - 3</v>
      </c>
      <c r="O1517" t="str">
        <f>VLOOKUP(Hospitalisation_Details[[#This Row],[Customer ID]],'Hospitalisation Details'!A1516:K3857,8,FALSE)</f>
        <v>tier - 3</v>
      </c>
      <c r="P1517" t="str">
        <f>VLOOKUP(Hospitalisation_Details[[#This Row],[Customer ID]],'Hospitalisation Details'!A1516:K3857,9,FALSE)</f>
        <v>R1012</v>
      </c>
      <c r="Q1517">
        <f>VLOOKUP(Hospitalisation_Details[[#This Row],[Customer ID]],'Hospitalisation Details'!$A$1:$K$2342,11,FALSE)</f>
        <v>39</v>
      </c>
    </row>
    <row r="1518" spans="1:17" x14ac:dyDescent="0.35">
      <c r="A1518" t="s">
        <v>1517</v>
      </c>
      <c r="B1518" t="str">
        <f>VLOOKUP(Customer_Names[[#This Row],[Customer ID]],Customer_Names[#All],2,FALSE)</f>
        <v>Theriault</v>
      </c>
      <c r="C1518">
        <f>VLOOKUP(Medical_Examinations[[#This Row],[Customer ID]],'Medical Examinations'!$A$1:$L$2336,2,FALSE)</f>
        <v>23</v>
      </c>
      <c r="D1518">
        <f>VLOOKUP(Medical_Examinations[[#This Row],[Customer ID]],'Medical Examinations'!$A$1:$L$2336,3,FALSE)</f>
        <v>12</v>
      </c>
      <c r="E1518" t="str">
        <f>VLOOKUP(Medical_Examinations[[#This Row],[Customer ID]],'Medical Examinations'!$A$1:$L$2336,4,FALSE)</f>
        <v>yes</v>
      </c>
      <c r="F1518" t="str">
        <f>VLOOKUP(Medical_Examinations[[#This Row],[Customer ID]],'Medical Examinations'!$A$1:$L$2336,6,FALSE)</f>
        <v>No</v>
      </c>
      <c r="G1518" t="str">
        <f>VLOOKUP(Medical_Examinations[[#This Row],[Customer ID]],'Medical Examinations'!$A$1:$L$2336,7,FALSE)</f>
        <v>No</v>
      </c>
      <c r="H1518">
        <f>VLOOKUP(Medical_Examinations[[#This Row],[Customer ID]],'Medical Examinations'!$A$1:$L$2336,8,FALSE)</f>
        <v>0</v>
      </c>
      <c r="I1518" t="str">
        <f>VLOOKUP(Medical_Examinations[[#This Row],[Customer ID]],'Medical Examinations'!$A$1:$L$2336,9,FALSE)</f>
        <v>No</v>
      </c>
      <c r="J1518" t="str">
        <f>VLOOKUP(Medical_Examinations[[#This Row],[Customer ID]],'Medical Examinations'!A1517:L3852,11,FALSE)</f>
        <v>Normal Weight</v>
      </c>
      <c r="K1518" t="str">
        <f>VLOOKUP(Medical_Examinations[[#This Row],[Customer ID]],'Medical Examinations'!A1517:L3852,12,FALSE)</f>
        <v>Diabetes</v>
      </c>
      <c r="L1518" t="str">
        <f>VLOOKUP(Hospitalisation_Details[[#This Row],[Customer ID]],'Hospitalisation Details'!A1517:K3858,10,FALSE)</f>
        <v>24 Dec 1985</v>
      </c>
      <c r="M1518">
        <f>VLOOKUP(Hospitalisation_Details[[#This Row],[Customer ID]],'Hospitalisation Details'!$A$1:$K$2342,6,FALSE)</f>
        <v>6797</v>
      </c>
      <c r="N1518" t="str">
        <f>VLOOKUP(Hospitalisation_Details[[#This Row],[Customer ID]],'Hospitalisation Details'!A1517:K3858,7,FALSE)</f>
        <v>tier - 3</v>
      </c>
      <c r="O1518" t="str">
        <f>VLOOKUP(Hospitalisation_Details[[#This Row],[Customer ID]],'Hospitalisation Details'!A1517:K3858,8,FALSE)</f>
        <v>tier - 3</v>
      </c>
      <c r="P1518" t="str">
        <f>VLOOKUP(Hospitalisation_Details[[#This Row],[Customer ID]],'Hospitalisation Details'!A1517:K3858,9,FALSE)</f>
        <v>R1012</v>
      </c>
      <c r="Q1518">
        <f>VLOOKUP(Hospitalisation_Details[[#This Row],[Customer ID]],'Hospitalisation Details'!$A$1:$K$2342,11,FALSE)</f>
        <v>37</v>
      </c>
    </row>
    <row r="1519" spans="1:17" x14ac:dyDescent="0.35">
      <c r="A1519" t="s">
        <v>1518</v>
      </c>
      <c r="B1519" t="str">
        <f>VLOOKUP(Customer_Names[[#This Row],[Customer ID]],Customer_Names[#All],2,FALSE)</f>
        <v>Manuel</v>
      </c>
      <c r="C1519">
        <f>VLOOKUP(Medical_Examinations[[#This Row],[Customer ID]],'Medical Examinations'!$A$1:$L$2336,2,FALSE)</f>
        <v>25</v>
      </c>
      <c r="D1519">
        <f>VLOOKUP(Medical_Examinations[[#This Row],[Customer ID]],'Medical Examinations'!$A$1:$L$2336,3,FALSE)</f>
        <v>12</v>
      </c>
      <c r="E1519" t="str">
        <f>VLOOKUP(Medical_Examinations[[#This Row],[Customer ID]],'Medical Examinations'!$A$1:$L$2336,4,FALSE)</f>
        <v>No</v>
      </c>
      <c r="F1519" t="str">
        <f>VLOOKUP(Medical_Examinations[[#This Row],[Customer ID]],'Medical Examinations'!$A$1:$L$2336,6,FALSE)</f>
        <v>No</v>
      </c>
      <c r="G1519" t="str">
        <f>VLOOKUP(Medical_Examinations[[#This Row],[Customer ID]],'Medical Examinations'!$A$1:$L$2336,7,FALSE)</f>
        <v>No</v>
      </c>
      <c r="H1519">
        <f>VLOOKUP(Medical_Examinations[[#This Row],[Customer ID]],'Medical Examinations'!$A$1:$L$2336,8,FALSE)</f>
        <v>0</v>
      </c>
      <c r="I1519" t="str">
        <f>VLOOKUP(Medical_Examinations[[#This Row],[Customer ID]],'Medical Examinations'!$A$1:$L$2336,9,FALSE)</f>
        <v>No</v>
      </c>
      <c r="J1519" t="str">
        <f>VLOOKUP(Medical_Examinations[[#This Row],[Customer ID]],'Medical Examinations'!A1518:L3853,11,FALSE)</f>
        <v>Overweight</v>
      </c>
      <c r="K1519" t="str">
        <f>VLOOKUP(Medical_Examinations[[#This Row],[Customer ID]],'Medical Examinations'!A1518:L3853,12,FALSE)</f>
        <v>Diabetes</v>
      </c>
      <c r="L1519" t="str">
        <f>VLOOKUP(Hospitalisation_Details[[#This Row],[Customer ID]],'Hospitalisation Details'!A1518:K3859,10,FALSE)</f>
        <v>18 Oct 1982</v>
      </c>
      <c r="M1519">
        <f>VLOOKUP(Hospitalisation_Details[[#This Row],[Customer ID]],'Hospitalisation Details'!$A$1:$K$2342,6,FALSE)</f>
        <v>6987</v>
      </c>
      <c r="N1519" t="str">
        <f>VLOOKUP(Hospitalisation_Details[[#This Row],[Customer ID]],'Hospitalisation Details'!A1518:K3859,7,FALSE)</f>
        <v>tier - 3</v>
      </c>
      <c r="O1519" t="str">
        <f>VLOOKUP(Hospitalisation_Details[[#This Row],[Customer ID]],'Hospitalisation Details'!A1518:K3859,8,FALSE)</f>
        <v>tier - 1</v>
      </c>
      <c r="P1519" t="str">
        <f>VLOOKUP(Hospitalisation_Details[[#This Row],[Customer ID]],'Hospitalisation Details'!A1518:K3859,9,FALSE)</f>
        <v>R1012</v>
      </c>
      <c r="Q1519">
        <f>VLOOKUP(Hospitalisation_Details[[#This Row],[Customer ID]],'Hospitalisation Details'!$A$1:$K$2342,11,FALSE)</f>
        <v>40</v>
      </c>
    </row>
    <row r="1520" spans="1:17" x14ac:dyDescent="0.35">
      <c r="A1520" t="s">
        <v>1519</v>
      </c>
      <c r="B1520" t="str">
        <f>VLOOKUP(Customer_Names[[#This Row],[Customer ID]],Customer_Names[#All],2,FALSE)</f>
        <v>Demko</v>
      </c>
      <c r="C1520">
        <f>VLOOKUP(Medical_Examinations[[#This Row],[Customer ID]],'Medical Examinations'!$A$1:$L$2336,2,FALSE)</f>
        <v>23</v>
      </c>
      <c r="D1520">
        <f>VLOOKUP(Medical_Examinations[[#This Row],[Customer ID]],'Medical Examinations'!$A$1:$L$2336,3,FALSE)</f>
        <v>7</v>
      </c>
      <c r="E1520" t="str">
        <f>VLOOKUP(Medical_Examinations[[#This Row],[Customer ID]],'Medical Examinations'!$A$1:$L$2336,4,FALSE)</f>
        <v>No</v>
      </c>
      <c r="F1520" t="str">
        <f>VLOOKUP(Medical_Examinations[[#This Row],[Customer ID]],'Medical Examinations'!$A$1:$L$2336,6,FALSE)</f>
        <v>No</v>
      </c>
      <c r="G1520" t="str">
        <f>VLOOKUP(Medical_Examinations[[#This Row],[Customer ID]],'Medical Examinations'!$A$1:$L$2336,7,FALSE)</f>
        <v>No</v>
      </c>
      <c r="H1520">
        <f>VLOOKUP(Medical_Examinations[[#This Row],[Customer ID]],'Medical Examinations'!$A$1:$L$2336,8,FALSE)</f>
        <v>0</v>
      </c>
      <c r="I1520" t="str">
        <f>VLOOKUP(Medical_Examinations[[#This Row],[Customer ID]],'Medical Examinations'!$A$1:$L$2336,9,FALSE)</f>
        <v>No</v>
      </c>
      <c r="J1520" t="str">
        <f>VLOOKUP(Medical_Examinations[[#This Row],[Customer ID]],'Medical Examinations'!A1519:L3854,11,FALSE)</f>
        <v>Normal Weight</v>
      </c>
      <c r="K1520" t="str">
        <f>VLOOKUP(Medical_Examinations[[#This Row],[Customer ID]],'Medical Examinations'!A1519:L3854,12,FALSE)</f>
        <v>Diabetes</v>
      </c>
      <c r="L1520" t="str">
        <f>VLOOKUP(Hospitalisation_Details[[#This Row],[Customer ID]],'Hospitalisation Details'!A1519:K3860,10,FALSE)</f>
        <v>14 Aug 1981</v>
      </c>
      <c r="M1520">
        <f>VLOOKUP(Hospitalisation_Details[[#This Row],[Customer ID]],'Hospitalisation Details'!$A$1:$K$2342,6,FALSE)</f>
        <v>7257</v>
      </c>
      <c r="N1520" t="str">
        <f>VLOOKUP(Hospitalisation_Details[[#This Row],[Customer ID]],'Hospitalisation Details'!A1519:K3860,7,FALSE)</f>
        <v>tier - 3</v>
      </c>
      <c r="O1520" t="str">
        <f>VLOOKUP(Hospitalisation_Details[[#This Row],[Customer ID]],'Hospitalisation Details'!A1519:K3860,8,FALSE)</f>
        <v>tier - 2</v>
      </c>
      <c r="P1520" t="str">
        <f>VLOOKUP(Hospitalisation_Details[[#This Row],[Customer ID]],'Hospitalisation Details'!A1519:K3860,9,FALSE)</f>
        <v>R1012</v>
      </c>
      <c r="Q1520">
        <f>VLOOKUP(Hospitalisation_Details[[#This Row],[Customer ID]],'Hospitalisation Details'!$A$1:$K$2342,11,FALSE)</f>
        <v>41</v>
      </c>
    </row>
    <row r="1521" spans="1:17" x14ac:dyDescent="0.35">
      <c r="A1521" t="s">
        <v>1520</v>
      </c>
      <c r="B1521" t="str">
        <f>VLOOKUP(Customer_Names[[#This Row],[Customer ID]],Customer_Names[#All],2,FALSE)</f>
        <v>Battaglia</v>
      </c>
      <c r="C1521">
        <f>VLOOKUP(Medical_Examinations[[#This Row],[Customer ID]],'Medical Examinations'!$A$1:$L$2336,2,FALSE)</f>
        <v>17</v>
      </c>
      <c r="D1521">
        <f>VLOOKUP(Medical_Examinations[[#This Row],[Customer ID]],'Medical Examinations'!$A$1:$L$2336,3,FALSE)</f>
        <v>12</v>
      </c>
      <c r="E1521" t="str">
        <f>VLOOKUP(Medical_Examinations[[#This Row],[Customer ID]],'Medical Examinations'!$A$1:$L$2336,4,FALSE)</f>
        <v>No</v>
      </c>
      <c r="F1521" t="str">
        <f>VLOOKUP(Medical_Examinations[[#This Row],[Customer ID]],'Medical Examinations'!$A$1:$L$2336,6,FALSE)</f>
        <v>No</v>
      </c>
      <c r="G1521" t="str">
        <f>VLOOKUP(Medical_Examinations[[#This Row],[Customer ID]],'Medical Examinations'!$A$1:$L$2336,7,FALSE)</f>
        <v>No</v>
      </c>
      <c r="H1521">
        <f>VLOOKUP(Medical_Examinations[[#This Row],[Customer ID]],'Medical Examinations'!$A$1:$L$2336,8,FALSE)</f>
        <v>0</v>
      </c>
      <c r="I1521" t="str">
        <f>VLOOKUP(Medical_Examinations[[#This Row],[Customer ID]],'Medical Examinations'!$A$1:$L$2336,9,FALSE)</f>
        <v>No</v>
      </c>
      <c r="J1521" t="str">
        <f>VLOOKUP(Medical_Examinations[[#This Row],[Customer ID]],'Medical Examinations'!A1520:L3855,11,FALSE)</f>
        <v>Underweight</v>
      </c>
      <c r="K1521" t="str">
        <f>VLOOKUP(Medical_Examinations[[#This Row],[Customer ID]],'Medical Examinations'!A1520:L3855,12,FALSE)</f>
        <v>Diabetes</v>
      </c>
      <c r="L1521" t="str">
        <f>VLOOKUP(Hospitalisation_Details[[#This Row],[Customer ID]],'Hospitalisation Details'!A1520:K3861,10,FALSE)</f>
        <v>13 Jun 1981</v>
      </c>
      <c r="M1521">
        <f>VLOOKUP(Hospitalisation_Details[[#This Row],[Customer ID]],'Hospitalisation Details'!$A$1:$K$2342,6,FALSE)</f>
        <v>7262</v>
      </c>
      <c r="N1521" t="str">
        <f>VLOOKUP(Hospitalisation_Details[[#This Row],[Customer ID]],'Hospitalisation Details'!A1520:K3861,7,FALSE)</f>
        <v>tier - 3</v>
      </c>
      <c r="O1521" t="str">
        <f>VLOOKUP(Hospitalisation_Details[[#This Row],[Customer ID]],'Hospitalisation Details'!A1520:K3861,8,FALSE)</f>
        <v>tier - 3</v>
      </c>
      <c r="P1521" t="str">
        <f>VLOOKUP(Hospitalisation_Details[[#This Row],[Customer ID]],'Hospitalisation Details'!A1520:K3861,9,FALSE)</f>
        <v>R1012</v>
      </c>
      <c r="Q1521">
        <f>VLOOKUP(Hospitalisation_Details[[#This Row],[Customer ID]],'Hospitalisation Details'!$A$1:$K$2342,11,FALSE)</f>
        <v>41</v>
      </c>
    </row>
    <row r="1522" spans="1:17" x14ac:dyDescent="0.35">
      <c r="A1522" t="s">
        <v>1521</v>
      </c>
      <c r="B1522" t="str">
        <f>VLOOKUP(Customer_Names[[#This Row],[Customer ID]],Customer_Names[#All],2,FALSE)</f>
        <v>Follo</v>
      </c>
      <c r="C1522">
        <f>VLOOKUP(Medical_Examinations[[#This Row],[Customer ID]],'Medical Examinations'!$A$1:$L$2336,2,FALSE)</f>
        <v>33</v>
      </c>
      <c r="D1522">
        <f>VLOOKUP(Medical_Examinations[[#This Row],[Customer ID]],'Medical Examinations'!$A$1:$L$2336,3,FALSE)</f>
        <v>7</v>
      </c>
      <c r="E1522" t="str">
        <f>VLOOKUP(Medical_Examinations[[#This Row],[Customer ID]],'Medical Examinations'!$A$1:$L$2336,4,FALSE)</f>
        <v>yes</v>
      </c>
      <c r="F1522" t="str">
        <f>VLOOKUP(Medical_Examinations[[#This Row],[Customer ID]],'Medical Examinations'!$A$1:$L$2336,6,FALSE)</f>
        <v>No</v>
      </c>
      <c r="G1522" t="str">
        <f>VLOOKUP(Medical_Examinations[[#This Row],[Customer ID]],'Medical Examinations'!$A$1:$L$2336,7,FALSE)</f>
        <v>No</v>
      </c>
      <c r="H1522">
        <f>VLOOKUP(Medical_Examinations[[#This Row],[Customer ID]],'Medical Examinations'!$A$1:$L$2336,8,FALSE)</f>
        <v>0</v>
      </c>
      <c r="I1522" t="str">
        <f>VLOOKUP(Medical_Examinations[[#This Row],[Customer ID]],'Medical Examinations'!$A$1:$L$2336,9,FALSE)</f>
        <v>No</v>
      </c>
      <c r="J1522" t="str">
        <f>VLOOKUP(Medical_Examinations[[#This Row],[Customer ID]],'Medical Examinations'!A1521:L3856,11,FALSE)</f>
        <v>Obesity</v>
      </c>
      <c r="K1522" t="str">
        <f>VLOOKUP(Medical_Examinations[[#This Row],[Customer ID]],'Medical Examinations'!A1521:L3856,12,FALSE)</f>
        <v>Diabetes</v>
      </c>
      <c r="L1522" t="str">
        <f>VLOOKUP(Hospitalisation_Details[[#This Row],[Customer ID]],'Hospitalisation Details'!A1521:K3862,10,FALSE)</f>
        <v>4 Aug 1981</v>
      </c>
      <c r="M1522">
        <f>VLOOKUP(Hospitalisation_Details[[#This Row],[Customer ID]],'Hospitalisation Details'!$A$1:$K$2342,6,FALSE)</f>
        <v>7266</v>
      </c>
      <c r="N1522" t="str">
        <f>VLOOKUP(Hospitalisation_Details[[#This Row],[Customer ID]],'Hospitalisation Details'!A1521:K3862,7,FALSE)</f>
        <v>tier - 3</v>
      </c>
      <c r="O1522" t="str">
        <f>VLOOKUP(Hospitalisation_Details[[#This Row],[Customer ID]],'Hospitalisation Details'!A1521:K3862,8,FALSE)</f>
        <v>tier - 3</v>
      </c>
      <c r="P1522" t="str">
        <f>VLOOKUP(Hospitalisation_Details[[#This Row],[Customer ID]],'Hospitalisation Details'!A1521:K3862,9,FALSE)</f>
        <v>R1012</v>
      </c>
      <c r="Q1522">
        <f>VLOOKUP(Hospitalisation_Details[[#This Row],[Customer ID]],'Hospitalisation Details'!$A$1:$K$2342,11,FALSE)</f>
        <v>41</v>
      </c>
    </row>
    <row r="1523" spans="1:17" x14ac:dyDescent="0.35">
      <c r="A1523" t="s">
        <v>1522</v>
      </c>
      <c r="B1523" t="str">
        <f>VLOOKUP(Customer_Names[[#This Row],[Customer ID]],Customer_Names[#All],2,FALSE)</f>
        <v>Barana</v>
      </c>
      <c r="C1523">
        <f>VLOOKUP(Medical_Examinations[[#This Row],[Customer ID]],'Medical Examinations'!$A$1:$L$2336,2,FALSE)</f>
        <v>40</v>
      </c>
      <c r="D1523">
        <f>VLOOKUP(Medical_Examinations[[#This Row],[Customer ID]],'Medical Examinations'!$A$1:$L$2336,3,FALSE)</f>
        <v>12</v>
      </c>
      <c r="E1523" t="str">
        <f>VLOOKUP(Medical_Examinations[[#This Row],[Customer ID]],'Medical Examinations'!$A$1:$L$2336,4,FALSE)</f>
        <v>No</v>
      </c>
      <c r="F1523" t="str">
        <f>VLOOKUP(Medical_Examinations[[#This Row],[Customer ID]],'Medical Examinations'!$A$1:$L$2336,6,FALSE)</f>
        <v>No</v>
      </c>
      <c r="G1523" t="str">
        <f>VLOOKUP(Medical_Examinations[[#This Row],[Customer ID]],'Medical Examinations'!$A$1:$L$2336,7,FALSE)</f>
        <v>No</v>
      </c>
      <c r="H1523">
        <f>VLOOKUP(Medical_Examinations[[#This Row],[Customer ID]],'Medical Examinations'!$A$1:$L$2336,8,FALSE)</f>
        <v>0</v>
      </c>
      <c r="I1523" t="str">
        <f>VLOOKUP(Medical_Examinations[[#This Row],[Customer ID]],'Medical Examinations'!$A$1:$L$2336,9,FALSE)</f>
        <v>No</v>
      </c>
      <c r="J1523" t="str">
        <f>VLOOKUP(Medical_Examinations[[#This Row],[Customer ID]],'Medical Examinations'!A1522:L3857,11,FALSE)</f>
        <v>Obesity</v>
      </c>
      <c r="K1523" t="str">
        <f>VLOOKUP(Medical_Examinations[[#This Row],[Customer ID]],'Medical Examinations'!A1522:L3857,12,FALSE)</f>
        <v>Diabetes</v>
      </c>
      <c r="L1523" t="str">
        <f>VLOOKUP(Hospitalisation_Details[[#This Row],[Customer ID]],'Hospitalisation Details'!A1522:K3863,10,FALSE)</f>
        <v>1 Sep 1978</v>
      </c>
      <c r="M1523">
        <f>VLOOKUP(Hospitalisation_Details[[#This Row],[Customer ID]],'Hospitalisation Details'!$A$1:$K$2342,6,FALSE)</f>
        <v>8116</v>
      </c>
      <c r="N1523" t="str">
        <f>VLOOKUP(Hospitalisation_Details[[#This Row],[Customer ID]],'Hospitalisation Details'!A1522:K3863,7,FALSE)</f>
        <v>tier - 3</v>
      </c>
      <c r="O1523" t="str">
        <f>VLOOKUP(Hospitalisation_Details[[#This Row],[Customer ID]],'Hospitalisation Details'!A1522:K3863,8,FALSE)</f>
        <v>tier - 1</v>
      </c>
      <c r="P1523" t="str">
        <f>VLOOKUP(Hospitalisation_Details[[#This Row],[Customer ID]],'Hospitalisation Details'!A1522:K3863,9,FALSE)</f>
        <v>R1012</v>
      </c>
      <c r="Q1523">
        <f>VLOOKUP(Hospitalisation_Details[[#This Row],[Customer ID]],'Hospitalisation Details'!$A$1:$K$2342,11,FALSE)</f>
        <v>44</v>
      </c>
    </row>
    <row r="1524" spans="1:17" x14ac:dyDescent="0.35">
      <c r="A1524" t="s">
        <v>1523</v>
      </c>
      <c r="B1524" t="str">
        <f>VLOOKUP(Customer_Names[[#This Row],[Customer ID]],Customer_Names[#All],2,FALSE)</f>
        <v>Lysaght</v>
      </c>
      <c r="C1524">
        <f>VLOOKUP(Medical_Examinations[[#This Row],[Customer ID]],'Medical Examinations'!$A$1:$L$2336,2,FALSE)</f>
        <v>30</v>
      </c>
      <c r="D1524">
        <f>VLOOKUP(Medical_Examinations[[#This Row],[Customer ID]],'Medical Examinations'!$A$1:$L$2336,3,FALSE)</f>
        <v>7</v>
      </c>
      <c r="E1524" t="str">
        <f>VLOOKUP(Medical_Examinations[[#This Row],[Customer ID]],'Medical Examinations'!$A$1:$L$2336,4,FALSE)</f>
        <v>No</v>
      </c>
      <c r="F1524" t="str">
        <f>VLOOKUP(Medical_Examinations[[#This Row],[Customer ID]],'Medical Examinations'!$A$1:$L$2336,6,FALSE)</f>
        <v>No</v>
      </c>
      <c r="G1524" t="str">
        <f>VLOOKUP(Medical_Examinations[[#This Row],[Customer ID]],'Medical Examinations'!$A$1:$L$2336,7,FALSE)</f>
        <v>No</v>
      </c>
      <c r="H1524">
        <f>VLOOKUP(Medical_Examinations[[#This Row],[Customer ID]],'Medical Examinations'!$A$1:$L$2336,8,FALSE)</f>
        <v>0</v>
      </c>
      <c r="I1524" t="str">
        <f>VLOOKUP(Medical_Examinations[[#This Row],[Customer ID]],'Medical Examinations'!$A$1:$L$2336,9,FALSE)</f>
        <v>No</v>
      </c>
      <c r="J1524" t="str">
        <f>VLOOKUP(Medical_Examinations[[#This Row],[Customer ID]],'Medical Examinations'!A1523:L3858,11,FALSE)</f>
        <v>Obesity</v>
      </c>
      <c r="K1524" t="str">
        <f>VLOOKUP(Medical_Examinations[[#This Row],[Customer ID]],'Medical Examinations'!A1523:L3858,12,FALSE)</f>
        <v>Diabetes</v>
      </c>
      <c r="L1524" t="str">
        <f>VLOOKUP(Hospitalisation_Details[[#This Row],[Customer ID]],'Hospitalisation Details'!A1523:K3864,10,FALSE)</f>
        <v>28 Jun 1982</v>
      </c>
      <c r="M1524">
        <f>VLOOKUP(Hospitalisation_Details[[#This Row],[Customer ID]],'Hospitalisation Details'!$A$1:$K$2342,6,FALSE)</f>
        <v>8163</v>
      </c>
      <c r="N1524" t="str">
        <f>VLOOKUP(Hospitalisation_Details[[#This Row],[Customer ID]],'Hospitalisation Details'!A1523:K3864,7,FALSE)</f>
        <v>tier - 3</v>
      </c>
      <c r="O1524" t="str">
        <f>VLOOKUP(Hospitalisation_Details[[#This Row],[Customer ID]],'Hospitalisation Details'!A1523:K3864,8,FALSE)</f>
        <v>tier - 3</v>
      </c>
      <c r="P1524" t="str">
        <f>VLOOKUP(Hospitalisation_Details[[#This Row],[Customer ID]],'Hospitalisation Details'!A1523:K3864,9,FALSE)</f>
        <v>R1012</v>
      </c>
      <c r="Q1524">
        <f>VLOOKUP(Hospitalisation_Details[[#This Row],[Customer ID]],'Hospitalisation Details'!$A$1:$K$2342,11,FALSE)</f>
        <v>40</v>
      </c>
    </row>
    <row r="1525" spans="1:17" x14ac:dyDescent="0.35">
      <c r="A1525" t="s">
        <v>1524</v>
      </c>
      <c r="B1525" t="str">
        <f>VLOOKUP(Customer_Names[[#This Row],[Customer ID]],Customer_Names[#All],2,FALSE)</f>
        <v>Chalmers</v>
      </c>
      <c r="C1525">
        <f>VLOOKUP(Medical_Examinations[[#This Row],[Customer ID]],'Medical Examinations'!$A$1:$L$2336,2,FALSE)</f>
        <v>25</v>
      </c>
      <c r="D1525">
        <f>VLOOKUP(Medical_Examinations[[#This Row],[Customer ID]],'Medical Examinations'!$A$1:$L$2336,3,FALSE)</f>
        <v>7</v>
      </c>
      <c r="E1525" t="str">
        <f>VLOOKUP(Medical_Examinations[[#This Row],[Customer ID]],'Medical Examinations'!$A$1:$L$2336,4,FALSE)</f>
        <v>No</v>
      </c>
      <c r="F1525" t="str">
        <f>VLOOKUP(Medical_Examinations[[#This Row],[Customer ID]],'Medical Examinations'!$A$1:$L$2336,6,FALSE)</f>
        <v>No</v>
      </c>
      <c r="G1525" t="str">
        <f>VLOOKUP(Medical_Examinations[[#This Row],[Customer ID]],'Medical Examinations'!$A$1:$L$2336,7,FALSE)</f>
        <v>No</v>
      </c>
      <c r="H1525">
        <f>VLOOKUP(Medical_Examinations[[#This Row],[Customer ID]],'Medical Examinations'!$A$1:$L$2336,8,FALSE)</f>
        <v>0</v>
      </c>
      <c r="I1525" t="str">
        <f>VLOOKUP(Medical_Examinations[[#This Row],[Customer ID]],'Medical Examinations'!$A$1:$L$2336,9,FALSE)</f>
        <v>No</v>
      </c>
      <c r="J1525" t="str">
        <f>VLOOKUP(Medical_Examinations[[#This Row],[Customer ID]],'Medical Examinations'!A1524:L3859,11,FALSE)</f>
        <v>Overweight</v>
      </c>
      <c r="K1525" t="str">
        <f>VLOOKUP(Medical_Examinations[[#This Row],[Customer ID]],'Medical Examinations'!A1524:L3859,12,FALSE)</f>
        <v>Diabetes</v>
      </c>
      <c r="L1525" t="str">
        <f>VLOOKUP(Hospitalisation_Details[[#This Row],[Customer ID]],'Hospitalisation Details'!A1524:K3865,10,FALSE)</f>
        <v>4 Sep 1977</v>
      </c>
      <c r="M1525">
        <f>VLOOKUP(Hospitalisation_Details[[#This Row],[Customer ID]],'Hospitalisation Details'!$A$1:$K$2342,6,FALSE)</f>
        <v>8413</v>
      </c>
      <c r="N1525" t="str">
        <f>VLOOKUP(Hospitalisation_Details[[#This Row],[Customer ID]],'Hospitalisation Details'!A1524:K3865,7,FALSE)</f>
        <v>tier - 3</v>
      </c>
      <c r="O1525" t="str">
        <f>VLOOKUP(Hospitalisation_Details[[#This Row],[Customer ID]],'Hospitalisation Details'!A1524:K3865,8,FALSE)</f>
        <v>tier - 1</v>
      </c>
      <c r="P1525" t="str">
        <f>VLOOKUP(Hospitalisation_Details[[#This Row],[Customer ID]],'Hospitalisation Details'!A1524:K3865,9,FALSE)</f>
        <v>R1012</v>
      </c>
      <c r="Q1525">
        <f>VLOOKUP(Hospitalisation_Details[[#This Row],[Customer ID]],'Hospitalisation Details'!$A$1:$K$2342,11,FALSE)</f>
        <v>45</v>
      </c>
    </row>
    <row r="1526" spans="1:17" x14ac:dyDescent="0.35">
      <c r="A1526" t="s">
        <v>1525</v>
      </c>
      <c r="B1526" t="str">
        <f>VLOOKUP(Customer_Names[[#This Row],[Customer ID]],Customer_Names[#All],2,FALSE)</f>
        <v>Phillippi</v>
      </c>
      <c r="C1526">
        <f>VLOOKUP(Medical_Examinations[[#This Row],[Customer ID]],'Medical Examinations'!$A$1:$L$2336,2,FALSE)</f>
        <v>25</v>
      </c>
      <c r="D1526">
        <f>VLOOKUP(Medical_Examinations[[#This Row],[Customer ID]],'Medical Examinations'!$A$1:$L$2336,3,FALSE)</f>
        <v>12</v>
      </c>
      <c r="E1526" t="str">
        <f>VLOOKUP(Medical_Examinations[[#This Row],[Customer ID]],'Medical Examinations'!$A$1:$L$2336,4,FALSE)</f>
        <v>No</v>
      </c>
      <c r="F1526" t="str">
        <f>VLOOKUP(Medical_Examinations[[#This Row],[Customer ID]],'Medical Examinations'!$A$1:$L$2336,6,FALSE)</f>
        <v>No</v>
      </c>
      <c r="G1526" t="str">
        <f>VLOOKUP(Medical_Examinations[[#This Row],[Customer ID]],'Medical Examinations'!$A$1:$L$2336,7,FALSE)</f>
        <v>No</v>
      </c>
      <c r="H1526">
        <f>VLOOKUP(Medical_Examinations[[#This Row],[Customer ID]],'Medical Examinations'!$A$1:$L$2336,8,FALSE)</f>
        <v>0</v>
      </c>
      <c r="I1526" t="str">
        <f>VLOOKUP(Medical_Examinations[[#This Row],[Customer ID]],'Medical Examinations'!$A$1:$L$2336,9,FALSE)</f>
        <v>No</v>
      </c>
      <c r="J1526" t="str">
        <f>VLOOKUP(Medical_Examinations[[#This Row],[Customer ID]],'Medical Examinations'!A1525:L3860,11,FALSE)</f>
        <v>Overweight</v>
      </c>
      <c r="K1526" t="str">
        <f>VLOOKUP(Medical_Examinations[[#This Row],[Customer ID]],'Medical Examinations'!A1525:L3860,12,FALSE)</f>
        <v>Diabetes</v>
      </c>
      <c r="L1526" t="str">
        <f>VLOOKUP(Hospitalisation_Details[[#This Row],[Customer ID]],'Hospitalisation Details'!A1525:K3866,10,FALSE)</f>
        <v>28 Sep 1975</v>
      </c>
      <c r="M1526">
        <f>VLOOKUP(Hospitalisation_Details[[#This Row],[Customer ID]],'Hospitalisation Details'!$A$1:$K$2342,6,FALSE)</f>
        <v>8428</v>
      </c>
      <c r="N1526" t="str">
        <f>VLOOKUP(Hospitalisation_Details[[#This Row],[Customer ID]],'Hospitalisation Details'!A1525:K3866,7,FALSE)</f>
        <v>tier - 3</v>
      </c>
      <c r="O1526" t="str">
        <f>VLOOKUP(Hospitalisation_Details[[#This Row],[Customer ID]],'Hospitalisation Details'!A1525:K3866,8,FALSE)</f>
        <v>tier - 2</v>
      </c>
      <c r="P1526" t="str">
        <f>VLOOKUP(Hospitalisation_Details[[#This Row],[Customer ID]],'Hospitalisation Details'!A1525:K3866,9,FALSE)</f>
        <v>R1012</v>
      </c>
      <c r="Q1526">
        <f>VLOOKUP(Hospitalisation_Details[[#This Row],[Customer ID]],'Hospitalisation Details'!$A$1:$K$2342,11,FALSE)</f>
        <v>47</v>
      </c>
    </row>
    <row r="1527" spans="1:17" x14ac:dyDescent="0.35">
      <c r="A1527" t="s">
        <v>1526</v>
      </c>
      <c r="B1527" t="str">
        <f>VLOOKUP(Customer_Names[[#This Row],[Customer ID]],Customer_Names[#All],2,FALSE)</f>
        <v>MacPherson</v>
      </c>
      <c r="C1527">
        <f>VLOOKUP(Medical_Examinations[[#This Row],[Customer ID]],'Medical Examinations'!$A$1:$L$2336,2,FALSE)</f>
        <v>34</v>
      </c>
      <c r="D1527">
        <f>VLOOKUP(Medical_Examinations[[#This Row],[Customer ID]],'Medical Examinations'!$A$1:$L$2336,3,FALSE)</f>
        <v>7</v>
      </c>
      <c r="E1527" t="str">
        <f>VLOOKUP(Medical_Examinations[[#This Row],[Customer ID]],'Medical Examinations'!$A$1:$L$2336,4,FALSE)</f>
        <v>yes</v>
      </c>
      <c r="F1527" t="str">
        <f>VLOOKUP(Medical_Examinations[[#This Row],[Customer ID]],'Medical Examinations'!$A$1:$L$2336,6,FALSE)</f>
        <v>No</v>
      </c>
      <c r="G1527" t="str">
        <f>VLOOKUP(Medical_Examinations[[#This Row],[Customer ID]],'Medical Examinations'!$A$1:$L$2336,7,FALSE)</f>
        <v>No</v>
      </c>
      <c r="H1527">
        <f>VLOOKUP(Medical_Examinations[[#This Row],[Customer ID]],'Medical Examinations'!$A$1:$L$2336,8,FALSE)</f>
        <v>0</v>
      </c>
      <c r="I1527" t="str">
        <f>VLOOKUP(Medical_Examinations[[#This Row],[Customer ID]],'Medical Examinations'!$A$1:$L$2336,9,FALSE)</f>
        <v>No</v>
      </c>
      <c r="J1527" t="str">
        <f>VLOOKUP(Medical_Examinations[[#This Row],[Customer ID]],'Medical Examinations'!A1526:L3861,11,FALSE)</f>
        <v>Obesity</v>
      </c>
      <c r="K1527" t="str">
        <f>VLOOKUP(Medical_Examinations[[#This Row],[Customer ID]],'Medical Examinations'!A1526:L3861,12,FALSE)</f>
        <v>Diabetes</v>
      </c>
      <c r="L1527" t="str">
        <f>VLOOKUP(Hospitalisation_Details[[#This Row],[Customer ID]],'Hospitalisation Details'!A1526:K3867,10,FALSE)</f>
        <v>29 Oct 1975</v>
      </c>
      <c r="M1527">
        <f>VLOOKUP(Hospitalisation_Details[[#This Row],[Customer ID]],'Hospitalisation Details'!$A$1:$K$2342,6,FALSE)</f>
        <v>9620</v>
      </c>
      <c r="N1527" t="str">
        <f>VLOOKUP(Hospitalisation_Details[[#This Row],[Customer ID]],'Hospitalisation Details'!A1526:K3867,7,FALSE)</f>
        <v>tier - 3</v>
      </c>
      <c r="O1527" t="str">
        <f>VLOOKUP(Hospitalisation_Details[[#This Row],[Customer ID]],'Hospitalisation Details'!A1526:K3867,8,FALSE)</f>
        <v>tier - 3</v>
      </c>
      <c r="P1527" t="str">
        <f>VLOOKUP(Hospitalisation_Details[[#This Row],[Customer ID]],'Hospitalisation Details'!A1526:K3867,9,FALSE)</f>
        <v>R1012</v>
      </c>
      <c r="Q1527">
        <f>VLOOKUP(Hospitalisation_Details[[#This Row],[Customer ID]],'Hospitalisation Details'!$A$1:$K$2342,11,FALSE)</f>
        <v>47</v>
      </c>
    </row>
    <row r="1528" spans="1:17" x14ac:dyDescent="0.35">
      <c r="A1528" t="s">
        <v>1527</v>
      </c>
      <c r="B1528" t="str">
        <f>VLOOKUP(Customer_Names[[#This Row],[Customer ID]],Customer_Names[#All],2,FALSE)</f>
        <v>Delfidio</v>
      </c>
      <c r="C1528">
        <f>VLOOKUP(Medical_Examinations[[#This Row],[Customer ID]],'Medical Examinations'!$A$1:$L$2336,2,FALSE)</f>
        <v>28</v>
      </c>
      <c r="D1528">
        <f>VLOOKUP(Medical_Examinations[[#This Row],[Customer ID]],'Medical Examinations'!$A$1:$L$2336,3,FALSE)</f>
        <v>7</v>
      </c>
      <c r="E1528" t="str">
        <f>VLOOKUP(Medical_Examinations[[#This Row],[Customer ID]],'Medical Examinations'!$A$1:$L$2336,4,FALSE)</f>
        <v>yes</v>
      </c>
      <c r="F1528" t="str">
        <f>VLOOKUP(Medical_Examinations[[#This Row],[Customer ID]],'Medical Examinations'!$A$1:$L$2336,6,FALSE)</f>
        <v>No</v>
      </c>
      <c r="G1528" t="str">
        <f>VLOOKUP(Medical_Examinations[[#This Row],[Customer ID]],'Medical Examinations'!$A$1:$L$2336,7,FALSE)</f>
        <v>No</v>
      </c>
      <c r="H1528">
        <f>VLOOKUP(Medical_Examinations[[#This Row],[Customer ID]],'Medical Examinations'!$A$1:$L$2336,8,FALSE)</f>
        <v>0</v>
      </c>
      <c r="I1528" t="str">
        <f>VLOOKUP(Medical_Examinations[[#This Row],[Customer ID]],'Medical Examinations'!$A$1:$L$2336,9,FALSE)</f>
        <v>No</v>
      </c>
      <c r="J1528" t="str">
        <f>VLOOKUP(Medical_Examinations[[#This Row],[Customer ID]],'Medical Examinations'!A1527:L3862,11,FALSE)</f>
        <v>Overweight</v>
      </c>
      <c r="K1528" t="str">
        <f>VLOOKUP(Medical_Examinations[[#This Row],[Customer ID]],'Medical Examinations'!A1527:L3862,12,FALSE)</f>
        <v>Diabetes</v>
      </c>
      <c r="L1528" t="str">
        <f>VLOOKUP(Hospitalisation_Details[[#This Row],[Customer ID]],'Hospitalisation Details'!A1527:K3868,10,FALSE)</f>
        <v>2 Jul 1975</v>
      </c>
      <c r="M1528">
        <f>VLOOKUP(Hospitalisation_Details[[#This Row],[Customer ID]],'Hospitalisation Details'!$A$1:$K$2342,6,FALSE)</f>
        <v>10115</v>
      </c>
      <c r="N1528" t="str">
        <f>VLOOKUP(Hospitalisation_Details[[#This Row],[Customer ID]],'Hospitalisation Details'!A1527:K3868,7,FALSE)</f>
        <v>tier - 3</v>
      </c>
      <c r="O1528" t="str">
        <f>VLOOKUP(Hospitalisation_Details[[#This Row],[Customer ID]],'Hospitalisation Details'!A1527:K3868,8,FALSE)</f>
        <v>tier - 3</v>
      </c>
      <c r="P1528" t="str">
        <f>VLOOKUP(Hospitalisation_Details[[#This Row],[Customer ID]],'Hospitalisation Details'!A1527:K3868,9,FALSE)</f>
        <v>R1012</v>
      </c>
      <c r="Q1528">
        <f>VLOOKUP(Hospitalisation_Details[[#This Row],[Customer ID]],'Hospitalisation Details'!$A$1:$K$2342,11,FALSE)</f>
        <v>47</v>
      </c>
    </row>
    <row r="1529" spans="1:17" x14ac:dyDescent="0.35">
      <c r="A1529" t="s">
        <v>1528</v>
      </c>
      <c r="B1529" t="str">
        <f>VLOOKUP(Customer_Names[[#This Row],[Customer ID]],Customer_Names[#All],2,FALSE)</f>
        <v>Cummings</v>
      </c>
      <c r="C1529">
        <f>VLOOKUP(Medical_Examinations[[#This Row],[Customer ID]],'Medical Examinations'!$A$1:$L$2336,2,FALSE)</f>
        <v>19</v>
      </c>
      <c r="D1529">
        <f>VLOOKUP(Medical_Examinations[[#This Row],[Customer ID]],'Medical Examinations'!$A$1:$L$2336,3,FALSE)</f>
        <v>7</v>
      </c>
      <c r="E1529" t="str">
        <f>VLOOKUP(Medical_Examinations[[#This Row],[Customer ID]],'Medical Examinations'!$A$1:$L$2336,4,FALSE)</f>
        <v>No</v>
      </c>
      <c r="F1529" t="str">
        <f>VLOOKUP(Medical_Examinations[[#This Row],[Customer ID]],'Medical Examinations'!$A$1:$L$2336,6,FALSE)</f>
        <v>No</v>
      </c>
      <c r="G1529" t="str">
        <f>VLOOKUP(Medical_Examinations[[#This Row],[Customer ID]],'Medical Examinations'!$A$1:$L$2336,7,FALSE)</f>
        <v>No</v>
      </c>
      <c r="H1529">
        <f>VLOOKUP(Medical_Examinations[[#This Row],[Customer ID]],'Medical Examinations'!$A$1:$L$2336,8,FALSE)</f>
        <v>0</v>
      </c>
      <c r="I1529" t="str">
        <f>VLOOKUP(Medical_Examinations[[#This Row],[Customer ID]],'Medical Examinations'!$A$1:$L$2336,9,FALSE)</f>
        <v>No</v>
      </c>
      <c r="J1529" t="str">
        <f>VLOOKUP(Medical_Examinations[[#This Row],[Customer ID]],'Medical Examinations'!A1528:L3863,11,FALSE)</f>
        <v>Normal Weight</v>
      </c>
      <c r="K1529" t="str">
        <f>VLOOKUP(Medical_Examinations[[#This Row],[Customer ID]],'Medical Examinations'!A1528:L3863,12,FALSE)</f>
        <v>Diabetes</v>
      </c>
      <c r="L1529" t="str">
        <f>VLOOKUP(Hospitalisation_Details[[#This Row],[Customer ID]],'Hospitalisation Details'!A1528:K3869,10,FALSE)</f>
        <v>13 Oct 1973</v>
      </c>
      <c r="M1529">
        <f>VLOOKUP(Hospitalisation_Details[[#This Row],[Customer ID]],'Hospitalisation Details'!$A$1:$K$2342,6,FALSE)</f>
        <v>10157</v>
      </c>
      <c r="N1529" t="str">
        <f>VLOOKUP(Hospitalisation_Details[[#This Row],[Customer ID]],'Hospitalisation Details'!A1528:K3869,7,FALSE)</f>
        <v>tier - 3</v>
      </c>
      <c r="O1529" t="str">
        <f>VLOOKUP(Hospitalisation_Details[[#This Row],[Customer ID]],'Hospitalisation Details'!A1528:K3869,8,FALSE)</f>
        <v>tier - 2</v>
      </c>
      <c r="P1529" t="str">
        <f>VLOOKUP(Hospitalisation_Details[[#This Row],[Customer ID]],'Hospitalisation Details'!A1528:K3869,9,FALSE)</f>
        <v>R1012</v>
      </c>
      <c r="Q1529">
        <f>VLOOKUP(Hospitalisation_Details[[#This Row],[Customer ID]],'Hospitalisation Details'!$A$1:$K$2342,11,FALSE)</f>
        <v>49</v>
      </c>
    </row>
    <row r="1530" spans="1:17" x14ac:dyDescent="0.35">
      <c r="A1530" t="s">
        <v>1529</v>
      </c>
      <c r="B1530" t="str">
        <f>VLOOKUP(Customer_Names[[#This Row],[Customer ID]],Customer_Names[#All],2,FALSE)</f>
        <v>Schroegel</v>
      </c>
      <c r="C1530">
        <f>VLOOKUP(Medical_Examinations[[#This Row],[Customer ID]],'Medical Examinations'!$A$1:$L$2336,2,FALSE)</f>
        <v>40</v>
      </c>
      <c r="D1530">
        <f>VLOOKUP(Medical_Examinations[[#This Row],[Customer ID]],'Medical Examinations'!$A$1:$L$2336,3,FALSE)</f>
        <v>12</v>
      </c>
      <c r="E1530" t="str">
        <f>VLOOKUP(Medical_Examinations[[#This Row],[Customer ID]],'Medical Examinations'!$A$1:$L$2336,4,FALSE)</f>
        <v>No</v>
      </c>
      <c r="F1530" t="str">
        <f>VLOOKUP(Medical_Examinations[[#This Row],[Customer ID]],'Medical Examinations'!$A$1:$L$2336,6,FALSE)</f>
        <v>No</v>
      </c>
      <c r="G1530" t="str">
        <f>VLOOKUP(Medical_Examinations[[#This Row],[Customer ID]],'Medical Examinations'!$A$1:$L$2336,7,FALSE)</f>
        <v>No</v>
      </c>
      <c r="H1530">
        <f>VLOOKUP(Medical_Examinations[[#This Row],[Customer ID]],'Medical Examinations'!$A$1:$L$2336,8,FALSE)</f>
        <v>0</v>
      </c>
      <c r="I1530" t="str">
        <f>VLOOKUP(Medical_Examinations[[#This Row],[Customer ID]],'Medical Examinations'!$A$1:$L$2336,9,FALSE)</f>
        <v>No</v>
      </c>
      <c r="J1530" t="str">
        <f>VLOOKUP(Medical_Examinations[[#This Row],[Customer ID]],'Medical Examinations'!A1529:L3864,11,FALSE)</f>
        <v>Obesity</v>
      </c>
      <c r="K1530" t="str">
        <f>VLOOKUP(Medical_Examinations[[#This Row],[Customer ID]],'Medical Examinations'!A1529:L3864,12,FALSE)</f>
        <v>Diabetes</v>
      </c>
      <c r="L1530" t="str">
        <f>VLOOKUP(Hospitalisation_Details[[#This Row],[Customer ID]],'Hospitalisation Details'!A1529:K3870,10,FALSE)</f>
        <v>5 Sep 1973</v>
      </c>
      <c r="M1530">
        <f>VLOOKUP(Hospitalisation_Details[[#This Row],[Customer ID]],'Hospitalisation Details'!$A$1:$K$2342,6,FALSE)</f>
        <v>10264</v>
      </c>
      <c r="N1530" t="str">
        <f>VLOOKUP(Hospitalisation_Details[[#This Row],[Customer ID]],'Hospitalisation Details'!A1529:K3870,7,FALSE)</f>
        <v>tier - 3</v>
      </c>
      <c r="O1530" t="str">
        <f>VLOOKUP(Hospitalisation_Details[[#This Row],[Customer ID]],'Hospitalisation Details'!A1529:K3870,8,FALSE)</f>
        <v>tier - 2</v>
      </c>
      <c r="P1530" t="str">
        <f>VLOOKUP(Hospitalisation_Details[[#This Row],[Customer ID]],'Hospitalisation Details'!A1529:K3870,9,FALSE)</f>
        <v>R1012</v>
      </c>
      <c r="Q1530">
        <f>VLOOKUP(Hospitalisation_Details[[#This Row],[Customer ID]],'Hospitalisation Details'!$A$1:$K$2342,11,FALSE)</f>
        <v>49</v>
      </c>
    </row>
    <row r="1531" spans="1:17" x14ac:dyDescent="0.35">
      <c r="A1531" t="s">
        <v>1530</v>
      </c>
      <c r="B1531" t="str">
        <f>VLOOKUP(Customer_Names[[#This Row],[Customer ID]],Customer_Names[#All],2,FALSE)</f>
        <v>Williams</v>
      </c>
      <c r="C1531">
        <f>VLOOKUP(Medical_Examinations[[#This Row],[Customer ID]],'Medical Examinations'!$A$1:$L$2336,2,FALSE)</f>
        <v>23</v>
      </c>
      <c r="D1531">
        <f>VLOOKUP(Medical_Examinations[[#This Row],[Customer ID]],'Medical Examinations'!$A$1:$L$2336,3,FALSE)</f>
        <v>7</v>
      </c>
      <c r="E1531" t="str">
        <f>VLOOKUP(Medical_Examinations[[#This Row],[Customer ID]],'Medical Examinations'!$A$1:$L$2336,4,FALSE)</f>
        <v>No</v>
      </c>
      <c r="F1531" t="str">
        <f>VLOOKUP(Medical_Examinations[[#This Row],[Customer ID]],'Medical Examinations'!$A$1:$L$2336,6,FALSE)</f>
        <v>No</v>
      </c>
      <c r="G1531" t="str">
        <f>VLOOKUP(Medical_Examinations[[#This Row],[Customer ID]],'Medical Examinations'!$A$1:$L$2336,7,FALSE)</f>
        <v>No</v>
      </c>
      <c r="H1531">
        <f>VLOOKUP(Medical_Examinations[[#This Row],[Customer ID]],'Medical Examinations'!$A$1:$L$2336,8,FALSE)</f>
        <v>0</v>
      </c>
      <c r="I1531" t="str">
        <f>VLOOKUP(Medical_Examinations[[#This Row],[Customer ID]],'Medical Examinations'!$A$1:$L$2336,9,FALSE)</f>
        <v>No</v>
      </c>
      <c r="J1531" t="str">
        <f>VLOOKUP(Medical_Examinations[[#This Row],[Customer ID]],'Medical Examinations'!A1530:L3865,11,FALSE)</f>
        <v>Normal Weight</v>
      </c>
      <c r="K1531" t="str">
        <f>VLOOKUP(Medical_Examinations[[#This Row],[Customer ID]],'Medical Examinations'!A1530:L3865,12,FALSE)</f>
        <v>Diabetes</v>
      </c>
      <c r="L1531" t="str">
        <f>VLOOKUP(Hospitalisation_Details[[#This Row],[Customer ID]],'Hospitalisation Details'!A1530:K3871,10,FALSE)</f>
        <v>27 Nov 1973</v>
      </c>
      <c r="M1531">
        <f>VLOOKUP(Hospitalisation_Details[[#This Row],[Customer ID]],'Hospitalisation Details'!$A$1:$K$2342,6,FALSE)</f>
        <v>10269</v>
      </c>
      <c r="N1531" t="str">
        <f>VLOOKUP(Hospitalisation_Details[[#This Row],[Customer ID]],'Hospitalisation Details'!A1530:K3871,7,FALSE)</f>
        <v>tier - 3</v>
      </c>
      <c r="O1531" t="str">
        <f>VLOOKUP(Hospitalisation_Details[[#This Row],[Customer ID]],'Hospitalisation Details'!A1530:K3871,8,FALSE)</f>
        <v>tier - 3</v>
      </c>
      <c r="P1531" t="str">
        <f>VLOOKUP(Hospitalisation_Details[[#This Row],[Customer ID]],'Hospitalisation Details'!A1530:K3871,9,FALSE)</f>
        <v>R1012</v>
      </c>
      <c r="Q1531">
        <f>VLOOKUP(Hospitalisation_Details[[#This Row],[Customer ID]],'Hospitalisation Details'!$A$1:$K$2342,11,FALSE)</f>
        <v>49</v>
      </c>
    </row>
    <row r="1532" spans="1:17" x14ac:dyDescent="0.35">
      <c r="A1532" t="s">
        <v>1531</v>
      </c>
      <c r="B1532" t="str">
        <f>VLOOKUP(Customer_Names[[#This Row],[Customer ID]],Customer_Names[#All],2,FALSE)</f>
        <v>Casey</v>
      </c>
      <c r="C1532">
        <f>VLOOKUP(Medical_Examinations[[#This Row],[Customer ID]],'Medical Examinations'!$A$1:$L$2336,2,FALSE)</f>
        <v>36</v>
      </c>
      <c r="D1532">
        <f>VLOOKUP(Medical_Examinations[[#This Row],[Customer ID]],'Medical Examinations'!$A$1:$L$2336,3,FALSE)</f>
        <v>12</v>
      </c>
      <c r="E1532" t="str">
        <f>VLOOKUP(Medical_Examinations[[#This Row],[Customer ID]],'Medical Examinations'!$A$1:$L$2336,4,FALSE)</f>
        <v>yes</v>
      </c>
      <c r="F1532" t="str">
        <f>VLOOKUP(Medical_Examinations[[#This Row],[Customer ID]],'Medical Examinations'!$A$1:$L$2336,6,FALSE)</f>
        <v>No</v>
      </c>
      <c r="G1532" t="str">
        <f>VLOOKUP(Medical_Examinations[[#This Row],[Customer ID]],'Medical Examinations'!$A$1:$L$2336,7,FALSE)</f>
        <v>No</v>
      </c>
      <c r="H1532">
        <f>VLOOKUP(Medical_Examinations[[#This Row],[Customer ID]],'Medical Examinations'!$A$1:$L$2336,8,FALSE)</f>
        <v>0</v>
      </c>
      <c r="I1532" t="str">
        <f>VLOOKUP(Medical_Examinations[[#This Row],[Customer ID]],'Medical Examinations'!$A$1:$L$2336,9,FALSE)</f>
        <v>No</v>
      </c>
      <c r="J1532" t="str">
        <f>VLOOKUP(Medical_Examinations[[#This Row],[Customer ID]],'Medical Examinations'!A1531:L3866,11,FALSE)</f>
        <v>Obesity</v>
      </c>
      <c r="K1532" t="str">
        <f>VLOOKUP(Medical_Examinations[[#This Row],[Customer ID]],'Medical Examinations'!A1531:L3866,12,FALSE)</f>
        <v>Diabetes</v>
      </c>
      <c r="L1532" t="str">
        <f>VLOOKUP(Hospitalisation_Details[[#This Row],[Customer ID]],'Hospitalisation Details'!A1531:K3872,10,FALSE)</f>
        <v>17 Nov 1991</v>
      </c>
      <c r="M1532">
        <f>VLOOKUP(Hospitalisation_Details[[#This Row],[Customer ID]],'Hospitalisation Details'!$A$1:$K$2342,6,FALSE)</f>
        <v>10316</v>
      </c>
      <c r="N1532" t="str">
        <f>VLOOKUP(Hospitalisation_Details[[#This Row],[Customer ID]],'Hospitalisation Details'!A1531:K3872,7,FALSE)</f>
        <v>tier - 3</v>
      </c>
      <c r="O1532" t="str">
        <f>VLOOKUP(Hospitalisation_Details[[#This Row],[Customer ID]],'Hospitalisation Details'!A1531:K3872,8,FALSE)</f>
        <v>tier - 2</v>
      </c>
      <c r="P1532" t="str">
        <f>VLOOKUP(Hospitalisation_Details[[#This Row],[Customer ID]],'Hospitalisation Details'!A1531:K3872,9,FALSE)</f>
        <v>R1012</v>
      </c>
      <c r="Q1532">
        <f>VLOOKUP(Hospitalisation_Details[[#This Row],[Customer ID]],'Hospitalisation Details'!$A$1:$K$2342,11,FALSE)</f>
        <v>31</v>
      </c>
    </row>
    <row r="1533" spans="1:17" x14ac:dyDescent="0.35">
      <c r="A1533" t="s">
        <v>1532</v>
      </c>
      <c r="B1533" t="str">
        <f>VLOOKUP(Customer_Names[[#This Row],[Customer ID]],Customer_Names[#All],2,FALSE)</f>
        <v>Randall</v>
      </c>
      <c r="C1533">
        <f>VLOOKUP(Medical_Examinations[[#This Row],[Customer ID]],'Medical Examinations'!$A$1:$L$2336,2,FALSE)</f>
        <v>28</v>
      </c>
      <c r="D1533">
        <f>VLOOKUP(Medical_Examinations[[#This Row],[Customer ID]],'Medical Examinations'!$A$1:$L$2336,3,FALSE)</f>
        <v>12</v>
      </c>
      <c r="E1533" t="str">
        <f>VLOOKUP(Medical_Examinations[[#This Row],[Customer ID]],'Medical Examinations'!$A$1:$L$2336,4,FALSE)</f>
        <v>yes</v>
      </c>
      <c r="F1533" t="str">
        <f>VLOOKUP(Medical_Examinations[[#This Row],[Customer ID]],'Medical Examinations'!$A$1:$L$2336,6,FALSE)</f>
        <v>No</v>
      </c>
      <c r="G1533" t="str">
        <f>VLOOKUP(Medical_Examinations[[#This Row],[Customer ID]],'Medical Examinations'!$A$1:$L$2336,7,FALSE)</f>
        <v>No</v>
      </c>
      <c r="H1533">
        <f>VLOOKUP(Medical_Examinations[[#This Row],[Customer ID]],'Medical Examinations'!$A$1:$L$2336,8,FALSE)</f>
        <v>0</v>
      </c>
      <c r="I1533" t="str">
        <f>VLOOKUP(Medical_Examinations[[#This Row],[Customer ID]],'Medical Examinations'!$A$1:$L$2336,9,FALSE)</f>
        <v>No</v>
      </c>
      <c r="J1533" t="str">
        <f>VLOOKUP(Medical_Examinations[[#This Row],[Customer ID]],'Medical Examinations'!A1532:L3867,11,FALSE)</f>
        <v>Overweight</v>
      </c>
      <c r="K1533" t="str">
        <f>VLOOKUP(Medical_Examinations[[#This Row],[Customer ID]],'Medical Examinations'!A1532:L3867,12,FALSE)</f>
        <v>Diabetes</v>
      </c>
      <c r="L1533" t="str">
        <f>VLOOKUP(Hospitalisation_Details[[#This Row],[Customer ID]],'Hospitalisation Details'!A1532:K3873,10,FALSE)</f>
        <v>22 Sep 1969</v>
      </c>
      <c r="M1533">
        <f>VLOOKUP(Hospitalisation_Details[[#This Row],[Customer ID]],'Hospitalisation Details'!$A$1:$K$2342,6,FALSE)</f>
        <v>10462</v>
      </c>
      <c r="N1533" t="str">
        <f>VLOOKUP(Hospitalisation_Details[[#This Row],[Customer ID]],'Hospitalisation Details'!A1532:K3873,7,FALSE)</f>
        <v>tier - 3</v>
      </c>
      <c r="O1533" t="str">
        <f>VLOOKUP(Hospitalisation_Details[[#This Row],[Customer ID]],'Hospitalisation Details'!A1532:K3873,8,FALSE)</f>
        <v>tier - 1</v>
      </c>
      <c r="P1533" t="str">
        <f>VLOOKUP(Hospitalisation_Details[[#This Row],[Customer ID]],'Hospitalisation Details'!A1532:K3873,9,FALSE)</f>
        <v>R1012</v>
      </c>
      <c r="Q1533">
        <f>VLOOKUP(Hospitalisation_Details[[#This Row],[Customer ID]],'Hospitalisation Details'!$A$1:$K$2342,11,FALSE)</f>
        <v>53</v>
      </c>
    </row>
    <row r="1534" spans="1:17" x14ac:dyDescent="0.35">
      <c r="A1534" t="s">
        <v>1533</v>
      </c>
      <c r="B1534" t="str">
        <f>VLOOKUP(Customer_Names[[#This Row],[Customer ID]],Customer_Names[#All],2,FALSE)</f>
        <v>Doyon</v>
      </c>
      <c r="C1534">
        <f>VLOOKUP(Medical_Examinations[[#This Row],[Customer ID]],'Medical Examinations'!$A$1:$L$2336,2,FALSE)</f>
        <v>19</v>
      </c>
      <c r="D1534">
        <f>VLOOKUP(Medical_Examinations[[#This Row],[Customer ID]],'Medical Examinations'!$A$1:$L$2336,3,FALSE)</f>
        <v>12</v>
      </c>
      <c r="E1534" t="str">
        <f>VLOOKUP(Medical_Examinations[[#This Row],[Customer ID]],'Medical Examinations'!$A$1:$L$2336,4,FALSE)</f>
        <v>No</v>
      </c>
      <c r="F1534" t="str">
        <f>VLOOKUP(Medical_Examinations[[#This Row],[Customer ID]],'Medical Examinations'!$A$1:$L$2336,6,FALSE)</f>
        <v>No</v>
      </c>
      <c r="G1534" t="str">
        <f>VLOOKUP(Medical_Examinations[[#This Row],[Customer ID]],'Medical Examinations'!$A$1:$L$2336,7,FALSE)</f>
        <v>No</v>
      </c>
      <c r="H1534">
        <f>VLOOKUP(Medical_Examinations[[#This Row],[Customer ID]],'Medical Examinations'!$A$1:$L$2336,8,FALSE)</f>
        <v>0</v>
      </c>
      <c r="I1534" t="str">
        <f>VLOOKUP(Medical_Examinations[[#This Row],[Customer ID]],'Medical Examinations'!$A$1:$L$2336,9,FALSE)</f>
        <v>No</v>
      </c>
      <c r="J1534" t="str">
        <f>VLOOKUP(Medical_Examinations[[#This Row],[Customer ID]],'Medical Examinations'!A1533:L3868,11,FALSE)</f>
        <v>Normal Weight</v>
      </c>
      <c r="K1534" t="str">
        <f>VLOOKUP(Medical_Examinations[[#This Row],[Customer ID]],'Medical Examinations'!A1533:L3868,12,FALSE)</f>
        <v>Diabetes</v>
      </c>
      <c r="L1534" t="str">
        <f>VLOOKUP(Hospitalisation_Details[[#This Row],[Customer ID]],'Hospitalisation Details'!A1533:K3874,10,FALSE)</f>
        <v>28 Jun 1987</v>
      </c>
      <c r="M1534">
        <f>VLOOKUP(Hospitalisation_Details[[#This Row],[Customer ID]],'Hospitalisation Details'!$A$1:$K$2342,6,FALSE)</f>
        <v>10465</v>
      </c>
      <c r="N1534" t="str">
        <f>VLOOKUP(Hospitalisation_Details[[#This Row],[Customer ID]],'Hospitalisation Details'!A1533:K3874,7,FALSE)</f>
        <v>tier - 3</v>
      </c>
      <c r="O1534" t="str">
        <f>VLOOKUP(Hospitalisation_Details[[#This Row],[Customer ID]],'Hospitalisation Details'!A1533:K3874,8,FALSE)</f>
        <v>tier - 1</v>
      </c>
      <c r="P1534" t="str">
        <f>VLOOKUP(Hospitalisation_Details[[#This Row],[Customer ID]],'Hospitalisation Details'!A1533:K3874,9,FALSE)</f>
        <v>R1012</v>
      </c>
      <c r="Q1534">
        <f>VLOOKUP(Hospitalisation_Details[[#This Row],[Customer ID]],'Hospitalisation Details'!$A$1:$K$2342,11,FALSE)</f>
        <v>35</v>
      </c>
    </row>
    <row r="1535" spans="1:17" x14ac:dyDescent="0.35">
      <c r="A1535" t="s">
        <v>1534</v>
      </c>
      <c r="B1535" t="str">
        <f>VLOOKUP(Customer_Names[[#This Row],[Customer ID]],Customer_Names[#All],2,FALSE)</f>
        <v>Sankey</v>
      </c>
      <c r="C1535">
        <f>VLOOKUP(Medical_Examinations[[#This Row],[Customer ID]],'Medical Examinations'!$A$1:$L$2336,2,FALSE)</f>
        <v>28</v>
      </c>
      <c r="D1535">
        <f>VLOOKUP(Medical_Examinations[[#This Row],[Customer ID]],'Medical Examinations'!$A$1:$L$2336,3,FALSE)</f>
        <v>7</v>
      </c>
      <c r="E1535" t="str">
        <f>VLOOKUP(Medical_Examinations[[#This Row],[Customer ID]],'Medical Examinations'!$A$1:$L$2336,4,FALSE)</f>
        <v>yes</v>
      </c>
      <c r="F1535" t="str">
        <f>VLOOKUP(Medical_Examinations[[#This Row],[Customer ID]],'Medical Examinations'!$A$1:$L$2336,6,FALSE)</f>
        <v>No</v>
      </c>
      <c r="G1535" t="str">
        <f>VLOOKUP(Medical_Examinations[[#This Row],[Customer ID]],'Medical Examinations'!$A$1:$L$2336,7,FALSE)</f>
        <v>No</v>
      </c>
      <c r="H1535">
        <f>VLOOKUP(Medical_Examinations[[#This Row],[Customer ID]],'Medical Examinations'!$A$1:$L$2336,8,FALSE)</f>
        <v>0</v>
      </c>
      <c r="I1535" t="str">
        <f>VLOOKUP(Medical_Examinations[[#This Row],[Customer ID]],'Medical Examinations'!$A$1:$L$2336,9,FALSE)</f>
        <v>No</v>
      </c>
      <c r="J1535" t="str">
        <f>VLOOKUP(Medical_Examinations[[#This Row],[Customer ID]],'Medical Examinations'!A1534:L3869,11,FALSE)</f>
        <v>Overweight</v>
      </c>
      <c r="K1535" t="str">
        <f>VLOOKUP(Medical_Examinations[[#This Row],[Customer ID]],'Medical Examinations'!A1534:L3869,12,FALSE)</f>
        <v>Diabetes</v>
      </c>
      <c r="L1535" t="str">
        <f>VLOOKUP(Hospitalisation_Details[[#This Row],[Customer ID]],'Hospitalisation Details'!A1534:K3875,10,FALSE)</f>
        <v>19 Oct 1972</v>
      </c>
      <c r="M1535">
        <f>VLOOKUP(Hospitalisation_Details[[#This Row],[Customer ID]],'Hospitalisation Details'!$A$1:$K$2342,6,FALSE)</f>
        <v>10494</v>
      </c>
      <c r="N1535" t="str">
        <f>VLOOKUP(Hospitalisation_Details[[#This Row],[Customer ID]],'Hospitalisation Details'!A1534:K3875,7,FALSE)</f>
        <v>tier - 3</v>
      </c>
      <c r="O1535" t="str">
        <f>VLOOKUP(Hospitalisation_Details[[#This Row],[Customer ID]],'Hospitalisation Details'!A1534:K3875,8,FALSE)</f>
        <v>tier - 1</v>
      </c>
      <c r="P1535" t="str">
        <f>VLOOKUP(Hospitalisation_Details[[#This Row],[Customer ID]],'Hospitalisation Details'!A1534:K3875,9,FALSE)</f>
        <v>R1012</v>
      </c>
      <c r="Q1535">
        <f>VLOOKUP(Hospitalisation_Details[[#This Row],[Customer ID]],'Hospitalisation Details'!$A$1:$K$2342,11,FALSE)</f>
        <v>50</v>
      </c>
    </row>
    <row r="1536" spans="1:17" x14ac:dyDescent="0.35">
      <c r="A1536" t="s">
        <v>1535</v>
      </c>
      <c r="B1536" t="str">
        <f>VLOOKUP(Customer_Names[[#This Row],[Customer ID]],Customer_Names[#All],2,FALSE)</f>
        <v>Stilgenbauer</v>
      </c>
      <c r="C1536">
        <f>VLOOKUP(Medical_Examinations[[#This Row],[Customer ID]],'Medical Examinations'!$A$1:$L$2336,2,FALSE)</f>
        <v>25</v>
      </c>
      <c r="D1536">
        <f>VLOOKUP(Medical_Examinations[[#This Row],[Customer ID]],'Medical Examinations'!$A$1:$L$2336,3,FALSE)</f>
        <v>7</v>
      </c>
      <c r="E1536" t="str">
        <f>VLOOKUP(Medical_Examinations[[#This Row],[Customer ID]],'Medical Examinations'!$A$1:$L$2336,4,FALSE)</f>
        <v>yes</v>
      </c>
      <c r="F1536" t="str">
        <f>VLOOKUP(Medical_Examinations[[#This Row],[Customer ID]],'Medical Examinations'!$A$1:$L$2336,6,FALSE)</f>
        <v>No</v>
      </c>
      <c r="G1536" t="str">
        <f>VLOOKUP(Medical_Examinations[[#This Row],[Customer ID]],'Medical Examinations'!$A$1:$L$2336,7,FALSE)</f>
        <v>No</v>
      </c>
      <c r="H1536">
        <f>VLOOKUP(Medical_Examinations[[#This Row],[Customer ID]],'Medical Examinations'!$A$1:$L$2336,8,FALSE)</f>
        <v>0</v>
      </c>
      <c r="I1536" t="str">
        <f>VLOOKUP(Medical_Examinations[[#This Row],[Customer ID]],'Medical Examinations'!$A$1:$L$2336,9,FALSE)</f>
        <v>No</v>
      </c>
      <c r="J1536" t="str">
        <f>VLOOKUP(Medical_Examinations[[#This Row],[Customer ID]],'Medical Examinations'!A1535:L3870,11,FALSE)</f>
        <v>Overweight</v>
      </c>
      <c r="K1536" t="str">
        <f>VLOOKUP(Medical_Examinations[[#This Row],[Customer ID]],'Medical Examinations'!A1535:L3870,12,FALSE)</f>
        <v>Diabetes</v>
      </c>
      <c r="L1536" t="str">
        <f>VLOOKUP(Hospitalisation_Details[[#This Row],[Customer ID]],'Hospitalisation Details'!A1535:K3876,10,FALSE)</f>
        <v>25 Oct 1977</v>
      </c>
      <c r="M1536">
        <f>VLOOKUP(Hospitalisation_Details[[#This Row],[Customer ID]],'Hospitalisation Details'!$A$1:$K$2342,6,FALSE)</f>
        <v>10496</v>
      </c>
      <c r="N1536" t="str">
        <f>VLOOKUP(Hospitalisation_Details[[#This Row],[Customer ID]],'Hospitalisation Details'!A1535:K3876,7,FALSE)</f>
        <v>tier - 3</v>
      </c>
      <c r="O1536" t="str">
        <f>VLOOKUP(Hospitalisation_Details[[#This Row],[Customer ID]],'Hospitalisation Details'!A1535:K3876,8,FALSE)</f>
        <v>tier - 1</v>
      </c>
      <c r="P1536" t="str">
        <f>VLOOKUP(Hospitalisation_Details[[#This Row],[Customer ID]],'Hospitalisation Details'!A1535:K3876,9,FALSE)</f>
        <v>R1012</v>
      </c>
      <c r="Q1536">
        <f>VLOOKUP(Hospitalisation_Details[[#This Row],[Customer ID]],'Hospitalisation Details'!$A$1:$K$2342,11,FALSE)</f>
        <v>45</v>
      </c>
    </row>
    <row r="1537" spans="1:17" x14ac:dyDescent="0.35">
      <c r="A1537" t="s">
        <v>1536</v>
      </c>
      <c r="B1537" t="str">
        <f>VLOOKUP(Customer_Names[[#This Row],[Customer ID]],Customer_Names[#All],2,FALSE)</f>
        <v>Jaskiewicz</v>
      </c>
      <c r="C1537">
        <f>VLOOKUP(Medical_Examinations[[#This Row],[Customer ID]],'Medical Examinations'!$A$1:$L$2336,2,FALSE)</f>
        <v>21</v>
      </c>
      <c r="D1537">
        <f>VLOOKUP(Medical_Examinations[[#This Row],[Customer ID]],'Medical Examinations'!$A$1:$L$2336,3,FALSE)</f>
        <v>7</v>
      </c>
      <c r="E1537" t="str">
        <f>VLOOKUP(Medical_Examinations[[#This Row],[Customer ID]],'Medical Examinations'!$A$1:$L$2336,4,FALSE)</f>
        <v>No</v>
      </c>
      <c r="F1537" t="str">
        <f>VLOOKUP(Medical_Examinations[[#This Row],[Customer ID]],'Medical Examinations'!$A$1:$L$2336,6,FALSE)</f>
        <v>No</v>
      </c>
      <c r="G1537" t="str">
        <f>VLOOKUP(Medical_Examinations[[#This Row],[Customer ID]],'Medical Examinations'!$A$1:$L$2336,7,FALSE)</f>
        <v>No</v>
      </c>
      <c r="H1537">
        <f>VLOOKUP(Medical_Examinations[[#This Row],[Customer ID]],'Medical Examinations'!$A$1:$L$2336,8,FALSE)</f>
        <v>0</v>
      </c>
      <c r="I1537" t="str">
        <f>VLOOKUP(Medical_Examinations[[#This Row],[Customer ID]],'Medical Examinations'!$A$1:$L$2336,9,FALSE)</f>
        <v>No</v>
      </c>
      <c r="J1537" t="str">
        <f>VLOOKUP(Medical_Examinations[[#This Row],[Customer ID]],'Medical Examinations'!A1536:L3871,11,FALSE)</f>
        <v>Normal Weight</v>
      </c>
      <c r="K1537" t="str">
        <f>VLOOKUP(Medical_Examinations[[#This Row],[Customer ID]],'Medical Examinations'!A1536:L3871,12,FALSE)</f>
        <v>Diabetes</v>
      </c>
      <c r="L1537" t="str">
        <f>VLOOKUP(Hospitalisation_Details[[#This Row],[Customer ID]],'Hospitalisation Details'!A1536:K3877,10,FALSE)</f>
        <v>14 Dec 1972</v>
      </c>
      <c r="M1537">
        <f>VLOOKUP(Hospitalisation_Details[[#This Row],[Customer ID]],'Hospitalisation Details'!$A$1:$K$2342,6,FALSE)</f>
        <v>10601</v>
      </c>
      <c r="N1537" t="str">
        <f>VLOOKUP(Hospitalisation_Details[[#This Row],[Customer ID]],'Hospitalisation Details'!A1536:K3877,7,FALSE)</f>
        <v>tier - 3</v>
      </c>
      <c r="O1537" t="str">
        <f>VLOOKUP(Hospitalisation_Details[[#This Row],[Customer ID]],'Hospitalisation Details'!A1536:K3877,8,FALSE)</f>
        <v>tier - 1</v>
      </c>
      <c r="P1537" t="str">
        <f>VLOOKUP(Hospitalisation_Details[[#This Row],[Customer ID]],'Hospitalisation Details'!A1536:K3877,9,FALSE)</f>
        <v>R1012</v>
      </c>
      <c r="Q1537">
        <f>VLOOKUP(Hospitalisation_Details[[#This Row],[Customer ID]],'Hospitalisation Details'!$A$1:$K$2342,11,FALSE)</f>
        <v>50</v>
      </c>
    </row>
    <row r="1538" spans="1:17" x14ac:dyDescent="0.35">
      <c r="A1538" t="s">
        <v>1537</v>
      </c>
      <c r="B1538" t="str">
        <f>VLOOKUP(Customer_Names[[#This Row],[Customer ID]],Customer_Names[#All],2,FALSE)</f>
        <v>Deppen</v>
      </c>
      <c r="C1538">
        <f>VLOOKUP(Medical_Examinations[[#This Row],[Customer ID]],'Medical Examinations'!$A$1:$L$2336,2,FALSE)</f>
        <v>31</v>
      </c>
      <c r="D1538">
        <f>VLOOKUP(Medical_Examinations[[#This Row],[Customer ID]],'Medical Examinations'!$A$1:$L$2336,3,FALSE)</f>
        <v>12</v>
      </c>
      <c r="E1538" t="str">
        <f>VLOOKUP(Medical_Examinations[[#This Row],[Customer ID]],'Medical Examinations'!$A$1:$L$2336,4,FALSE)</f>
        <v>yes</v>
      </c>
      <c r="F1538" t="str">
        <f>VLOOKUP(Medical_Examinations[[#This Row],[Customer ID]],'Medical Examinations'!$A$1:$L$2336,6,FALSE)</f>
        <v>No</v>
      </c>
      <c r="G1538" t="str">
        <f>VLOOKUP(Medical_Examinations[[#This Row],[Customer ID]],'Medical Examinations'!$A$1:$L$2336,7,FALSE)</f>
        <v>No</v>
      </c>
      <c r="H1538">
        <f>VLOOKUP(Medical_Examinations[[#This Row],[Customer ID]],'Medical Examinations'!$A$1:$L$2336,8,FALSE)</f>
        <v>0</v>
      </c>
      <c r="I1538" t="str">
        <f>VLOOKUP(Medical_Examinations[[#This Row],[Customer ID]],'Medical Examinations'!$A$1:$L$2336,9,FALSE)</f>
        <v>No</v>
      </c>
      <c r="J1538" t="str">
        <f>VLOOKUP(Medical_Examinations[[#This Row],[Customer ID]],'Medical Examinations'!A1537:L3872,11,FALSE)</f>
        <v>Obesity</v>
      </c>
      <c r="K1538" t="str">
        <f>VLOOKUP(Medical_Examinations[[#This Row],[Customer ID]],'Medical Examinations'!A1537:L3872,12,FALSE)</f>
        <v>Diabetes</v>
      </c>
      <c r="L1538" t="str">
        <f>VLOOKUP(Hospitalisation_Details[[#This Row],[Customer ID]],'Hospitalisation Details'!A1537:K3878,10,FALSE)</f>
        <v>6 Jul 1990</v>
      </c>
      <c r="M1538">
        <f>VLOOKUP(Hospitalisation_Details[[#This Row],[Customer ID]],'Hospitalisation Details'!$A$1:$K$2342,6,FALSE)</f>
        <v>10620</v>
      </c>
      <c r="N1538" t="str">
        <f>VLOOKUP(Hospitalisation_Details[[#This Row],[Customer ID]],'Hospitalisation Details'!A1537:K3878,7,FALSE)</f>
        <v>tier - 3</v>
      </c>
      <c r="O1538" t="str">
        <f>VLOOKUP(Hospitalisation_Details[[#This Row],[Customer ID]],'Hospitalisation Details'!A1537:K3878,8,FALSE)</f>
        <v>tier - 3</v>
      </c>
      <c r="P1538" t="str">
        <f>VLOOKUP(Hospitalisation_Details[[#This Row],[Customer ID]],'Hospitalisation Details'!A1537:K3878,9,FALSE)</f>
        <v>R1012</v>
      </c>
      <c r="Q1538">
        <f>VLOOKUP(Hospitalisation_Details[[#This Row],[Customer ID]],'Hospitalisation Details'!$A$1:$K$2342,11,FALSE)</f>
        <v>32</v>
      </c>
    </row>
    <row r="1539" spans="1:17" x14ac:dyDescent="0.35">
      <c r="A1539" t="s">
        <v>1538</v>
      </c>
      <c r="B1539" t="str">
        <f>VLOOKUP(Customer_Names[[#This Row],[Customer ID]],Customer_Names[#All],2,FALSE)</f>
        <v>Hine</v>
      </c>
      <c r="C1539">
        <f>VLOOKUP(Medical_Examinations[[#This Row],[Customer ID]],'Medical Examinations'!$A$1:$L$2336,2,FALSE)</f>
        <v>21</v>
      </c>
      <c r="D1539">
        <f>VLOOKUP(Medical_Examinations[[#This Row],[Customer ID]],'Medical Examinations'!$A$1:$L$2336,3,FALSE)</f>
        <v>7</v>
      </c>
      <c r="E1539" t="str">
        <f>VLOOKUP(Medical_Examinations[[#This Row],[Customer ID]],'Medical Examinations'!$A$1:$L$2336,4,FALSE)</f>
        <v>No</v>
      </c>
      <c r="F1539" t="str">
        <f>VLOOKUP(Medical_Examinations[[#This Row],[Customer ID]],'Medical Examinations'!$A$1:$L$2336,6,FALSE)</f>
        <v>No</v>
      </c>
      <c r="G1539" t="str">
        <f>VLOOKUP(Medical_Examinations[[#This Row],[Customer ID]],'Medical Examinations'!$A$1:$L$2336,7,FALSE)</f>
        <v>No</v>
      </c>
      <c r="H1539">
        <f>VLOOKUP(Medical_Examinations[[#This Row],[Customer ID]],'Medical Examinations'!$A$1:$L$2336,8,FALSE)</f>
        <v>0</v>
      </c>
      <c r="I1539" t="str">
        <f>VLOOKUP(Medical_Examinations[[#This Row],[Customer ID]],'Medical Examinations'!$A$1:$L$2336,9,FALSE)</f>
        <v>No</v>
      </c>
      <c r="J1539" t="str">
        <f>VLOOKUP(Medical_Examinations[[#This Row],[Customer ID]],'Medical Examinations'!A1538:L3873,11,FALSE)</f>
        <v>Normal Weight</v>
      </c>
      <c r="K1539" t="str">
        <f>VLOOKUP(Medical_Examinations[[#This Row],[Customer ID]],'Medical Examinations'!A1538:L3873,12,FALSE)</f>
        <v>Diabetes</v>
      </c>
      <c r="L1539" t="str">
        <f>VLOOKUP(Hospitalisation_Details[[#This Row],[Customer ID]],'Hospitalisation Details'!A1538:K3879,10,FALSE)</f>
        <v>28 Jul 1968</v>
      </c>
      <c r="M1539">
        <f>VLOOKUP(Hospitalisation_Details[[#This Row],[Customer ID]],'Hospitalisation Details'!$A$1:$K$2342,6,FALSE)</f>
        <v>10825</v>
      </c>
      <c r="N1539" t="str">
        <f>VLOOKUP(Hospitalisation_Details[[#This Row],[Customer ID]],'Hospitalisation Details'!A1538:K3879,7,FALSE)</f>
        <v>tier - 3</v>
      </c>
      <c r="O1539" t="str">
        <f>VLOOKUP(Hospitalisation_Details[[#This Row],[Customer ID]],'Hospitalisation Details'!A1538:K3879,8,FALSE)</f>
        <v>tier - 3</v>
      </c>
      <c r="P1539" t="str">
        <f>VLOOKUP(Hospitalisation_Details[[#This Row],[Customer ID]],'Hospitalisation Details'!A1538:K3879,9,FALSE)</f>
        <v>R1012</v>
      </c>
      <c r="Q1539">
        <f>VLOOKUP(Hospitalisation_Details[[#This Row],[Customer ID]],'Hospitalisation Details'!$A$1:$K$2342,11,FALSE)</f>
        <v>54</v>
      </c>
    </row>
    <row r="1540" spans="1:17" x14ac:dyDescent="0.35">
      <c r="A1540" t="s">
        <v>1539</v>
      </c>
      <c r="B1540" t="str">
        <f>VLOOKUP(Customer_Names[[#This Row],[Customer ID]],Customer_Names[#All],2,FALSE)</f>
        <v>Mathews</v>
      </c>
      <c r="C1540">
        <f>VLOOKUP(Medical_Examinations[[#This Row],[Customer ID]],'Medical Examinations'!$A$1:$L$2336,2,FALSE)</f>
        <v>20</v>
      </c>
      <c r="D1540">
        <f>VLOOKUP(Medical_Examinations[[#This Row],[Customer ID]],'Medical Examinations'!$A$1:$L$2336,3,FALSE)</f>
        <v>12</v>
      </c>
      <c r="E1540" t="str">
        <f>VLOOKUP(Medical_Examinations[[#This Row],[Customer ID]],'Medical Examinations'!$A$1:$L$2336,4,FALSE)</f>
        <v>No</v>
      </c>
      <c r="F1540" t="str">
        <f>VLOOKUP(Medical_Examinations[[#This Row],[Customer ID]],'Medical Examinations'!$A$1:$L$2336,6,FALSE)</f>
        <v>No</v>
      </c>
      <c r="G1540" t="str">
        <f>VLOOKUP(Medical_Examinations[[#This Row],[Customer ID]],'Medical Examinations'!$A$1:$L$2336,7,FALSE)</f>
        <v>No</v>
      </c>
      <c r="H1540">
        <f>VLOOKUP(Medical_Examinations[[#This Row],[Customer ID]],'Medical Examinations'!$A$1:$L$2336,8,FALSE)</f>
        <v>0</v>
      </c>
      <c r="I1540" t="str">
        <f>VLOOKUP(Medical_Examinations[[#This Row],[Customer ID]],'Medical Examinations'!$A$1:$L$2336,9,FALSE)</f>
        <v>No</v>
      </c>
      <c r="J1540" t="str">
        <f>VLOOKUP(Medical_Examinations[[#This Row],[Customer ID]],'Medical Examinations'!A1539:L3874,11,FALSE)</f>
        <v>Normal Weight</v>
      </c>
      <c r="K1540" t="str">
        <f>VLOOKUP(Medical_Examinations[[#This Row],[Customer ID]],'Medical Examinations'!A1539:L3874,12,FALSE)</f>
        <v>Diabetes</v>
      </c>
      <c r="L1540" t="str">
        <f>VLOOKUP(Hospitalisation_Details[[#This Row],[Customer ID]],'Hospitalisation Details'!A1539:K3880,10,FALSE)</f>
        <v>20 Dec 1971</v>
      </c>
      <c r="M1540">
        <f>VLOOKUP(Hospitalisation_Details[[#This Row],[Customer ID]],'Hospitalisation Details'!$A$1:$K$2342,6,FALSE)</f>
        <v>10848</v>
      </c>
      <c r="N1540" t="str">
        <f>VLOOKUP(Hospitalisation_Details[[#This Row],[Customer ID]],'Hospitalisation Details'!A1539:K3880,7,FALSE)</f>
        <v>tier - 3</v>
      </c>
      <c r="O1540" t="str">
        <f>VLOOKUP(Hospitalisation_Details[[#This Row],[Customer ID]],'Hospitalisation Details'!A1539:K3880,8,FALSE)</f>
        <v>tier - 3</v>
      </c>
      <c r="P1540" t="str">
        <f>VLOOKUP(Hospitalisation_Details[[#This Row],[Customer ID]],'Hospitalisation Details'!A1539:K3880,9,FALSE)</f>
        <v>R1012</v>
      </c>
      <c r="Q1540">
        <f>VLOOKUP(Hospitalisation_Details[[#This Row],[Customer ID]],'Hospitalisation Details'!$A$1:$K$2342,11,FALSE)</f>
        <v>51</v>
      </c>
    </row>
    <row r="1541" spans="1:17" x14ac:dyDescent="0.35">
      <c r="A1541" t="s">
        <v>1540</v>
      </c>
      <c r="B1541" t="str">
        <f>VLOOKUP(Customer_Names[[#This Row],[Customer ID]],Customer_Names[#All],2,FALSE)</f>
        <v>Yabu</v>
      </c>
      <c r="C1541">
        <f>VLOOKUP(Medical_Examinations[[#This Row],[Customer ID]],'Medical Examinations'!$A$1:$L$2336,2,FALSE)</f>
        <v>20</v>
      </c>
      <c r="D1541">
        <f>VLOOKUP(Medical_Examinations[[#This Row],[Customer ID]],'Medical Examinations'!$A$1:$L$2336,3,FALSE)</f>
        <v>12</v>
      </c>
      <c r="E1541" t="str">
        <f>VLOOKUP(Medical_Examinations[[#This Row],[Customer ID]],'Medical Examinations'!$A$1:$L$2336,4,FALSE)</f>
        <v>No</v>
      </c>
      <c r="F1541" t="str">
        <f>VLOOKUP(Medical_Examinations[[#This Row],[Customer ID]],'Medical Examinations'!$A$1:$L$2336,6,FALSE)</f>
        <v>No</v>
      </c>
      <c r="G1541" t="str">
        <f>VLOOKUP(Medical_Examinations[[#This Row],[Customer ID]],'Medical Examinations'!$A$1:$L$2336,7,FALSE)</f>
        <v>No</v>
      </c>
      <c r="H1541">
        <f>VLOOKUP(Medical_Examinations[[#This Row],[Customer ID]],'Medical Examinations'!$A$1:$L$2336,8,FALSE)</f>
        <v>0</v>
      </c>
      <c r="I1541" t="str">
        <f>VLOOKUP(Medical_Examinations[[#This Row],[Customer ID]],'Medical Examinations'!$A$1:$L$2336,9,FALSE)</f>
        <v>No</v>
      </c>
      <c r="J1541" t="str">
        <f>VLOOKUP(Medical_Examinations[[#This Row],[Customer ID]],'Medical Examinations'!A1540:L3875,11,FALSE)</f>
        <v>Normal Weight</v>
      </c>
      <c r="K1541" t="str">
        <f>VLOOKUP(Medical_Examinations[[#This Row],[Customer ID]],'Medical Examinations'!A1540:L3875,12,FALSE)</f>
        <v>Diabetes</v>
      </c>
      <c r="L1541" t="str">
        <f>VLOOKUP(Hospitalisation_Details[[#This Row],[Customer ID]],'Hospitalisation Details'!A1540:K3881,10,FALSE)</f>
        <v>10 Nov 1969</v>
      </c>
      <c r="M1541">
        <f>VLOOKUP(Hospitalisation_Details[[#This Row],[Customer ID]],'Hospitalisation Details'!$A$1:$K$2342,6,FALSE)</f>
        <v>10942</v>
      </c>
      <c r="N1541" t="str">
        <f>VLOOKUP(Hospitalisation_Details[[#This Row],[Customer ID]],'Hospitalisation Details'!A1540:K3881,7,FALSE)</f>
        <v>tier - 3</v>
      </c>
      <c r="O1541" t="str">
        <f>VLOOKUP(Hospitalisation_Details[[#This Row],[Customer ID]],'Hospitalisation Details'!A1540:K3881,8,FALSE)</f>
        <v>tier - 3</v>
      </c>
      <c r="P1541" t="str">
        <f>VLOOKUP(Hospitalisation_Details[[#This Row],[Customer ID]],'Hospitalisation Details'!A1540:K3881,9,FALSE)</f>
        <v>R1012</v>
      </c>
      <c r="Q1541">
        <f>VLOOKUP(Hospitalisation_Details[[#This Row],[Customer ID]],'Hospitalisation Details'!$A$1:$K$2342,11,FALSE)</f>
        <v>53</v>
      </c>
    </row>
    <row r="1542" spans="1:17" x14ac:dyDescent="0.35">
      <c r="A1542" t="s">
        <v>1541</v>
      </c>
      <c r="B1542" t="str">
        <f>VLOOKUP(Customer_Names[[#This Row],[Customer ID]],Customer_Names[#All],2,FALSE)</f>
        <v>Strang</v>
      </c>
      <c r="C1542">
        <f>VLOOKUP(Medical_Examinations[[#This Row],[Customer ID]],'Medical Examinations'!$A$1:$L$2336,2,FALSE)</f>
        <v>19</v>
      </c>
      <c r="D1542">
        <f>VLOOKUP(Medical_Examinations[[#This Row],[Customer ID]],'Medical Examinations'!$A$1:$L$2336,3,FALSE)</f>
        <v>7</v>
      </c>
      <c r="E1542" t="str">
        <f>VLOOKUP(Medical_Examinations[[#This Row],[Customer ID]],'Medical Examinations'!$A$1:$L$2336,4,FALSE)</f>
        <v>No</v>
      </c>
      <c r="F1542" t="str">
        <f>VLOOKUP(Medical_Examinations[[#This Row],[Customer ID]],'Medical Examinations'!$A$1:$L$2336,6,FALSE)</f>
        <v>No</v>
      </c>
      <c r="G1542" t="str">
        <f>VLOOKUP(Medical_Examinations[[#This Row],[Customer ID]],'Medical Examinations'!$A$1:$L$2336,7,FALSE)</f>
        <v>No</v>
      </c>
      <c r="H1542">
        <f>VLOOKUP(Medical_Examinations[[#This Row],[Customer ID]],'Medical Examinations'!$A$1:$L$2336,8,FALSE)</f>
        <v>0</v>
      </c>
      <c r="I1542" t="str">
        <f>VLOOKUP(Medical_Examinations[[#This Row],[Customer ID]],'Medical Examinations'!$A$1:$L$2336,9,FALSE)</f>
        <v>No</v>
      </c>
      <c r="J1542" t="str">
        <f>VLOOKUP(Medical_Examinations[[#This Row],[Customer ID]],'Medical Examinations'!A1541:L3876,11,FALSE)</f>
        <v>Normal Weight</v>
      </c>
      <c r="K1542" t="str">
        <f>VLOOKUP(Medical_Examinations[[#This Row],[Customer ID]],'Medical Examinations'!A1541:L3876,12,FALSE)</f>
        <v>Diabetes</v>
      </c>
      <c r="L1542" t="str">
        <f>VLOOKUP(Hospitalisation_Details[[#This Row],[Customer ID]],'Hospitalisation Details'!A1541:K3882,10,FALSE)</f>
        <v>14 Aug 1969</v>
      </c>
      <c r="M1542">
        <f>VLOOKUP(Hospitalisation_Details[[#This Row],[Customer ID]],'Hospitalisation Details'!$A$1:$K$2342,6,FALSE)</f>
        <v>10960</v>
      </c>
      <c r="N1542" t="str">
        <f>VLOOKUP(Hospitalisation_Details[[#This Row],[Customer ID]],'Hospitalisation Details'!A1541:K3882,7,FALSE)</f>
        <v>tier - 3</v>
      </c>
      <c r="O1542" t="str">
        <f>VLOOKUP(Hospitalisation_Details[[#This Row],[Customer ID]],'Hospitalisation Details'!A1541:K3882,8,FALSE)</f>
        <v>tier - 3</v>
      </c>
      <c r="P1542" t="str">
        <f>VLOOKUP(Hospitalisation_Details[[#This Row],[Customer ID]],'Hospitalisation Details'!A1541:K3882,9,FALSE)</f>
        <v>R1012</v>
      </c>
      <c r="Q1542">
        <f>VLOOKUP(Hospitalisation_Details[[#This Row],[Customer ID]],'Hospitalisation Details'!$A$1:$K$2342,11,FALSE)</f>
        <v>53</v>
      </c>
    </row>
    <row r="1543" spans="1:17" x14ac:dyDescent="0.35">
      <c r="A1543" t="s">
        <v>1542</v>
      </c>
      <c r="B1543" t="str">
        <f>VLOOKUP(Customer_Names[[#This Row],[Customer ID]],Customer_Names[#All],2,FALSE)</f>
        <v>Frank</v>
      </c>
      <c r="C1543">
        <f>VLOOKUP(Medical_Examinations[[#This Row],[Customer ID]],'Medical Examinations'!$A$1:$L$2336,2,FALSE)</f>
        <v>16</v>
      </c>
      <c r="D1543">
        <f>VLOOKUP(Medical_Examinations[[#This Row],[Customer ID]],'Medical Examinations'!$A$1:$L$2336,3,FALSE)</f>
        <v>12</v>
      </c>
      <c r="E1543" t="str">
        <f>VLOOKUP(Medical_Examinations[[#This Row],[Customer ID]],'Medical Examinations'!$A$1:$L$2336,4,FALSE)</f>
        <v>No</v>
      </c>
      <c r="F1543" t="str">
        <f>VLOOKUP(Medical_Examinations[[#This Row],[Customer ID]],'Medical Examinations'!$A$1:$L$2336,6,FALSE)</f>
        <v>No</v>
      </c>
      <c r="G1543" t="str">
        <f>VLOOKUP(Medical_Examinations[[#This Row],[Customer ID]],'Medical Examinations'!$A$1:$L$2336,7,FALSE)</f>
        <v>No</v>
      </c>
      <c r="H1543">
        <f>VLOOKUP(Medical_Examinations[[#This Row],[Customer ID]],'Medical Examinations'!$A$1:$L$2336,8,FALSE)</f>
        <v>0</v>
      </c>
      <c r="I1543" t="str">
        <f>VLOOKUP(Medical_Examinations[[#This Row],[Customer ID]],'Medical Examinations'!$A$1:$L$2336,9,FALSE)</f>
        <v>No</v>
      </c>
      <c r="J1543" t="str">
        <f>VLOOKUP(Medical_Examinations[[#This Row],[Customer ID]],'Medical Examinations'!A1542:L3877,11,FALSE)</f>
        <v>Underweight</v>
      </c>
      <c r="K1543" t="str">
        <f>VLOOKUP(Medical_Examinations[[#This Row],[Customer ID]],'Medical Examinations'!A1542:L3877,12,FALSE)</f>
        <v>Diabetes</v>
      </c>
      <c r="L1543" t="str">
        <f>VLOOKUP(Hospitalisation_Details[[#This Row],[Customer ID]],'Hospitalisation Details'!A1542:K3883,10,FALSE)</f>
        <v>15 Dec 1974</v>
      </c>
      <c r="M1543">
        <f>VLOOKUP(Hospitalisation_Details[[#This Row],[Customer ID]],'Hospitalisation Details'!$A$1:$K$2342,6,FALSE)</f>
        <v>11015</v>
      </c>
      <c r="N1543" t="str">
        <f>VLOOKUP(Hospitalisation_Details[[#This Row],[Customer ID]],'Hospitalisation Details'!A1542:K3883,7,FALSE)</f>
        <v>tier - 3</v>
      </c>
      <c r="O1543" t="str">
        <f>VLOOKUP(Hospitalisation_Details[[#This Row],[Customer ID]],'Hospitalisation Details'!A1542:K3883,8,FALSE)</f>
        <v>tier - 1</v>
      </c>
      <c r="P1543" t="str">
        <f>VLOOKUP(Hospitalisation_Details[[#This Row],[Customer ID]],'Hospitalisation Details'!A1542:K3883,9,FALSE)</f>
        <v>R1012</v>
      </c>
      <c r="Q1543">
        <f>VLOOKUP(Hospitalisation_Details[[#This Row],[Customer ID]],'Hospitalisation Details'!$A$1:$K$2342,11,FALSE)</f>
        <v>48</v>
      </c>
    </row>
    <row r="1544" spans="1:17" x14ac:dyDescent="0.35">
      <c r="A1544" t="s">
        <v>1543</v>
      </c>
      <c r="B1544" t="str">
        <f>VLOOKUP(Customer_Names[[#This Row],[Customer ID]],Customer_Names[#All],2,FALSE)</f>
        <v>Shanley</v>
      </c>
      <c r="C1544">
        <f>VLOOKUP(Medical_Examinations[[#This Row],[Customer ID]],'Medical Examinations'!$A$1:$L$2336,2,FALSE)</f>
        <v>16</v>
      </c>
      <c r="D1544">
        <f>VLOOKUP(Medical_Examinations[[#This Row],[Customer ID]],'Medical Examinations'!$A$1:$L$2336,3,FALSE)</f>
        <v>12</v>
      </c>
      <c r="E1544" t="str">
        <f>VLOOKUP(Medical_Examinations[[#This Row],[Customer ID]],'Medical Examinations'!$A$1:$L$2336,4,FALSE)</f>
        <v>No</v>
      </c>
      <c r="F1544" t="str">
        <f>VLOOKUP(Medical_Examinations[[#This Row],[Customer ID]],'Medical Examinations'!$A$1:$L$2336,6,FALSE)</f>
        <v>No</v>
      </c>
      <c r="G1544" t="str">
        <f>VLOOKUP(Medical_Examinations[[#This Row],[Customer ID]],'Medical Examinations'!$A$1:$L$2336,7,FALSE)</f>
        <v>No</v>
      </c>
      <c r="H1544">
        <f>VLOOKUP(Medical_Examinations[[#This Row],[Customer ID]],'Medical Examinations'!$A$1:$L$2336,8,FALSE)</f>
        <v>0</v>
      </c>
      <c r="I1544" t="str">
        <f>VLOOKUP(Medical_Examinations[[#This Row],[Customer ID]],'Medical Examinations'!$A$1:$L$2336,9,FALSE)</f>
        <v>No</v>
      </c>
      <c r="J1544" t="str">
        <f>VLOOKUP(Medical_Examinations[[#This Row],[Customer ID]],'Medical Examinations'!A1543:L3878,11,FALSE)</f>
        <v>Underweight</v>
      </c>
      <c r="K1544" t="str">
        <f>VLOOKUP(Medical_Examinations[[#This Row],[Customer ID]],'Medical Examinations'!A1543:L3878,12,FALSE)</f>
        <v>Diabetes</v>
      </c>
      <c r="L1544" t="str">
        <f>VLOOKUP(Hospitalisation_Details[[#This Row],[Customer ID]],'Hospitalisation Details'!A1543:K3884,10,FALSE)</f>
        <v>26 Jun 1991</v>
      </c>
      <c r="M1544">
        <f>VLOOKUP(Hospitalisation_Details[[#This Row],[Customer ID]],'Hospitalisation Details'!$A$1:$K$2342,6,FALSE)</f>
        <v>11018</v>
      </c>
      <c r="N1544" t="str">
        <f>VLOOKUP(Hospitalisation_Details[[#This Row],[Customer ID]],'Hospitalisation Details'!A1543:K3884,7,FALSE)</f>
        <v>tier - 3</v>
      </c>
      <c r="O1544" t="str">
        <f>VLOOKUP(Hospitalisation_Details[[#This Row],[Customer ID]],'Hospitalisation Details'!A1543:K3884,8,FALSE)</f>
        <v>tier - 2</v>
      </c>
      <c r="P1544" t="str">
        <f>VLOOKUP(Hospitalisation_Details[[#This Row],[Customer ID]],'Hospitalisation Details'!A1543:K3884,9,FALSE)</f>
        <v>R1012</v>
      </c>
      <c r="Q1544">
        <f>VLOOKUP(Hospitalisation_Details[[#This Row],[Customer ID]],'Hospitalisation Details'!$A$1:$K$2342,11,FALSE)</f>
        <v>31</v>
      </c>
    </row>
    <row r="1545" spans="1:17" x14ac:dyDescent="0.35">
      <c r="A1545" t="s">
        <v>1544</v>
      </c>
      <c r="B1545" t="str">
        <f>VLOOKUP(Customer_Names[[#This Row],[Customer ID]],Customer_Names[#All],2,FALSE)</f>
        <v>Mancebo Garcia</v>
      </c>
      <c r="C1545">
        <f>VLOOKUP(Medical_Examinations[[#This Row],[Customer ID]],'Medical Examinations'!$A$1:$L$2336,2,FALSE)</f>
        <v>30</v>
      </c>
      <c r="D1545">
        <f>VLOOKUP(Medical_Examinations[[#This Row],[Customer ID]],'Medical Examinations'!$A$1:$L$2336,3,FALSE)</f>
        <v>12</v>
      </c>
      <c r="E1545" t="str">
        <f>VLOOKUP(Medical_Examinations[[#This Row],[Customer ID]],'Medical Examinations'!$A$1:$L$2336,4,FALSE)</f>
        <v>No</v>
      </c>
      <c r="F1545" t="str">
        <f>VLOOKUP(Medical_Examinations[[#This Row],[Customer ID]],'Medical Examinations'!$A$1:$L$2336,6,FALSE)</f>
        <v>No</v>
      </c>
      <c r="G1545" t="str">
        <f>VLOOKUP(Medical_Examinations[[#This Row],[Customer ID]],'Medical Examinations'!$A$1:$L$2336,7,FALSE)</f>
        <v>No</v>
      </c>
      <c r="H1545">
        <f>VLOOKUP(Medical_Examinations[[#This Row],[Customer ID]],'Medical Examinations'!$A$1:$L$2336,8,FALSE)</f>
        <v>0</v>
      </c>
      <c r="I1545" t="str">
        <f>VLOOKUP(Medical_Examinations[[#This Row],[Customer ID]],'Medical Examinations'!$A$1:$L$2336,9,FALSE)</f>
        <v>No</v>
      </c>
      <c r="J1545" t="str">
        <f>VLOOKUP(Medical_Examinations[[#This Row],[Customer ID]],'Medical Examinations'!A1544:L3879,11,FALSE)</f>
        <v>Obesity</v>
      </c>
      <c r="K1545" t="str">
        <f>VLOOKUP(Medical_Examinations[[#This Row],[Customer ID]],'Medical Examinations'!A1544:L3879,12,FALSE)</f>
        <v>Diabetes</v>
      </c>
      <c r="L1545" t="str">
        <f>VLOOKUP(Hospitalisation_Details[[#This Row],[Customer ID]],'Hospitalisation Details'!A1544:K3885,10,FALSE)</f>
        <v>10 Dec 1974</v>
      </c>
      <c r="M1545">
        <f>VLOOKUP(Hospitalisation_Details[[#This Row],[Customer ID]],'Hospitalisation Details'!$A$1:$K$2342,6,FALSE)</f>
        <v>11034</v>
      </c>
      <c r="N1545" t="str">
        <f>VLOOKUP(Hospitalisation_Details[[#This Row],[Customer ID]],'Hospitalisation Details'!A1544:K3885,7,FALSE)</f>
        <v>tier - 3</v>
      </c>
      <c r="O1545" t="str">
        <f>VLOOKUP(Hospitalisation_Details[[#This Row],[Customer ID]],'Hospitalisation Details'!A1544:K3885,8,FALSE)</f>
        <v>tier - 3</v>
      </c>
      <c r="P1545" t="str">
        <f>VLOOKUP(Hospitalisation_Details[[#This Row],[Customer ID]],'Hospitalisation Details'!A1544:K3885,9,FALSE)</f>
        <v>R1012</v>
      </c>
      <c r="Q1545">
        <f>VLOOKUP(Hospitalisation_Details[[#This Row],[Customer ID]],'Hospitalisation Details'!$A$1:$K$2342,11,FALSE)</f>
        <v>48</v>
      </c>
    </row>
    <row r="1546" spans="1:17" x14ac:dyDescent="0.35">
      <c r="A1546" t="s">
        <v>1545</v>
      </c>
      <c r="B1546" t="str">
        <f>VLOOKUP(Customer_Names[[#This Row],[Customer ID]],Customer_Names[#All],2,FALSE)</f>
        <v>Keehan</v>
      </c>
      <c r="C1546">
        <f>VLOOKUP(Medical_Examinations[[#This Row],[Customer ID]],'Medical Examinations'!$A$1:$L$2336,2,FALSE)</f>
        <v>37</v>
      </c>
      <c r="D1546">
        <f>VLOOKUP(Medical_Examinations[[#This Row],[Customer ID]],'Medical Examinations'!$A$1:$L$2336,3,FALSE)</f>
        <v>12</v>
      </c>
      <c r="E1546" t="str">
        <f>VLOOKUP(Medical_Examinations[[#This Row],[Customer ID]],'Medical Examinations'!$A$1:$L$2336,4,FALSE)</f>
        <v>No</v>
      </c>
      <c r="F1546" t="str">
        <f>VLOOKUP(Medical_Examinations[[#This Row],[Customer ID]],'Medical Examinations'!$A$1:$L$2336,6,FALSE)</f>
        <v>No</v>
      </c>
      <c r="G1546" t="str">
        <f>VLOOKUP(Medical_Examinations[[#This Row],[Customer ID]],'Medical Examinations'!$A$1:$L$2336,7,FALSE)</f>
        <v>No</v>
      </c>
      <c r="H1546">
        <f>VLOOKUP(Medical_Examinations[[#This Row],[Customer ID]],'Medical Examinations'!$A$1:$L$2336,8,FALSE)</f>
        <v>0</v>
      </c>
      <c r="I1546" t="str">
        <f>VLOOKUP(Medical_Examinations[[#This Row],[Customer ID]],'Medical Examinations'!$A$1:$L$2336,9,FALSE)</f>
        <v>No</v>
      </c>
      <c r="J1546" t="str">
        <f>VLOOKUP(Medical_Examinations[[#This Row],[Customer ID]],'Medical Examinations'!A1545:L3880,11,FALSE)</f>
        <v>Obesity</v>
      </c>
      <c r="K1546" t="str">
        <f>VLOOKUP(Medical_Examinations[[#This Row],[Customer ID]],'Medical Examinations'!A1545:L3880,12,FALSE)</f>
        <v>Diabetes</v>
      </c>
      <c r="L1546" t="str">
        <f>VLOOKUP(Hospitalisation_Details[[#This Row],[Customer ID]],'Hospitalisation Details'!A1545:K3886,10,FALSE)</f>
        <v>25 Oct 1989</v>
      </c>
      <c r="M1546">
        <f>VLOOKUP(Hospitalisation_Details[[#This Row],[Customer ID]],'Hospitalisation Details'!$A$1:$K$2342,6,FALSE)</f>
        <v>11038</v>
      </c>
      <c r="N1546" t="str">
        <f>VLOOKUP(Hospitalisation_Details[[#This Row],[Customer ID]],'Hospitalisation Details'!A1545:K3886,7,FALSE)</f>
        <v>tier - 3</v>
      </c>
      <c r="O1546" t="str">
        <f>VLOOKUP(Hospitalisation_Details[[#This Row],[Customer ID]],'Hospitalisation Details'!A1545:K3886,8,FALSE)</f>
        <v>tier - 1</v>
      </c>
      <c r="P1546" t="str">
        <f>VLOOKUP(Hospitalisation_Details[[#This Row],[Customer ID]],'Hospitalisation Details'!A1545:K3886,9,FALSE)</f>
        <v>R1012</v>
      </c>
      <c r="Q1546">
        <f>VLOOKUP(Hospitalisation_Details[[#This Row],[Customer ID]],'Hospitalisation Details'!$A$1:$K$2342,11,FALSE)</f>
        <v>33</v>
      </c>
    </row>
    <row r="1547" spans="1:17" x14ac:dyDescent="0.35">
      <c r="A1547" t="s">
        <v>1546</v>
      </c>
      <c r="B1547" t="str">
        <f>VLOOKUP(Customer_Names[[#This Row],[Customer ID]],Customer_Names[#All],2,FALSE)</f>
        <v>Mahaney</v>
      </c>
      <c r="C1547">
        <f>VLOOKUP(Medical_Examinations[[#This Row],[Customer ID]],'Medical Examinations'!$A$1:$L$2336,2,FALSE)</f>
        <v>19</v>
      </c>
      <c r="D1547">
        <f>VLOOKUP(Medical_Examinations[[#This Row],[Customer ID]],'Medical Examinations'!$A$1:$L$2336,3,FALSE)</f>
        <v>7</v>
      </c>
      <c r="E1547" t="str">
        <f>VLOOKUP(Medical_Examinations[[#This Row],[Customer ID]],'Medical Examinations'!$A$1:$L$2336,4,FALSE)</f>
        <v>yes</v>
      </c>
      <c r="F1547" t="str">
        <f>VLOOKUP(Medical_Examinations[[#This Row],[Customer ID]],'Medical Examinations'!$A$1:$L$2336,6,FALSE)</f>
        <v>No</v>
      </c>
      <c r="G1547" t="str">
        <f>VLOOKUP(Medical_Examinations[[#This Row],[Customer ID]],'Medical Examinations'!$A$1:$L$2336,7,FALSE)</f>
        <v>No</v>
      </c>
      <c r="H1547">
        <f>VLOOKUP(Medical_Examinations[[#This Row],[Customer ID]],'Medical Examinations'!$A$1:$L$2336,8,FALSE)</f>
        <v>0</v>
      </c>
      <c r="I1547" t="str">
        <f>VLOOKUP(Medical_Examinations[[#This Row],[Customer ID]],'Medical Examinations'!$A$1:$L$2336,9,FALSE)</f>
        <v>No</v>
      </c>
      <c r="J1547" t="str">
        <f>VLOOKUP(Medical_Examinations[[#This Row],[Customer ID]],'Medical Examinations'!A1546:L3881,11,FALSE)</f>
        <v>Normal Weight</v>
      </c>
      <c r="K1547" t="str">
        <f>VLOOKUP(Medical_Examinations[[#This Row],[Customer ID]],'Medical Examinations'!A1546:L3881,12,FALSE)</f>
        <v>Diabetes</v>
      </c>
      <c r="L1547" t="str">
        <f>VLOOKUP(Hospitalisation_Details[[#This Row],[Customer ID]],'Hospitalisation Details'!A1546:K3887,10,FALSE)</f>
        <v>7 Oct 1972</v>
      </c>
      <c r="M1547">
        <f>VLOOKUP(Hospitalisation_Details[[#This Row],[Customer ID]],'Hospitalisation Details'!$A$1:$K$2342,6,FALSE)</f>
        <v>11086</v>
      </c>
      <c r="N1547" t="str">
        <f>VLOOKUP(Hospitalisation_Details[[#This Row],[Customer ID]],'Hospitalisation Details'!A1546:K3887,7,FALSE)</f>
        <v>tier - 3</v>
      </c>
      <c r="O1547" t="str">
        <f>VLOOKUP(Hospitalisation_Details[[#This Row],[Customer ID]],'Hospitalisation Details'!A1546:K3887,8,FALSE)</f>
        <v>tier - 2</v>
      </c>
      <c r="P1547" t="str">
        <f>VLOOKUP(Hospitalisation_Details[[#This Row],[Customer ID]],'Hospitalisation Details'!A1546:K3887,9,FALSE)</f>
        <v>R1012</v>
      </c>
      <c r="Q1547">
        <f>VLOOKUP(Hospitalisation_Details[[#This Row],[Customer ID]],'Hospitalisation Details'!$A$1:$K$2342,11,FALSE)</f>
        <v>50</v>
      </c>
    </row>
    <row r="1548" spans="1:17" x14ac:dyDescent="0.35">
      <c r="A1548" t="s">
        <v>1547</v>
      </c>
      <c r="B1548" t="str">
        <f>VLOOKUP(Customer_Names[[#This Row],[Customer ID]],Customer_Names[#All],2,FALSE)</f>
        <v>Nolan</v>
      </c>
      <c r="C1548">
        <f>VLOOKUP(Medical_Examinations[[#This Row],[Customer ID]],'Medical Examinations'!$A$1:$L$2336,2,FALSE)</f>
        <v>32</v>
      </c>
      <c r="D1548">
        <f>VLOOKUP(Medical_Examinations[[#This Row],[Customer ID]],'Medical Examinations'!$A$1:$L$2336,3,FALSE)</f>
        <v>7</v>
      </c>
      <c r="E1548" t="str">
        <f>VLOOKUP(Medical_Examinations[[#This Row],[Customer ID]],'Medical Examinations'!$A$1:$L$2336,4,FALSE)</f>
        <v>No</v>
      </c>
      <c r="F1548" t="str">
        <f>VLOOKUP(Medical_Examinations[[#This Row],[Customer ID]],'Medical Examinations'!$A$1:$L$2336,6,FALSE)</f>
        <v>No</v>
      </c>
      <c r="G1548" t="str">
        <f>VLOOKUP(Medical_Examinations[[#This Row],[Customer ID]],'Medical Examinations'!$A$1:$L$2336,7,FALSE)</f>
        <v>No</v>
      </c>
      <c r="H1548">
        <f>VLOOKUP(Medical_Examinations[[#This Row],[Customer ID]],'Medical Examinations'!$A$1:$L$2336,8,FALSE)</f>
        <v>0</v>
      </c>
      <c r="I1548" t="str">
        <f>VLOOKUP(Medical_Examinations[[#This Row],[Customer ID]],'Medical Examinations'!$A$1:$L$2336,9,FALSE)</f>
        <v>No</v>
      </c>
      <c r="J1548" t="str">
        <f>VLOOKUP(Medical_Examinations[[#This Row],[Customer ID]],'Medical Examinations'!A1547:L3882,11,FALSE)</f>
        <v>Obesity</v>
      </c>
      <c r="K1548" t="str">
        <f>VLOOKUP(Medical_Examinations[[#This Row],[Customer ID]],'Medical Examinations'!A1547:L3882,12,FALSE)</f>
        <v>Diabetes</v>
      </c>
      <c r="L1548" t="str">
        <f>VLOOKUP(Hospitalisation_Details[[#This Row],[Customer ID]],'Hospitalisation Details'!A1547:K3888,10,FALSE)</f>
        <v>14 Jun 1970</v>
      </c>
      <c r="M1548">
        <f>VLOOKUP(Hospitalisation_Details[[#This Row],[Customer ID]],'Hospitalisation Details'!$A$1:$K$2342,6,FALSE)</f>
        <v>11188</v>
      </c>
      <c r="N1548" t="str">
        <f>VLOOKUP(Hospitalisation_Details[[#This Row],[Customer ID]],'Hospitalisation Details'!A1547:K3888,7,FALSE)</f>
        <v>tier - 3</v>
      </c>
      <c r="O1548" t="str">
        <f>VLOOKUP(Hospitalisation_Details[[#This Row],[Customer ID]],'Hospitalisation Details'!A1547:K3888,8,FALSE)</f>
        <v>tier - 2</v>
      </c>
      <c r="P1548" t="str">
        <f>VLOOKUP(Hospitalisation_Details[[#This Row],[Customer ID]],'Hospitalisation Details'!A1547:K3888,9,FALSE)</f>
        <v>R1012</v>
      </c>
      <c r="Q1548">
        <f>VLOOKUP(Hospitalisation_Details[[#This Row],[Customer ID]],'Hospitalisation Details'!$A$1:$K$2342,11,FALSE)</f>
        <v>52</v>
      </c>
    </row>
    <row r="1549" spans="1:17" x14ac:dyDescent="0.35">
      <c r="A1549" t="s">
        <v>1548</v>
      </c>
      <c r="B1549" t="str">
        <f>VLOOKUP(Customer_Names[[#This Row],[Customer ID]],Customer_Names[#All],2,FALSE)</f>
        <v>Sobrino</v>
      </c>
      <c r="C1549">
        <f>VLOOKUP(Medical_Examinations[[#This Row],[Customer ID]],'Medical Examinations'!$A$1:$L$2336,2,FALSE)</f>
        <v>31</v>
      </c>
      <c r="D1549">
        <f>VLOOKUP(Medical_Examinations[[#This Row],[Customer ID]],'Medical Examinations'!$A$1:$L$2336,3,FALSE)</f>
        <v>12</v>
      </c>
      <c r="E1549" t="str">
        <f>VLOOKUP(Medical_Examinations[[#This Row],[Customer ID]],'Medical Examinations'!$A$1:$L$2336,4,FALSE)</f>
        <v>No</v>
      </c>
      <c r="F1549" t="str">
        <f>VLOOKUP(Medical_Examinations[[#This Row],[Customer ID]],'Medical Examinations'!$A$1:$L$2336,6,FALSE)</f>
        <v>No</v>
      </c>
      <c r="G1549" t="str">
        <f>VLOOKUP(Medical_Examinations[[#This Row],[Customer ID]],'Medical Examinations'!$A$1:$L$2336,7,FALSE)</f>
        <v>No</v>
      </c>
      <c r="H1549">
        <f>VLOOKUP(Medical_Examinations[[#This Row],[Customer ID]],'Medical Examinations'!$A$1:$L$2336,8,FALSE)</f>
        <v>0</v>
      </c>
      <c r="I1549" t="str">
        <f>VLOOKUP(Medical_Examinations[[#This Row],[Customer ID]],'Medical Examinations'!$A$1:$L$2336,9,FALSE)</f>
        <v>No</v>
      </c>
      <c r="J1549" t="str">
        <f>VLOOKUP(Medical_Examinations[[#This Row],[Customer ID]],'Medical Examinations'!A1548:L3883,11,FALSE)</f>
        <v>Obesity</v>
      </c>
      <c r="K1549" t="str">
        <f>VLOOKUP(Medical_Examinations[[#This Row],[Customer ID]],'Medical Examinations'!A1548:L3883,12,FALSE)</f>
        <v>Diabetes</v>
      </c>
      <c r="L1549" t="str">
        <f>VLOOKUP(Hospitalisation_Details[[#This Row],[Customer ID]],'Hospitalisation Details'!A1548:K3889,10,FALSE)</f>
        <v>22 Jun 1970</v>
      </c>
      <c r="M1549">
        <f>VLOOKUP(Hospitalisation_Details[[#This Row],[Customer ID]],'Hospitalisation Details'!$A$1:$K$2342,6,FALSE)</f>
        <v>11289</v>
      </c>
      <c r="N1549" t="str">
        <f>VLOOKUP(Hospitalisation_Details[[#This Row],[Customer ID]],'Hospitalisation Details'!A1548:K3889,7,FALSE)</f>
        <v>tier - 3</v>
      </c>
      <c r="O1549" t="str">
        <f>VLOOKUP(Hospitalisation_Details[[#This Row],[Customer ID]],'Hospitalisation Details'!A1548:K3889,8,FALSE)</f>
        <v>tier - 1</v>
      </c>
      <c r="P1549" t="str">
        <f>VLOOKUP(Hospitalisation_Details[[#This Row],[Customer ID]],'Hospitalisation Details'!A1548:K3889,9,FALSE)</f>
        <v>R1012</v>
      </c>
      <c r="Q1549">
        <f>VLOOKUP(Hospitalisation_Details[[#This Row],[Customer ID]],'Hospitalisation Details'!$A$1:$K$2342,11,FALSE)</f>
        <v>52</v>
      </c>
    </row>
    <row r="1550" spans="1:17" x14ac:dyDescent="0.35">
      <c r="A1550" t="s">
        <v>1549</v>
      </c>
      <c r="B1550" t="str">
        <f>VLOOKUP(Customer_Names[[#This Row],[Customer ID]],Customer_Names[#All],2,FALSE)</f>
        <v>Gennaro</v>
      </c>
      <c r="C1550">
        <f>VLOOKUP(Medical_Examinations[[#This Row],[Customer ID]],'Medical Examinations'!$A$1:$L$2336,2,FALSE)</f>
        <v>32</v>
      </c>
      <c r="D1550">
        <f>VLOOKUP(Medical_Examinations[[#This Row],[Customer ID]],'Medical Examinations'!$A$1:$L$2336,3,FALSE)</f>
        <v>7</v>
      </c>
      <c r="E1550" t="str">
        <f>VLOOKUP(Medical_Examinations[[#This Row],[Customer ID]],'Medical Examinations'!$A$1:$L$2336,4,FALSE)</f>
        <v>No</v>
      </c>
      <c r="F1550" t="str">
        <f>VLOOKUP(Medical_Examinations[[#This Row],[Customer ID]],'Medical Examinations'!$A$1:$L$2336,6,FALSE)</f>
        <v>No</v>
      </c>
      <c r="G1550" t="str">
        <f>VLOOKUP(Medical_Examinations[[#This Row],[Customer ID]],'Medical Examinations'!$A$1:$L$2336,7,FALSE)</f>
        <v>No</v>
      </c>
      <c r="H1550">
        <f>VLOOKUP(Medical_Examinations[[#This Row],[Customer ID]],'Medical Examinations'!$A$1:$L$2336,8,FALSE)</f>
        <v>0</v>
      </c>
      <c r="I1550" t="str">
        <f>VLOOKUP(Medical_Examinations[[#This Row],[Customer ID]],'Medical Examinations'!$A$1:$L$2336,9,FALSE)</f>
        <v>No</v>
      </c>
      <c r="J1550" t="str">
        <f>VLOOKUP(Medical_Examinations[[#This Row],[Customer ID]],'Medical Examinations'!A1549:L3884,11,FALSE)</f>
        <v>Obesity</v>
      </c>
      <c r="K1550" t="str">
        <f>VLOOKUP(Medical_Examinations[[#This Row],[Customer ID]],'Medical Examinations'!A1549:L3884,12,FALSE)</f>
        <v>Diabetes</v>
      </c>
      <c r="L1550" t="str">
        <f>VLOOKUP(Hospitalisation_Details[[#This Row],[Customer ID]],'Hospitalisation Details'!A1549:K3890,10,FALSE)</f>
        <v>6 Oct 1968</v>
      </c>
      <c r="M1550">
        <f>VLOOKUP(Hospitalisation_Details[[#This Row],[Customer ID]],'Hospitalisation Details'!$A$1:$K$2342,6,FALSE)</f>
        <v>11306</v>
      </c>
      <c r="N1550" t="str">
        <f>VLOOKUP(Hospitalisation_Details[[#This Row],[Customer ID]],'Hospitalisation Details'!A1549:K3890,7,FALSE)</f>
        <v>tier - 3</v>
      </c>
      <c r="O1550" t="str">
        <f>VLOOKUP(Hospitalisation_Details[[#This Row],[Customer ID]],'Hospitalisation Details'!A1549:K3890,8,FALSE)</f>
        <v>tier - 1</v>
      </c>
      <c r="P1550" t="str">
        <f>VLOOKUP(Hospitalisation_Details[[#This Row],[Customer ID]],'Hospitalisation Details'!A1549:K3890,9,FALSE)</f>
        <v>R1012</v>
      </c>
      <c r="Q1550">
        <f>VLOOKUP(Hospitalisation_Details[[#This Row],[Customer ID]],'Hospitalisation Details'!$A$1:$K$2342,11,FALSE)</f>
        <v>54</v>
      </c>
    </row>
    <row r="1551" spans="1:17" x14ac:dyDescent="0.35">
      <c r="A1551" t="s">
        <v>1550</v>
      </c>
      <c r="B1551" t="str">
        <f>VLOOKUP(Customer_Names[[#This Row],[Customer ID]],Customer_Names[#All],2,FALSE)</f>
        <v>Mayer</v>
      </c>
      <c r="C1551">
        <f>VLOOKUP(Medical_Examinations[[#This Row],[Customer ID]],'Medical Examinations'!$A$1:$L$2336,2,FALSE)</f>
        <v>30</v>
      </c>
      <c r="D1551">
        <f>VLOOKUP(Medical_Examinations[[#This Row],[Customer ID]],'Medical Examinations'!$A$1:$L$2336,3,FALSE)</f>
        <v>12</v>
      </c>
      <c r="E1551" t="str">
        <f>VLOOKUP(Medical_Examinations[[#This Row],[Customer ID]],'Medical Examinations'!$A$1:$L$2336,4,FALSE)</f>
        <v>No</v>
      </c>
      <c r="F1551" t="str">
        <f>VLOOKUP(Medical_Examinations[[#This Row],[Customer ID]],'Medical Examinations'!$A$1:$L$2336,6,FALSE)</f>
        <v>No</v>
      </c>
      <c r="G1551" t="str">
        <f>VLOOKUP(Medical_Examinations[[#This Row],[Customer ID]],'Medical Examinations'!$A$1:$L$2336,7,FALSE)</f>
        <v>No</v>
      </c>
      <c r="H1551">
        <f>VLOOKUP(Medical_Examinations[[#This Row],[Customer ID]],'Medical Examinations'!$A$1:$L$2336,8,FALSE)</f>
        <v>0</v>
      </c>
      <c r="I1551" t="str">
        <f>VLOOKUP(Medical_Examinations[[#This Row],[Customer ID]],'Medical Examinations'!$A$1:$L$2336,9,FALSE)</f>
        <v>No</v>
      </c>
      <c r="J1551" t="str">
        <f>VLOOKUP(Medical_Examinations[[#This Row],[Customer ID]],'Medical Examinations'!A1550:L3885,11,FALSE)</f>
        <v>Obesity</v>
      </c>
      <c r="K1551" t="str">
        <f>VLOOKUP(Medical_Examinations[[#This Row],[Customer ID]],'Medical Examinations'!A1550:L3885,12,FALSE)</f>
        <v>Diabetes</v>
      </c>
      <c r="L1551" t="str">
        <f>VLOOKUP(Hospitalisation_Details[[#This Row],[Customer ID]],'Hospitalisation Details'!A1550:K3891,10,FALSE)</f>
        <v>9 Jun 1985</v>
      </c>
      <c r="M1551">
        <f>VLOOKUP(Hospitalisation_Details[[#This Row],[Customer ID]],'Hospitalisation Details'!$A$1:$K$2342,6,FALSE)</f>
        <v>11419</v>
      </c>
      <c r="N1551" t="str">
        <f>VLOOKUP(Hospitalisation_Details[[#This Row],[Customer ID]],'Hospitalisation Details'!A1550:K3891,7,FALSE)</f>
        <v>tier - 3</v>
      </c>
      <c r="O1551" t="str">
        <f>VLOOKUP(Hospitalisation_Details[[#This Row],[Customer ID]],'Hospitalisation Details'!A1550:K3891,8,FALSE)</f>
        <v>tier - 1</v>
      </c>
      <c r="P1551" t="str">
        <f>VLOOKUP(Hospitalisation_Details[[#This Row],[Customer ID]],'Hospitalisation Details'!A1550:K3891,9,FALSE)</f>
        <v>R1012</v>
      </c>
      <c r="Q1551">
        <f>VLOOKUP(Hospitalisation_Details[[#This Row],[Customer ID]],'Hospitalisation Details'!$A$1:$K$2342,11,FALSE)</f>
        <v>37</v>
      </c>
    </row>
    <row r="1552" spans="1:17" x14ac:dyDescent="0.35">
      <c r="A1552" t="s">
        <v>1551</v>
      </c>
      <c r="B1552" t="str">
        <f>VLOOKUP(Customer_Names[[#This Row],[Customer ID]],Customer_Names[#All],2,FALSE)</f>
        <v>Becker</v>
      </c>
      <c r="C1552">
        <f>VLOOKUP(Medical_Examinations[[#This Row],[Customer ID]],'Medical Examinations'!$A$1:$L$2336,2,FALSE)</f>
        <v>18</v>
      </c>
      <c r="D1552">
        <f>VLOOKUP(Medical_Examinations[[#This Row],[Customer ID]],'Medical Examinations'!$A$1:$L$2336,3,FALSE)</f>
        <v>12</v>
      </c>
      <c r="E1552" t="str">
        <f>VLOOKUP(Medical_Examinations[[#This Row],[Customer ID]],'Medical Examinations'!$A$1:$L$2336,4,FALSE)</f>
        <v>No</v>
      </c>
      <c r="F1552" t="str">
        <f>VLOOKUP(Medical_Examinations[[#This Row],[Customer ID]],'Medical Examinations'!$A$1:$L$2336,6,FALSE)</f>
        <v>No</v>
      </c>
      <c r="G1552" t="str">
        <f>VLOOKUP(Medical_Examinations[[#This Row],[Customer ID]],'Medical Examinations'!$A$1:$L$2336,7,FALSE)</f>
        <v>No</v>
      </c>
      <c r="H1552">
        <f>VLOOKUP(Medical_Examinations[[#This Row],[Customer ID]],'Medical Examinations'!$A$1:$L$2336,8,FALSE)</f>
        <v>0</v>
      </c>
      <c r="I1552" t="str">
        <f>VLOOKUP(Medical_Examinations[[#This Row],[Customer ID]],'Medical Examinations'!$A$1:$L$2336,9,FALSE)</f>
        <v>No</v>
      </c>
      <c r="J1552" t="str">
        <f>VLOOKUP(Medical_Examinations[[#This Row],[Customer ID]],'Medical Examinations'!A1551:L3886,11,FALSE)</f>
        <v>Underweight</v>
      </c>
      <c r="K1552" t="str">
        <f>VLOOKUP(Medical_Examinations[[#This Row],[Customer ID]],'Medical Examinations'!A1551:L3886,12,FALSE)</f>
        <v>Diabetes</v>
      </c>
      <c r="L1552" t="str">
        <f>VLOOKUP(Hospitalisation_Details[[#This Row],[Customer ID]],'Hospitalisation Details'!A1551:K3892,10,FALSE)</f>
        <v>12 Sep 1971</v>
      </c>
      <c r="M1552">
        <f>VLOOKUP(Hospitalisation_Details[[#This Row],[Customer ID]],'Hospitalisation Details'!$A$1:$K$2342,6,FALSE)</f>
        <v>11437</v>
      </c>
      <c r="N1552" t="str">
        <f>VLOOKUP(Hospitalisation_Details[[#This Row],[Customer ID]],'Hospitalisation Details'!A1551:K3892,7,FALSE)</f>
        <v>tier - 3</v>
      </c>
      <c r="O1552" t="str">
        <f>VLOOKUP(Hospitalisation_Details[[#This Row],[Customer ID]],'Hospitalisation Details'!A1551:K3892,8,FALSE)</f>
        <v>tier - 3</v>
      </c>
      <c r="P1552" t="str">
        <f>VLOOKUP(Hospitalisation_Details[[#This Row],[Customer ID]],'Hospitalisation Details'!A1551:K3892,9,FALSE)</f>
        <v>R1012</v>
      </c>
      <c r="Q1552">
        <f>VLOOKUP(Hospitalisation_Details[[#This Row],[Customer ID]],'Hospitalisation Details'!$A$1:$K$2342,11,FALSE)</f>
        <v>51</v>
      </c>
    </row>
    <row r="1553" spans="1:17" x14ac:dyDescent="0.35">
      <c r="A1553" t="s">
        <v>1552</v>
      </c>
      <c r="B1553" t="str">
        <f>VLOOKUP(Customer_Names[[#This Row],[Customer ID]],Customer_Names[#All],2,FALSE)</f>
        <v>Moore</v>
      </c>
      <c r="C1553">
        <f>VLOOKUP(Medical_Examinations[[#This Row],[Customer ID]],'Medical Examinations'!$A$1:$L$2336,2,FALSE)</f>
        <v>21</v>
      </c>
      <c r="D1553">
        <f>VLOOKUP(Medical_Examinations[[#This Row],[Customer ID]],'Medical Examinations'!$A$1:$L$2336,3,FALSE)</f>
        <v>7</v>
      </c>
      <c r="E1553" t="str">
        <f>VLOOKUP(Medical_Examinations[[#This Row],[Customer ID]],'Medical Examinations'!$A$1:$L$2336,4,FALSE)</f>
        <v>No</v>
      </c>
      <c r="F1553" t="str">
        <f>VLOOKUP(Medical_Examinations[[#This Row],[Customer ID]],'Medical Examinations'!$A$1:$L$2336,6,FALSE)</f>
        <v>No</v>
      </c>
      <c r="G1553" t="str">
        <f>VLOOKUP(Medical_Examinations[[#This Row],[Customer ID]],'Medical Examinations'!$A$1:$L$2336,7,FALSE)</f>
        <v>No</v>
      </c>
      <c r="H1553">
        <f>VLOOKUP(Medical_Examinations[[#This Row],[Customer ID]],'Medical Examinations'!$A$1:$L$2336,8,FALSE)</f>
        <v>0</v>
      </c>
      <c r="I1553" t="str">
        <f>VLOOKUP(Medical_Examinations[[#This Row],[Customer ID]],'Medical Examinations'!$A$1:$L$2336,9,FALSE)</f>
        <v>No</v>
      </c>
      <c r="J1553" t="str">
        <f>VLOOKUP(Medical_Examinations[[#This Row],[Customer ID]],'Medical Examinations'!A1552:L3887,11,FALSE)</f>
        <v>Normal Weight</v>
      </c>
      <c r="K1553" t="str">
        <f>VLOOKUP(Medical_Examinations[[#This Row],[Customer ID]],'Medical Examinations'!A1552:L3887,12,FALSE)</f>
        <v>Diabetes</v>
      </c>
      <c r="L1553" t="str">
        <f>VLOOKUP(Hospitalisation_Details[[#This Row],[Customer ID]],'Hospitalisation Details'!A1552:K3893,10,FALSE)</f>
        <v>19 Dec 1971</v>
      </c>
      <c r="M1553">
        <f>VLOOKUP(Hospitalisation_Details[[#This Row],[Customer ID]],'Hospitalisation Details'!$A$1:$K$2342,6,FALSE)</f>
        <v>11520</v>
      </c>
      <c r="N1553" t="str">
        <f>VLOOKUP(Hospitalisation_Details[[#This Row],[Customer ID]],'Hospitalisation Details'!A1552:K3893,7,FALSE)</f>
        <v>tier - 3</v>
      </c>
      <c r="O1553" t="str">
        <f>VLOOKUP(Hospitalisation_Details[[#This Row],[Customer ID]],'Hospitalisation Details'!A1552:K3893,8,FALSE)</f>
        <v>tier - 1</v>
      </c>
      <c r="P1553" t="str">
        <f>VLOOKUP(Hospitalisation_Details[[#This Row],[Customer ID]],'Hospitalisation Details'!A1552:K3893,9,FALSE)</f>
        <v>R1012</v>
      </c>
      <c r="Q1553">
        <f>VLOOKUP(Hospitalisation_Details[[#This Row],[Customer ID]],'Hospitalisation Details'!$A$1:$K$2342,11,FALSE)</f>
        <v>51</v>
      </c>
    </row>
    <row r="1554" spans="1:17" x14ac:dyDescent="0.35">
      <c r="A1554" t="s">
        <v>1553</v>
      </c>
      <c r="B1554" t="str">
        <f>VLOOKUP(Customer_Names[[#This Row],[Customer ID]],Customer_Names[#All],2,FALSE)</f>
        <v>Platt</v>
      </c>
      <c r="C1554">
        <f>VLOOKUP(Medical_Examinations[[#This Row],[Customer ID]],'Medical Examinations'!$A$1:$L$2336,2,FALSE)</f>
        <v>22</v>
      </c>
      <c r="D1554">
        <f>VLOOKUP(Medical_Examinations[[#This Row],[Customer ID]],'Medical Examinations'!$A$1:$L$2336,3,FALSE)</f>
        <v>7</v>
      </c>
      <c r="E1554" t="str">
        <f>VLOOKUP(Medical_Examinations[[#This Row],[Customer ID]],'Medical Examinations'!$A$1:$L$2336,4,FALSE)</f>
        <v>No</v>
      </c>
      <c r="F1554" t="str">
        <f>VLOOKUP(Medical_Examinations[[#This Row],[Customer ID]],'Medical Examinations'!$A$1:$L$2336,6,FALSE)</f>
        <v>No</v>
      </c>
      <c r="G1554" t="str">
        <f>VLOOKUP(Medical_Examinations[[#This Row],[Customer ID]],'Medical Examinations'!$A$1:$L$2336,7,FALSE)</f>
        <v>No</v>
      </c>
      <c r="H1554">
        <f>VLOOKUP(Medical_Examinations[[#This Row],[Customer ID]],'Medical Examinations'!$A$1:$L$2336,8,FALSE)</f>
        <v>0</v>
      </c>
      <c r="I1554" t="str">
        <f>VLOOKUP(Medical_Examinations[[#This Row],[Customer ID]],'Medical Examinations'!$A$1:$L$2336,9,FALSE)</f>
        <v>No</v>
      </c>
      <c r="J1554" t="str">
        <f>VLOOKUP(Medical_Examinations[[#This Row],[Customer ID]],'Medical Examinations'!A1553:L3888,11,FALSE)</f>
        <v>Normal Weight</v>
      </c>
      <c r="K1554" t="str">
        <f>VLOOKUP(Medical_Examinations[[#This Row],[Customer ID]],'Medical Examinations'!A1553:L3888,12,FALSE)</f>
        <v>Diabetes</v>
      </c>
      <c r="L1554" t="str">
        <f>VLOOKUP(Hospitalisation_Details[[#This Row],[Customer ID]],'Hospitalisation Details'!A1553:K3894,10,FALSE)</f>
        <v>1 Nov 1965</v>
      </c>
      <c r="M1554">
        <f>VLOOKUP(Hospitalisation_Details[[#This Row],[Customer ID]],'Hospitalisation Details'!$A$1:$K$2342,6,FALSE)</f>
        <v>11945</v>
      </c>
      <c r="N1554" t="str">
        <f>VLOOKUP(Hospitalisation_Details[[#This Row],[Customer ID]],'Hospitalisation Details'!A1553:K3894,7,FALSE)</f>
        <v>tier - 3</v>
      </c>
      <c r="O1554" t="str">
        <f>VLOOKUP(Hospitalisation_Details[[#This Row],[Customer ID]],'Hospitalisation Details'!A1553:K3894,8,FALSE)</f>
        <v>tier - 2</v>
      </c>
      <c r="P1554" t="str">
        <f>VLOOKUP(Hospitalisation_Details[[#This Row],[Customer ID]],'Hospitalisation Details'!A1553:K3894,9,FALSE)</f>
        <v>R1012</v>
      </c>
      <c r="Q1554">
        <f>VLOOKUP(Hospitalisation_Details[[#This Row],[Customer ID]],'Hospitalisation Details'!$A$1:$K$2342,11,FALSE)</f>
        <v>57</v>
      </c>
    </row>
    <row r="1555" spans="1:17" x14ac:dyDescent="0.35">
      <c r="A1555" t="s">
        <v>1554</v>
      </c>
      <c r="B1555" t="str">
        <f>VLOOKUP(Customer_Names[[#This Row],[Customer ID]],Customer_Names[#All],2,FALSE)</f>
        <v>Brodeur</v>
      </c>
      <c r="C1555">
        <f>VLOOKUP(Medical_Examinations[[#This Row],[Customer ID]],'Medical Examinations'!$A$1:$L$2336,2,FALSE)</f>
        <v>26</v>
      </c>
      <c r="D1555">
        <f>VLOOKUP(Medical_Examinations[[#This Row],[Customer ID]],'Medical Examinations'!$A$1:$L$2336,3,FALSE)</f>
        <v>9</v>
      </c>
      <c r="E1555" t="str">
        <f>VLOOKUP(Medical_Examinations[[#This Row],[Customer ID]],'Medical Examinations'!$A$1:$L$2336,4,FALSE)</f>
        <v>No</v>
      </c>
      <c r="F1555" t="str">
        <f>VLOOKUP(Medical_Examinations[[#This Row],[Customer ID]],'Medical Examinations'!$A$1:$L$2336,6,FALSE)</f>
        <v>No</v>
      </c>
      <c r="G1555" t="str">
        <f>VLOOKUP(Medical_Examinations[[#This Row],[Customer ID]],'Medical Examinations'!$A$1:$L$2336,7,FALSE)</f>
        <v>No</v>
      </c>
      <c r="H1555">
        <f>VLOOKUP(Medical_Examinations[[#This Row],[Customer ID]],'Medical Examinations'!$A$1:$L$2336,8,FALSE)</f>
        <v>0</v>
      </c>
      <c r="I1555" t="str">
        <f>VLOOKUP(Medical_Examinations[[#This Row],[Customer ID]],'Medical Examinations'!$A$1:$L$2336,9,FALSE)</f>
        <v>No</v>
      </c>
      <c r="J1555" t="str">
        <f>VLOOKUP(Medical_Examinations[[#This Row],[Customer ID]],'Medical Examinations'!A1554:L3889,11,FALSE)</f>
        <v>Overweight</v>
      </c>
      <c r="K1555" t="str">
        <f>VLOOKUP(Medical_Examinations[[#This Row],[Customer ID]],'Medical Examinations'!A1554:L3889,12,FALSE)</f>
        <v>Diabetes</v>
      </c>
      <c r="L1555" t="str">
        <f>VLOOKUP(Hospitalisation_Details[[#This Row],[Customer ID]],'Hospitalisation Details'!A1554:K3895,10,FALSE)</f>
        <v>24 Nov 1966</v>
      </c>
      <c r="M1555">
        <f>VLOOKUP(Hospitalisation_Details[[#This Row],[Customer ID]],'Hospitalisation Details'!$A$1:$K$2342,6,FALSE)</f>
        <v>12044</v>
      </c>
      <c r="N1555" t="str">
        <f>VLOOKUP(Hospitalisation_Details[[#This Row],[Customer ID]],'Hospitalisation Details'!A1554:K3895,7,FALSE)</f>
        <v>tier - 3</v>
      </c>
      <c r="O1555" t="str">
        <f>VLOOKUP(Hospitalisation_Details[[#This Row],[Customer ID]],'Hospitalisation Details'!A1554:K3895,8,FALSE)</f>
        <v>tier - 1</v>
      </c>
      <c r="P1555" t="str">
        <f>VLOOKUP(Hospitalisation_Details[[#This Row],[Customer ID]],'Hospitalisation Details'!A1554:K3895,9,FALSE)</f>
        <v>R1012</v>
      </c>
      <c r="Q1555">
        <f>VLOOKUP(Hospitalisation_Details[[#This Row],[Customer ID]],'Hospitalisation Details'!$A$1:$K$2342,11,FALSE)</f>
        <v>56</v>
      </c>
    </row>
    <row r="1556" spans="1:17" x14ac:dyDescent="0.35">
      <c r="A1556" t="s">
        <v>1555</v>
      </c>
      <c r="B1556" t="str">
        <f>VLOOKUP(Customer_Names[[#This Row],[Customer ID]],Customer_Names[#All],2,FALSE)</f>
        <v>Knight Pech</v>
      </c>
      <c r="C1556">
        <f>VLOOKUP(Medical_Examinations[[#This Row],[Customer ID]],'Medical Examinations'!$A$1:$L$2336,2,FALSE)</f>
        <v>35</v>
      </c>
      <c r="D1556">
        <f>VLOOKUP(Medical_Examinations[[#This Row],[Customer ID]],'Medical Examinations'!$A$1:$L$2336,3,FALSE)</f>
        <v>9</v>
      </c>
      <c r="E1556" t="str">
        <f>VLOOKUP(Medical_Examinations[[#This Row],[Customer ID]],'Medical Examinations'!$A$1:$L$2336,4,FALSE)</f>
        <v>No</v>
      </c>
      <c r="F1556" t="str">
        <f>VLOOKUP(Medical_Examinations[[#This Row],[Customer ID]],'Medical Examinations'!$A$1:$L$2336,6,FALSE)</f>
        <v>No</v>
      </c>
      <c r="G1556" t="str">
        <f>VLOOKUP(Medical_Examinations[[#This Row],[Customer ID]],'Medical Examinations'!$A$1:$L$2336,7,FALSE)</f>
        <v>No</v>
      </c>
      <c r="H1556">
        <f>VLOOKUP(Medical_Examinations[[#This Row],[Customer ID]],'Medical Examinations'!$A$1:$L$2336,8,FALSE)</f>
        <v>0</v>
      </c>
      <c r="I1556" t="str">
        <f>VLOOKUP(Medical_Examinations[[#This Row],[Customer ID]],'Medical Examinations'!$A$1:$L$2336,9,FALSE)</f>
        <v>No</v>
      </c>
      <c r="J1556" t="str">
        <f>VLOOKUP(Medical_Examinations[[#This Row],[Customer ID]],'Medical Examinations'!A1555:L3890,11,FALSE)</f>
        <v>Obesity</v>
      </c>
      <c r="K1556" t="str">
        <f>VLOOKUP(Medical_Examinations[[#This Row],[Customer ID]],'Medical Examinations'!A1555:L3890,12,FALSE)</f>
        <v>Diabetes</v>
      </c>
      <c r="L1556" t="str">
        <f>VLOOKUP(Hospitalisation_Details[[#This Row],[Customer ID]],'Hospitalisation Details'!A1555:K3896,10,FALSE)</f>
        <v>5 Oct 1987</v>
      </c>
      <c r="M1556">
        <f>VLOOKUP(Hospitalisation_Details[[#This Row],[Customer ID]],'Hospitalisation Details'!$A$1:$K$2342,6,FALSE)</f>
        <v>12148</v>
      </c>
      <c r="N1556" t="str">
        <f>VLOOKUP(Hospitalisation_Details[[#This Row],[Customer ID]],'Hospitalisation Details'!A1555:K3896,7,FALSE)</f>
        <v>tier - 3</v>
      </c>
      <c r="O1556" t="str">
        <f>VLOOKUP(Hospitalisation_Details[[#This Row],[Customer ID]],'Hospitalisation Details'!A1555:K3896,8,FALSE)</f>
        <v>tier - 3</v>
      </c>
      <c r="P1556" t="str">
        <f>VLOOKUP(Hospitalisation_Details[[#This Row],[Customer ID]],'Hospitalisation Details'!A1555:K3896,9,FALSE)</f>
        <v>R1012</v>
      </c>
      <c r="Q1556">
        <f>VLOOKUP(Hospitalisation_Details[[#This Row],[Customer ID]],'Hospitalisation Details'!$A$1:$K$2342,11,FALSE)</f>
        <v>35</v>
      </c>
    </row>
    <row r="1557" spans="1:17" x14ac:dyDescent="0.35">
      <c r="A1557" t="s">
        <v>1556</v>
      </c>
      <c r="B1557" t="str">
        <f>VLOOKUP(Customer_Names[[#This Row],[Customer ID]],Customer_Names[#All],2,FALSE)</f>
        <v>Richter</v>
      </c>
      <c r="C1557">
        <f>VLOOKUP(Medical_Examinations[[#This Row],[Customer ID]],'Medical Examinations'!$A$1:$L$2336,2,FALSE)</f>
        <v>36</v>
      </c>
      <c r="D1557">
        <f>VLOOKUP(Medical_Examinations[[#This Row],[Customer ID]],'Medical Examinations'!$A$1:$L$2336,3,FALSE)</f>
        <v>9</v>
      </c>
      <c r="E1557" t="str">
        <f>VLOOKUP(Medical_Examinations[[#This Row],[Customer ID]],'Medical Examinations'!$A$1:$L$2336,4,FALSE)</f>
        <v>No</v>
      </c>
      <c r="F1557" t="str">
        <f>VLOOKUP(Medical_Examinations[[#This Row],[Customer ID]],'Medical Examinations'!$A$1:$L$2336,6,FALSE)</f>
        <v>No</v>
      </c>
      <c r="G1557" t="str">
        <f>VLOOKUP(Medical_Examinations[[#This Row],[Customer ID]],'Medical Examinations'!$A$1:$L$2336,7,FALSE)</f>
        <v>No</v>
      </c>
      <c r="H1557">
        <f>VLOOKUP(Medical_Examinations[[#This Row],[Customer ID]],'Medical Examinations'!$A$1:$L$2336,8,FALSE)</f>
        <v>0</v>
      </c>
      <c r="I1557" t="str">
        <f>VLOOKUP(Medical_Examinations[[#This Row],[Customer ID]],'Medical Examinations'!$A$1:$L$2336,9,FALSE)</f>
        <v>No</v>
      </c>
      <c r="J1557" t="str">
        <f>VLOOKUP(Medical_Examinations[[#This Row],[Customer ID]],'Medical Examinations'!A1556:L3891,11,FALSE)</f>
        <v>Obesity</v>
      </c>
      <c r="K1557" t="str">
        <f>VLOOKUP(Medical_Examinations[[#This Row],[Customer ID]],'Medical Examinations'!A1556:L3891,12,FALSE)</f>
        <v>Diabetes</v>
      </c>
      <c r="L1557" t="str">
        <f>VLOOKUP(Hospitalisation_Details[[#This Row],[Customer ID]],'Hospitalisation Details'!A1556:K3897,10,FALSE)</f>
        <v>14 Aug 1977</v>
      </c>
      <c r="M1557">
        <f>VLOOKUP(Hospitalisation_Details[[#This Row],[Customer ID]],'Hospitalisation Details'!$A$1:$K$2342,6,FALSE)</f>
        <v>12219</v>
      </c>
      <c r="N1557" t="str">
        <f>VLOOKUP(Hospitalisation_Details[[#This Row],[Customer ID]],'Hospitalisation Details'!A1556:K3897,7,FALSE)</f>
        <v>tier - 3</v>
      </c>
      <c r="O1557" t="str">
        <f>VLOOKUP(Hospitalisation_Details[[#This Row],[Customer ID]],'Hospitalisation Details'!A1556:K3897,8,FALSE)</f>
        <v>tier - 1</v>
      </c>
      <c r="P1557" t="str">
        <f>VLOOKUP(Hospitalisation_Details[[#This Row],[Customer ID]],'Hospitalisation Details'!A1556:K3897,9,FALSE)</f>
        <v>R1012</v>
      </c>
      <c r="Q1557">
        <f>VLOOKUP(Hospitalisation_Details[[#This Row],[Customer ID]],'Hospitalisation Details'!$A$1:$K$2342,11,FALSE)</f>
        <v>45</v>
      </c>
    </row>
    <row r="1558" spans="1:17" x14ac:dyDescent="0.35">
      <c r="A1558" t="s">
        <v>1557</v>
      </c>
      <c r="B1558" t="str">
        <f>VLOOKUP(Customer_Names[[#This Row],[Customer ID]],Customer_Names[#All],2,FALSE)</f>
        <v>Jubinski</v>
      </c>
      <c r="C1558">
        <f>VLOOKUP(Medical_Examinations[[#This Row],[Customer ID]],'Medical Examinations'!$A$1:$L$2336,2,FALSE)</f>
        <v>40</v>
      </c>
      <c r="D1558">
        <f>VLOOKUP(Medical_Examinations[[#This Row],[Customer ID]],'Medical Examinations'!$A$1:$L$2336,3,FALSE)</f>
        <v>9</v>
      </c>
      <c r="E1558" t="str">
        <f>VLOOKUP(Medical_Examinations[[#This Row],[Customer ID]],'Medical Examinations'!$A$1:$L$2336,4,FALSE)</f>
        <v>No</v>
      </c>
      <c r="F1558" t="str">
        <f>VLOOKUP(Medical_Examinations[[#This Row],[Customer ID]],'Medical Examinations'!$A$1:$L$2336,6,FALSE)</f>
        <v>No</v>
      </c>
      <c r="G1558" t="str">
        <f>VLOOKUP(Medical_Examinations[[#This Row],[Customer ID]],'Medical Examinations'!$A$1:$L$2336,7,FALSE)</f>
        <v>No</v>
      </c>
      <c r="H1558">
        <f>VLOOKUP(Medical_Examinations[[#This Row],[Customer ID]],'Medical Examinations'!$A$1:$L$2336,8,FALSE)</f>
        <v>0</v>
      </c>
      <c r="I1558" t="str">
        <f>VLOOKUP(Medical_Examinations[[#This Row],[Customer ID]],'Medical Examinations'!$A$1:$L$2336,9,FALSE)</f>
        <v>No</v>
      </c>
      <c r="J1558" t="str">
        <f>VLOOKUP(Medical_Examinations[[#This Row],[Customer ID]],'Medical Examinations'!A1557:L3892,11,FALSE)</f>
        <v>Obesity</v>
      </c>
      <c r="K1558" t="str">
        <f>VLOOKUP(Medical_Examinations[[#This Row],[Customer ID]],'Medical Examinations'!A1557:L3892,12,FALSE)</f>
        <v>Diabetes</v>
      </c>
      <c r="L1558" t="str">
        <f>VLOOKUP(Hospitalisation_Details[[#This Row],[Customer ID]],'Hospitalisation Details'!A1557:K3898,10,FALSE)</f>
        <v>30 Dec 1967</v>
      </c>
      <c r="M1558">
        <f>VLOOKUP(Hospitalisation_Details[[#This Row],[Customer ID]],'Hospitalisation Details'!$A$1:$K$2342,6,FALSE)</f>
        <v>12269</v>
      </c>
      <c r="N1558" t="str">
        <f>VLOOKUP(Hospitalisation_Details[[#This Row],[Customer ID]],'Hospitalisation Details'!A1557:K3898,7,FALSE)</f>
        <v>tier - 3</v>
      </c>
      <c r="O1558" t="str">
        <f>VLOOKUP(Hospitalisation_Details[[#This Row],[Customer ID]],'Hospitalisation Details'!A1557:K3898,8,FALSE)</f>
        <v>tier - 1</v>
      </c>
      <c r="P1558" t="str">
        <f>VLOOKUP(Hospitalisation_Details[[#This Row],[Customer ID]],'Hospitalisation Details'!A1557:K3898,9,FALSE)</f>
        <v>R1012</v>
      </c>
      <c r="Q1558">
        <f>VLOOKUP(Hospitalisation_Details[[#This Row],[Customer ID]],'Hospitalisation Details'!$A$1:$K$2342,11,FALSE)</f>
        <v>55</v>
      </c>
    </row>
    <row r="1559" spans="1:17" x14ac:dyDescent="0.35">
      <c r="A1559" t="s">
        <v>1558</v>
      </c>
      <c r="B1559" t="str">
        <f>VLOOKUP(Customer_Names[[#This Row],[Customer ID]],Customer_Names[#All],2,FALSE)</f>
        <v>Wall</v>
      </c>
      <c r="C1559">
        <f>VLOOKUP(Medical_Examinations[[#This Row],[Customer ID]],'Medical Examinations'!$A$1:$L$2336,2,FALSE)</f>
        <v>47</v>
      </c>
      <c r="D1559">
        <f>VLOOKUP(Medical_Examinations[[#This Row],[Customer ID]],'Medical Examinations'!$A$1:$L$2336,3,FALSE)</f>
        <v>9</v>
      </c>
      <c r="E1559" t="str">
        <f>VLOOKUP(Medical_Examinations[[#This Row],[Customer ID]],'Medical Examinations'!$A$1:$L$2336,4,FALSE)</f>
        <v>No</v>
      </c>
      <c r="F1559" t="str">
        <f>VLOOKUP(Medical_Examinations[[#This Row],[Customer ID]],'Medical Examinations'!$A$1:$L$2336,6,FALSE)</f>
        <v>No</v>
      </c>
      <c r="G1559" t="str">
        <f>VLOOKUP(Medical_Examinations[[#This Row],[Customer ID]],'Medical Examinations'!$A$1:$L$2336,7,FALSE)</f>
        <v>No</v>
      </c>
      <c r="H1559">
        <f>VLOOKUP(Medical_Examinations[[#This Row],[Customer ID]],'Medical Examinations'!$A$1:$L$2336,8,FALSE)</f>
        <v>0</v>
      </c>
      <c r="I1559" t="str">
        <f>VLOOKUP(Medical_Examinations[[#This Row],[Customer ID]],'Medical Examinations'!$A$1:$L$2336,9,FALSE)</f>
        <v>No</v>
      </c>
      <c r="J1559" t="str">
        <f>VLOOKUP(Medical_Examinations[[#This Row],[Customer ID]],'Medical Examinations'!A1558:L3893,11,FALSE)</f>
        <v>Obesity</v>
      </c>
      <c r="K1559" t="str">
        <f>VLOOKUP(Medical_Examinations[[#This Row],[Customer ID]],'Medical Examinations'!A1558:L3893,12,FALSE)</f>
        <v>Diabetes</v>
      </c>
      <c r="L1559" t="str">
        <f>VLOOKUP(Hospitalisation_Details[[#This Row],[Customer ID]],'Hospitalisation Details'!A1558:K3899,10,FALSE)</f>
        <v>28 Aug 1967</v>
      </c>
      <c r="M1559">
        <f>VLOOKUP(Hospitalisation_Details[[#This Row],[Customer ID]],'Hospitalisation Details'!$A$1:$K$2342,6,FALSE)</f>
        <v>12270</v>
      </c>
      <c r="N1559" t="str">
        <f>VLOOKUP(Hospitalisation_Details[[#This Row],[Customer ID]],'Hospitalisation Details'!A1558:K3899,7,FALSE)</f>
        <v>tier - 3</v>
      </c>
      <c r="O1559" t="str">
        <f>VLOOKUP(Hospitalisation_Details[[#This Row],[Customer ID]],'Hospitalisation Details'!A1558:K3899,8,FALSE)</f>
        <v>tier - 2</v>
      </c>
      <c r="P1559" t="str">
        <f>VLOOKUP(Hospitalisation_Details[[#This Row],[Customer ID]],'Hospitalisation Details'!A1558:K3899,9,FALSE)</f>
        <v>R1012</v>
      </c>
      <c r="Q1559">
        <f>VLOOKUP(Hospitalisation_Details[[#This Row],[Customer ID]],'Hospitalisation Details'!$A$1:$K$2342,11,FALSE)</f>
        <v>55</v>
      </c>
    </row>
    <row r="1560" spans="1:17" x14ac:dyDescent="0.35">
      <c r="A1560" t="s">
        <v>1559</v>
      </c>
      <c r="B1560" t="str">
        <f>VLOOKUP(Customer_Names[[#This Row],[Customer ID]],Customer_Names[#All],2,FALSE)</f>
        <v>McKay</v>
      </c>
      <c r="C1560">
        <f>VLOOKUP(Medical_Examinations[[#This Row],[Customer ID]],'Medical Examinations'!$A$1:$L$2336,2,FALSE)</f>
        <v>44</v>
      </c>
      <c r="D1560">
        <f>VLOOKUP(Medical_Examinations[[#This Row],[Customer ID]],'Medical Examinations'!$A$1:$L$2336,3,FALSE)</f>
        <v>9</v>
      </c>
      <c r="E1560" t="str">
        <f>VLOOKUP(Medical_Examinations[[#This Row],[Customer ID]],'Medical Examinations'!$A$1:$L$2336,4,FALSE)</f>
        <v>No</v>
      </c>
      <c r="F1560" t="str">
        <f>VLOOKUP(Medical_Examinations[[#This Row],[Customer ID]],'Medical Examinations'!$A$1:$L$2336,6,FALSE)</f>
        <v>No</v>
      </c>
      <c r="G1560" t="str">
        <f>VLOOKUP(Medical_Examinations[[#This Row],[Customer ID]],'Medical Examinations'!$A$1:$L$2336,7,FALSE)</f>
        <v>No</v>
      </c>
      <c r="H1560">
        <f>VLOOKUP(Medical_Examinations[[#This Row],[Customer ID]],'Medical Examinations'!$A$1:$L$2336,8,FALSE)</f>
        <v>0</v>
      </c>
      <c r="I1560" t="str">
        <f>VLOOKUP(Medical_Examinations[[#This Row],[Customer ID]],'Medical Examinations'!$A$1:$L$2336,9,FALSE)</f>
        <v>No</v>
      </c>
      <c r="J1560" t="str">
        <f>VLOOKUP(Medical_Examinations[[#This Row],[Customer ID]],'Medical Examinations'!A1559:L3894,11,FALSE)</f>
        <v>Obesity</v>
      </c>
      <c r="K1560" t="str">
        <f>VLOOKUP(Medical_Examinations[[#This Row],[Customer ID]],'Medical Examinations'!A1559:L3894,12,FALSE)</f>
        <v>Diabetes</v>
      </c>
      <c r="L1560" t="str">
        <f>VLOOKUP(Hospitalisation_Details[[#This Row],[Customer ID]],'Hospitalisation Details'!A1559:K3900,10,FALSE)</f>
        <v>26 Nov 1968</v>
      </c>
      <c r="M1560">
        <f>VLOOKUP(Hospitalisation_Details[[#This Row],[Customer ID]],'Hospitalisation Details'!$A$1:$K$2342,6,FALSE)</f>
        <v>12475</v>
      </c>
      <c r="N1560" t="str">
        <f>VLOOKUP(Hospitalisation_Details[[#This Row],[Customer ID]],'Hospitalisation Details'!A1559:K3900,7,FALSE)</f>
        <v>tier - 3</v>
      </c>
      <c r="O1560" t="str">
        <f>VLOOKUP(Hospitalisation_Details[[#This Row],[Customer ID]],'Hospitalisation Details'!A1559:K3900,8,FALSE)</f>
        <v>tier - 1</v>
      </c>
      <c r="P1560" t="str">
        <f>VLOOKUP(Hospitalisation_Details[[#This Row],[Customer ID]],'Hospitalisation Details'!A1559:K3900,9,FALSE)</f>
        <v>R1012</v>
      </c>
      <c r="Q1560">
        <f>VLOOKUP(Hospitalisation_Details[[#This Row],[Customer ID]],'Hospitalisation Details'!$A$1:$K$2342,11,FALSE)</f>
        <v>54</v>
      </c>
    </row>
    <row r="1561" spans="1:17" x14ac:dyDescent="0.35">
      <c r="A1561" t="s">
        <v>1560</v>
      </c>
      <c r="B1561" t="str">
        <f>VLOOKUP(Customer_Names[[#This Row],[Customer ID]],Customer_Names[#All],2,FALSE)</f>
        <v>Oh</v>
      </c>
      <c r="C1561">
        <f>VLOOKUP(Medical_Examinations[[#This Row],[Customer ID]],'Medical Examinations'!$A$1:$L$2336,2,FALSE)</f>
        <v>47</v>
      </c>
      <c r="D1561">
        <f>VLOOKUP(Medical_Examinations[[#This Row],[Customer ID]],'Medical Examinations'!$A$1:$L$2336,3,FALSE)</f>
        <v>9</v>
      </c>
      <c r="E1561" t="str">
        <f>VLOOKUP(Medical_Examinations[[#This Row],[Customer ID]],'Medical Examinations'!$A$1:$L$2336,4,FALSE)</f>
        <v>No</v>
      </c>
      <c r="F1561" t="str">
        <f>VLOOKUP(Medical_Examinations[[#This Row],[Customer ID]],'Medical Examinations'!$A$1:$L$2336,6,FALSE)</f>
        <v>No</v>
      </c>
      <c r="G1561" t="str">
        <f>VLOOKUP(Medical_Examinations[[#This Row],[Customer ID]],'Medical Examinations'!$A$1:$L$2336,7,FALSE)</f>
        <v>No</v>
      </c>
      <c r="H1561">
        <f>VLOOKUP(Medical_Examinations[[#This Row],[Customer ID]],'Medical Examinations'!$A$1:$L$2336,8,FALSE)</f>
        <v>0</v>
      </c>
      <c r="I1561" t="str">
        <f>VLOOKUP(Medical_Examinations[[#This Row],[Customer ID]],'Medical Examinations'!$A$1:$L$2336,9,FALSE)</f>
        <v>No</v>
      </c>
      <c r="J1561" t="str">
        <f>VLOOKUP(Medical_Examinations[[#This Row],[Customer ID]],'Medical Examinations'!A1560:L3895,11,FALSE)</f>
        <v>Obesity</v>
      </c>
      <c r="K1561" t="str">
        <f>VLOOKUP(Medical_Examinations[[#This Row],[Customer ID]],'Medical Examinations'!A1560:L3895,12,FALSE)</f>
        <v>Diabetes</v>
      </c>
      <c r="L1561" t="str">
        <f>VLOOKUP(Hospitalisation_Details[[#This Row],[Customer ID]],'Hospitalisation Details'!A1560:K3901,10,FALSE)</f>
        <v>12 Nov 1968</v>
      </c>
      <c r="M1561">
        <f>VLOOKUP(Hospitalisation_Details[[#This Row],[Customer ID]],'Hospitalisation Details'!$A$1:$K$2342,6,FALSE)</f>
        <v>12480</v>
      </c>
      <c r="N1561" t="str">
        <f>VLOOKUP(Hospitalisation_Details[[#This Row],[Customer ID]],'Hospitalisation Details'!A1560:K3901,7,FALSE)</f>
        <v>tier - 3</v>
      </c>
      <c r="O1561" t="str">
        <f>VLOOKUP(Hospitalisation_Details[[#This Row],[Customer ID]],'Hospitalisation Details'!A1560:K3901,8,FALSE)</f>
        <v>tier - 3</v>
      </c>
      <c r="P1561" t="str">
        <f>VLOOKUP(Hospitalisation_Details[[#This Row],[Customer ID]],'Hospitalisation Details'!A1560:K3901,9,FALSE)</f>
        <v>R1012</v>
      </c>
      <c r="Q1561">
        <f>VLOOKUP(Hospitalisation_Details[[#This Row],[Customer ID]],'Hospitalisation Details'!$A$1:$K$2342,11,FALSE)</f>
        <v>54</v>
      </c>
    </row>
    <row r="1562" spans="1:17" x14ac:dyDescent="0.35">
      <c r="A1562" t="s">
        <v>1561</v>
      </c>
      <c r="B1562" t="str">
        <f>VLOOKUP(Customer_Names[[#This Row],[Customer ID]],Customer_Names[#All],2,FALSE)</f>
        <v>Kessell</v>
      </c>
      <c r="C1562">
        <f>VLOOKUP(Medical_Examinations[[#This Row],[Customer ID]],'Medical Examinations'!$A$1:$L$2336,2,FALSE)</f>
        <v>40</v>
      </c>
      <c r="D1562">
        <f>VLOOKUP(Medical_Examinations[[#This Row],[Customer ID]],'Medical Examinations'!$A$1:$L$2336,3,FALSE)</f>
        <v>9</v>
      </c>
      <c r="E1562" t="str">
        <f>VLOOKUP(Medical_Examinations[[#This Row],[Customer ID]],'Medical Examinations'!$A$1:$L$2336,4,FALSE)</f>
        <v>No</v>
      </c>
      <c r="F1562" t="str">
        <f>VLOOKUP(Medical_Examinations[[#This Row],[Customer ID]],'Medical Examinations'!$A$1:$L$2336,6,FALSE)</f>
        <v>No</v>
      </c>
      <c r="G1562" t="str">
        <f>VLOOKUP(Medical_Examinations[[#This Row],[Customer ID]],'Medical Examinations'!$A$1:$L$2336,7,FALSE)</f>
        <v>No</v>
      </c>
      <c r="H1562">
        <f>VLOOKUP(Medical_Examinations[[#This Row],[Customer ID]],'Medical Examinations'!$A$1:$L$2336,8,FALSE)</f>
        <v>0</v>
      </c>
      <c r="I1562" t="str">
        <f>VLOOKUP(Medical_Examinations[[#This Row],[Customer ID]],'Medical Examinations'!$A$1:$L$2336,9,FALSE)</f>
        <v>No</v>
      </c>
      <c r="J1562" t="str">
        <f>VLOOKUP(Medical_Examinations[[#This Row],[Customer ID]],'Medical Examinations'!A1561:L3896,11,FALSE)</f>
        <v>Obesity</v>
      </c>
      <c r="K1562" t="str">
        <f>VLOOKUP(Medical_Examinations[[#This Row],[Customer ID]],'Medical Examinations'!A1561:L3896,12,FALSE)</f>
        <v>Diabetes</v>
      </c>
      <c r="L1562" t="str">
        <f>VLOOKUP(Hospitalisation_Details[[#This Row],[Customer ID]],'Hospitalisation Details'!A1561:K3902,10,FALSE)</f>
        <v>3 Dec 1968</v>
      </c>
      <c r="M1562">
        <f>VLOOKUP(Hospitalisation_Details[[#This Row],[Customer ID]],'Hospitalisation Details'!$A$1:$K$2342,6,FALSE)</f>
        <v>12495</v>
      </c>
      <c r="N1562" t="str">
        <f>VLOOKUP(Hospitalisation_Details[[#This Row],[Customer ID]],'Hospitalisation Details'!A1561:K3902,7,FALSE)</f>
        <v>tier - 3</v>
      </c>
      <c r="O1562" t="str">
        <f>VLOOKUP(Hospitalisation_Details[[#This Row],[Customer ID]],'Hospitalisation Details'!A1561:K3902,8,FALSE)</f>
        <v>tier - 3</v>
      </c>
      <c r="P1562" t="str">
        <f>VLOOKUP(Hospitalisation_Details[[#This Row],[Customer ID]],'Hospitalisation Details'!A1561:K3902,9,FALSE)</f>
        <v>R1012</v>
      </c>
      <c r="Q1562">
        <f>VLOOKUP(Hospitalisation_Details[[#This Row],[Customer ID]],'Hospitalisation Details'!$A$1:$K$2342,11,FALSE)</f>
        <v>54</v>
      </c>
    </row>
    <row r="1563" spans="1:17" x14ac:dyDescent="0.35">
      <c r="A1563" t="s">
        <v>1562</v>
      </c>
      <c r="B1563" t="str">
        <f>VLOOKUP(Customer_Names[[#This Row],[Customer ID]],Customer_Names[#All],2,FALSE)</f>
        <v>Hidalgo Zambrano</v>
      </c>
      <c r="C1563">
        <f>VLOOKUP(Medical_Examinations[[#This Row],[Customer ID]],'Medical Examinations'!$A$1:$L$2336,2,FALSE)</f>
        <v>34</v>
      </c>
      <c r="D1563">
        <f>VLOOKUP(Medical_Examinations[[#This Row],[Customer ID]],'Medical Examinations'!$A$1:$L$2336,3,FALSE)</f>
        <v>9</v>
      </c>
      <c r="E1563" t="str">
        <f>VLOOKUP(Medical_Examinations[[#This Row],[Customer ID]],'Medical Examinations'!$A$1:$L$2336,4,FALSE)</f>
        <v>No</v>
      </c>
      <c r="F1563" t="str">
        <f>VLOOKUP(Medical_Examinations[[#This Row],[Customer ID]],'Medical Examinations'!$A$1:$L$2336,6,FALSE)</f>
        <v>No</v>
      </c>
      <c r="G1563" t="str">
        <f>VLOOKUP(Medical_Examinations[[#This Row],[Customer ID]],'Medical Examinations'!$A$1:$L$2336,7,FALSE)</f>
        <v>No</v>
      </c>
      <c r="H1563">
        <f>VLOOKUP(Medical_Examinations[[#This Row],[Customer ID]],'Medical Examinations'!$A$1:$L$2336,8,FALSE)</f>
        <v>0</v>
      </c>
      <c r="I1563" t="str">
        <f>VLOOKUP(Medical_Examinations[[#This Row],[Customer ID]],'Medical Examinations'!$A$1:$L$2336,9,FALSE)</f>
        <v>No</v>
      </c>
      <c r="J1563" t="str">
        <f>VLOOKUP(Medical_Examinations[[#This Row],[Customer ID]],'Medical Examinations'!A1562:L3897,11,FALSE)</f>
        <v>Obesity</v>
      </c>
      <c r="K1563" t="str">
        <f>VLOOKUP(Medical_Examinations[[#This Row],[Customer ID]],'Medical Examinations'!A1562:L3897,12,FALSE)</f>
        <v>Diabetes</v>
      </c>
      <c r="L1563" t="str">
        <f>VLOOKUP(Hospitalisation_Details[[#This Row],[Customer ID]],'Hospitalisation Details'!A1562:K3903,10,FALSE)</f>
        <v>18 Nov 1998</v>
      </c>
      <c r="M1563">
        <f>VLOOKUP(Hospitalisation_Details[[#This Row],[Customer ID]],'Hospitalisation Details'!$A$1:$K$2342,6,FALSE)</f>
        <v>12610</v>
      </c>
      <c r="N1563" t="str">
        <f>VLOOKUP(Hospitalisation_Details[[#This Row],[Customer ID]],'Hospitalisation Details'!A1562:K3903,7,FALSE)</f>
        <v>tier - 3</v>
      </c>
      <c r="O1563" t="str">
        <f>VLOOKUP(Hospitalisation_Details[[#This Row],[Customer ID]],'Hospitalisation Details'!A1562:K3903,8,FALSE)</f>
        <v>tier - 3</v>
      </c>
      <c r="P1563" t="str">
        <f>VLOOKUP(Hospitalisation_Details[[#This Row],[Customer ID]],'Hospitalisation Details'!A1562:K3903,9,FALSE)</f>
        <v>R1012</v>
      </c>
      <c r="Q1563">
        <f>VLOOKUP(Hospitalisation_Details[[#This Row],[Customer ID]],'Hospitalisation Details'!$A$1:$K$2342,11,FALSE)</f>
        <v>24</v>
      </c>
    </row>
    <row r="1564" spans="1:17" x14ac:dyDescent="0.35">
      <c r="A1564" t="s">
        <v>1563</v>
      </c>
      <c r="B1564" t="str">
        <f>VLOOKUP(Customer_Names[[#This Row],[Customer ID]],Customer_Names[#All],2,FALSE)</f>
        <v>Caprario</v>
      </c>
      <c r="C1564">
        <f>VLOOKUP(Medical_Examinations[[#This Row],[Customer ID]],'Medical Examinations'!$A$1:$L$2336,2,FALSE)</f>
        <v>50</v>
      </c>
      <c r="D1564">
        <f>VLOOKUP(Medical_Examinations[[#This Row],[Customer ID]],'Medical Examinations'!$A$1:$L$2336,3,FALSE)</f>
        <v>9</v>
      </c>
      <c r="E1564" t="str">
        <f>VLOOKUP(Medical_Examinations[[#This Row],[Customer ID]],'Medical Examinations'!$A$1:$L$2336,4,FALSE)</f>
        <v>yes</v>
      </c>
      <c r="F1564" t="str">
        <f>VLOOKUP(Medical_Examinations[[#This Row],[Customer ID]],'Medical Examinations'!$A$1:$L$2336,6,FALSE)</f>
        <v>No</v>
      </c>
      <c r="G1564" t="str">
        <f>VLOOKUP(Medical_Examinations[[#This Row],[Customer ID]],'Medical Examinations'!$A$1:$L$2336,7,FALSE)</f>
        <v>No</v>
      </c>
      <c r="H1564">
        <f>VLOOKUP(Medical_Examinations[[#This Row],[Customer ID]],'Medical Examinations'!$A$1:$L$2336,8,FALSE)</f>
        <v>0</v>
      </c>
      <c r="I1564" t="str">
        <f>VLOOKUP(Medical_Examinations[[#This Row],[Customer ID]],'Medical Examinations'!$A$1:$L$2336,9,FALSE)</f>
        <v>No</v>
      </c>
      <c r="J1564" t="str">
        <f>VLOOKUP(Medical_Examinations[[#This Row],[Customer ID]],'Medical Examinations'!A1563:L3898,11,FALSE)</f>
        <v>Obesity</v>
      </c>
      <c r="K1564" t="str">
        <f>VLOOKUP(Medical_Examinations[[#This Row],[Customer ID]],'Medical Examinations'!A1563:L3898,12,FALSE)</f>
        <v>Diabetes</v>
      </c>
      <c r="L1564" t="str">
        <f>VLOOKUP(Hospitalisation_Details[[#This Row],[Customer ID]],'Hospitalisation Details'!A1563:K3904,10,FALSE)</f>
        <v>17 Dec 1966</v>
      </c>
      <c r="M1564">
        <f>VLOOKUP(Hospitalisation_Details[[#This Row],[Customer ID]],'Hospitalisation Details'!$A$1:$K$2342,6,FALSE)</f>
        <v>12643</v>
      </c>
      <c r="N1564" t="str">
        <f>VLOOKUP(Hospitalisation_Details[[#This Row],[Customer ID]],'Hospitalisation Details'!A1563:K3904,7,FALSE)</f>
        <v>tier - 3</v>
      </c>
      <c r="O1564" t="str">
        <f>VLOOKUP(Hospitalisation_Details[[#This Row],[Customer ID]],'Hospitalisation Details'!A1563:K3904,8,FALSE)</f>
        <v>tier - 1</v>
      </c>
      <c r="P1564" t="str">
        <f>VLOOKUP(Hospitalisation_Details[[#This Row],[Customer ID]],'Hospitalisation Details'!A1563:K3904,9,FALSE)</f>
        <v>R1012</v>
      </c>
      <c r="Q1564">
        <f>VLOOKUP(Hospitalisation_Details[[#This Row],[Customer ID]],'Hospitalisation Details'!$A$1:$K$2342,11,FALSE)</f>
        <v>56</v>
      </c>
    </row>
    <row r="1565" spans="1:17" x14ac:dyDescent="0.35">
      <c r="A1565" t="s">
        <v>1564</v>
      </c>
      <c r="B1565" t="str">
        <f>VLOOKUP(Customer_Names[[#This Row],[Customer ID]],Customer_Names[#All],2,FALSE)</f>
        <v>Ryan</v>
      </c>
      <c r="C1565">
        <f>VLOOKUP(Medical_Examinations[[#This Row],[Customer ID]],'Medical Examinations'!$A$1:$L$2336,2,FALSE)</f>
        <v>47</v>
      </c>
      <c r="D1565">
        <f>VLOOKUP(Medical_Examinations[[#This Row],[Customer ID]],'Medical Examinations'!$A$1:$L$2336,3,FALSE)</f>
        <v>9</v>
      </c>
      <c r="E1565" t="str">
        <f>VLOOKUP(Medical_Examinations[[#This Row],[Customer ID]],'Medical Examinations'!$A$1:$L$2336,4,FALSE)</f>
        <v>yes</v>
      </c>
      <c r="F1565" t="str">
        <f>VLOOKUP(Medical_Examinations[[#This Row],[Customer ID]],'Medical Examinations'!$A$1:$L$2336,6,FALSE)</f>
        <v>No</v>
      </c>
      <c r="G1565" t="str">
        <f>VLOOKUP(Medical_Examinations[[#This Row],[Customer ID]],'Medical Examinations'!$A$1:$L$2336,7,FALSE)</f>
        <v>No</v>
      </c>
      <c r="H1565">
        <f>VLOOKUP(Medical_Examinations[[#This Row],[Customer ID]],'Medical Examinations'!$A$1:$L$2336,8,FALSE)</f>
        <v>0</v>
      </c>
      <c r="I1565" t="str">
        <f>VLOOKUP(Medical_Examinations[[#This Row],[Customer ID]],'Medical Examinations'!$A$1:$L$2336,9,FALSE)</f>
        <v>No</v>
      </c>
      <c r="J1565" t="str">
        <f>VLOOKUP(Medical_Examinations[[#This Row],[Customer ID]],'Medical Examinations'!A1564:L3899,11,FALSE)</f>
        <v>Obesity</v>
      </c>
      <c r="K1565" t="str">
        <f>VLOOKUP(Medical_Examinations[[#This Row],[Customer ID]],'Medical Examinations'!A1564:L3899,12,FALSE)</f>
        <v>Diabetes</v>
      </c>
      <c r="L1565" t="str">
        <f>VLOOKUP(Hospitalisation_Details[[#This Row],[Customer ID]],'Hospitalisation Details'!A1564:K3905,10,FALSE)</f>
        <v>6 Aug 1984</v>
      </c>
      <c r="M1565">
        <f>VLOOKUP(Hospitalisation_Details[[#This Row],[Customer ID]],'Hospitalisation Details'!$A$1:$K$2342,6,FALSE)</f>
        <v>12870</v>
      </c>
      <c r="N1565" t="str">
        <f>VLOOKUP(Hospitalisation_Details[[#This Row],[Customer ID]],'Hospitalisation Details'!A1564:K3905,7,FALSE)</f>
        <v>tier - 3</v>
      </c>
      <c r="O1565" t="str">
        <f>VLOOKUP(Hospitalisation_Details[[#This Row],[Customer ID]],'Hospitalisation Details'!A1564:K3905,8,FALSE)</f>
        <v>tier - 3</v>
      </c>
      <c r="P1565" t="str">
        <f>VLOOKUP(Hospitalisation_Details[[#This Row],[Customer ID]],'Hospitalisation Details'!A1564:K3905,9,FALSE)</f>
        <v>R1012</v>
      </c>
      <c r="Q1565">
        <f>VLOOKUP(Hospitalisation_Details[[#This Row],[Customer ID]],'Hospitalisation Details'!$A$1:$K$2342,11,FALSE)</f>
        <v>38</v>
      </c>
    </row>
    <row r="1566" spans="1:17" x14ac:dyDescent="0.35">
      <c r="A1566" t="s">
        <v>1565</v>
      </c>
      <c r="B1566" t="str">
        <f>VLOOKUP(Customer_Names[[#This Row],[Customer ID]],Customer_Names[#All],2,FALSE)</f>
        <v>Hoffman</v>
      </c>
      <c r="C1566">
        <f>VLOOKUP(Medical_Examinations[[#This Row],[Customer ID]],'Medical Examinations'!$A$1:$L$2336,2,FALSE)</f>
        <v>37</v>
      </c>
      <c r="D1566">
        <f>VLOOKUP(Medical_Examinations[[#This Row],[Customer ID]],'Medical Examinations'!$A$1:$L$2336,3,FALSE)</f>
        <v>9</v>
      </c>
      <c r="E1566" t="str">
        <f>VLOOKUP(Medical_Examinations[[#This Row],[Customer ID]],'Medical Examinations'!$A$1:$L$2336,4,FALSE)</f>
        <v>yes</v>
      </c>
      <c r="F1566" t="str">
        <f>VLOOKUP(Medical_Examinations[[#This Row],[Customer ID]],'Medical Examinations'!$A$1:$L$2336,6,FALSE)</f>
        <v>No</v>
      </c>
      <c r="G1566" t="str">
        <f>VLOOKUP(Medical_Examinations[[#This Row],[Customer ID]],'Medical Examinations'!$A$1:$L$2336,7,FALSE)</f>
        <v>No</v>
      </c>
      <c r="H1566">
        <f>VLOOKUP(Medical_Examinations[[#This Row],[Customer ID]],'Medical Examinations'!$A$1:$L$2336,8,FALSE)</f>
        <v>0</v>
      </c>
      <c r="I1566" t="str">
        <f>VLOOKUP(Medical_Examinations[[#This Row],[Customer ID]],'Medical Examinations'!$A$1:$L$2336,9,FALSE)</f>
        <v>No</v>
      </c>
      <c r="J1566" t="str">
        <f>VLOOKUP(Medical_Examinations[[#This Row],[Customer ID]],'Medical Examinations'!A1565:L3900,11,FALSE)</f>
        <v>Obesity</v>
      </c>
      <c r="K1566" t="str">
        <f>VLOOKUP(Medical_Examinations[[#This Row],[Customer ID]],'Medical Examinations'!A1565:L3900,12,FALSE)</f>
        <v>Diabetes</v>
      </c>
      <c r="L1566" t="str">
        <f>VLOOKUP(Hospitalisation_Details[[#This Row],[Customer ID]],'Hospitalisation Details'!A1565:K3906,10,FALSE)</f>
        <v>30 Oct 1981</v>
      </c>
      <c r="M1566">
        <f>VLOOKUP(Hospitalisation_Details[[#This Row],[Customer ID]],'Hospitalisation Details'!$A$1:$K$2342,6,FALSE)</f>
        <v>13003</v>
      </c>
      <c r="N1566" t="str">
        <f>VLOOKUP(Hospitalisation_Details[[#This Row],[Customer ID]],'Hospitalisation Details'!A1565:K3906,7,FALSE)</f>
        <v>tier - 3</v>
      </c>
      <c r="O1566" t="str">
        <f>VLOOKUP(Hospitalisation_Details[[#This Row],[Customer ID]],'Hospitalisation Details'!A1565:K3906,8,FALSE)</f>
        <v>tier - 1</v>
      </c>
      <c r="P1566" t="str">
        <f>VLOOKUP(Hospitalisation_Details[[#This Row],[Customer ID]],'Hospitalisation Details'!A1565:K3906,9,FALSE)</f>
        <v>R1012</v>
      </c>
      <c r="Q1566">
        <f>VLOOKUP(Hospitalisation_Details[[#This Row],[Customer ID]],'Hospitalisation Details'!$A$1:$K$2342,11,FALSE)</f>
        <v>41</v>
      </c>
    </row>
    <row r="1567" spans="1:17" x14ac:dyDescent="0.35">
      <c r="A1567" t="s">
        <v>1566</v>
      </c>
      <c r="B1567" t="str">
        <f>VLOOKUP(Customer_Names[[#This Row],[Customer ID]],Customer_Names[#All],2,FALSE)</f>
        <v>Wong</v>
      </c>
      <c r="C1567">
        <f>VLOOKUP(Medical_Examinations[[#This Row],[Customer ID]],'Medical Examinations'!$A$1:$L$2336,2,FALSE)</f>
        <v>28</v>
      </c>
      <c r="D1567">
        <f>VLOOKUP(Medical_Examinations[[#This Row],[Customer ID]],'Medical Examinations'!$A$1:$L$2336,3,FALSE)</f>
        <v>9</v>
      </c>
      <c r="E1567" t="str">
        <f>VLOOKUP(Medical_Examinations[[#This Row],[Customer ID]],'Medical Examinations'!$A$1:$L$2336,4,FALSE)</f>
        <v>No</v>
      </c>
      <c r="F1567" t="str">
        <f>VLOOKUP(Medical_Examinations[[#This Row],[Customer ID]],'Medical Examinations'!$A$1:$L$2336,6,FALSE)</f>
        <v>No</v>
      </c>
      <c r="G1567" t="str">
        <f>VLOOKUP(Medical_Examinations[[#This Row],[Customer ID]],'Medical Examinations'!$A$1:$L$2336,7,FALSE)</f>
        <v>No</v>
      </c>
      <c r="H1567">
        <f>VLOOKUP(Medical_Examinations[[#This Row],[Customer ID]],'Medical Examinations'!$A$1:$L$2336,8,FALSE)</f>
        <v>0</v>
      </c>
      <c r="I1567" t="str">
        <f>VLOOKUP(Medical_Examinations[[#This Row],[Customer ID]],'Medical Examinations'!$A$1:$L$2336,9,FALSE)</f>
        <v>No</v>
      </c>
      <c r="J1567" t="str">
        <f>VLOOKUP(Medical_Examinations[[#This Row],[Customer ID]],'Medical Examinations'!A1566:L3901,11,FALSE)</f>
        <v>Overweight</v>
      </c>
      <c r="K1567" t="str">
        <f>VLOOKUP(Medical_Examinations[[#This Row],[Customer ID]],'Medical Examinations'!A1566:L3901,12,FALSE)</f>
        <v>Diabetes</v>
      </c>
      <c r="L1567" t="str">
        <f>VLOOKUP(Hospitalisation_Details[[#This Row],[Customer ID]],'Hospitalisation Details'!A1566:K3907,10,FALSE)</f>
        <v>2 Aug 1962</v>
      </c>
      <c r="M1567">
        <f>VLOOKUP(Hospitalisation_Details[[#This Row],[Customer ID]],'Hospitalisation Details'!$A$1:$K$2342,6,FALSE)</f>
        <v>13113</v>
      </c>
      <c r="N1567" t="str">
        <f>VLOOKUP(Hospitalisation_Details[[#This Row],[Customer ID]],'Hospitalisation Details'!A1566:K3907,7,FALSE)</f>
        <v>tier - 3</v>
      </c>
      <c r="O1567" t="str">
        <f>VLOOKUP(Hospitalisation_Details[[#This Row],[Customer ID]],'Hospitalisation Details'!A1566:K3907,8,FALSE)</f>
        <v>tier - 3</v>
      </c>
      <c r="P1567" t="str">
        <f>VLOOKUP(Hospitalisation_Details[[#This Row],[Customer ID]],'Hospitalisation Details'!A1566:K3907,9,FALSE)</f>
        <v>R1012</v>
      </c>
      <c r="Q1567">
        <f>VLOOKUP(Hospitalisation_Details[[#This Row],[Customer ID]],'Hospitalisation Details'!$A$1:$K$2342,11,FALSE)</f>
        <v>60</v>
      </c>
    </row>
    <row r="1568" spans="1:17" x14ac:dyDescent="0.35">
      <c r="A1568" t="s">
        <v>1567</v>
      </c>
      <c r="B1568" t="str">
        <f>VLOOKUP(Customer_Names[[#This Row],[Customer ID]],Customer_Names[#All],2,FALSE)</f>
        <v>Lea</v>
      </c>
      <c r="C1568">
        <f>VLOOKUP(Medical_Examinations[[#This Row],[Customer ID]],'Medical Examinations'!$A$1:$L$2336,2,FALSE)</f>
        <v>33</v>
      </c>
      <c r="D1568">
        <f>VLOOKUP(Medical_Examinations[[#This Row],[Customer ID]],'Medical Examinations'!$A$1:$L$2336,3,FALSE)</f>
        <v>9</v>
      </c>
      <c r="E1568" t="str">
        <f>VLOOKUP(Medical_Examinations[[#This Row],[Customer ID]],'Medical Examinations'!$A$1:$L$2336,4,FALSE)</f>
        <v>No</v>
      </c>
      <c r="F1568" t="str">
        <f>VLOOKUP(Medical_Examinations[[#This Row],[Customer ID]],'Medical Examinations'!$A$1:$L$2336,6,FALSE)</f>
        <v>No</v>
      </c>
      <c r="G1568" t="str">
        <f>VLOOKUP(Medical_Examinations[[#This Row],[Customer ID]],'Medical Examinations'!$A$1:$L$2336,7,FALSE)</f>
        <v>No</v>
      </c>
      <c r="H1568">
        <f>VLOOKUP(Medical_Examinations[[#This Row],[Customer ID]],'Medical Examinations'!$A$1:$L$2336,8,FALSE)</f>
        <v>0</v>
      </c>
      <c r="I1568" t="str">
        <f>VLOOKUP(Medical_Examinations[[#This Row],[Customer ID]],'Medical Examinations'!$A$1:$L$2336,9,FALSE)</f>
        <v>No</v>
      </c>
      <c r="J1568" t="str">
        <f>VLOOKUP(Medical_Examinations[[#This Row],[Customer ID]],'Medical Examinations'!A1567:L3902,11,FALSE)</f>
        <v>Obesity</v>
      </c>
      <c r="K1568" t="str">
        <f>VLOOKUP(Medical_Examinations[[#This Row],[Customer ID]],'Medical Examinations'!A1567:L3902,12,FALSE)</f>
        <v>Diabetes</v>
      </c>
      <c r="L1568" t="str">
        <f>VLOOKUP(Hospitalisation_Details[[#This Row],[Customer ID]],'Hospitalisation Details'!A1567:K3908,10,FALSE)</f>
        <v>15 Oct 1982</v>
      </c>
      <c r="M1568">
        <f>VLOOKUP(Hospitalisation_Details[[#This Row],[Customer ID]],'Hospitalisation Details'!$A$1:$K$2342,6,FALSE)</f>
        <v>13214</v>
      </c>
      <c r="N1568" t="str">
        <f>VLOOKUP(Hospitalisation_Details[[#This Row],[Customer ID]],'Hospitalisation Details'!A1567:K3908,7,FALSE)</f>
        <v>tier - 3</v>
      </c>
      <c r="O1568" t="str">
        <f>VLOOKUP(Hospitalisation_Details[[#This Row],[Customer ID]],'Hospitalisation Details'!A1567:K3908,8,FALSE)</f>
        <v>tier - 2</v>
      </c>
      <c r="P1568" t="str">
        <f>VLOOKUP(Hospitalisation_Details[[#This Row],[Customer ID]],'Hospitalisation Details'!A1567:K3908,9,FALSE)</f>
        <v>R1012</v>
      </c>
      <c r="Q1568">
        <f>VLOOKUP(Hospitalisation_Details[[#This Row],[Customer ID]],'Hospitalisation Details'!$A$1:$K$2342,11,FALSE)</f>
        <v>40</v>
      </c>
    </row>
    <row r="1569" spans="1:17" x14ac:dyDescent="0.35">
      <c r="A1569" t="s">
        <v>1568</v>
      </c>
      <c r="B1569" t="str">
        <f>VLOOKUP(Customer_Names[[#This Row],[Customer ID]],Customer_Names[#All],2,FALSE)</f>
        <v>Patterson</v>
      </c>
      <c r="C1569">
        <f>VLOOKUP(Medical_Examinations[[#This Row],[Customer ID]],'Medical Examinations'!$A$1:$L$2336,2,FALSE)</f>
        <v>38</v>
      </c>
      <c r="D1569">
        <f>VLOOKUP(Medical_Examinations[[#This Row],[Customer ID]],'Medical Examinations'!$A$1:$L$2336,3,FALSE)</f>
        <v>9</v>
      </c>
      <c r="E1569" t="str">
        <f>VLOOKUP(Medical_Examinations[[#This Row],[Customer ID]],'Medical Examinations'!$A$1:$L$2336,4,FALSE)</f>
        <v>No</v>
      </c>
      <c r="F1569" t="str">
        <f>VLOOKUP(Medical_Examinations[[#This Row],[Customer ID]],'Medical Examinations'!$A$1:$L$2336,6,FALSE)</f>
        <v>No</v>
      </c>
      <c r="G1569" t="str">
        <f>VLOOKUP(Medical_Examinations[[#This Row],[Customer ID]],'Medical Examinations'!$A$1:$L$2336,7,FALSE)</f>
        <v>No</v>
      </c>
      <c r="H1569">
        <f>VLOOKUP(Medical_Examinations[[#This Row],[Customer ID]],'Medical Examinations'!$A$1:$L$2336,8,FALSE)</f>
        <v>0</v>
      </c>
      <c r="I1569" t="str">
        <f>VLOOKUP(Medical_Examinations[[#This Row],[Customer ID]],'Medical Examinations'!$A$1:$L$2336,9,FALSE)</f>
        <v>No</v>
      </c>
      <c r="J1569" t="str">
        <f>VLOOKUP(Medical_Examinations[[#This Row],[Customer ID]],'Medical Examinations'!A1568:L3903,11,FALSE)</f>
        <v>Obesity</v>
      </c>
      <c r="K1569" t="str">
        <f>VLOOKUP(Medical_Examinations[[#This Row],[Customer ID]],'Medical Examinations'!A1568:L3903,12,FALSE)</f>
        <v>Diabetes</v>
      </c>
      <c r="L1569" t="str">
        <f>VLOOKUP(Hospitalisation_Details[[#This Row],[Customer ID]],'Hospitalisation Details'!A1568:K3909,10,FALSE)</f>
        <v>23 Aug 1976</v>
      </c>
      <c r="M1569">
        <f>VLOOKUP(Hospitalisation_Details[[#This Row],[Customer ID]],'Hospitalisation Details'!$A$1:$K$2342,6,FALSE)</f>
        <v>13334</v>
      </c>
      <c r="N1569" t="str">
        <f>VLOOKUP(Hospitalisation_Details[[#This Row],[Customer ID]],'Hospitalisation Details'!A1568:K3909,7,FALSE)</f>
        <v>tier - 3</v>
      </c>
      <c r="O1569" t="str">
        <f>VLOOKUP(Hospitalisation_Details[[#This Row],[Customer ID]],'Hospitalisation Details'!A1568:K3909,8,FALSE)</f>
        <v>tier - 2</v>
      </c>
      <c r="P1569" t="str">
        <f>VLOOKUP(Hospitalisation_Details[[#This Row],[Customer ID]],'Hospitalisation Details'!A1568:K3909,9,FALSE)</f>
        <v>R1012</v>
      </c>
      <c r="Q1569">
        <f>VLOOKUP(Hospitalisation_Details[[#This Row],[Customer ID]],'Hospitalisation Details'!$A$1:$K$2342,11,FALSE)</f>
        <v>46</v>
      </c>
    </row>
    <row r="1570" spans="1:17" x14ac:dyDescent="0.35">
      <c r="A1570" t="s">
        <v>1569</v>
      </c>
      <c r="B1570" t="str">
        <f>VLOOKUP(Customer_Names[[#This Row],[Customer ID]],Customer_Names[#All],2,FALSE)</f>
        <v>Quigley</v>
      </c>
      <c r="C1570">
        <f>VLOOKUP(Medical_Examinations[[#This Row],[Customer ID]],'Medical Examinations'!$A$1:$L$2336,2,FALSE)</f>
        <v>38</v>
      </c>
      <c r="D1570">
        <f>VLOOKUP(Medical_Examinations[[#This Row],[Customer ID]],'Medical Examinations'!$A$1:$L$2336,3,FALSE)</f>
        <v>9</v>
      </c>
      <c r="E1570" t="str">
        <f>VLOOKUP(Medical_Examinations[[#This Row],[Customer ID]],'Medical Examinations'!$A$1:$L$2336,4,FALSE)</f>
        <v>No</v>
      </c>
      <c r="F1570" t="str">
        <f>VLOOKUP(Medical_Examinations[[#This Row],[Customer ID]],'Medical Examinations'!$A$1:$L$2336,6,FALSE)</f>
        <v>No</v>
      </c>
      <c r="G1570" t="str">
        <f>VLOOKUP(Medical_Examinations[[#This Row],[Customer ID]],'Medical Examinations'!$A$1:$L$2336,7,FALSE)</f>
        <v>No</v>
      </c>
      <c r="H1570">
        <f>VLOOKUP(Medical_Examinations[[#This Row],[Customer ID]],'Medical Examinations'!$A$1:$L$2336,8,FALSE)</f>
        <v>0</v>
      </c>
      <c r="I1570" t="str">
        <f>VLOOKUP(Medical_Examinations[[#This Row],[Customer ID]],'Medical Examinations'!$A$1:$L$2336,9,FALSE)</f>
        <v>No</v>
      </c>
      <c r="J1570" t="str">
        <f>VLOOKUP(Medical_Examinations[[#This Row],[Customer ID]],'Medical Examinations'!A1569:L3904,11,FALSE)</f>
        <v>Obesity</v>
      </c>
      <c r="K1570" t="str">
        <f>VLOOKUP(Medical_Examinations[[#This Row],[Customer ID]],'Medical Examinations'!A1569:L3904,12,FALSE)</f>
        <v>Diabetes</v>
      </c>
      <c r="L1570" t="str">
        <f>VLOOKUP(Hospitalisation_Details[[#This Row],[Customer ID]],'Hospitalisation Details'!A1569:K3910,10,FALSE)</f>
        <v>2 Oct 1990</v>
      </c>
      <c r="M1570">
        <f>VLOOKUP(Hospitalisation_Details[[#This Row],[Customer ID]],'Hospitalisation Details'!$A$1:$K$2342,6,FALSE)</f>
        <v>13361</v>
      </c>
      <c r="N1570" t="str">
        <f>VLOOKUP(Hospitalisation_Details[[#This Row],[Customer ID]],'Hospitalisation Details'!A1569:K3910,7,FALSE)</f>
        <v>tier - 3</v>
      </c>
      <c r="O1570" t="str">
        <f>VLOOKUP(Hospitalisation_Details[[#This Row],[Customer ID]],'Hospitalisation Details'!A1569:K3910,8,FALSE)</f>
        <v>tier - 1</v>
      </c>
      <c r="P1570" t="str">
        <f>VLOOKUP(Hospitalisation_Details[[#This Row],[Customer ID]],'Hospitalisation Details'!A1569:K3910,9,FALSE)</f>
        <v>R1012</v>
      </c>
      <c r="Q1570">
        <f>VLOOKUP(Hospitalisation_Details[[#This Row],[Customer ID]],'Hospitalisation Details'!$A$1:$K$2342,11,FALSE)</f>
        <v>32</v>
      </c>
    </row>
    <row r="1571" spans="1:17" x14ac:dyDescent="0.35">
      <c r="A1571" t="s">
        <v>1570</v>
      </c>
      <c r="B1571" t="str">
        <f>VLOOKUP(Customer_Names[[#This Row],[Customer ID]],Customer_Names[#All],2,FALSE)</f>
        <v>Korir</v>
      </c>
      <c r="C1571">
        <f>VLOOKUP(Medical_Examinations[[#This Row],[Customer ID]],'Medical Examinations'!$A$1:$L$2336,2,FALSE)</f>
        <v>25</v>
      </c>
      <c r="D1571">
        <f>VLOOKUP(Medical_Examinations[[#This Row],[Customer ID]],'Medical Examinations'!$A$1:$L$2336,3,FALSE)</f>
        <v>9</v>
      </c>
      <c r="E1571" t="str">
        <f>VLOOKUP(Medical_Examinations[[#This Row],[Customer ID]],'Medical Examinations'!$A$1:$L$2336,4,FALSE)</f>
        <v>yes</v>
      </c>
      <c r="F1571" t="str">
        <f>VLOOKUP(Medical_Examinations[[#This Row],[Customer ID]],'Medical Examinations'!$A$1:$L$2336,6,FALSE)</f>
        <v>No</v>
      </c>
      <c r="G1571" t="str">
        <f>VLOOKUP(Medical_Examinations[[#This Row],[Customer ID]],'Medical Examinations'!$A$1:$L$2336,7,FALSE)</f>
        <v>No</v>
      </c>
      <c r="H1571">
        <f>VLOOKUP(Medical_Examinations[[#This Row],[Customer ID]],'Medical Examinations'!$A$1:$L$2336,8,FALSE)</f>
        <v>0</v>
      </c>
      <c r="I1571" t="str">
        <f>VLOOKUP(Medical_Examinations[[#This Row],[Customer ID]],'Medical Examinations'!$A$1:$L$2336,9,FALSE)</f>
        <v>No</v>
      </c>
      <c r="J1571" t="str">
        <f>VLOOKUP(Medical_Examinations[[#This Row],[Customer ID]],'Medical Examinations'!A1570:L3905,11,FALSE)</f>
        <v>Overweight</v>
      </c>
      <c r="K1571" t="str">
        <f>VLOOKUP(Medical_Examinations[[#This Row],[Customer ID]],'Medical Examinations'!A1570:L3905,12,FALSE)</f>
        <v>Diabetes</v>
      </c>
      <c r="L1571" t="str">
        <f>VLOOKUP(Hospitalisation_Details[[#This Row],[Customer ID]],'Hospitalisation Details'!A1570:K3911,10,FALSE)</f>
        <v>29 Jun 1975</v>
      </c>
      <c r="M1571">
        <f>VLOOKUP(Hospitalisation_Details[[#This Row],[Customer ID]],'Hospitalisation Details'!$A$1:$K$2342,6,FALSE)</f>
        <v>13441</v>
      </c>
      <c r="N1571" t="str">
        <f>VLOOKUP(Hospitalisation_Details[[#This Row],[Customer ID]],'Hospitalisation Details'!A1570:K3911,7,FALSE)</f>
        <v>tier - 3</v>
      </c>
      <c r="O1571" t="str">
        <f>VLOOKUP(Hospitalisation_Details[[#This Row],[Customer ID]],'Hospitalisation Details'!A1570:K3911,8,FALSE)</f>
        <v>tier - 2</v>
      </c>
      <c r="P1571" t="str">
        <f>VLOOKUP(Hospitalisation_Details[[#This Row],[Customer ID]],'Hospitalisation Details'!A1570:K3911,9,FALSE)</f>
        <v>R1012</v>
      </c>
      <c r="Q1571">
        <f>VLOOKUP(Hospitalisation_Details[[#This Row],[Customer ID]],'Hospitalisation Details'!$A$1:$K$2342,11,FALSE)</f>
        <v>47</v>
      </c>
    </row>
    <row r="1572" spans="1:17" x14ac:dyDescent="0.35">
      <c r="A1572" t="s">
        <v>1571</v>
      </c>
      <c r="B1572" t="str">
        <f>VLOOKUP(Customer_Names[[#This Row],[Customer ID]],Customer_Names[#All],2,FALSE)</f>
        <v>Downs</v>
      </c>
      <c r="C1572">
        <f>VLOOKUP(Medical_Examinations[[#This Row],[Customer ID]],'Medical Examinations'!$A$1:$L$2336,2,FALSE)</f>
        <v>30</v>
      </c>
      <c r="D1572">
        <f>VLOOKUP(Medical_Examinations[[#This Row],[Customer ID]],'Medical Examinations'!$A$1:$L$2336,3,FALSE)</f>
        <v>9</v>
      </c>
      <c r="E1572" t="str">
        <f>VLOOKUP(Medical_Examinations[[#This Row],[Customer ID]],'Medical Examinations'!$A$1:$L$2336,4,FALSE)</f>
        <v>No</v>
      </c>
      <c r="F1572" t="str">
        <f>VLOOKUP(Medical_Examinations[[#This Row],[Customer ID]],'Medical Examinations'!$A$1:$L$2336,6,FALSE)</f>
        <v>No</v>
      </c>
      <c r="G1572" t="str">
        <f>VLOOKUP(Medical_Examinations[[#This Row],[Customer ID]],'Medical Examinations'!$A$1:$L$2336,7,FALSE)</f>
        <v>No</v>
      </c>
      <c r="H1572">
        <f>VLOOKUP(Medical_Examinations[[#This Row],[Customer ID]],'Medical Examinations'!$A$1:$L$2336,8,FALSE)</f>
        <v>0</v>
      </c>
      <c r="I1572" t="str">
        <f>VLOOKUP(Medical_Examinations[[#This Row],[Customer ID]],'Medical Examinations'!$A$1:$L$2336,9,FALSE)</f>
        <v>No</v>
      </c>
      <c r="J1572" t="str">
        <f>VLOOKUP(Medical_Examinations[[#This Row],[Customer ID]],'Medical Examinations'!A1571:L3906,11,FALSE)</f>
        <v>Obesity</v>
      </c>
      <c r="K1572" t="str">
        <f>VLOOKUP(Medical_Examinations[[#This Row],[Customer ID]],'Medical Examinations'!A1571:L3906,12,FALSE)</f>
        <v>Diabetes</v>
      </c>
      <c r="L1572" t="str">
        <f>VLOOKUP(Hospitalisation_Details[[#This Row],[Customer ID]],'Hospitalisation Details'!A1571:K3912,10,FALSE)</f>
        <v>19 Aug 1985</v>
      </c>
      <c r="M1572">
        <f>VLOOKUP(Hospitalisation_Details[[#This Row],[Customer ID]],'Hospitalisation Details'!$A$1:$K$2342,6,FALSE)</f>
        <v>13466</v>
      </c>
      <c r="N1572" t="str">
        <f>VLOOKUP(Hospitalisation_Details[[#This Row],[Customer ID]],'Hospitalisation Details'!A1571:K3912,7,FALSE)</f>
        <v>tier - 3</v>
      </c>
      <c r="O1572" t="str">
        <f>VLOOKUP(Hospitalisation_Details[[#This Row],[Customer ID]],'Hospitalisation Details'!A1571:K3912,8,FALSE)</f>
        <v>tier - 1</v>
      </c>
      <c r="P1572" t="str">
        <f>VLOOKUP(Hospitalisation_Details[[#This Row],[Customer ID]],'Hospitalisation Details'!A1571:K3912,9,FALSE)</f>
        <v>R1012</v>
      </c>
      <c r="Q1572">
        <f>VLOOKUP(Hospitalisation_Details[[#This Row],[Customer ID]],'Hospitalisation Details'!$A$1:$K$2342,11,FALSE)</f>
        <v>37</v>
      </c>
    </row>
    <row r="1573" spans="1:17" x14ac:dyDescent="0.35">
      <c r="A1573" t="s">
        <v>1572</v>
      </c>
      <c r="B1573" t="str">
        <f>VLOOKUP(Customer_Names[[#This Row],[Customer ID]],Customer_Names[#All],2,FALSE)</f>
        <v>Young</v>
      </c>
      <c r="C1573">
        <f>VLOOKUP(Medical_Examinations[[#This Row],[Customer ID]],'Medical Examinations'!$A$1:$L$2336,2,FALSE)</f>
        <v>40</v>
      </c>
      <c r="D1573">
        <f>VLOOKUP(Medical_Examinations[[#This Row],[Customer ID]],'Medical Examinations'!$A$1:$L$2336,3,FALSE)</f>
        <v>9</v>
      </c>
      <c r="E1573" t="str">
        <f>VLOOKUP(Medical_Examinations[[#This Row],[Customer ID]],'Medical Examinations'!$A$1:$L$2336,4,FALSE)</f>
        <v>No</v>
      </c>
      <c r="F1573" t="str">
        <f>VLOOKUP(Medical_Examinations[[#This Row],[Customer ID]],'Medical Examinations'!$A$1:$L$2336,6,FALSE)</f>
        <v>No</v>
      </c>
      <c r="G1573" t="str">
        <f>VLOOKUP(Medical_Examinations[[#This Row],[Customer ID]],'Medical Examinations'!$A$1:$L$2336,7,FALSE)</f>
        <v>No</v>
      </c>
      <c r="H1573">
        <f>VLOOKUP(Medical_Examinations[[#This Row],[Customer ID]],'Medical Examinations'!$A$1:$L$2336,8,FALSE)</f>
        <v>0</v>
      </c>
      <c r="I1573" t="str">
        <f>VLOOKUP(Medical_Examinations[[#This Row],[Customer ID]],'Medical Examinations'!$A$1:$L$2336,9,FALSE)</f>
        <v>No</v>
      </c>
      <c r="J1573" t="str">
        <f>VLOOKUP(Medical_Examinations[[#This Row],[Customer ID]],'Medical Examinations'!A1572:L3907,11,FALSE)</f>
        <v>Obesity</v>
      </c>
      <c r="K1573" t="str">
        <f>VLOOKUP(Medical_Examinations[[#This Row],[Customer ID]],'Medical Examinations'!A1572:L3907,12,FALSE)</f>
        <v>Diabetes</v>
      </c>
      <c r="L1573" t="str">
        <f>VLOOKUP(Hospitalisation_Details[[#This Row],[Customer ID]],'Hospitalisation Details'!A1572:K3913,10,FALSE)</f>
        <v>7 Aug 1975</v>
      </c>
      <c r="M1573">
        <f>VLOOKUP(Hospitalisation_Details[[#This Row],[Customer ID]],'Hospitalisation Details'!$A$1:$K$2342,6,FALSE)</f>
        <v>13472</v>
      </c>
      <c r="N1573" t="str">
        <f>VLOOKUP(Hospitalisation_Details[[#This Row],[Customer ID]],'Hospitalisation Details'!A1572:K3913,7,FALSE)</f>
        <v>tier - 3</v>
      </c>
      <c r="O1573" t="str">
        <f>VLOOKUP(Hospitalisation_Details[[#This Row],[Customer ID]],'Hospitalisation Details'!A1572:K3913,8,FALSE)</f>
        <v>tier - 2</v>
      </c>
      <c r="P1573" t="str">
        <f>VLOOKUP(Hospitalisation_Details[[#This Row],[Customer ID]],'Hospitalisation Details'!A1572:K3913,9,FALSE)</f>
        <v>R1012</v>
      </c>
      <c r="Q1573">
        <f>VLOOKUP(Hospitalisation_Details[[#This Row],[Customer ID]],'Hospitalisation Details'!$A$1:$K$2342,11,FALSE)</f>
        <v>47</v>
      </c>
    </row>
    <row r="1574" spans="1:17" x14ac:dyDescent="0.35">
      <c r="A1574" t="s">
        <v>1573</v>
      </c>
      <c r="B1574" t="str">
        <f>VLOOKUP(Customer_Names[[#This Row],[Customer ID]],Customer_Names[#All],2,FALSE)</f>
        <v>Zywek</v>
      </c>
      <c r="C1574">
        <f>VLOOKUP(Medical_Examinations[[#This Row],[Customer ID]],'Medical Examinations'!$A$1:$L$2336,2,FALSE)</f>
        <v>21</v>
      </c>
      <c r="D1574">
        <f>VLOOKUP(Medical_Examinations[[#This Row],[Customer ID]],'Medical Examinations'!$A$1:$L$2336,3,FALSE)</f>
        <v>9</v>
      </c>
      <c r="E1574" t="str">
        <f>VLOOKUP(Medical_Examinations[[#This Row],[Customer ID]],'Medical Examinations'!$A$1:$L$2336,4,FALSE)</f>
        <v>No</v>
      </c>
      <c r="F1574" t="str">
        <f>VLOOKUP(Medical_Examinations[[#This Row],[Customer ID]],'Medical Examinations'!$A$1:$L$2336,6,FALSE)</f>
        <v>No</v>
      </c>
      <c r="G1574" t="str">
        <f>VLOOKUP(Medical_Examinations[[#This Row],[Customer ID]],'Medical Examinations'!$A$1:$L$2336,7,FALSE)</f>
        <v>No</v>
      </c>
      <c r="H1574">
        <f>VLOOKUP(Medical_Examinations[[#This Row],[Customer ID]],'Medical Examinations'!$A$1:$L$2336,8,FALSE)</f>
        <v>0</v>
      </c>
      <c r="I1574" t="str">
        <f>VLOOKUP(Medical_Examinations[[#This Row],[Customer ID]],'Medical Examinations'!$A$1:$L$2336,9,FALSE)</f>
        <v>No</v>
      </c>
      <c r="J1574" t="str">
        <f>VLOOKUP(Medical_Examinations[[#This Row],[Customer ID]],'Medical Examinations'!A1573:L3908,11,FALSE)</f>
        <v>Normal Weight</v>
      </c>
      <c r="K1574" t="str">
        <f>VLOOKUP(Medical_Examinations[[#This Row],[Customer ID]],'Medical Examinations'!A1573:L3908,12,FALSE)</f>
        <v>Diabetes</v>
      </c>
      <c r="L1574" t="str">
        <f>VLOOKUP(Hospitalisation_Details[[#This Row],[Customer ID]],'Hospitalisation Details'!A1573:K3914,10,FALSE)</f>
        <v>8 Dec 1986</v>
      </c>
      <c r="M1574">
        <f>VLOOKUP(Hospitalisation_Details[[#This Row],[Customer ID]],'Hospitalisation Details'!$A$1:$K$2342,6,FALSE)</f>
        <v>13819</v>
      </c>
      <c r="N1574" t="str">
        <f>VLOOKUP(Hospitalisation_Details[[#This Row],[Customer ID]],'Hospitalisation Details'!A1573:K3914,7,FALSE)</f>
        <v>tier - 3</v>
      </c>
      <c r="O1574" t="str">
        <f>VLOOKUP(Hospitalisation_Details[[#This Row],[Customer ID]],'Hospitalisation Details'!A1573:K3914,8,FALSE)</f>
        <v>tier - 2</v>
      </c>
      <c r="P1574" t="str">
        <f>VLOOKUP(Hospitalisation_Details[[#This Row],[Customer ID]],'Hospitalisation Details'!A1573:K3914,9,FALSE)</f>
        <v>R1012</v>
      </c>
      <c r="Q1574">
        <f>VLOOKUP(Hospitalisation_Details[[#This Row],[Customer ID]],'Hospitalisation Details'!$A$1:$K$2342,11,FALSE)</f>
        <v>36</v>
      </c>
    </row>
    <row r="1575" spans="1:17" x14ac:dyDescent="0.35">
      <c r="A1575" t="s">
        <v>1574</v>
      </c>
      <c r="B1575" t="str">
        <f>VLOOKUP(Customer_Names[[#This Row],[Customer ID]],Customer_Names[#All],2,FALSE)</f>
        <v>Faulkner</v>
      </c>
      <c r="C1575">
        <f>VLOOKUP(Medical_Examinations[[#This Row],[Customer ID]],'Medical Examinations'!$A$1:$L$2336,2,FALSE)</f>
        <v>30</v>
      </c>
      <c r="D1575">
        <f>VLOOKUP(Medical_Examinations[[#This Row],[Customer ID]],'Medical Examinations'!$A$1:$L$2336,3,FALSE)</f>
        <v>9</v>
      </c>
      <c r="E1575" t="str">
        <f>VLOOKUP(Medical_Examinations[[#This Row],[Customer ID]],'Medical Examinations'!$A$1:$L$2336,4,FALSE)</f>
        <v>No</v>
      </c>
      <c r="F1575" t="str">
        <f>VLOOKUP(Medical_Examinations[[#This Row],[Customer ID]],'Medical Examinations'!$A$1:$L$2336,6,FALSE)</f>
        <v>No</v>
      </c>
      <c r="G1575" t="str">
        <f>VLOOKUP(Medical_Examinations[[#This Row],[Customer ID]],'Medical Examinations'!$A$1:$L$2336,7,FALSE)</f>
        <v>No</v>
      </c>
      <c r="H1575">
        <f>VLOOKUP(Medical_Examinations[[#This Row],[Customer ID]],'Medical Examinations'!$A$1:$L$2336,8,FALSE)</f>
        <v>0</v>
      </c>
      <c r="I1575" t="str">
        <f>VLOOKUP(Medical_Examinations[[#This Row],[Customer ID]],'Medical Examinations'!$A$1:$L$2336,9,FALSE)</f>
        <v>No</v>
      </c>
      <c r="J1575" t="str">
        <f>VLOOKUP(Medical_Examinations[[#This Row],[Customer ID]],'Medical Examinations'!A1574:L3909,11,FALSE)</f>
        <v>Obesity</v>
      </c>
      <c r="K1575" t="str">
        <f>VLOOKUP(Medical_Examinations[[#This Row],[Customer ID]],'Medical Examinations'!A1574:L3909,12,FALSE)</f>
        <v>Diabetes</v>
      </c>
      <c r="L1575" t="str">
        <f>VLOOKUP(Hospitalisation_Details[[#This Row],[Customer ID]],'Hospitalisation Details'!A1574:K3915,10,FALSE)</f>
        <v>14 Sep 1992</v>
      </c>
      <c r="M1575">
        <f>VLOOKUP(Hospitalisation_Details[[#This Row],[Customer ID]],'Hospitalisation Details'!$A$1:$K$2342,6,FALSE)</f>
        <v>20746</v>
      </c>
      <c r="N1575" t="str">
        <f>VLOOKUP(Hospitalisation_Details[[#This Row],[Customer ID]],'Hospitalisation Details'!A1574:K3915,7,FALSE)</f>
        <v>tier - 3</v>
      </c>
      <c r="O1575" t="str">
        <f>VLOOKUP(Hospitalisation_Details[[#This Row],[Customer ID]],'Hospitalisation Details'!A1574:K3915,8,FALSE)</f>
        <v>tier - 1</v>
      </c>
      <c r="P1575" t="str">
        <f>VLOOKUP(Hospitalisation_Details[[#This Row],[Customer ID]],'Hospitalisation Details'!A1574:K3915,9,FALSE)</f>
        <v>R1012</v>
      </c>
      <c r="Q1575">
        <f>VLOOKUP(Hospitalisation_Details[[#This Row],[Customer ID]],'Hospitalisation Details'!$A$1:$K$2342,11,FALSE)</f>
        <v>30</v>
      </c>
    </row>
    <row r="1576" spans="1:17" x14ac:dyDescent="0.35">
      <c r="A1576" t="s">
        <v>1575</v>
      </c>
      <c r="B1576" t="str">
        <f>VLOOKUP(Customer_Names[[#This Row],[Customer ID]],Customer_Names[#All],2,FALSE)</f>
        <v>Erspamer</v>
      </c>
      <c r="C1576">
        <f>VLOOKUP(Medical_Examinations[[#This Row],[Customer ID]],'Medical Examinations'!$A$1:$L$2336,2,FALSE)</f>
        <v>25</v>
      </c>
      <c r="D1576">
        <f>VLOOKUP(Medical_Examinations[[#This Row],[Customer ID]],'Medical Examinations'!$A$1:$L$2336,3,FALSE)</f>
        <v>9</v>
      </c>
      <c r="E1576" t="str">
        <f>VLOOKUP(Medical_Examinations[[#This Row],[Customer ID]],'Medical Examinations'!$A$1:$L$2336,4,FALSE)</f>
        <v>No</v>
      </c>
      <c r="F1576" t="str">
        <f>VLOOKUP(Medical_Examinations[[#This Row],[Customer ID]],'Medical Examinations'!$A$1:$L$2336,6,FALSE)</f>
        <v>No</v>
      </c>
      <c r="G1576" t="str">
        <f>VLOOKUP(Medical_Examinations[[#This Row],[Customer ID]],'Medical Examinations'!$A$1:$L$2336,7,FALSE)</f>
        <v>No</v>
      </c>
      <c r="H1576">
        <f>VLOOKUP(Medical_Examinations[[#This Row],[Customer ID]],'Medical Examinations'!$A$1:$L$2336,8,FALSE)</f>
        <v>0</v>
      </c>
      <c r="I1576" t="str">
        <f>VLOOKUP(Medical_Examinations[[#This Row],[Customer ID]],'Medical Examinations'!$A$1:$L$2336,9,FALSE)</f>
        <v>No</v>
      </c>
      <c r="J1576" t="str">
        <f>VLOOKUP(Medical_Examinations[[#This Row],[Customer ID]],'Medical Examinations'!A1575:L3910,11,FALSE)</f>
        <v>Overweight</v>
      </c>
      <c r="K1576" t="str">
        <f>VLOOKUP(Medical_Examinations[[#This Row],[Customer ID]],'Medical Examinations'!A1575:L3910,12,FALSE)</f>
        <v>Diabetes</v>
      </c>
      <c r="L1576" t="str">
        <f>VLOOKUP(Hospitalisation_Details[[#This Row],[Customer ID]],'Hospitalisation Details'!A1575:K3916,10,FALSE)</f>
        <v>23 Nov 1977</v>
      </c>
      <c r="M1576">
        <f>VLOOKUP(Hospitalisation_Details[[#This Row],[Customer ID]],'Hospitalisation Details'!$A$1:$K$2342,6,FALSE)</f>
        <v>21099</v>
      </c>
      <c r="N1576" t="str">
        <f>VLOOKUP(Hospitalisation_Details[[#This Row],[Customer ID]],'Hospitalisation Details'!A1575:K3916,7,FALSE)</f>
        <v>tier - 3</v>
      </c>
      <c r="O1576" t="str">
        <f>VLOOKUP(Hospitalisation_Details[[#This Row],[Customer ID]],'Hospitalisation Details'!A1575:K3916,8,FALSE)</f>
        <v>tier - 3</v>
      </c>
      <c r="P1576" t="str">
        <f>VLOOKUP(Hospitalisation_Details[[#This Row],[Customer ID]],'Hospitalisation Details'!A1575:K3916,9,FALSE)</f>
        <v>R1012</v>
      </c>
      <c r="Q1576">
        <f>VLOOKUP(Hospitalisation_Details[[#This Row],[Customer ID]],'Hospitalisation Details'!$A$1:$K$2342,11,FALSE)</f>
        <v>45</v>
      </c>
    </row>
    <row r="1577" spans="1:17" x14ac:dyDescent="0.35">
      <c r="A1577" t="s">
        <v>1576</v>
      </c>
      <c r="B1577" t="str">
        <f>VLOOKUP(Customer_Names[[#This Row],[Customer ID]],Customer_Names[#All],2,FALSE)</f>
        <v>Campbell</v>
      </c>
      <c r="C1577">
        <f>VLOOKUP(Medical_Examinations[[#This Row],[Customer ID]],'Medical Examinations'!$A$1:$L$2336,2,FALSE)</f>
        <v>36</v>
      </c>
      <c r="D1577">
        <f>VLOOKUP(Medical_Examinations[[#This Row],[Customer ID]],'Medical Examinations'!$A$1:$L$2336,3,FALSE)</f>
        <v>9</v>
      </c>
      <c r="E1577" t="str">
        <f>VLOOKUP(Medical_Examinations[[#This Row],[Customer ID]],'Medical Examinations'!$A$1:$L$2336,4,FALSE)</f>
        <v>No</v>
      </c>
      <c r="F1577" t="str">
        <f>VLOOKUP(Medical_Examinations[[#This Row],[Customer ID]],'Medical Examinations'!$A$1:$L$2336,6,FALSE)</f>
        <v>No</v>
      </c>
      <c r="G1577" t="str">
        <f>VLOOKUP(Medical_Examinations[[#This Row],[Customer ID]],'Medical Examinations'!$A$1:$L$2336,7,FALSE)</f>
        <v>No</v>
      </c>
      <c r="H1577">
        <f>VLOOKUP(Medical_Examinations[[#This Row],[Customer ID]],'Medical Examinations'!$A$1:$L$2336,8,FALSE)</f>
        <v>0</v>
      </c>
      <c r="I1577" t="str">
        <f>VLOOKUP(Medical_Examinations[[#This Row],[Customer ID]],'Medical Examinations'!$A$1:$L$2336,9,FALSE)</f>
        <v>No</v>
      </c>
      <c r="J1577" t="str">
        <f>VLOOKUP(Medical_Examinations[[#This Row],[Customer ID]],'Medical Examinations'!A1576:L3911,11,FALSE)</f>
        <v>Obesity</v>
      </c>
      <c r="K1577" t="str">
        <f>VLOOKUP(Medical_Examinations[[#This Row],[Customer ID]],'Medical Examinations'!A1576:L3911,12,FALSE)</f>
        <v>Diabetes</v>
      </c>
      <c r="L1577" t="str">
        <f>VLOOKUP(Hospitalisation_Details[[#This Row],[Customer ID]],'Hospitalisation Details'!A1576:K3917,10,FALSE)</f>
        <v>18 Jul 1976</v>
      </c>
      <c r="M1577">
        <f>VLOOKUP(Hospitalisation_Details[[#This Row],[Customer ID]],'Hospitalisation Details'!$A$1:$K$2342,6,FALSE)</f>
        <v>21677</v>
      </c>
      <c r="N1577" t="str">
        <f>VLOOKUP(Hospitalisation_Details[[#This Row],[Customer ID]],'Hospitalisation Details'!A1576:K3917,7,FALSE)</f>
        <v>tier - 3</v>
      </c>
      <c r="O1577" t="str">
        <f>VLOOKUP(Hospitalisation_Details[[#This Row],[Customer ID]],'Hospitalisation Details'!A1576:K3917,8,FALSE)</f>
        <v>tier - 1</v>
      </c>
      <c r="P1577" t="str">
        <f>VLOOKUP(Hospitalisation_Details[[#This Row],[Customer ID]],'Hospitalisation Details'!A1576:K3917,9,FALSE)</f>
        <v>R1012</v>
      </c>
      <c r="Q1577">
        <f>VLOOKUP(Hospitalisation_Details[[#This Row],[Customer ID]],'Hospitalisation Details'!$A$1:$K$2342,11,FALSE)</f>
        <v>46</v>
      </c>
    </row>
    <row r="1578" spans="1:17" x14ac:dyDescent="0.35">
      <c r="A1578" t="s">
        <v>1577</v>
      </c>
      <c r="B1578" t="str">
        <f>VLOOKUP(Customer_Names[[#This Row],[Customer ID]],Customer_Names[#All],2,FALSE)</f>
        <v>Addison</v>
      </c>
      <c r="C1578">
        <f>VLOOKUP(Medical_Examinations[[#This Row],[Customer ID]],'Medical Examinations'!$A$1:$L$2336,2,FALSE)</f>
        <v>30</v>
      </c>
      <c r="D1578">
        <f>VLOOKUP(Medical_Examinations[[#This Row],[Customer ID]],'Medical Examinations'!$A$1:$L$2336,3,FALSE)</f>
        <v>9</v>
      </c>
      <c r="E1578" t="str">
        <f>VLOOKUP(Medical_Examinations[[#This Row],[Customer ID]],'Medical Examinations'!$A$1:$L$2336,4,FALSE)</f>
        <v>yes</v>
      </c>
      <c r="F1578" t="str">
        <f>VLOOKUP(Medical_Examinations[[#This Row],[Customer ID]],'Medical Examinations'!$A$1:$L$2336,6,FALSE)</f>
        <v>No</v>
      </c>
      <c r="G1578" t="str">
        <f>VLOOKUP(Medical_Examinations[[#This Row],[Customer ID]],'Medical Examinations'!$A$1:$L$2336,7,FALSE)</f>
        <v>No</v>
      </c>
      <c r="H1578">
        <f>VLOOKUP(Medical_Examinations[[#This Row],[Customer ID]],'Medical Examinations'!$A$1:$L$2336,8,FALSE)</f>
        <v>0</v>
      </c>
      <c r="I1578" t="str">
        <f>VLOOKUP(Medical_Examinations[[#This Row],[Customer ID]],'Medical Examinations'!$A$1:$L$2336,9,FALSE)</f>
        <v>No</v>
      </c>
      <c r="J1578" t="str">
        <f>VLOOKUP(Medical_Examinations[[#This Row],[Customer ID]],'Medical Examinations'!A1577:L3912,11,FALSE)</f>
        <v>Obesity</v>
      </c>
      <c r="K1578" t="str">
        <f>VLOOKUP(Medical_Examinations[[#This Row],[Customer ID]],'Medical Examinations'!A1577:L3912,12,FALSE)</f>
        <v>Diabetes</v>
      </c>
      <c r="L1578" t="str">
        <f>VLOOKUP(Hospitalisation_Details[[#This Row],[Customer ID]],'Hospitalisation Details'!A1577:K3918,10,FALSE)</f>
        <v>17 Aug 1979</v>
      </c>
      <c r="M1578">
        <f>VLOOKUP(Hospitalisation_Details[[#This Row],[Customer ID]],'Hospitalisation Details'!$A$1:$K$2342,6,FALSE)</f>
        <v>21881</v>
      </c>
      <c r="N1578" t="str">
        <f>VLOOKUP(Hospitalisation_Details[[#This Row],[Customer ID]],'Hospitalisation Details'!A1577:K3918,7,FALSE)</f>
        <v>tier - 3</v>
      </c>
      <c r="O1578" t="str">
        <f>VLOOKUP(Hospitalisation_Details[[#This Row],[Customer ID]],'Hospitalisation Details'!A1577:K3918,8,FALSE)</f>
        <v>tier - 1</v>
      </c>
      <c r="P1578" t="str">
        <f>VLOOKUP(Hospitalisation_Details[[#This Row],[Customer ID]],'Hospitalisation Details'!A1577:K3918,9,FALSE)</f>
        <v>R1012</v>
      </c>
      <c r="Q1578">
        <f>VLOOKUP(Hospitalisation_Details[[#This Row],[Customer ID]],'Hospitalisation Details'!$A$1:$K$2342,11,FALSE)</f>
        <v>43</v>
      </c>
    </row>
    <row r="1579" spans="1:17" x14ac:dyDescent="0.35">
      <c r="A1579" t="s">
        <v>1578</v>
      </c>
      <c r="B1579" t="str">
        <f>VLOOKUP(Customer_Names[[#This Row],[Customer ID]],Customer_Names[#All],2,FALSE)</f>
        <v>Wu</v>
      </c>
      <c r="C1579">
        <f>VLOOKUP(Medical_Examinations[[#This Row],[Customer ID]],'Medical Examinations'!$A$1:$L$2336,2,FALSE)</f>
        <v>30</v>
      </c>
      <c r="D1579">
        <f>VLOOKUP(Medical_Examinations[[#This Row],[Customer ID]],'Medical Examinations'!$A$1:$L$2336,3,FALSE)</f>
        <v>9</v>
      </c>
      <c r="E1579" t="str">
        <f>VLOOKUP(Medical_Examinations[[#This Row],[Customer ID]],'Medical Examinations'!$A$1:$L$2336,4,FALSE)</f>
        <v>No</v>
      </c>
      <c r="F1579" t="str">
        <f>VLOOKUP(Medical_Examinations[[#This Row],[Customer ID]],'Medical Examinations'!$A$1:$L$2336,6,FALSE)</f>
        <v>No</v>
      </c>
      <c r="G1579" t="str">
        <f>VLOOKUP(Medical_Examinations[[#This Row],[Customer ID]],'Medical Examinations'!$A$1:$L$2336,7,FALSE)</f>
        <v>No</v>
      </c>
      <c r="H1579">
        <f>VLOOKUP(Medical_Examinations[[#This Row],[Customer ID]],'Medical Examinations'!$A$1:$L$2336,8,FALSE)</f>
        <v>0</v>
      </c>
      <c r="I1579" t="str">
        <f>VLOOKUP(Medical_Examinations[[#This Row],[Customer ID]],'Medical Examinations'!$A$1:$L$2336,9,FALSE)</f>
        <v>No</v>
      </c>
      <c r="J1579" t="str">
        <f>VLOOKUP(Medical_Examinations[[#This Row],[Customer ID]],'Medical Examinations'!A1578:L3913,11,FALSE)</f>
        <v>Obesity</v>
      </c>
      <c r="K1579" t="str">
        <f>VLOOKUP(Medical_Examinations[[#This Row],[Customer ID]],'Medical Examinations'!A1578:L3913,12,FALSE)</f>
        <v>Diabetes</v>
      </c>
      <c r="L1579" t="str">
        <f>VLOOKUP(Hospitalisation_Details[[#This Row],[Customer ID]],'Hospitalisation Details'!A1578:K3919,10,FALSE)</f>
        <v>16 Dec 1991</v>
      </c>
      <c r="M1579">
        <f>VLOOKUP(Hospitalisation_Details[[#This Row],[Customer ID]],'Hospitalisation Details'!$A$1:$K$2342,6,FALSE)</f>
        <v>2193</v>
      </c>
      <c r="N1579" t="str">
        <f>VLOOKUP(Hospitalisation_Details[[#This Row],[Customer ID]],'Hospitalisation Details'!A1578:K3919,7,FALSE)</f>
        <v>tier - 2</v>
      </c>
      <c r="O1579" t="str">
        <f>VLOOKUP(Hospitalisation_Details[[#This Row],[Customer ID]],'Hospitalisation Details'!A1578:K3919,8,FALSE)</f>
        <v>tier - 2</v>
      </c>
      <c r="P1579" t="str">
        <f>VLOOKUP(Hospitalisation_Details[[#This Row],[Customer ID]],'Hospitalisation Details'!A1578:K3919,9,FALSE)</f>
        <v>R1012</v>
      </c>
      <c r="Q1579">
        <f>VLOOKUP(Hospitalisation_Details[[#This Row],[Customer ID]],'Hospitalisation Details'!$A$1:$K$2342,11,FALSE)</f>
        <v>31</v>
      </c>
    </row>
    <row r="1580" spans="1:17" x14ac:dyDescent="0.35">
      <c r="A1580" t="s">
        <v>1579</v>
      </c>
      <c r="B1580" t="str">
        <f>VLOOKUP(Customer_Names[[#This Row],[Customer ID]],Customer_Names[#All],2,FALSE)</f>
        <v>Millett</v>
      </c>
      <c r="C1580">
        <f>VLOOKUP(Medical_Examinations[[#This Row],[Customer ID]],'Medical Examinations'!$A$1:$L$2336,2,FALSE)</f>
        <v>30</v>
      </c>
      <c r="D1580">
        <f>VLOOKUP(Medical_Examinations[[#This Row],[Customer ID]],'Medical Examinations'!$A$1:$L$2336,3,FALSE)</f>
        <v>9</v>
      </c>
      <c r="E1580" t="str">
        <f>VLOOKUP(Medical_Examinations[[#This Row],[Customer ID]],'Medical Examinations'!$A$1:$L$2336,4,FALSE)</f>
        <v>No</v>
      </c>
      <c r="F1580" t="str">
        <f>VLOOKUP(Medical_Examinations[[#This Row],[Customer ID]],'Medical Examinations'!$A$1:$L$2336,6,FALSE)</f>
        <v>No</v>
      </c>
      <c r="G1580" t="str">
        <f>VLOOKUP(Medical_Examinations[[#This Row],[Customer ID]],'Medical Examinations'!$A$1:$L$2336,7,FALSE)</f>
        <v>No</v>
      </c>
      <c r="H1580">
        <f>VLOOKUP(Medical_Examinations[[#This Row],[Customer ID]],'Medical Examinations'!$A$1:$L$2336,8,FALSE)</f>
        <v>0</v>
      </c>
      <c r="I1580" t="str">
        <f>VLOOKUP(Medical_Examinations[[#This Row],[Customer ID]],'Medical Examinations'!$A$1:$L$2336,9,FALSE)</f>
        <v>No</v>
      </c>
      <c r="J1580" t="str">
        <f>VLOOKUP(Medical_Examinations[[#This Row],[Customer ID]],'Medical Examinations'!A1579:L3914,11,FALSE)</f>
        <v>Obesity</v>
      </c>
      <c r="K1580" t="str">
        <f>VLOOKUP(Medical_Examinations[[#This Row],[Customer ID]],'Medical Examinations'!A1579:L3914,12,FALSE)</f>
        <v>Diabetes</v>
      </c>
      <c r="L1580" t="str">
        <f>VLOOKUP(Hospitalisation_Details[[#This Row],[Customer ID]],'Hospitalisation Details'!A1579:K3920,10,FALSE)</f>
        <v>10 Dec 2003</v>
      </c>
      <c r="M1580">
        <f>VLOOKUP(Hospitalisation_Details[[#This Row],[Customer ID]],'Hospitalisation Details'!$A$1:$K$2342,6,FALSE)</f>
        <v>2222</v>
      </c>
      <c r="N1580" t="str">
        <f>VLOOKUP(Hospitalisation_Details[[#This Row],[Customer ID]],'Hospitalisation Details'!A1579:K3920,7,FALSE)</f>
        <v>tier - 2</v>
      </c>
      <c r="O1580" t="str">
        <f>VLOOKUP(Hospitalisation_Details[[#This Row],[Customer ID]],'Hospitalisation Details'!A1579:K3920,8,FALSE)</f>
        <v>tier - 3</v>
      </c>
      <c r="P1580" t="str">
        <f>VLOOKUP(Hospitalisation_Details[[#This Row],[Customer ID]],'Hospitalisation Details'!A1579:K3920,9,FALSE)</f>
        <v>R1012</v>
      </c>
      <c r="Q1580">
        <f>VLOOKUP(Hospitalisation_Details[[#This Row],[Customer ID]],'Hospitalisation Details'!$A$1:$K$2342,11,FALSE)</f>
        <v>19</v>
      </c>
    </row>
    <row r="1581" spans="1:17" x14ac:dyDescent="0.35">
      <c r="A1581" t="s">
        <v>1580</v>
      </c>
      <c r="B1581" t="str">
        <f>VLOOKUP(Customer_Names[[#This Row],[Customer ID]],Customer_Names[#All],2,FALSE)</f>
        <v>Bosl</v>
      </c>
      <c r="C1581">
        <f>VLOOKUP(Medical_Examinations[[#This Row],[Customer ID]],'Medical Examinations'!$A$1:$L$2336,2,FALSE)</f>
        <v>24</v>
      </c>
      <c r="D1581">
        <f>VLOOKUP(Medical_Examinations[[#This Row],[Customer ID]],'Medical Examinations'!$A$1:$L$2336,3,FALSE)</f>
        <v>9</v>
      </c>
      <c r="E1581" t="str">
        <f>VLOOKUP(Medical_Examinations[[#This Row],[Customer ID]],'Medical Examinations'!$A$1:$L$2336,4,FALSE)</f>
        <v>No</v>
      </c>
      <c r="F1581" t="str">
        <f>VLOOKUP(Medical_Examinations[[#This Row],[Customer ID]],'Medical Examinations'!$A$1:$L$2336,6,FALSE)</f>
        <v>No</v>
      </c>
      <c r="G1581" t="str">
        <f>VLOOKUP(Medical_Examinations[[#This Row],[Customer ID]],'Medical Examinations'!$A$1:$L$2336,7,FALSE)</f>
        <v>No</v>
      </c>
      <c r="H1581">
        <f>VLOOKUP(Medical_Examinations[[#This Row],[Customer ID]],'Medical Examinations'!$A$1:$L$2336,8,FALSE)</f>
        <v>0</v>
      </c>
      <c r="I1581" t="str">
        <f>VLOOKUP(Medical_Examinations[[#This Row],[Customer ID]],'Medical Examinations'!$A$1:$L$2336,9,FALSE)</f>
        <v>No</v>
      </c>
      <c r="J1581" t="str">
        <f>VLOOKUP(Medical_Examinations[[#This Row],[Customer ID]],'Medical Examinations'!A1580:L3915,11,FALSE)</f>
        <v>Normal Weight</v>
      </c>
      <c r="K1581" t="str">
        <f>VLOOKUP(Medical_Examinations[[#This Row],[Customer ID]],'Medical Examinations'!A1580:L3915,12,FALSE)</f>
        <v>Diabetes</v>
      </c>
      <c r="L1581" t="str">
        <f>VLOOKUP(Hospitalisation_Details[[#This Row],[Customer ID]],'Hospitalisation Details'!A1580:K3921,10,FALSE)</f>
        <v>5 Nov 2002</v>
      </c>
      <c r="M1581">
        <f>VLOOKUP(Hospitalisation_Details[[#This Row],[Customer ID]],'Hospitalisation Details'!$A$1:$K$2342,6,FALSE)</f>
        <v>2362</v>
      </c>
      <c r="N1581" t="str">
        <f>VLOOKUP(Hospitalisation_Details[[#This Row],[Customer ID]],'Hospitalisation Details'!A1580:K3921,7,FALSE)</f>
        <v>tier - 2</v>
      </c>
      <c r="O1581" t="str">
        <f>VLOOKUP(Hospitalisation_Details[[#This Row],[Customer ID]],'Hospitalisation Details'!A1580:K3921,8,FALSE)</f>
        <v>tier - 1</v>
      </c>
      <c r="P1581" t="str">
        <f>VLOOKUP(Hospitalisation_Details[[#This Row],[Customer ID]],'Hospitalisation Details'!A1580:K3921,9,FALSE)</f>
        <v>R1012</v>
      </c>
      <c r="Q1581">
        <f>VLOOKUP(Hospitalisation_Details[[#This Row],[Customer ID]],'Hospitalisation Details'!$A$1:$K$2342,11,FALSE)</f>
        <v>20</v>
      </c>
    </row>
    <row r="1582" spans="1:17" x14ac:dyDescent="0.35">
      <c r="A1582" t="s">
        <v>1581</v>
      </c>
      <c r="B1582" t="str">
        <f>VLOOKUP(Customer_Names[[#This Row],[Customer ID]],Customer_Names[#All],2,FALSE)</f>
        <v>Goldberg</v>
      </c>
      <c r="C1582">
        <f>VLOOKUP(Medical_Examinations[[#This Row],[Customer ID]],'Medical Examinations'!$A$1:$L$2336,2,FALSE)</f>
        <v>24</v>
      </c>
      <c r="D1582">
        <f>VLOOKUP(Medical_Examinations[[#This Row],[Customer ID]],'Medical Examinations'!$A$1:$L$2336,3,FALSE)</f>
        <v>9</v>
      </c>
      <c r="E1582" t="str">
        <f>VLOOKUP(Medical_Examinations[[#This Row],[Customer ID]],'Medical Examinations'!$A$1:$L$2336,4,FALSE)</f>
        <v>No</v>
      </c>
      <c r="F1582" t="str">
        <f>VLOOKUP(Medical_Examinations[[#This Row],[Customer ID]],'Medical Examinations'!$A$1:$L$2336,6,FALSE)</f>
        <v>No</v>
      </c>
      <c r="G1582" t="str">
        <f>VLOOKUP(Medical_Examinations[[#This Row],[Customer ID]],'Medical Examinations'!$A$1:$L$2336,7,FALSE)</f>
        <v>No</v>
      </c>
      <c r="H1582">
        <f>VLOOKUP(Medical_Examinations[[#This Row],[Customer ID]],'Medical Examinations'!$A$1:$L$2336,8,FALSE)</f>
        <v>0</v>
      </c>
      <c r="I1582" t="str">
        <f>VLOOKUP(Medical_Examinations[[#This Row],[Customer ID]],'Medical Examinations'!$A$1:$L$2336,9,FALSE)</f>
        <v>No</v>
      </c>
      <c r="J1582" t="str">
        <f>VLOOKUP(Medical_Examinations[[#This Row],[Customer ID]],'Medical Examinations'!A1581:L3916,11,FALSE)</f>
        <v>Normal Weight</v>
      </c>
      <c r="K1582" t="str">
        <f>VLOOKUP(Medical_Examinations[[#This Row],[Customer ID]],'Medical Examinations'!A1581:L3916,12,FALSE)</f>
        <v>Diabetes</v>
      </c>
      <c r="L1582" t="str">
        <f>VLOOKUP(Hospitalisation_Details[[#This Row],[Customer ID]],'Hospitalisation Details'!A1581:K3922,10,FALSE)</f>
        <v>24 Jun 2000</v>
      </c>
      <c r="M1582">
        <f>VLOOKUP(Hospitalisation_Details[[#This Row],[Customer ID]],'Hospitalisation Details'!$A$1:$K$2342,6,FALSE)</f>
        <v>2639</v>
      </c>
      <c r="N1582" t="str">
        <f>VLOOKUP(Hospitalisation_Details[[#This Row],[Customer ID]],'Hospitalisation Details'!A1581:K3922,7,FALSE)</f>
        <v>tier - 2</v>
      </c>
      <c r="O1582" t="str">
        <f>VLOOKUP(Hospitalisation_Details[[#This Row],[Customer ID]],'Hospitalisation Details'!A1581:K3922,8,FALSE)</f>
        <v>tier - 2</v>
      </c>
      <c r="P1582" t="str">
        <f>VLOOKUP(Hospitalisation_Details[[#This Row],[Customer ID]],'Hospitalisation Details'!A1581:K3922,9,FALSE)</f>
        <v>R1012</v>
      </c>
      <c r="Q1582">
        <f>VLOOKUP(Hospitalisation_Details[[#This Row],[Customer ID]],'Hospitalisation Details'!$A$1:$K$2342,11,FALSE)</f>
        <v>22</v>
      </c>
    </row>
    <row r="1583" spans="1:17" x14ac:dyDescent="0.35">
      <c r="A1583" t="s">
        <v>1582</v>
      </c>
      <c r="B1583" t="str">
        <f>VLOOKUP(Customer_Names[[#This Row],[Customer ID]],Customer_Names[#All],2,FALSE)</f>
        <v>Kelley</v>
      </c>
      <c r="C1583">
        <f>VLOOKUP(Medical_Examinations[[#This Row],[Customer ID]],'Medical Examinations'!$A$1:$L$2336,2,FALSE)</f>
        <v>28</v>
      </c>
      <c r="D1583">
        <f>VLOOKUP(Medical_Examinations[[#This Row],[Customer ID]],'Medical Examinations'!$A$1:$L$2336,3,FALSE)</f>
        <v>9</v>
      </c>
      <c r="E1583" t="str">
        <f>VLOOKUP(Medical_Examinations[[#This Row],[Customer ID]],'Medical Examinations'!$A$1:$L$2336,4,FALSE)</f>
        <v>yes</v>
      </c>
      <c r="F1583" t="str">
        <f>VLOOKUP(Medical_Examinations[[#This Row],[Customer ID]],'Medical Examinations'!$A$1:$L$2336,6,FALSE)</f>
        <v>No</v>
      </c>
      <c r="G1583" t="str">
        <f>VLOOKUP(Medical_Examinations[[#This Row],[Customer ID]],'Medical Examinations'!$A$1:$L$2336,7,FALSE)</f>
        <v>No</v>
      </c>
      <c r="H1583">
        <f>VLOOKUP(Medical_Examinations[[#This Row],[Customer ID]],'Medical Examinations'!$A$1:$L$2336,8,FALSE)</f>
        <v>0</v>
      </c>
      <c r="I1583" t="str">
        <f>VLOOKUP(Medical_Examinations[[#This Row],[Customer ID]],'Medical Examinations'!$A$1:$L$2336,9,FALSE)</f>
        <v>No</v>
      </c>
      <c r="J1583" t="str">
        <f>VLOOKUP(Medical_Examinations[[#This Row],[Customer ID]],'Medical Examinations'!A1582:L3917,11,FALSE)</f>
        <v>Overweight</v>
      </c>
      <c r="K1583" t="str">
        <f>VLOOKUP(Medical_Examinations[[#This Row],[Customer ID]],'Medical Examinations'!A1582:L3917,12,FALSE)</f>
        <v>Diabetes</v>
      </c>
      <c r="L1583" t="str">
        <f>VLOOKUP(Hospitalisation_Details[[#This Row],[Customer ID]],'Hospitalisation Details'!A1582:K3923,10,FALSE)</f>
        <v>9 Dec 2000</v>
      </c>
      <c r="M1583">
        <f>VLOOKUP(Hospitalisation_Details[[#This Row],[Customer ID]],'Hospitalisation Details'!$A$1:$K$2342,6,FALSE)</f>
        <v>2643</v>
      </c>
      <c r="N1583" t="str">
        <f>VLOOKUP(Hospitalisation_Details[[#This Row],[Customer ID]],'Hospitalisation Details'!A1582:K3923,7,FALSE)</f>
        <v>tier - 2</v>
      </c>
      <c r="O1583" t="str">
        <f>VLOOKUP(Hospitalisation_Details[[#This Row],[Customer ID]],'Hospitalisation Details'!A1582:K3923,8,FALSE)</f>
        <v>tier - 1</v>
      </c>
      <c r="P1583" t="str">
        <f>VLOOKUP(Hospitalisation_Details[[#This Row],[Customer ID]],'Hospitalisation Details'!A1582:K3923,9,FALSE)</f>
        <v>R1012</v>
      </c>
      <c r="Q1583">
        <f>VLOOKUP(Hospitalisation_Details[[#This Row],[Customer ID]],'Hospitalisation Details'!$A$1:$K$2342,11,FALSE)</f>
        <v>22</v>
      </c>
    </row>
    <row r="1584" spans="1:17" x14ac:dyDescent="0.35">
      <c r="A1584" t="s">
        <v>1583</v>
      </c>
      <c r="B1584" t="str">
        <f>VLOOKUP(Customer_Names[[#This Row],[Customer ID]],Customer_Names[#All],2,FALSE)</f>
        <v>Johnston</v>
      </c>
      <c r="C1584">
        <f>VLOOKUP(Medical_Examinations[[#This Row],[Customer ID]],'Medical Examinations'!$A$1:$L$2336,2,FALSE)</f>
        <v>30</v>
      </c>
      <c r="D1584">
        <f>VLOOKUP(Medical_Examinations[[#This Row],[Customer ID]],'Medical Examinations'!$A$1:$L$2336,3,FALSE)</f>
        <v>9</v>
      </c>
      <c r="E1584" t="str">
        <f>VLOOKUP(Medical_Examinations[[#This Row],[Customer ID]],'Medical Examinations'!$A$1:$L$2336,4,FALSE)</f>
        <v>yes</v>
      </c>
      <c r="F1584" t="str">
        <f>VLOOKUP(Medical_Examinations[[#This Row],[Customer ID]],'Medical Examinations'!$A$1:$L$2336,6,FALSE)</f>
        <v>No</v>
      </c>
      <c r="G1584" t="str">
        <f>VLOOKUP(Medical_Examinations[[#This Row],[Customer ID]],'Medical Examinations'!$A$1:$L$2336,7,FALSE)</f>
        <v>No</v>
      </c>
      <c r="H1584">
        <f>VLOOKUP(Medical_Examinations[[#This Row],[Customer ID]],'Medical Examinations'!$A$1:$L$2336,8,FALSE)</f>
        <v>0</v>
      </c>
      <c r="I1584" t="str">
        <f>VLOOKUP(Medical_Examinations[[#This Row],[Customer ID]],'Medical Examinations'!$A$1:$L$2336,9,FALSE)</f>
        <v>No</v>
      </c>
      <c r="J1584" t="str">
        <f>VLOOKUP(Medical_Examinations[[#This Row],[Customer ID]],'Medical Examinations'!A1583:L3918,11,FALSE)</f>
        <v>Obesity</v>
      </c>
      <c r="K1584" t="str">
        <f>VLOOKUP(Medical_Examinations[[#This Row],[Customer ID]],'Medical Examinations'!A1583:L3918,12,FALSE)</f>
        <v>Diabetes</v>
      </c>
      <c r="L1584" t="str">
        <f>VLOOKUP(Hospitalisation_Details[[#This Row],[Customer ID]],'Hospitalisation Details'!A1583:K3924,10,FALSE)</f>
        <v>17 Jul 2003</v>
      </c>
      <c r="M1584">
        <f>VLOOKUP(Hospitalisation_Details[[#This Row],[Customer ID]],'Hospitalisation Details'!$A$1:$K$2342,6,FALSE)</f>
        <v>2709</v>
      </c>
      <c r="N1584" t="str">
        <f>VLOOKUP(Hospitalisation_Details[[#This Row],[Customer ID]],'Hospitalisation Details'!A1583:K3924,7,FALSE)</f>
        <v>tier - 2</v>
      </c>
      <c r="O1584" t="str">
        <f>VLOOKUP(Hospitalisation_Details[[#This Row],[Customer ID]],'Hospitalisation Details'!A1583:K3924,8,FALSE)</f>
        <v>tier - 2</v>
      </c>
      <c r="P1584" t="str">
        <f>VLOOKUP(Hospitalisation_Details[[#This Row],[Customer ID]],'Hospitalisation Details'!A1583:K3924,9,FALSE)</f>
        <v>R1012</v>
      </c>
      <c r="Q1584">
        <f>VLOOKUP(Hospitalisation_Details[[#This Row],[Customer ID]],'Hospitalisation Details'!$A$1:$K$2342,11,FALSE)</f>
        <v>19</v>
      </c>
    </row>
    <row r="1585" spans="1:17" x14ac:dyDescent="0.35">
      <c r="A1585" t="s">
        <v>1584</v>
      </c>
      <c r="B1585" t="str">
        <f>VLOOKUP(Customer_Names[[#This Row],[Customer ID]],Customer_Names[#All],2,FALSE)</f>
        <v>Keating</v>
      </c>
      <c r="C1585">
        <f>VLOOKUP(Medical_Examinations[[#This Row],[Customer ID]],'Medical Examinations'!$A$1:$L$2336,2,FALSE)</f>
        <v>33</v>
      </c>
      <c r="D1585">
        <f>VLOOKUP(Medical_Examinations[[#This Row],[Customer ID]],'Medical Examinations'!$A$1:$L$2336,3,FALSE)</f>
        <v>9</v>
      </c>
      <c r="E1585" t="str">
        <f>VLOOKUP(Medical_Examinations[[#This Row],[Customer ID]],'Medical Examinations'!$A$1:$L$2336,4,FALSE)</f>
        <v>yes</v>
      </c>
      <c r="F1585" t="str">
        <f>VLOOKUP(Medical_Examinations[[#This Row],[Customer ID]],'Medical Examinations'!$A$1:$L$2336,6,FALSE)</f>
        <v>No</v>
      </c>
      <c r="G1585" t="str">
        <f>VLOOKUP(Medical_Examinations[[#This Row],[Customer ID]],'Medical Examinations'!$A$1:$L$2336,7,FALSE)</f>
        <v>No</v>
      </c>
      <c r="H1585">
        <f>VLOOKUP(Medical_Examinations[[#This Row],[Customer ID]],'Medical Examinations'!$A$1:$L$2336,8,FALSE)</f>
        <v>0</v>
      </c>
      <c r="I1585" t="str">
        <f>VLOOKUP(Medical_Examinations[[#This Row],[Customer ID]],'Medical Examinations'!$A$1:$L$2336,9,FALSE)</f>
        <v>No</v>
      </c>
      <c r="J1585" t="str">
        <f>VLOOKUP(Medical_Examinations[[#This Row],[Customer ID]],'Medical Examinations'!A1584:L3919,11,FALSE)</f>
        <v>Obesity</v>
      </c>
      <c r="K1585" t="str">
        <f>VLOOKUP(Medical_Examinations[[#This Row],[Customer ID]],'Medical Examinations'!A1584:L3919,12,FALSE)</f>
        <v>Diabetes</v>
      </c>
      <c r="L1585" t="str">
        <f>VLOOKUP(Hospitalisation_Details[[#This Row],[Customer ID]],'Hospitalisation Details'!A1584:K3925,10,FALSE)</f>
        <v>21 Nov 2003</v>
      </c>
      <c r="M1585">
        <f>VLOOKUP(Hospitalisation_Details[[#This Row],[Customer ID]],'Hospitalisation Details'!$A$1:$K$2342,6,FALSE)</f>
        <v>2709</v>
      </c>
      <c r="N1585" t="str">
        <f>VLOOKUP(Hospitalisation_Details[[#This Row],[Customer ID]],'Hospitalisation Details'!A1584:K3925,7,FALSE)</f>
        <v>tier - 2</v>
      </c>
      <c r="O1585" t="str">
        <f>VLOOKUP(Hospitalisation_Details[[#This Row],[Customer ID]],'Hospitalisation Details'!A1584:K3925,8,FALSE)</f>
        <v>tier - 2</v>
      </c>
      <c r="P1585" t="str">
        <f>VLOOKUP(Hospitalisation_Details[[#This Row],[Customer ID]],'Hospitalisation Details'!A1584:K3925,9,FALSE)</f>
        <v>R1012</v>
      </c>
      <c r="Q1585">
        <f>VLOOKUP(Hospitalisation_Details[[#This Row],[Customer ID]],'Hospitalisation Details'!$A$1:$K$2342,11,FALSE)</f>
        <v>19</v>
      </c>
    </row>
    <row r="1586" spans="1:17" x14ac:dyDescent="0.35">
      <c r="A1586" t="s">
        <v>1585</v>
      </c>
      <c r="B1586" t="str">
        <f>VLOOKUP(Customer_Names[[#This Row],[Customer ID]],Customer_Names[#All],2,FALSE)</f>
        <v>Duhon</v>
      </c>
      <c r="C1586">
        <f>VLOOKUP(Medical_Examinations[[#This Row],[Customer ID]],'Medical Examinations'!$A$1:$L$2336,2,FALSE)</f>
        <v>31</v>
      </c>
      <c r="D1586">
        <f>VLOOKUP(Medical_Examinations[[#This Row],[Customer ID]],'Medical Examinations'!$A$1:$L$2336,3,FALSE)</f>
        <v>9</v>
      </c>
      <c r="E1586" t="str">
        <f>VLOOKUP(Medical_Examinations[[#This Row],[Customer ID]],'Medical Examinations'!$A$1:$L$2336,4,FALSE)</f>
        <v>No</v>
      </c>
      <c r="F1586" t="str">
        <f>VLOOKUP(Medical_Examinations[[#This Row],[Customer ID]],'Medical Examinations'!$A$1:$L$2336,6,FALSE)</f>
        <v>No</v>
      </c>
      <c r="G1586" t="str">
        <f>VLOOKUP(Medical_Examinations[[#This Row],[Customer ID]],'Medical Examinations'!$A$1:$L$2336,7,FALSE)</f>
        <v>No</v>
      </c>
      <c r="H1586">
        <f>VLOOKUP(Medical_Examinations[[#This Row],[Customer ID]],'Medical Examinations'!$A$1:$L$2336,8,FALSE)</f>
        <v>0</v>
      </c>
      <c r="I1586" t="str">
        <f>VLOOKUP(Medical_Examinations[[#This Row],[Customer ID]],'Medical Examinations'!$A$1:$L$2336,9,FALSE)</f>
        <v>No</v>
      </c>
      <c r="J1586" t="str">
        <f>VLOOKUP(Medical_Examinations[[#This Row],[Customer ID]],'Medical Examinations'!A1585:L3920,11,FALSE)</f>
        <v>Obesity</v>
      </c>
      <c r="K1586" t="str">
        <f>VLOOKUP(Medical_Examinations[[#This Row],[Customer ID]],'Medical Examinations'!A1585:L3920,12,FALSE)</f>
        <v>Diabetes</v>
      </c>
      <c r="L1586" t="str">
        <f>VLOOKUP(Hospitalisation_Details[[#This Row],[Customer ID]],'Hospitalisation Details'!A1585:K3926,10,FALSE)</f>
        <v>1 Dec 2003</v>
      </c>
      <c r="M1586">
        <f>VLOOKUP(Hospitalisation_Details[[#This Row],[Customer ID]],'Hospitalisation Details'!$A$1:$K$2342,6,FALSE)</f>
        <v>2711</v>
      </c>
      <c r="N1586" t="str">
        <f>VLOOKUP(Hospitalisation_Details[[#This Row],[Customer ID]],'Hospitalisation Details'!A1585:K3926,7,FALSE)</f>
        <v>tier - 2</v>
      </c>
      <c r="O1586" t="str">
        <f>VLOOKUP(Hospitalisation_Details[[#This Row],[Customer ID]],'Hospitalisation Details'!A1585:K3926,8,FALSE)</f>
        <v>tier - 3</v>
      </c>
      <c r="P1586" t="str">
        <f>VLOOKUP(Hospitalisation_Details[[#This Row],[Customer ID]],'Hospitalisation Details'!A1585:K3926,9,FALSE)</f>
        <v>R1012</v>
      </c>
      <c r="Q1586">
        <f>VLOOKUP(Hospitalisation_Details[[#This Row],[Customer ID]],'Hospitalisation Details'!$A$1:$K$2342,11,FALSE)</f>
        <v>19</v>
      </c>
    </row>
    <row r="1587" spans="1:17" x14ac:dyDescent="0.35">
      <c r="A1587" t="s">
        <v>1586</v>
      </c>
      <c r="B1587" t="str">
        <f>VLOOKUP(Customer_Names[[#This Row],[Customer ID]],Customer_Names[#All],2,FALSE)</f>
        <v>Briseno</v>
      </c>
      <c r="C1587">
        <f>VLOOKUP(Medical_Examinations[[#This Row],[Customer ID]],'Medical Examinations'!$A$1:$L$2336,2,FALSE)</f>
        <v>22</v>
      </c>
      <c r="D1587">
        <f>VLOOKUP(Medical_Examinations[[#This Row],[Customer ID]],'Medical Examinations'!$A$1:$L$2336,3,FALSE)</f>
        <v>9</v>
      </c>
      <c r="E1587" t="str">
        <f>VLOOKUP(Medical_Examinations[[#This Row],[Customer ID]],'Medical Examinations'!$A$1:$L$2336,4,FALSE)</f>
        <v>No</v>
      </c>
      <c r="F1587" t="str">
        <f>VLOOKUP(Medical_Examinations[[#This Row],[Customer ID]],'Medical Examinations'!$A$1:$L$2336,6,FALSE)</f>
        <v>No</v>
      </c>
      <c r="G1587" t="str">
        <f>VLOOKUP(Medical_Examinations[[#This Row],[Customer ID]],'Medical Examinations'!$A$1:$L$2336,7,FALSE)</f>
        <v>No</v>
      </c>
      <c r="H1587">
        <f>VLOOKUP(Medical_Examinations[[#This Row],[Customer ID]],'Medical Examinations'!$A$1:$L$2336,8,FALSE)</f>
        <v>0</v>
      </c>
      <c r="I1587" t="str">
        <f>VLOOKUP(Medical_Examinations[[#This Row],[Customer ID]],'Medical Examinations'!$A$1:$L$2336,9,FALSE)</f>
        <v>No</v>
      </c>
      <c r="J1587" t="str">
        <f>VLOOKUP(Medical_Examinations[[#This Row],[Customer ID]],'Medical Examinations'!A1586:L3921,11,FALSE)</f>
        <v>Normal Weight</v>
      </c>
      <c r="K1587" t="str">
        <f>VLOOKUP(Medical_Examinations[[#This Row],[Customer ID]],'Medical Examinations'!A1586:L3921,12,FALSE)</f>
        <v>Diabetes</v>
      </c>
      <c r="L1587" t="str">
        <f>VLOOKUP(Hospitalisation_Details[[#This Row],[Customer ID]],'Hospitalisation Details'!A1586:K3927,10,FALSE)</f>
        <v>6 Aug 2003</v>
      </c>
      <c r="M1587">
        <f>VLOOKUP(Hospitalisation_Details[[#This Row],[Customer ID]],'Hospitalisation Details'!$A$1:$K$2342,6,FALSE)</f>
        <v>2719</v>
      </c>
      <c r="N1587" t="str">
        <f>VLOOKUP(Hospitalisation_Details[[#This Row],[Customer ID]],'Hospitalisation Details'!A1586:K3927,7,FALSE)</f>
        <v>tier - 2</v>
      </c>
      <c r="O1587" t="str">
        <f>VLOOKUP(Hospitalisation_Details[[#This Row],[Customer ID]],'Hospitalisation Details'!A1586:K3927,8,FALSE)</f>
        <v>tier - 2</v>
      </c>
      <c r="P1587" t="str">
        <f>VLOOKUP(Hospitalisation_Details[[#This Row],[Customer ID]],'Hospitalisation Details'!A1586:K3927,9,FALSE)</f>
        <v>R1012</v>
      </c>
      <c r="Q1587">
        <f>VLOOKUP(Hospitalisation_Details[[#This Row],[Customer ID]],'Hospitalisation Details'!$A$1:$K$2342,11,FALSE)</f>
        <v>19</v>
      </c>
    </row>
    <row r="1588" spans="1:17" x14ac:dyDescent="0.35">
      <c r="A1588" t="s">
        <v>1587</v>
      </c>
      <c r="B1588" t="str">
        <f>VLOOKUP(Customer_Names[[#This Row],[Customer ID]],Customer_Names[#All],2,FALSE)</f>
        <v>Besse</v>
      </c>
      <c r="C1588">
        <f>VLOOKUP(Medical_Examinations[[#This Row],[Customer ID]],'Medical Examinations'!$A$1:$L$2336,2,FALSE)</f>
        <v>34</v>
      </c>
      <c r="D1588">
        <f>VLOOKUP(Medical_Examinations[[#This Row],[Customer ID]],'Medical Examinations'!$A$1:$L$2336,3,FALSE)</f>
        <v>9</v>
      </c>
      <c r="E1588" t="str">
        <f>VLOOKUP(Medical_Examinations[[#This Row],[Customer ID]],'Medical Examinations'!$A$1:$L$2336,4,FALSE)</f>
        <v>No</v>
      </c>
      <c r="F1588" t="str">
        <f>VLOOKUP(Medical_Examinations[[#This Row],[Customer ID]],'Medical Examinations'!$A$1:$L$2336,6,FALSE)</f>
        <v>No</v>
      </c>
      <c r="G1588" t="str">
        <f>VLOOKUP(Medical_Examinations[[#This Row],[Customer ID]],'Medical Examinations'!$A$1:$L$2336,7,FALSE)</f>
        <v>No</v>
      </c>
      <c r="H1588">
        <f>VLOOKUP(Medical_Examinations[[#This Row],[Customer ID]],'Medical Examinations'!$A$1:$L$2336,8,FALSE)</f>
        <v>0</v>
      </c>
      <c r="I1588" t="str">
        <f>VLOOKUP(Medical_Examinations[[#This Row],[Customer ID]],'Medical Examinations'!$A$1:$L$2336,9,FALSE)</f>
        <v>No</v>
      </c>
      <c r="J1588" t="str">
        <f>VLOOKUP(Medical_Examinations[[#This Row],[Customer ID]],'Medical Examinations'!A1587:L3922,11,FALSE)</f>
        <v>Obesity</v>
      </c>
      <c r="K1588" t="str">
        <f>VLOOKUP(Medical_Examinations[[#This Row],[Customer ID]],'Medical Examinations'!A1587:L3922,12,FALSE)</f>
        <v>Diabetes</v>
      </c>
      <c r="L1588" t="str">
        <f>VLOOKUP(Hospitalisation_Details[[#This Row],[Customer ID]],'Hospitalisation Details'!A1587:K3928,10,FALSE)</f>
        <v>3 Dec 2003</v>
      </c>
      <c r="M1588">
        <f>VLOOKUP(Hospitalisation_Details[[#This Row],[Customer ID]],'Hospitalisation Details'!$A$1:$K$2342,6,FALSE)</f>
        <v>2730</v>
      </c>
      <c r="N1588" t="str">
        <f>VLOOKUP(Hospitalisation_Details[[#This Row],[Customer ID]],'Hospitalisation Details'!A1587:K3928,7,FALSE)</f>
        <v>tier - 2</v>
      </c>
      <c r="O1588" t="str">
        <f>VLOOKUP(Hospitalisation_Details[[#This Row],[Customer ID]],'Hospitalisation Details'!A1587:K3928,8,FALSE)</f>
        <v>tier - 3</v>
      </c>
      <c r="P1588" t="str">
        <f>VLOOKUP(Hospitalisation_Details[[#This Row],[Customer ID]],'Hospitalisation Details'!A1587:K3928,9,FALSE)</f>
        <v>R1012</v>
      </c>
      <c r="Q1588">
        <f>VLOOKUP(Hospitalisation_Details[[#This Row],[Customer ID]],'Hospitalisation Details'!$A$1:$K$2342,11,FALSE)</f>
        <v>19</v>
      </c>
    </row>
    <row r="1589" spans="1:17" x14ac:dyDescent="0.35">
      <c r="A1589" t="s">
        <v>1588</v>
      </c>
      <c r="B1589" t="str">
        <f>VLOOKUP(Customer_Names[[#This Row],[Customer ID]],Customer_Names[#All],2,FALSE)</f>
        <v>Shillings</v>
      </c>
      <c r="C1589">
        <f>VLOOKUP(Medical_Examinations[[#This Row],[Customer ID]],'Medical Examinations'!$A$1:$L$2336,2,FALSE)</f>
        <v>26</v>
      </c>
      <c r="D1589">
        <f>VLOOKUP(Medical_Examinations[[#This Row],[Customer ID]],'Medical Examinations'!$A$1:$L$2336,3,FALSE)</f>
        <v>9</v>
      </c>
      <c r="E1589" t="str">
        <f>VLOOKUP(Medical_Examinations[[#This Row],[Customer ID]],'Medical Examinations'!$A$1:$L$2336,4,FALSE)</f>
        <v>No</v>
      </c>
      <c r="F1589" t="str">
        <f>VLOOKUP(Medical_Examinations[[#This Row],[Customer ID]],'Medical Examinations'!$A$1:$L$2336,6,FALSE)</f>
        <v>No</v>
      </c>
      <c r="G1589" t="str">
        <f>VLOOKUP(Medical_Examinations[[#This Row],[Customer ID]],'Medical Examinations'!$A$1:$L$2336,7,FALSE)</f>
        <v>No</v>
      </c>
      <c r="H1589">
        <f>VLOOKUP(Medical_Examinations[[#This Row],[Customer ID]],'Medical Examinations'!$A$1:$L$2336,8,FALSE)</f>
        <v>0</v>
      </c>
      <c r="I1589" t="str">
        <f>VLOOKUP(Medical_Examinations[[#This Row],[Customer ID]],'Medical Examinations'!$A$1:$L$2336,9,FALSE)</f>
        <v>No</v>
      </c>
      <c r="J1589" t="str">
        <f>VLOOKUP(Medical_Examinations[[#This Row],[Customer ID]],'Medical Examinations'!A1588:L3923,11,FALSE)</f>
        <v>Overweight</v>
      </c>
      <c r="K1589" t="str">
        <f>VLOOKUP(Medical_Examinations[[#This Row],[Customer ID]],'Medical Examinations'!A1588:L3923,12,FALSE)</f>
        <v>Diabetes</v>
      </c>
      <c r="L1589" t="str">
        <f>VLOOKUP(Hospitalisation_Details[[#This Row],[Customer ID]],'Hospitalisation Details'!A1588:K3929,10,FALSE)</f>
        <v>9 Jun 1999</v>
      </c>
      <c r="M1589">
        <f>VLOOKUP(Hospitalisation_Details[[#This Row],[Customer ID]],'Hospitalisation Details'!$A$1:$K$2342,6,FALSE)</f>
        <v>1137</v>
      </c>
      <c r="N1589" t="str">
        <f>VLOOKUP(Hospitalisation_Details[[#This Row],[Customer ID]],'Hospitalisation Details'!A1588:K3929,7,FALSE)</f>
        <v>tier - 2</v>
      </c>
      <c r="O1589" t="str">
        <f>VLOOKUP(Hospitalisation_Details[[#This Row],[Customer ID]],'Hospitalisation Details'!A1588:K3929,8,FALSE)</f>
        <v>tier - 1</v>
      </c>
      <c r="P1589" t="str">
        <f>VLOOKUP(Hospitalisation_Details[[#This Row],[Customer ID]],'Hospitalisation Details'!A1588:K3929,9,FALSE)</f>
        <v>R1012</v>
      </c>
      <c r="Q1589">
        <f>VLOOKUP(Hospitalisation_Details[[#This Row],[Customer ID]],'Hospitalisation Details'!$A$1:$K$2342,11,FALSE)</f>
        <v>18</v>
      </c>
    </row>
    <row r="1590" spans="1:17" x14ac:dyDescent="0.35">
      <c r="A1590" t="s">
        <v>1589</v>
      </c>
      <c r="B1590" t="str">
        <f>VLOOKUP(Customer_Names[[#This Row],[Customer ID]],Customer_Names[#All],2,FALSE)</f>
        <v>Tate</v>
      </c>
      <c r="C1590">
        <f>VLOOKUP(Medical_Examinations[[#This Row],[Customer ID]],'Medical Examinations'!$A$1:$L$2336,2,FALSE)</f>
        <v>31</v>
      </c>
      <c r="D1590">
        <f>VLOOKUP(Medical_Examinations[[#This Row],[Customer ID]],'Medical Examinations'!$A$1:$L$2336,3,FALSE)</f>
        <v>9</v>
      </c>
      <c r="E1590" t="str">
        <f>VLOOKUP(Medical_Examinations[[#This Row],[Customer ID]],'Medical Examinations'!$A$1:$L$2336,4,FALSE)</f>
        <v>yes</v>
      </c>
      <c r="F1590" t="str">
        <f>VLOOKUP(Medical_Examinations[[#This Row],[Customer ID]],'Medical Examinations'!$A$1:$L$2336,6,FALSE)</f>
        <v>No</v>
      </c>
      <c r="G1590" t="str">
        <f>VLOOKUP(Medical_Examinations[[#This Row],[Customer ID]],'Medical Examinations'!$A$1:$L$2336,7,FALSE)</f>
        <v>No</v>
      </c>
      <c r="H1590">
        <f>VLOOKUP(Medical_Examinations[[#This Row],[Customer ID]],'Medical Examinations'!$A$1:$L$2336,8,FALSE)</f>
        <v>0</v>
      </c>
      <c r="I1590" t="str">
        <f>VLOOKUP(Medical_Examinations[[#This Row],[Customer ID]],'Medical Examinations'!$A$1:$L$2336,9,FALSE)</f>
        <v>No</v>
      </c>
      <c r="J1590" t="str">
        <f>VLOOKUP(Medical_Examinations[[#This Row],[Customer ID]],'Medical Examinations'!A1589:L3924,11,FALSE)</f>
        <v>Obesity</v>
      </c>
      <c r="K1590" t="str">
        <f>VLOOKUP(Medical_Examinations[[#This Row],[Customer ID]],'Medical Examinations'!A1589:L3924,12,FALSE)</f>
        <v>Diabetes</v>
      </c>
      <c r="L1590" t="str">
        <f>VLOOKUP(Hospitalisation_Details[[#This Row],[Customer ID]],'Hospitalisation Details'!A1589:K3930,10,FALSE)</f>
        <v>29 Aug 1999</v>
      </c>
      <c r="M1590">
        <f>VLOOKUP(Hospitalisation_Details[[#This Row],[Customer ID]],'Hospitalisation Details'!$A$1:$K$2342,6,FALSE)</f>
        <v>2775</v>
      </c>
      <c r="N1590" t="str">
        <f>VLOOKUP(Hospitalisation_Details[[#This Row],[Customer ID]],'Hospitalisation Details'!A1589:K3930,7,FALSE)</f>
        <v>tier - 2</v>
      </c>
      <c r="O1590" t="str">
        <f>VLOOKUP(Hospitalisation_Details[[#This Row],[Customer ID]],'Hospitalisation Details'!A1589:K3930,8,FALSE)</f>
        <v>tier - 1</v>
      </c>
      <c r="P1590" t="str">
        <f>VLOOKUP(Hospitalisation_Details[[#This Row],[Customer ID]],'Hospitalisation Details'!A1589:K3930,9,FALSE)</f>
        <v>R1012</v>
      </c>
      <c r="Q1590">
        <f>VLOOKUP(Hospitalisation_Details[[#This Row],[Customer ID]],'Hospitalisation Details'!$A$1:$K$2342,11,FALSE)</f>
        <v>23</v>
      </c>
    </row>
    <row r="1591" spans="1:17" x14ac:dyDescent="0.35">
      <c r="A1591" t="s">
        <v>1590</v>
      </c>
      <c r="B1591" t="str">
        <f>VLOOKUP(Customer_Names[[#This Row],[Customer ID]],Customer_Names[#All],2,FALSE)</f>
        <v>Arsenault</v>
      </c>
      <c r="C1591">
        <f>VLOOKUP(Medical_Examinations[[#This Row],[Customer ID]],'Medical Examinations'!$A$1:$L$2336,2,FALSE)</f>
        <v>27</v>
      </c>
      <c r="D1591">
        <f>VLOOKUP(Medical_Examinations[[#This Row],[Customer ID]],'Medical Examinations'!$A$1:$L$2336,3,FALSE)</f>
        <v>9</v>
      </c>
      <c r="E1591" t="str">
        <f>VLOOKUP(Medical_Examinations[[#This Row],[Customer ID]],'Medical Examinations'!$A$1:$L$2336,4,FALSE)</f>
        <v>No</v>
      </c>
      <c r="F1591" t="str">
        <f>VLOOKUP(Medical_Examinations[[#This Row],[Customer ID]],'Medical Examinations'!$A$1:$L$2336,6,FALSE)</f>
        <v>No</v>
      </c>
      <c r="G1591" t="str">
        <f>VLOOKUP(Medical_Examinations[[#This Row],[Customer ID]],'Medical Examinations'!$A$1:$L$2336,7,FALSE)</f>
        <v>No</v>
      </c>
      <c r="H1591">
        <f>VLOOKUP(Medical_Examinations[[#This Row],[Customer ID]],'Medical Examinations'!$A$1:$L$2336,8,FALSE)</f>
        <v>0</v>
      </c>
      <c r="I1591" t="str">
        <f>VLOOKUP(Medical_Examinations[[#This Row],[Customer ID]],'Medical Examinations'!$A$1:$L$2336,9,FALSE)</f>
        <v>No</v>
      </c>
      <c r="J1591" t="str">
        <f>VLOOKUP(Medical_Examinations[[#This Row],[Customer ID]],'Medical Examinations'!A1590:L3925,11,FALSE)</f>
        <v>Overweight</v>
      </c>
      <c r="K1591" t="str">
        <f>VLOOKUP(Medical_Examinations[[#This Row],[Customer ID]],'Medical Examinations'!A1590:L3925,12,FALSE)</f>
        <v>Diabetes</v>
      </c>
      <c r="L1591" t="str">
        <f>VLOOKUP(Hospitalisation_Details[[#This Row],[Customer ID]],'Hospitalisation Details'!A1590:K3931,10,FALSE)</f>
        <v>24 Dec 1999</v>
      </c>
      <c r="M1591">
        <f>VLOOKUP(Hospitalisation_Details[[#This Row],[Customer ID]],'Hospitalisation Details'!$A$1:$K$2342,6,FALSE)</f>
        <v>2789</v>
      </c>
      <c r="N1591" t="str">
        <f>VLOOKUP(Hospitalisation_Details[[#This Row],[Customer ID]],'Hospitalisation Details'!A1590:K3931,7,FALSE)</f>
        <v>tier - 2</v>
      </c>
      <c r="O1591" t="str">
        <f>VLOOKUP(Hospitalisation_Details[[#This Row],[Customer ID]],'Hospitalisation Details'!A1590:K3931,8,FALSE)</f>
        <v>tier - 3</v>
      </c>
      <c r="P1591" t="str">
        <f>VLOOKUP(Hospitalisation_Details[[#This Row],[Customer ID]],'Hospitalisation Details'!A1590:K3931,9,FALSE)</f>
        <v>R1012</v>
      </c>
      <c r="Q1591">
        <f>VLOOKUP(Hospitalisation_Details[[#This Row],[Customer ID]],'Hospitalisation Details'!$A$1:$K$2342,11,FALSE)</f>
        <v>23</v>
      </c>
    </row>
    <row r="1592" spans="1:17" x14ac:dyDescent="0.35">
      <c r="A1592" t="s">
        <v>1591</v>
      </c>
      <c r="B1592" t="str">
        <f>VLOOKUP(Customer_Names[[#This Row],[Customer ID]],Customer_Names[#All],2,FALSE)</f>
        <v>Hengoed</v>
      </c>
      <c r="C1592">
        <f>VLOOKUP(Medical_Examinations[[#This Row],[Customer ID]],'Medical Examinations'!$A$1:$L$2336,2,FALSE)</f>
        <v>22</v>
      </c>
      <c r="D1592">
        <f>VLOOKUP(Medical_Examinations[[#This Row],[Customer ID]],'Medical Examinations'!$A$1:$L$2336,3,FALSE)</f>
        <v>9</v>
      </c>
      <c r="E1592" t="str">
        <f>VLOOKUP(Medical_Examinations[[#This Row],[Customer ID]],'Medical Examinations'!$A$1:$L$2336,4,FALSE)</f>
        <v>No</v>
      </c>
      <c r="F1592" t="str">
        <f>VLOOKUP(Medical_Examinations[[#This Row],[Customer ID]],'Medical Examinations'!$A$1:$L$2336,6,FALSE)</f>
        <v>No</v>
      </c>
      <c r="G1592" t="str">
        <f>VLOOKUP(Medical_Examinations[[#This Row],[Customer ID]],'Medical Examinations'!$A$1:$L$2336,7,FALSE)</f>
        <v>No</v>
      </c>
      <c r="H1592">
        <f>VLOOKUP(Medical_Examinations[[#This Row],[Customer ID]],'Medical Examinations'!$A$1:$L$2336,8,FALSE)</f>
        <v>0</v>
      </c>
      <c r="I1592" t="str">
        <f>VLOOKUP(Medical_Examinations[[#This Row],[Customer ID]],'Medical Examinations'!$A$1:$L$2336,9,FALSE)</f>
        <v>No</v>
      </c>
      <c r="J1592" t="str">
        <f>VLOOKUP(Medical_Examinations[[#This Row],[Customer ID]],'Medical Examinations'!A1591:L3926,11,FALSE)</f>
        <v>Normal Weight</v>
      </c>
      <c r="K1592" t="str">
        <f>VLOOKUP(Medical_Examinations[[#This Row],[Customer ID]],'Medical Examinations'!A1591:L3926,12,FALSE)</f>
        <v>Diabetes</v>
      </c>
      <c r="L1592" t="str">
        <f>VLOOKUP(Hospitalisation_Details[[#This Row],[Customer ID]],'Hospitalisation Details'!A1591:K3932,10,FALSE)</f>
        <v>23 Sep 2003</v>
      </c>
      <c r="M1592">
        <f>VLOOKUP(Hospitalisation_Details[[#This Row],[Customer ID]],'Hospitalisation Details'!$A$1:$K$2342,6,FALSE)</f>
        <v>2804</v>
      </c>
      <c r="N1592" t="str">
        <f>VLOOKUP(Hospitalisation_Details[[#This Row],[Customer ID]],'Hospitalisation Details'!A1591:K3932,7,FALSE)</f>
        <v>tier - 2</v>
      </c>
      <c r="O1592" t="str">
        <f>VLOOKUP(Hospitalisation_Details[[#This Row],[Customer ID]],'Hospitalisation Details'!A1591:K3932,8,FALSE)</f>
        <v>tier - 1</v>
      </c>
      <c r="P1592" t="str">
        <f>VLOOKUP(Hospitalisation_Details[[#This Row],[Customer ID]],'Hospitalisation Details'!A1591:K3932,9,FALSE)</f>
        <v>R1012</v>
      </c>
      <c r="Q1592">
        <f>VLOOKUP(Hospitalisation_Details[[#This Row],[Customer ID]],'Hospitalisation Details'!$A$1:$K$2342,11,FALSE)</f>
        <v>19</v>
      </c>
    </row>
    <row r="1593" spans="1:17" x14ac:dyDescent="0.35">
      <c r="A1593" t="s">
        <v>1592</v>
      </c>
      <c r="B1593" t="str">
        <f>VLOOKUP(Customer_Names[[#This Row],[Customer ID]],Customer_Names[#All],2,FALSE)</f>
        <v>Aller</v>
      </c>
      <c r="C1593">
        <f>VLOOKUP(Medical_Examinations[[#This Row],[Customer ID]],'Medical Examinations'!$A$1:$L$2336,2,FALSE)</f>
        <v>32</v>
      </c>
      <c r="D1593">
        <f>VLOOKUP(Medical_Examinations[[#This Row],[Customer ID]],'Medical Examinations'!$A$1:$L$2336,3,FALSE)</f>
        <v>9</v>
      </c>
      <c r="E1593" t="str">
        <f>VLOOKUP(Medical_Examinations[[#This Row],[Customer ID]],'Medical Examinations'!$A$1:$L$2336,4,FALSE)</f>
        <v>No</v>
      </c>
      <c r="F1593" t="str">
        <f>VLOOKUP(Medical_Examinations[[#This Row],[Customer ID]],'Medical Examinations'!$A$1:$L$2336,6,FALSE)</f>
        <v>No</v>
      </c>
      <c r="G1593" t="str">
        <f>VLOOKUP(Medical_Examinations[[#This Row],[Customer ID]],'Medical Examinations'!$A$1:$L$2336,7,FALSE)</f>
        <v>No</v>
      </c>
      <c r="H1593">
        <f>VLOOKUP(Medical_Examinations[[#This Row],[Customer ID]],'Medical Examinations'!$A$1:$L$2336,8,FALSE)</f>
        <v>0</v>
      </c>
      <c r="I1593" t="str">
        <f>VLOOKUP(Medical_Examinations[[#This Row],[Customer ID]],'Medical Examinations'!$A$1:$L$2336,9,FALSE)</f>
        <v>No</v>
      </c>
      <c r="J1593" t="str">
        <f>VLOOKUP(Medical_Examinations[[#This Row],[Customer ID]],'Medical Examinations'!A1592:L3927,11,FALSE)</f>
        <v>Obesity</v>
      </c>
      <c r="K1593" t="str">
        <f>VLOOKUP(Medical_Examinations[[#This Row],[Customer ID]],'Medical Examinations'!A1592:L3927,12,FALSE)</f>
        <v>Diabetes</v>
      </c>
      <c r="L1593" t="str">
        <f>VLOOKUP(Hospitalisation_Details[[#This Row],[Customer ID]],'Hospitalisation Details'!A1592:K3933,10,FALSE)</f>
        <v>28 Sep 1988</v>
      </c>
      <c r="M1593">
        <f>VLOOKUP(Hospitalisation_Details[[#This Row],[Customer ID]],'Hospitalisation Details'!$A$1:$K$2342,6,FALSE)</f>
        <v>3018</v>
      </c>
      <c r="N1593" t="str">
        <f>VLOOKUP(Hospitalisation_Details[[#This Row],[Customer ID]],'Hospitalisation Details'!A1592:K3933,7,FALSE)</f>
        <v>tier - 2</v>
      </c>
      <c r="O1593" t="str">
        <f>VLOOKUP(Hospitalisation_Details[[#This Row],[Customer ID]],'Hospitalisation Details'!A1592:K3933,8,FALSE)</f>
        <v>tier - 2</v>
      </c>
      <c r="P1593" t="str">
        <f>VLOOKUP(Hospitalisation_Details[[#This Row],[Customer ID]],'Hospitalisation Details'!A1592:K3933,9,FALSE)</f>
        <v>R1012</v>
      </c>
      <c r="Q1593">
        <f>VLOOKUP(Hospitalisation_Details[[#This Row],[Customer ID]],'Hospitalisation Details'!$A$1:$K$2342,11,FALSE)</f>
        <v>34</v>
      </c>
    </row>
    <row r="1594" spans="1:17" x14ac:dyDescent="0.35">
      <c r="A1594" t="s">
        <v>1593</v>
      </c>
      <c r="B1594" t="str">
        <f>VLOOKUP(Customer_Names[[#This Row],[Customer ID]],Customer_Names[#All],2,FALSE)</f>
        <v>Pisano</v>
      </c>
      <c r="C1594">
        <f>VLOOKUP(Medical_Examinations[[#This Row],[Customer ID]],'Medical Examinations'!$A$1:$L$2336,2,FALSE)</f>
        <v>37</v>
      </c>
      <c r="D1594">
        <f>VLOOKUP(Medical_Examinations[[#This Row],[Customer ID]],'Medical Examinations'!$A$1:$L$2336,3,FALSE)</f>
        <v>9</v>
      </c>
      <c r="E1594" t="str">
        <f>VLOOKUP(Medical_Examinations[[#This Row],[Customer ID]],'Medical Examinations'!$A$1:$L$2336,4,FALSE)</f>
        <v>No</v>
      </c>
      <c r="F1594" t="str">
        <f>VLOOKUP(Medical_Examinations[[#This Row],[Customer ID]],'Medical Examinations'!$A$1:$L$2336,6,FALSE)</f>
        <v>No</v>
      </c>
      <c r="G1594" t="str">
        <f>VLOOKUP(Medical_Examinations[[#This Row],[Customer ID]],'Medical Examinations'!$A$1:$L$2336,7,FALSE)</f>
        <v>No</v>
      </c>
      <c r="H1594">
        <f>VLOOKUP(Medical_Examinations[[#This Row],[Customer ID]],'Medical Examinations'!$A$1:$L$2336,8,FALSE)</f>
        <v>0</v>
      </c>
      <c r="I1594" t="str">
        <f>VLOOKUP(Medical_Examinations[[#This Row],[Customer ID]],'Medical Examinations'!$A$1:$L$2336,9,FALSE)</f>
        <v>No</v>
      </c>
      <c r="J1594" t="str">
        <f>VLOOKUP(Medical_Examinations[[#This Row],[Customer ID]],'Medical Examinations'!A1593:L3928,11,FALSE)</f>
        <v>Obesity</v>
      </c>
      <c r="K1594" t="str">
        <f>VLOOKUP(Medical_Examinations[[#This Row],[Customer ID]],'Medical Examinations'!A1593:L3928,12,FALSE)</f>
        <v>Diabetes</v>
      </c>
      <c r="L1594" t="str">
        <f>VLOOKUP(Hospitalisation_Details[[#This Row],[Customer ID]],'Hospitalisation Details'!A1593:K3934,10,FALSE)</f>
        <v>1 Oct 1989</v>
      </c>
      <c r="M1594">
        <f>VLOOKUP(Hospitalisation_Details[[#This Row],[Customer ID]],'Hospitalisation Details'!$A$1:$K$2342,6,FALSE)</f>
        <v>3065</v>
      </c>
      <c r="N1594" t="str">
        <f>VLOOKUP(Hospitalisation_Details[[#This Row],[Customer ID]],'Hospitalisation Details'!A1593:K3934,7,FALSE)</f>
        <v>tier - 2</v>
      </c>
      <c r="O1594" t="str">
        <f>VLOOKUP(Hospitalisation_Details[[#This Row],[Customer ID]],'Hospitalisation Details'!A1593:K3934,8,FALSE)</f>
        <v>tier - 1</v>
      </c>
      <c r="P1594" t="str">
        <f>VLOOKUP(Hospitalisation_Details[[#This Row],[Customer ID]],'Hospitalisation Details'!A1593:K3934,9,FALSE)</f>
        <v>R1012</v>
      </c>
      <c r="Q1594">
        <f>VLOOKUP(Hospitalisation_Details[[#This Row],[Customer ID]],'Hospitalisation Details'!$A$1:$K$2342,11,FALSE)</f>
        <v>33</v>
      </c>
    </row>
    <row r="1595" spans="1:17" x14ac:dyDescent="0.35">
      <c r="A1595" t="s">
        <v>1594</v>
      </c>
      <c r="B1595" t="str">
        <f>VLOOKUP(Customer_Names[[#This Row],[Customer ID]],Customer_Names[#All],2,FALSE)</f>
        <v>Sanca</v>
      </c>
      <c r="C1595">
        <f>VLOOKUP(Medical_Examinations[[#This Row],[Customer ID]],'Medical Examinations'!$A$1:$L$2336,2,FALSE)</f>
        <v>30</v>
      </c>
      <c r="D1595">
        <f>VLOOKUP(Medical_Examinations[[#This Row],[Customer ID]],'Medical Examinations'!$A$1:$L$2336,3,FALSE)</f>
        <v>9</v>
      </c>
      <c r="E1595" t="str">
        <f>VLOOKUP(Medical_Examinations[[#This Row],[Customer ID]],'Medical Examinations'!$A$1:$L$2336,4,FALSE)</f>
        <v>No</v>
      </c>
      <c r="F1595" t="str">
        <f>VLOOKUP(Medical_Examinations[[#This Row],[Customer ID]],'Medical Examinations'!$A$1:$L$2336,6,FALSE)</f>
        <v>No</v>
      </c>
      <c r="G1595" t="str">
        <f>VLOOKUP(Medical_Examinations[[#This Row],[Customer ID]],'Medical Examinations'!$A$1:$L$2336,7,FALSE)</f>
        <v>No</v>
      </c>
      <c r="H1595">
        <f>VLOOKUP(Medical_Examinations[[#This Row],[Customer ID]],'Medical Examinations'!$A$1:$L$2336,8,FALSE)</f>
        <v>0</v>
      </c>
      <c r="I1595" t="str">
        <f>VLOOKUP(Medical_Examinations[[#This Row],[Customer ID]],'Medical Examinations'!$A$1:$L$2336,9,FALSE)</f>
        <v>No</v>
      </c>
      <c r="J1595" t="str">
        <f>VLOOKUP(Medical_Examinations[[#This Row],[Customer ID]],'Medical Examinations'!A1594:L3929,11,FALSE)</f>
        <v>Obesity</v>
      </c>
      <c r="K1595" t="str">
        <f>VLOOKUP(Medical_Examinations[[#This Row],[Customer ID]],'Medical Examinations'!A1594:L3929,12,FALSE)</f>
        <v>Diabetes</v>
      </c>
      <c r="L1595" t="str">
        <f>VLOOKUP(Hospitalisation_Details[[#This Row],[Customer ID]],'Hospitalisation Details'!A1594:K3935,10,FALSE)</f>
        <v>13 Oct 2001</v>
      </c>
      <c r="M1595">
        <f>VLOOKUP(Hospitalisation_Details[[#This Row],[Customer ID]],'Hospitalisation Details'!$A$1:$K$2342,6,FALSE)</f>
        <v>3077</v>
      </c>
      <c r="N1595" t="str">
        <f>VLOOKUP(Hospitalisation_Details[[#This Row],[Customer ID]],'Hospitalisation Details'!A1594:K3935,7,FALSE)</f>
        <v>tier - 2</v>
      </c>
      <c r="O1595" t="str">
        <f>VLOOKUP(Hospitalisation_Details[[#This Row],[Customer ID]],'Hospitalisation Details'!A1594:K3935,8,FALSE)</f>
        <v>tier - 1</v>
      </c>
      <c r="P1595" t="str">
        <f>VLOOKUP(Hospitalisation_Details[[#This Row],[Customer ID]],'Hospitalisation Details'!A1594:K3935,9,FALSE)</f>
        <v>R1012</v>
      </c>
      <c r="Q1595">
        <f>VLOOKUP(Hospitalisation_Details[[#This Row],[Customer ID]],'Hospitalisation Details'!$A$1:$K$2342,11,FALSE)</f>
        <v>21</v>
      </c>
    </row>
    <row r="1596" spans="1:17" x14ac:dyDescent="0.35">
      <c r="A1596" t="s">
        <v>1595</v>
      </c>
      <c r="B1596" t="str">
        <f>VLOOKUP(Customer_Names[[#This Row],[Customer ID]],Customer_Names[#All],2,FALSE)</f>
        <v>Bond</v>
      </c>
      <c r="C1596">
        <f>VLOOKUP(Medical_Examinations[[#This Row],[Customer ID]],'Medical Examinations'!$A$1:$L$2336,2,FALSE)</f>
        <v>27</v>
      </c>
      <c r="D1596">
        <f>VLOOKUP(Medical_Examinations[[#This Row],[Customer ID]],'Medical Examinations'!$A$1:$L$2336,3,FALSE)</f>
        <v>9</v>
      </c>
      <c r="E1596" t="str">
        <f>VLOOKUP(Medical_Examinations[[#This Row],[Customer ID]],'Medical Examinations'!$A$1:$L$2336,4,FALSE)</f>
        <v>No</v>
      </c>
      <c r="F1596" t="str">
        <f>VLOOKUP(Medical_Examinations[[#This Row],[Customer ID]],'Medical Examinations'!$A$1:$L$2336,6,FALSE)</f>
        <v>No</v>
      </c>
      <c r="G1596" t="str">
        <f>VLOOKUP(Medical_Examinations[[#This Row],[Customer ID]],'Medical Examinations'!$A$1:$L$2336,7,FALSE)</f>
        <v>No</v>
      </c>
      <c r="H1596">
        <f>VLOOKUP(Medical_Examinations[[#This Row],[Customer ID]],'Medical Examinations'!$A$1:$L$2336,8,FALSE)</f>
        <v>0</v>
      </c>
      <c r="I1596" t="str">
        <f>VLOOKUP(Medical_Examinations[[#This Row],[Customer ID]],'Medical Examinations'!$A$1:$L$2336,9,FALSE)</f>
        <v>No</v>
      </c>
      <c r="J1596" t="str">
        <f>VLOOKUP(Medical_Examinations[[#This Row],[Customer ID]],'Medical Examinations'!A1595:L3930,11,FALSE)</f>
        <v>Overweight</v>
      </c>
      <c r="K1596" t="str">
        <f>VLOOKUP(Medical_Examinations[[#This Row],[Customer ID]],'Medical Examinations'!A1595:L3930,12,FALSE)</f>
        <v>Diabetes</v>
      </c>
      <c r="L1596" t="str">
        <f>VLOOKUP(Hospitalisation_Details[[#This Row],[Customer ID]],'Hospitalisation Details'!A1595:K3936,10,FALSE)</f>
        <v>17 Nov 1996</v>
      </c>
      <c r="M1596">
        <f>VLOOKUP(Hospitalisation_Details[[#This Row],[Customer ID]],'Hospitalisation Details'!$A$1:$K$2342,6,FALSE)</f>
        <v>3293</v>
      </c>
      <c r="N1596" t="str">
        <f>VLOOKUP(Hospitalisation_Details[[#This Row],[Customer ID]],'Hospitalisation Details'!A1595:K3936,7,FALSE)</f>
        <v>tier - 2</v>
      </c>
      <c r="O1596" t="str">
        <f>VLOOKUP(Hospitalisation_Details[[#This Row],[Customer ID]],'Hospitalisation Details'!A1595:K3936,8,FALSE)</f>
        <v>tier - 2</v>
      </c>
      <c r="P1596" t="str">
        <f>VLOOKUP(Hospitalisation_Details[[#This Row],[Customer ID]],'Hospitalisation Details'!A1595:K3936,9,FALSE)</f>
        <v>R1012</v>
      </c>
      <c r="Q1596">
        <f>VLOOKUP(Hospitalisation_Details[[#This Row],[Customer ID]],'Hospitalisation Details'!$A$1:$K$2342,11,FALSE)</f>
        <v>26</v>
      </c>
    </row>
    <row r="1597" spans="1:17" x14ac:dyDescent="0.35">
      <c r="A1597" t="s">
        <v>1596</v>
      </c>
      <c r="B1597" t="str">
        <f>VLOOKUP(Customer_Names[[#This Row],[Customer ID]],Customer_Names[#All],2,FALSE)</f>
        <v>Carron</v>
      </c>
      <c r="C1597">
        <f>VLOOKUP(Medical_Examinations[[#This Row],[Customer ID]],'Medical Examinations'!$A$1:$L$2336,2,FALSE)</f>
        <v>17</v>
      </c>
      <c r="D1597">
        <f>VLOOKUP(Medical_Examinations[[#This Row],[Customer ID]],'Medical Examinations'!$A$1:$L$2336,3,FALSE)</f>
        <v>9</v>
      </c>
      <c r="E1597" t="str">
        <f>VLOOKUP(Medical_Examinations[[#This Row],[Customer ID]],'Medical Examinations'!$A$1:$L$2336,4,FALSE)</f>
        <v>No</v>
      </c>
      <c r="F1597" t="str">
        <f>VLOOKUP(Medical_Examinations[[#This Row],[Customer ID]],'Medical Examinations'!$A$1:$L$2336,6,FALSE)</f>
        <v>No</v>
      </c>
      <c r="G1597" t="str">
        <f>VLOOKUP(Medical_Examinations[[#This Row],[Customer ID]],'Medical Examinations'!$A$1:$L$2336,7,FALSE)</f>
        <v>No</v>
      </c>
      <c r="H1597">
        <f>VLOOKUP(Medical_Examinations[[#This Row],[Customer ID]],'Medical Examinations'!$A$1:$L$2336,8,FALSE)</f>
        <v>0</v>
      </c>
      <c r="I1597" t="str">
        <f>VLOOKUP(Medical_Examinations[[#This Row],[Customer ID]],'Medical Examinations'!$A$1:$L$2336,9,FALSE)</f>
        <v>No</v>
      </c>
      <c r="J1597" t="str">
        <f>VLOOKUP(Medical_Examinations[[#This Row],[Customer ID]],'Medical Examinations'!A1596:L3931,11,FALSE)</f>
        <v>Underweight</v>
      </c>
      <c r="K1597" t="str">
        <f>VLOOKUP(Medical_Examinations[[#This Row],[Customer ID]],'Medical Examinations'!A1596:L3931,12,FALSE)</f>
        <v>Diabetes</v>
      </c>
      <c r="L1597" t="str">
        <f>VLOOKUP(Hospitalisation_Details[[#This Row],[Customer ID]],'Hospitalisation Details'!A1596:K3937,10,FALSE)</f>
        <v>18 Aug 1988</v>
      </c>
      <c r="M1597">
        <f>VLOOKUP(Hospitalisation_Details[[#This Row],[Customer ID]],'Hospitalisation Details'!$A$1:$K$2342,6,FALSE)</f>
        <v>3570</v>
      </c>
      <c r="N1597" t="str">
        <f>VLOOKUP(Hospitalisation_Details[[#This Row],[Customer ID]],'Hospitalisation Details'!A1596:K3937,7,FALSE)</f>
        <v>tier - 2</v>
      </c>
      <c r="O1597" t="str">
        <f>VLOOKUP(Hospitalisation_Details[[#This Row],[Customer ID]],'Hospitalisation Details'!A1596:K3937,8,FALSE)</f>
        <v>tier - 1</v>
      </c>
      <c r="P1597" t="str">
        <f>VLOOKUP(Hospitalisation_Details[[#This Row],[Customer ID]],'Hospitalisation Details'!A1596:K3937,9,FALSE)</f>
        <v>R1012</v>
      </c>
      <c r="Q1597">
        <f>VLOOKUP(Hospitalisation_Details[[#This Row],[Customer ID]],'Hospitalisation Details'!$A$1:$K$2342,11,FALSE)</f>
        <v>34</v>
      </c>
    </row>
    <row r="1598" spans="1:17" x14ac:dyDescent="0.35">
      <c r="A1598" t="s">
        <v>1597</v>
      </c>
      <c r="B1598" t="str">
        <f>VLOOKUP(Customer_Names[[#This Row],[Customer ID]],Customer_Names[#All],2,FALSE)</f>
        <v>Ellwanger</v>
      </c>
      <c r="C1598">
        <f>VLOOKUP(Medical_Examinations[[#This Row],[Customer ID]],'Medical Examinations'!$A$1:$L$2336,2,FALSE)</f>
        <v>37</v>
      </c>
      <c r="D1598">
        <f>VLOOKUP(Medical_Examinations[[#This Row],[Customer ID]],'Medical Examinations'!$A$1:$L$2336,3,FALSE)</f>
        <v>9</v>
      </c>
      <c r="E1598" t="str">
        <f>VLOOKUP(Medical_Examinations[[#This Row],[Customer ID]],'Medical Examinations'!$A$1:$L$2336,4,FALSE)</f>
        <v>yes</v>
      </c>
      <c r="F1598" t="str">
        <f>VLOOKUP(Medical_Examinations[[#This Row],[Customer ID]],'Medical Examinations'!$A$1:$L$2336,6,FALSE)</f>
        <v>No</v>
      </c>
      <c r="G1598" t="str">
        <f>VLOOKUP(Medical_Examinations[[#This Row],[Customer ID]],'Medical Examinations'!$A$1:$L$2336,7,FALSE)</f>
        <v>No</v>
      </c>
      <c r="H1598">
        <f>VLOOKUP(Medical_Examinations[[#This Row],[Customer ID]],'Medical Examinations'!$A$1:$L$2336,8,FALSE)</f>
        <v>0</v>
      </c>
      <c r="I1598" t="str">
        <f>VLOOKUP(Medical_Examinations[[#This Row],[Customer ID]],'Medical Examinations'!$A$1:$L$2336,9,FALSE)</f>
        <v>No</v>
      </c>
      <c r="J1598" t="str">
        <f>VLOOKUP(Medical_Examinations[[#This Row],[Customer ID]],'Medical Examinations'!A1597:L3932,11,FALSE)</f>
        <v>Obesity</v>
      </c>
      <c r="K1598" t="str">
        <f>VLOOKUP(Medical_Examinations[[#This Row],[Customer ID]],'Medical Examinations'!A1597:L3932,12,FALSE)</f>
        <v>Diabetes</v>
      </c>
      <c r="L1598" t="str">
        <f>VLOOKUP(Hospitalisation_Details[[#This Row],[Customer ID]],'Hospitalisation Details'!A1597:K3938,10,FALSE)</f>
        <v>11 Nov 2001</v>
      </c>
      <c r="M1598">
        <f>VLOOKUP(Hospitalisation_Details[[#This Row],[Customer ID]],'Hospitalisation Details'!$A$1:$K$2342,6,FALSE)</f>
        <v>3580</v>
      </c>
      <c r="N1598" t="str">
        <f>VLOOKUP(Hospitalisation_Details[[#This Row],[Customer ID]],'Hospitalisation Details'!A1597:K3938,7,FALSE)</f>
        <v>tier - 2</v>
      </c>
      <c r="O1598" t="str">
        <f>VLOOKUP(Hospitalisation_Details[[#This Row],[Customer ID]],'Hospitalisation Details'!A1597:K3938,8,FALSE)</f>
        <v>tier - 2</v>
      </c>
      <c r="P1598" t="str">
        <f>VLOOKUP(Hospitalisation_Details[[#This Row],[Customer ID]],'Hospitalisation Details'!A1597:K3938,9,FALSE)</f>
        <v>R1012</v>
      </c>
      <c r="Q1598">
        <f>VLOOKUP(Hospitalisation_Details[[#This Row],[Customer ID]],'Hospitalisation Details'!$A$1:$K$2342,11,FALSE)</f>
        <v>21</v>
      </c>
    </row>
    <row r="1599" spans="1:17" x14ac:dyDescent="0.35">
      <c r="A1599" t="s">
        <v>1598</v>
      </c>
      <c r="B1599" t="str">
        <f>VLOOKUP(Customer_Names[[#This Row],[Customer ID]],Customer_Names[#All],2,FALSE)</f>
        <v>Hanson</v>
      </c>
      <c r="C1599">
        <f>VLOOKUP(Medical_Examinations[[#This Row],[Customer ID]],'Medical Examinations'!$A$1:$L$2336,2,FALSE)</f>
        <v>32</v>
      </c>
      <c r="D1599">
        <f>VLOOKUP(Medical_Examinations[[#This Row],[Customer ID]],'Medical Examinations'!$A$1:$L$2336,3,FALSE)</f>
        <v>9</v>
      </c>
      <c r="E1599" t="str">
        <f>VLOOKUP(Medical_Examinations[[#This Row],[Customer ID]],'Medical Examinations'!$A$1:$L$2336,4,FALSE)</f>
        <v>yes</v>
      </c>
      <c r="F1599" t="str">
        <f>VLOOKUP(Medical_Examinations[[#This Row],[Customer ID]],'Medical Examinations'!$A$1:$L$2336,6,FALSE)</f>
        <v>No</v>
      </c>
      <c r="G1599" t="str">
        <f>VLOOKUP(Medical_Examinations[[#This Row],[Customer ID]],'Medical Examinations'!$A$1:$L$2336,7,FALSE)</f>
        <v>No</v>
      </c>
      <c r="H1599">
        <f>VLOOKUP(Medical_Examinations[[#This Row],[Customer ID]],'Medical Examinations'!$A$1:$L$2336,8,FALSE)</f>
        <v>0</v>
      </c>
      <c r="I1599" t="str">
        <f>VLOOKUP(Medical_Examinations[[#This Row],[Customer ID]],'Medical Examinations'!$A$1:$L$2336,9,FALSE)</f>
        <v>No</v>
      </c>
      <c r="J1599" t="str">
        <f>VLOOKUP(Medical_Examinations[[#This Row],[Customer ID]],'Medical Examinations'!A1598:L3933,11,FALSE)</f>
        <v>Obesity</v>
      </c>
      <c r="K1599" t="str">
        <f>VLOOKUP(Medical_Examinations[[#This Row],[Customer ID]],'Medical Examinations'!A1598:L3933,12,FALSE)</f>
        <v>Diabetes</v>
      </c>
      <c r="L1599" t="str">
        <f>VLOOKUP(Hospitalisation_Details[[#This Row],[Customer ID]],'Hospitalisation Details'!A1598:K3939,10,FALSE)</f>
        <v>4 Nov 1997</v>
      </c>
      <c r="M1599">
        <f>VLOOKUP(Hospitalisation_Details[[#This Row],[Customer ID]],'Hospitalisation Details'!$A$1:$K$2342,6,FALSE)</f>
        <v>3594</v>
      </c>
      <c r="N1599" t="str">
        <f>VLOOKUP(Hospitalisation_Details[[#This Row],[Customer ID]],'Hospitalisation Details'!A1598:K3939,7,FALSE)</f>
        <v>tier - 2</v>
      </c>
      <c r="O1599" t="str">
        <f>VLOOKUP(Hospitalisation_Details[[#This Row],[Customer ID]],'Hospitalisation Details'!A1598:K3939,8,FALSE)</f>
        <v>tier - 2</v>
      </c>
      <c r="P1599" t="str">
        <f>VLOOKUP(Hospitalisation_Details[[#This Row],[Customer ID]],'Hospitalisation Details'!A1598:K3939,9,FALSE)</f>
        <v>R1012</v>
      </c>
      <c r="Q1599">
        <f>VLOOKUP(Hospitalisation_Details[[#This Row],[Customer ID]],'Hospitalisation Details'!$A$1:$K$2342,11,FALSE)</f>
        <v>25</v>
      </c>
    </row>
    <row r="1600" spans="1:17" x14ac:dyDescent="0.35">
      <c r="A1600" t="s">
        <v>1599</v>
      </c>
      <c r="B1600" t="str">
        <f>VLOOKUP(Customer_Names[[#This Row],[Customer ID]],Customer_Names[#All],2,FALSE)</f>
        <v>Tucker</v>
      </c>
      <c r="C1600">
        <f>VLOOKUP(Medical_Examinations[[#This Row],[Customer ID]],'Medical Examinations'!$A$1:$L$2336,2,FALSE)</f>
        <v>17</v>
      </c>
      <c r="D1600">
        <f>VLOOKUP(Medical_Examinations[[#This Row],[Customer ID]],'Medical Examinations'!$A$1:$L$2336,3,FALSE)</f>
        <v>9</v>
      </c>
      <c r="E1600" t="str">
        <f>VLOOKUP(Medical_Examinations[[#This Row],[Customer ID]],'Medical Examinations'!$A$1:$L$2336,4,FALSE)</f>
        <v>No</v>
      </c>
      <c r="F1600" t="str">
        <f>VLOOKUP(Medical_Examinations[[#This Row],[Customer ID]],'Medical Examinations'!$A$1:$L$2336,6,FALSE)</f>
        <v>No</v>
      </c>
      <c r="G1600" t="str">
        <f>VLOOKUP(Medical_Examinations[[#This Row],[Customer ID]],'Medical Examinations'!$A$1:$L$2336,7,FALSE)</f>
        <v>No</v>
      </c>
      <c r="H1600">
        <f>VLOOKUP(Medical_Examinations[[#This Row],[Customer ID]],'Medical Examinations'!$A$1:$L$2336,8,FALSE)</f>
        <v>0</v>
      </c>
      <c r="I1600" t="str">
        <f>VLOOKUP(Medical_Examinations[[#This Row],[Customer ID]],'Medical Examinations'!$A$1:$L$2336,9,FALSE)</f>
        <v>No</v>
      </c>
      <c r="J1600" t="str">
        <f>VLOOKUP(Medical_Examinations[[#This Row],[Customer ID]],'Medical Examinations'!A1599:L3934,11,FALSE)</f>
        <v>Underweight</v>
      </c>
      <c r="K1600" t="str">
        <f>VLOOKUP(Medical_Examinations[[#This Row],[Customer ID]],'Medical Examinations'!A1599:L3934,12,FALSE)</f>
        <v>Diabetes</v>
      </c>
      <c r="L1600" t="str">
        <f>VLOOKUP(Hospitalisation_Details[[#This Row],[Customer ID]],'Hospitalisation Details'!A1599:K3940,10,FALSE)</f>
        <v>29 Sep 1981</v>
      </c>
      <c r="M1600">
        <f>VLOOKUP(Hospitalisation_Details[[#This Row],[Customer ID]],'Hospitalisation Details'!$A$1:$K$2342,6,FALSE)</f>
        <v>3797</v>
      </c>
      <c r="N1600" t="str">
        <f>VLOOKUP(Hospitalisation_Details[[#This Row],[Customer ID]],'Hospitalisation Details'!A1599:K3940,7,FALSE)</f>
        <v>tier - 2</v>
      </c>
      <c r="O1600" t="str">
        <f>VLOOKUP(Hospitalisation_Details[[#This Row],[Customer ID]],'Hospitalisation Details'!A1599:K3940,8,FALSE)</f>
        <v>tier - 3</v>
      </c>
      <c r="P1600" t="str">
        <f>VLOOKUP(Hospitalisation_Details[[#This Row],[Customer ID]],'Hospitalisation Details'!A1599:K3940,9,FALSE)</f>
        <v>R1012</v>
      </c>
      <c r="Q1600">
        <f>VLOOKUP(Hospitalisation_Details[[#This Row],[Customer ID]],'Hospitalisation Details'!$A$1:$K$2342,11,FALSE)</f>
        <v>41</v>
      </c>
    </row>
    <row r="1601" spans="1:17" x14ac:dyDescent="0.35">
      <c r="A1601" t="s">
        <v>1600</v>
      </c>
      <c r="B1601" t="str">
        <f>VLOOKUP(Customer_Names[[#This Row],[Customer ID]],Customer_Names[#All],2,FALSE)</f>
        <v>Counts</v>
      </c>
      <c r="C1601">
        <f>VLOOKUP(Medical_Examinations[[#This Row],[Customer ID]],'Medical Examinations'!$A$1:$L$2336,2,FALSE)</f>
        <v>17</v>
      </c>
      <c r="D1601">
        <f>VLOOKUP(Medical_Examinations[[#This Row],[Customer ID]],'Medical Examinations'!$A$1:$L$2336,3,FALSE)</f>
        <v>9</v>
      </c>
      <c r="E1601" t="str">
        <f>VLOOKUP(Medical_Examinations[[#This Row],[Customer ID]],'Medical Examinations'!$A$1:$L$2336,4,FALSE)</f>
        <v>No</v>
      </c>
      <c r="F1601" t="str">
        <f>VLOOKUP(Medical_Examinations[[#This Row],[Customer ID]],'Medical Examinations'!$A$1:$L$2336,6,FALSE)</f>
        <v>No</v>
      </c>
      <c r="G1601" t="str">
        <f>VLOOKUP(Medical_Examinations[[#This Row],[Customer ID]],'Medical Examinations'!$A$1:$L$2336,7,FALSE)</f>
        <v>No</v>
      </c>
      <c r="H1601">
        <f>VLOOKUP(Medical_Examinations[[#This Row],[Customer ID]],'Medical Examinations'!$A$1:$L$2336,8,FALSE)</f>
        <v>0</v>
      </c>
      <c r="I1601" t="str">
        <f>VLOOKUP(Medical_Examinations[[#This Row],[Customer ID]],'Medical Examinations'!$A$1:$L$2336,9,FALSE)</f>
        <v>No</v>
      </c>
      <c r="J1601" t="str">
        <f>VLOOKUP(Medical_Examinations[[#This Row],[Customer ID]],'Medical Examinations'!A1600:L3935,11,FALSE)</f>
        <v>Underweight</v>
      </c>
      <c r="K1601" t="str">
        <f>VLOOKUP(Medical_Examinations[[#This Row],[Customer ID]],'Medical Examinations'!A1600:L3935,12,FALSE)</f>
        <v>Diabetes</v>
      </c>
      <c r="L1601" t="str">
        <f>VLOOKUP(Hospitalisation_Details[[#This Row],[Customer ID]],'Hospitalisation Details'!A1600:K3941,10,FALSE)</f>
        <v>11 Jul 1995</v>
      </c>
      <c r="M1601">
        <f>VLOOKUP(Hospitalisation_Details[[#This Row],[Customer ID]],'Hospitalisation Details'!$A$1:$K$2342,6,FALSE)</f>
        <v>3956</v>
      </c>
      <c r="N1601" t="str">
        <f>VLOOKUP(Hospitalisation_Details[[#This Row],[Customer ID]],'Hospitalisation Details'!A1600:K3941,7,FALSE)</f>
        <v>tier - 2</v>
      </c>
      <c r="O1601" t="str">
        <f>VLOOKUP(Hospitalisation_Details[[#This Row],[Customer ID]],'Hospitalisation Details'!A1600:K3941,8,FALSE)</f>
        <v>tier - 2</v>
      </c>
      <c r="P1601" t="str">
        <f>VLOOKUP(Hospitalisation_Details[[#This Row],[Customer ID]],'Hospitalisation Details'!A1600:K3941,9,FALSE)</f>
        <v>R1012</v>
      </c>
      <c r="Q1601">
        <f>VLOOKUP(Hospitalisation_Details[[#This Row],[Customer ID]],'Hospitalisation Details'!$A$1:$K$2342,11,FALSE)</f>
        <v>27</v>
      </c>
    </row>
    <row r="1602" spans="1:17" x14ac:dyDescent="0.35">
      <c r="A1602" t="s">
        <v>1601</v>
      </c>
      <c r="B1602" t="str">
        <f>VLOOKUP(Customer_Names[[#This Row],[Customer ID]],Customer_Names[#All],2,FALSE)</f>
        <v>Carson</v>
      </c>
      <c r="C1602">
        <f>VLOOKUP(Medical_Examinations[[#This Row],[Customer ID]],'Medical Examinations'!$A$1:$L$2336,2,FALSE)</f>
        <v>34</v>
      </c>
      <c r="D1602">
        <f>VLOOKUP(Medical_Examinations[[#This Row],[Customer ID]],'Medical Examinations'!$A$1:$L$2336,3,FALSE)</f>
        <v>9</v>
      </c>
      <c r="E1602" t="str">
        <f>VLOOKUP(Medical_Examinations[[#This Row],[Customer ID]],'Medical Examinations'!$A$1:$L$2336,4,FALSE)</f>
        <v>No</v>
      </c>
      <c r="F1602" t="str">
        <f>VLOOKUP(Medical_Examinations[[#This Row],[Customer ID]],'Medical Examinations'!$A$1:$L$2336,6,FALSE)</f>
        <v>No</v>
      </c>
      <c r="G1602" t="str">
        <f>VLOOKUP(Medical_Examinations[[#This Row],[Customer ID]],'Medical Examinations'!$A$1:$L$2336,7,FALSE)</f>
        <v>No</v>
      </c>
      <c r="H1602">
        <f>VLOOKUP(Medical_Examinations[[#This Row],[Customer ID]],'Medical Examinations'!$A$1:$L$2336,8,FALSE)</f>
        <v>0</v>
      </c>
      <c r="I1602" t="str">
        <f>VLOOKUP(Medical_Examinations[[#This Row],[Customer ID]],'Medical Examinations'!$A$1:$L$2336,9,FALSE)</f>
        <v>No</v>
      </c>
      <c r="J1602" t="str">
        <f>VLOOKUP(Medical_Examinations[[#This Row],[Customer ID]],'Medical Examinations'!A1601:L3936,11,FALSE)</f>
        <v>Obesity</v>
      </c>
      <c r="K1602" t="str">
        <f>VLOOKUP(Medical_Examinations[[#This Row],[Customer ID]],'Medical Examinations'!A1601:L3936,12,FALSE)</f>
        <v>Diabetes</v>
      </c>
      <c r="L1602" t="str">
        <f>VLOOKUP(Hospitalisation_Details[[#This Row],[Customer ID]],'Hospitalisation Details'!A1601:K3942,10,FALSE)</f>
        <v>21 Aug 1994</v>
      </c>
      <c r="M1602">
        <f>VLOOKUP(Hospitalisation_Details[[#This Row],[Customer ID]],'Hospitalisation Details'!$A$1:$K$2342,6,FALSE)</f>
        <v>4134</v>
      </c>
      <c r="N1602" t="str">
        <f>VLOOKUP(Hospitalisation_Details[[#This Row],[Customer ID]],'Hospitalisation Details'!A1601:K3942,7,FALSE)</f>
        <v>tier - 2</v>
      </c>
      <c r="O1602" t="str">
        <f>VLOOKUP(Hospitalisation_Details[[#This Row],[Customer ID]],'Hospitalisation Details'!A1601:K3942,8,FALSE)</f>
        <v>tier - 3</v>
      </c>
      <c r="P1602" t="str">
        <f>VLOOKUP(Hospitalisation_Details[[#This Row],[Customer ID]],'Hospitalisation Details'!A1601:K3942,9,FALSE)</f>
        <v>R1012</v>
      </c>
      <c r="Q1602">
        <f>VLOOKUP(Hospitalisation_Details[[#This Row],[Customer ID]],'Hospitalisation Details'!$A$1:$K$2342,11,FALSE)</f>
        <v>28</v>
      </c>
    </row>
    <row r="1603" spans="1:17" x14ac:dyDescent="0.35">
      <c r="A1603" t="s">
        <v>1602</v>
      </c>
      <c r="B1603" t="str">
        <f>VLOOKUP(Customer_Names[[#This Row],[Customer ID]],Customer_Names[#All],2,FALSE)</f>
        <v>Haines</v>
      </c>
      <c r="C1603">
        <f>VLOOKUP(Medical_Examinations[[#This Row],[Customer ID]],'Medical Examinations'!$A$1:$L$2336,2,FALSE)</f>
        <v>22</v>
      </c>
      <c r="D1603">
        <f>VLOOKUP(Medical_Examinations[[#This Row],[Customer ID]],'Medical Examinations'!$A$1:$L$2336,3,FALSE)</f>
        <v>9</v>
      </c>
      <c r="E1603" t="str">
        <f>VLOOKUP(Medical_Examinations[[#This Row],[Customer ID]],'Medical Examinations'!$A$1:$L$2336,4,FALSE)</f>
        <v>No</v>
      </c>
      <c r="F1603" t="str">
        <f>VLOOKUP(Medical_Examinations[[#This Row],[Customer ID]],'Medical Examinations'!$A$1:$L$2336,6,FALSE)</f>
        <v>No</v>
      </c>
      <c r="G1603" t="str">
        <f>VLOOKUP(Medical_Examinations[[#This Row],[Customer ID]],'Medical Examinations'!$A$1:$L$2336,7,FALSE)</f>
        <v>No</v>
      </c>
      <c r="H1603">
        <f>VLOOKUP(Medical_Examinations[[#This Row],[Customer ID]],'Medical Examinations'!$A$1:$L$2336,8,FALSE)</f>
        <v>0</v>
      </c>
      <c r="I1603" t="str">
        <f>VLOOKUP(Medical_Examinations[[#This Row],[Customer ID]],'Medical Examinations'!$A$1:$L$2336,9,FALSE)</f>
        <v>No</v>
      </c>
      <c r="J1603" t="str">
        <f>VLOOKUP(Medical_Examinations[[#This Row],[Customer ID]],'Medical Examinations'!A1602:L3937,11,FALSE)</f>
        <v>Normal Weight</v>
      </c>
      <c r="K1603" t="str">
        <f>VLOOKUP(Medical_Examinations[[#This Row],[Customer ID]],'Medical Examinations'!A1602:L3937,12,FALSE)</f>
        <v>Diabetes</v>
      </c>
      <c r="L1603" t="str">
        <f>VLOOKUP(Hospitalisation_Details[[#This Row],[Customer ID]],'Hospitalisation Details'!A1602:K3943,10,FALSE)</f>
        <v>16 Sep 1984</v>
      </c>
      <c r="M1603">
        <f>VLOOKUP(Hospitalisation_Details[[#This Row],[Customer ID]],'Hospitalisation Details'!$A$1:$K$2342,6,FALSE)</f>
        <v>4163</v>
      </c>
      <c r="N1603" t="str">
        <f>VLOOKUP(Hospitalisation_Details[[#This Row],[Customer ID]],'Hospitalisation Details'!A1602:K3943,7,FALSE)</f>
        <v>tier - 2</v>
      </c>
      <c r="O1603" t="str">
        <f>VLOOKUP(Hospitalisation_Details[[#This Row],[Customer ID]],'Hospitalisation Details'!A1602:K3943,8,FALSE)</f>
        <v>tier - 2</v>
      </c>
      <c r="P1603" t="str">
        <f>VLOOKUP(Hospitalisation_Details[[#This Row],[Customer ID]],'Hospitalisation Details'!A1602:K3943,9,FALSE)</f>
        <v>R1012</v>
      </c>
      <c r="Q1603">
        <f>VLOOKUP(Hospitalisation_Details[[#This Row],[Customer ID]],'Hospitalisation Details'!$A$1:$K$2342,11,FALSE)</f>
        <v>38</v>
      </c>
    </row>
    <row r="1604" spans="1:17" x14ac:dyDescent="0.35">
      <c r="A1604" t="s">
        <v>1603</v>
      </c>
      <c r="B1604" t="str">
        <f>VLOOKUP(Customer_Names[[#This Row],[Customer ID]],Customer_Names[#All],2,FALSE)</f>
        <v>Schnabel</v>
      </c>
      <c r="C1604">
        <f>VLOOKUP(Medical_Examinations[[#This Row],[Customer ID]],'Medical Examinations'!$A$1:$L$2336,2,FALSE)</f>
        <v>16</v>
      </c>
      <c r="D1604">
        <f>VLOOKUP(Medical_Examinations[[#This Row],[Customer ID]],'Medical Examinations'!$A$1:$L$2336,3,FALSE)</f>
        <v>9</v>
      </c>
      <c r="E1604" t="str">
        <f>VLOOKUP(Medical_Examinations[[#This Row],[Customer ID]],'Medical Examinations'!$A$1:$L$2336,4,FALSE)</f>
        <v>No</v>
      </c>
      <c r="F1604" t="str">
        <f>VLOOKUP(Medical_Examinations[[#This Row],[Customer ID]],'Medical Examinations'!$A$1:$L$2336,6,FALSE)</f>
        <v>No</v>
      </c>
      <c r="G1604" t="str">
        <f>VLOOKUP(Medical_Examinations[[#This Row],[Customer ID]],'Medical Examinations'!$A$1:$L$2336,7,FALSE)</f>
        <v>No</v>
      </c>
      <c r="H1604">
        <f>VLOOKUP(Medical_Examinations[[#This Row],[Customer ID]],'Medical Examinations'!$A$1:$L$2336,8,FALSE)</f>
        <v>0</v>
      </c>
      <c r="I1604" t="str">
        <f>VLOOKUP(Medical_Examinations[[#This Row],[Customer ID]],'Medical Examinations'!$A$1:$L$2336,9,FALSE)</f>
        <v>No</v>
      </c>
      <c r="J1604" t="str">
        <f>VLOOKUP(Medical_Examinations[[#This Row],[Customer ID]],'Medical Examinations'!A1603:L3938,11,FALSE)</f>
        <v>Underweight</v>
      </c>
      <c r="K1604" t="str">
        <f>VLOOKUP(Medical_Examinations[[#This Row],[Customer ID]],'Medical Examinations'!A1603:L3938,12,FALSE)</f>
        <v>Diabetes</v>
      </c>
      <c r="L1604" t="str">
        <f>VLOOKUP(Hospitalisation_Details[[#This Row],[Customer ID]],'Hospitalisation Details'!A1603:K3944,10,FALSE)</f>
        <v>6 Sep 1997</v>
      </c>
      <c r="M1604">
        <f>VLOOKUP(Hospitalisation_Details[[#This Row],[Customer ID]],'Hospitalisation Details'!$A$1:$K$2342,6,FALSE)</f>
        <v>4189</v>
      </c>
      <c r="N1604" t="str">
        <f>VLOOKUP(Hospitalisation_Details[[#This Row],[Customer ID]],'Hospitalisation Details'!A1603:K3944,7,FALSE)</f>
        <v>tier - 2</v>
      </c>
      <c r="O1604" t="str">
        <f>VLOOKUP(Hospitalisation_Details[[#This Row],[Customer ID]],'Hospitalisation Details'!A1603:K3944,8,FALSE)</f>
        <v>tier - 2</v>
      </c>
      <c r="P1604" t="str">
        <f>VLOOKUP(Hospitalisation_Details[[#This Row],[Customer ID]],'Hospitalisation Details'!A1603:K3944,9,FALSE)</f>
        <v>R1012</v>
      </c>
      <c r="Q1604">
        <f>VLOOKUP(Hospitalisation_Details[[#This Row],[Customer ID]],'Hospitalisation Details'!$A$1:$K$2342,11,FALSE)</f>
        <v>25</v>
      </c>
    </row>
    <row r="1605" spans="1:17" x14ac:dyDescent="0.35">
      <c r="A1605" t="s">
        <v>1604</v>
      </c>
      <c r="B1605" t="str">
        <f>VLOOKUP(Customer_Names[[#This Row],[Customer ID]],Customer_Names[#All],2,FALSE)</f>
        <v>Thind</v>
      </c>
      <c r="C1605">
        <f>VLOOKUP(Medical_Examinations[[#This Row],[Customer ID]],'Medical Examinations'!$A$1:$L$2336,2,FALSE)</f>
        <v>33</v>
      </c>
      <c r="D1605">
        <f>VLOOKUP(Medical_Examinations[[#This Row],[Customer ID]],'Medical Examinations'!$A$1:$L$2336,3,FALSE)</f>
        <v>9</v>
      </c>
      <c r="E1605" t="str">
        <f>VLOOKUP(Medical_Examinations[[#This Row],[Customer ID]],'Medical Examinations'!$A$1:$L$2336,4,FALSE)</f>
        <v>yes</v>
      </c>
      <c r="F1605" t="str">
        <f>VLOOKUP(Medical_Examinations[[#This Row],[Customer ID]],'Medical Examinations'!$A$1:$L$2336,6,FALSE)</f>
        <v>No</v>
      </c>
      <c r="G1605" t="str">
        <f>VLOOKUP(Medical_Examinations[[#This Row],[Customer ID]],'Medical Examinations'!$A$1:$L$2336,7,FALSE)</f>
        <v>No</v>
      </c>
      <c r="H1605">
        <f>VLOOKUP(Medical_Examinations[[#This Row],[Customer ID]],'Medical Examinations'!$A$1:$L$2336,8,FALSE)</f>
        <v>0</v>
      </c>
      <c r="I1605" t="str">
        <f>VLOOKUP(Medical_Examinations[[#This Row],[Customer ID]],'Medical Examinations'!$A$1:$L$2336,9,FALSE)</f>
        <v>No</v>
      </c>
      <c r="J1605" t="str">
        <f>VLOOKUP(Medical_Examinations[[#This Row],[Customer ID]],'Medical Examinations'!A1604:L3939,11,FALSE)</f>
        <v>Obesity</v>
      </c>
      <c r="K1605" t="str">
        <f>VLOOKUP(Medical_Examinations[[#This Row],[Customer ID]],'Medical Examinations'!A1604:L3939,12,FALSE)</f>
        <v>Diabetes</v>
      </c>
      <c r="L1605" t="str">
        <f>VLOOKUP(Hospitalisation_Details[[#This Row],[Customer ID]],'Hospitalisation Details'!A1604:K3945,10,FALSE)</f>
        <v>3 Nov 1991</v>
      </c>
      <c r="M1605">
        <f>VLOOKUP(Hospitalisation_Details[[#This Row],[Customer ID]],'Hospitalisation Details'!$A$1:$K$2342,6,FALSE)</f>
        <v>4240</v>
      </c>
      <c r="N1605" t="str">
        <f>VLOOKUP(Hospitalisation_Details[[#This Row],[Customer ID]],'Hospitalisation Details'!A1604:K3945,7,FALSE)</f>
        <v>tier - 2</v>
      </c>
      <c r="O1605" t="str">
        <f>VLOOKUP(Hospitalisation_Details[[#This Row],[Customer ID]],'Hospitalisation Details'!A1604:K3945,8,FALSE)</f>
        <v>tier - 2</v>
      </c>
      <c r="P1605" t="str">
        <f>VLOOKUP(Hospitalisation_Details[[#This Row],[Customer ID]],'Hospitalisation Details'!A1604:K3945,9,FALSE)</f>
        <v>R1012</v>
      </c>
      <c r="Q1605">
        <f>VLOOKUP(Hospitalisation_Details[[#This Row],[Customer ID]],'Hospitalisation Details'!$A$1:$K$2342,11,FALSE)</f>
        <v>31</v>
      </c>
    </row>
    <row r="1606" spans="1:17" x14ac:dyDescent="0.35">
      <c r="A1606" t="s">
        <v>1605</v>
      </c>
      <c r="B1606" t="str">
        <f>VLOOKUP(Customer_Names[[#This Row],[Customer ID]],Customer_Names[#All],2,FALSE)</f>
        <v>Simon</v>
      </c>
      <c r="C1606">
        <f>VLOOKUP(Medical_Examinations[[#This Row],[Customer ID]],'Medical Examinations'!$A$1:$L$2336,2,FALSE)</f>
        <v>22</v>
      </c>
      <c r="D1606">
        <f>VLOOKUP(Medical_Examinations[[#This Row],[Customer ID]],'Medical Examinations'!$A$1:$L$2336,3,FALSE)</f>
        <v>9</v>
      </c>
      <c r="E1606" t="str">
        <f>VLOOKUP(Medical_Examinations[[#This Row],[Customer ID]],'Medical Examinations'!$A$1:$L$2336,4,FALSE)</f>
        <v>yes</v>
      </c>
      <c r="F1606" t="str">
        <f>VLOOKUP(Medical_Examinations[[#This Row],[Customer ID]],'Medical Examinations'!$A$1:$L$2336,6,FALSE)</f>
        <v>No</v>
      </c>
      <c r="G1606" t="str">
        <f>VLOOKUP(Medical_Examinations[[#This Row],[Customer ID]],'Medical Examinations'!$A$1:$L$2336,7,FALSE)</f>
        <v>No</v>
      </c>
      <c r="H1606">
        <f>VLOOKUP(Medical_Examinations[[#This Row],[Customer ID]],'Medical Examinations'!$A$1:$L$2336,8,FALSE)</f>
        <v>0</v>
      </c>
      <c r="I1606" t="str">
        <f>VLOOKUP(Medical_Examinations[[#This Row],[Customer ID]],'Medical Examinations'!$A$1:$L$2336,9,FALSE)</f>
        <v>No</v>
      </c>
      <c r="J1606" t="str">
        <f>VLOOKUP(Medical_Examinations[[#This Row],[Customer ID]],'Medical Examinations'!A1605:L3940,11,FALSE)</f>
        <v>Normal Weight</v>
      </c>
      <c r="K1606" t="str">
        <f>VLOOKUP(Medical_Examinations[[#This Row],[Customer ID]],'Medical Examinations'!A1605:L3940,12,FALSE)</f>
        <v>Diabetes</v>
      </c>
      <c r="L1606" t="str">
        <f>VLOOKUP(Hospitalisation_Details[[#This Row],[Customer ID]],'Hospitalisation Details'!A1605:K3946,10,FALSE)</f>
        <v>20 Nov 1983</v>
      </c>
      <c r="M1606">
        <f>VLOOKUP(Hospitalisation_Details[[#This Row],[Customer ID]],'Hospitalisation Details'!$A$1:$K$2342,6,FALSE)</f>
        <v>4265</v>
      </c>
      <c r="N1606" t="str">
        <f>VLOOKUP(Hospitalisation_Details[[#This Row],[Customer ID]],'Hospitalisation Details'!A1605:K3946,7,FALSE)</f>
        <v>tier - 2</v>
      </c>
      <c r="O1606" t="str">
        <f>VLOOKUP(Hospitalisation_Details[[#This Row],[Customer ID]],'Hospitalisation Details'!A1605:K3946,8,FALSE)</f>
        <v>tier - 1</v>
      </c>
      <c r="P1606" t="str">
        <f>VLOOKUP(Hospitalisation_Details[[#This Row],[Customer ID]],'Hospitalisation Details'!A1605:K3946,9,FALSE)</f>
        <v>R1012</v>
      </c>
      <c r="Q1606">
        <f>VLOOKUP(Hospitalisation_Details[[#This Row],[Customer ID]],'Hospitalisation Details'!$A$1:$K$2342,11,FALSE)</f>
        <v>39</v>
      </c>
    </row>
    <row r="1607" spans="1:17" x14ac:dyDescent="0.35">
      <c r="A1607" t="s">
        <v>1606</v>
      </c>
      <c r="B1607" t="str">
        <f>VLOOKUP(Customer_Names[[#This Row],[Customer ID]],Customer_Names[#All],2,FALSE)</f>
        <v>Arciniaga</v>
      </c>
      <c r="C1607">
        <f>VLOOKUP(Medical_Examinations[[#This Row],[Customer ID]],'Medical Examinations'!$A$1:$L$2336,2,FALSE)</f>
        <v>15</v>
      </c>
      <c r="D1607">
        <f>VLOOKUP(Medical_Examinations[[#This Row],[Customer ID]],'Medical Examinations'!$A$1:$L$2336,3,FALSE)</f>
        <v>9</v>
      </c>
      <c r="E1607" t="str">
        <f>VLOOKUP(Medical_Examinations[[#This Row],[Customer ID]],'Medical Examinations'!$A$1:$L$2336,4,FALSE)</f>
        <v>No</v>
      </c>
      <c r="F1607" t="str">
        <f>VLOOKUP(Medical_Examinations[[#This Row],[Customer ID]],'Medical Examinations'!$A$1:$L$2336,6,FALSE)</f>
        <v>No</v>
      </c>
      <c r="G1607" t="str">
        <f>VLOOKUP(Medical_Examinations[[#This Row],[Customer ID]],'Medical Examinations'!$A$1:$L$2336,7,FALSE)</f>
        <v>No</v>
      </c>
      <c r="H1607">
        <f>VLOOKUP(Medical_Examinations[[#This Row],[Customer ID]],'Medical Examinations'!$A$1:$L$2336,8,FALSE)</f>
        <v>0</v>
      </c>
      <c r="I1607" t="str">
        <f>VLOOKUP(Medical_Examinations[[#This Row],[Customer ID]],'Medical Examinations'!$A$1:$L$2336,9,FALSE)</f>
        <v>No</v>
      </c>
      <c r="J1607" t="str">
        <f>VLOOKUP(Medical_Examinations[[#This Row],[Customer ID]],'Medical Examinations'!A1606:L3941,11,FALSE)</f>
        <v>Underweight</v>
      </c>
      <c r="K1607" t="str">
        <f>VLOOKUP(Medical_Examinations[[#This Row],[Customer ID]],'Medical Examinations'!A1606:L3941,12,FALSE)</f>
        <v>Diabetes</v>
      </c>
      <c r="L1607" t="str">
        <f>VLOOKUP(Hospitalisation_Details[[#This Row],[Customer ID]],'Hospitalisation Details'!A1606:K3947,10,FALSE)</f>
        <v>25 Nov 2000</v>
      </c>
      <c r="M1607">
        <f>VLOOKUP(Hospitalisation_Details[[#This Row],[Customer ID]],'Hospitalisation Details'!$A$1:$K$2342,6,FALSE)</f>
        <v>4296</v>
      </c>
      <c r="N1607" t="str">
        <f>VLOOKUP(Hospitalisation_Details[[#This Row],[Customer ID]],'Hospitalisation Details'!A1606:K3947,7,FALSE)</f>
        <v>tier - 2</v>
      </c>
      <c r="O1607" t="str">
        <f>VLOOKUP(Hospitalisation_Details[[#This Row],[Customer ID]],'Hospitalisation Details'!A1606:K3947,8,FALSE)</f>
        <v>tier - 3</v>
      </c>
      <c r="P1607" t="str">
        <f>VLOOKUP(Hospitalisation_Details[[#This Row],[Customer ID]],'Hospitalisation Details'!A1606:K3947,9,FALSE)</f>
        <v>R1012</v>
      </c>
      <c r="Q1607">
        <f>VLOOKUP(Hospitalisation_Details[[#This Row],[Customer ID]],'Hospitalisation Details'!$A$1:$K$2342,11,FALSE)</f>
        <v>22</v>
      </c>
    </row>
    <row r="1608" spans="1:17" x14ac:dyDescent="0.35">
      <c r="A1608" t="s">
        <v>1607</v>
      </c>
      <c r="B1608" t="str">
        <f>VLOOKUP(Customer_Names[[#This Row],[Customer ID]],Customer_Names[#All],2,FALSE)</f>
        <v>Ryan</v>
      </c>
      <c r="C1608">
        <f>VLOOKUP(Medical_Examinations[[#This Row],[Customer ID]],'Medical Examinations'!$A$1:$L$2336,2,FALSE)</f>
        <v>22</v>
      </c>
      <c r="D1608">
        <f>VLOOKUP(Medical_Examinations[[#This Row],[Customer ID]],'Medical Examinations'!$A$1:$L$2336,3,FALSE)</f>
        <v>9</v>
      </c>
      <c r="E1608" t="str">
        <f>VLOOKUP(Medical_Examinations[[#This Row],[Customer ID]],'Medical Examinations'!$A$1:$L$2336,4,FALSE)</f>
        <v>yes</v>
      </c>
      <c r="F1608" t="str">
        <f>VLOOKUP(Medical_Examinations[[#This Row],[Customer ID]],'Medical Examinations'!$A$1:$L$2336,6,FALSE)</f>
        <v>No</v>
      </c>
      <c r="G1608" t="str">
        <f>VLOOKUP(Medical_Examinations[[#This Row],[Customer ID]],'Medical Examinations'!$A$1:$L$2336,7,FALSE)</f>
        <v>No</v>
      </c>
      <c r="H1608">
        <f>VLOOKUP(Medical_Examinations[[#This Row],[Customer ID]],'Medical Examinations'!$A$1:$L$2336,8,FALSE)</f>
        <v>0</v>
      </c>
      <c r="I1608" t="str">
        <f>VLOOKUP(Medical_Examinations[[#This Row],[Customer ID]],'Medical Examinations'!$A$1:$L$2336,9,FALSE)</f>
        <v>No</v>
      </c>
      <c r="J1608" t="str">
        <f>VLOOKUP(Medical_Examinations[[#This Row],[Customer ID]],'Medical Examinations'!A1607:L3942,11,FALSE)</f>
        <v>Normal Weight</v>
      </c>
      <c r="K1608" t="str">
        <f>VLOOKUP(Medical_Examinations[[#This Row],[Customer ID]],'Medical Examinations'!A1607:L3942,12,FALSE)</f>
        <v>Diabetes</v>
      </c>
      <c r="L1608" t="str">
        <f>VLOOKUP(Hospitalisation_Details[[#This Row],[Customer ID]],'Hospitalisation Details'!A1607:K3948,10,FALSE)</f>
        <v>4 Sep 1993</v>
      </c>
      <c r="M1608">
        <f>VLOOKUP(Hospitalisation_Details[[#This Row],[Customer ID]],'Hospitalisation Details'!$A$1:$K$2342,6,FALSE)</f>
        <v>4433</v>
      </c>
      <c r="N1608" t="str">
        <f>VLOOKUP(Hospitalisation_Details[[#This Row],[Customer ID]],'Hospitalisation Details'!A1607:K3948,7,FALSE)</f>
        <v>tier - 2</v>
      </c>
      <c r="O1608" t="str">
        <f>VLOOKUP(Hospitalisation_Details[[#This Row],[Customer ID]],'Hospitalisation Details'!A1607:K3948,8,FALSE)</f>
        <v>tier - 3</v>
      </c>
      <c r="P1608" t="str">
        <f>VLOOKUP(Hospitalisation_Details[[#This Row],[Customer ID]],'Hospitalisation Details'!A1607:K3948,9,FALSE)</f>
        <v>R1012</v>
      </c>
      <c r="Q1608">
        <f>VLOOKUP(Hospitalisation_Details[[#This Row],[Customer ID]],'Hospitalisation Details'!$A$1:$K$2342,11,FALSE)</f>
        <v>29</v>
      </c>
    </row>
    <row r="1609" spans="1:17" x14ac:dyDescent="0.35">
      <c r="A1609" t="s">
        <v>1608</v>
      </c>
      <c r="B1609" t="str">
        <f>VLOOKUP(Customer_Names[[#This Row],[Customer ID]],Customer_Names[#All],2,FALSE)</f>
        <v>Lizak</v>
      </c>
      <c r="C1609">
        <f>VLOOKUP(Medical_Examinations[[#This Row],[Customer ID]],'Medical Examinations'!$A$1:$L$2336,2,FALSE)</f>
        <v>20</v>
      </c>
      <c r="D1609">
        <f>VLOOKUP(Medical_Examinations[[#This Row],[Customer ID]],'Medical Examinations'!$A$1:$L$2336,3,FALSE)</f>
        <v>9</v>
      </c>
      <c r="E1609" t="str">
        <f>VLOOKUP(Medical_Examinations[[#This Row],[Customer ID]],'Medical Examinations'!$A$1:$L$2336,4,FALSE)</f>
        <v>yes</v>
      </c>
      <c r="F1609" t="str">
        <f>VLOOKUP(Medical_Examinations[[#This Row],[Customer ID]],'Medical Examinations'!$A$1:$L$2336,6,FALSE)</f>
        <v>No</v>
      </c>
      <c r="G1609" t="str">
        <f>VLOOKUP(Medical_Examinations[[#This Row],[Customer ID]],'Medical Examinations'!$A$1:$L$2336,7,FALSE)</f>
        <v>No</v>
      </c>
      <c r="H1609">
        <f>VLOOKUP(Medical_Examinations[[#This Row],[Customer ID]],'Medical Examinations'!$A$1:$L$2336,8,FALSE)</f>
        <v>0</v>
      </c>
      <c r="I1609" t="str">
        <f>VLOOKUP(Medical_Examinations[[#This Row],[Customer ID]],'Medical Examinations'!$A$1:$L$2336,9,FALSE)</f>
        <v>No</v>
      </c>
      <c r="J1609" t="str">
        <f>VLOOKUP(Medical_Examinations[[#This Row],[Customer ID]],'Medical Examinations'!A1608:L3943,11,FALSE)</f>
        <v>Normal Weight</v>
      </c>
      <c r="K1609" t="str">
        <f>VLOOKUP(Medical_Examinations[[#This Row],[Customer ID]],'Medical Examinations'!A1608:L3943,12,FALSE)</f>
        <v>Diabetes</v>
      </c>
      <c r="L1609" t="str">
        <f>VLOOKUP(Hospitalisation_Details[[#This Row],[Customer ID]],'Hospitalisation Details'!A1608:K3949,10,FALSE)</f>
        <v>23 Dec 1993</v>
      </c>
      <c r="M1609">
        <f>VLOOKUP(Hospitalisation_Details[[#This Row],[Customer ID]],'Hospitalisation Details'!$A$1:$K$2342,6,FALSE)</f>
        <v>4434</v>
      </c>
      <c r="N1609" t="str">
        <f>VLOOKUP(Hospitalisation_Details[[#This Row],[Customer ID]],'Hospitalisation Details'!A1608:K3949,7,FALSE)</f>
        <v>tier - 2</v>
      </c>
      <c r="O1609" t="str">
        <f>VLOOKUP(Hospitalisation_Details[[#This Row],[Customer ID]],'Hospitalisation Details'!A1608:K3949,8,FALSE)</f>
        <v>tier - 2</v>
      </c>
      <c r="P1609" t="str">
        <f>VLOOKUP(Hospitalisation_Details[[#This Row],[Customer ID]],'Hospitalisation Details'!A1608:K3949,9,FALSE)</f>
        <v>R1012</v>
      </c>
      <c r="Q1609">
        <f>VLOOKUP(Hospitalisation_Details[[#This Row],[Customer ID]],'Hospitalisation Details'!$A$1:$K$2342,11,FALSE)</f>
        <v>29</v>
      </c>
    </row>
    <row r="1610" spans="1:17" x14ac:dyDescent="0.35">
      <c r="A1610" t="s">
        <v>1609</v>
      </c>
      <c r="B1610" t="str">
        <f>VLOOKUP(Customer_Names[[#This Row],[Customer ID]],Customer_Names[#All],2,FALSE)</f>
        <v>Howery</v>
      </c>
      <c r="C1610">
        <f>VLOOKUP(Medical_Examinations[[#This Row],[Customer ID]],'Medical Examinations'!$A$1:$L$2336,2,FALSE)</f>
        <v>33</v>
      </c>
      <c r="D1610">
        <f>VLOOKUP(Medical_Examinations[[#This Row],[Customer ID]],'Medical Examinations'!$A$1:$L$2336,3,FALSE)</f>
        <v>9</v>
      </c>
      <c r="E1610" t="str">
        <f>VLOOKUP(Medical_Examinations[[#This Row],[Customer ID]],'Medical Examinations'!$A$1:$L$2336,4,FALSE)</f>
        <v>No</v>
      </c>
      <c r="F1610" t="str">
        <f>VLOOKUP(Medical_Examinations[[#This Row],[Customer ID]],'Medical Examinations'!$A$1:$L$2336,6,FALSE)</f>
        <v>No</v>
      </c>
      <c r="G1610" t="str">
        <f>VLOOKUP(Medical_Examinations[[#This Row],[Customer ID]],'Medical Examinations'!$A$1:$L$2336,7,FALSE)</f>
        <v>No</v>
      </c>
      <c r="H1610">
        <f>VLOOKUP(Medical_Examinations[[#This Row],[Customer ID]],'Medical Examinations'!$A$1:$L$2336,8,FALSE)</f>
        <v>0</v>
      </c>
      <c r="I1610" t="str">
        <f>VLOOKUP(Medical_Examinations[[#This Row],[Customer ID]],'Medical Examinations'!$A$1:$L$2336,9,FALSE)</f>
        <v>No</v>
      </c>
      <c r="J1610" t="str">
        <f>VLOOKUP(Medical_Examinations[[#This Row],[Customer ID]],'Medical Examinations'!A1609:L3944,11,FALSE)</f>
        <v>Obesity</v>
      </c>
      <c r="K1610" t="str">
        <f>VLOOKUP(Medical_Examinations[[#This Row],[Customer ID]],'Medical Examinations'!A1609:L3944,12,FALSE)</f>
        <v>Diabetes</v>
      </c>
      <c r="L1610" t="str">
        <f>VLOOKUP(Hospitalisation_Details[[#This Row],[Customer ID]],'Hospitalisation Details'!A1609:K3950,10,FALSE)</f>
        <v>8 Aug 1990</v>
      </c>
      <c r="M1610">
        <f>VLOOKUP(Hospitalisation_Details[[#This Row],[Customer ID]],'Hospitalisation Details'!$A$1:$K$2342,6,FALSE)</f>
        <v>4454</v>
      </c>
      <c r="N1610" t="str">
        <f>VLOOKUP(Hospitalisation_Details[[#This Row],[Customer ID]],'Hospitalisation Details'!A1609:K3950,7,FALSE)</f>
        <v>tier - 2</v>
      </c>
      <c r="O1610" t="str">
        <f>VLOOKUP(Hospitalisation_Details[[#This Row],[Customer ID]],'Hospitalisation Details'!A1609:K3950,8,FALSE)</f>
        <v>tier - 3</v>
      </c>
      <c r="P1610" t="str">
        <f>VLOOKUP(Hospitalisation_Details[[#This Row],[Customer ID]],'Hospitalisation Details'!A1609:K3950,9,FALSE)</f>
        <v>R1012</v>
      </c>
      <c r="Q1610">
        <f>VLOOKUP(Hospitalisation_Details[[#This Row],[Customer ID]],'Hospitalisation Details'!$A$1:$K$2342,11,FALSE)</f>
        <v>32</v>
      </c>
    </row>
    <row r="1611" spans="1:17" x14ac:dyDescent="0.35">
      <c r="A1611" t="s">
        <v>1610</v>
      </c>
      <c r="B1611" t="str">
        <f>VLOOKUP(Customer_Names[[#This Row],[Customer ID]],Customer_Names[#All],2,FALSE)</f>
        <v>Crain</v>
      </c>
      <c r="C1611">
        <f>VLOOKUP(Medical_Examinations[[#This Row],[Customer ID]],'Medical Examinations'!$A$1:$L$2336,2,FALSE)</f>
        <v>18</v>
      </c>
      <c r="D1611">
        <f>VLOOKUP(Medical_Examinations[[#This Row],[Customer ID]],'Medical Examinations'!$A$1:$L$2336,3,FALSE)</f>
        <v>9</v>
      </c>
      <c r="E1611" t="str">
        <f>VLOOKUP(Medical_Examinations[[#This Row],[Customer ID]],'Medical Examinations'!$A$1:$L$2336,4,FALSE)</f>
        <v>yes</v>
      </c>
      <c r="F1611" t="str">
        <f>VLOOKUP(Medical_Examinations[[#This Row],[Customer ID]],'Medical Examinations'!$A$1:$L$2336,6,FALSE)</f>
        <v>No</v>
      </c>
      <c r="G1611" t="str">
        <f>VLOOKUP(Medical_Examinations[[#This Row],[Customer ID]],'Medical Examinations'!$A$1:$L$2336,7,FALSE)</f>
        <v>No</v>
      </c>
      <c r="H1611">
        <f>VLOOKUP(Medical_Examinations[[#This Row],[Customer ID]],'Medical Examinations'!$A$1:$L$2336,8,FALSE)</f>
        <v>0</v>
      </c>
      <c r="I1611" t="str">
        <f>VLOOKUP(Medical_Examinations[[#This Row],[Customer ID]],'Medical Examinations'!$A$1:$L$2336,9,FALSE)</f>
        <v>No</v>
      </c>
      <c r="J1611" t="str">
        <f>VLOOKUP(Medical_Examinations[[#This Row],[Customer ID]],'Medical Examinations'!A1610:L3945,11,FALSE)</f>
        <v>Underweight</v>
      </c>
      <c r="K1611" t="str">
        <f>VLOOKUP(Medical_Examinations[[#This Row],[Customer ID]],'Medical Examinations'!A1610:L3945,12,FALSE)</f>
        <v>Diabetes</v>
      </c>
      <c r="L1611" t="str">
        <f>VLOOKUP(Hospitalisation_Details[[#This Row],[Customer ID]],'Hospitalisation Details'!A1610:K3951,10,FALSE)</f>
        <v>15 Jul 1990</v>
      </c>
      <c r="M1611">
        <f>VLOOKUP(Hospitalisation_Details[[#This Row],[Customer ID]],'Hospitalisation Details'!$A$1:$K$2342,6,FALSE)</f>
        <v>4463</v>
      </c>
      <c r="N1611" t="str">
        <f>VLOOKUP(Hospitalisation_Details[[#This Row],[Customer ID]],'Hospitalisation Details'!A1610:K3951,7,FALSE)</f>
        <v>tier - 2</v>
      </c>
      <c r="O1611" t="str">
        <f>VLOOKUP(Hospitalisation_Details[[#This Row],[Customer ID]],'Hospitalisation Details'!A1610:K3951,8,FALSE)</f>
        <v>tier - 3</v>
      </c>
      <c r="P1611" t="str">
        <f>VLOOKUP(Hospitalisation_Details[[#This Row],[Customer ID]],'Hospitalisation Details'!A1610:K3951,9,FALSE)</f>
        <v>R1012</v>
      </c>
      <c r="Q1611">
        <f>VLOOKUP(Hospitalisation_Details[[#This Row],[Customer ID]],'Hospitalisation Details'!$A$1:$K$2342,11,FALSE)</f>
        <v>32</v>
      </c>
    </row>
    <row r="1612" spans="1:17" x14ac:dyDescent="0.35">
      <c r="A1612" t="s">
        <v>1611</v>
      </c>
      <c r="B1612" t="str">
        <f>VLOOKUP(Customer_Names[[#This Row],[Customer ID]],Customer_Names[#All],2,FALSE)</f>
        <v>Hotze</v>
      </c>
      <c r="C1612">
        <f>VLOOKUP(Medical_Examinations[[#This Row],[Customer ID]],'Medical Examinations'!$A$1:$L$2336,2,FALSE)</f>
        <v>15</v>
      </c>
      <c r="D1612">
        <f>VLOOKUP(Medical_Examinations[[#This Row],[Customer ID]],'Medical Examinations'!$A$1:$L$2336,3,FALSE)</f>
        <v>9</v>
      </c>
      <c r="E1612" t="str">
        <f>VLOOKUP(Medical_Examinations[[#This Row],[Customer ID]],'Medical Examinations'!$A$1:$L$2336,4,FALSE)</f>
        <v>yes</v>
      </c>
      <c r="F1612" t="str">
        <f>VLOOKUP(Medical_Examinations[[#This Row],[Customer ID]],'Medical Examinations'!$A$1:$L$2336,6,FALSE)</f>
        <v>No</v>
      </c>
      <c r="G1612" t="str">
        <f>VLOOKUP(Medical_Examinations[[#This Row],[Customer ID]],'Medical Examinations'!$A$1:$L$2336,7,FALSE)</f>
        <v>No</v>
      </c>
      <c r="H1612">
        <f>VLOOKUP(Medical_Examinations[[#This Row],[Customer ID]],'Medical Examinations'!$A$1:$L$2336,8,FALSE)</f>
        <v>0</v>
      </c>
      <c r="I1612" t="str">
        <f>VLOOKUP(Medical_Examinations[[#This Row],[Customer ID]],'Medical Examinations'!$A$1:$L$2336,9,FALSE)</f>
        <v>No</v>
      </c>
      <c r="J1612" t="str">
        <f>VLOOKUP(Medical_Examinations[[#This Row],[Customer ID]],'Medical Examinations'!A1611:L3946,11,FALSE)</f>
        <v>Underweight</v>
      </c>
      <c r="K1612" t="str">
        <f>VLOOKUP(Medical_Examinations[[#This Row],[Customer ID]],'Medical Examinations'!A1611:L3946,12,FALSE)</f>
        <v>Diabetes</v>
      </c>
      <c r="L1612" t="str">
        <f>VLOOKUP(Hospitalisation_Details[[#This Row],[Customer ID]],'Hospitalisation Details'!A1611:K3952,10,FALSE)</f>
        <v>20 Nov 1999</v>
      </c>
      <c r="M1612">
        <f>VLOOKUP(Hospitalisation_Details[[#This Row],[Customer ID]],'Hospitalisation Details'!$A$1:$K$2342,6,FALSE)</f>
        <v>4467</v>
      </c>
      <c r="N1612" t="str">
        <f>VLOOKUP(Hospitalisation_Details[[#This Row],[Customer ID]],'Hospitalisation Details'!A1611:K3952,7,FALSE)</f>
        <v>tier - 2</v>
      </c>
      <c r="O1612" t="str">
        <f>VLOOKUP(Hospitalisation_Details[[#This Row],[Customer ID]],'Hospitalisation Details'!A1611:K3952,8,FALSE)</f>
        <v>tier - 2</v>
      </c>
      <c r="P1612" t="str">
        <f>VLOOKUP(Hospitalisation_Details[[#This Row],[Customer ID]],'Hospitalisation Details'!A1611:K3952,9,FALSE)</f>
        <v>R1012</v>
      </c>
      <c r="Q1612">
        <f>VLOOKUP(Hospitalisation_Details[[#This Row],[Customer ID]],'Hospitalisation Details'!$A$1:$K$2342,11,FALSE)</f>
        <v>23</v>
      </c>
    </row>
    <row r="1613" spans="1:17" x14ac:dyDescent="0.35">
      <c r="A1613" t="s">
        <v>1612</v>
      </c>
      <c r="B1613" t="str">
        <f>VLOOKUP(Customer_Names[[#This Row],[Customer ID]],Customer_Names[#All],2,FALSE)</f>
        <v>Chauhan</v>
      </c>
      <c r="C1613">
        <f>VLOOKUP(Medical_Examinations[[#This Row],[Customer ID]],'Medical Examinations'!$A$1:$L$2336,2,FALSE)</f>
        <v>17</v>
      </c>
      <c r="D1613">
        <f>VLOOKUP(Medical_Examinations[[#This Row],[Customer ID]],'Medical Examinations'!$A$1:$L$2336,3,FALSE)</f>
        <v>9</v>
      </c>
      <c r="E1613" t="str">
        <f>VLOOKUP(Medical_Examinations[[#This Row],[Customer ID]],'Medical Examinations'!$A$1:$L$2336,4,FALSE)</f>
        <v>yes</v>
      </c>
      <c r="F1613" t="str">
        <f>VLOOKUP(Medical_Examinations[[#This Row],[Customer ID]],'Medical Examinations'!$A$1:$L$2336,6,FALSE)</f>
        <v>No</v>
      </c>
      <c r="G1613" t="str">
        <f>VLOOKUP(Medical_Examinations[[#This Row],[Customer ID]],'Medical Examinations'!$A$1:$L$2336,7,FALSE)</f>
        <v>No</v>
      </c>
      <c r="H1613">
        <f>VLOOKUP(Medical_Examinations[[#This Row],[Customer ID]],'Medical Examinations'!$A$1:$L$2336,8,FALSE)</f>
        <v>0</v>
      </c>
      <c r="I1613" t="str">
        <f>VLOOKUP(Medical_Examinations[[#This Row],[Customer ID]],'Medical Examinations'!$A$1:$L$2336,9,FALSE)</f>
        <v>No</v>
      </c>
      <c r="J1613" t="str">
        <f>VLOOKUP(Medical_Examinations[[#This Row],[Customer ID]],'Medical Examinations'!A1612:L3947,11,FALSE)</f>
        <v>Underweight</v>
      </c>
      <c r="K1613" t="str">
        <f>VLOOKUP(Medical_Examinations[[#This Row],[Customer ID]],'Medical Examinations'!A1612:L3947,12,FALSE)</f>
        <v>Diabetes</v>
      </c>
      <c r="L1613" t="str">
        <f>VLOOKUP(Hospitalisation_Details[[#This Row],[Customer ID]],'Hospitalisation Details'!A1612:K3953,10,FALSE)</f>
        <v>5 Dec 1987</v>
      </c>
      <c r="M1613">
        <f>VLOOKUP(Hospitalisation_Details[[#This Row],[Customer ID]],'Hospitalisation Details'!$A$1:$K$2342,6,FALSE)</f>
        <v>4519</v>
      </c>
      <c r="N1613" t="str">
        <f>VLOOKUP(Hospitalisation_Details[[#This Row],[Customer ID]],'Hospitalisation Details'!A1612:K3953,7,FALSE)</f>
        <v>tier - 2</v>
      </c>
      <c r="O1613" t="str">
        <f>VLOOKUP(Hospitalisation_Details[[#This Row],[Customer ID]],'Hospitalisation Details'!A1612:K3953,8,FALSE)</f>
        <v>tier - 3</v>
      </c>
      <c r="P1613" t="str">
        <f>VLOOKUP(Hospitalisation_Details[[#This Row],[Customer ID]],'Hospitalisation Details'!A1612:K3953,9,FALSE)</f>
        <v>R1012</v>
      </c>
      <c r="Q1613">
        <f>VLOOKUP(Hospitalisation_Details[[#This Row],[Customer ID]],'Hospitalisation Details'!$A$1:$K$2342,11,FALSE)</f>
        <v>35</v>
      </c>
    </row>
    <row r="1614" spans="1:17" x14ac:dyDescent="0.35">
      <c r="A1614" t="s">
        <v>1613</v>
      </c>
      <c r="B1614" t="str">
        <f>VLOOKUP(Customer_Names[[#This Row],[Customer ID]],Customer_Names[#All],2,FALSE)</f>
        <v>Raab</v>
      </c>
      <c r="C1614">
        <f>VLOOKUP(Medical_Examinations[[#This Row],[Customer ID]],'Medical Examinations'!$A$1:$L$2336,2,FALSE)</f>
        <v>30</v>
      </c>
      <c r="D1614">
        <f>VLOOKUP(Medical_Examinations[[#This Row],[Customer ID]],'Medical Examinations'!$A$1:$L$2336,3,FALSE)</f>
        <v>9</v>
      </c>
      <c r="E1614" t="str">
        <f>VLOOKUP(Medical_Examinations[[#This Row],[Customer ID]],'Medical Examinations'!$A$1:$L$2336,4,FALSE)</f>
        <v>No</v>
      </c>
      <c r="F1614" t="str">
        <f>VLOOKUP(Medical_Examinations[[#This Row],[Customer ID]],'Medical Examinations'!$A$1:$L$2336,6,FALSE)</f>
        <v>No</v>
      </c>
      <c r="G1614" t="str">
        <f>VLOOKUP(Medical_Examinations[[#This Row],[Customer ID]],'Medical Examinations'!$A$1:$L$2336,7,FALSE)</f>
        <v>No</v>
      </c>
      <c r="H1614">
        <f>VLOOKUP(Medical_Examinations[[#This Row],[Customer ID]],'Medical Examinations'!$A$1:$L$2336,8,FALSE)</f>
        <v>0</v>
      </c>
      <c r="I1614" t="str">
        <f>VLOOKUP(Medical_Examinations[[#This Row],[Customer ID]],'Medical Examinations'!$A$1:$L$2336,9,FALSE)</f>
        <v>No</v>
      </c>
      <c r="J1614" t="str">
        <f>VLOOKUP(Medical_Examinations[[#This Row],[Customer ID]],'Medical Examinations'!A1613:L3948,11,FALSE)</f>
        <v>Obesity</v>
      </c>
      <c r="K1614" t="str">
        <f>VLOOKUP(Medical_Examinations[[#This Row],[Customer ID]],'Medical Examinations'!A1613:L3948,12,FALSE)</f>
        <v>Diabetes</v>
      </c>
      <c r="L1614" t="str">
        <f>VLOOKUP(Hospitalisation_Details[[#This Row],[Customer ID]],'Hospitalisation Details'!A1613:K3954,10,FALSE)</f>
        <v>13 Aug 1992</v>
      </c>
      <c r="M1614">
        <f>VLOOKUP(Hospitalisation_Details[[#This Row],[Customer ID]],'Hospitalisation Details'!$A$1:$K$2342,6,FALSE)</f>
        <v>4527</v>
      </c>
      <c r="N1614" t="str">
        <f>VLOOKUP(Hospitalisation_Details[[#This Row],[Customer ID]],'Hospitalisation Details'!A1613:K3954,7,FALSE)</f>
        <v>tier - 2</v>
      </c>
      <c r="O1614" t="str">
        <f>VLOOKUP(Hospitalisation_Details[[#This Row],[Customer ID]],'Hospitalisation Details'!A1613:K3954,8,FALSE)</f>
        <v>tier - 2</v>
      </c>
      <c r="P1614" t="str">
        <f>VLOOKUP(Hospitalisation_Details[[#This Row],[Customer ID]],'Hospitalisation Details'!A1613:K3954,9,FALSE)</f>
        <v>R1012</v>
      </c>
      <c r="Q1614">
        <f>VLOOKUP(Hospitalisation_Details[[#This Row],[Customer ID]],'Hospitalisation Details'!$A$1:$K$2342,11,FALSE)</f>
        <v>30</v>
      </c>
    </row>
    <row r="1615" spans="1:17" x14ac:dyDescent="0.35">
      <c r="A1615" t="s">
        <v>1614</v>
      </c>
      <c r="B1615" t="str">
        <f>VLOOKUP(Customer_Names[[#This Row],[Customer ID]],Customer_Names[#All],2,FALSE)</f>
        <v>McKown</v>
      </c>
      <c r="C1615">
        <f>VLOOKUP(Medical_Examinations[[#This Row],[Customer ID]],'Medical Examinations'!$A$1:$L$2336,2,FALSE)</f>
        <v>28</v>
      </c>
      <c r="D1615">
        <f>VLOOKUP(Medical_Examinations[[#This Row],[Customer ID]],'Medical Examinations'!$A$1:$L$2336,3,FALSE)</f>
        <v>9</v>
      </c>
      <c r="E1615" t="str">
        <f>VLOOKUP(Medical_Examinations[[#This Row],[Customer ID]],'Medical Examinations'!$A$1:$L$2336,4,FALSE)</f>
        <v>No</v>
      </c>
      <c r="F1615" t="str">
        <f>VLOOKUP(Medical_Examinations[[#This Row],[Customer ID]],'Medical Examinations'!$A$1:$L$2336,6,FALSE)</f>
        <v>No</v>
      </c>
      <c r="G1615" t="str">
        <f>VLOOKUP(Medical_Examinations[[#This Row],[Customer ID]],'Medical Examinations'!$A$1:$L$2336,7,FALSE)</f>
        <v>No</v>
      </c>
      <c r="H1615">
        <f>VLOOKUP(Medical_Examinations[[#This Row],[Customer ID]],'Medical Examinations'!$A$1:$L$2336,8,FALSE)</f>
        <v>0</v>
      </c>
      <c r="I1615" t="str">
        <f>VLOOKUP(Medical_Examinations[[#This Row],[Customer ID]],'Medical Examinations'!$A$1:$L$2336,9,FALSE)</f>
        <v>No</v>
      </c>
      <c r="J1615" t="str">
        <f>VLOOKUP(Medical_Examinations[[#This Row],[Customer ID]],'Medical Examinations'!A1614:L3949,11,FALSE)</f>
        <v>Overweight</v>
      </c>
      <c r="K1615" t="str">
        <f>VLOOKUP(Medical_Examinations[[#This Row],[Customer ID]],'Medical Examinations'!A1614:L3949,12,FALSE)</f>
        <v>Diabetes</v>
      </c>
      <c r="L1615" t="str">
        <f>VLOOKUP(Hospitalisation_Details[[#This Row],[Customer ID]],'Hospitalisation Details'!A1614:K3955,10,FALSE)</f>
        <v>29 Jun 1998</v>
      </c>
      <c r="M1615">
        <f>VLOOKUP(Hospitalisation_Details[[#This Row],[Customer ID]],'Hospitalisation Details'!$A$1:$K$2342,6,FALSE)</f>
        <v>4618</v>
      </c>
      <c r="N1615" t="str">
        <f>VLOOKUP(Hospitalisation_Details[[#This Row],[Customer ID]],'Hospitalisation Details'!A1614:K3955,7,FALSE)</f>
        <v>tier - 2</v>
      </c>
      <c r="O1615" t="str">
        <f>VLOOKUP(Hospitalisation_Details[[#This Row],[Customer ID]],'Hospitalisation Details'!A1614:K3955,8,FALSE)</f>
        <v>tier - 1</v>
      </c>
      <c r="P1615" t="str">
        <f>VLOOKUP(Hospitalisation_Details[[#This Row],[Customer ID]],'Hospitalisation Details'!A1614:K3955,9,FALSE)</f>
        <v>R1012</v>
      </c>
      <c r="Q1615">
        <f>VLOOKUP(Hospitalisation_Details[[#This Row],[Customer ID]],'Hospitalisation Details'!$A$1:$K$2342,11,FALSE)</f>
        <v>24</v>
      </c>
    </row>
    <row r="1616" spans="1:17" x14ac:dyDescent="0.35">
      <c r="A1616" t="s">
        <v>1615</v>
      </c>
      <c r="B1616" t="str">
        <f>VLOOKUP(Customer_Names[[#This Row],[Customer ID]],Customer_Names[#All],2,FALSE)</f>
        <v>Schiemann</v>
      </c>
      <c r="C1616">
        <f>VLOOKUP(Medical_Examinations[[#This Row],[Customer ID]],'Medical Examinations'!$A$1:$L$2336,2,FALSE)</f>
        <v>29</v>
      </c>
      <c r="D1616">
        <f>VLOOKUP(Medical_Examinations[[#This Row],[Customer ID]],'Medical Examinations'!$A$1:$L$2336,3,FALSE)</f>
        <v>9</v>
      </c>
      <c r="E1616" t="str">
        <f>VLOOKUP(Medical_Examinations[[#This Row],[Customer ID]],'Medical Examinations'!$A$1:$L$2336,4,FALSE)</f>
        <v>No</v>
      </c>
      <c r="F1616" t="str">
        <f>VLOOKUP(Medical_Examinations[[#This Row],[Customer ID]],'Medical Examinations'!$A$1:$L$2336,6,FALSE)</f>
        <v>No</v>
      </c>
      <c r="G1616" t="str">
        <f>VLOOKUP(Medical_Examinations[[#This Row],[Customer ID]],'Medical Examinations'!$A$1:$L$2336,7,FALSE)</f>
        <v>No</v>
      </c>
      <c r="H1616">
        <f>VLOOKUP(Medical_Examinations[[#This Row],[Customer ID]],'Medical Examinations'!$A$1:$L$2336,8,FALSE)</f>
        <v>0</v>
      </c>
      <c r="I1616" t="str">
        <f>VLOOKUP(Medical_Examinations[[#This Row],[Customer ID]],'Medical Examinations'!$A$1:$L$2336,9,FALSE)</f>
        <v>No</v>
      </c>
      <c r="J1616" t="str">
        <f>VLOOKUP(Medical_Examinations[[#This Row],[Customer ID]],'Medical Examinations'!A1615:L3950,11,FALSE)</f>
        <v>Overweight</v>
      </c>
      <c r="K1616" t="str">
        <f>VLOOKUP(Medical_Examinations[[#This Row],[Customer ID]],'Medical Examinations'!A1615:L3950,12,FALSE)</f>
        <v>Diabetes</v>
      </c>
      <c r="L1616" t="str">
        <f>VLOOKUP(Hospitalisation_Details[[#This Row],[Customer ID]],'Hospitalisation Details'!A1615:K3956,10,FALSE)</f>
        <v>12 Aug 1994</v>
      </c>
      <c r="M1616">
        <f>VLOOKUP(Hospitalisation_Details[[#This Row],[Customer ID]],'Hospitalisation Details'!$A$1:$K$2342,6,FALSE)</f>
        <v>4720</v>
      </c>
      <c r="N1616" t="str">
        <f>VLOOKUP(Hospitalisation_Details[[#This Row],[Customer ID]],'Hospitalisation Details'!A1615:K3956,7,FALSE)</f>
        <v>tier - 2</v>
      </c>
      <c r="O1616" t="str">
        <f>VLOOKUP(Hospitalisation_Details[[#This Row],[Customer ID]],'Hospitalisation Details'!A1615:K3956,8,FALSE)</f>
        <v>tier - 1</v>
      </c>
      <c r="P1616" t="str">
        <f>VLOOKUP(Hospitalisation_Details[[#This Row],[Customer ID]],'Hospitalisation Details'!A1615:K3956,9,FALSE)</f>
        <v>R1012</v>
      </c>
      <c r="Q1616">
        <f>VLOOKUP(Hospitalisation_Details[[#This Row],[Customer ID]],'Hospitalisation Details'!$A$1:$K$2342,11,FALSE)</f>
        <v>28</v>
      </c>
    </row>
    <row r="1617" spans="1:17" x14ac:dyDescent="0.35">
      <c r="A1617" t="s">
        <v>1616</v>
      </c>
      <c r="B1617" t="str">
        <f>VLOOKUP(Customer_Names[[#This Row],[Customer ID]],Customer_Names[#All],2,FALSE)</f>
        <v>Cress</v>
      </c>
      <c r="C1617">
        <f>VLOOKUP(Medical_Examinations[[#This Row],[Customer ID]],'Medical Examinations'!$A$1:$L$2336,2,FALSE)</f>
        <v>33</v>
      </c>
      <c r="D1617">
        <f>VLOOKUP(Medical_Examinations[[#This Row],[Customer ID]],'Medical Examinations'!$A$1:$L$2336,3,FALSE)</f>
        <v>9</v>
      </c>
      <c r="E1617" t="str">
        <f>VLOOKUP(Medical_Examinations[[#This Row],[Customer ID]],'Medical Examinations'!$A$1:$L$2336,4,FALSE)</f>
        <v>No</v>
      </c>
      <c r="F1617" t="str">
        <f>VLOOKUP(Medical_Examinations[[#This Row],[Customer ID]],'Medical Examinations'!$A$1:$L$2336,6,FALSE)</f>
        <v>No</v>
      </c>
      <c r="G1617" t="str">
        <f>VLOOKUP(Medical_Examinations[[#This Row],[Customer ID]],'Medical Examinations'!$A$1:$L$2336,7,FALSE)</f>
        <v>No</v>
      </c>
      <c r="H1617">
        <f>VLOOKUP(Medical_Examinations[[#This Row],[Customer ID]],'Medical Examinations'!$A$1:$L$2336,8,FALSE)</f>
        <v>0</v>
      </c>
      <c r="I1617" t="str">
        <f>VLOOKUP(Medical_Examinations[[#This Row],[Customer ID]],'Medical Examinations'!$A$1:$L$2336,9,FALSE)</f>
        <v>No</v>
      </c>
      <c r="J1617" t="str">
        <f>VLOOKUP(Medical_Examinations[[#This Row],[Customer ID]],'Medical Examinations'!A1616:L3951,11,FALSE)</f>
        <v>Obesity</v>
      </c>
      <c r="K1617" t="str">
        <f>VLOOKUP(Medical_Examinations[[#This Row],[Customer ID]],'Medical Examinations'!A1616:L3951,12,FALSE)</f>
        <v>Diabetes</v>
      </c>
      <c r="L1617" t="str">
        <f>VLOOKUP(Hospitalisation_Details[[#This Row],[Customer ID]],'Hospitalisation Details'!A1616:K3957,10,FALSE)</f>
        <v>2 Jul 1980</v>
      </c>
      <c r="M1617">
        <f>VLOOKUP(Hospitalisation_Details[[#This Row],[Customer ID]],'Hospitalisation Details'!$A$1:$K$2342,6,FALSE)</f>
        <v>4729</v>
      </c>
      <c r="N1617" t="str">
        <f>VLOOKUP(Hospitalisation_Details[[#This Row],[Customer ID]],'Hospitalisation Details'!A1616:K3957,7,FALSE)</f>
        <v>tier - 2</v>
      </c>
      <c r="O1617" t="str">
        <f>VLOOKUP(Hospitalisation_Details[[#This Row],[Customer ID]],'Hospitalisation Details'!A1616:K3957,8,FALSE)</f>
        <v>tier - 3</v>
      </c>
      <c r="P1617" t="str">
        <f>VLOOKUP(Hospitalisation_Details[[#This Row],[Customer ID]],'Hospitalisation Details'!A1616:K3957,9,FALSE)</f>
        <v>R1012</v>
      </c>
      <c r="Q1617">
        <f>VLOOKUP(Hospitalisation_Details[[#This Row],[Customer ID]],'Hospitalisation Details'!$A$1:$K$2342,11,FALSE)</f>
        <v>42</v>
      </c>
    </row>
    <row r="1618" spans="1:17" x14ac:dyDescent="0.35">
      <c r="A1618" t="s">
        <v>1617</v>
      </c>
      <c r="B1618" t="str">
        <f>VLOOKUP(Customer_Names[[#This Row],[Customer ID]],Customer_Names[#All],2,FALSE)</f>
        <v>Mawson</v>
      </c>
      <c r="C1618">
        <f>VLOOKUP(Medical_Examinations[[#This Row],[Customer ID]],'Medical Examinations'!$A$1:$L$2336,2,FALSE)</f>
        <v>33</v>
      </c>
      <c r="D1618">
        <f>VLOOKUP(Medical_Examinations[[#This Row],[Customer ID]],'Medical Examinations'!$A$1:$L$2336,3,FALSE)</f>
        <v>9</v>
      </c>
      <c r="E1618" t="str">
        <f>VLOOKUP(Medical_Examinations[[#This Row],[Customer ID]],'Medical Examinations'!$A$1:$L$2336,4,FALSE)</f>
        <v>No</v>
      </c>
      <c r="F1618" t="str">
        <f>VLOOKUP(Medical_Examinations[[#This Row],[Customer ID]],'Medical Examinations'!$A$1:$L$2336,6,FALSE)</f>
        <v>No</v>
      </c>
      <c r="G1618" t="str">
        <f>VLOOKUP(Medical_Examinations[[#This Row],[Customer ID]],'Medical Examinations'!$A$1:$L$2336,7,FALSE)</f>
        <v>No</v>
      </c>
      <c r="H1618">
        <f>VLOOKUP(Medical_Examinations[[#This Row],[Customer ID]],'Medical Examinations'!$A$1:$L$2336,8,FALSE)</f>
        <v>0</v>
      </c>
      <c r="I1618" t="str">
        <f>VLOOKUP(Medical_Examinations[[#This Row],[Customer ID]],'Medical Examinations'!$A$1:$L$2336,9,FALSE)</f>
        <v>No</v>
      </c>
      <c r="J1618" t="str">
        <f>VLOOKUP(Medical_Examinations[[#This Row],[Customer ID]],'Medical Examinations'!A1617:L3952,11,FALSE)</f>
        <v>Obesity</v>
      </c>
      <c r="K1618" t="str">
        <f>VLOOKUP(Medical_Examinations[[#This Row],[Customer ID]],'Medical Examinations'!A1617:L3952,12,FALSE)</f>
        <v>Diabetes</v>
      </c>
      <c r="L1618" t="str">
        <f>VLOOKUP(Hospitalisation_Details[[#This Row],[Customer ID]],'Hospitalisation Details'!A1617:K3958,10,FALSE)</f>
        <v>12 Oct 1991</v>
      </c>
      <c r="M1618">
        <f>VLOOKUP(Hospitalisation_Details[[#This Row],[Customer ID]],'Hospitalisation Details'!$A$1:$K$2342,6,FALSE)</f>
        <v>4738</v>
      </c>
      <c r="N1618" t="str">
        <f>VLOOKUP(Hospitalisation_Details[[#This Row],[Customer ID]],'Hospitalisation Details'!A1617:K3958,7,FALSE)</f>
        <v>tier - 2</v>
      </c>
      <c r="O1618" t="str">
        <f>VLOOKUP(Hospitalisation_Details[[#This Row],[Customer ID]],'Hospitalisation Details'!A1617:K3958,8,FALSE)</f>
        <v>tier - 3</v>
      </c>
      <c r="P1618" t="str">
        <f>VLOOKUP(Hospitalisation_Details[[#This Row],[Customer ID]],'Hospitalisation Details'!A1617:K3958,9,FALSE)</f>
        <v>R1012</v>
      </c>
      <c r="Q1618">
        <f>VLOOKUP(Hospitalisation_Details[[#This Row],[Customer ID]],'Hospitalisation Details'!$A$1:$K$2342,11,FALSE)</f>
        <v>31</v>
      </c>
    </row>
    <row r="1619" spans="1:17" x14ac:dyDescent="0.35">
      <c r="A1619" t="s">
        <v>1618</v>
      </c>
      <c r="B1619" t="str">
        <f>VLOOKUP(Customer_Names[[#This Row],[Customer ID]],Customer_Names[#All],2,FALSE)</f>
        <v>Wigginton</v>
      </c>
      <c r="C1619">
        <f>VLOOKUP(Medical_Examinations[[#This Row],[Customer ID]],'Medical Examinations'!$A$1:$L$2336,2,FALSE)</f>
        <v>21</v>
      </c>
      <c r="D1619">
        <f>VLOOKUP(Medical_Examinations[[#This Row],[Customer ID]],'Medical Examinations'!$A$1:$L$2336,3,FALSE)</f>
        <v>9</v>
      </c>
      <c r="E1619" t="str">
        <f>VLOOKUP(Medical_Examinations[[#This Row],[Customer ID]],'Medical Examinations'!$A$1:$L$2336,4,FALSE)</f>
        <v>No</v>
      </c>
      <c r="F1619" t="str">
        <f>VLOOKUP(Medical_Examinations[[#This Row],[Customer ID]],'Medical Examinations'!$A$1:$L$2336,6,FALSE)</f>
        <v>No</v>
      </c>
      <c r="G1619" t="str">
        <f>VLOOKUP(Medical_Examinations[[#This Row],[Customer ID]],'Medical Examinations'!$A$1:$L$2336,7,FALSE)</f>
        <v>No</v>
      </c>
      <c r="H1619">
        <f>VLOOKUP(Medical_Examinations[[#This Row],[Customer ID]],'Medical Examinations'!$A$1:$L$2336,8,FALSE)</f>
        <v>0</v>
      </c>
      <c r="I1619" t="str">
        <f>VLOOKUP(Medical_Examinations[[#This Row],[Customer ID]],'Medical Examinations'!$A$1:$L$2336,9,FALSE)</f>
        <v>No</v>
      </c>
      <c r="J1619" t="str">
        <f>VLOOKUP(Medical_Examinations[[#This Row],[Customer ID]],'Medical Examinations'!A1618:L3953,11,FALSE)</f>
        <v>Normal Weight</v>
      </c>
      <c r="K1619" t="str">
        <f>VLOOKUP(Medical_Examinations[[#This Row],[Customer ID]],'Medical Examinations'!A1618:L3953,12,FALSE)</f>
        <v>Diabetes</v>
      </c>
      <c r="L1619" t="str">
        <f>VLOOKUP(Hospitalisation_Details[[#This Row],[Customer ID]],'Hospitalisation Details'!A1618:K3959,10,FALSE)</f>
        <v>15 Oct 1984</v>
      </c>
      <c r="M1619">
        <f>VLOOKUP(Hospitalisation_Details[[#This Row],[Customer ID]],'Hospitalisation Details'!$A$1:$K$2342,6,FALSE)</f>
        <v>4839</v>
      </c>
      <c r="N1619" t="str">
        <f>VLOOKUP(Hospitalisation_Details[[#This Row],[Customer ID]],'Hospitalisation Details'!A1618:K3959,7,FALSE)</f>
        <v>tier - 2</v>
      </c>
      <c r="O1619" t="str">
        <f>VLOOKUP(Hospitalisation_Details[[#This Row],[Customer ID]],'Hospitalisation Details'!A1618:K3959,8,FALSE)</f>
        <v>tier - 1</v>
      </c>
      <c r="P1619" t="str">
        <f>VLOOKUP(Hospitalisation_Details[[#This Row],[Customer ID]],'Hospitalisation Details'!A1618:K3959,9,FALSE)</f>
        <v>R1012</v>
      </c>
      <c r="Q1619">
        <f>VLOOKUP(Hospitalisation_Details[[#This Row],[Customer ID]],'Hospitalisation Details'!$A$1:$K$2342,11,FALSE)</f>
        <v>38</v>
      </c>
    </row>
    <row r="1620" spans="1:17" x14ac:dyDescent="0.35">
      <c r="A1620" t="s">
        <v>1619</v>
      </c>
      <c r="B1620" t="str">
        <f>VLOOKUP(Customer_Names[[#This Row],[Customer ID]],Customer_Names[#All],2,FALSE)</f>
        <v>Wang</v>
      </c>
      <c r="C1620">
        <f>VLOOKUP(Medical_Examinations[[#This Row],[Customer ID]],'Medical Examinations'!$A$1:$L$2336,2,FALSE)</f>
        <v>22</v>
      </c>
      <c r="D1620">
        <f>VLOOKUP(Medical_Examinations[[#This Row],[Customer ID]],'Medical Examinations'!$A$1:$L$2336,3,FALSE)</f>
        <v>9</v>
      </c>
      <c r="E1620" t="str">
        <f>VLOOKUP(Medical_Examinations[[#This Row],[Customer ID]],'Medical Examinations'!$A$1:$L$2336,4,FALSE)</f>
        <v>No</v>
      </c>
      <c r="F1620" t="str">
        <f>VLOOKUP(Medical_Examinations[[#This Row],[Customer ID]],'Medical Examinations'!$A$1:$L$2336,6,FALSE)</f>
        <v>No</v>
      </c>
      <c r="G1620" t="str">
        <f>VLOOKUP(Medical_Examinations[[#This Row],[Customer ID]],'Medical Examinations'!$A$1:$L$2336,7,FALSE)</f>
        <v>No</v>
      </c>
      <c r="H1620">
        <f>VLOOKUP(Medical_Examinations[[#This Row],[Customer ID]],'Medical Examinations'!$A$1:$L$2336,8,FALSE)</f>
        <v>0</v>
      </c>
      <c r="I1620" t="str">
        <f>VLOOKUP(Medical_Examinations[[#This Row],[Customer ID]],'Medical Examinations'!$A$1:$L$2336,9,FALSE)</f>
        <v>No</v>
      </c>
      <c r="J1620" t="str">
        <f>VLOOKUP(Medical_Examinations[[#This Row],[Customer ID]],'Medical Examinations'!A1619:L3954,11,FALSE)</f>
        <v>Normal Weight</v>
      </c>
      <c r="K1620" t="str">
        <f>VLOOKUP(Medical_Examinations[[#This Row],[Customer ID]],'Medical Examinations'!A1619:L3954,12,FALSE)</f>
        <v>Diabetes</v>
      </c>
      <c r="L1620" t="str">
        <f>VLOOKUP(Hospitalisation_Details[[#This Row],[Customer ID]],'Hospitalisation Details'!A1619:K3960,10,FALSE)</f>
        <v>29 Sep 1997</v>
      </c>
      <c r="M1620">
        <f>VLOOKUP(Hospitalisation_Details[[#This Row],[Customer ID]],'Hospitalisation Details'!$A$1:$K$2342,6,FALSE)</f>
        <v>4878</v>
      </c>
      <c r="N1620" t="str">
        <f>VLOOKUP(Hospitalisation_Details[[#This Row],[Customer ID]],'Hospitalisation Details'!A1619:K3960,7,FALSE)</f>
        <v>tier - 2</v>
      </c>
      <c r="O1620" t="str">
        <f>VLOOKUP(Hospitalisation_Details[[#This Row],[Customer ID]],'Hospitalisation Details'!A1619:K3960,8,FALSE)</f>
        <v>tier - 3</v>
      </c>
      <c r="P1620" t="str">
        <f>VLOOKUP(Hospitalisation_Details[[#This Row],[Customer ID]],'Hospitalisation Details'!A1619:K3960,9,FALSE)</f>
        <v>R1012</v>
      </c>
      <c r="Q1620">
        <f>VLOOKUP(Hospitalisation_Details[[#This Row],[Customer ID]],'Hospitalisation Details'!$A$1:$K$2342,11,FALSE)</f>
        <v>25</v>
      </c>
    </row>
    <row r="1621" spans="1:17" x14ac:dyDescent="0.35">
      <c r="A1621" t="s">
        <v>1620</v>
      </c>
      <c r="B1621" t="str">
        <f>VLOOKUP(Customer_Names[[#This Row],[Customer ID]],Customer_Names[#All],2,FALSE)</f>
        <v>Schroeder</v>
      </c>
      <c r="C1621">
        <f>VLOOKUP(Medical_Examinations[[#This Row],[Customer ID]],'Medical Examinations'!$A$1:$L$2336,2,FALSE)</f>
        <v>23</v>
      </c>
      <c r="D1621">
        <f>VLOOKUP(Medical_Examinations[[#This Row],[Customer ID]],'Medical Examinations'!$A$1:$L$2336,3,FALSE)</f>
        <v>9</v>
      </c>
      <c r="E1621" t="str">
        <f>VLOOKUP(Medical_Examinations[[#This Row],[Customer ID]],'Medical Examinations'!$A$1:$L$2336,4,FALSE)</f>
        <v>No</v>
      </c>
      <c r="F1621" t="str">
        <f>VLOOKUP(Medical_Examinations[[#This Row],[Customer ID]],'Medical Examinations'!$A$1:$L$2336,6,FALSE)</f>
        <v>No</v>
      </c>
      <c r="G1621" t="str">
        <f>VLOOKUP(Medical_Examinations[[#This Row],[Customer ID]],'Medical Examinations'!$A$1:$L$2336,7,FALSE)</f>
        <v>No</v>
      </c>
      <c r="H1621">
        <f>VLOOKUP(Medical_Examinations[[#This Row],[Customer ID]],'Medical Examinations'!$A$1:$L$2336,8,FALSE)</f>
        <v>0</v>
      </c>
      <c r="I1621" t="str">
        <f>VLOOKUP(Medical_Examinations[[#This Row],[Customer ID]],'Medical Examinations'!$A$1:$L$2336,9,FALSE)</f>
        <v>No</v>
      </c>
      <c r="J1621" t="str">
        <f>VLOOKUP(Medical_Examinations[[#This Row],[Customer ID]],'Medical Examinations'!A1620:L3955,11,FALSE)</f>
        <v>Normal Weight</v>
      </c>
      <c r="K1621" t="str">
        <f>VLOOKUP(Medical_Examinations[[#This Row],[Customer ID]],'Medical Examinations'!A1620:L3955,12,FALSE)</f>
        <v>Diabetes</v>
      </c>
      <c r="L1621" t="str">
        <f>VLOOKUP(Hospitalisation_Details[[#This Row],[Customer ID]],'Hospitalisation Details'!A1620:K3961,10,FALSE)</f>
        <v>10 Jul 1993</v>
      </c>
      <c r="M1621">
        <f>VLOOKUP(Hospitalisation_Details[[#This Row],[Customer ID]],'Hospitalisation Details'!$A$1:$K$2342,6,FALSE)</f>
        <v>4906</v>
      </c>
      <c r="N1621" t="str">
        <f>VLOOKUP(Hospitalisation_Details[[#This Row],[Customer ID]],'Hospitalisation Details'!A1620:K3961,7,FALSE)</f>
        <v>tier - 2</v>
      </c>
      <c r="O1621" t="str">
        <f>VLOOKUP(Hospitalisation_Details[[#This Row],[Customer ID]],'Hospitalisation Details'!A1620:K3961,8,FALSE)</f>
        <v>tier - 1</v>
      </c>
      <c r="P1621" t="str">
        <f>VLOOKUP(Hospitalisation_Details[[#This Row],[Customer ID]],'Hospitalisation Details'!A1620:K3961,9,FALSE)</f>
        <v>R1012</v>
      </c>
      <c r="Q1621">
        <f>VLOOKUP(Hospitalisation_Details[[#This Row],[Customer ID]],'Hospitalisation Details'!$A$1:$K$2342,11,FALSE)</f>
        <v>29</v>
      </c>
    </row>
    <row r="1622" spans="1:17" x14ac:dyDescent="0.35">
      <c r="A1622" t="s">
        <v>1621</v>
      </c>
      <c r="B1622" t="str">
        <f>VLOOKUP(Customer_Names[[#This Row],[Customer ID]],Customer_Names[#All],2,FALSE)</f>
        <v>Leonard</v>
      </c>
      <c r="C1622">
        <f>VLOOKUP(Medical_Examinations[[#This Row],[Customer ID]],'Medical Examinations'!$A$1:$L$2336,2,FALSE)</f>
        <v>17</v>
      </c>
      <c r="D1622">
        <f>VLOOKUP(Medical_Examinations[[#This Row],[Customer ID]],'Medical Examinations'!$A$1:$L$2336,3,FALSE)</f>
        <v>9</v>
      </c>
      <c r="E1622" t="str">
        <f>VLOOKUP(Medical_Examinations[[#This Row],[Customer ID]],'Medical Examinations'!$A$1:$L$2336,4,FALSE)</f>
        <v>No</v>
      </c>
      <c r="F1622" t="str">
        <f>VLOOKUP(Medical_Examinations[[#This Row],[Customer ID]],'Medical Examinations'!$A$1:$L$2336,6,FALSE)</f>
        <v>No</v>
      </c>
      <c r="G1622" t="str">
        <f>VLOOKUP(Medical_Examinations[[#This Row],[Customer ID]],'Medical Examinations'!$A$1:$L$2336,7,FALSE)</f>
        <v>No</v>
      </c>
      <c r="H1622">
        <f>VLOOKUP(Medical_Examinations[[#This Row],[Customer ID]],'Medical Examinations'!$A$1:$L$2336,8,FALSE)</f>
        <v>0</v>
      </c>
      <c r="I1622" t="str">
        <f>VLOOKUP(Medical_Examinations[[#This Row],[Customer ID]],'Medical Examinations'!$A$1:$L$2336,9,FALSE)</f>
        <v>No</v>
      </c>
      <c r="J1622" t="str">
        <f>VLOOKUP(Medical_Examinations[[#This Row],[Customer ID]],'Medical Examinations'!A1621:L3956,11,FALSE)</f>
        <v>Underweight</v>
      </c>
      <c r="K1622" t="str">
        <f>VLOOKUP(Medical_Examinations[[#This Row],[Customer ID]],'Medical Examinations'!A1621:L3956,12,FALSE)</f>
        <v>Diabetes</v>
      </c>
      <c r="L1622" t="str">
        <f>VLOOKUP(Hospitalisation_Details[[#This Row],[Customer ID]],'Hospitalisation Details'!A1621:K3962,10,FALSE)</f>
        <v>10 Aug 1993</v>
      </c>
      <c r="M1622">
        <f>VLOOKUP(Hospitalisation_Details[[#This Row],[Customer ID]],'Hospitalisation Details'!$A$1:$K$2342,6,FALSE)</f>
        <v>4923</v>
      </c>
      <c r="N1622" t="str">
        <f>VLOOKUP(Hospitalisation_Details[[#This Row],[Customer ID]],'Hospitalisation Details'!A1621:K3962,7,FALSE)</f>
        <v>tier - 2</v>
      </c>
      <c r="O1622" t="str">
        <f>VLOOKUP(Hospitalisation_Details[[#This Row],[Customer ID]],'Hospitalisation Details'!A1621:K3962,8,FALSE)</f>
        <v>tier - 2</v>
      </c>
      <c r="P1622" t="str">
        <f>VLOOKUP(Hospitalisation_Details[[#This Row],[Customer ID]],'Hospitalisation Details'!A1621:K3962,9,FALSE)</f>
        <v>R1012</v>
      </c>
      <c r="Q1622">
        <f>VLOOKUP(Hospitalisation_Details[[#This Row],[Customer ID]],'Hospitalisation Details'!$A$1:$K$2342,11,FALSE)</f>
        <v>29</v>
      </c>
    </row>
    <row r="1623" spans="1:17" x14ac:dyDescent="0.35">
      <c r="A1623" t="s">
        <v>1622</v>
      </c>
      <c r="B1623" t="str">
        <f>VLOOKUP(Customer_Names[[#This Row],[Customer ID]],Customer_Names[#All],2,FALSE)</f>
        <v>Tissue</v>
      </c>
      <c r="C1623">
        <f>VLOOKUP(Medical_Examinations[[#This Row],[Customer ID]],'Medical Examinations'!$A$1:$L$2336,2,FALSE)</f>
        <v>29</v>
      </c>
      <c r="D1623">
        <f>VLOOKUP(Medical_Examinations[[#This Row],[Customer ID]],'Medical Examinations'!$A$1:$L$2336,3,FALSE)</f>
        <v>10</v>
      </c>
      <c r="E1623" t="str">
        <f>VLOOKUP(Medical_Examinations[[#This Row],[Customer ID]],'Medical Examinations'!$A$1:$L$2336,4,FALSE)</f>
        <v>No</v>
      </c>
      <c r="F1623" t="str">
        <f>VLOOKUP(Medical_Examinations[[#This Row],[Customer ID]],'Medical Examinations'!$A$1:$L$2336,6,FALSE)</f>
        <v>No</v>
      </c>
      <c r="G1623" t="str">
        <f>VLOOKUP(Medical_Examinations[[#This Row],[Customer ID]],'Medical Examinations'!$A$1:$L$2336,7,FALSE)</f>
        <v>No</v>
      </c>
      <c r="H1623">
        <f>VLOOKUP(Medical_Examinations[[#This Row],[Customer ID]],'Medical Examinations'!$A$1:$L$2336,8,FALSE)</f>
        <v>0</v>
      </c>
      <c r="I1623" t="str">
        <f>VLOOKUP(Medical_Examinations[[#This Row],[Customer ID]],'Medical Examinations'!$A$1:$L$2336,9,FALSE)</f>
        <v>No</v>
      </c>
      <c r="J1623" t="str">
        <f>VLOOKUP(Medical_Examinations[[#This Row],[Customer ID]],'Medical Examinations'!A1622:L3957,11,FALSE)</f>
        <v>Overweight</v>
      </c>
      <c r="K1623" t="str">
        <f>VLOOKUP(Medical_Examinations[[#This Row],[Customer ID]],'Medical Examinations'!A1622:L3957,12,FALSE)</f>
        <v>Diabetes</v>
      </c>
      <c r="L1623" t="str">
        <f>VLOOKUP(Hospitalisation_Details[[#This Row],[Customer ID]],'Hospitalisation Details'!A1622:K3963,10,FALSE)</f>
        <v>22 Nov 1978</v>
      </c>
      <c r="M1623">
        <f>VLOOKUP(Hospitalisation_Details[[#This Row],[Customer ID]],'Hospitalisation Details'!$A$1:$K$2342,6,FALSE)</f>
        <v>5077</v>
      </c>
      <c r="N1623" t="str">
        <f>VLOOKUP(Hospitalisation_Details[[#This Row],[Customer ID]],'Hospitalisation Details'!A1622:K3963,7,FALSE)</f>
        <v>tier - 2</v>
      </c>
      <c r="O1623" t="str">
        <f>VLOOKUP(Hospitalisation_Details[[#This Row],[Customer ID]],'Hospitalisation Details'!A1622:K3963,8,FALSE)</f>
        <v>tier - 3</v>
      </c>
      <c r="P1623" t="str">
        <f>VLOOKUP(Hospitalisation_Details[[#This Row],[Customer ID]],'Hospitalisation Details'!A1622:K3963,9,FALSE)</f>
        <v>R1012</v>
      </c>
      <c r="Q1623">
        <f>VLOOKUP(Hospitalisation_Details[[#This Row],[Customer ID]],'Hospitalisation Details'!$A$1:$K$2342,11,FALSE)</f>
        <v>44</v>
      </c>
    </row>
    <row r="1624" spans="1:17" x14ac:dyDescent="0.35">
      <c r="A1624" t="s">
        <v>1623</v>
      </c>
      <c r="B1624" t="str">
        <f>VLOOKUP(Customer_Names[[#This Row],[Customer ID]],Customer_Names[#All],2,FALSE)</f>
        <v>Wood</v>
      </c>
      <c r="C1624">
        <f>VLOOKUP(Medical_Examinations[[#This Row],[Customer ID]],'Medical Examinations'!$A$1:$L$2336,2,FALSE)</f>
        <v>37</v>
      </c>
      <c r="D1624">
        <f>VLOOKUP(Medical_Examinations[[#This Row],[Customer ID]],'Medical Examinations'!$A$1:$L$2336,3,FALSE)</f>
        <v>10</v>
      </c>
      <c r="E1624" t="str">
        <f>VLOOKUP(Medical_Examinations[[#This Row],[Customer ID]],'Medical Examinations'!$A$1:$L$2336,4,FALSE)</f>
        <v>No</v>
      </c>
      <c r="F1624" t="str">
        <f>VLOOKUP(Medical_Examinations[[#This Row],[Customer ID]],'Medical Examinations'!$A$1:$L$2336,6,FALSE)</f>
        <v>No</v>
      </c>
      <c r="G1624" t="str">
        <f>VLOOKUP(Medical_Examinations[[#This Row],[Customer ID]],'Medical Examinations'!$A$1:$L$2336,7,FALSE)</f>
        <v>No</v>
      </c>
      <c r="H1624">
        <f>VLOOKUP(Medical_Examinations[[#This Row],[Customer ID]],'Medical Examinations'!$A$1:$L$2336,8,FALSE)</f>
        <v>0</v>
      </c>
      <c r="I1624" t="str">
        <f>VLOOKUP(Medical_Examinations[[#This Row],[Customer ID]],'Medical Examinations'!$A$1:$L$2336,9,FALSE)</f>
        <v>No</v>
      </c>
      <c r="J1624" t="str">
        <f>VLOOKUP(Medical_Examinations[[#This Row],[Customer ID]],'Medical Examinations'!A1623:L3958,11,FALSE)</f>
        <v>Obesity</v>
      </c>
      <c r="K1624" t="str">
        <f>VLOOKUP(Medical_Examinations[[#This Row],[Customer ID]],'Medical Examinations'!A1623:L3958,12,FALSE)</f>
        <v>Diabetes</v>
      </c>
      <c r="L1624" t="str">
        <f>VLOOKUP(Hospitalisation_Details[[#This Row],[Customer ID]],'Hospitalisation Details'!A1623:K3964,10,FALSE)</f>
        <v>18 Nov 1987</v>
      </c>
      <c r="M1624">
        <f>VLOOKUP(Hospitalisation_Details[[#This Row],[Customer ID]],'Hospitalisation Details'!$A$1:$K$2342,6,FALSE)</f>
        <v>5116</v>
      </c>
      <c r="N1624" t="str">
        <f>VLOOKUP(Hospitalisation_Details[[#This Row],[Customer ID]],'Hospitalisation Details'!A1623:K3964,7,FALSE)</f>
        <v>tier - 2</v>
      </c>
      <c r="O1624" t="str">
        <f>VLOOKUP(Hospitalisation_Details[[#This Row],[Customer ID]],'Hospitalisation Details'!A1623:K3964,8,FALSE)</f>
        <v>tier - 2</v>
      </c>
      <c r="P1624" t="str">
        <f>VLOOKUP(Hospitalisation_Details[[#This Row],[Customer ID]],'Hospitalisation Details'!A1623:K3964,9,FALSE)</f>
        <v>R1012</v>
      </c>
      <c r="Q1624">
        <f>VLOOKUP(Hospitalisation_Details[[#This Row],[Customer ID]],'Hospitalisation Details'!$A$1:$K$2342,11,FALSE)</f>
        <v>35</v>
      </c>
    </row>
    <row r="1625" spans="1:17" x14ac:dyDescent="0.35">
      <c r="A1625" t="s">
        <v>1624</v>
      </c>
      <c r="B1625" t="str">
        <f>VLOOKUP(Customer_Names[[#This Row],[Customer ID]],Customer_Names[#All],2,FALSE)</f>
        <v>Denny</v>
      </c>
      <c r="C1625">
        <f>VLOOKUP(Medical_Examinations[[#This Row],[Customer ID]],'Medical Examinations'!$A$1:$L$2336,2,FALSE)</f>
        <v>33</v>
      </c>
      <c r="D1625">
        <f>VLOOKUP(Medical_Examinations[[#This Row],[Customer ID]],'Medical Examinations'!$A$1:$L$2336,3,FALSE)</f>
        <v>10</v>
      </c>
      <c r="E1625" t="str">
        <f>VLOOKUP(Medical_Examinations[[#This Row],[Customer ID]],'Medical Examinations'!$A$1:$L$2336,4,FALSE)</f>
        <v>yes</v>
      </c>
      <c r="F1625" t="str">
        <f>VLOOKUP(Medical_Examinations[[#This Row],[Customer ID]],'Medical Examinations'!$A$1:$L$2336,6,FALSE)</f>
        <v>No</v>
      </c>
      <c r="G1625" t="str">
        <f>VLOOKUP(Medical_Examinations[[#This Row],[Customer ID]],'Medical Examinations'!$A$1:$L$2336,7,FALSE)</f>
        <v>No</v>
      </c>
      <c r="H1625">
        <f>VLOOKUP(Medical_Examinations[[#This Row],[Customer ID]],'Medical Examinations'!$A$1:$L$2336,8,FALSE)</f>
        <v>0</v>
      </c>
      <c r="I1625" t="str">
        <f>VLOOKUP(Medical_Examinations[[#This Row],[Customer ID]],'Medical Examinations'!$A$1:$L$2336,9,FALSE)</f>
        <v>No</v>
      </c>
      <c r="J1625" t="str">
        <f>VLOOKUP(Medical_Examinations[[#This Row],[Customer ID]],'Medical Examinations'!A1624:L3959,11,FALSE)</f>
        <v>Obesity</v>
      </c>
      <c r="K1625" t="str">
        <f>VLOOKUP(Medical_Examinations[[#This Row],[Customer ID]],'Medical Examinations'!A1624:L3959,12,FALSE)</f>
        <v>Diabetes</v>
      </c>
      <c r="L1625" t="str">
        <f>VLOOKUP(Hospitalisation_Details[[#This Row],[Customer ID]],'Hospitalisation Details'!A1624:K3965,10,FALSE)</f>
        <v>29 Aug 1991</v>
      </c>
      <c r="M1625">
        <f>VLOOKUP(Hospitalisation_Details[[#This Row],[Customer ID]],'Hospitalisation Details'!$A$1:$K$2342,6,FALSE)</f>
        <v>5167</v>
      </c>
      <c r="N1625" t="str">
        <f>VLOOKUP(Hospitalisation_Details[[#This Row],[Customer ID]],'Hospitalisation Details'!A1624:K3965,7,FALSE)</f>
        <v>tier - 2</v>
      </c>
      <c r="O1625" t="str">
        <f>VLOOKUP(Hospitalisation_Details[[#This Row],[Customer ID]],'Hospitalisation Details'!A1624:K3965,8,FALSE)</f>
        <v>tier - 2</v>
      </c>
      <c r="P1625" t="str">
        <f>VLOOKUP(Hospitalisation_Details[[#This Row],[Customer ID]],'Hospitalisation Details'!A1624:K3965,9,FALSE)</f>
        <v>R1012</v>
      </c>
      <c r="Q1625">
        <f>VLOOKUP(Hospitalisation_Details[[#This Row],[Customer ID]],'Hospitalisation Details'!$A$1:$K$2342,11,FALSE)</f>
        <v>31</v>
      </c>
    </row>
    <row r="1626" spans="1:17" x14ac:dyDescent="0.35">
      <c r="A1626" t="s">
        <v>1625</v>
      </c>
      <c r="B1626" t="str">
        <f>VLOOKUP(Customer_Names[[#This Row],[Customer ID]],Customer_Names[#All],2,FALSE)</f>
        <v>Testa</v>
      </c>
      <c r="C1626">
        <f>VLOOKUP(Medical_Examinations[[#This Row],[Customer ID]],'Medical Examinations'!$A$1:$L$2336,2,FALSE)</f>
        <v>51</v>
      </c>
      <c r="D1626">
        <f>VLOOKUP(Medical_Examinations[[#This Row],[Customer ID]],'Medical Examinations'!$A$1:$L$2336,3,FALSE)</f>
        <v>10</v>
      </c>
      <c r="E1626" t="str">
        <f>VLOOKUP(Medical_Examinations[[#This Row],[Customer ID]],'Medical Examinations'!$A$1:$L$2336,4,FALSE)</f>
        <v>No</v>
      </c>
      <c r="F1626" t="str">
        <f>VLOOKUP(Medical_Examinations[[#This Row],[Customer ID]],'Medical Examinations'!$A$1:$L$2336,6,FALSE)</f>
        <v>No</v>
      </c>
      <c r="G1626" t="str">
        <f>VLOOKUP(Medical_Examinations[[#This Row],[Customer ID]],'Medical Examinations'!$A$1:$L$2336,7,FALSE)</f>
        <v>No</v>
      </c>
      <c r="H1626">
        <f>VLOOKUP(Medical_Examinations[[#This Row],[Customer ID]],'Medical Examinations'!$A$1:$L$2336,8,FALSE)</f>
        <v>0</v>
      </c>
      <c r="I1626" t="str">
        <f>VLOOKUP(Medical_Examinations[[#This Row],[Customer ID]],'Medical Examinations'!$A$1:$L$2336,9,FALSE)</f>
        <v>No</v>
      </c>
      <c r="J1626" t="str">
        <f>VLOOKUP(Medical_Examinations[[#This Row],[Customer ID]],'Medical Examinations'!A1625:L3960,11,FALSE)</f>
        <v>Obesity</v>
      </c>
      <c r="K1626" t="str">
        <f>VLOOKUP(Medical_Examinations[[#This Row],[Customer ID]],'Medical Examinations'!A1625:L3960,12,FALSE)</f>
        <v>Diabetes</v>
      </c>
      <c r="L1626" t="str">
        <f>VLOOKUP(Hospitalisation_Details[[#This Row],[Customer ID]],'Hospitalisation Details'!A1625:K3966,10,FALSE)</f>
        <v>24 Oct 1983</v>
      </c>
      <c r="M1626">
        <f>VLOOKUP(Hospitalisation_Details[[#This Row],[Customer ID]],'Hospitalisation Details'!$A$1:$K$2342,6,FALSE)</f>
        <v>5208</v>
      </c>
      <c r="N1626" t="str">
        <f>VLOOKUP(Hospitalisation_Details[[#This Row],[Customer ID]],'Hospitalisation Details'!A1625:K3966,7,FALSE)</f>
        <v>tier - 2</v>
      </c>
      <c r="O1626" t="str">
        <f>VLOOKUP(Hospitalisation_Details[[#This Row],[Customer ID]],'Hospitalisation Details'!A1625:K3966,8,FALSE)</f>
        <v>tier - 2</v>
      </c>
      <c r="P1626" t="str">
        <f>VLOOKUP(Hospitalisation_Details[[#This Row],[Customer ID]],'Hospitalisation Details'!A1625:K3966,9,FALSE)</f>
        <v>R1012</v>
      </c>
      <c r="Q1626">
        <f>VLOOKUP(Hospitalisation_Details[[#This Row],[Customer ID]],'Hospitalisation Details'!$A$1:$K$2342,11,FALSE)</f>
        <v>39</v>
      </c>
    </row>
    <row r="1627" spans="1:17" x14ac:dyDescent="0.35">
      <c r="A1627" t="s">
        <v>1626</v>
      </c>
      <c r="B1627" t="str">
        <f>VLOOKUP(Customer_Names[[#This Row],[Customer ID]],Customer_Names[#All],2,FALSE)</f>
        <v>Mooney</v>
      </c>
      <c r="C1627">
        <f>VLOOKUP(Medical_Examinations[[#This Row],[Customer ID]],'Medical Examinations'!$A$1:$L$2336,2,FALSE)</f>
        <v>49</v>
      </c>
      <c r="D1627">
        <f>VLOOKUP(Medical_Examinations[[#This Row],[Customer ID]],'Medical Examinations'!$A$1:$L$2336,3,FALSE)</f>
        <v>10</v>
      </c>
      <c r="E1627" t="str">
        <f>VLOOKUP(Medical_Examinations[[#This Row],[Customer ID]],'Medical Examinations'!$A$1:$L$2336,4,FALSE)</f>
        <v>yes</v>
      </c>
      <c r="F1627" t="str">
        <f>VLOOKUP(Medical_Examinations[[#This Row],[Customer ID]],'Medical Examinations'!$A$1:$L$2336,6,FALSE)</f>
        <v>No</v>
      </c>
      <c r="G1627" t="str">
        <f>VLOOKUP(Medical_Examinations[[#This Row],[Customer ID]],'Medical Examinations'!$A$1:$L$2336,7,FALSE)</f>
        <v>No</v>
      </c>
      <c r="H1627">
        <f>VLOOKUP(Medical_Examinations[[#This Row],[Customer ID]],'Medical Examinations'!$A$1:$L$2336,8,FALSE)</f>
        <v>0</v>
      </c>
      <c r="I1627" t="str">
        <f>VLOOKUP(Medical_Examinations[[#This Row],[Customer ID]],'Medical Examinations'!$A$1:$L$2336,9,FALSE)</f>
        <v>No</v>
      </c>
      <c r="J1627" t="str">
        <f>VLOOKUP(Medical_Examinations[[#This Row],[Customer ID]],'Medical Examinations'!A1626:L3961,11,FALSE)</f>
        <v>Obesity</v>
      </c>
      <c r="K1627" t="str">
        <f>VLOOKUP(Medical_Examinations[[#This Row],[Customer ID]],'Medical Examinations'!A1626:L3961,12,FALSE)</f>
        <v>Diabetes</v>
      </c>
      <c r="L1627" t="str">
        <f>VLOOKUP(Hospitalisation_Details[[#This Row],[Customer ID]],'Hospitalisation Details'!A1626:K3967,10,FALSE)</f>
        <v>25 Nov 1989</v>
      </c>
      <c r="M1627">
        <f>VLOOKUP(Hospitalisation_Details[[#This Row],[Customer ID]],'Hospitalisation Details'!$A$1:$K$2342,6,FALSE)</f>
        <v>5258</v>
      </c>
      <c r="N1627" t="str">
        <f>VLOOKUP(Hospitalisation_Details[[#This Row],[Customer ID]],'Hospitalisation Details'!A1626:K3967,7,FALSE)</f>
        <v>tier - 2</v>
      </c>
      <c r="O1627" t="str">
        <f>VLOOKUP(Hospitalisation_Details[[#This Row],[Customer ID]],'Hospitalisation Details'!A1626:K3967,8,FALSE)</f>
        <v>tier - 2</v>
      </c>
      <c r="P1627" t="str">
        <f>VLOOKUP(Hospitalisation_Details[[#This Row],[Customer ID]],'Hospitalisation Details'!A1626:K3967,9,FALSE)</f>
        <v>R1012</v>
      </c>
      <c r="Q1627">
        <f>VLOOKUP(Hospitalisation_Details[[#This Row],[Customer ID]],'Hospitalisation Details'!$A$1:$K$2342,11,FALSE)</f>
        <v>33</v>
      </c>
    </row>
    <row r="1628" spans="1:17" x14ac:dyDescent="0.35">
      <c r="A1628" t="s">
        <v>1627</v>
      </c>
      <c r="B1628" t="str">
        <f>VLOOKUP(Customer_Names[[#This Row],[Customer ID]],Customer_Names[#All],2,FALSE)</f>
        <v>Buchholtz</v>
      </c>
      <c r="C1628">
        <f>VLOOKUP(Medical_Examinations[[#This Row],[Customer ID]],'Medical Examinations'!$A$1:$L$2336,2,FALSE)</f>
        <v>46</v>
      </c>
      <c r="D1628">
        <f>VLOOKUP(Medical_Examinations[[#This Row],[Customer ID]],'Medical Examinations'!$A$1:$L$2336,3,FALSE)</f>
        <v>10</v>
      </c>
      <c r="E1628" t="str">
        <f>VLOOKUP(Medical_Examinations[[#This Row],[Customer ID]],'Medical Examinations'!$A$1:$L$2336,4,FALSE)</f>
        <v>No</v>
      </c>
      <c r="F1628" t="str">
        <f>VLOOKUP(Medical_Examinations[[#This Row],[Customer ID]],'Medical Examinations'!$A$1:$L$2336,6,FALSE)</f>
        <v>No</v>
      </c>
      <c r="G1628" t="str">
        <f>VLOOKUP(Medical_Examinations[[#This Row],[Customer ID]],'Medical Examinations'!$A$1:$L$2336,7,FALSE)</f>
        <v>No</v>
      </c>
      <c r="H1628">
        <f>VLOOKUP(Medical_Examinations[[#This Row],[Customer ID]],'Medical Examinations'!$A$1:$L$2336,8,FALSE)</f>
        <v>0</v>
      </c>
      <c r="I1628" t="str">
        <f>VLOOKUP(Medical_Examinations[[#This Row],[Customer ID]],'Medical Examinations'!$A$1:$L$2336,9,FALSE)</f>
        <v>No</v>
      </c>
      <c r="J1628" t="str">
        <f>VLOOKUP(Medical_Examinations[[#This Row],[Customer ID]],'Medical Examinations'!A1627:L3962,11,FALSE)</f>
        <v>Obesity</v>
      </c>
      <c r="K1628" t="str">
        <f>VLOOKUP(Medical_Examinations[[#This Row],[Customer ID]],'Medical Examinations'!A1627:L3962,12,FALSE)</f>
        <v>Diabetes</v>
      </c>
      <c r="L1628" t="str">
        <f>VLOOKUP(Hospitalisation_Details[[#This Row],[Customer ID]],'Hospitalisation Details'!A1627:K3968,10,FALSE)</f>
        <v>19 Jul 1989</v>
      </c>
      <c r="M1628">
        <f>VLOOKUP(Hospitalisation_Details[[#This Row],[Customer ID]],'Hospitalisation Details'!$A$1:$K$2342,6,FALSE)</f>
        <v>5261</v>
      </c>
      <c r="N1628" t="str">
        <f>VLOOKUP(Hospitalisation_Details[[#This Row],[Customer ID]],'Hospitalisation Details'!A1627:K3968,7,FALSE)</f>
        <v>tier - 2</v>
      </c>
      <c r="O1628" t="str">
        <f>VLOOKUP(Hospitalisation_Details[[#This Row],[Customer ID]],'Hospitalisation Details'!A1627:K3968,8,FALSE)</f>
        <v>tier - 2</v>
      </c>
      <c r="P1628" t="str">
        <f>VLOOKUP(Hospitalisation_Details[[#This Row],[Customer ID]],'Hospitalisation Details'!A1627:K3968,9,FALSE)</f>
        <v>R1012</v>
      </c>
      <c r="Q1628">
        <f>VLOOKUP(Hospitalisation_Details[[#This Row],[Customer ID]],'Hospitalisation Details'!$A$1:$K$2342,11,FALSE)</f>
        <v>33</v>
      </c>
    </row>
    <row r="1629" spans="1:17" x14ac:dyDescent="0.35">
      <c r="A1629" t="s">
        <v>1628</v>
      </c>
      <c r="B1629" t="str">
        <f>VLOOKUP(Customer_Names[[#This Row],[Customer ID]],Customer_Names[#All],2,FALSE)</f>
        <v>Hoyt</v>
      </c>
      <c r="C1629">
        <f>VLOOKUP(Medical_Examinations[[#This Row],[Customer ID]],'Medical Examinations'!$A$1:$L$2336,2,FALSE)</f>
        <v>43</v>
      </c>
      <c r="D1629">
        <f>VLOOKUP(Medical_Examinations[[#This Row],[Customer ID]],'Medical Examinations'!$A$1:$L$2336,3,FALSE)</f>
        <v>10</v>
      </c>
      <c r="E1629" t="str">
        <f>VLOOKUP(Medical_Examinations[[#This Row],[Customer ID]],'Medical Examinations'!$A$1:$L$2336,4,FALSE)</f>
        <v>No</v>
      </c>
      <c r="F1629" t="str">
        <f>VLOOKUP(Medical_Examinations[[#This Row],[Customer ID]],'Medical Examinations'!$A$1:$L$2336,6,FALSE)</f>
        <v>No</v>
      </c>
      <c r="G1629" t="str">
        <f>VLOOKUP(Medical_Examinations[[#This Row],[Customer ID]],'Medical Examinations'!$A$1:$L$2336,7,FALSE)</f>
        <v>No</v>
      </c>
      <c r="H1629">
        <f>VLOOKUP(Medical_Examinations[[#This Row],[Customer ID]],'Medical Examinations'!$A$1:$L$2336,8,FALSE)</f>
        <v>0</v>
      </c>
      <c r="I1629" t="str">
        <f>VLOOKUP(Medical_Examinations[[#This Row],[Customer ID]],'Medical Examinations'!$A$1:$L$2336,9,FALSE)</f>
        <v>No</v>
      </c>
      <c r="J1629" t="str">
        <f>VLOOKUP(Medical_Examinations[[#This Row],[Customer ID]],'Medical Examinations'!A1628:L3963,11,FALSE)</f>
        <v>Obesity</v>
      </c>
      <c r="K1629" t="str">
        <f>VLOOKUP(Medical_Examinations[[#This Row],[Customer ID]],'Medical Examinations'!A1628:L3963,12,FALSE)</f>
        <v>Diabetes</v>
      </c>
      <c r="L1629" t="str">
        <f>VLOOKUP(Hospitalisation_Details[[#This Row],[Customer ID]],'Hospitalisation Details'!A1628:K3969,10,FALSE)</f>
        <v>13 Nov 1994</v>
      </c>
      <c r="M1629">
        <f>VLOOKUP(Hospitalisation_Details[[#This Row],[Customer ID]],'Hospitalisation Details'!$A$1:$K$2342,6,FALSE)</f>
        <v>5312</v>
      </c>
      <c r="N1629" t="str">
        <f>VLOOKUP(Hospitalisation_Details[[#This Row],[Customer ID]],'Hospitalisation Details'!A1628:K3969,7,FALSE)</f>
        <v>tier - 2</v>
      </c>
      <c r="O1629" t="str">
        <f>VLOOKUP(Hospitalisation_Details[[#This Row],[Customer ID]],'Hospitalisation Details'!A1628:K3969,8,FALSE)</f>
        <v>tier - 2</v>
      </c>
      <c r="P1629" t="str">
        <f>VLOOKUP(Hospitalisation_Details[[#This Row],[Customer ID]],'Hospitalisation Details'!A1628:K3969,9,FALSE)</f>
        <v>R1012</v>
      </c>
      <c r="Q1629">
        <f>VLOOKUP(Hospitalisation_Details[[#This Row],[Customer ID]],'Hospitalisation Details'!$A$1:$K$2342,11,FALSE)</f>
        <v>28</v>
      </c>
    </row>
    <row r="1630" spans="1:17" x14ac:dyDescent="0.35">
      <c r="A1630" t="s">
        <v>1629</v>
      </c>
      <c r="B1630" t="str">
        <f>VLOOKUP(Customer_Names[[#This Row],[Customer ID]],Customer_Names[#All],2,FALSE)</f>
        <v>Cabada</v>
      </c>
      <c r="C1630">
        <f>VLOOKUP(Medical_Examinations[[#This Row],[Customer ID]],'Medical Examinations'!$A$1:$L$2336,2,FALSE)</f>
        <v>38</v>
      </c>
      <c r="D1630">
        <f>VLOOKUP(Medical_Examinations[[#This Row],[Customer ID]],'Medical Examinations'!$A$1:$L$2336,3,FALSE)</f>
        <v>10</v>
      </c>
      <c r="E1630" t="str">
        <f>VLOOKUP(Medical_Examinations[[#This Row],[Customer ID]],'Medical Examinations'!$A$1:$L$2336,4,FALSE)</f>
        <v>No</v>
      </c>
      <c r="F1630" t="str">
        <f>VLOOKUP(Medical_Examinations[[#This Row],[Customer ID]],'Medical Examinations'!$A$1:$L$2336,6,FALSE)</f>
        <v>No</v>
      </c>
      <c r="G1630" t="str">
        <f>VLOOKUP(Medical_Examinations[[#This Row],[Customer ID]],'Medical Examinations'!$A$1:$L$2336,7,FALSE)</f>
        <v>No</v>
      </c>
      <c r="H1630">
        <f>VLOOKUP(Medical_Examinations[[#This Row],[Customer ID]],'Medical Examinations'!$A$1:$L$2336,8,FALSE)</f>
        <v>0</v>
      </c>
      <c r="I1630" t="str">
        <f>VLOOKUP(Medical_Examinations[[#This Row],[Customer ID]],'Medical Examinations'!$A$1:$L$2336,9,FALSE)</f>
        <v>No</v>
      </c>
      <c r="J1630" t="str">
        <f>VLOOKUP(Medical_Examinations[[#This Row],[Customer ID]],'Medical Examinations'!A1629:L3964,11,FALSE)</f>
        <v>Obesity</v>
      </c>
      <c r="K1630" t="str">
        <f>VLOOKUP(Medical_Examinations[[#This Row],[Customer ID]],'Medical Examinations'!A1629:L3964,12,FALSE)</f>
        <v>Diabetes</v>
      </c>
      <c r="L1630" t="str">
        <f>VLOOKUP(Hospitalisation_Details[[#This Row],[Customer ID]],'Hospitalisation Details'!A1629:K3970,10,FALSE)</f>
        <v>28 Aug 1991</v>
      </c>
      <c r="M1630">
        <f>VLOOKUP(Hospitalisation_Details[[#This Row],[Customer ID]],'Hospitalisation Details'!$A$1:$K$2342,6,FALSE)</f>
        <v>5327</v>
      </c>
      <c r="N1630" t="str">
        <f>VLOOKUP(Hospitalisation_Details[[#This Row],[Customer ID]],'Hospitalisation Details'!A1629:K3970,7,FALSE)</f>
        <v>tier - 2</v>
      </c>
      <c r="O1630" t="str">
        <f>VLOOKUP(Hospitalisation_Details[[#This Row],[Customer ID]],'Hospitalisation Details'!A1629:K3970,8,FALSE)</f>
        <v>tier - 1</v>
      </c>
      <c r="P1630" t="str">
        <f>VLOOKUP(Hospitalisation_Details[[#This Row],[Customer ID]],'Hospitalisation Details'!A1629:K3970,9,FALSE)</f>
        <v>R1012</v>
      </c>
      <c r="Q1630">
        <f>VLOOKUP(Hospitalisation_Details[[#This Row],[Customer ID]],'Hospitalisation Details'!$A$1:$K$2342,11,FALSE)</f>
        <v>31</v>
      </c>
    </row>
    <row r="1631" spans="1:17" x14ac:dyDescent="0.35">
      <c r="A1631" t="s">
        <v>1630</v>
      </c>
      <c r="B1631" t="str">
        <f>VLOOKUP(Customer_Names[[#This Row],[Customer ID]],Customer_Names[#All],2,FALSE)</f>
        <v>Lobaciute</v>
      </c>
      <c r="C1631">
        <f>VLOOKUP(Medical_Examinations[[#This Row],[Customer ID]],'Medical Examinations'!$A$1:$L$2336,2,FALSE)</f>
        <v>38</v>
      </c>
      <c r="D1631">
        <f>VLOOKUP(Medical_Examinations[[#This Row],[Customer ID]],'Medical Examinations'!$A$1:$L$2336,3,FALSE)</f>
        <v>10</v>
      </c>
      <c r="E1631" t="str">
        <f>VLOOKUP(Medical_Examinations[[#This Row],[Customer ID]],'Medical Examinations'!$A$1:$L$2336,4,FALSE)</f>
        <v>No</v>
      </c>
      <c r="F1631" t="str">
        <f>VLOOKUP(Medical_Examinations[[#This Row],[Customer ID]],'Medical Examinations'!$A$1:$L$2336,6,FALSE)</f>
        <v>No</v>
      </c>
      <c r="G1631" t="str">
        <f>VLOOKUP(Medical_Examinations[[#This Row],[Customer ID]],'Medical Examinations'!$A$1:$L$2336,7,FALSE)</f>
        <v>No</v>
      </c>
      <c r="H1631">
        <f>VLOOKUP(Medical_Examinations[[#This Row],[Customer ID]],'Medical Examinations'!$A$1:$L$2336,8,FALSE)</f>
        <v>0</v>
      </c>
      <c r="I1631" t="str">
        <f>VLOOKUP(Medical_Examinations[[#This Row],[Customer ID]],'Medical Examinations'!$A$1:$L$2336,9,FALSE)</f>
        <v>No</v>
      </c>
      <c r="J1631" t="str">
        <f>VLOOKUP(Medical_Examinations[[#This Row],[Customer ID]],'Medical Examinations'!A1630:L3965,11,FALSE)</f>
        <v>Obesity</v>
      </c>
      <c r="K1631" t="str">
        <f>VLOOKUP(Medical_Examinations[[#This Row],[Customer ID]],'Medical Examinations'!A1630:L3965,12,FALSE)</f>
        <v>Diabetes</v>
      </c>
      <c r="L1631" t="str">
        <f>VLOOKUP(Hospitalisation_Details[[#This Row],[Customer ID]],'Hospitalisation Details'!A1630:K3971,10,FALSE)</f>
        <v>1 Jun 1986</v>
      </c>
      <c r="M1631">
        <f>VLOOKUP(Hospitalisation_Details[[#This Row],[Customer ID]],'Hospitalisation Details'!$A$1:$K$2342,6,FALSE)</f>
        <v>5373</v>
      </c>
      <c r="N1631" t="str">
        <f>VLOOKUP(Hospitalisation_Details[[#This Row],[Customer ID]],'Hospitalisation Details'!A1630:K3971,7,FALSE)</f>
        <v>tier - 2</v>
      </c>
      <c r="O1631" t="str">
        <f>VLOOKUP(Hospitalisation_Details[[#This Row],[Customer ID]],'Hospitalisation Details'!A1630:K3971,8,FALSE)</f>
        <v>tier - 2</v>
      </c>
      <c r="P1631" t="str">
        <f>VLOOKUP(Hospitalisation_Details[[#This Row],[Customer ID]],'Hospitalisation Details'!A1630:K3971,9,FALSE)</f>
        <v>R1012</v>
      </c>
      <c r="Q1631">
        <f>VLOOKUP(Hospitalisation_Details[[#This Row],[Customer ID]],'Hospitalisation Details'!$A$1:$K$2342,11,FALSE)</f>
        <v>37</v>
      </c>
    </row>
    <row r="1632" spans="1:17" x14ac:dyDescent="0.35">
      <c r="A1632" t="s">
        <v>1631</v>
      </c>
      <c r="B1632" t="str">
        <f>VLOOKUP(Customer_Names[[#This Row],[Customer ID]],Customer_Names[#All],2,FALSE)</f>
        <v>Dawes</v>
      </c>
      <c r="C1632">
        <f>VLOOKUP(Medical_Examinations[[#This Row],[Customer ID]],'Medical Examinations'!$A$1:$L$2336,2,FALSE)</f>
        <v>45</v>
      </c>
      <c r="D1632">
        <f>VLOOKUP(Medical_Examinations[[#This Row],[Customer ID]],'Medical Examinations'!$A$1:$L$2336,3,FALSE)</f>
        <v>10</v>
      </c>
      <c r="E1632" t="str">
        <f>VLOOKUP(Medical_Examinations[[#This Row],[Customer ID]],'Medical Examinations'!$A$1:$L$2336,4,FALSE)</f>
        <v>No</v>
      </c>
      <c r="F1632" t="str">
        <f>VLOOKUP(Medical_Examinations[[#This Row],[Customer ID]],'Medical Examinations'!$A$1:$L$2336,6,FALSE)</f>
        <v>No</v>
      </c>
      <c r="G1632" t="str">
        <f>VLOOKUP(Medical_Examinations[[#This Row],[Customer ID]],'Medical Examinations'!$A$1:$L$2336,7,FALSE)</f>
        <v>No</v>
      </c>
      <c r="H1632">
        <f>VLOOKUP(Medical_Examinations[[#This Row],[Customer ID]],'Medical Examinations'!$A$1:$L$2336,8,FALSE)</f>
        <v>0</v>
      </c>
      <c r="I1632" t="str">
        <f>VLOOKUP(Medical_Examinations[[#This Row],[Customer ID]],'Medical Examinations'!$A$1:$L$2336,9,FALSE)</f>
        <v>No</v>
      </c>
      <c r="J1632" t="str">
        <f>VLOOKUP(Medical_Examinations[[#This Row],[Customer ID]],'Medical Examinations'!A1631:L3966,11,FALSE)</f>
        <v>Obesity</v>
      </c>
      <c r="K1632" t="str">
        <f>VLOOKUP(Medical_Examinations[[#This Row],[Customer ID]],'Medical Examinations'!A1631:L3966,12,FALSE)</f>
        <v>Diabetes</v>
      </c>
      <c r="L1632" t="str">
        <f>VLOOKUP(Hospitalisation_Details[[#This Row],[Customer ID]],'Hospitalisation Details'!A1631:K3972,10,FALSE)</f>
        <v>22 Jul 1986</v>
      </c>
      <c r="M1632">
        <f>VLOOKUP(Hospitalisation_Details[[#This Row],[Customer ID]],'Hospitalisation Details'!$A$1:$K$2342,6,FALSE)</f>
        <v>5377</v>
      </c>
      <c r="N1632" t="str">
        <f>VLOOKUP(Hospitalisation_Details[[#This Row],[Customer ID]],'Hospitalisation Details'!A1631:K3972,7,FALSE)</f>
        <v>tier - 2</v>
      </c>
      <c r="O1632" t="str">
        <f>VLOOKUP(Hospitalisation_Details[[#This Row],[Customer ID]],'Hospitalisation Details'!A1631:K3972,8,FALSE)</f>
        <v>tier - 3</v>
      </c>
      <c r="P1632" t="str">
        <f>VLOOKUP(Hospitalisation_Details[[#This Row],[Customer ID]],'Hospitalisation Details'!A1631:K3972,9,FALSE)</f>
        <v>R1012</v>
      </c>
      <c r="Q1632">
        <f>VLOOKUP(Hospitalisation_Details[[#This Row],[Customer ID]],'Hospitalisation Details'!$A$1:$K$2342,11,FALSE)</f>
        <v>36</v>
      </c>
    </row>
    <row r="1633" spans="1:17" x14ac:dyDescent="0.35">
      <c r="A1633" t="s">
        <v>1632</v>
      </c>
      <c r="B1633" t="str">
        <f>VLOOKUP(Customer_Names[[#This Row],[Customer ID]],Customer_Names[#All],2,FALSE)</f>
        <v>Deppen</v>
      </c>
      <c r="C1633">
        <f>VLOOKUP(Medical_Examinations[[#This Row],[Customer ID]],'Medical Examinations'!$A$1:$L$2336,2,FALSE)</f>
        <v>41</v>
      </c>
      <c r="D1633">
        <f>VLOOKUP(Medical_Examinations[[#This Row],[Customer ID]],'Medical Examinations'!$A$1:$L$2336,3,FALSE)</f>
        <v>10</v>
      </c>
      <c r="E1633" t="str">
        <f>VLOOKUP(Medical_Examinations[[#This Row],[Customer ID]],'Medical Examinations'!$A$1:$L$2336,4,FALSE)</f>
        <v>No</v>
      </c>
      <c r="F1633" t="str">
        <f>VLOOKUP(Medical_Examinations[[#This Row],[Customer ID]],'Medical Examinations'!$A$1:$L$2336,6,FALSE)</f>
        <v>No</v>
      </c>
      <c r="G1633" t="str">
        <f>VLOOKUP(Medical_Examinations[[#This Row],[Customer ID]],'Medical Examinations'!$A$1:$L$2336,7,FALSE)</f>
        <v>No</v>
      </c>
      <c r="H1633">
        <f>VLOOKUP(Medical_Examinations[[#This Row],[Customer ID]],'Medical Examinations'!$A$1:$L$2336,8,FALSE)</f>
        <v>0</v>
      </c>
      <c r="I1633" t="str">
        <f>VLOOKUP(Medical_Examinations[[#This Row],[Customer ID]],'Medical Examinations'!$A$1:$L$2336,9,FALSE)</f>
        <v>No</v>
      </c>
      <c r="J1633" t="str">
        <f>VLOOKUP(Medical_Examinations[[#This Row],[Customer ID]],'Medical Examinations'!A1632:L3967,11,FALSE)</f>
        <v>Obesity</v>
      </c>
      <c r="K1633" t="str">
        <f>VLOOKUP(Medical_Examinations[[#This Row],[Customer ID]],'Medical Examinations'!A1632:L3967,12,FALSE)</f>
        <v>Diabetes</v>
      </c>
      <c r="L1633" t="str">
        <f>VLOOKUP(Hospitalisation_Details[[#This Row],[Customer ID]],'Hospitalisation Details'!A1632:K3973,10,FALSE)</f>
        <v>8 Aug 1988</v>
      </c>
      <c r="M1633">
        <f>VLOOKUP(Hospitalisation_Details[[#This Row],[Customer ID]],'Hospitalisation Details'!$A$1:$K$2342,6,FALSE)</f>
        <v>5385</v>
      </c>
      <c r="N1633" t="str">
        <f>VLOOKUP(Hospitalisation_Details[[#This Row],[Customer ID]],'Hospitalisation Details'!A1632:K3973,7,FALSE)</f>
        <v>tier - 2</v>
      </c>
      <c r="O1633" t="str">
        <f>VLOOKUP(Hospitalisation_Details[[#This Row],[Customer ID]],'Hospitalisation Details'!A1632:K3973,8,FALSE)</f>
        <v>tier - 3</v>
      </c>
      <c r="P1633" t="str">
        <f>VLOOKUP(Hospitalisation_Details[[#This Row],[Customer ID]],'Hospitalisation Details'!A1632:K3973,9,FALSE)</f>
        <v>R1012</v>
      </c>
      <c r="Q1633">
        <f>VLOOKUP(Hospitalisation_Details[[#This Row],[Customer ID]],'Hospitalisation Details'!$A$1:$K$2342,11,FALSE)</f>
        <v>34</v>
      </c>
    </row>
    <row r="1634" spans="1:17" x14ac:dyDescent="0.35">
      <c r="A1634" t="s">
        <v>1633</v>
      </c>
      <c r="B1634" t="str">
        <f>VLOOKUP(Customer_Names[[#This Row],[Customer ID]],Customer_Names[#All],2,FALSE)</f>
        <v>Oberndorfer</v>
      </c>
      <c r="C1634">
        <f>VLOOKUP(Medical_Examinations[[#This Row],[Customer ID]],'Medical Examinations'!$A$1:$L$2336,2,FALSE)</f>
        <v>30</v>
      </c>
      <c r="D1634">
        <f>VLOOKUP(Medical_Examinations[[#This Row],[Customer ID]],'Medical Examinations'!$A$1:$L$2336,3,FALSE)</f>
        <v>10</v>
      </c>
      <c r="E1634" t="str">
        <f>VLOOKUP(Medical_Examinations[[#This Row],[Customer ID]],'Medical Examinations'!$A$1:$L$2336,4,FALSE)</f>
        <v>No</v>
      </c>
      <c r="F1634" t="str">
        <f>VLOOKUP(Medical_Examinations[[#This Row],[Customer ID]],'Medical Examinations'!$A$1:$L$2336,6,FALSE)</f>
        <v>No</v>
      </c>
      <c r="G1634" t="str">
        <f>VLOOKUP(Medical_Examinations[[#This Row],[Customer ID]],'Medical Examinations'!$A$1:$L$2336,7,FALSE)</f>
        <v>No</v>
      </c>
      <c r="H1634">
        <f>VLOOKUP(Medical_Examinations[[#This Row],[Customer ID]],'Medical Examinations'!$A$1:$L$2336,8,FALSE)</f>
        <v>0</v>
      </c>
      <c r="I1634" t="str">
        <f>VLOOKUP(Medical_Examinations[[#This Row],[Customer ID]],'Medical Examinations'!$A$1:$L$2336,9,FALSE)</f>
        <v>No</v>
      </c>
      <c r="J1634" t="str">
        <f>VLOOKUP(Medical_Examinations[[#This Row],[Customer ID]],'Medical Examinations'!A1633:L3968,11,FALSE)</f>
        <v>Obesity</v>
      </c>
      <c r="K1634" t="str">
        <f>VLOOKUP(Medical_Examinations[[#This Row],[Customer ID]],'Medical Examinations'!A1633:L3968,12,FALSE)</f>
        <v>Diabetes</v>
      </c>
      <c r="L1634" t="str">
        <f>VLOOKUP(Hospitalisation_Details[[#This Row],[Customer ID]],'Hospitalisation Details'!A1633:K3974,10,FALSE)</f>
        <v>27 Sep 1975</v>
      </c>
      <c r="M1634">
        <f>VLOOKUP(Hospitalisation_Details[[#This Row],[Customer ID]],'Hospitalisation Details'!$A$1:$K$2342,6,FALSE)</f>
        <v>5412</v>
      </c>
      <c r="N1634" t="str">
        <f>VLOOKUP(Hospitalisation_Details[[#This Row],[Customer ID]],'Hospitalisation Details'!A1633:K3974,7,FALSE)</f>
        <v>tier - 2</v>
      </c>
      <c r="O1634" t="str">
        <f>VLOOKUP(Hospitalisation_Details[[#This Row],[Customer ID]],'Hospitalisation Details'!A1633:K3974,8,FALSE)</f>
        <v>tier - 3</v>
      </c>
      <c r="P1634" t="str">
        <f>VLOOKUP(Hospitalisation_Details[[#This Row],[Customer ID]],'Hospitalisation Details'!A1633:K3974,9,FALSE)</f>
        <v>R1012</v>
      </c>
      <c r="Q1634">
        <f>VLOOKUP(Hospitalisation_Details[[#This Row],[Customer ID]],'Hospitalisation Details'!$A$1:$K$2342,11,FALSE)</f>
        <v>47</v>
      </c>
    </row>
    <row r="1635" spans="1:17" x14ac:dyDescent="0.35">
      <c r="A1635" t="s">
        <v>1634</v>
      </c>
      <c r="B1635" t="str">
        <f>VLOOKUP(Customer_Names[[#This Row],[Customer ID]],Customer_Names[#All],2,FALSE)</f>
        <v>Hetherington</v>
      </c>
      <c r="C1635">
        <f>VLOOKUP(Medical_Examinations[[#This Row],[Customer ID]],'Medical Examinations'!$A$1:$L$2336,2,FALSE)</f>
        <v>36</v>
      </c>
      <c r="D1635">
        <f>VLOOKUP(Medical_Examinations[[#This Row],[Customer ID]],'Medical Examinations'!$A$1:$L$2336,3,FALSE)</f>
        <v>10</v>
      </c>
      <c r="E1635" t="str">
        <f>VLOOKUP(Medical_Examinations[[#This Row],[Customer ID]],'Medical Examinations'!$A$1:$L$2336,4,FALSE)</f>
        <v>No</v>
      </c>
      <c r="F1635" t="str">
        <f>VLOOKUP(Medical_Examinations[[#This Row],[Customer ID]],'Medical Examinations'!$A$1:$L$2336,6,FALSE)</f>
        <v>No</v>
      </c>
      <c r="G1635" t="str">
        <f>VLOOKUP(Medical_Examinations[[#This Row],[Customer ID]],'Medical Examinations'!$A$1:$L$2336,7,FALSE)</f>
        <v>No</v>
      </c>
      <c r="H1635">
        <f>VLOOKUP(Medical_Examinations[[#This Row],[Customer ID]],'Medical Examinations'!$A$1:$L$2336,8,FALSE)</f>
        <v>0</v>
      </c>
      <c r="I1635" t="str">
        <f>VLOOKUP(Medical_Examinations[[#This Row],[Customer ID]],'Medical Examinations'!$A$1:$L$2336,9,FALSE)</f>
        <v>No</v>
      </c>
      <c r="J1635" t="str">
        <f>VLOOKUP(Medical_Examinations[[#This Row],[Customer ID]],'Medical Examinations'!A1634:L3969,11,FALSE)</f>
        <v>Obesity</v>
      </c>
      <c r="K1635" t="str">
        <f>VLOOKUP(Medical_Examinations[[#This Row],[Customer ID]],'Medical Examinations'!A1634:L3969,12,FALSE)</f>
        <v>Diabetes</v>
      </c>
      <c r="L1635" t="str">
        <f>VLOOKUP(Hospitalisation_Details[[#This Row],[Customer ID]],'Hospitalisation Details'!A1634:K3975,10,FALSE)</f>
        <v>6 Jul 1991</v>
      </c>
      <c r="M1635">
        <f>VLOOKUP(Hospitalisation_Details[[#This Row],[Customer ID]],'Hospitalisation Details'!$A$1:$K$2342,6,FALSE)</f>
        <v>5425</v>
      </c>
      <c r="N1635" t="str">
        <f>VLOOKUP(Hospitalisation_Details[[#This Row],[Customer ID]],'Hospitalisation Details'!A1634:K3975,7,FALSE)</f>
        <v>tier - 2</v>
      </c>
      <c r="O1635" t="str">
        <f>VLOOKUP(Hospitalisation_Details[[#This Row],[Customer ID]],'Hospitalisation Details'!A1634:K3975,8,FALSE)</f>
        <v>tier - 1</v>
      </c>
      <c r="P1635" t="str">
        <f>VLOOKUP(Hospitalisation_Details[[#This Row],[Customer ID]],'Hospitalisation Details'!A1634:K3975,9,FALSE)</f>
        <v>R1012</v>
      </c>
      <c r="Q1635">
        <f>VLOOKUP(Hospitalisation_Details[[#This Row],[Customer ID]],'Hospitalisation Details'!$A$1:$K$2342,11,FALSE)</f>
        <v>31</v>
      </c>
    </row>
    <row r="1636" spans="1:17" x14ac:dyDescent="0.35">
      <c r="A1636" t="s">
        <v>1635</v>
      </c>
      <c r="B1636" t="str">
        <f>VLOOKUP(Customer_Names[[#This Row],[Customer ID]],Customer_Names[#All],2,FALSE)</f>
        <v>Murray</v>
      </c>
      <c r="C1636">
        <f>VLOOKUP(Medical_Examinations[[#This Row],[Customer ID]],'Medical Examinations'!$A$1:$L$2336,2,FALSE)</f>
        <v>37</v>
      </c>
      <c r="D1636">
        <f>VLOOKUP(Medical_Examinations[[#This Row],[Customer ID]],'Medical Examinations'!$A$1:$L$2336,3,FALSE)</f>
        <v>10</v>
      </c>
      <c r="E1636" t="str">
        <f>VLOOKUP(Medical_Examinations[[#This Row],[Customer ID]],'Medical Examinations'!$A$1:$L$2336,4,FALSE)</f>
        <v>yes</v>
      </c>
      <c r="F1636" t="str">
        <f>VLOOKUP(Medical_Examinations[[#This Row],[Customer ID]],'Medical Examinations'!$A$1:$L$2336,6,FALSE)</f>
        <v>No</v>
      </c>
      <c r="G1636" t="str">
        <f>VLOOKUP(Medical_Examinations[[#This Row],[Customer ID]],'Medical Examinations'!$A$1:$L$2336,7,FALSE)</f>
        <v>No</v>
      </c>
      <c r="H1636">
        <f>VLOOKUP(Medical_Examinations[[#This Row],[Customer ID]],'Medical Examinations'!$A$1:$L$2336,8,FALSE)</f>
        <v>0</v>
      </c>
      <c r="I1636" t="str">
        <f>VLOOKUP(Medical_Examinations[[#This Row],[Customer ID]],'Medical Examinations'!$A$1:$L$2336,9,FALSE)</f>
        <v>No</v>
      </c>
      <c r="J1636" t="str">
        <f>VLOOKUP(Medical_Examinations[[#This Row],[Customer ID]],'Medical Examinations'!A1635:L3970,11,FALSE)</f>
        <v>Obesity</v>
      </c>
      <c r="K1636" t="str">
        <f>VLOOKUP(Medical_Examinations[[#This Row],[Customer ID]],'Medical Examinations'!A1635:L3970,12,FALSE)</f>
        <v>Diabetes</v>
      </c>
      <c r="L1636" t="str">
        <f>VLOOKUP(Hospitalisation_Details[[#This Row],[Customer ID]],'Hospitalisation Details'!A1635:K3976,10,FALSE)</f>
        <v>8 Jun 1978</v>
      </c>
      <c r="M1636">
        <f>VLOOKUP(Hospitalisation_Details[[#This Row],[Customer ID]],'Hospitalisation Details'!$A$1:$K$2342,6,FALSE)</f>
        <v>5429</v>
      </c>
      <c r="N1636" t="str">
        <f>VLOOKUP(Hospitalisation_Details[[#This Row],[Customer ID]],'Hospitalisation Details'!A1635:K3976,7,FALSE)</f>
        <v>tier - 2</v>
      </c>
      <c r="O1636" t="str">
        <f>VLOOKUP(Hospitalisation_Details[[#This Row],[Customer ID]],'Hospitalisation Details'!A1635:K3976,8,FALSE)</f>
        <v>tier - 2</v>
      </c>
      <c r="P1636" t="str">
        <f>VLOOKUP(Hospitalisation_Details[[#This Row],[Customer ID]],'Hospitalisation Details'!A1635:K3976,9,FALSE)</f>
        <v>R1012</v>
      </c>
      <c r="Q1636">
        <f>VLOOKUP(Hospitalisation_Details[[#This Row],[Customer ID]],'Hospitalisation Details'!$A$1:$K$2342,11,FALSE)</f>
        <v>45</v>
      </c>
    </row>
    <row r="1637" spans="1:17" x14ac:dyDescent="0.35">
      <c r="A1637" t="s">
        <v>1636</v>
      </c>
      <c r="B1637" t="str">
        <f>VLOOKUP(Customer_Names[[#This Row],[Customer ID]],Customer_Names[#All],2,FALSE)</f>
        <v>Higden</v>
      </c>
      <c r="C1637">
        <f>VLOOKUP(Medical_Examinations[[#This Row],[Customer ID]],'Medical Examinations'!$A$1:$L$2336,2,FALSE)</f>
        <v>36</v>
      </c>
      <c r="D1637">
        <f>VLOOKUP(Medical_Examinations[[#This Row],[Customer ID]],'Medical Examinations'!$A$1:$L$2336,3,FALSE)</f>
        <v>10</v>
      </c>
      <c r="E1637" t="str">
        <f>VLOOKUP(Medical_Examinations[[#This Row],[Customer ID]],'Medical Examinations'!$A$1:$L$2336,4,FALSE)</f>
        <v>yes</v>
      </c>
      <c r="F1637" t="str">
        <f>VLOOKUP(Medical_Examinations[[#This Row],[Customer ID]],'Medical Examinations'!$A$1:$L$2336,6,FALSE)</f>
        <v>No</v>
      </c>
      <c r="G1637" t="str">
        <f>VLOOKUP(Medical_Examinations[[#This Row],[Customer ID]],'Medical Examinations'!$A$1:$L$2336,7,FALSE)</f>
        <v>No</v>
      </c>
      <c r="H1637">
        <f>VLOOKUP(Medical_Examinations[[#This Row],[Customer ID]],'Medical Examinations'!$A$1:$L$2336,8,FALSE)</f>
        <v>0</v>
      </c>
      <c r="I1637" t="str">
        <f>VLOOKUP(Medical_Examinations[[#This Row],[Customer ID]],'Medical Examinations'!$A$1:$L$2336,9,FALSE)</f>
        <v>No</v>
      </c>
      <c r="J1637" t="str">
        <f>VLOOKUP(Medical_Examinations[[#This Row],[Customer ID]],'Medical Examinations'!A1636:L3971,11,FALSE)</f>
        <v>Obesity</v>
      </c>
      <c r="K1637" t="str">
        <f>VLOOKUP(Medical_Examinations[[#This Row],[Customer ID]],'Medical Examinations'!A1636:L3971,12,FALSE)</f>
        <v>Diabetes</v>
      </c>
      <c r="L1637" t="str">
        <f>VLOOKUP(Hospitalisation_Details[[#This Row],[Customer ID]],'Hospitalisation Details'!A1636:K3977,10,FALSE)</f>
        <v>29 Jul 1988</v>
      </c>
      <c r="M1637">
        <f>VLOOKUP(Hospitalisation_Details[[#This Row],[Customer ID]],'Hospitalisation Details'!$A$1:$K$2342,6,FALSE)</f>
        <v>5503</v>
      </c>
      <c r="N1637" t="str">
        <f>VLOOKUP(Hospitalisation_Details[[#This Row],[Customer ID]],'Hospitalisation Details'!A1636:K3977,7,FALSE)</f>
        <v>tier - 2</v>
      </c>
      <c r="O1637" t="str">
        <f>VLOOKUP(Hospitalisation_Details[[#This Row],[Customer ID]],'Hospitalisation Details'!A1636:K3977,8,FALSE)</f>
        <v>tier - 2</v>
      </c>
      <c r="P1637" t="str">
        <f>VLOOKUP(Hospitalisation_Details[[#This Row],[Customer ID]],'Hospitalisation Details'!A1636:K3977,9,FALSE)</f>
        <v>R1012</v>
      </c>
      <c r="Q1637">
        <f>VLOOKUP(Hospitalisation_Details[[#This Row],[Customer ID]],'Hospitalisation Details'!$A$1:$K$2342,11,FALSE)</f>
        <v>34</v>
      </c>
    </row>
    <row r="1638" spans="1:17" x14ac:dyDescent="0.35">
      <c r="A1638" t="s">
        <v>1637</v>
      </c>
      <c r="B1638" t="str">
        <f>VLOOKUP(Customer_Names[[#This Row],[Customer ID]],Customer_Names[#All],2,FALSE)</f>
        <v>Rediger</v>
      </c>
      <c r="C1638">
        <f>VLOOKUP(Medical_Examinations[[#This Row],[Customer ID]],'Medical Examinations'!$A$1:$L$2336,2,FALSE)</f>
        <v>36</v>
      </c>
      <c r="D1638">
        <f>VLOOKUP(Medical_Examinations[[#This Row],[Customer ID]],'Medical Examinations'!$A$1:$L$2336,3,FALSE)</f>
        <v>10</v>
      </c>
      <c r="E1638" t="str">
        <f>VLOOKUP(Medical_Examinations[[#This Row],[Customer ID]],'Medical Examinations'!$A$1:$L$2336,4,FALSE)</f>
        <v>yes</v>
      </c>
      <c r="F1638" t="str">
        <f>VLOOKUP(Medical_Examinations[[#This Row],[Customer ID]],'Medical Examinations'!$A$1:$L$2336,6,FALSE)</f>
        <v>No</v>
      </c>
      <c r="G1638" t="str">
        <f>VLOOKUP(Medical_Examinations[[#This Row],[Customer ID]],'Medical Examinations'!$A$1:$L$2336,7,FALSE)</f>
        <v>No</v>
      </c>
      <c r="H1638">
        <f>VLOOKUP(Medical_Examinations[[#This Row],[Customer ID]],'Medical Examinations'!$A$1:$L$2336,8,FALSE)</f>
        <v>0</v>
      </c>
      <c r="I1638" t="str">
        <f>VLOOKUP(Medical_Examinations[[#This Row],[Customer ID]],'Medical Examinations'!$A$1:$L$2336,9,FALSE)</f>
        <v>No</v>
      </c>
      <c r="J1638" t="str">
        <f>VLOOKUP(Medical_Examinations[[#This Row],[Customer ID]],'Medical Examinations'!A1637:L3972,11,FALSE)</f>
        <v>Obesity</v>
      </c>
      <c r="K1638" t="str">
        <f>VLOOKUP(Medical_Examinations[[#This Row],[Customer ID]],'Medical Examinations'!A1637:L3972,12,FALSE)</f>
        <v>Diabetes</v>
      </c>
      <c r="L1638" t="str">
        <f>VLOOKUP(Hospitalisation_Details[[#This Row],[Customer ID]],'Hospitalisation Details'!A1637:K3978,10,FALSE)</f>
        <v>7 Dec 1980</v>
      </c>
      <c r="M1638">
        <f>VLOOKUP(Hospitalisation_Details[[#This Row],[Customer ID]],'Hospitalisation Details'!$A$1:$K$2342,6,FALSE)</f>
        <v>5540</v>
      </c>
      <c r="N1638" t="str">
        <f>VLOOKUP(Hospitalisation_Details[[#This Row],[Customer ID]],'Hospitalisation Details'!A1637:K3978,7,FALSE)</f>
        <v>tier - 2</v>
      </c>
      <c r="O1638" t="str">
        <f>VLOOKUP(Hospitalisation_Details[[#This Row],[Customer ID]],'Hospitalisation Details'!A1637:K3978,8,FALSE)</f>
        <v>tier - 2</v>
      </c>
      <c r="P1638" t="str">
        <f>VLOOKUP(Hospitalisation_Details[[#This Row],[Customer ID]],'Hospitalisation Details'!A1637:K3978,9,FALSE)</f>
        <v>R1012</v>
      </c>
      <c r="Q1638">
        <f>VLOOKUP(Hospitalisation_Details[[#This Row],[Customer ID]],'Hospitalisation Details'!$A$1:$K$2342,11,FALSE)</f>
        <v>42</v>
      </c>
    </row>
    <row r="1639" spans="1:17" x14ac:dyDescent="0.35">
      <c r="A1639" t="s">
        <v>1638</v>
      </c>
      <c r="B1639" t="str">
        <f>VLOOKUP(Customer_Names[[#This Row],[Customer ID]],Customer_Names[#All],2,FALSE)</f>
        <v>Huff</v>
      </c>
      <c r="C1639">
        <f>VLOOKUP(Medical_Examinations[[#This Row],[Customer ID]],'Medical Examinations'!$A$1:$L$2336,2,FALSE)</f>
        <v>39</v>
      </c>
      <c r="D1639">
        <f>VLOOKUP(Medical_Examinations[[#This Row],[Customer ID]],'Medical Examinations'!$A$1:$L$2336,3,FALSE)</f>
        <v>10</v>
      </c>
      <c r="E1639" t="str">
        <f>VLOOKUP(Medical_Examinations[[#This Row],[Customer ID]],'Medical Examinations'!$A$1:$L$2336,4,FALSE)</f>
        <v>No</v>
      </c>
      <c r="F1639" t="str">
        <f>VLOOKUP(Medical_Examinations[[#This Row],[Customer ID]],'Medical Examinations'!$A$1:$L$2336,6,FALSE)</f>
        <v>No</v>
      </c>
      <c r="G1639" t="str">
        <f>VLOOKUP(Medical_Examinations[[#This Row],[Customer ID]],'Medical Examinations'!$A$1:$L$2336,7,FALSE)</f>
        <v>No</v>
      </c>
      <c r="H1639">
        <f>VLOOKUP(Medical_Examinations[[#This Row],[Customer ID]],'Medical Examinations'!$A$1:$L$2336,8,FALSE)</f>
        <v>0</v>
      </c>
      <c r="I1639" t="str">
        <f>VLOOKUP(Medical_Examinations[[#This Row],[Customer ID]],'Medical Examinations'!$A$1:$L$2336,9,FALSE)</f>
        <v>No</v>
      </c>
      <c r="J1639" t="str">
        <f>VLOOKUP(Medical_Examinations[[#This Row],[Customer ID]],'Medical Examinations'!A1638:L3973,11,FALSE)</f>
        <v>Obesity</v>
      </c>
      <c r="K1639" t="str">
        <f>VLOOKUP(Medical_Examinations[[#This Row],[Customer ID]],'Medical Examinations'!A1638:L3973,12,FALSE)</f>
        <v>Diabetes</v>
      </c>
      <c r="L1639" t="str">
        <f>VLOOKUP(Hospitalisation_Details[[#This Row],[Customer ID]],'Hospitalisation Details'!A1638:K3979,10,FALSE)</f>
        <v>5 Sep 1985</v>
      </c>
      <c r="M1639">
        <f>VLOOKUP(Hospitalisation_Details[[#This Row],[Customer ID]],'Hospitalisation Details'!$A$1:$K$2342,6,FALSE)</f>
        <v>5583</v>
      </c>
      <c r="N1639" t="str">
        <f>VLOOKUP(Hospitalisation_Details[[#This Row],[Customer ID]],'Hospitalisation Details'!A1638:K3979,7,FALSE)</f>
        <v>tier - 2</v>
      </c>
      <c r="O1639" t="str">
        <f>VLOOKUP(Hospitalisation_Details[[#This Row],[Customer ID]],'Hospitalisation Details'!A1638:K3979,8,FALSE)</f>
        <v>tier - 1</v>
      </c>
      <c r="P1639" t="str">
        <f>VLOOKUP(Hospitalisation_Details[[#This Row],[Customer ID]],'Hospitalisation Details'!A1638:K3979,9,FALSE)</f>
        <v>R1012</v>
      </c>
      <c r="Q1639">
        <f>VLOOKUP(Hospitalisation_Details[[#This Row],[Customer ID]],'Hospitalisation Details'!$A$1:$K$2342,11,FALSE)</f>
        <v>37</v>
      </c>
    </row>
    <row r="1640" spans="1:17" x14ac:dyDescent="0.35">
      <c r="A1640" t="s">
        <v>1639</v>
      </c>
      <c r="B1640" t="str">
        <f>VLOOKUP(Customer_Names[[#This Row],[Customer ID]],Customer_Names[#All],2,FALSE)</f>
        <v>Hall</v>
      </c>
      <c r="C1640">
        <f>VLOOKUP(Medical_Examinations[[#This Row],[Customer ID]],'Medical Examinations'!$A$1:$L$2336,2,FALSE)</f>
        <v>25</v>
      </c>
      <c r="D1640">
        <f>VLOOKUP(Medical_Examinations[[#This Row],[Customer ID]],'Medical Examinations'!$A$1:$L$2336,3,FALSE)</f>
        <v>10</v>
      </c>
      <c r="E1640" t="str">
        <f>VLOOKUP(Medical_Examinations[[#This Row],[Customer ID]],'Medical Examinations'!$A$1:$L$2336,4,FALSE)</f>
        <v>No</v>
      </c>
      <c r="F1640" t="str">
        <f>VLOOKUP(Medical_Examinations[[#This Row],[Customer ID]],'Medical Examinations'!$A$1:$L$2336,6,FALSE)</f>
        <v>No</v>
      </c>
      <c r="G1640" t="str">
        <f>VLOOKUP(Medical_Examinations[[#This Row],[Customer ID]],'Medical Examinations'!$A$1:$L$2336,7,FALSE)</f>
        <v>No</v>
      </c>
      <c r="H1640">
        <f>VLOOKUP(Medical_Examinations[[#This Row],[Customer ID]],'Medical Examinations'!$A$1:$L$2336,8,FALSE)</f>
        <v>0</v>
      </c>
      <c r="I1640" t="str">
        <f>VLOOKUP(Medical_Examinations[[#This Row],[Customer ID]],'Medical Examinations'!$A$1:$L$2336,9,FALSE)</f>
        <v>No</v>
      </c>
      <c r="J1640" t="str">
        <f>VLOOKUP(Medical_Examinations[[#This Row],[Customer ID]],'Medical Examinations'!A1639:L3974,11,FALSE)</f>
        <v>Overweight</v>
      </c>
      <c r="K1640" t="str">
        <f>VLOOKUP(Medical_Examinations[[#This Row],[Customer ID]],'Medical Examinations'!A1639:L3974,12,FALSE)</f>
        <v>Diabetes</v>
      </c>
      <c r="L1640" t="str">
        <f>VLOOKUP(Hospitalisation_Details[[#This Row],[Customer ID]],'Hospitalisation Details'!A1639:K3980,10,FALSE)</f>
        <v>9 Dec 1987</v>
      </c>
      <c r="M1640">
        <f>VLOOKUP(Hospitalisation_Details[[#This Row],[Customer ID]],'Hospitalisation Details'!$A$1:$K$2342,6,FALSE)</f>
        <v>5630</v>
      </c>
      <c r="N1640" t="str">
        <f>VLOOKUP(Hospitalisation_Details[[#This Row],[Customer ID]],'Hospitalisation Details'!A1639:K3980,7,FALSE)</f>
        <v>tier - 2</v>
      </c>
      <c r="O1640" t="str">
        <f>VLOOKUP(Hospitalisation_Details[[#This Row],[Customer ID]],'Hospitalisation Details'!A1639:K3980,8,FALSE)</f>
        <v>tier - 3</v>
      </c>
      <c r="P1640" t="str">
        <f>VLOOKUP(Hospitalisation_Details[[#This Row],[Customer ID]],'Hospitalisation Details'!A1639:K3980,9,FALSE)</f>
        <v>R1012</v>
      </c>
      <c r="Q1640">
        <f>VLOOKUP(Hospitalisation_Details[[#This Row],[Customer ID]],'Hospitalisation Details'!$A$1:$K$2342,11,FALSE)</f>
        <v>35</v>
      </c>
    </row>
    <row r="1641" spans="1:17" x14ac:dyDescent="0.35">
      <c r="A1641" t="s">
        <v>1640</v>
      </c>
      <c r="B1641" t="str">
        <f>VLOOKUP(Customer_Names[[#This Row],[Customer ID]],Customer_Names[#All],2,FALSE)</f>
        <v>Grise</v>
      </c>
      <c r="C1641">
        <f>VLOOKUP(Medical_Examinations[[#This Row],[Customer ID]],'Medical Examinations'!$A$1:$L$2336,2,FALSE)</f>
        <v>24</v>
      </c>
      <c r="D1641">
        <f>VLOOKUP(Medical_Examinations[[#This Row],[Customer ID]],'Medical Examinations'!$A$1:$L$2336,3,FALSE)</f>
        <v>10</v>
      </c>
      <c r="E1641" t="str">
        <f>VLOOKUP(Medical_Examinations[[#This Row],[Customer ID]],'Medical Examinations'!$A$1:$L$2336,4,FALSE)</f>
        <v>No</v>
      </c>
      <c r="F1641" t="str">
        <f>VLOOKUP(Medical_Examinations[[#This Row],[Customer ID]],'Medical Examinations'!$A$1:$L$2336,6,FALSE)</f>
        <v>No</v>
      </c>
      <c r="G1641" t="str">
        <f>VLOOKUP(Medical_Examinations[[#This Row],[Customer ID]],'Medical Examinations'!$A$1:$L$2336,7,FALSE)</f>
        <v>No</v>
      </c>
      <c r="H1641">
        <f>VLOOKUP(Medical_Examinations[[#This Row],[Customer ID]],'Medical Examinations'!$A$1:$L$2336,8,FALSE)</f>
        <v>0</v>
      </c>
      <c r="I1641" t="str">
        <f>VLOOKUP(Medical_Examinations[[#This Row],[Customer ID]],'Medical Examinations'!$A$1:$L$2336,9,FALSE)</f>
        <v>No</v>
      </c>
      <c r="J1641" t="str">
        <f>VLOOKUP(Medical_Examinations[[#This Row],[Customer ID]],'Medical Examinations'!A1640:L3975,11,FALSE)</f>
        <v>Normal Weight</v>
      </c>
      <c r="K1641" t="str">
        <f>VLOOKUP(Medical_Examinations[[#This Row],[Customer ID]],'Medical Examinations'!A1640:L3975,12,FALSE)</f>
        <v>Diabetes</v>
      </c>
      <c r="L1641" t="str">
        <f>VLOOKUP(Hospitalisation_Details[[#This Row],[Customer ID]],'Hospitalisation Details'!A1640:K3981,10,FALSE)</f>
        <v>3 Nov 1992</v>
      </c>
      <c r="M1641">
        <f>VLOOKUP(Hospitalisation_Details[[#This Row],[Customer ID]],'Hospitalisation Details'!$A$1:$K$2342,6,FALSE)</f>
        <v>5693</v>
      </c>
      <c r="N1641" t="str">
        <f>VLOOKUP(Hospitalisation_Details[[#This Row],[Customer ID]],'Hospitalisation Details'!A1640:K3981,7,FALSE)</f>
        <v>tier - 2</v>
      </c>
      <c r="O1641" t="str">
        <f>VLOOKUP(Hospitalisation_Details[[#This Row],[Customer ID]],'Hospitalisation Details'!A1640:K3981,8,FALSE)</f>
        <v>tier - 3</v>
      </c>
      <c r="P1641" t="str">
        <f>VLOOKUP(Hospitalisation_Details[[#This Row],[Customer ID]],'Hospitalisation Details'!A1640:K3981,9,FALSE)</f>
        <v>R1012</v>
      </c>
      <c r="Q1641">
        <f>VLOOKUP(Hospitalisation_Details[[#This Row],[Customer ID]],'Hospitalisation Details'!$A$1:$K$2342,11,FALSE)</f>
        <v>30</v>
      </c>
    </row>
    <row r="1642" spans="1:17" x14ac:dyDescent="0.35">
      <c r="A1642" t="s">
        <v>1641</v>
      </c>
      <c r="B1642" t="str">
        <f>VLOOKUP(Customer_Names[[#This Row],[Customer ID]],Customer_Names[#All],2,FALSE)</f>
        <v>Skildum</v>
      </c>
      <c r="C1642">
        <f>VLOOKUP(Medical_Examinations[[#This Row],[Customer ID]],'Medical Examinations'!$A$1:$L$2336,2,FALSE)</f>
        <v>35</v>
      </c>
      <c r="D1642">
        <f>VLOOKUP(Medical_Examinations[[#This Row],[Customer ID]],'Medical Examinations'!$A$1:$L$2336,3,FALSE)</f>
        <v>10</v>
      </c>
      <c r="E1642" t="str">
        <f>VLOOKUP(Medical_Examinations[[#This Row],[Customer ID]],'Medical Examinations'!$A$1:$L$2336,4,FALSE)</f>
        <v>No</v>
      </c>
      <c r="F1642" t="str">
        <f>VLOOKUP(Medical_Examinations[[#This Row],[Customer ID]],'Medical Examinations'!$A$1:$L$2336,6,FALSE)</f>
        <v>No</v>
      </c>
      <c r="G1642" t="str">
        <f>VLOOKUP(Medical_Examinations[[#This Row],[Customer ID]],'Medical Examinations'!$A$1:$L$2336,7,FALSE)</f>
        <v>No</v>
      </c>
      <c r="H1642">
        <f>VLOOKUP(Medical_Examinations[[#This Row],[Customer ID]],'Medical Examinations'!$A$1:$L$2336,8,FALSE)</f>
        <v>0</v>
      </c>
      <c r="I1642" t="str">
        <f>VLOOKUP(Medical_Examinations[[#This Row],[Customer ID]],'Medical Examinations'!$A$1:$L$2336,9,FALSE)</f>
        <v>No</v>
      </c>
      <c r="J1642" t="str">
        <f>VLOOKUP(Medical_Examinations[[#This Row],[Customer ID]],'Medical Examinations'!A1641:L3976,11,FALSE)</f>
        <v>Obesity</v>
      </c>
      <c r="K1642" t="str">
        <f>VLOOKUP(Medical_Examinations[[#This Row],[Customer ID]],'Medical Examinations'!A1641:L3976,12,FALSE)</f>
        <v>Diabetes</v>
      </c>
      <c r="L1642" t="str">
        <f>VLOOKUP(Hospitalisation_Details[[#This Row],[Customer ID]],'Hospitalisation Details'!A1641:K3982,10,FALSE)</f>
        <v>22 Nov 1984</v>
      </c>
      <c r="M1642">
        <f>VLOOKUP(Hospitalisation_Details[[#This Row],[Customer ID]],'Hospitalisation Details'!$A$1:$K$2342,6,FALSE)</f>
        <v>5856</v>
      </c>
      <c r="N1642" t="str">
        <f>VLOOKUP(Hospitalisation_Details[[#This Row],[Customer ID]],'Hospitalisation Details'!A1641:K3982,7,FALSE)</f>
        <v>tier - 2</v>
      </c>
      <c r="O1642" t="str">
        <f>VLOOKUP(Hospitalisation_Details[[#This Row],[Customer ID]],'Hospitalisation Details'!A1641:K3982,8,FALSE)</f>
        <v>tier - 3</v>
      </c>
      <c r="P1642" t="str">
        <f>VLOOKUP(Hospitalisation_Details[[#This Row],[Customer ID]],'Hospitalisation Details'!A1641:K3982,9,FALSE)</f>
        <v>R1012</v>
      </c>
      <c r="Q1642">
        <f>VLOOKUP(Hospitalisation_Details[[#This Row],[Customer ID]],'Hospitalisation Details'!$A$1:$K$2342,11,FALSE)</f>
        <v>38</v>
      </c>
    </row>
    <row r="1643" spans="1:17" x14ac:dyDescent="0.35">
      <c r="A1643" t="s">
        <v>1642</v>
      </c>
      <c r="B1643" t="str">
        <f>VLOOKUP(Customer_Names[[#This Row],[Customer ID]],Customer_Names[#All],2,FALSE)</f>
        <v>Yang</v>
      </c>
      <c r="C1643">
        <f>VLOOKUP(Medical_Examinations[[#This Row],[Customer ID]],'Medical Examinations'!$A$1:$L$2336,2,FALSE)</f>
        <v>30</v>
      </c>
      <c r="D1643">
        <f>VLOOKUP(Medical_Examinations[[#This Row],[Customer ID]],'Medical Examinations'!$A$1:$L$2336,3,FALSE)</f>
        <v>10</v>
      </c>
      <c r="E1643" t="str">
        <f>VLOOKUP(Medical_Examinations[[#This Row],[Customer ID]],'Medical Examinations'!$A$1:$L$2336,4,FALSE)</f>
        <v>No</v>
      </c>
      <c r="F1643" t="str">
        <f>VLOOKUP(Medical_Examinations[[#This Row],[Customer ID]],'Medical Examinations'!$A$1:$L$2336,6,FALSE)</f>
        <v>No</v>
      </c>
      <c r="G1643" t="str">
        <f>VLOOKUP(Medical_Examinations[[#This Row],[Customer ID]],'Medical Examinations'!$A$1:$L$2336,7,FALSE)</f>
        <v>No</v>
      </c>
      <c r="H1643">
        <f>VLOOKUP(Medical_Examinations[[#This Row],[Customer ID]],'Medical Examinations'!$A$1:$L$2336,8,FALSE)</f>
        <v>0</v>
      </c>
      <c r="I1643" t="str">
        <f>VLOOKUP(Medical_Examinations[[#This Row],[Customer ID]],'Medical Examinations'!$A$1:$L$2336,9,FALSE)</f>
        <v>No</v>
      </c>
      <c r="J1643" t="str">
        <f>VLOOKUP(Medical_Examinations[[#This Row],[Customer ID]],'Medical Examinations'!A1642:L3977,11,FALSE)</f>
        <v>Obesity</v>
      </c>
      <c r="K1643" t="str">
        <f>VLOOKUP(Medical_Examinations[[#This Row],[Customer ID]],'Medical Examinations'!A1642:L3977,12,FALSE)</f>
        <v>Diabetes</v>
      </c>
      <c r="L1643" t="str">
        <f>VLOOKUP(Hospitalisation_Details[[#This Row],[Customer ID]],'Hospitalisation Details'!A1642:K3983,10,FALSE)</f>
        <v>10 Jun 1988</v>
      </c>
      <c r="M1643">
        <f>VLOOKUP(Hospitalisation_Details[[#This Row],[Customer ID]],'Hospitalisation Details'!$A$1:$K$2342,6,FALSE)</f>
        <v>5990</v>
      </c>
      <c r="N1643" t="str">
        <f>VLOOKUP(Hospitalisation_Details[[#This Row],[Customer ID]],'Hospitalisation Details'!A1642:K3983,7,FALSE)</f>
        <v>tier - 2</v>
      </c>
      <c r="O1643" t="str">
        <f>VLOOKUP(Hospitalisation_Details[[#This Row],[Customer ID]],'Hospitalisation Details'!A1642:K3983,8,FALSE)</f>
        <v>tier - 1</v>
      </c>
      <c r="P1643" t="str">
        <f>VLOOKUP(Hospitalisation_Details[[#This Row],[Customer ID]],'Hospitalisation Details'!A1642:K3983,9,FALSE)</f>
        <v>R1012</v>
      </c>
      <c r="Q1643">
        <f>VLOOKUP(Hospitalisation_Details[[#This Row],[Customer ID]],'Hospitalisation Details'!$A$1:$K$2342,11,FALSE)</f>
        <v>34</v>
      </c>
    </row>
    <row r="1644" spans="1:17" x14ac:dyDescent="0.35">
      <c r="A1644" t="s">
        <v>1643</v>
      </c>
      <c r="B1644" t="str">
        <f>VLOOKUP(Customer_Names[[#This Row],[Customer ID]],Customer_Names[#All],2,FALSE)</f>
        <v>Fischer-Daly</v>
      </c>
      <c r="C1644">
        <f>VLOOKUP(Medical_Examinations[[#This Row],[Customer ID]],'Medical Examinations'!$A$1:$L$2336,2,FALSE)</f>
        <v>33</v>
      </c>
      <c r="D1644">
        <f>VLOOKUP(Medical_Examinations[[#This Row],[Customer ID]],'Medical Examinations'!$A$1:$L$2336,3,FALSE)</f>
        <v>10</v>
      </c>
      <c r="E1644" t="str">
        <f>VLOOKUP(Medical_Examinations[[#This Row],[Customer ID]],'Medical Examinations'!$A$1:$L$2336,4,FALSE)</f>
        <v>yes</v>
      </c>
      <c r="F1644" t="str">
        <f>VLOOKUP(Medical_Examinations[[#This Row],[Customer ID]],'Medical Examinations'!$A$1:$L$2336,6,FALSE)</f>
        <v>No</v>
      </c>
      <c r="G1644" t="str">
        <f>VLOOKUP(Medical_Examinations[[#This Row],[Customer ID]],'Medical Examinations'!$A$1:$L$2336,7,FALSE)</f>
        <v>No</v>
      </c>
      <c r="H1644">
        <f>VLOOKUP(Medical_Examinations[[#This Row],[Customer ID]],'Medical Examinations'!$A$1:$L$2336,8,FALSE)</f>
        <v>0</v>
      </c>
      <c r="I1644" t="str">
        <f>VLOOKUP(Medical_Examinations[[#This Row],[Customer ID]],'Medical Examinations'!$A$1:$L$2336,9,FALSE)</f>
        <v>No</v>
      </c>
      <c r="J1644" t="str">
        <f>VLOOKUP(Medical_Examinations[[#This Row],[Customer ID]],'Medical Examinations'!A1643:L3978,11,FALSE)</f>
        <v>Obesity</v>
      </c>
      <c r="K1644" t="str">
        <f>VLOOKUP(Medical_Examinations[[#This Row],[Customer ID]],'Medical Examinations'!A1643:L3978,12,FALSE)</f>
        <v>Diabetes</v>
      </c>
      <c r="L1644" t="str">
        <f>VLOOKUP(Hospitalisation_Details[[#This Row],[Customer ID]],'Hospitalisation Details'!A1643:K3984,10,FALSE)</f>
        <v>8 Aug 1979</v>
      </c>
      <c r="M1644">
        <f>VLOOKUP(Hospitalisation_Details[[#This Row],[Customer ID]],'Hospitalisation Details'!$A$1:$K$2342,6,FALSE)</f>
        <v>6074</v>
      </c>
      <c r="N1644" t="str">
        <f>VLOOKUP(Hospitalisation_Details[[#This Row],[Customer ID]],'Hospitalisation Details'!A1643:K3984,7,FALSE)</f>
        <v>tier - 2</v>
      </c>
      <c r="O1644" t="str">
        <f>VLOOKUP(Hospitalisation_Details[[#This Row],[Customer ID]],'Hospitalisation Details'!A1643:K3984,8,FALSE)</f>
        <v>tier - 2</v>
      </c>
      <c r="P1644" t="str">
        <f>VLOOKUP(Hospitalisation_Details[[#This Row],[Customer ID]],'Hospitalisation Details'!A1643:K3984,9,FALSE)</f>
        <v>R1012</v>
      </c>
      <c r="Q1644">
        <f>VLOOKUP(Hospitalisation_Details[[#This Row],[Customer ID]],'Hospitalisation Details'!$A$1:$K$2342,11,FALSE)</f>
        <v>43</v>
      </c>
    </row>
    <row r="1645" spans="1:17" x14ac:dyDescent="0.35">
      <c r="A1645" t="s">
        <v>1644</v>
      </c>
      <c r="B1645" t="str">
        <f>VLOOKUP(Customer_Names[[#This Row],[Customer ID]],Customer_Names[#All],2,FALSE)</f>
        <v>Asher</v>
      </c>
      <c r="C1645">
        <f>VLOOKUP(Medical_Examinations[[#This Row],[Customer ID]],'Medical Examinations'!$A$1:$L$2336,2,FALSE)</f>
        <v>23</v>
      </c>
      <c r="D1645">
        <f>VLOOKUP(Medical_Examinations[[#This Row],[Customer ID]],'Medical Examinations'!$A$1:$L$2336,3,FALSE)</f>
        <v>10</v>
      </c>
      <c r="E1645" t="str">
        <f>VLOOKUP(Medical_Examinations[[#This Row],[Customer ID]],'Medical Examinations'!$A$1:$L$2336,4,FALSE)</f>
        <v>No</v>
      </c>
      <c r="F1645" t="str">
        <f>VLOOKUP(Medical_Examinations[[#This Row],[Customer ID]],'Medical Examinations'!$A$1:$L$2336,6,FALSE)</f>
        <v>No</v>
      </c>
      <c r="G1645" t="str">
        <f>VLOOKUP(Medical_Examinations[[#This Row],[Customer ID]],'Medical Examinations'!$A$1:$L$2336,7,FALSE)</f>
        <v>No</v>
      </c>
      <c r="H1645">
        <f>VLOOKUP(Medical_Examinations[[#This Row],[Customer ID]],'Medical Examinations'!$A$1:$L$2336,8,FALSE)</f>
        <v>0</v>
      </c>
      <c r="I1645" t="str">
        <f>VLOOKUP(Medical_Examinations[[#This Row],[Customer ID]],'Medical Examinations'!$A$1:$L$2336,9,FALSE)</f>
        <v>No</v>
      </c>
      <c r="J1645" t="str">
        <f>VLOOKUP(Medical_Examinations[[#This Row],[Customer ID]],'Medical Examinations'!A1644:L3979,11,FALSE)</f>
        <v>Normal Weight</v>
      </c>
      <c r="K1645" t="str">
        <f>VLOOKUP(Medical_Examinations[[#This Row],[Customer ID]],'Medical Examinations'!A1644:L3979,12,FALSE)</f>
        <v>Diabetes</v>
      </c>
      <c r="L1645" t="str">
        <f>VLOOKUP(Hospitalisation_Details[[#This Row],[Customer ID]],'Hospitalisation Details'!A1644:K3985,10,FALSE)</f>
        <v>21 Jul 1985</v>
      </c>
      <c r="M1645">
        <f>VLOOKUP(Hospitalisation_Details[[#This Row],[Customer ID]],'Hospitalisation Details'!$A$1:$K$2342,6,FALSE)</f>
        <v>6112</v>
      </c>
      <c r="N1645" t="str">
        <f>VLOOKUP(Hospitalisation_Details[[#This Row],[Customer ID]],'Hospitalisation Details'!A1644:K3985,7,FALSE)</f>
        <v>tier - 2</v>
      </c>
      <c r="O1645" t="str">
        <f>VLOOKUP(Hospitalisation_Details[[#This Row],[Customer ID]],'Hospitalisation Details'!A1644:K3985,8,FALSE)</f>
        <v>tier - 1</v>
      </c>
      <c r="P1645" t="str">
        <f>VLOOKUP(Hospitalisation_Details[[#This Row],[Customer ID]],'Hospitalisation Details'!A1644:K3985,9,FALSE)</f>
        <v>R1012</v>
      </c>
      <c r="Q1645">
        <f>VLOOKUP(Hospitalisation_Details[[#This Row],[Customer ID]],'Hospitalisation Details'!$A$1:$K$2342,11,FALSE)</f>
        <v>37</v>
      </c>
    </row>
    <row r="1646" spans="1:17" x14ac:dyDescent="0.35">
      <c r="A1646" t="s">
        <v>1645</v>
      </c>
      <c r="B1646" t="str">
        <f>VLOOKUP(Customer_Names[[#This Row],[Customer ID]],Customer_Names[#All],2,FALSE)</f>
        <v>Zhou</v>
      </c>
      <c r="C1646">
        <f>VLOOKUP(Medical_Examinations[[#This Row],[Customer ID]],'Medical Examinations'!$A$1:$L$2336,2,FALSE)</f>
        <v>22</v>
      </c>
      <c r="D1646">
        <f>VLOOKUP(Medical_Examinations[[#This Row],[Customer ID]],'Medical Examinations'!$A$1:$L$2336,3,FALSE)</f>
        <v>10</v>
      </c>
      <c r="E1646" t="str">
        <f>VLOOKUP(Medical_Examinations[[#This Row],[Customer ID]],'Medical Examinations'!$A$1:$L$2336,4,FALSE)</f>
        <v>No</v>
      </c>
      <c r="F1646" t="str">
        <f>VLOOKUP(Medical_Examinations[[#This Row],[Customer ID]],'Medical Examinations'!$A$1:$L$2336,6,FALSE)</f>
        <v>No</v>
      </c>
      <c r="G1646" t="str">
        <f>VLOOKUP(Medical_Examinations[[#This Row],[Customer ID]],'Medical Examinations'!$A$1:$L$2336,7,FALSE)</f>
        <v>No</v>
      </c>
      <c r="H1646">
        <f>VLOOKUP(Medical_Examinations[[#This Row],[Customer ID]],'Medical Examinations'!$A$1:$L$2336,8,FALSE)</f>
        <v>0</v>
      </c>
      <c r="I1646" t="str">
        <f>VLOOKUP(Medical_Examinations[[#This Row],[Customer ID]],'Medical Examinations'!$A$1:$L$2336,9,FALSE)</f>
        <v>No</v>
      </c>
      <c r="J1646" t="str">
        <f>VLOOKUP(Medical_Examinations[[#This Row],[Customer ID]],'Medical Examinations'!A1645:L3980,11,FALSE)</f>
        <v>Normal Weight</v>
      </c>
      <c r="K1646" t="str">
        <f>VLOOKUP(Medical_Examinations[[#This Row],[Customer ID]],'Medical Examinations'!A1645:L3980,12,FALSE)</f>
        <v>Diabetes</v>
      </c>
      <c r="L1646" t="str">
        <f>VLOOKUP(Hospitalisation_Details[[#This Row],[Customer ID]],'Hospitalisation Details'!A1645:K3986,10,FALSE)</f>
        <v>11 Aug 1983</v>
      </c>
      <c r="M1646">
        <f>VLOOKUP(Hospitalisation_Details[[#This Row],[Customer ID]],'Hospitalisation Details'!$A$1:$K$2342,6,FALSE)</f>
        <v>6117</v>
      </c>
      <c r="N1646" t="str">
        <f>VLOOKUP(Hospitalisation_Details[[#This Row],[Customer ID]],'Hospitalisation Details'!A1645:K3986,7,FALSE)</f>
        <v>tier - 2</v>
      </c>
      <c r="O1646" t="str">
        <f>VLOOKUP(Hospitalisation_Details[[#This Row],[Customer ID]],'Hospitalisation Details'!A1645:K3986,8,FALSE)</f>
        <v>tier - 3</v>
      </c>
      <c r="P1646" t="str">
        <f>VLOOKUP(Hospitalisation_Details[[#This Row],[Customer ID]],'Hospitalisation Details'!A1645:K3986,9,FALSE)</f>
        <v>R1012</v>
      </c>
      <c r="Q1646">
        <f>VLOOKUP(Hospitalisation_Details[[#This Row],[Customer ID]],'Hospitalisation Details'!$A$1:$K$2342,11,FALSE)</f>
        <v>39</v>
      </c>
    </row>
    <row r="1647" spans="1:17" x14ac:dyDescent="0.35">
      <c r="A1647" t="s">
        <v>1646</v>
      </c>
      <c r="B1647" t="str">
        <f>VLOOKUP(Customer_Names[[#This Row],[Customer ID]],Customer_Names[#All],2,FALSE)</f>
        <v>Rudder</v>
      </c>
      <c r="C1647">
        <f>VLOOKUP(Medical_Examinations[[#This Row],[Customer ID]],'Medical Examinations'!$A$1:$L$2336,2,FALSE)</f>
        <v>32</v>
      </c>
      <c r="D1647">
        <f>VLOOKUP(Medical_Examinations[[#This Row],[Customer ID]],'Medical Examinations'!$A$1:$L$2336,3,FALSE)</f>
        <v>10</v>
      </c>
      <c r="E1647" t="str">
        <f>VLOOKUP(Medical_Examinations[[#This Row],[Customer ID]],'Medical Examinations'!$A$1:$L$2336,4,FALSE)</f>
        <v>No</v>
      </c>
      <c r="F1647" t="str">
        <f>VLOOKUP(Medical_Examinations[[#This Row],[Customer ID]],'Medical Examinations'!$A$1:$L$2336,6,FALSE)</f>
        <v>No</v>
      </c>
      <c r="G1647" t="str">
        <f>VLOOKUP(Medical_Examinations[[#This Row],[Customer ID]],'Medical Examinations'!$A$1:$L$2336,7,FALSE)</f>
        <v>No</v>
      </c>
      <c r="H1647">
        <f>VLOOKUP(Medical_Examinations[[#This Row],[Customer ID]],'Medical Examinations'!$A$1:$L$2336,8,FALSE)</f>
        <v>0</v>
      </c>
      <c r="I1647" t="str">
        <f>VLOOKUP(Medical_Examinations[[#This Row],[Customer ID]],'Medical Examinations'!$A$1:$L$2336,9,FALSE)</f>
        <v>No</v>
      </c>
      <c r="J1647" t="str">
        <f>VLOOKUP(Medical_Examinations[[#This Row],[Customer ID]],'Medical Examinations'!A1646:L3981,11,FALSE)</f>
        <v>Obesity</v>
      </c>
      <c r="K1647" t="str">
        <f>VLOOKUP(Medical_Examinations[[#This Row],[Customer ID]],'Medical Examinations'!A1646:L3981,12,FALSE)</f>
        <v>Diabetes</v>
      </c>
      <c r="L1647" t="str">
        <f>VLOOKUP(Hospitalisation_Details[[#This Row],[Customer ID]],'Hospitalisation Details'!A1646:K3987,10,FALSE)</f>
        <v>18 Aug 1990</v>
      </c>
      <c r="M1647">
        <f>VLOOKUP(Hospitalisation_Details[[#This Row],[Customer ID]],'Hospitalisation Details'!$A$1:$K$2342,6,FALSE)</f>
        <v>6129</v>
      </c>
      <c r="N1647" t="str">
        <f>VLOOKUP(Hospitalisation_Details[[#This Row],[Customer ID]],'Hospitalisation Details'!A1646:K3987,7,FALSE)</f>
        <v>tier - 2</v>
      </c>
      <c r="O1647" t="str">
        <f>VLOOKUP(Hospitalisation_Details[[#This Row],[Customer ID]],'Hospitalisation Details'!A1646:K3987,8,FALSE)</f>
        <v>tier - 3</v>
      </c>
      <c r="P1647" t="str">
        <f>VLOOKUP(Hospitalisation_Details[[#This Row],[Customer ID]],'Hospitalisation Details'!A1646:K3987,9,FALSE)</f>
        <v>R1012</v>
      </c>
      <c r="Q1647">
        <f>VLOOKUP(Hospitalisation_Details[[#This Row],[Customer ID]],'Hospitalisation Details'!$A$1:$K$2342,11,FALSE)</f>
        <v>32</v>
      </c>
    </row>
    <row r="1648" spans="1:17" x14ac:dyDescent="0.35">
      <c r="A1648" t="s">
        <v>1647</v>
      </c>
      <c r="B1648" t="str">
        <f>VLOOKUP(Customer_Names[[#This Row],[Customer ID]],Customer_Names[#All],2,FALSE)</f>
        <v>Cartmell</v>
      </c>
      <c r="C1648">
        <f>VLOOKUP(Medical_Examinations[[#This Row],[Customer ID]],'Medical Examinations'!$A$1:$L$2336,2,FALSE)</f>
        <v>28</v>
      </c>
      <c r="D1648">
        <f>VLOOKUP(Medical_Examinations[[#This Row],[Customer ID]],'Medical Examinations'!$A$1:$L$2336,3,FALSE)</f>
        <v>10</v>
      </c>
      <c r="E1648" t="str">
        <f>VLOOKUP(Medical_Examinations[[#This Row],[Customer ID]],'Medical Examinations'!$A$1:$L$2336,4,FALSE)</f>
        <v>No</v>
      </c>
      <c r="F1648" t="str">
        <f>VLOOKUP(Medical_Examinations[[#This Row],[Customer ID]],'Medical Examinations'!$A$1:$L$2336,6,FALSE)</f>
        <v>No</v>
      </c>
      <c r="G1648" t="str">
        <f>VLOOKUP(Medical_Examinations[[#This Row],[Customer ID]],'Medical Examinations'!$A$1:$L$2336,7,FALSE)</f>
        <v>No</v>
      </c>
      <c r="H1648">
        <f>VLOOKUP(Medical_Examinations[[#This Row],[Customer ID]],'Medical Examinations'!$A$1:$L$2336,8,FALSE)</f>
        <v>0</v>
      </c>
      <c r="I1648" t="str">
        <f>VLOOKUP(Medical_Examinations[[#This Row],[Customer ID]],'Medical Examinations'!$A$1:$L$2336,9,FALSE)</f>
        <v>No</v>
      </c>
      <c r="J1648" t="str">
        <f>VLOOKUP(Medical_Examinations[[#This Row],[Customer ID]],'Medical Examinations'!A1647:L3982,11,FALSE)</f>
        <v>Overweight</v>
      </c>
      <c r="K1648" t="str">
        <f>VLOOKUP(Medical_Examinations[[#This Row],[Customer ID]],'Medical Examinations'!A1647:L3982,12,FALSE)</f>
        <v>Diabetes</v>
      </c>
      <c r="L1648" t="str">
        <f>VLOOKUP(Hospitalisation_Details[[#This Row],[Customer ID]],'Hospitalisation Details'!A1647:K3988,10,FALSE)</f>
        <v>15 Oct 1985</v>
      </c>
      <c r="M1648">
        <f>VLOOKUP(Hospitalisation_Details[[#This Row],[Customer ID]],'Hospitalisation Details'!$A$1:$K$2342,6,FALSE)</f>
        <v>6160</v>
      </c>
      <c r="N1648" t="str">
        <f>VLOOKUP(Hospitalisation_Details[[#This Row],[Customer ID]],'Hospitalisation Details'!A1647:K3988,7,FALSE)</f>
        <v>tier - 2</v>
      </c>
      <c r="O1648" t="str">
        <f>VLOOKUP(Hospitalisation_Details[[#This Row],[Customer ID]],'Hospitalisation Details'!A1647:K3988,8,FALSE)</f>
        <v>tier - 1</v>
      </c>
      <c r="P1648" t="str">
        <f>VLOOKUP(Hospitalisation_Details[[#This Row],[Customer ID]],'Hospitalisation Details'!A1647:K3988,9,FALSE)</f>
        <v>R1012</v>
      </c>
      <c r="Q1648">
        <f>VLOOKUP(Hospitalisation_Details[[#This Row],[Customer ID]],'Hospitalisation Details'!$A$1:$K$2342,11,FALSE)</f>
        <v>37</v>
      </c>
    </row>
    <row r="1649" spans="1:17" x14ac:dyDescent="0.35">
      <c r="A1649" t="s">
        <v>1648</v>
      </c>
      <c r="B1649" t="str">
        <f>VLOOKUP(Customer_Names[[#This Row],[Customer ID]],Customer_Names[#All],2,FALSE)</f>
        <v>Troland</v>
      </c>
      <c r="C1649">
        <f>VLOOKUP(Medical_Examinations[[#This Row],[Customer ID]],'Medical Examinations'!$A$1:$L$2336,2,FALSE)</f>
        <v>27</v>
      </c>
      <c r="D1649">
        <f>VLOOKUP(Medical_Examinations[[#This Row],[Customer ID]],'Medical Examinations'!$A$1:$L$2336,3,FALSE)</f>
        <v>10</v>
      </c>
      <c r="E1649" t="str">
        <f>VLOOKUP(Medical_Examinations[[#This Row],[Customer ID]],'Medical Examinations'!$A$1:$L$2336,4,FALSE)</f>
        <v>yes</v>
      </c>
      <c r="F1649" t="str">
        <f>VLOOKUP(Medical_Examinations[[#This Row],[Customer ID]],'Medical Examinations'!$A$1:$L$2336,6,FALSE)</f>
        <v>No</v>
      </c>
      <c r="G1649" t="str">
        <f>VLOOKUP(Medical_Examinations[[#This Row],[Customer ID]],'Medical Examinations'!$A$1:$L$2336,7,FALSE)</f>
        <v>No</v>
      </c>
      <c r="H1649">
        <f>VLOOKUP(Medical_Examinations[[#This Row],[Customer ID]],'Medical Examinations'!$A$1:$L$2336,8,FALSE)</f>
        <v>0</v>
      </c>
      <c r="I1649" t="str">
        <f>VLOOKUP(Medical_Examinations[[#This Row],[Customer ID]],'Medical Examinations'!$A$1:$L$2336,9,FALSE)</f>
        <v>No</v>
      </c>
      <c r="J1649" t="str">
        <f>VLOOKUP(Medical_Examinations[[#This Row],[Customer ID]],'Medical Examinations'!A1648:L3983,11,FALSE)</f>
        <v>Overweight</v>
      </c>
      <c r="K1649" t="str">
        <f>VLOOKUP(Medical_Examinations[[#This Row],[Customer ID]],'Medical Examinations'!A1648:L3983,12,FALSE)</f>
        <v>Diabetes</v>
      </c>
      <c r="L1649" t="str">
        <f>VLOOKUP(Hospitalisation_Details[[#This Row],[Customer ID]],'Hospitalisation Details'!A1648:K3989,10,FALSE)</f>
        <v>9 Aug 1985</v>
      </c>
      <c r="M1649">
        <f>VLOOKUP(Hospitalisation_Details[[#This Row],[Customer ID]],'Hospitalisation Details'!$A$1:$K$2342,6,FALSE)</f>
        <v>6183</v>
      </c>
      <c r="N1649" t="str">
        <f>VLOOKUP(Hospitalisation_Details[[#This Row],[Customer ID]],'Hospitalisation Details'!A1648:K3989,7,FALSE)</f>
        <v>tier - 2</v>
      </c>
      <c r="O1649" t="str">
        <f>VLOOKUP(Hospitalisation_Details[[#This Row],[Customer ID]],'Hospitalisation Details'!A1648:K3989,8,FALSE)</f>
        <v>tier - 2</v>
      </c>
      <c r="P1649" t="str">
        <f>VLOOKUP(Hospitalisation_Details[[#This Row],[Customer ID]],'Hospitalisation Details'!A1648:K3989,9,FALSE)</f>
        <v>R1012</v>
      </c>
      <c r="Q1649">
        <f>VLOOKUP(Hospitalisation_Details[[#This Row],[Customer ID]],'Hospitalisation Details'!$A$1:$K$2342,11,FALSE)</f>
        <v>37</v>
      </c>
    </row>
    <row r="1650" spans="1:17" x14ac:dyDescent="0.35">
      <c r="A1650" t="s">
        <v>1649</v>
      </c>
      <c r="B1650" t="str">
        <f>VLOOKUP(Customer_Names[[#This Row],[Customer ID]],Customer_Names[#All],2,FALSE)</f>
        <v>Hall</v>
      </c>
      <c r="C1650">
        <f>VLOOKUP(Medical_Examinations[[#This Row],[Customer ID]],'Medical Examinations'!$A$1:$L$2336,2,FALSE)</f>
        <v>30</v>
      </c>
      <c r="D1650">
        <f>VLOOKUP(Medical_Examinations[[#This Row],[Customer ID]],'Medical Examinations'!$A$1:$L$2336,3,FALSE)</f>
        <v>10</v>
      </c>
      <c r="E1650" t="str">
        <f>VLOOKUP(Medical_Examinations[[#This Row],[Customer ID]],'Medical Examinations'!$A$1:$L$2336,4,FALSE)</f>
        <v>No</v>
      </c>
      <c r="F1650" t="str">
        <f>VLOOKUP(Medical_Examinations[[#This Row],[Customer ID]],'Medical Examinations'!$A$1:$L$2336,6,FALSE)</f>
        <v>No</v>
      </c>
      <c r="G1650" t="str">
        <f>VLOOKUP(Medical_Examinations[[#This Row],[Customer ID]],'Medical Examinations'!$A$1:$L$2336,7,FALSE)</f>
        <v>No</v>
      </c>
      <c r="H1650">
        <f>VLOOKUP(Medical_Examinations[[#This Row],[Customer ID]],'Medical Examinations'!$A$1:$L$2336,8,FALSE)</f>
        <v>0</v>
      </c>
      <c r="I1650" t="str">
        <f>VLOOKUP(Medical_Examinations[[#This Row],[Customer ID]],'Medical Examinations'!$A$1:$L$2336,9,FALSE)</f>
        <v>No</v>
      </c>
      <c r="J1650" t="str">
        <f>VLOOKUP(Medical_Examinations[[#This Row],[Customer ID]],'Medical Examinations'!A1649:L3984,11,FALSE)</f>
        <v>Obesity</v>
      </c>
      <c r="K1650" t="str">
        <f>VLOOKUP(Medical_Examinations[[#This Row],[Customer ID]],'Medical Examinations'!A1649:L3984,12,FALSE)</f>
        <v>Diabetes</v>
      </c>
      <c r="L1650" t="str">
        <f>VLOOKUP(Hospitalisation_Details[[#This Row],[Customer ID]],'Hospitalisation Details'!A1649:K3990,10,FALSE)</f>
        <v>22 Jul 1985</v>
      </c>
      <c r="M1650">
        <f>VLOOKUP(Hospitalisation_Details[[#This Row],[Customer ID]],'Hospitalisation Details'!$A$1:$K$2342,6,FALSE)</f>
        <v>6199</v>
      </c>
      <c r="N1650" t="str">
        <f>VLOOKUP(Hospitalisation_Details[[#This Row],[Customer ID]],'Hospitalisation Details'!A1649:K3990,7,FALSE)</f>
        <v>tier - 2</v>
      </c>
      <c r="O1650" t="str">
        <f>VLOOKUP(Hospitalisation_Details[[#This Row],[Customer ID]],'Hospitalisation Details'!A1649:K3990,8,FALSE)</f>
        <v>tier - 1</v>
      </c>
      <c r="P1650" t="str">
        <f>VLOOKUP(Hospitalisation_Details[[#This Row],[Customer ID]],'Hospitalisation Details'!A1649:K3990,9,FALSE)</f>
        <v>R1012</v>
      </c>
      <c r="Q1650">
        <f>VLOOKUP(Hospitalisation_Details[[#This Row],[Customer ID]],'Hospitalisation Details'!$A$1:$K$2342,11,FALSE)</f>
        <v>37</v>
      </c>
    </row>
    <row r="1651" spans="1:17" x14ac:dyDescent="0.35">
      <c r="A1651" t="s">
        <v>1650</v>
      </c>
      <c r="B1651" t="str">
        <f>VLOOKUP(Customer_Names[[#This Row],[Customer ID]],Customer_Names[#All],2,FALSE)</f>
        <v>Berg</v>
      </c>
      <c r="C1651">
        <f>VLOOKUP(Medical_Examinations[[#This Row],[Customer ID]],'Medical Examinations'!$A$1:$L$2336,2,FALSE)</f>
        <v>28</v>
      </c>
      <c r="D1651">
        <f>VLOOKUP(Medical_Examinations[[#This Row],[Customer ID]],'Medical Examinations'!$A$1:$L$2336,3,FALSE)</f>
        <v>10</v>
      </c>
      <c r="E1651" t="str">
        <f>VLOOKUP(Medical_Examinations[[#This Row],[Customer ID]],'Medical Examinations'!$A$1:$L$2336,4,FALSE)</f>
        <v>No</v>
      </c>
      <c r="F1651" t="str">
        <f>VLOOKUP(Medical_Examinations[[#This Row],[Customer ID]],'Medical Examinations'!$A$1:$L$2336,6,FALSE)</f>
        <v>No</v>
      </c>
      <c r="G1651" t="str">
        <f>VLOOKUP(Medical_Examinations[[#This Row],[Customer ID]],'Medical Examinations'!$A$1:$L$2336,7,FALSE)</f>
        <v>No</v>
      </c>
      <c r="H1651">
        <f>VLOOKUP(Medical_Examinations[[#This Row],[Customer ID]],'Medical Examinations'!$A$1:$L$2336,8,FALSE)</f>
        <v>0</v>
      </c>
      <c r="I1651" t="str">
        <f>VLOOKUP(Medical_Examinations[[#This Row],[Customer ID]],'Medical Examinations'!$A$1:$L$2336,9,FALSE)</f>
        <v>No</v>
      </c>
      <c r="J1651" t="str">
        <f>VLOOKUP(Medical_Examinations[[#This Row],[Customer ID]],'Medical Examinations'!A1650:L3985,11,FALSE)</f>
        <v>Overweight</v>
      </c>
      <c r="K1651" t="str">
        <f>VLOOKUP(Medical_Examinations[[#This Row],[Customer ID]],'Medical Examinations'!A1650:L3985,12,FALSE)</f>
        <v>Diabetes</v>
      </c>
      <c r="L1651" t="str">
        <f>VLOOKUP(Hospitalisation_Details[[#This Row],[Customer ID]],'Hospitalisation Details'!A1650:K3991,10,FALSE)</f>
        <v>22 Sep 1985</v>
      </c>
      <c r="M1651">
        <f>VLOOKUP(Hospitalisation_Details[[#This Row],[Customer ID]],'Hospitalisation Details'!$A$1:$K$2342,6,FALSE)</f>
        <v>6204</v>
      </c>
      <c r="N1651" t="str">
        <f>VLOOKUP(Hospitalisation_Details[[#This Row],[Customer ID]],'Hospitalisation Details'!A1650:K3991,7,FALSE)</f>
        <v>tier - 2</v>
      </c>
      <c r="O1651" t="str">
        <f>VLOOKUP(Hospitalisation_Details[[#This Row],[Customer ID]],'Hospitalisation Details'!A1650:K3991,8,FALSE)</f>
        <v>tier - 2</v>
      </c>
      <c r="P1651" t="str">
        <f>VLOOKUP(Hospitalisation_Details[[#This Row],[Customer ID]],'Hospitalisation Details'!A1650:K3991,9,FALSE)</f>
        <v>R1012</v>
      </c>
      <c r="Q1651">
        <f>VLOOKUP(Hospitalisation_Details[[#This Row],[Customer ID]],'Hospitalisation Details'!$A$1:$K$2342,11,FALSE)</f>
        <v>37</v>
      </c>
    </row>
    <row r="1652" spans="1:17" x14ac:dyDescent="0.35">
      <c r="A1652" t="s">
        <v>1651</v>
      </c>
      <c r="B1652" t="str">
        <f>VLOOKUP(Customer_Names[[#This Row],[Customer ID]],Customer_Names[#All],2,FALSE)</f>
        <v>Engtrakul</v>
      </c>
      <c r="C1652">
        <f>VLOOKUP(Medical_Examinations[[#This Row],[Customer ID]],'Medical Examinations'!$A$1:$L$2336,2,FALSE)</f>
        <v>24</v>
      </c>
      <c r="D1652">
        <f>VLOOKUP(Medical_Examinations[[#This Row],[Customer ID]],'Medical Examinations'!$A$1:$L$2336,3,FALSE)</f>
        <v>10</v>
      </c>
      <c r="E1652" t="str">
        <f>VLOOKUP(Medical_Examinations[[#This Row],[Customer ID]],'Medical Examinations'!$A$1:$L$2336,4,FALSE)</f>
        <v>No</v>
      </c>
      <c r="F1652" t="str">
        <f>VLOOKUP(Medical_Examinations[[#This Row],[Customer ID]],'Medical Examinations'!$A$1:$L$2336,6,FALSE)</f>
        <v>No</v>
      </c>
      <c r="G1652" t="str">
        <f>VLOOKUP(Medical_Examinations[[#This Row],[Customer ID]],'Medical Examinations'!$A$1:$L$2336,7,FALSE)</f>
        <v>No</v>
      </c>
      <c r="H1652">
        <f>VLOOKUP(Medical_Examinations[[#This Row],[Customer ID]],'Medical Examinations'!$A$1:$L$2336,8,FALSE)</f>
        <v>0</v>
      </c>
      <c r="I1652" t="str">
        <f>VLOOKUP(Medical_Examinations[[#This Row],[Customer ID]],'Medical Examinations'!$A$1:$L$2336,9,FALSE)</f>
        <v>No</v>
      </c>
      <c r="J1652" t="str">
        <f>VLOOKUP(Medical_Examinations[[#This Row],[Customer ID]],'Medical Examinations'!A1651:L3986,11,FALSE)</f>
        <v>Normal Weight</v>
      </c>
      <c r="K1652" t="str">
        <f>VLOOKUP(Medical_Examinations[[#This Row],[Customer ID]],'Medical Examinations'!A1651:L3986,12,FALSE)</f>
        <v>Diabetes</v>
      </c>
      <c r="L1652" t="str">
        <f>VLOOKUP(Hospitalisation_Details[[#This Row],[Customer ID]],'Hospitalisation Details'!A1651:K3992,10,FALSE)</f>
        <v>24 Jun 1989</v>
      </c>
      <c r="M1652">
        <f>VLOOKUP(Hospitalisation_Details[[#This Row],[Customer ID]],'Hospitalisation Details'!$A$1:$K$2342,6,FALSE)</f>
        <v>6361</v>
      </c>
      <c r="N1652" t="str">
        <f>VLOOKUP(Hospitalisation_Details[[#This Row],[Customer ID]],'Hospitalisation Details'!A1651:K3992,7,FALSE)</f>
        <v>tier - 2</v>
      </c>
      <c r="O1652" t="str">
        <f>VLOOKUP(Hospitalisation_Details[[#This Row],[Customer ID]],'Hospitalisation Details'!A1651:K3992,8,FALSE)</f>
        <v>tier - 2</v>
      </c>
      <c r="P1652" t="str">
        <f>VLOOKUP(Hospitalisation_Details[[#This Row],[Customer ID]],'Hospitalisation Details'!A1651:K3992,9,FALSE)</f>
        <v>R1012</v>
      </c>
      <c r="Q1652">
        <f>VLOOKUP(Hospitalisation_Details[[#This Row],[Customer ID]],'Hospitalisation Details'!$A$1:$K$2342,11,FALSE)</f>
        <v>33</v>
      </c>
    </row>
    <row r="1653" spans="1:17" x14ac:dyDescent="0.35">
      <c r="A1653" t="s">
        <v>1652</v>
      </c>
      <c r="B1653" t="str">
        <f>VLOOKUP(Customer_Names[[#This Row],[Customer ID]],Customer_Names[#All],2,FALSE)</f>
        <v>Leonhardt</v>
      </c>
      <c r="C1653">
        <f>VLOOKUP(Medical_Examinations[[#This Row],[Customer ID]],'Medical Examinations'!$A$1:$L$2336,2,FALSE)</f>
        <v>22</v>
      </c>
      <c r="D1653">
        <f>VLOOKUP(Medical_Examinations[[#This Row],[Customer ID]],'Medical Examinations'!$A$1:$L$2336,3,FALSE)</f>
        <v>10</v>
      </c>
      <c r="E1653" t="str">
        <f>VLOOKUP(Medical_Examinations[[#This Row],[Customer ID]],'Medical Examinations'!$A$1:$L$2336,4,FALSE)</f>
        <v>yes</v>
      </c>
      <c r="F1653" t="str">
        <f>VLOOKUP(Medical_Examinations[[#This Row],[Customer ID]],'Medical Examinations'!$A$1:$L$2336,6,FALSE)</f>
        <v>No</v>
      </c>
      <c r="G1653" t="str">
        <f>VLOOKUP(Medical_Examinations[[#This Row],[Customer ID]],'Medical Examinations'!$A$1:$L$2336,7,FALSE)</f>
        <v>No</v>
      </c>
      <c r="H1653">
        <f>VLOOKUP(Medical_Examinations[[#This Row],[Customer ID]],'Medical Examinations'!$A$1:$L$2336,8,FALSE)</f>
        <v>0</v>
      </c>
      <c r="I1653" t="str">
        <f>VLOOKUP(Medical_Examinations[[#This Row],[Customer ID]],'Medical Examinations'!$A$1:$L$2336,9,FALSE)</f>
        <v>No</v>
      </c>
      <c r="J1653" t="str">
        <f>VLOOKUP(Medical_Examinations[[#This Row],[Customer ID]],'Medical Examinations'!A1652:L3987,11,FALSE)</f>
        <v>Normal Weight</v>
      </c>
      <c r="K1653" t="str">
        <f>VLOOKUP(Medical_Examinations[[#This Row],[Customer ID]],'Medical Examinations'!A1652:L3987,12,FALSE)</f>
        <v>Diabetes</v>
      </c>
      <c r="L1653" t="str">
        <f>VLOOKUP(Hospitalisation_Details[[#This Row],[Customer ID]],'Hospitalisation Details'!A1652:K3993,10,FALSE)</f>
        <v>13 Aug 1984</v>
      </c>
      <c r="M1653">
        <f>VLOOKUP(Hospitalisation_Details[[#This Row],[Customer ID]],'Hospitalisation Details'!$A$1:$K$2342,6,FALSE)</f>
        <v>6374</v>
      </c>
      <c r="N1653" t="str">
        <f>VLOOKUP(Hospitalisation_Details[[#This Row],[Customer ID]],'Hospitalisation Details'!A1652:K3993,7,FALSE)</f>
        <v>tier - 2</v>
      </c>
      <c r="O1653" t="str">
        <f>VLOOKUP(Hospitalisation_Details[[#This Row],[Customer ID]],'Hospitalisation Details'!A1652:K3993,8,FALSE)</f>
        <v>tier - 1</v>
      </c>
      <c r="P1653" t="str">
        <f>VLOOKUP(Hospitalisation_Details[[#This Row],[Customer ID]],'Hospitalisation Details'!A1652:K3993,9,FALSE)</f>
        <v>R1012</v>
      </c>
      <c r="Q1653">
        <f>VLOOKUP(Hospitalisation_Details[[#This Row],[Customer ID]],'Hospitalisation Details'!$A$1:$K$2342,11,FALSE)</f>
        <v>38</v>
      </c>
    </row>
    <row r="1654" spans="1:17" x14ac:dyDescent="0.35">
      <c r="A1654" t="s">
        <v>1653</v>
      </c>
      <c r="B1654" t="str">
        <f>VLOOKUP(Customer_Names[[#This Row],[Customer ID]],Customer_Names[#All],2,FALSE)</f>
        <v>Goetz</v>
      </c>
      <c r="C1654">
        <f>VLOOKUP(Medical_Examinations[[#This Row],[Customer ID]],'Medical Examinations'!$A$1:$L$2336,2,FALSE)</f>
        <v>33</v>
      </c>
      <c r="D1654">
        <f>VLOOKUP(Medical_Examinations[[#This Row],[Customer ID]],'Medical Examinations'!$A$1:$L$2336,3,FALSE)</f>
        <v>10</v>
      </c>
      <c r="E1654" t="str">
        <f>VLOOKUP(Medical_Examinations[[#This Row],[Customer ID]],'Medical Examinations'!$A$1:$L$2336,4,FALSE)</f>
        <v>No</v>
      </c>
      <c r="F1654" t="str">
        <f>VLOOKUP(Medical_Examinations[[#This Row],[Customer ID]],'Medical Examinations'!$A$1:$L$2336,6,FALSE)</f>
        <v>No</v>
      </c>
      <c r="G1654" t="str">
        <f>VLOOKUP(Medical_Examinations[[#This Row],[Customer ID]],'Medical Examinations'!$A$1:$L$2336,7,FALSE)</f>
        <v>No</v>
      </c>
      <c r="H1654">
        <f>VLOOKUP(Medical_Examinations[[#This Row],[Customer ID]],'Medical Examinations'!$A$1:$L$2336,8,FALSE)</f>
        <v>0</v>
      </c>
      <c r="I1654" t="str">
        <f>VLOOKUP(Medical_Examinations[[#This Row],[Customer ID]],'Medical Examinations'!$A$1:$L$2336,9,FALSE)</f>
        <v>No</v>
      </c>
      <c r="J1654" t="str">
        <f>VLOOKUP(Medical_Examinations[[#This Row],[Customer ID]],'Medical Examinations'!A1653:L3988,11,FALSE)</f>
        <v>Obesity</v>
      </c>
      <c r="K1654" t="str">
        <f>VLOOKUP(Medical_Examinations[[#This Row],[Customer ID]],'Medical Examinations'!A1653:L3988,12,FALSE)</f>
        <v>Diabetes</v>
      </c>
      <c r="L1654" t="str">
        <f>VLOOKUP(Hospitalisation_Details[[#This Row],[Customer ID]],'Hospitalisation Details'!A1653:K3994,10,FALSE)</f>
        <v>28 Oct 1982</v>
      </c>
      <c r="M1654">
        <f>VLOOKUP(Hospitalisation_Details[[#This Row],[Customer ID]],'Hospitalisation Details'!$A$1:$K$2342,6,FALSE)</f>
        <v>6394</v>
      </c>
      <c r="N1654" t="str">
        <f>VLOOKUP(Hospitalisation_Details[[#This Row],[Customer ID]],'Hospitalisation Details'!A1653:K3994,7,FALSE)</f>
        <v>tier - 2</v>
      </c>
      <c r="O1654" t="str">
        <f>VLOOKUP(Hospitalisation_Details[[#This Row],[Customer ID]],'Hospitalisation Details'!A1653:K3994,8,FALSE)</f>
        <v>tier - 1</v>
      </c>
      <c r="P1654" t="str">
        <f>VLOOKUP(Hospitalisation_Details[[#This Row],[Customer ID]],'Hospitalisation Details'!A1653:K3994,9,FALSE)</f>
        <v>R1012</v>
      </c>
      <c r="Q1654">
        <f>VLOOKUP(Hospitalisation_Details[[#This Row],[Customer ID]],'Hospitalisation Details'!$A$1:$K$2342,11,FALSE)</f>
        <v>40</v>
      </c>
    </row>
    <row r="1655" spans="1:17" x14ac:dyDescent="0.35">
      <c r="A1655" t="s">
        <v>1654</v>
      </c>
      <c r="B1655" t="str">
        <f>VLOOKUP(Customer_Names[[#This Row],[Customer ID]],Customer_Names[#All],2,FALSE)</f>
        <v>Cacharelis</v>
      </c>
      <c r="C1655">
        <f>VLOOKUP(Medical_Examinations[[#This Row],[Customer ID]],'Medical Examinations'!$A$1:$L$2336,2,FALSE)</f>
        <v>31</v>
      </c>
      <c r="D1655">
        <f>VLOOKUP(Medical_Examinations[[#This Row],[Customer ID]],'Medical Examinations'!$A$1:$L$2336,3,FALSE)</f>
        <v>10</v>
      </c>
      <c r="E1655" t="str">
        <f>VLOOKUP(Medical_Examinations[[#This Row],[Customer ID]],'Medical Examinations'!$A$1:$L$2336,4,FALSE)</f>
        <v>No</v>
      </c>
      <c r="F1655" t="str">
        <f>VLOOKUP(Medical_Examinations[[#This Row],[Customer ID]],'Medical Examinations'!$A$1:$L$2336,6,FALSE)</f>
        <v>No</v>
      </c>
      <c r="G1655" t="str">
        <f>VLOOKUP(Medical_Examinations[[#This Row],[Customer ID]],'Medical Examinations'!$A$1:$L$2336,7,FALSE)</f>
        <v>No</v>
      </c>
      <c r="H1655">
        <f>VLOOKUP(Medical_Examinations[[#This Row],[Customer ID]],'Medical Examinations'!$A$1:$L$2336,8,FALSE)</f>
        <v>0</v>
      </c>
      <c r="I1655" t="str">
        <f>VLOOKUP(Medical_Examinations[[#This Row],[Customer ID]],'Medical Examinations'!$A$1:$L$2336,9,FALSE)</f>
        <v>No</v>
      </c>
      <c r="J1655" t="str">
        <f>VLOOKUP(Medical_Examinations[[#This Row],[Customer ID]],'Medical Examinations'!A1654:L3989,11,FALSE)</f>
        <v>Obesity</v>
      </c>
      <c r="K1655" t="str">
        <f>VLOOKUP(Medical_Examinations[[#This Row],[Customer ID]],'Medical Examinations'!A1654:L3989,12,FALSE)</f>
        <v>Diabetes</v>
      </c>
      <c r="L1655" t="str">
        <f>VLOOKUP(Hospitalisation_Details[[#This Row],[Customer ID]],'Hospitalisation Details'!A1654:K3995,10,FALSE)</f>
        <v>1 Nov 1984</v>
      </c>
      <c r="M1655">
        <f>VLOOKUP(Hospitalisation_Details[[#This Row],[Customer ID]],'Hospitalisation Details'!$A$1:$K$2342,6,FALSE)</f>
        <v>6458</v>
      </c>
      <c r="N1655" t="str">
        <f>VLOOKUP(Hospitalisation_Details[[#This Row],[Customer ID]],'Hospitalisation Details'!A1654:K3995,7,FALSE)</f>
        <v>tier - 2</v>
      </c>
      <c r="O1655" t="str">
        <f>VLOOKUP(Hospitalisation_Details[[#This Row],[Customer ID]],'Hospitalisation Details'!A1654:K3995,8,FALSE)</f>
        <v>tier - 3</v>
      </c>
      <c r="P1655" t="str">
        <f>VLOOKUP(Hospitalisation_Details[[#This Row],[Customer ID]],'Hospitalisation Details'!A1654:K3995,9,FALSE)</f>
        <v>R1012</v>
      </c>
      <c r="Q1655">
        <f>VLOOKUP(Hospitalisation_Details[[#This Row],[Customer ID]],'Hospitalisation Details'!$A$1:$K$2342,11,FALSE)</f>
        <v>38</v>
      </c>
    </row>
    <row r="1656" spans="1:17" x14ac:dyDescent="0.35">
      <c r="A1656" t="s">
        <v>1655</v>
      </c>
      <c r="B1656" t="str">
        <f>VLOOKUP(Customer_Names[[#This Row],[Customer ID]],Customer_Names[#All],2,FALSE)</f>
        <v>Kariolis</v>
      </c>
      <c r="C1656">
        <f>VLOOKUP(Medical_Examinations[[#This Row],[Customer ID]],'Medical Examinations'!$A$1:$L$2336,2,FALSE)</f>
        <v>38</v>
      </c>
      <c r="D1656">
        <f>VLOOKUP(Medical_Examinations[[#This Row],[Customer ID]],'Medical Examinations'!$A$1:$L$2336,3,FALSE)</f>
        <v>10</v>
      </c>
      <c r="E1656" t="str">
        <f>VLOOKUP(Medical_Examinations[[#This Row],[Customer ID]],'Medical Examinations'!$A$1:$L$2336,4,FALSE)</f>
        <v>yes</v>
      </c>
      <c r="F1656" t="str">
        <f>VLOOKUP(Medical_Examinations[[#This Row],[Customer ID]],'Medical Examinations'!$A$1:$L$2336,6,FALSE)</f>
        <v>No</v>
      </c>
      <c r="G1656" t="str">
        <f>VLOOKUP(Medical_Examinations[[#This Row],[Customer ID]],'Medical Examinations'!$A$1:$L$2336,7,FALSE)</f>
        <v>No</v>
      </c>
      <c r="H1656">
        <f>VLOOKUP(Medical_Examinations[[#This Row],[Customer ID]],'Medical Examinations'!$A$1:$L$2336,8,FALSE)</f>
        <v>0</v>
      </c>
      <c r="I1656" t="str">
        <f>VLOOKUP(Medical_Examinations[[#This Row],[Customer ID]],'Medical Examinations'!$A$1:$L$2336,9,FALSE)</f>
        <v>No</v>
      </c>
      <c r="J1656" t="str">
        <f>VLOOKUP(Medical_Examinations[[#This Row],[Customer ID]],'Medical Examinations'!A1655:L3990,11,FALSE)</f>
        <v>Obesity</v>
      </c>
      <c r="K1656" t="str">
        <f>VLOOKUP(Medical_Examinations[[#This Row],[Customer ID]],'Medical Examinations'!A1655:L3990,12,FALSE)</f>
        <v>Diabetes</v>
      </c>
      <c r="L1656" t="str">
        <f>VLOOKUP(Hospitalisation_Details[[#This Row],[Customer ID]],'Hospitalisation Details'!A1655:K3996,10,FALSE)</f>
        <v>2 Oct 1982</v>
      </c>
      <c r="M1656">
        <f>VLOOKUP(Hospitalisation_Details[[#This Row],[Customer ID]],'Hospitalisation Details'!$A$1:$K$2342,6,FALSE)</f>
        <v>6537</v>
      </c>
      <c r="N1656" t="str">
        <f>VLOOKUP(Hospitalisation_Details[[#This Row],[Customer ID]],'Hospitalisation Details'!A1655:K3996,7,FALSE)</f>
        <v>tier - 2</v>
      </c>
      <c r="O1656" t="str">
        <f>VLOOKUP(Hospitalisation_Details[[#This Row],[Customer ID]],'Hospitalisation Details'!A1655:K3996,8,FALSE)</f>
        <v>tier - 2</v>
      </c>
      <c r="P1656" t="str">
        <f>VLOOKUP(Hospitalisation_Details[[#This Row],[Customer ID]],'Hospitalisation Details'!A1655:K3996,9,FALSE)</f>
        <v>R1012</v>
      </c>
      <c r="Q1656">
        <f>VLOOKUP(Hospitalisation_Details[[#This Row],[Customer ID]],'Hospitalisation Details'!$A$1:$K$2342,11,FALSE)</f>
        <v>40</v>
      </c>
    </row>
    <row r="1657" spans="1:17" x14ac:dyDescent="0.35">
      <c r="A1657" t="s">
        <v>1656</v>
      </c>
      <c r="B1657" t="str">
        <f>VLOOKUP(Customer_Names[[#This Row],[Customer ID]],Customer_Names[#All],2,FALSE)</f>
        <v>Zelwin</v>
      </c>
      <c r="C1657">
        <f>VLOOKUP(Medical_Examinations[[#This Row],[Customer ID]],'Medical Examinations'!$A$1:$L$2336,2,FALSE)</f>
        <v>32</v>
      </c>
      <c r="D1657">
        <f>VLOOKUP(Medical_Examinations[[#This Row],[Customer ID]],'Medical Examinations'!$A$1:$L$2336,3,FALSE)</f>
        <v>10</v>
      </c>
      <c r="E1657" t="str">
        <f>VLOOKUP(Medical_Examinations[[#This Row],[Customer ID]],'Medical Examinations'!$A$1:$L$2336,4,FALSE)</f>
        <v>No</v>
      </c>
      <c r="F1657" t="str">
        <f>VLOOKUP(Medical_Examinations[[#This Row],[Customer ID]],'Medical Examinations'!$A$1:$L$2336,6,FALSE)</f>
        <v>No</v>
      </c>
      <c r="G1657" t="str">
        <f>VLOOKUP(Medical_Examinations[[#This Row],[Customer ID]],'Medical Examinations'!$A$1:$L$2336,7,FALSE)</f>
        <v>No</v>
      </c>
      <c r="H1657">
        <f>VLOOKUP(Medical_Examinations[[#This Row],[Customer ID]],'Medical Examinations'!$A$1:$L$2336,8,FALSE)</f>
        <v>0</v>
      </c>
      <c r="I1657" t="str">
        <f>VLOOKUP(Medical_Examinations[[#This Row],[Customer ID]],'Medical Examinations'!$A$1:$L$2336,9,FALSE)</f>
        <v>No</v>
      </c>
      <c r="J1657" t="str">
        <f>VLOOKUP(Medical_Examinations[[#This Row],[Customer ID]],'Medical Examinations'!A1656:L3991,11,FALSE)</f>
        <v>Obesity</v>
      </c>
      <c r="K1657" t="str">
        <f>VLOOKUP(Medical_Examinations[[#This Row],[Customer ID]],'Medical Examinations'!A1656:L3991,12,FALSE)</f>
        <v>Diabetes</v>
      </c>
      <c r="L1657" t="str">
        <f>VLOOKUP(Hospitalisation_Details[[#This Row],[Customer ID]],'Hospitalisation Details'!A1656:K3997,10,FALSE)</f>
        <v>18 Dec 1986</v>
      </c>
      <c r="M1657">
        <f>VLOOKUP(Hospitalisation_Details[[#This Row],[Customer ID]],'Hospitalisation Details'!$A$1:$K$2342,6,FALSE)</f>
        <v>6548</v>
      </c>
      <c r="N1657" t="str">
        <f>VLOOKUP(Hospitalisation_Details[[#This Row],[Customer ID]],'Hospitalisation Details'!A1656:K3997,7,FALSE)</f>
        <v>tier - 2</v>
      </c>
      <c r="O1657" t="str">
        <f>VLOOKUP(Hospitalisation_Details[[#This Row],[Customer ID]],'Hospitalisation Details'!A1656:K3997,8,FALSE)</f>
        <v>tier - 3</v>
      </c>
      <c r="P1657" t="str">
        <f>VLOOKUP(Hospitalisation_Details[[#This Row],[Customer ID]],'Hospitalisation Details'!A1656:K3997,9,FALSE)</f>
        <v>R1012</v>
      </c>
      <c r="Q1657">
        <f>VLOOKUP(Hospitalisation_Details[[#This Row],[Customer ID]],'Hospitalisation Details'!$A$1:$K$2342,11,FALSE)</f>
        <v>36</v>
      </c>
    </row>
    <row r="1658" spans="1:17" x14ac:dyDescent="0.35">
      <c r="A1658" t="s">
        <v>1657</v>
      </c>
      <c r="B1658" t="str">
        <f>VLOOKUP(Customer_Names[[#This Row],[Customer ID]],Customer_Names[#All],2,FALSE)</f>
        <v>Barry</v>
      </c>
      <c r="C1658">
        <f>VLOOKUP(Medical_Examinations[[#This Row],[Customer ID]],'Medical Examinations'!$A$1:$L$2336,2,FALSE)</f>
        <v>32</v>
      </c>
      <c r="D1658">
        <f>VLOOKUP(Medical_Examinations[[#This Row],[Customer ID]],'Medical Examinations'!$A$1:$L$2336,3,FALSE)</f>
        <v>10</v>
      </c>
      <c r="E1658" t="str">
        <f>VLOOKUP(Medical_Examinations[[#This Row],[Customer ID]],'Medical Examinations'!$A$1:$L$2336,4,FALSE)</f>
        <v>No</v>
      </c>
      <c r="F1658" t="str">
        <f>VLOOKUP(Medical_Examinations[[#This Row],[Customer ID]],'Medical Examinations'!$A$1:$L$2336,6,FALSE)</f>
        <v>No</v>
      </c>
      <c r="G1658" t="str">
        <f>VLOOKUP(Medical_Examinations[[#This Row],[Customer ID]],'Medical Examinations'!$A$1:$L$2336,7,FALSE)</f>
        <v>No</v>
      </c>
      <c r="H1658">
        <f>VLOOKUP(Medical_Examinations[[#This Row],[Customer ID]],'Medical Examinations'!$A$1:$L$2336,8,FALSE)</f>
        <v>0</v>
      </c>
      <c r="I1658" t="str">
        <f>VLOOKUP(Medical_Examinations[[#This Row],[Customer ID]],'Medical Examinations'!$A$1:$L$2336,9,FALSE)</f>
        <v>No</v>
      </c>
      <c r="J1658" t="str">
        <f>VLOOKUP(Medical_Examinations[[#This Row],[Customer ID]],'Medical Examinations'!A1657:L3992,11,FALSE)</f>
        <v>Obesity</v>
      </c>
      <c r="K1658" t="str">
        <f>VLOOKUP(Medical_Examinations[[#This Row],[Customer ID]],'Medical Examinations'!A1657:L3992,12,FALSE)</f>
        <v>Diabetes</v>
      </c>
      <c r="L1658" t="str">
        <f>VLOOKUP(Hospitalisation_Details[[#This Row],[Customer ID]],'Hospitalisation Details'!A1657:K3998,10,FALSE)</f>
        <v>9 Jul 1985</v>
      </c>
      <c r="M1658">
        <f>VLOOKUP(Hospitalisation_Details[[#This Row],[Customer ID]],'Hospitalisation Details'!$A$1:$K$2342,6,FALSE)</f>
        <v>6686</v>
      </c>
      <c r="N1658" t="str">
        <f>VLOOKUP(Hospitalisation_Details[[#This Row],[Customer ID]],'Hospitalisation Details'!A1657:K3998,7,FALSE)</f>
        <v>tier - 2</v>
      </c>
      <c r="O1658" t="str">
        <f>VLOOKUP(Hospitalisation_Details[[#This Row],[Customer ID]],'Hospitalisation Details'!A1657:K3998,8,FALSE)</f>
        <v>tier - 3</v>
      </c>
      <c r="P1658" t="str">
        <f>VLOOKUP(Hospitalisation_Details[[#This Row],[Customer ID]],'Hospitalisation Details'!A1657:K3998,9,FALSE)</f>
        <v>R1012</v>
      </c>
      <c r="Q1658">
        <f>VLOOKUP(Hospitalisation_Details[[#This Row],[Customer ID]],'Hospitalisation Details'!$A$1:$K$2342,11,FALSE)</f>
        <v>37</v>
      </c>
    </row>
    <row r="1659" spans="1:17" x14ac:dyDescent="0.35">
      <c r="A1659" t="s">
        <v>1658</v>
      </c>
      <c r="B1659" t="str">
        <f>VLOOKUP(Customer_Names[[#This Row],[Customer ID]],Customer_Names[#All],2,FALSE)</f>
        <v>Bannon</v>
      </c>
      <c r="C1659">
        <f>VLOOKUP(Medical_Examinations[[#This Row],[Customer ID]],'Medical Examinations'!$A$1:$L$2336,2,FALSE)</f>
        <v>28</v>
      </c>
      <c r="D1659">
        <f>VLOOKUP(Medical_Examinations[[#This Row],[Customer ID]],'Medical Examinations'!$A$1:$L$2336,3,FALSE)</f>
        <v>10</v>
      </c>
      <c r="E1659" t="str">
        <f>VLOOKUP(Medical_Examinations[[#This Row],[Customer ID]],'Medical Examinations'!$A$1:$L$2336,4,FALSE)</f>
        <v>No</v>
      </c>
      <c r="F1659" t="str">
        <f>VLOOKUP(Medical_Examinations[[#This Row],[Customer ID]],'Medical Examinations'!$A$1:$L$2336,6,FALSE)</f>
        <v>No</v>
      </c>
      <c r="G1659" t="str">
        <f>VLOOKUP(Medical_Examinations[[#This Row],[Customer ID]],'Medical Examinations'!$A$1:$L$2336,7,FALSE)</f>
        <v>No</v>
      </c>
      <c r="H1659">
        <f>VLOOKUP(Medical_Examinations[[#This Row],[Customer ID]],'Medical Examinations'!$A$1:$L$2336,8,FALSE)</f>
        <v>0</v>
      </c>
      <c r="I1659" t="str">
        <f>VLOOKUP(Medical_Examinations[[#This Row],[Customer ID]],'Medical Examinations'!$A$1:$L$2336,9,FALSE)</f>
        <v>No</v>
      </c>
      <c r="J1659" t="str">
        <f>VLOOKUP(Medical_Examinations[[#This Row],[Customer ID]],'Medical Examinations'!A1658:L3993,11,FALSE)</f>
        <v>Overweight</v>
      </c>
      <c r="K1659" t="str">
        <f>VLOOKUP(Medical_Examinations[[#This Row],[Customer ID]],'Medical Examinations'!A1658:L3993,12,FALSE)</f>
        <v>Diabetes</v>
      </c>
      <c r="L1659" t="str">
        <f>VLOOKUP(Hospitalisation_Details[[#This Row],[Customer ID]],'Hospitalisation Details'!A1658:K3999,10,FALSE)</f>
        <v>17 Aug 1975</v>
      </c>
      <c r="M1659">
        <f>VLOOKUP(Hospitalisation_Details[[#This Row],[Customer ID]],'Hospitalisation Details'!$A$1:$K$2342,6,FALSE)</f>
        <v>6809</v>
      </c>
      <c r="N1659" t="str">
        <f>VLOOKUP(Hospitalisation_Details[[#This Row],[Customer ID]],'Hospitalisation Details'!A1658:K3999,7,FALSE)</f>
        <v>tier - 2</v>
      </c>
      <c r="O1659" t="str">
        <f>VLOOKUP(Hospitalisation_Details[[#This Row],[Customer ID]],'Hospitalisation Details'!A1658:K3999,8,FALSE)</f>
        <v>tier - 1</v>
      </c>
      <c r="P1659" t="str">
        <f>VLOOKUP(Hospitalisation_Details[[#This Row],[Customer ID]],'Hospitalisation Details'!A1658:K3999,9,FALSE)</f>
        <v>R1012</v>
      </c>
      <c r="Q1659">
        <f>VLOOKUP(Hospitalisation_Details[[#This Row],[Customer ID]],'Hospitalisation Details'!$A$1:$K$2342,11,FALSE)</f>
        <v>47</v>
      </c>
    </row>
    <row r="1660" spans="1:17" x14ac:dyDescent="0.35">
      <c r="A1660" t="s">
        <v>1659</v>
      </c>
      <c r="B1660" t="str">
        <f>VLOOKUP(Customer_Names[[#This Row],[Customer ID]],Customer_Names[#All],2,FALSE)</f>
        <v>Chang</v>
      </c>
      <c r="C1660">
        <f>VLOOKUP(Medical_Examinations[[#This Row],[Customer ID]],'Medical Examinations'!$A$1:$L$2336,2,FALSE)</f>
        <v>41</v>
      </c>
      <c r="D1660">
        <f>VLOOKUP(Medical_Examinations[[#This Row],[Customer ID]],'Medical Examinations'!$A$1:$L$2336,3,FALSE)</f>
        <v>10</v>
      </c>
      <c r="E1660" t="str">
        <f>VLOOKUP(Medical_Examinations[[#This Row],[Customer ID]],'Medical Examinations'!$A$1:$L$2336,4,FALSE)</f>
        <v>No</v>
      </c>
      <c r="F1660" t="str">
        <f>VLOOKUP(Medical_Examinations[[#This Row],[Customer ID]],'Medical Examinations'!$A$1:$L$2336,6,FALSE)</f>
        <v>No</v>
      </c>
      <c r="G1660" t="str">
        <f>VLOOKUP(Medical_Examinations[[#This Row],[Customer ID]],'Medical Examinations'!$A$1:$L$2336,7,FALSE)</f>
        <v>No</v>
      </c>
      <c r="H1660">
        <f>VLOOKUP(Medical_Examinations[[#This Row],[Customer ID]],'Medical Examinations'!$A$1:$L$2336,8,FALSE)</f>
        <v>0</v>
      </c>
      <c r="I1660" t="str">
        <f>VLOOKUP(Medical_Examinations[[#This Row],[Customer ID]],'Medical Examinations'!$A$1:$L$2336,9,FALSE)</f>
        <v>No</v>
      </c>
      <c r="J1660" t="str">
        <f>VLOOKUP(Medical_Examinations[[#This Row],[Customer ID]],'Medical Examinations'!A1659:L3994,11,FALSE)</f>
        <v>Obesity</v>
      </c>
      <c r="K1660" t="str">
        <f>VLOOKUP(Medical_Examinations[[#This Row],[Customer ID]],'Medical Examinations'!A1659:L3994,12,FALSE)</f>
        <v>Diabetes</v>
      </c>
      <c r="L1660" t="str">
        <f>VLOOKUP(Hospitalisation_Details[[#This Row],[Customer ID]],'Hospitalisation Details'!A1659:K4000,10,FALSE)</f>
        <v>5 Sep 1984</v>
      </c>
      <c r="M1660">
        <f>VLOOKUP(Hospitalisation_Details[[#This Row],[Customer ID]],'Hospitalisation Details'!$A$1:$K$2342,6,FALSE)</f>
        <v>6933</v>
      </c>
      <c r="N1660" t="str">
        <f>VLOOKUP(Hospitalisation_Details[[#This Row],[Customer ID]],'Hospitalisation Details'!A1659:K4000,7,FALSE)</f>
        <v>tier - 2</v>
      </c>
      <c r="O1660" t="str">
        <f>VLOOKUP(Hospitalisation_Details[[#This Row],[Customer ID]],'Hospitalisation Details'!A1659:K4000,8,FALSE)</f>
        <v>tier - 3</v>
      </c>
      <c r="P1660" t="str">
        <f>VLOOKUP(Hospitalisation_Details[[#This Row],[Customer ID]],'Hospitalisation Details'!A1659:K4000,9,FALSE)</f>
        <v>R1012</v>
      </c>
      <c r="Q1660">
        <f>VLOOKUP(Hospitalisation_Details[[#This Row],[Customer ID]],'Hospitalisation Details'!$A$1:$K$2342,11,FALSE)</f>
        <v>38</v>
      </c>
    </row>
    <row r="1661" spans="1:17" x14ac:dyDescent="0.35">
      <c r="A1661" t="s">
        <v>1660</v>
      </c>
      <c r="B1661" t="str">
        <f>VLOOKUP(Customer_Names[[#This Row],[Customer ID]],Customer_Names[#All],2,FALSE)</f>
        <v>Vetter</v>
      </c>
      <c r="C1661">
        <f>VLOOKUP(Medical_Examinations[[#This Row],[Customer ID]],'Medical Examinations'!$A$1:$L$2336,2,FALSE)</f>
        <v>26</v>
      </c>
      <c r="D1661">
        <f>VLOOKUP(Medical_Examinations[[#This Row],[Customer ID]],'Medical Examinations'!$A$1:$L$2336,3,FALSE)</f>
        <v>10</v>
      </c>
      <c r="E1661" t="str">
        <f>VLOOKUP(Medical_Examinations[[#This Row],[Customer ID]],'Medical Examinations'!$A$1:$L$2336,4,FALSE)</f>
        <v>No</v>
      </c>
      <c r="F1661" t="str">
        <f>VLOOKUP(Medical_Examinations[[#This Row],[Customer ID]],'Medical Examinations'!$A$1:$L$2336,6,FALSE)</f>
        <v>No</v>
      </c>
      <c r="G1661" t="str">
        <f>VLOOKUP(Medical_Examinations[[#This Row],[Customer ID]],'Medical Examinations'!$A$1:$L$2336,7,FALSE)</f>
        <v>No</v>
      </c>
      <c r="H1661">
        <f>VLOOKUP(Medical_Examinations[[#This Row],[Customer ID]],'Medical Examinations'!$A$1:$L$2336,8,FALSE)</f>
        <v>0</v>
      </c>
      <c r="I1661" t="str">
        <f>VLOOKUP(Medical_Examinations[[#This Row],[Customer ID]],'Medical Examinations'!$A$1:$L$2336,9,FALSE)</f>
        <v>No</v>
      </c>
      <c r="J1661" t="str">
        <f>VLOOKUP(Medical_Examinations[[#This Row],[Customer ID]],'Medical Examinations'!A1660:L3995,11,FALSE)</f>
        <v>Overweight</v>
      </c>
      <c r="K1661" t="str">
        <f>VLOOKUP(Medical_Examinations[[#This Row],[Customer ID]],'Medical Examinations'!A1660:L3995,12,FALSE)</f>
        <v>Diabetes</v>
      </c>
      <c r="L1661" t="str">
        <f>VLOOKUP(Hospitalisation_Details[[#This Row],[Customer ID]],'Hospitalisation Details'!A1660:K4001,10,FALSE)</f>
        <v>30 Aug 1980</v>
      </c>
      <c r="M1661">
        <f>VLOOKUP(Hospitalisation_Details[[#This Row],[Customer ID]],'Hospitalisation Details'!$A$1:$K$2342,6,FALSE)</f>
        <v>6941</v>
      </c>
      <c r="N1661" t="str">
        <f>VLOOKUP(Hospitalisation_Details[[#This Row],[Customer ID]],'Hospitalisation Details'!A1660:K4001,7,FALSE)</f>
        <v>tier - 2</v>
      </c>
      <c r="O1661" t="str">
        <f>VLOOKUP(Hospitalisation_Details[[#This Row],[Customer ID]],'Hospitalisation Details'!A1660:K4001,8,FALSE)</f>
        <v>tier - 2</v>
      </c>
      <c r="P1661" t="str">
        <f>VLOOKUP(Hospitalisation_Details[[#This Row],[Customer ID]],'Hospitalisation Details'!A1660:K4001,9,FALSE)</f>
        <v>R1012</v>
      </c>
      <c r="Q1661">
        <f>VLOOKUP(Hospitalisation_Details[[#This Row],[Customer ID]],'Hospitalisation Details'!$A$1:$K$2342,11,FALSE)</f>
        <v>42</v>
      </c>
    </row>
    <row r="1662" spans="1:17" x14ac:dyDescent="0.35">
      <c r="A1662" t="s">
        <v>1661</v>
      </c>
      <c r="B1662" t="str">
        <f>VLOOKUP(Customer_Names[[#This Row],[Customer ID]],Customer_Names[#All],2,FALSE)</f>
        <v>Jablonski</v>
      </c>
      <c r="C1662">
        <f>VLOOKUP(Medical_Examinations[[#This Row],[Customer ID]],'Medical Examinations'!$A$1:$L$2336,2,FALSE)</f>
        <v>30</v>
      </c>
      <c r="D1662">
        <f>VLOOKUP(Medical_Examinations[[#This Row],[Customer ID]],'Medical Examinations'!$A$1:$L$2336,3,FALSE)</f>
        <v>10</v>
      </c>
      <c r="E1662" t="str">
        <f>VLOOKUP(Medical_Examinations[[#This Row],[Customer ID]],'Medical Examinations'!$A$1:$L$2336,4,FALSE)</f>
        <v>No</v>
      </c>
      <c r="F1662" t="str">
        <f>VLOOKUP(Medical_Examinations[[#This Row],[Customer ID]],'Medical Examinations'!$A$1:$L$2336,6,FALSE)</f>
        <v>No</v>
      </c>
      <c r="G1662" t="str">
        <f>VLOOKUP(Medical_Examinations[[#This Row],[Customer ID]],'Medical Examinations'!$A$1:$L$2336,7,FALSE)</f>
        <v>No</v>
      </c>
      <c r="H1662">
        <f>VLOOKUP(Medical_Examinations[[#This Row],[Customer ID]],'Medical Examinations'!$A$1:$L$2336,8,FALSE)</f>
        <v>0</v>
      </c>
      <c r="I1662" t="str">
        <f>VLOOKUP(Medical_Examinations[[#This Row],[Customer ID]],'Medical Examinations'!$A$1:$L$2336,9,FALSE)</f>
        <v>No</v>
      </c>
      <c r="J1662" t="str">
        <f>VLOOKUP(Medical_Examinations[[#This Row],[Customer ID]],'Medical Examinations'!A1661:L3996,11,FALSE)</f>
        <v>Obesity</v>
      </c>
      <c r="K1662" t="str">
        <f>VLOOKUP(Medical_Examinations[[#This Row],[Customer ID]],'Medical Examinations'!A1661:L3996,12,FALSE)</f>
        <v>Diabetes</v>
      </c>
      <c r="L1662" t="str">
        <f>VLOOKUP(Hospitalisation_Details[[#This Row],[Customer ID]],'Hospitalisation Details'!A1661:K4002,10,FALSE)</f>
        <v>11 Aug 1987</v>
      </c>
      <c r="M1662">
        <f>VLOOKUP(Hospitalisation_Details[[#This Row],[Customer ID]],'Hospitalisation Details'!$A$1:$K$2342,6,FALSE)</f>
        <v>7107</v>
      </c>
      <c r="N1662" t="str">
        <f>VLOOKUP(Hospitalisation_Details[[#This Row],[Customer ID]],'Hospitalisation Details'!A1661:K4002,7,FALSE)</f>
        <v>tier - 2</v>
      </c>
      <c r="O1662" t="str">
        <f>VLOOKUP(Hospitalisation_Details[[#This Row],[Customer ID]],'Hospitalisation Details'!A1661:K4002,8,FALSE)</f>
        <v>tier - 1</v>
      </c>
      <c r="P1662" t="str">
        <f>VLOOKUP(Hospitalisation_Details[[#This Row],[Customer ID]],'Hospitalisation Details'!A1661:K4002,9,FALSE)</f>
        <v>R1012</v>
      </c>
      <c r="Q1662">
        <f>VLOOKUP(Hospitalisation_Details[[#This Row],[Customer ID]],'Hospitalisation Details'!$A$1:$K$2342,11,FALSE)</f>
        <v>35</v>
      </c>
    </row>
    <row r="1663" spans="1:17" x14ac:dyDescent="0.35">
      <c r="A1663" t="s">
        <v>1662</v>
      </c>
      <c r="B1663" t="str">
        <f>VLOOKUP(Customer_Names[[#This Row],[Customer ID]],Customer_Names[#All],2,FALSE)</f>
        <v>Jakubowitch</v>
      </c>
      <c r="C1663">
        <f>VLOOKUP(Medical_Examinations[[#This Row],[Customer ID]],'Medical Examinations'!$A$1:$L$2336,2,FALSE)</f>
        <v>34</v>
      </c>
      <c r="D1663">
        <f>VLOOKUP(Medical_Examinations[[#This Row],[Customer ID]],'Medical Examinations'!$A$1:$L$2336,3,FALSE)</f>
        <v>10</v>
      </c>
      <c r="E1663" t="str">
        <f>VLOOKUP(Medical_Examinations[[#This Row],[Customer ID]],'Medical Examinations'!$A$1:$L$2336,4,FALSE)</f>
        <v>No</v>
      </c>
      <c r="F1663" t="str">
        <f>VLOOKUP(Medical_Examinations[[#This Row],[Customer ID]],'Medical Examinations'!$A$1:$L$2336,6,FALSE)</f>
        <v>No</v>
      </c>
      <c r="G1663" t="str">
        <f>VLOOKUP(Medical_Examinations[[#This Row],[Customer ID]],'Medical Examinations'!$A$1:$L$2336,7,FALSE)</f>
        <v>No</v>
      </c>
      <c r="H1663">
        <f>VLOOKUP(Medical_Examinations[[#This Row],[Customer ID]],'Medical Examinations'!$A$1:$L$2336,8,FALSE)</f>
        <v>0</v>
      </c>
      <c r="I1663" t="str">
        <f>VLOOKUP(Medical_Examinations[[#This Row],[Customer ID]],'Medical Examinations'!$A$1:$L$2336,9,FALSE)</f>
        <v>No</v>
      </c>
      <c r="J1663" t="str">
        <f>VLOOKUP(Medical_Examinations[[#This Row],[Customer ID]],'Medical Examinations'!A1662:L3997,11,FALSE)</f>
        <v>Obesity</v>
      </c>
      <c r="K1663" t="str">
        <f>VLOOKUP(Medical_Examinations[[#This Row],[Customer ID]],'Medical Examinations'!A1662:L3997,12,FALSE)</f>
        <v>Diabetes</v>
      </c>
      <c r="L1663" t="str">
        <f>VLOOKUP(Hospitalisation_Details[[#This Row],[Customer ID]],'Hospitalisation Details'!A1662:K4003,10,FALSE)</f>
        <v>17 Jul 1981</v>
      </c>
      <c r="M1663">
        <f>VLOOKUP(Hospitalisation_Details[[#This Row],[Customer ID]],'Hospitalisation Details'!$A$1:$K$2342,6,FALSE)</f>
        <v>7154</v>
      </c>
      <c r="N1663" t="str">
        <f>VLOOKUP(Hospitalisation_Details[[#This Row],[Customer ID]],'Hospitalisation Details'!A1662:K4003,7,FALSE)</f>
        <v>tier - 2</v>
      </c>
      <c r="O1663" t="str">
        <f>VLOOKUP(Hospitalisation_Details[[#This Row],[Customer ID]],'Hospitalisation Details'!A1662:K4003,8,FALSE)</f>
        <v>tier - 1</v>
      </c>
      <c r="P1663" t="str">
        <f>VLOOKUP(Hospitalisation_Details[[#This Row],[Customer ID]],'Hospitalisation Details'!A1662:K4003,9,FALSE)</f>
        <v>R1012</v>
      </c>
      <c r="Q1663">
        <f>VLOOKUP(Hospitalisation_Details[[#This Row],[Customer ID]],'Hospitalisation Details'!$A$1:$K$2342,11,FALSE)</f>
        <v>41</v>
      </c>
    </row>
    <row r="1664" spans="1:17" x14ac:dyDescent="0.35">
      <c r="A1664" t="s">
        <v>1663</v>
      </c>
      <c r="B1664" t="str">
        <f>VLOOKUP(Customer_Names[[#This Row],[Customer ID]],Customer_Names[#All],2,FALSE)</f>
        <v>Altshuler</v>
      </c>
      <c r="C1664">
        <f>VLOOKUP(Medical_Examinations[[#This Row],[Customer ID]],'Medical Examinations'!$A$1:$L$2336,2,FALSE)</f>
        <v>29</v>
      </c>
      <c r="D1664">
        <f>VLOOKUP(Medical_Examinations[[#This Row],[Customer ID]],'Medical Examinations'!$A$1:$L$2336,3,FALSE)</f>
        <v>10</v>
      </c>
      <c r="E1664" t="str">
        <f>VLOOKUP(Medical_Examinations[[#This Row],[Customer ID]],'Medical Examinations'!$A$1:$L$2336,4,FALSE)</f>
        <v>No</v>
      </c>
      <c r="F1664" t="str">
        <f>VLOOKUP(Medical_Examinations[[#This Row],[Customer ID]],'Medical Examinations'!$A$1:$L$2336,6,FALSE)</f>
        <v>No</v>
      </c>
      <c r="G1664" t="str">
        <f>VLOOKUP(Medical_Examinations[[#This Row],[Customer ID]],'Medical Examinations'!$A$1:$L$2336,7,FALSE)</f>
        <v>No</v>
      </c>
      <c r="H1664">
        <f>VLOOKUP(Medical_Examinations[[#This Row],[Customer ID]],'Medical Examinations'!$A$1:$L$2336,8,FALSE)</f>
        <v>0</v>
      </c>
      <c r="I1664" t="str">
        <f>VLOOKUP(Medical_Examinations[[#This Row],[Customer ID]],'Medical Examinations'!$A$1:$L$2336,9,FALSE)</f>
        <v>No</v>
      </c>
      <c r="J1664" t="str">
        <f>VLOOKUP(Medical_Examinations[[#This Row],[Customer ID]],'Medical Examinations'!A1663:L3998,11,FALSE)</f>
        <v>Overweight</v>
      </c>
      <c r="K1664" t="str">
        <f>VLOOKUP(Medical_Examinations[[#This Row],[Customer ID]],'Medical Examinations'!A1663:L3998,12,FALSE)</f>
        <v>Diabetes</v>
      </c>
      <c r="L1664" t="str">
        <f>VLOOKUP(Hospitalisation_Details[[#This Row],[Customer ID]],'Hospitalisation Details'!A1663:K4004,10,FALSE)</f>
        <v>11 Aug 1983</v>
      </c>
      <c r="M1664">
        <f>VLOOKUP(Hospitalisation_Details[[#This Row],[Customer ID]],'Hospitalisation Details'!$A$1:$K$2342,6,FALSE)</f>
        <v>7202</v>
      </c>
      <c r="N1664" t="str">
        <f>VLOOKUP(Hospitalisation_Details[[#This Row],[Customer ID]],'Hospitalisation Details'!A1663:K4004,7,FALSE)</f>
        <v>tier - 2</v>
      </c>
      <c r="O1664" t="str">
        <f>VLOOKUP(Hospitalisation_Details[[#This Row],[Customer ID]],'Hospitalisation Details'!A1663:K4004,8,FALSE)</f>
        <v>tier - 3</v>
      </c>
      <c r="P1664" t="str">
        <f>VLOOKUP(Hospitalisation_Details[[#This Row],[Customer ID]],'Hospitalisation Details'!A1663:K4004,9,FALSE)</f>
        <v>R1012</v>
      </c>
      <c r="Q1664">
        <f>VLOOKUP(Hospitalisation_Details[[#This Row],[Customer ID]],'Hospitalisation Details'!$A$1:$K$2342,11,FALSE)</f>
        <v>39</v>
      </c>
    </row>
    <row r="1665" spans="1:17" x14ac:dyDescent="0.35">
      <c r="A1665" t="s">
        <v>1664</v>
      </c>
      <c r="B1665" t="str">
        <f>VLOOKUP(Customer_Names[[#This Row],[Customer ID]],Customer_Names[#All],2,FALSE)</f>
        <v>Ugarte</v>
      </c>
      <c r="C1665">
        <f>VLOOKUP(Medical_Examinations[[#This Row],[Customer ID]],'Medical Examinations'!$A$1:$L$2336,2,FALSE)</f>
        <v>37</v>
      </c>
      <c r="D1665">
        <f>VLOOKUP(Medical_Examinations[[#This Row],[Customer ID]],'Medical Examinations'!$A$1:$L$2336,3,FALSE)</f>
        <v>10</v>
      </c>
      <c r="E1665" t="str">
        <f>VLOOKUP(Medical_Examinations[[#This Row],[Customer ID]],'Medical Examinations'!$A$1:$L$2336,4,FALSE)</f>
        <v>No</v>
      </c>
      <c r="F1665" t="str">
        <f>VLOOKUP(Medical_Examinations[[#This Row],[Customer ID]],'Medical Examinations'!$A$1:$L$2336,6,FALSE)</f>
        <v>No</v>
      </c>
      <c r="G1665" t="str">
        <f>VLOOKUP(Medical_Examinations[[#This Row],[Customer ID]],'Medical Examinations'!$A$1:$L$2336,7,FALSE)</f>
        <v>No</v>
      </c>
      <c r="H1665">
        <f>VLOOKUP(Medical_Examinations[[#This Row],[Customer ID]],'Medical Examinations'!$A$1:$L$2336,8,FALSE)</f>
        <v>0</v>
      </c>
      <c r="I1665" t="str">
        <f>VLOOKUP(Medical_Examinations[[#This Row],[Customer ID]],'Medical Examinations'!$A$1:$L$2336,9,FALSE)</f>
        <v>No</v>
      </c>
      <c r="J1665" t="str">
        <f>VLOOKUP(Medical_Examinations[[#This Row],[Customer ID]],'Medical Examinations'!A1664:L3999,11,FALSE)</f>
        <v>Obesity</v>
      </c>
      <c r="K1665" t="str">
        <f>VLOOKUP(Medical_Examinations[[#This Row],[Customer ID]],'Medical Examinations'!A1664:L3999,12,FALSE)</f>
        <v>Diabetes</v>
      </c>
      <c r="L1665" t="str">
        <f>VLOOKUP(Hospitalisation_Details[[#This Row],[Customer ID]],'Hospitalisation Details'!A1664:K4005,10,FALSE)</f>
        <v>21 Nov 1983</v>
      </c>
      <c r="M1665">
        <f>VLOOKUP(Hospitalisation_Details[[#This Row],[Customer ID]],'Hospitalisation Details'!$A$1:$K$2342,6,FALSE)</f>
        <v>7209</v>
      </c>
      <c r="N1665" t="str">
        <f>VLOOKUP(Hospitalisation_Details[[#This Row],[Customer ID]],'Hospitalisation Details'!A1664:K4005,7,FALSE)</f>
        <v>tier - 2</v>
      </c>
      <c r="O1665" t="str">
        <f>VLOOKUP(Hospitalisation_Details[[#This Row],[Customer ID]],'Hospitalisation Details'!A1664:K4005,8,FALSE)</f>
        <v>tier - 3</v>
      </c>
      <c r="P1665" t="str">
        <f>VLOOKUP(Hospitalisation_Details[[#This Row],[Customer ID]],'Hospitalisation Details'!A1664:K4005,9,FALSE)</f>
        <v>R1012</v>
      </c>
      <c r="Q1665">
        <f>VLOOKUP(Hospitalisation_Details[[#This Row],[Customer ID]],'Hospitalisation Details'!$A$1:$K$2342,11,FALSE)</f>
        <v>39</v>
      </c>
    </row>
    <row r="1666" spans="1:17" x14ac:dyDescent="0.35">
      <c r="A1666" t="s">
        <v>1665</v>
      </c>
      <c r="B1666" t="str">
        <f>VLOOKUP(Customer_Names[[#This Row],[Customer ID]],Customer_Names[#All],2,FALSE)</f>
        <v>Tusso</v>
      </c>
      <c r="C1666">
        <f>VLOOKUP(Medical_Examinations[[#This Row],[Customer ID]],'Medical Examinations'!$A$1:$L$2336,2,FALSE)</f>
        <v>19</v>
      </c>
      <c r="D1666">
        <f>VLOOKUP(Medical_Examinations[[#This Row],[Customer ID]],'Medical Examinations'!$A$1:$L$2336,3,FALSE)</f>
        <v>10</v>
      </c>
      <c r="E1666" t="str">
        <f>VLOOKUP(Medical_Examinations[[#This Row],[Customer ID]],'Medical Examinations'!$A$1:$L$2336,4,FALSE)</f>
        <v>No</v>
      </c>
      <c r="F1666" t="str">
        <f>VLOOKUP(Medical_Examinations[[#This Row],[Customer ID]],'Medical Examinations'!$A$1:$L$2336,6,FALSE)</f>
        <v>No</v>
      </c>
      <c r="G1666" t="str">
        <f>VLOOKUP(Medical_Examinations[[#This Row],[Customer ID]],'Medical Examinations'!$A$1:$L$2336,7,FALSE)</f>
        <v>No</v>
      </c>
      <c r="H1666">
        <f>VLOOKUP(Medical_Examinations[[#This Row],[Customer ID]],'Medical Examinations'!$A$1:$L$2336,8,FALSE)</f>
        <v>0</v>
      </c>
      <c r="I1666" t="str">
        <f>VLOOKUP(Medical_Examinations[[#This Row],[Customer ID]],'Medical Examinations'!$A$1:$L$2336,9,FALSE)</f>
        <v>No</v>
      </c>
      <c r="J1666" t="str">
        <f>VLOOKUP(Medical_Examinations[[#This Row],[Customer ID]],'Medical Examinations'!A1665:L4000,11,FALSE)</f>
        <v>Normal Weight</v>
      </c>
      <c r="K1666" t="str">
        <f>VLOOKUP(Medical_Examinations[[#This Row],[Customer ID]],'Medical Examinations'!A1665:L4000,12,FALSE)</f>
        <v>Diabetes</v>
      </c>
      <c r="L1666" t="str">
        <f>VLOOKUP(Hospitalisation_Details[[#This Row],[Customer ID]],'Hospitalisation Details'!A1665:K4006,10,FALSE)</f>
        <v>2 Nov 1985</v>
      </c>
      <c r="M1666">
        <f>VLOOKUP(Hospitalisation_Details[[#This Row],[Customer ID]],'Hospitalisation Details'!$A$1:$K$2342,6,FALSE)</f>
        <v>7282</v>
      </c>
      <c r="N1666" t="str">
        <f>VLOOKUP(Hospitalisation_Details[[#This Row],[Customer ID]],'Hospitalisation Details'!A1665:K4006,7,FALSE)</f>
        <v>tier - 2</v>
      </c>
      <c r="O1666" t="str">
        <f>VLOOKUP(Hospitalisation_Details[[#This Row],[Customer ID]],'Hospitalisation Details'!A1665:K4006,8,FALSE)</f>
        <v>tier - 1</v>
      </c>
      <c r="P1666" t="str">
        <f>VLOOKUP(Hospitalisation_Details[[#This Row],[Customer ID]],'Hospitalisation Details'!A1665:K4006,9,FALSE)</f>
        <v>R1012</v>
      </c>
      <c r="Q1666">
        <f>VLOOKUP(Hospitalisation_Details[[#This Row],[Customer ID]],'Hospitalisation Details'!$A$1:$K$2342,11,FALSE)</f>
        <v>37</v>
      </c>
    </row>
    <row r="1667" spans="1:17" x14ac:dyDescent="0.35">
      <c r="A1667" t="s">
        <v>1666</v>
      </c>
      <c r="B1667" t="str">
        <f>VLOOKUP(Customer_Names[[#This Row],[Customer ID]],Customer_Names[#All],2,FALSE)</f>
        <v>Johnson</v>
      </c>
      <c r="C1667">
        <f>VLOOKUP(Medical_Examinations[[#This Row],[Customer ID]],'Medical Examinations'!$A$1:$L$2336,2,FALSE)</f>
        <v>25</v>
      </c>
      <c r="D1667">
        <f>VLOOKUP(Medical_Examinations[[#This Row],[Customer ID]],'Medical Examinations'!$A$1:$L$2336,3,FALSE)</f>
        <v>10</v>
      </c>
      <c r="E1667" t="str">
        <f>VLOOKUP(Medical_Examinations[[#This Row],[Customer ID]],'Medical Examinations'!$A$1:$L$2336,4,FALSE)</f>
        <v>No</v>
      </c>
      <c r="F1667" t="str">
        <f>VLOOKUP(Medical_Examinations[[#This Row],[Customer ID]],'Medical Examinations'!$A$1:$L$2336,6,FALSE)</f>
        <v>No</v>
      </c>
      <c r="G1667" t="str">
        <f>VLOOKUP(Medical_Examinations[[#This Row],[Customer ID]],'Medical Examinations'!$A$1:$L$2336,7,FALSE)</f>
        <v>No</v>
      </c>
      <c r="H1667">
        <f>VLOOKUP(Medical_Examinations[[#This Row],[Customer ID]],'Medical Examinations'!$A$1:$L$2336,8,FALSE)</f>
        <v>0</v>
      </c>
      <c r="I1667" t="str">
        <f>VLOOKUP(Medical_Examinations[[#This Row],[Customer ID]],'Medical Examinations'!$A$1:$L$2336,9,FALSE)</f>
        <v>No</v>
      </c>
      <c r="J1667" t="str">
        <f>VLOOKUP(Medical_Examinations[[#This Row],[Customer ID]],'Medical Examinations'!A1666:L4001,11,FALSE)</f>
        <v>Overweight</v>
      </c>
      <c r="K1667" t="str">
        <f>VLOOKUP(Medical_Examinations[[#This Row],[Customer ID]],'Medical Examinations'!A1666:L4001,12,FALSE)</f>
        <v>Diabetes</v>
      </c>
      <c r="L1667" t="str">
        <f>VLOOKUP(Hospitalisation_Details[[#This Row],[Customer ID]],'Hospitalisation Details'!A1666:K4007,10,FALSE)</f>
        <v>25 Jul 1984</v>
      </c>
      <c r="M1667">
        <f>VLOOKUP(Hospitalisation_Details[[#This Row],[Customer ID]],'Hospitalisation Details'!$A$1:$K$2342,6,FALSE)</f>
        <v>7325</v>
      </c>
      <c r="N1667" t="str">
        <f>VLOOKUP(Hospitalisation_Details[[#This Row],[Customer ID]],'Hospitalisation Details'!A1666:K4007,7,FALSE)</f>
        <v>tier - 2</v>
      </c>
      <c r="O1667" t="str">
        <f>VLOOKUP(Hospitalisation_Details[[#This Row],[Customer ID]],'Hospitalisation Details'!A1666:K4007,8,FALSE)</f>
        <v>tier - 1</v>
      </c>
      <c r="P1667" t="str">
        <f>VLOOKUP(Hospitalisation_Details[[#This Row],[Customer ID]],'Hospitalisation Details'!A1666:K4007,9,FALSE)</f>
        <v>R1012</v>
      </c>
      <c r="Q1667">
        <f>VLOOKUP(Hospitalisation_Details[[#This Row],[Customer ID]],'Hospitalisation Details'!$A$1:$K$2342,11,FALSE)</f>
        <v>38</v>
      </c>
    </row>
    <row r="1668" spans="1:17" x14ac:dyDescent="0.35">
      <c r="A1668" t="s">
        <v>1667</v>
      </c>
      <c r="B1668" t="str">
        <f>VLOOKUP(Customer_Names[[#This Row],[Customer ID]],Customer_Names[#All],2,FALSE)</f>
        <v>Landry</v>
      </c>
      <c r="C1668">
        <f>VLOOKUP(Medical_Examinations[[#This Row],[Customer ID]],'Medical Examinations'!$A$1:$L$2336,2,FALSE)</f>
        <v>31</v>
      </c>
      <c r="D1668">
        <f>VLOOKUP(Medical_Examinations[[#This Row],[Customer ID]],'Medical Examinations'!$A$1:$L$2336,3,FALSE)</f>
        <v>10</v>
      </c>
      <c r="E1668" t="str">
        <f>VLOOKUP(Medical_Examinations[[#This Row],[Customer ID]],'Medical Examinations'!$A$1:$L$2336,4,FALSE)</f>
        <v>No</v>
      </c>
      <c r="F1668" t="str">
        <f>VLOOKUP(Medical_Examinations[[#This Row],[Customer ID]],'Medical Examinations'!$A$1:$L$2336,6,FALSE)</f>
        <v>No</v>
      </c>
      <c r="G1668" t="str">
        <f>VLOOKUP(Medical_Examinations[[#This Row],[Customer ID]],'Medical Examinations'!$A$1:$L$2336,7,FALSE)</f>
        <v>No</v>
      </c>
      <c r="H1668">
        <f>VLOOKUP(Medical_Examinations[[#This Row],[Customer ID]],'Medical Examinations'!$A$1:$L$2336,8,FALSE)</f>
        <v>0</v>
      </c>
      <c r="I1668" t="str">
        <f>VLOOKUP(Medical_Examinations[[#This Row],[Customer ID]],'Medical Examinations'!$A$1:$L$2336,9,FALSE)</f>
        <v>No</v>
      </c>
      <c r="J1668" t="str">
        <f>VLOOKUP(Medical_Examinations[[#This Row],[Customer ID]],'Medical Examinations'!A1667:L4002,11,FALSE)</f>
        <v>Obesity</v>
      </c>
      <c r="K1668" t="str">
        <f>VLOOKUP(Medical_Examinations[[#This Row],[Customer ID]],'Medical Examinations'!A1667:L4002,12,FALSE)</f>
        <v>Diabetes</v>
      </c>
      <c r="L1668" t="str">
        <f>VLOOKUP(Hospitalisation_Details[[#This Row],[Customer ID]],'Hospitalisation Details'!A1667:K4008,10,FALSE)</f>
        <v>15 Jun 1986</v>
      </c>
      <c r="M1668">
        <f>VLOOKUP(Hospitalisation_Details[[#This Row],[Customer ID]],'Hospitalisation Details'!$A$1:$K$2342,6,FALSE)</f>
        <v>7340</v>
      </c>
      <c r="N1668" t="str">
        <f>VLOOKUP(Hospitalisation_Details[[#This Row],[Customer ID]],'Hospitalisation Details'!A1667:K4008,7,FALSE)</f>
        <v>tier - 2</v>
      </c>
      <c r="O1668" t="str">
        <f>VLOOKUP(Hospitalisation_Details[[#This Row],[Customer ID]],'Hospitalisation Details'!A1667:K4008,8,FALSE)</f>
        <v>tier - 2</v>
      </c>
      <c r="P1668" t="str">
        <f>VLOOKUP(Hospitalisation_Details[[#This Row],[Customer ID]],'Hospitalisation Details'!A1667:K4008,9,FALSE)</f>
        <v>R1012</v>
      </c>
      <c r="Q1668">
        <f>VLOOKUP(Hospitalisation_Details[[#This Row],[Customer ID]],'Hospitalisation Details'!$A$1:$K$2342,11,FALSE)</f>
        <v>36</v>
      </c>
    </row>
    <row r="1669" spans="1:17" x14ac:dyDescent="0.35">
      <c r="A1669" t="s">
        <v>1668</v>
      </c>
      <c r="B1669" t="str">
        <f>VLOOKUP(Customer_Names[[#This Row],[Customer ID]],Customer_Names[#All],2,FALSE)</f>
        <v>McDonald</v>
      </c>
      <c r="C1669">
        <f>VLOOKUP(Medical_Examinations[[#This Row],[Customer ID]],'Medical Examinations'!$A$1:$L$2336,2,FALSE)</f>
        <v>24</v>
      </c>
      <c r="D1669">
        <f>VLOOKUP(Medical_Examinations[[#This Row],[Customer ID]],'Medical Examinations'!$A$1:$L$2336,3,FALSE)</f>
        <v>10</v>
      </c>
      <c r="E1669" t="str">
        <f>VLOOKUP(Medical_Examinations[[#This Row],[Customer ID]],'Medical Examinations'!$A$1:$L$2336,4,FALSE)</f>
        <v>No</v>
      </c>
      <c r="F1669" t="str">
        <f>VLOOKUP(Medical_Examinations[[#This Row],[Customer ID]],'Medical Examinations'!$A$1:$L$2336,6,FALSE)</f>
        <v>No</v>
      </c>
      <c r="G1669" t="str">
        <f>VLOOKUP(Medical_Examinations[[#This Row],[Customer ID]],'Medical Examinations'!$A$1:$L$2336,7,FALSE)</f>
        <v>No</v>
      </c>
      <c r="H1669">
        <f>VLOOKUP(Medical_Examinations[[#This Row],[Customer ID]],'Medical Examinations'!$A$1:$L$2336,8,FALSE)</f>
        <v>0</v>
      </c>
      <c r="I1669" t="str">
        <f>VLOOKUP(Medical_Examinations[[#This Row],[Customer ID]],'Medical Examinations'!$A$1:$L$2336,9,FALSE)</f>
        <v>No</v>
      </c>
      <c r="J1669" t="str">
        <f>VLOOKUP(Medical_Examinations[[#This Row],[Customer ID]],'Medical Examinations'!A1668:L4003,11,FALSE)</f>
        <v>Normal Weight</v>
      </c>
      <c r="K1669" t="str">
        <f>VLOOKUP(Medical_Examinations[[#This Row],[Customer ID]],'Medical Examinations'!A1668:L4003,12,FALSE)</f>
        <v>Diabetes</v>
      </c>
      <c r="L1669" t="str">
        <f>VLOOKUP(Hospitalisation_Details[[#This Row],[Customer ID]],'Hospitalisation Details'!A1668:K4009,10,FALSE)</f>
        <v>21 Jun 1983</v>
      </c>
      <c r="M1669">
        <f>VLOOKUP(Hospitalisation_Details[[#This Row],[Customer ID]],'Hospitalisation Details'!$A$1:$K$2342,6,FALSE)</f>
        <v>7357</v>
      </c>
      <c r="N1669" t="str">
        <f>VLOOKUP(Hospitalisation_Details[[#This Row],[Customer ID]],'Hospitalisation Details'!A1668:K4009,7,FALSE)</f>
        <v>tier - 2</v>
      </c>
      <c r="O1669" t="str">
        <f>VLOOKUP(Hospitalisation_Details[[#This Row],[Customer ID]],'Hospitalisation Details'!A1668:K4009,8,FALSE)</f>
        <v>tier - 2</v>
      </c>
      <c r="P1669" t="str">
        <f>VLOOKUP(Hospitalisation_Details[[#This Row],[Customer ID]],'Hospitalisation Details'!A1668:K4009,9,FALSE)</f>
        <v>R1012</v>
      </c>
      <c r="Q1669">
        <f>VLOOKUP(Hospitalisation_Details[[#This Row],[Customer ID]],'Hospitalisation Details'!$A$1:$K$2342,11,FALSE)</f>
        <v>39</v>
      </c>
    </row>
    <row r="1670" spans="1:17" x14ac:dyDescent="0.35">
      <c r="A1670" t="s">
        <v>1669</v>
      </c>
      <c r="B1670" t="str">
        <f>VLOOKUP(Customer_Names[[#This Row],[Customer ID]],Customer_Names[#All],2,FALSE)</f>
        <v>Dunlap</v>
      </c>
      <c r="C1670">
        <f>VLOOKUP(Medical_Examinations[[#This Row],[Customer ID]],'Medical Examinations'!$A$1:$L$2336,2,FALSE)</f>
        <v>19</v>
      </c>
      <c r="D1670">
        <f>VLOOKUP(Medical_Examinations[[#This Row],[Customer ID]],'Medical Examinations'!$A$1:$L$2336,3,FALSE)</f>
        <v>10</v>
      </c>
      <c r="E1670" t="str">
        <f>VLOOKUP(Medical_Examinations[[#This Row],[Customer ID]],'Medical Examinations'!$A$1:$L$2336,4,FALSE)</f>
        <v>yes</v>
      </c>
      <c r="F1670" t="str">
        <f>VLOOKUP(Medical_Examinations[[#This Row],[Customer ID]],'Medical Examinations'!$A$1:$L$2336,6,FALSE)</f>
        <v>No</v>
      </c>
      <c r="G1670" t="str">
        <f>VLOOKUP(Medical_Examinations[[#This Row],[Customer ID]],'Medical Examinations'!$A$1:$L$2336,7,FALSE)</f>
        <v>No</v>
      </c>
      <c r="H1670">
        <f>VLOOKUP(Medical_Examinations[[#This Row],[Customer ID]],'Medical Examinations'!$A$1:$L$2336,8,FALSE)</f>
        <v>0</v>
      </c>
      <c r="I1670" t="str">
        <f>VLOOKUP(Medical_Examinations[[#This Row],[Customer ID]],'Medical Examinations'!$A$1:$L$2336,9,FALSE)</f>
        <v>No</v>
      </c>
      <c r="J1670" t="str">
        <f>VLOOKUP(Medical_Examinations[[#This Row],[Customer ID]],'Medical Examinations'!A1669:L4004,11,FALSE)</f>
        <v>Normal Weight</v>
      </c>
      <c r="K1670" t="str">
        <f>VLOOKUP(Medical_Examinations[[#This Row],[Customer ID]],'Medical Examinations'!A1669:L4004,12,FALSE)</f>
        <v>Diabetes</v>
      </c>
      <c r="L1670" t="str">
        <f>VLOOKUP(Hospitalisation_Details[[#This Row],[Customer ID]],'Hospitalisation Details'!A1669:K4010,10,FALSE)</f>
        <v>7 Jul 1980</v>
      </c>
      <c r="M1670">
        <f>VLOOKUP(Hospitalisation_Details[[#This Row],[Customer ID]],'Hospitalisation Details'!$A$1:$K$2342,6,FALSE)</f>
        <v>7444</v>
      </c>
      <c r="N1670" t="str">
        <f>VLOOKUP(Hospitalisation_Details[[#This Row],[Customer ID]],'Hospitalisation Details'!A1669:K4010,7,FALSE)</f>
        <v>tier - 2</v>
      </c>
      <c r="O1670" t="str">
        <f>VLOOKUP(Hospitalisation_Details[[#This Row],[Customer ID]],'Hospitalisation Details'!A1669:K4010,8,FALSE)</f>
        <v>tier - 3</v>
      </c>
      <c r="P1670" t="str">
        <f>VLOOKUP(Hospitalisation_Details[[#This Row],[Customer ID]],'Hospitalisation Details'!A1669:K4010,9,FALSE)</f>
        <v>R1012</v>
      </c>
      <c r="Q1670">
        <f>VLOOKUP(Hospitalisation_Details[[#This Row],[Customer ID]],'Hospitalisation Details'!$A$1:$K$2342,11,FALSE)</f>
        <v>42</v>
      </c>
    </row>
    <row r="1671" spans="1:17" x14ac:dyDescent="0.35">
      <c r="A1671" t="s">
        <v>1670</v>
      </c>
      <c r="B1671" t="str">
        <f>VLOOKUP(Customer_Names[[#This Row],[Customer ID]],Customer_Names[#All],2,FALSE)</f>
        <v>Larue</v>
      </c>
      <c r="C1671">
        <f>VLOOKUP(Medical_Examinations[[#This Row],[Customer ID]],'Medical Examinations'!$A$1:$L$2336,2,FALSE)</f>
        <v>33</v>
      </c>
      <c r="D1671">
        <f>VLOOKUP(Medical_Examinations[[#This Row],[Customer ID]],'Medical Examinations'!$A$1:$L$2336,3,FALSE)</f>
        <v>10</v>
      </c>
      <c r="E1671" t="str">
        <f>VLOOKUP(Medical_Examinations[[#This Row],[Customer ID]],'Medical Examinations'!$A$1:$L$2336,4,FALSE)</f>
        <v>yes</v>
      </c>
      <c r="F1671" t="str">
        <f>VLOOKUP(Medical_Examinations[[#This Row],[Customer ID]],'Medical Examinations'!$A$1:$L$2336,6,FALSE)</f>
        <v>No</v>
      </c>
      <c r="G1671" t="str">
        <f>VLOOKUP(Medical_Examinations[[#This Row],[Customer ID]],'Medical Examinations'!$A$1:$L$2336,7,FALSE)</f>
        <v>No</v>
      </c>
      <c r="H1671">
        <f>VLOOKUP(Medical_Examinations[[#This Row],[Customer ID]],'Medical Examinations'!$A$1:$L$2336,8,FALSE)</f>
        <v>0</v>
      </c>
      <c r="I1671" t="str">
        <f>VLOOKUP(Medical_Examinations[[#This Row],[Customer ID]],'Medical Examinations'!$A$1:$L$2336,9,FALSE)</f>
        <v>No</v>
      </c>
      <c r="J1671" t="str">
        <f>VLOOKUP(Medical_Examinations[[#This Row],[Customer ID]],'Medical Examinations'!A1670:L4005,11,FALSE)</f>
        <v>Obesity</v>
      </c>
      <c r="K1671" t="str">
        <f>VLOOKUP(Medical_Examinations[[#This Row],[Customer ID]],'Medical Examinations'!A1670:L4005,12,FALSE)</f>
        <v>Diabetes</v>
      </c>
      <c r="L1671" t="str">
        <f>VLOOKUP(Hospitalisation_Details[[#This Row],[Customer ID]],'Hospitalisation Details'!A1670:K4011,10,FALSE)</f>
        <v>18 Oct 1978</v>
      </c>
      <c r="M1671">
        <f>VLOOKUP(Hospitalisation_Details[[#This Row],[Customer ID]],'Hospitalisation Details'!$A$1:$K$2342,6,FALSE)</f>
        <v>7518</v>
      </c>
      <c r="N1671" t="str">
        <f>VLOOKUP(Hospitalisation_Details[[#This Row],[Customer ID]],'Hospitalisation Details'!A1670:K4011,7,FALSE)</f>
        <v>tier - 2</v>
      </c>
      <c r="O1671" t="str">
        <f>VLOOKUP(Hospitalisation_Details[[#This Row],[Customer ID]],'Hospitalisation Details'!A1670:K4011,8,FALSE)</f>
        <v>tier - 3</v>
      </c>
      <c r="P1671" t="str">
        <f>VLOOKUP(Hospitalisation_Details[[#This Row],[Customer ID]],'Hospitalisation Details'!A1670:K4011,9,FALSE)</f>
        <v>R1012</v>
      </c>
      <c r="Q1671">
        <f>VLOOKUP(Hospitalisation_Details[[#This Row],[Customer ID]],'Hospitalisation Details'!$A$1:$K$2342,11,FALSE)</f>
        <v>44</v>
      </c>
    </row>
    <row r="1672" spans="1:17" x14ac:dyDescent="0.35">
      <c r="A1672" t="s">
        <v>1671</v>
      </c>
      <c r="B1672" t="str">
        <f>VLOOKUP(Customer_Names[[#This Row],[Customer ID]],Customer_Names[#All],2,FALSE)</f>
        <v>Hodge</v>
      </c>
      <c r="C1672">
        <f>VLOOKUP(Medical_Examinations[[#This Row],[Customer ID]],'Medical Examinations'!$A$1:$L$2336,2,FALSE)</f>
        <v>28</v>
      </c>
      <c r="D1672">
        <f>VLOOKUP(Medical_Examinations[[#This Row],[Customer ID]],'Medical Examinations'!$A$1:$L$2336,3,FALSE)</f>
        <v>10</v>
      </c>
      <c r="E1672" t="str">
        <f>VLOOKUP(Medical_Examinations[[#This Row],[Customer ID]],'Medical Examinations'!$A$1:$L$2336,4,FALSE)</f>
        <v>No</v>
      </c>
      <c r="F1672" t="str">
        <f>VLOOKUP(Medical_Examinations[[#This Row],[Customer ID]],'Medical Examinations'!$A$1:$L$2336,6,FALSE)</f>
        <v>No</v>
      </c>
      <c r="G1672" t="str">
        <f>VLOOKUP(Medical_Examinations[[#This Row],[Customer ID]],'Medical Examinations'!$A$1:$L$2336,7,FALSE)</f>
        <v>No</v>
      </c>
      <c r="H1672">
        <f>VLOOKUP(Medical_Examinations[[#This Row],[Customer ID]],'Medical Examinations'!$A$1:$L$2336,8,FALSE)</f>
        <v>0</v>
      </c>
      <c r="I1672" t="str">
        <f>VLOOKUP(Medical_Examinations[[#This Row],[Customer ID]],'Medical Examinations'!$A$1:$L$2336,9,FALSE)</f>
        <v>No</v>
      </c>
      <c r="J1672" t="str">
        <f>VLOOKUP(Medical_Examinations[[#This Row],[Customer ID]],'Medical Examinations'!A1671:L4006,11,FALSE)</f>
        <v>Overweight</v>
      </c>
      <c r="K1672" t="str">
        <f>VLOOKUP(Medical_Examinations[[#This Row],[Customer ID]],'Medical Examinations'!A1671:L4006,12,FALSE)</f>
        <v>Diabetes</v>
      </c>
      <c r="L1672" t="str">
        <f>VLOOKUP(Hospitalisation_Details[[#This Row],[Customer ID]],'Hospitalisation Details'!A1671:K4012,10,FALSE)</f>
        <v>22 Aug 1984</v>
      </c>
      <c r="M1672">
        <f>VLOOKUP(Hospitalisation_Details[[#This Row],[Customer ID]],'Hospitalisation Details'!$A$1:$K$2342,6,FALSE)</f>
        <v>7537</v>
      </c>
      <c r="N1672" t="str">
        <f>VLOOKUP(Hospitalisation_Details[[#This Row],[Customer ID]],'Hospitalisation Details'!A1671:K4012,7,FALSE)</f>
        <v>tier - 2</v>
      </c>
      <c r="O1672" t="str">
        <f>VLOOKUP(Hospitalisation_Details[[#This Row],[Customer ID]],'Hospitalisation Details'!A1671:K4012,8,FALSE)</f>
        <v>tier - 2</v>
      </c>
      <c r="P1672" t="str">
        <f>VLOOKUP(Hospitalisation_Details[[#This Row],[Customer ID]],'Hospitalisation Details'!A1671:K4012,9,FALSE)</f>
        <v>R1012</v>
      </c>
      <c r="Q1672">
        <f>VLOOKUP(Hospitalisation_Details[[#This Row],[Customer ID]],'Hospitalisation Details'!$A$1:$K$2342,11,FALSE)</f>
        <v>38</v>
      </c>
    </row>
    <row r="1673" spans="1:17" x14ac:dyDescent="0.35">
      <c r="A1673" t="s">
        <v>1672</v>
      </c>
      <c r="B1673" t="str">
        <f>VLOOKUP(Customer_Names[[#This Row],[Customer ID]],Customer_Names[#All],2,FALSE)</f>
        <v>Marcus</v>
      </c>
      <c r="C1673">
        <f>VLOOKUP(Medical_Examinations[[#This Row],[Customer ID]],'Medical Examinations'!$A$1:$L$2336,2,FALSE)</f>
        <v>37</v>
      </c>
      <c r="D1673">
        <f>VLOOKUP(Medical_Examinations[[#This Row],[Customer ID]],'Medical Examinations'!$A$1:$L$2336,3,FALSE)</f>
        <v>10</v>
      </c>
      <c r="E1673" t="str">
        <f>VLOOKUP(Medical_Examinations[[#This Row],[Customer ID]],'Medical Examinations'!$A$1:$L$2336,4,FALSE)</f>
        <v>yes</v>
      </c>
      <c r="F1673" t="str">
        <f>VLOOKUP(Medical_Examinations[[#This Row],[Customer ID]],'Medical Examinations'!$A$1:$L$2336,6,FALSE)</f>
        <v>No</v>
      </c>
      <c r="G1673" t="str">
        <f>VLOOKUP(Medical_Examinations[[#This Row],[Customer ID]],'Medical Examinations'!$A$1:$L$2336,7,FALSE)</f>
        <v>No</v>
      </c>
      <c r="H1673">
        <f>VLOOKUP(Medical_Examinations[[#This Row],[Customer ID]],'Medical Examinations'!$A$1:$L$2336,8,FALSE)</f>
        <v>0</v>
      </c>
      <c r="I1673" t="str">
        <f>VLOOKUP(Medical_Examinations[[#This Row],[Customer ID]],'Medical Examinations'!$A$1:$L$2336,9,FALSE)</f>
        <v>No</v>
      </c>
      <c r="J1673" t="str">
        <f>VLOOKUP(Medical_Examinations[[#This Row],[Customer ID]],'Medical Examinations'!A1672:L4007,11,FALSE)</f>
        <v>Obesity</v>
      </c>
      <c r="K1673" t="str">
        <f>VLOOKUP(Medical_Examinations[[#This Row],[Customer ID]],'Medical Examinations'!A1672:L4007,12,FALSE)</f>
        <v>Diabetes</v>
      </c>
      <c r="L1673" t="str">
        <f>VLOOKUP(Hospitalisation_Details[[#This Row],[Customer ID]],'Hospitalisation Details'!A1672:K4013,10,FALSE)</f>
        <v>15 Dec 1988</v>
      </c>
      <c r="M1673">
        <f>VLOOKUP(Hospitalisation_Details[[#This Row],[Customer ID]],'Hospitalisation Details'!$A$1:$K$2342,6,FALSE)</f>
        <v>7539</v>
      </c>
      <c r="N1673" t="str">
        <f>VLOOKUP(Hospitalisation_Details[[#This Row],[Customer ID]],'Hospitalisation Details'!A1672:K4013,7,FALSE)</f>
        <v>tier - 2</v>
      </c>
      <c r="O1673" t="str">
        <f>VLOOKUP(Hospitalisation_Details[[#This Row],[Customer ID]],'Hospitalisation Details'!A1672:K4013,8,FALSE)</f>
        <v>tier - 2</v>
      </c>
      <c r="P1673" t="str">
        <f>VLOOKUP(Hospitalisation_Details[[#This Row],[Customer ID]],'Hospitalisation Details'!A1672:K4013,9,FALSE)</f>
        <v>R1012</v>
      </c>
      <c r="Q1673">
        <f>VLOOKUP(Hospitalisation_Details[[#This Row],[Customer ID]],'Hospitalisation Details'!$A$1:$K$2342,11,FALSE)</f>
        <v>34</v>
      </c>
    </row>
    <row r="1674" spans="1:17" x14ac:dyDescent="0.35">
      <c r="A1674" t="s">
        <v>1673</v>
      </c>
      <c r="B1674" t="str">
        <f>VLOOKUP(Customer_Names[[#This Row],[Customer ID]],Customer_Names[#All],2,FALSE)</f>
        <v>Daubert</v>
      </c>
      <c r="C1674">
        <f>VLOOKUP(Medical_Examinations[[#This Row],[Customer ID]],'Medical Examinations'!$A$1:$L$2336,2,FALSE)</f>
        <v>31</v>
      </c>
      <c r="D1674">
        <f>VLOOKUP(Medical_Examinations[[#This Row],[Customer ID]],'Medical Examinations'!$A$1:$L$2336,3,FALSE)</f>
        <v>10</v>
      </c>
      <c r="E1674" t="str">
        <f>VLOOKUP(Medical_Examinations[[#This Row],[Customer ID]],'Medical Examinations'!$A$1:$L$2336,4,FALSE)</f>
        <v>yes</v>
      </c>
      <c r="F1674" t="str">
        <f>VLOOKUP(Medical_Examinations[[#This Row],[Customer ID]],'Medical Examinations'!$A$1:$L$2336,6,FALSE)</f>
        <v>No</v>
      </c>
      <c r="G1674" t="str">
        <f>VLOOKUP(Medical_Examinations[[#This Row],[Customer ID]],'Medical Examinations'!$A$1:$L$2336,7,FALSE)</f>
        <v>No</v>
      </c>
      <c r="H1674">
        <f>VLOOKUP(Medical_Examinations[[#This Row],[Customer ID]],'Medical Examinations'!$A$1:$L$2336,8,FALSE)</f>
        <v>0</v>
      </c>
      <c r="I1674" t="str">
        <f>VLOOKUP(Medical_Examinations[[#This Row],[Customer ID]],'Medical Examinations'!$A$1:$L$2336,9,FALSE)</f>
        <v>No</v>
      </c>
      <c r="J1674" t="str">
        <f>VLOOKUP(Medical_Examinations[[#This Row],[Customer ID]],'Medical Examinations'!A1673:L4008,11,FALSE)</f>
        <v>Obesity</v>
      </c>
      <c r="K1674" t="str">
        <f>VLOOKUP(Medical_Examinations[[#This Row],[Customer ID]],'Medical Examinations'!A1673:L4008,12,FALSE)</f>
        <v>Diabetes</v>
      </c>
      <c r="L1674" t="str">
        <f>VLOOKUP(Hospitalisation_Details[[#This Row],[Customer ID]],'Hospitalisation Details'!A1673:K4014,10,FALSE)</f>
        <v>2 Jun 1979</v>
      </c>
      <c r="M1674">
        <f>VLOOKUP(Hospitalisation_Details[[#This Row],[Customer ID]],'Hospitalisation Details'!$A$1:$K$2342,6,FALSE)</f>
        <v>7727</v>
      </c>
      <c r="N1674" t="str">
        <f>VLOOKUP(Hospitalisation_Details[[#This Row],[Customer ID]],'Hospitalisation Details'!A1673:K4014,7,FALSE)</f>
        <v>tier - 2</v>
      </c>
      <c r="O1674" t="str">
        <f>VLOOKUP(Hospitalisation_Details[[#This Row],[Customer ID]],'Hospitalisation Details'!A1673:K4014,8,FALSE)</f>
        <v>tier - 3</v>
      </c>
      <c r="P1674" t="str">
        <f>VLOOKUP(Hospitalisation_Details[[#This Row],[Customer ID]],'Hospitalisation Details'!A1673:K4014,9,FALSE)</f>
        <v>R1012</v>
      </c>
      <c r="Q1674">
        <f>VLOOKUP(Hospitalisation_Details[[#This Row],[Customer ID]],'Hospitalisation Details'!$A$1:$K$2342,11,FALSE)</f>
        <v>44</v>
      </c>
    </row>
    <row r="1675" spans="1:17" x14ac:dyDescent="0.35">
      <c r="A1675" t="s">
        <v>1674</v>
      </c>
      <c r="B1675" t="str">
        <f>VLOOKUP(Customer_Names[[#This Row],[Customer ID]],Customer_Names[#All],2,FALSE)</f>
        <v>Close</v>
      </c>
      <c r="C1675">
        <f>VLOOKUP(Medical_Examinations[[#This Row],[Customer ID]],'Medical Examinations'!$A$1:$L$2336,2,FALSE)</f>
        <v>32</v>
      </c>
      <c r="D1675">
        <f>VLOOKUP(Medical_Examinations[[#This Row],[Customer ID]],'Medical Examinations'!$A$1:$L$2336,3,FALSE)</f>
        <v>10</v>
      </c>
      <c r="E1675" t="str">
        <f>VLOOKUP(Medical_Examinations[[#This Row],[Customer ID]],'Medical Examinations'!$A$1:$L$2336,4,FALSE)</f>
        <v>yes</v>
      </c>
      <c r="F1675" t="str">
        <f>VLOOKUP(Medical_Examinations[[#This Row],[Customer ID]],'Medical Examinations'!$A$1:$L$2336,6,FALSE)</f>
        <v>No</v>
      </c>
      <c r="G1675" t="str">
        <f>VLOOKUP(Medical_Examinations[[#This Row],[Customer ID]],'Medical Examinations'!$A$1:$L$2336,7,FALSE)</f>
        <v>No</v>
      </c>
      <c r="H1675">
        <f>VLOOKUP(Medical_Examinations[[#This Row],[Customer ID]],'Medical Examinations'!$A$1:$L$2336,8,FALSE)</f>
        <v>0</v>
      </c>
      <c r="I1675" t="str">
        <f>VLOOKUP(Medical_Examinations[[#This Row],[Customer ID]],'Medical Examinations'!$A$1:$L$2336,9,FALSE)</f>
        <v>No</v>
      </c>
      <c r="J1675" t="str">
        <f>VLOOKUP(Medical_Examinations[[#This Row],[Customer ID]],'Medical Examinations'!A1674:L4009,11,FALSE)</f>
        <v>Obesity</v>
      </c>
      <c r="K1675" t="str">
        <f>VLOOKUP(Medical_Examinations[[#This Row],[Customer ID]],'Medical Examinations'!A1674:L4009,12,FALSE)</f>
        <v>Diabetes</v>
      </c>
      <c r="L1675" t="str">
        <f>VLOOKUP(Hospitalisation_Details[[#This Row],[Customer ID]],'Hospitalisation Details'!A1674:K4015,10,FALSE)</f>
        <v>30 Jun 1981</v>
      </c>
      <c r="M1675">
        <f>VLOOKUP(Hospitalisation_Details[[#This Row],[Customer ID]],'Hospitalisation Details'!$A$1:$K$2342,6,FALSE)</f>
        <v>7749</v>
      </c>
      <c r="N1675" t="str">
        <f>VLOOKUP(Hospitalisation_Details[[#This Row],[Customer ID]],'Hospitalisation Details'!A1674:K4015,7,FALSE)</f>
        <v>tier - 2</v>
      </c>
      <c r="O1675" t="str">
        <f>VLOOKUP(Hospitalisation_Details[[#This Row],[Customer ID]],'Hospitalisation Details'!A1674:K4015,8,FALSE)</f>
        <v>tier - 1</v>
      </c>
      <c r="P1675" t="str">
        <f>VLOOKUP(Hospitalisation_Details[[#This Row],[Customer ID]],'Hospitalisation Details'!A1674:K4015,9,FALSE)</f>
        <v>R1012</v>
      </c>
      <c r="Q1675">
        <f>VLOOKUP(Hospitalisation_Details[[#This Row],[Customer ID]],'Hospitalisation Details'!$A$1:$K$2342,11,FALSE)</f>
        <v>41</v>
      </c>
    </row>
    <row r="1676" spans="1:17" x14ac:dyDescent="0.35">
      <c r="A1676" t="s">
        <v>1675</v>
      </c>
      <c r="B1676" t="str">
        <f>VLOOKUP(Customer_Names[[#This Row],[Customer ID]],Customer_Names[#All],2,FALSE)</f>
        <v>Roels</v>
      </c>
      <c r="C1676">
        <f>VLOOKUP(Medical_Examinations[[#This Row],[Customer ID]],'Medical Examinations'!$A$1:$L$2336,2,FALSE)</f>
        <v>34</v>
      </c>
      <c r="D1676">
        <f>VLOOKUP(Medical_Examinations[[#This Row],[Customer ID]],'Medical Examinations'!$A$1:$L$2336,3,FALSE)</f>
        <v>10</v>
      </c>
      <c r="E1676" t="str">
        <f>VLOOKUP(Medical_Examinations[[#This Row],[Customer ID]],'Medical Examinations'!$A$1:$L$2336,4,FALSE)</f>
        <v>yes</v>
      </c>
      <c r="F1676" t="str">
        <f>VLOOKUP(Medical_Examinations[[#This Row],[Customer ID]],'Medical Examinations'!$A$1:$L$2336,6,FALSE)</f>
        <v>No</v>
      </c>
      <c r="G1676" t="str">
        <f>VLOOKUP(Medical_Examinations[[#This Row],[Customer ID]],'Medical Examinations'!$A$1:$L$2336,7,FALSE)</f>
        <v>No</v>
      </c>
      <c r="H1676">
        <f>VLOOKUP(Medical_Examinations[[#This Row],[Customer ID]],'Medical Examinations'!$A$1:$L$2336,8,FALSE)</f>
        <v>0</v>
      </c>
      <c r="I1676" t="str">
        <f>VLOOKUP(Medical_Examinations[[#This Row],[Customer ID]],'Medical Examinations'!$A$1:$L$2336,9,FALSE)</f>
        <v>No</v>
      </c>
      <c r="J1676" t="str">
        <f>VLOOKUP(Medical_Examinations[[#This Row],[Customer ID]],'Medical Examinations'!A1675:L4010,11,FALSE)</f>
        <v>Obesity</v>
      </c>
      <c r="K1676" t="str">
        <f>VLOOKUP(Medical_Examinations[[#This Row],[Customer ID]],'Medical Examinations'!A1675:L4010,12,FALSE)</f>
        <v>Diabetes</v>
      </c>
      <c r="L1676" t="str">
        <f>VLOOKUP(Hospitalisation_Details[[#This Row],[Customer ID]],'Hospitalisation Details'!A1675:K4016,10,FALSE)</f>
        <v>21 Dec 1991</v>
      </c>
      <c r="M1676">
        <f>VLOOKUP(Hospitalisation_Details[[#This Row],[Customer ID]],'Hospitalisation Details'!$A$1:$K$2342,6,FALSE)</f>
        <v>7813</v>
      </c>
      <c r="N1676" t="str">
        <f>VLOOKUP(Hospitalisation_Details[[#This Row],[Customer ID]],'Hospitalisation Details'!A1675:K4016,7,FALSE)</f>
        <v>tier - 2</v>
      </c>
      <c r="O1676" t="str">
        <f>VLOOKUP(Hospitalisation_Details[[#This Row],[Customer ID]],'Hospitalisation Details'!A1675:K4016,8,FALSE)</f>
        <v>tier - 1</v>
      </c>
      <c r="P1676" t="str">
        <f>VLOOKUP(Hospitalisation_Details[[#This Row],[Customer ID]],'Hospitalisation Details'!A1675:K4016,9,FALSE)</f>
        <v>R1012</v>
      </c>
      <c r="Q1676">
        <f>VLOOKUP(Hospitalisation_Details[[#This Row],[Customer ID]],'Hospitalisation Details'!$A$1:$K$2342,11,FALSE)</f>
        <v>31</v>
      </c>
    </row>
    <row r="1677" spans="1:17" x14ac:dyDescent="0.35">
      <c r="A1677" t="s">
        <v>1676</v>
      </c>
      <c r="B1677" t="str">
        <f>VLOOKUP(Customer_Names[[#This Row],[Customer ID]],Customer_Names[#All],2,FALSE)</f>
        <v>Venosky</v>
      </c>
      <c r="C1677">
        <f>VLOOKUP(Medical_Examinations[[#This Row],[Customer ID]],'Medical Examinations'!$A$1:$L$2336,2,FALSE)</f>
        <v>37</v>
      </c>
      <c r="D1677">
        <f>VLOOKUP(Medical_Examinations[[#This Row],[Customer ID]],'Medical Examinations'!$A$1:$L$2336,3,FALSE)</f>
        <v>10</v>
      </c>
      <c r="E1677" t="str">
        <f>VLOOKUP(Medical_Examinations[[#This Row],[Customer ID]],'Medical Examinations'!$A$1:$L$2336,4,FALSE)</f>
        <v>No</v>
      </c>
      <c r="F1677" t="str">
        <f>VLOOKUP(Medical_Examinations[[#This Row],[Customer ID]],'Medical Examinations'!$A$1:$L$2336,6,FALSE)</f>
        <v>No</v>
      </c>
      <c r="G1677" t="str">
        <f>VLOOKUP(Medical_Examinations[[#This Row],[Customer ID]],'Medical Examinations'!$A$1:$L$2336,7,FALSE)</f>
        <v>No</v>
      </c>
      <c r="H1677">
        <f>VLOOKUP(Medical_Examinations[[#This Row],[Customer ID]],'Medical Examinations'!$A$1:$L$2336,8,FALSE)</f>
        <v>0</v>
      </c>
      <c r="I1677" t="str">
        <f>VLOOKUP(Medical_Examinations[[#This Row],[Customer ID]],'Medical Examinations'!$A$1:$L$2336,9,FALSE)</f>
        <v>No</v>
      </c>
      <c r="J1677" t="str">
        <f>VLOOKUP(Medical_Examinations[[#This Row],[Customer ID]],'Medical Examinations'!A1676:L4011,11,FALSE)</f>
        <v>Obesity</v>
      </c>
      <c r="K1677" t="str">
        <f>VLOOKUP(Medical_Examinations[[#This Row],[Customer ID]],'Medical Examinations'!A1676:L4011,12,FALSE)</f>
        <v>Diabetes</v>
      </c>
      <c r="L1677" t="str">
        <f>VLOOKUP(Hospitalisation_Details[[#This Row],[Customer ID]],'Hospitalisation Details'!A1676:K4017,10,FALSE)</f>
        <v>12 Oct 1989</v>
      </c>
      <c r="M1677">
        <f>VLOOKUP(Hospitalisation_Details[[#This Row],[Customer ID]],'Hospitalisation Details'!$A$1:$K$2342,6,FALSE)</f>
        <v>7824</v>
      </c>
      <c r="N1677" t="str">
        <f>VLOOKUP(Hospitalisation_Details[[#This Row],[Customer ID]],'Hospitalisation Details'!A1676:K4017,7,FALSE)</f>
        <v>tier - 2</v>
      </c>
      <c r="O1677" t="str">
        <f>VLOOKUP(Hospitalisation_Details[[#This Row],[Customer ID]],'Hospitalisation Details'!A1676:K4017,8,FALSE)</f>
        <v>tier - 2</v>
      </c>
      <c r="P1677" t="str">
        <f>VLOOKUP(Hospitalisation_Details[[#This Row],[Customer ID]],'Hospitalisation Details'!A1676:K4017,9,FALSE)</f>
        <v>R1012</v>
      </c>
      <c r="Q1677">
        <f>VLOOKUP(Hospitalisation_Details[[#This Row],[Customer ID]],'Hospitalisation Details'!$A$1:$K$2342,11,FALSE)</f>
        <v>33</v>
      </c>
    </row>
    <row r="1678" spans="1:17" x14ac:dyDescent="0.35">
      <c r="A1678" t="s">
        <v>1677</v>
      </c>
      <c r="B1678" t="str">
        <f>VLOOKUP(Customer_Names[[#This Row],[Customer ID]],Customer_Names[#All],2,FALSE)</f>
        <v>Gosnell</v>
      </c>
      <c r="C1678">
        <f>VLOOKUP(Medical_Examinations[[#This Row],[Customer ID]],'Medical Examinations'!$A$1:$L$2336,2,FALSE)</f>
        <v>17</v>
      </c>
      <c r="D1678">
        <f>VLOOKUP(Medical_Examinations[[#This Row],[Customer ID]],'Medical Examinations'!$A$1:$L$2336,3,FALSE)</f>
        <v>10</v>
      </c>
      <c r="E1678" t="str">
        <f>VLOOKUP(Medical_Examinations[[#This Row],[Customer ID]],'Medical Examinations'!$A$1:$L$2336,4,FALSE)</f>
        <v>No</v>
      </c>
      <c r="F1678" t="str">
        <f>VLOOKUP(Medical_Examinations[[#This Row],[Customer ID]],'Medical Examinations'!$A$1:$L$2336,6,FALSE)</f>
        <v>No</v>
      </c>
      <c r="G1678" t="str">
        <f>VLOOKUP(Medical_Examinations[[#This Row],[Customer ID]],'Medical Examinations'!$A$1:$L$2336,7,FALSE)</f>
        <v>No</v>
      </c>
      <c r="H1678">
        <f>VLOOKUP(Medical_Examinations[[#This Row],[Customer ID]],'Medical Examinations'!$A$1:$L$2336,8,FALSE)</f>
        <v>0</v>
      </c>
      <c r="I1678" t="str">
        <f>VLOOKUP(Medical_Examinations[[#This Row],[Customer ID]],'Medical Examinations'!$A$1:$L$2336,9,FALSE)</f>
        <v>No</v>
      </c>
      <c r="J1678" t="str">
        <f>VLOOKUP(Medical_Examinations[[#This Row],[Customer ID]],'Medical Examinations'!A1677:L4012,11,FALSE)</f>
        <v>Underweight</v>
      </c>
      <c r="K1678" t="str">
        <f>VLOOKUP(Medical_Examinations[[#This Row],[Customer ID]],'Medical Examinations'!A1677:L4012,12,FALSE)</f>
        <v>Diabetes</v>
      </c>
      <c r="L1678" t="str">
        <f>VLOOKUP(Hospitalisation_Details[[#This Row],[Customer ID]],'Hospitalisation Details'!A1677:K4018,10,FALSE)</f>
        <v>8 Nov 1980</v>
      </c>
      <c r="M1678">
        <f>VLOOKUP(Hospitalisation_Details[[#This Row],[Customer ID]],'Hospitalisation Details'!$A$1:$K$2342,6,FALSE)</f>
        <v>8017</v>
      </c>
      <c r="N1678" t="str">
        <f>VLOOKUP(Hospitalisation_Details[[#This Row],[Customer ID]],'Hospitalisation Details'!A1677:K4018,7,FALSE)</f>
        <v>tier - 2</v>
      </c>
      <c r="O1678" t="str">
        <f>VLOOKUP(Hospitalisation_Details[[#This Row],[Customer ID]],'Hospitalisation Details'!A1677:K4018,8,FALSE)</f>
        <v>tier - 2</v>
      </c>
      <c r="P1678" t="str">
        <f>VLOOKUP(Hospitalisation_Details[[#This Row],[Customer ID]],'Hospitalisation Details'!A1677:K4018,9,FALSE)</f>
        <v>R1012</v>
      </c>
      <c r="Q1678">
        <f>VLOOKUP(Hospitalisation_Details[[#This Row],[Customer ID]],'Hospitalisation Details'!$A$1:$K$2342,11,FALSE)</f>
        <v>42</v>
      </c>
    </row>
    <row r="1679" spans="1:17" x14ac:dyDescent="0.35">
      <c r="A1679" t="s">
        <v>1678</v>
      </c>
      <c r="B1679" t="str">
        <f>VLOOKUP(Customer_Names[[#This Row],[Customer ID]],Customer_Names[#All],2,FALSE)</f>
        <v>Chewning-Kulick</v>
      </c>
      <c r="C1679">
        <f>VLOOKUP(Medical_Examinations[[#This Row],[Customer ID]],'Medical Examinations'!$A$1:$L$2336,2,FALSE)</f>
        <v>40</v>
      </c>
      <c r="D1679">
        <f>VLOOKUP(Medical_Examinations[[#This Row],[Customer ID]],'Medical Examinations'!$A$1:$L$2336,3,FALSE)</f>
        <v>10</v>
      </c>
      <c r="E1679" t="str">
        <f>VLOOKUP(Medical_Examinations[[#This Row],[Customer ID]],'Medical Examinations'!$A$1:$L$2336,4,FALSE)</f>
        <v>yes</v>
      </c>
      <c r="F1679" t="str">
        <f>VLOOKUP(Medical_Examinations[[#This Row],[Customer ID]],'Medical Examinations'!$A$1:$L$2336,6,FALSE)</f>
        <v>No</v>
      </c>
      <c r="G1679" t="str">
        <f>VLOOKUP(Medical_Examinations[[#This Row],[Customer ID]],'Medical Examinations'!$A$1:$L$2336,7,FALSE)</f>
        <v>No</v>
      </c>
      <c r="H1679">
        <f>VLOOKUP(Medical_Examinations[[#This Row],[Customer ID]],'Medical Examinations'!$A$1:$L$2336,8,FALSE)</f>
        <v>0</v>
      </c>
      <c r="I1679" t="str">
        <f>VLOOKUP(Medical_Examinations[[#This Row],[Customer ID]],'Medical Examinations'!$A$1:$L$2336,9,FALSE)</f>
        <v>No</v>
      </c>
      <c r="J1679" t="str">
        <f>VLOOKUP(Medical_Examinations[[#This Row],[Customer ID]],'Medical Examinations'!A1678:L4013,11,FALSE)</f>
        <v>Obesity</v>
      </c>
      <c r="K1679" t="str">
        <f>VLOOKUP(Medical_Examinations[[#This Row],[Customer ID]],'Medical Examinations'!A1678:L4013,12,FALSE)</f>
        <v>Diabetes</v>
      </c>
      <c r="L1679" t="str">
        <f>VLOOKUP(Hospitalisation_Details[[#This Row],[Customer ID]],'Hospitalisation Details'!A1678:K4019,10,FALSE)</f>
        <v>3 Nov 1989</v>
      </c>
      <c r="M1679">
        <f>VLOOKUP(Hospitalisation_Details[[#This Row],[Customer ID]],'Hospitalisation Details'!$A$1:$K$2342,6,FALSE)</f>
        <v>8021</v>
      </c>
      <c r="N1679" t="str">
        <f>VLOOKUP(Hospitalisation_Details[[#This Row],[Customer ID]],'Hospitalisation Details'!A1678:K4019,7,FALSE)</f>
        <v>tier - 2</v>
      </c>
      <c r="O1679" t="str">
        <f>VLOOKUP(Hospitalisation_Details[[#This Row],[Customer ID]],'Hospitalisation Details'!A1678:K4019,8,FALSE)</f>
        <v>tier - 1</v>
      </c>
      <c r="P1679" t="str">
        <f>VLOOKUP(Hospitalisation_Details[[#This Row],[Customer ID]],'Hospitalisation Details'!A1678:K4019,9,FALSE)</f>
        <v>R1012</v>
      </c>
      <c r="Q1679">
        <f>VLOOKUP(Hospitalisation_Details[[#This Row],[Customer ID]],'Hospitalisation Details'!$A$1:$K$2342,11,FALSE)</f>
        <v>33</v>
      </c>
    </row>
    <row r="1680" spans="1:17" x14ac:dyDescent="0.35">
      <c r="A1680" t="s">
        <v>1679</v>
      </c>
      <c r="B1680" t="str">
        <f>VLOOKUP(Customer_Names[[#This Row],[Customer ID]],Customer_Names[#All],2,FALSE)</f>
        <v>McCarron</v>
      </c>
      <c r="C1680">
        <f>VLOOKUP(Medical_Examinations[[#This Row],[Customer ID]],'Medical Examinations'!$A$1:$L$2336,2,FALSE)</f>
        <v>18</v>
      </c>
      <c r="D1680">
        <f>VLOOKUP(Medical_Examinations[[#This Row],[Customer ID]],'Medical Examinations'!$A$1:$L$2336,3,FALSE)</f>
        <v>10</v>
      </c>
      <c r="E1680" t="str">
        <f>VLOOKUP(Medical_Examinations[[#This Row],[Customer ID]],'Medical Examinations'!$A$1:$L$2336,4,FALSE)</f>
        <v>No</v>
      </c>
      <c r="F1680" t="str">
        <f>VLOOKUP(Medical_Examinations[[#This Row],[Customer ID]],'Medical Examinations'!$A$1:$L$2336,6,FALSE)</f>
        <v>No</v>
      </c>
      <c r="G1680" t="str">
        <f>VLOOKUP(Medical_Examinations[[#This Row],[Customer ID]],'Medical Examinations'!$A$1:$L$2336,7,FALSE)</f>
        <v>No</v>
      </c>
      <c r="H1680">
        <f>VLOOKUP(Medical_Examinations[[#This Row],[Customer ID]],'Medical Examinations'!$A$1:$L$2336,8,FALSE)</f>
        <v>0</v>
      </c>
      <c r="I1680" t="str">
        <f>VLOOKUP(Medical_Examinations[[#This Row],[Customer ID]],'Medical Examinations'!$A$1:$L$2336,9,FALSE)</f>
        <v>No</v>
      </c>
      <c r="J1680" t="str">
        <f>VLOOKUP(Medical_Examinations[[#This Row],[Customer ID]],'Medical Examinations'!A1679:L4014,11,FALSE)</f>
        <v>Underweight</v>
      </c>
      <c r="K1680" t="str">
        <f>VLOOKUP(Medical_Examinations[[#This Row],[Customer ID]],'Medical Examinations'!A1679:L4014,12,FALSE)</f>
        <v>Diabetes</v>
      </c>
      <c r="L1680" t="str">
        <f>VLOOKUP(Hospitalisation_Details[[#This Row],[Customer ID]],'Hospitalisation Details'!A1679:K4020,10,FALSE)</f>
        <v>17 Jul 1978</v>
      </c>
      <c r="M1680">
        <f>VLOOKUP(Hospitalisation_Details[[#This Row],[Customer ID]],'Hospitalisation Details'!$A$1:$K$2342,6,FALSE)</f>
        <v>8023</v>
      </c>
      <c r="N1680" t="str">
        <f>VLOOKUP(Hospitalisation_Details[[#This Row],[Customer ID]],'Hospitalisation Details'!A1679:K4020,7,FALSE)</f>
        <v>tier - 2</v>
      </c>
      <c r="O1680" t="str">
        <f>VLOOKUP(Hospitalisation_Details[[#This Row],[Customer ID]],'Hospitalisation Details'!A1679:K4020,8,FALSE)</f>
        <v>tier - 3</v>
      </c>
      <c r="P1680" t="str">
        <f>VLOOKUP(Hospitalisation_Details[[#This Row],[Customer ID]],'Hospitalisation Details'!A1679:K4020,9,FALSE)</f>
        <v>R1012</v>
      </c>
      <c r="Q1680">
        <f>VLOOKUP(Hospitalisation_Details[[#This Row],[Customer ID]],'Hospitalisation Details'!$A$1:$K$2342,11,FALSE)</f>
        <v>44</v>
      </c>
    </row>
    <row r="1681" spans="1:17" x14ac:dyDescent="0.35">
      <c r="A1681" t="s">
        <v>1680</v>
      </c>
      <c r="B1681" t="str">
        <f>VLOOKUP(Customer_Names[[#This Row],[Customer ID]],Customer_Names[#All],2,FALSE)</f>
        <v>Manion</v>
      </c>
      <c r="C1681">
        <f>VLOOKUP(Medical_Examinations[[#This Row],[Customer ID]],'Medical Examinations'!$A$1:$L$2336,2,FALSE)</f>
        <v>16</v>
      </c>
      <c r="D1681">
        <f>VLOOKUP(Medical_Examinations[[#This Row],[Customer ID]],'Medical Examinations'!$A$1:$L$2336,3,FALSE)</f>
        <v>10</v>
      </c>
      <c r="E1681" t="str">
        <f>VLOOKUP(Medical_Examinations[[#This Row],[Customer ID]],'Medical Examinations'!$A$1:$L$2336,4,FALSE)</f>
        <v>No</v>
      </c>
      <c r="F1681" t="str">
        <f>VLOOKUP(Medical_Examinations[[#This Row],[Customer ID]],'Medical Examinations'!$A$1:$L$2336,6,FALSE)</f>
        <v>No</v>
      </c>
      <c r="G1681" t="str">
        <f>VLOOKUP(Medical_Examinations[[#This Row],[Customer ID]],'Medical Examinations'!$A$1:$L$2336,7,FALSE)</f>
        <v>No</v>
      </c>
      <c r="H1681">
        <f>VLOOKUP(Medical_Examinations[[#This Row],[Customer ID]],'Medical Examinations'!$A$1:$L$2336,8,FALSE)</f>
        <v>0</v>
      </c>
      <c r="I1681" t="str">
        <f>VLOOKUP(Medical_Examinations[[#This Row],[Customer ID]],'Medical Examinations'!$A$1:$L$2336,9,FALSE)</f>
        <v>No</v>
      </c>
      <c r="J1681" t="str">
        <f>VLOOKUP(Medical_Examinations[[#This Row],[Customer ID]],'Medical Examinations'!A1680:L4015,11,FALSE)</f>
        <v>Underweight</v>
      </c>
      <c r="K1681" t="str">
        <f>VLOOKUP(Medical_Examinations[[#This Row],[Customer ID]],'Medical Examinations'!A1680:L4015,12,FALSE)</f>
        <v>Diabetes</v>
      </c>
      <c r="L1681" t="str">
        <f>VLOOKUP(Hospitalisation_Details[[#This Row],[Customer ID]],'Hospitalisation Details'!A1680:K4021,10,FALSE)</f>
        <v>28 Nov 1985</v>
      </c>
      <c r="M1681">
        <f>VLOOKUP(Hospitalisation_Details[[#This Row],[Customer ID]],'Hospitalisation Details'!$A$1:$K$2342,6,FALSE)</f>
        <v>8059</v>
      </c>
      <c r="N1681" t="str">
        <f>VLOOKUP(Hospitalisation_Details[[#This Row],[Customer ID]],'Hospitalisation Details'!A1680:K4021,7,FALSE)</f>
        <v>tier - 2</v>
      </c>
      <c r="O1681" t="str">
        <f>VLOOKUP(Hospitalisation_Details[[#This Row],[Customer ID]],'Hospitalisation Details'!A1680:K4021,8,FALSE)</f>
        <v>tier - 3</v>
      </c>
      <c r="P1681" t="str">
        <f>VLOOKUP(Hospitalisation_Details[[#This Row],[Customer ID]],'Hospitalisation Details'!A1680:K4021,9,FALSE)</f>
        <v>R1012</v>
      </c>
      <c r="Q1681">
        <f>VLOOKUP(Hospitalisation_Details[[#This Row],[Customer ID]],'Hospitalisation Details'!$A$1:$K$2342,11,FALSE)</f>
        <v>37</v>
      </c>
    </row>
    <row r="1682" spans="1:17" x14ac:dyDescent="0.35">
      <c r="A1682" t="s">
        <v>1681</v>
      </c>
      <c r="B1682" t="str">
        <f>VLOOKUP(Customer_Names[[#This Row],[Customer ID]],Customer_Names[#All],2,FALSE)</f>
        <v>Strong</v>
      </c>
      <c r="C1682">
        <f>VLOOKUP(Medical_Examinations[[#This Row],[Customer ID]],'Medical Examinations'!$A$1:$L$2336,2,FALSE)</f>
        <v>15</v>
      </c>
      <c r="D1682">
        <f>VLOOKUP(Medical_Examinations[[#This Row],[Customer ID]],'Medical Examinations'!$A$1:$L$2336,3,FALSE)</f>
        <v>10</v>
      </c>
      <c r="E1682" t="str">
        <f>VLOOKUP(Medical_Examinations[[#This Row],[Customer ID]],'Medical Examinations'!$A$1:$L$2336,4,FALSE)</f>
        <v>No</v>
      </c>
      <c r="F1682" t="str">
        <f>VLOOKUP(Medical_Examinations[[#This Row],[Customer ID]],'Medical Examinations'!$A$1:$L$2336,6,FALSE)</f>
        <v>No</v>
      </c>
      <c r="G1682" t="str">
        <f>VLOOKUP(Medical_Examinations[[#This Row],[Customer ID]],'Medical Examinations'!$A$1:$L$2336,7,FALSE)</f>
        <v>No</v>
      </c>
      <c r="H1682">
        <f>VLOOKUP(Medical_Examinations[[#This Row],[Customer ID]],'Medical Examinations'!$A$1:$L$2336,8,FALSE)</f>
        <v>0</v>
      </c>
      <c r="I1682" t="str">
        <f>VLOOKUP(Medical_Examinations[[#This Row],[Customer ID]],'Medical Examinations'!$A$1:$L$2336,9,FALSE)</f>
        <v>No</v>
      </c>
      <c r="J1682" t="str">
        <f>VLOOKUP(Medical_Examinations[[#This Row],[Customer ID]],'Medical Examinations'!A1681:L4016,11,FALSE)</f>
        <v>Underweight</v>
      </c>
      <c r="K1682" t="str">
        <f>VLOOKUP(Medical_Examinations[[#This Row],[Customer ID]],'Medical Examinations'!A1681:L4016,12,FALSE)</f>
        <v>Diabetes</v>
      </c>
      <c r="L1682" t="str">
        <f>VLOOKUP(Hospitalisation_Details[[#This Row],[Customer ID]],'Hospitalisation Details'!A1681:K4022,10,FALSE)</f>
        <v>27 Dec 1982</v>
      </c>
      <c r="M1682">
        <f>VLOOKUP(Hospitalisation_Details[[#This Row],[Customer ID]],'Hospitalisation Details'!$A$1:$K$2342,6,FALSE)</f>
        <v>8060</v>
      </c>
      <c r="N1682" t="str">
        <f>VLOOKUP(Hospitalisation_Details[[#This Row],[Customer ID]],'Hospitalisation Details'!A1681:K4022,7,FALSE)</f>
        <v>tier - 2</v>
      </c>
      <c r="O1682" t="str">
        <f>VLOOKUP(Hospitalisation_Details[[#This Row],[Customer ID]],'Hospitalisation Details'!A1681:K4022,8,FALSE)</f>
        <v>tier - 3</v>
      </c>
      <c r="P1682" t="str">
        <f>VLOOKUP(Hospitalisation_Details[[#This Row],[Customer ID]],'Hospitalisation Details'!A1681:K4022,9,FALSE)</f>
        <v>R1012</v>
      </c>
      <c r="Q1682">
        <f>VLOOKUP(Hospitalisation_Details[[#This Row],[Customer ID]],'Hospitalisation Details'!$A$1:$K$2342,11,FALSE)</f>
        <v>40</v>
      </c>
    </row>
    <row r="1683" spans="1:17" x14ac:dyDescent="0.35">
      <c r="A1683" t="s">
        <v>1682</v>
      </c>
      <c r="B1683" t="str">
        <f>VLOOKUP(Customer_Names[[#This Row],[Customer ID]],Customer_Names[#All],2,FALSE)</f>
        <v>Leblanc</v>
      </c>
      <c r="C1683">
        <f>VLOOKUP(Medical_Examinations[[#This Row],[Customer ID]],'Medical Examinations'!$A$1:$L$2336,2,FALSE)</f>
        <v>17</v>
      </c>
      <c r="D1683">
        <f>VLOOKUP(Medical_Examinations[[#This Row],[Customer ID]],'Medical Examinations'!$A$1:$L$2336,3,FALSE)</f>
        <v>10</v>
      </c>
      <c r="E1683" t="str">
        <f>VLOOKUP(Medical_Examinations[[#This Row],[Customer ID]],'Medical Examinations'!$A$1:$L$2336,4,FALSE)</f>
        <v>No</v>
      </c>
      <c r="F1683" t="str">
        <f>VLOOKUP(Medical_Examinations[[#This Row],[Customer ID]],'Medical Examinations'!$A$1:$L$2336,6,FALSE)</f>
        <v>No</v>
      </c>
      <c r="G1683" t="str">
        <f>VLOOKUP(Medical_Examinations[[#This Row],[Customer ID]],'Medical Examinations'!$A$1:$L$2336,7,FALSE)</f>
        <v>No</v>
      </c>
      <c r="H1683">
        <f>VLOOKUP(Medical_Examinations[[#This Row],[Customer ID]],'Medical Examinations'!$A$1:$L$2336,8,FALSE)</f>
        <v>0</v>
      </c>
      <c r="I1683" t="str">
        <f>VLOOKUP(Medical_Examinations[[#This Row],[Customer ID]],'Medical Examinations'!$A$1:$L$2336,9,FALSE)</f>
        <v>No</v>
      </c>
      <c r="J1683" t="str">
        <f>VLOOKUP(Medical_Examinations[[#This Row],[Customer ID]],'Medical Examinations'!A1682:L4017,11,FALSE)</f>
        <v>Underweight</v>
      </c>
      <c r="K1683" t="str">
        <f>VLOOKUP(Medical_Examinations[[#This Row],[Customer ID]],'Medical Examinations'!A1682:L4017,12,FALSE)</f>
        <v>Diabetes</v>
      </c>
      <c r="L1683" t="str">
        <f>VLOOKUP(Hospitalisation_Details[[#This Row],[Customer ID]],'Hospitalisation Details'!A1682:K4023,10,FALSE)</f>
        <v>7 Aug 1979</v>
      </c>
      <c r="M1683">
        <f>VLOOKUP(Hospitalisation_Details[[#This Row],[Customer ID]],'Hospitalisation Details'!$A$1:$K$2342,6,FALSE)</f>
        <v>8311</v>
      </c>
      <c r="N1683" t="str">
        <f>VLOOKUP(Hospitalisation_Details[[#This Row],[Customer ID]],'Hospitalisation Details'!A1682:K4023,7,FALSE)</f>
        <v>tier - 2</v>
      </c>
      <c r="O1683" t="str">
        <f>VLOOKUP(Hospitalisation_Details[[#This Row],[Customer ID]],'Hospitalisation Details'!A1682:K4023,8,FALSE)</f>
        <v>tier - 2</v>
      </c>
      <c r="P1683" t="str">
        <f>VLOOKUP(Hospitalisation_Details[[#This Row],[Customer ID]],'Hospitalisation Details'!A1682:K4023,9,FALSE)</f>
        <v>R1012</v>
      </c>
      <c r="Q1683">
        <f>VLOOKUP(Hospitalisation_Details[[#This Row],[Customer ID]],'Hospitalisation Details'!$A$1:$K$2342,11,FALSE)</f>
        <v>43</v>
      </c>
    </row>
    <row r="1684" spans="1:17" x14ac:dyDescent="0.35">
      <c r="A1684" t="s">
        <v>1683</v>
      </c>
      <c r="B1684" t="str">
        <f>VLOOKUP(Customer_Names[[#This Row],[Customer ID]],Customer_Names[#All],2,FALSE)</f>
        <v>Palmer</v>
      </c>
      <c r="C1684">
        <f>VLOOKUP(Medical_Examinations[[#This Row],[Customer ID]],'Medical Examinations'!$A$1:$L$2336,2,FALSE)</f>
        <v>30</v>
      </c>
      <c r="D1684">
        <f>VLOOKUP(Medical_Examinations[[#This Row],[Customer ID]],'Medical Examinations'!$A$1:$L$2336,3,FALSE)</f>
        <v>10</v>
      </c>
      <c r="E1684" t="str">
        <f>VLOOKUP(Medical_Examinations[[#This Row],[Customer ID]],'Medical Examinations'!$A$1:$L$2336,4,FALSE)</f>
        <v>No</v>
      </c>
      <c r="F1684" t="str">
        <f>VLOOKUP(Medical_Examinations[[#This Row],[Customer ID]],'Medical Examinations'!$A$1:$L$2336,6,FALSE)</f>
        <v>No</v>
      </c>
      <c r="G1684" t="str">
        <f>VLOOKUP(Medical_Examinations[[#This Row],[Customer ID]],'Medical Examinations'!$A$1:$L$2336,7,FALSE)</f>
        <v>No</v>
      </c>
      <c r="H1684">
        <f>VLOOKUP(Medical_Examinations[[#This Row],[Customer ID]],'Medical Examinations'!$A$1:$L$2336,8,FALSE)</f>
        <v>0</v>
      </c>
      <c r="I1684" t="str">
        <f>VLOOKUP(Medical_Examinations[[#This Row],[Customer ID]],'Medical Examinations'!$A$1:$L$2336,9,FALSE)</f>
        <v>No</v>
      </c>
      <c r="J1684" t="str">
        <f>VLOOKUP(Medical_Examinations[[#This Row],[Customer ID]],'Medical Examinations'!A1683:L4018,11,FALSE)</f>
        <v>Obesity</v>
      </c>
      <c r="K1684" t="str">
        <f>VLOOKUP(Medical_Examinations[[#This Row],[Customer ID]],'Medical Examinations'!A1683:L4018,12,FALSE)</f>
        <v>Diabetes</v>
      </c>
      <c r="L1684" t="str">
        <f>VLOOKUP(Hospitalisation_Details[[#This Row],[Customer ID]],'Hospitalisation Details'!A1683:K4024,10,FALSE)</f>
        <v>11 Jun 1979</v>
      </c>
      <c r="M1684">
        <f>VLOOKUP(Hospitalisation_Details[[#This Row],[Customer ID]],'Hospitalisation Details'!$A$1:$K$2342,6,FALSE)</f>
        <v>8410</v>
      </c>
      <c r="N1684" t="str">
        <f>VLOOKUP(Hospitalisation_Details[[#This Row],[Customer ID]],'Hospitalisation Details'!A1683:K4024,7,FALSE)</f>
        <v>tier - 2</v>
      </c>
      <c r="O1684" t="str">
        <f>VLOOKUP(Hospitalisation_Details[[#This Row],[Customer ID]],'Hospitalisation Details'!A1683:K4024,8,FALSE)</f>
        <v>tier - 2</v>
      </c>
      <c r="P1684" t="str">
        <f>VLOOKUP(Hospitalisation_Details[[#This Row],[Customer ID]],'Hospitalisation Details'!A1683:K4024,9,FALSE)</f>
        <v>R1012</v>
      </c>
      <c r="Q1684">
        <f>VLOOKUP(Hospitalisation_Details[[#This Row],[Customer ID]],'Hospitalisation Details'!$A$1:$K$2342,11,FALSE)</f>
        <v>43</v>
      </c>
    </row>
    <row r="1685" spans="1:17" x14ac:dyDescent="0.35">
      <c r="A1685" t="s">
        <v>1684</v>
      </c>
      <c r="B1685" t="str">
        <f>VLOOKUP(Customer_Names[[#This Row],[Customer ID]],Customer_Names[#All],2,FALSE)</f>
        <v>Shen</v>
      </c>
      <c r="C1685">
        <f>VLOOKUP(Medical_Examinations[[#This Row],[Customer ID]],'Medical Examinations'!$A$1:$L$2336,2,FALSE)</f>
        <v>28</v>
      </c>
      <c r="D1685">
        <f>VLOOKUP(Medical_Examinations[[#This Row],[Customer ID]],'Medical Examinations'!$A$1:$L$2336,3,FALSE)</f>
        <v>10</v>
      </c>
      <c r="E1685" t="str">
        <f>VLOOKUP(Medical_Examinations[[#This Row],[Customer ID]],'Medical Examinations'!$A$1:$L$2336,4,FALSE)</f>
        <v>No</v>
      </c>
      <c r="F1685" t="str">
        <f>VLOOKUP(Medical_Examinations[[#This Row],[Customer ID]],'Medical Examinations'!$A$1:$L$2336,6,FALSE)</f>
        <v>No</v>
      </c>
      <c r="G1685" t="str">
        <f>VLOOKUP(Medical_Examinations[[#This Row],[Customer ID]],'Medical Examinations'!$A$1:$L$2336,7,FALSE)</f>
        <v>No</v>
      </c>
      <c r="H1685">
        <f>VLOOKUP(Medical_Examinations[[#This Row],[Customer ID]],'Medical Examinations'!$A$1:$L$2336,8,FALSE)</f>
        <v>0</v>
      </c>
      <c r="I1685" t="str">
        <f>VLOOKUP(Medical_Examinations[[#This Row],[Customer ID]],'Medical Examinations'!$A$1:$L$2336,9,FALSE)</f>
        <v>No</v>
      </c>
      <c r="J1685" t="str">
        <f>VLOOKUP(Medical_Examinations[[#This Row],[Customer ID]],'Medical Examinations'!A1684:L4019,11,FALSE)</f>
        <v>Overweight</v>
      </c>
      <c r="K1685" t="str">
        <f>VLOOKUP(Medical_Examinations[[#This Row],[Customer ID]],'Medical Examinations'!A1684:L4019,12,FALSE)</f>
        <v>Diabetes</v>
      </c>
      <c r="L1685" t="str">
        <f>VLOOKUP(Hospitalisation_Details[[#This Row],[Customer ID]],'Hospitalisation Details'!A1684:K4025,10,FALSE)</f>
        <v>21 Sep 1988</v>
      </c>
      <c r="M1685">
        <f>VLOOKUP(Hospitalisation_Details[[#This Row],[Customer ID]],'Hospitalisation Details'!$A$1:$K$2342,6,FALSE)</f>
        <v>8567</v>
      </c>
      <c r="N1685" t="str">
        <f>VLOOKUP(Hospitalisation_Details[[#This Row],[Customer ID]],'Hospitalisation Details'!A1684:K4025,7,FALSE)</f>
        <v>tier - 2</v>
      </c>
      <c r="O1685" t="str">
        <f>VLOOKUP(Hospitalisation_Details[[#This Row],[Customer ID]],'Hospitalisation Details'!A1684:K4025,8,FALSE)</f>
        <v>tier - 1</v>
      </c>
      <c r="P1685" t="str">
        <f>VLOOKUP(Hospitalisation_Details[[#This Row],[Customer ID]],'Hospitalisation Details'!A1684:K4025,9,FALSE)</f>
        <v>R1012</v>
      </c>
      <c r="Q1685">
        <f>VLOOKUP(Hospitalisation_Details[[#This Row],[Customer ID]],'Hospitalisation Details'!$A$1:$K$2342,11,FALSE)</f>
        <v>34</v>
      </c>
    </row>
    <row r="1686" spans="1:17" x14ac:dyDescent="0.35">
      <c r="A1686" t="s">
        <v>1685</v>
      </c>
      <c r="B1686" t="str">
        <f>VLOOKUP(Customer_Names[[#This Row],[Customer ID]],Customer_Names[#All],2,FALSE)</f>
        <v>Goldsby</v>
      </c>
      <c r="C1686">
        <f>VLOOKUP(Medical_Examinations[[#This Row],[Customer ID]],'Medical Examinations'!$A$1:$L$2336,2,FALSE)</f>
        <v>22</v>
      </c>
      <c r="D1686">
        <f>VLOOKUP(Medical_Examinations[[#This Row],[Customer ID]],'Medical Examinations'!$A$1:$L$2336,3,FALSE)</f>
        <v>10</v>
      </c>
      <c r="E1686" t="str">
        <f>VLOOKUP(Medical_Examinations[[#This Row],[Customer ID]],'Medical Examinations'!$A$1:$L$2336,4,FALSE)</f>
        <v>No</v>
      </c>
      <c r="F1686" t="str">
        <f>VLOOKUP(Medical_Examinations[[#This Row],[Customer ID]],'Medical Examinations'!$A$1:$L$2336,6,FALSE)</f>
        <v>No</v>
      </c>
      <c r="G1686" t="str">
        <f>VLOOKUP(Medical_Examinations[[#This Row],[Customer ID]],'Medical Examinations'!$A$1:$L$2336,7,FALSE)</f>
        <v>No</v>
      </c>
      <c r="H1686">
        <f>VLOOKUP(Medical_Examinations[[#This Row],[Customer ID]],'Medical Examinations'!$A$1:$L$2336,8,FALSE)</f>
        <v>0</v>
      </c>
      <c r="I1686" t="str">
        <f>VLOOKUP(Medical_Examinations[[#This Row],[Customer ID]],'Medical Examinations'!$A$1:$L$2336,9,FALSE)</f>
        <v>No</v>
      </c>
      <c r="J1686" t="str">
        <f>VLOOKUP(Medical_Examinations[[#This Row],[Customer ID]],'Medical Examinations'!A1685:L4020,11,FALSE)</f>
        <v>Normal Weight</v>
      </c>
      <c r="K1686" t="str">
        <f>VLOOKUP(Medical_Examinations[[#This Row],[Customer ID]],'Medical Examinations'!A1685:L4020,12,FALSE)</f>
        <v>Diabetes</v>
      </c>
      <c r="L1686" t="str">
        <f>VLOOKUP(Hospitalisation_Details[[#This Row],[Customer ID]],'Hospitalisation Details'!A1685:K4026,10,FALSE)</f>
        <v>17 Jun 1976</v>
      </c>
      <c r="M1686">
        <f>VLOOKUP(Hospitalisation_Details[[#This Row],[Customer ID]],'Hospitalisation Details'!$A$1:$K$2342,6,FALSE)</f>
        <v>8733</v>
      </c>
      <c r="N1686" t="str">
        <f>VLOOKUP(Hospitalisation_Details[[#This Row],[Customer ID]],'Hospitalisation Details'!A1685:K4026,7,FALSE)</f>
        <v>tier - 2</v>
      </c>
      <c r="O1686" t="str">
        <f>VLOOKUP(Hospitalisation_Details[[#This Row],[Customer ID]],'Hospitalisation Details'!A1685:K4026,8,FALSE)</f>
        <v>tier - 3</v>
      </c>
      <c r="P1686" t="str">
        <f>VLOOKUP(Hospitalisation_Details[[#This Row],[Customer ID]],'Hospitalisation Details'!A1685:K4026,9,FALSE)</f>
        <v>R1012</v>
      </c>
      <c r="Q1686">
        <f>VLOOKUP(Hospitalisation_Details[[#This Row],[Customer ID]],'Hospitalisation Details'!$A$1:$K$2342,11,FALSE)</f>
        <v>46</v>
      </c>
    </row>
    <row r="1687" spans="1:17" x14ac:dyDescent="0.35">
      <c r="A1687" t="s">
        <v>1686</v>
      </c>
      <c r="B1687" t="str">
        <f>VLOOKUP(Customer_Names[[#This Row],[Customer ID]],Customer_Names[#All],2,FALSE)</f>
        <v>Whitney</v>
      </c>
      <c r="C1687">
        <f>VLOOKUP(Medical_Examinations[[#This Row],[Customer ID]],'Medical Examinations'!$A$1:$L$2336,2,FALSE)</f>
        <v>33</v>
      </c>
      <c r="D1687">
        <f>VLOOKUP(Medical_Examinations[[#This Row],[Customer ID]],'Medical Examinations'!$A$1:$L$2336,3,FALSE)</f>
        <v>10</v>
      </c>
      <c r="E1687" t="str">
        <f>VLOOKUP(Medical_Examinations[[#This Row],[Customer ID]],'Medical Examinations'!$A$1:$L$2336,4,FALSE)</f>
        <v>No</v>
      </c>
      <c r="F1687" t="str">
        <f>VLOOKUP(Medical_Examinations[[#This Row],[Customer ID]],'Medical Examinations'!$A$1:$L$2336,6,FALSE)</f>
        <v>No</v>
      </c>
      <c r="G1687" t="str">
        <f>VLOOKUP(Medical_Examinations[[#This Row],[Customer ID]],'Medical Examinations'!$A$1:$L$2336,7,FALSE)</f>
        <v>No</v>
      </c>
      <c r="H1687">
        <f>VLOOKUP(Medical_Examinations[[#This Row],[Customer ID]],'Medical Examinations'!$A$1:$L$2336,8,FALSE)</f>
        <v>0</v>
      </c>
      <c r="I1687" t="str">
        <f>VLOOKUP(Medical_Examinations[[#This Row],[Customer ID]],'Medical Examinations'!$A$1:$L$2336,9,FALSE)</f>
        <v>No</v>
      </c>
      <c r="J1687" t="str">
        <f>VLOOKUP(Medical_Examinations[[#This Row],[Customer ID]],'Medical Examinations'!A1686:L4021,11,FALSE)</f>
        <v>Obesity</v>
      </c>
      <c r="K1687" t="str">
        <f>VLOOKUP(Medical_Examinations[[#This Row],[Customer ID]],'Medical Examinations'!A1686:L4021,12,FALSE)</f>
        <v>Diabetes</v>
      </c>
      <c r="L1687" t="str">
        <f>VLOOKUP(Hospitalisation_Details[[#This Row],[Customer ID]],'Hospitalisation Details'!A1686:K4027,10,FALSE)</f>
        <v>6 Sep 1974</v>
      </c>
      <c r="M1687">
        <f>VLOOKUP(Hospitalisation_Details[[#This Row],[Customer ID]],'Hospitalisation Details'!$A$1:$K$2342,6,FALSE)</f>
        <v>8765</v>
      </c>
      <c r="N1687" t="str">
        <f>VLOOKUP(Hospitalisation_Details[[#This Row],[Customer ID]],'Hospitalisation Details'!A1686:K4027,7,FALSE)</f>
        <v>tier - 2</v>
      </c>
      <c r="O1687" t="str">
        <f>VLOOKUP(Hospitalisation_Details[[#This Row],[Customer ID]],'Hospitalisation Details'!A1686:K4027,8,FALSE)</f>
        <v>tier - 3</v>
      </c>
      <c r="P1687" t="str">
        <f>VLOOKUP(Hospitalisation_Details[[#This Row],[Customer ID]],'Hospitalisation Details'!A1686:K4027,9,FALSE)</f>
        <v>R1012</v>
      </c>
      <c r="Q1687">
        <f>VLOOKUP(Hospitalisation_Details[[#This Row],[Customer ID]],'Hospitalisation Details'!$A$1:$K$2342,11,FALSE)</f>
        <v>48</v>
      </c>
    </row>
    <row r="1688" spans="1:17" x14ac:dyDescent="0.35">
      <c r="A1688" t="s">
        <v>1687</v>
      </c>
      <c r="B1688" t="str">
        <f>VLOOKUP(Customer_Names[[#This Row],[Customer ID]],Customer_Names[#All],2,FALSE)</f>
        <v>Mahoney</v>
      </c>
      <c r="C1688">
        <f>VLOOKUP(Medical_Examinations[[#This Row],[Customer ID]],'Medical Examinations'!$A$1:$L$2336,2,FALSE)</f>
        <v>33</v>
      </c>
      <c r="D1688">
        <f>VLOOKUP(Medical_Examinations[[#This Row],[Customer ID]],'Medical Examinations'!$A$1:$L$2336,3,FALSE)</f>
        <v>10</v>
      </c>
      <c r="E1688" t="str">
        <f>VLOOKUP(Medical_Examinations[[#This Row],[Customer ID]],'Medical Examinations'!$A$1:$L$2336,4,FALSE)</f>
        <v>No</v>
      </c>
      <c r="F1688" t="str">
        <f>VLOOKUP(Medical_Examinations[[#This Row],[Customer ID]],'Medical Examinations'!$A$1:$L$2336,6,FALSE)</f>
        <v>No</v>
      </c>
      <c r="G1688" t="str">
        <f>VLOOKUP(Medical_Examinations[[#This Row],[Customer ID]],'Medical Examinations'!$A$1:$L$2336,7,FALSE)</f>
        <v>No</v>
      </c>
      <c r="H1688">
        <f>VLOOKUP(Medical_Examinations[[#This Row],[Customer ID]],'Medical Examinations'!$A$1:$L$2336,8,FALSE)</f>
        <v>0</v>
      </c>
      <c r="I1688" t="str">
        <f>VLOOKUP(Medical_Examinations[[#This Row],[Customer ID]],'Medical Examinations'!$A$1:$L$2336,9,FALSE)</f>
        <v>No</v>
      </c>
      <c r="J1688" t="str">
        <f>VLOOKUP(Medical_Examinations[[#This Row],[Customer ID]],'Medical Examinations'!A1687:L4022,11,FALSE)</f>
        <v>Obesity</v>
      </c>
      <c r="K1688" t="str">
        <f>VLOOKUP(Medical_Examinations[[#This Row],[Customer ID]],'Medical Examinations'!A1687:L4022,12,FALSE)</f>
        <v>Diabetes</v>
      </c>
      <c r="L1688" t="str">
        <f>VLOOKUP(Hospitalisation_Details[[#This Row],[Customer ID]],'Hospitalisation Details'!A1687:K4028,10,FALSE)</f>
        <v>7 Jul 1975</v>
      </c>
      <c r="M1688">
        <f>VLOOKUP(Hospitalisation_Details[[#This Row],[Customer ID]],'Hospitalisation Details'!$A$1:$K$2342,6,FALSE)</f>
        <v>8931</v>
      </c>
      <c r="N1688" t="str">
        <f>VLOOKUP(Hospitalisation_Details[[#This Row],[Customer ID]],'Hospitalisation Details'!A1687:K4028,7,FALSE)</f>
        <v>tier - 2</v>
      </c>
      <c r="O1688" t="str">
        <f>VLOOKUP(Hospitalisation_Details[[#This Row],[Customer ID]],'Hospitalisation Details'!A1687:K4028,8,FALSE)</f>
        <v>tier - 2</v>
      </c>
      <c r="P1688" t="str">
        <f>VLOOKUP(Hospitalisation_Details[[#This Row],[Customer ID]],'Hospitalisation Details'!A1687:K4028,9,FALSE)</f>
        <v>R1012</v>
      </c>
      <c r="Q1688">
        <f>VLOOKUP(Hospitalisation_Details[[#This Row],[Customer ID]],'Hospitalisation Details'!$A$1:$K$2342,11,FALSE)</f>
        <v>47</v>
      </c>
    </row>
    <row r="1689" spans="1:17" x14ac:dyDescent="0.35">
      <c r="A1689" t="s">
        <v>1688</v>
      </c>
      <c r="B1689" t="str">
        <f>VLOOKUP(Customer_Names[[#This Row],[Customer ID]],Customer_Names[#All],2,FALSE)</f>
        <v>McCracken</v>
      </c>
      <c r="C1689">
        <f>VLOOKUP(Medical_Examinations[[#This Row],[Customer ID]],'Medical Examinations'!$A$1:$L$2336,2,FALSE)</f>
        <v>17</v>
      </c>
      <c r="D1689">
        <f>VLOOKUP(Medical_Examinations[[#This Row],[Customer ID]],'Medical Examinations'!$A$1:$L$2336,3,FALSE)</f>
        <v>10</v>
      </c>
      <c r="E1689" t="str">
        <f>VLOOKUP(Medical_Examinations[[#This Row],[Customer ID]],'Medical Examinations'!$A$1:$L$2336,4,FALSE)</f>
        <v>No</v>
      </c>
      <c r="F1689" t="str">
        <f>VLOOKUP(Medical_Examinations[[#This Row],[Customer ID]],'Medical Examinations'!$A$1:$L$2336,6,FALSE)</f>
        <v>No</v>
      </c>
      <c r="G1689" t="str">
        <f>VLOOKUP(Medical_Examinations[[#This Row],[Customer ID]],'Medical Examinations'!$A$1:$L$2336,7,FALSE)</f>
        <v>No</v>
      </c>
      <c r="H1689">
        <f>VLOOKUP(Medical_Examinations[[#This Row],[Customer ID]],'Medical Examinations'!$A$1:$L$2336,8,FALSE)</f>
        <v>0</v>
      </c>
      <c r="I1689" t="str">
        <f>VLOOKUP(Medical_Examinations[[#This Row],[Customer ID]],'Medical Examinations'!$A$1:$L$2336,9,FALSE)</f>
        <v>No</v>
      </c>
      <c r="J1689" t="str">
        <f>VLOOKUP(Medical_Examinations[[#This Row],[Customer ID]],'Medical Examinations'!A1688:L4023,11,FALSE)</f>
        <v>Underweight</v>
      </c>
      <c r="K1689" t="str">
        <f>VLOOKUP(Medical_Examinations[[#This Row],[Customer ID]],'Medical Examinations'!A1688:L4023,12,FALSE)</f>
        <v>Diabetes</v>
      </c>
      <c r="L1689" t="str">
        <f>VLOOKUP(Hospitalisation_Details[[#This Row],[Customer ID]],'Hospitalisation Details'!A1688:K4029,10,FALSE)</f>
        <v>15 Jul 1983</v>
      </c>
      <c r="M1689">
        <f>VLOOKUP(Hospitalisation_Details[[#This Row],[Customer ID]],'Hospitalisation Details'!$A$1:$K$2342,6,FALSE)</f>
        <v>8966</v>
      </c>
      <c r="N1689" t="str">
        <f>VLOOKUP(Hospitalisation_Details[[#This Row],[Customer ID]],'Hospitalisation Details'!A1688:K4029,7,FALSE)</f>
        <v>tier - 2</v>
      </c>
      <c r="O1689" t="str">
        <f>VLOOKUP(Hospitalisation_Details[[#This Row],[Customer ID]],'Hospitalisation Details'!A1688:K4029,8,FALSE)</f>
        <v>tier - 3</v>
      </c>
      <c r="P1689" t="str">
        <f>VLOOKUP(Hospitalisation_Details[[#This Row],[Customer ID]],'Hospitalisation Details'!A1688:K4029,9,FALSE)</f>
        <v>R1012</v>
      </c>
      <c r="Q1689">
        <f>VLOOKUP(Hospitalisation_Details[[#This Row],[Customer ID]],'Hospitalisation Details'!$A$1:$K$2342,11,FALSE)</f>
        <v>39</v>
      </c>
    </row>
    <row r="1690" spans="1:17" x14ac:dyDescent="0.35">
      <c r="A1690" t="s">
        <v>1689</v>
      </c>
      <c r="B1690" t="str">
        <f>VLOOKUP(Customer_Names[[#This Row],[Customer ID]],Customer_Names[#All],2,FALSE)</f>
        <v>Spewak</v>
      </c>
      <c r="C1690">
        <f>VLOOKUP(Medical_Examinations[[#This Row],[Customer ID]],'Medical Examinations'!$A$1:$L$2336,2,FALSE)</f>
        <v>19</v>
      </c>
      <c r="D1690">
        <f>VLOOKUP(Medical_Examinations[[#This Row],[Customer ID]],'Medical Examinations'!$A$1:$L$2336,3,FALSE)</f>
        <v>10</v>
      </c>
      <c r="E1690" t="str">
        <f>VLOOKUP(Medical_Examinations[[#This Row],[Customer ID]],'Medical Examinations'!$A$1:$L$2336,4,FALSE)</f>
        <v>No</v>
      </c>
      <c r="F1690" t="str">
        <f>VLOOKUP(Medical_Examinations[[#This Row],[Customer ID]],'Medical Examinations'!$A$1:$L$2336,6,FALSE)</f>
        <v>No</v>
      </c>
      <c r="G1690" t="str">
        <f>VLOOKUP(Medical_Examinations[[#This Row],[Customer ID]],'Medical Examinations'!$A$1:$L$2336,7,FALSE)</f>
        <v>No</v>
      </c>
      <c r="H1690">
        <f>VLOOKUP(Medical_Examinations[[#This Row],[Customer ID]],'Medical Examinations'!$A$1:$L$2336,8,FALSE)</f>
        <v>0</v>
      </c>
      <c r="I1690" t="str">
        <f>VLOOKUP(Medical_Examinations[[#This Row],[Customer ID]],'Medical Examinations'!$A$1:$L$2336,9,FALSE)</f>
        <v>No</v>
      </c>
      <c r="J1690" t="str">
        <f>VLOOKUP(Medical_Examinations[[#This Row],[Customer ID]],'Medical Examinations'!A1689:L4024,11,FALSE)</f>
        <v>Normal Weight</v>
      </c>
      <c r="K1690" t="str">
        <f>VLOOKUP(Medical_Examinations[[#This Row],[Customer ID]],'Medical Examinations'!A1689:L4024,12,FALSE)</f>
        <v>Diabetes</v>
      </c>
      <c r="L1690" t="str">
        <f>VLOOKUP(Hospitalisation_Details[[#This Row],[Customer ID]],'Hospitalisation Details'!A1689:K4030,10,FALSE)</f>
        <v>8 Dec 1982</v>
      </c>
      <c r="M1690">
        <f>VLOOKUP(Hospitalisation_Details[[#This Row],[Customer ID]],'Hospitalisation Details'!$A$1:$K$2342,6,FALSE)</f>
        <v>9148</v>
      </c>
      <c r="N1690" t="str">
        <f>VLOOKUP(Hospitalisation_Details[[#This Row],[Customer ID]],'Hospitalisation Details'!A1689:K4030,7,FALSE)</f>
        <v>tier - 2</v>
      </c>
      <c r="O1690" t="str">
        <f>VLOOKUP(Hospitalisation_Details[[#This Row],[Customer ID]],'Hospitalisation Details'!A1689:K4030,8,FALSE)</f>
        <v>tier - 1</v>
      </c>
      <c r="P1690" t="str">
        <f>VLOOKUP(Hospitalisation_Details[[#This Row],[Customer ID]],'Hospitalisation Details'!A1689:K4030,9,FALSE)</f>
        <v>R1012</v>
      </c>
      <c r="Q1690">
        <f>VLOOKUP(Hospitalisation_Details[[#This Row],[Customer ID]],'Hospitalisation Details'!$A$1:$K$2342,11,FALSE)</f>
        <v>40</v>
      </c>
    </row>
    <row r="1691" spans="1:17" x14ac:dyDescent="0.35">
      <c r="A1691" t="s">
        <v>1690</v>
      </c>
      <c r="B1691" t="str">
        <f>VLOOKUP(Customer_Names[[#This Row],[Customer ID]],Customer_Names[#All],2,FALSE)</f>
        <v>Cottini</v>
      </c>
      <c r="C1691">
        <f>VLOOKUP(Medical_Examinations[[#This Row],[Customer ID]],'Medical Examinations'!$A$1:$L$2336,2,FALSE)</f>
        <v>30</v>
      </c>
      <c r="D1691">
        <f>VLOOKUP(Medical_Examinations[[#This Row],[Customer ID]],'Medical Examinations'!$A$1:$L$2336,3,FALSE)</f>
        <v>8</v>
      </c>
      <c r="E1691" t="str">
        <f>VLOOKUP(Medical_Examinations[[#This Row],[Customer ID]],'Medical Examinations'!$A$1:$L$2336,4,FALSE)</f>
        <v>No</v>
      </c>
      <c r="F1691" t="str">
        <f>VLOOKUP(Medical_Examinations[[#This Row],[Customer ID]],'Medical Examinations'!$A$1:$L$2336,6,FALSE)</f>
        <v>No</v>
      </c>
      <c r="G1691" t="str">
        <f>VLOOKUP(Medical_Examinations[[#This Row],[Customer ID]],'Medical Examinations'!$A$1:$L$2336,7,FALSE)</f>
        <v>No</v>
      </c>
      <c r="H1691">
        <f>VLOOKUP(Medical_Examinations[[#This Row],[Customer ID]],'Medical Examinations'!$A$1:$L$2336,8,FALSE)</f>
        <v>0</v>
      </c>
      <c r="I1691" t="str">
        <f>VLOOKUP(Medical_Examinations[[#This Row],[Customer ID]],'Medical Examinations'!$A$1:$L$2336,9,FALSE)</f>
        <v>No</v>
      </c>
      <c r="J1691" t="str">
        <f>VLOOKUP(Medical_Examinations[[#This Row],[Customer ID]],'Medical Examinations'!A1690:L4025,11,FALSE)</f>
        <v>Obesity</v>
      </c>
      <c r="K1691" t="str">
        <f>VLOOKUP(Medical_Examinations[[#This Row],[Customer ID]],'Medical Examinations'!A1690:L4025,12,FALSE)</f>
        <v>Diabetes</v>
      </c>
      <c r="L1691" t="str">
        <f>VLOOKUP(Hospitalisation_Details[[#This Row],[Customer ID]],'Hospitalisation Details'!A1690:K4031,10,FALSE)</f>
        <v>10 Sep 1976</v>
      </c>
      <c r="M1691">
        <f>VLOOKUP(Hospitalisation_Details[[#This Row],[Customer ID]],'Hospitalisation Details'!$A$1:$K$2342,6,FALSE)</f>
        <v>9194</v>
      </c>
      <c r="N1691" t="str">
        <f>VLOOKUP(Hospitalisation_Details[[#This Row],[Customer ID]],'Hospitalisation Details'!A1690:K4031,7,FALSE)</f>
        <v>tier - 2</v>
      </c>
      <c r="O1691" t="str">
        <f>VLOOKUP(Hospitalisation_Details[[#This Row],[Customer ID]],'Hospitalisation Details'!A1690:K4031,8,FALSE)</f>
        <v>tier - 1</v>
      </c>
      <c r="P1691" t="str">
        <f>VLOOKUP(Hospitalisation_Details[[#This Row],[Customer ID]],'Hospitalisation Details'!A1690:K4031,9,FALSE)</f>
        <v>R1012</v>
      </c>
      <c r="Q1691">
        <f>VLOOKUP(Hospitalisation_Details[[#This Row],[Customer ID]],'Hospitalisation Details'!$A$1:$K$2342,11,FALSE)</f>
        <v>46</v>
      </c>
    </row>
    <row r="1692" spans="1:17" x14ac:dyDescent="0.35">
      <c r="A1692" t="s">
        <v>1691</v>
      </c>
      <c r="B1692" t="str">
        <f>VLOOKUP(Customer_Names[[#This Row],[Customer ID]],Customer_Names[#All],2,FALSE)</f>
        <v>Findlay</v>
      </c>
      <c r="C1692">
        <f>VLOOKUP(Medical_Examinations[[#This Row],[Customer ID]],'Medical Examinations'!$A$1:$L$2336,2,FALSE)</f>
        <v>55</v>
      </c>
      <c r="D1692">
        <f>VLOOKUP(Medical_Examinations[[#This Row],[Customer ID]],'Medical Examinations'!$A$1:$L$2336,3,FALSE)</f>
        <v>8</v>
      </c>
      <c r="E1692" t="str">
        <f>VLOOKUP(Medical_Examinations[[#This Row],[Customer ID]],'Medical Examinations'!$A$1:$L$2336,4,FALSE)</f>
        <v>No</v>
      </c>
      <c r="F1692" t="str">
        <f>VLOOKUP(Medical_Examinations[[#This Row],[Customer ID]],'Medical Examinations'!$A$1:$L$2336,6,FALSE)</f>
        <v>No</v>
      </c>
      <c r="G1692" t="str">
        <f>VLOOKUP(Medical_Examinations[[#This Row],[Customer ID]],'Medical Examinations'!$A$1:$L$2336,7,FALSE)</f>
        <v>No</v>
      </c>
      <c r="H1692">
        <f>VLOOKUP(Medical_Examinations[[#This Row],[Customer ID]],'Medical Examinations'!$A$1:$L$2336,8,FALSE)</f>
        <v>0</v>
      </c>
      <c r="I1692" t="str">
        <f>VLOOKUP(Medical_Examinations[[#This Row],[Customer ID]],'Medical Examinations'!$A$1:$L$2336,9,FALSE)</f>
        <v>No</v>
      </c>
      <c r="J1692" t="str">
        <f>VLOOKUP(Medical_Examinations[[#This Row],[Customer ID]],'Medical Examinations'!A1691:L4026,11,FALSE)</f>
        <v>Obesity</v>
      </c>
      <c r="K1692" t="str">
        <f>VLOOKUP(Medical_Examinations[[#This Row],[Customer ID]],'Medical Examinations'!A1691:L4026,12,FALSE)</f>
        <v>Diabetes</v>
      </c>
      <c r="L1692" t="str">
        <f>VLOOKUP(Hospitalisation_Details[[#This Row],[Customer ID]],'Hospitalisation Details'!A1691:K4032,10,FALSE)</f>
        <v>21 Aug 1974</v>
      </c>
      <c r="M1692">
        <f>VLOOKUP(Hospitalisation_Details[[#This Row],[Customer ID]],'Hospitalisation Details'!$A$1:$K$2342,6,FALSE)</f>
        <v>9250</v>
      </c>
      <c r="N1692" t="str">
        <f>VLOOKUP(Hospitalisation_Details[[#This Row],[Customer ID]],'Hospitalisation Details'!A1691:K4032,7,FALSE)</f>
        <v>tier - 2</v>
      </c>
      <c r="O1692" t="str">
        <f>VLOOKUP(Hospitalisation_Details[[#This Row],[Customer ID]],'Hospitalisation Details'!A1691:K4032,8,FALSE)</f>
        <v>tier - 1</v>
      </c>
      <c r="P1692" t="str">
        <f>VLOOKUP(Hospitalisation_Details[[#This Row],[Customer ID]],'Hospitalisation Details'!A1691:K4032,9,FALSE)</f>
        <v>R1012</v>
      </c>
      <c r="Q1692">
        <f>VLOOKUP(Hospitalisation_Details[[#This Row],[Customer ID]],'Hospitalisation Details'!$A$1:$K$2342,11,FALSE)</f>
        <v>48</v>
      </c>
    </row>
    <row r="1693" spans="1:17" x14ac:dyDescent="0.35">
      <c r="A1693" t="s">
        <v>1692</v>
      </c>
      <c r="B1693" t="str">
        <f>VLOOKUP(Customer_Names[[#This Row],[Customer ID]],Customer_Names[#All],2,FALSE)</f>
        <v>Strasburg</v>
      </c>
      <c r="C1693">
        <f>VLOOKUP(Medical_Examinations[[#This Row],[Customer ID]],'Medical Examinations'!$A$1:$L$2336,2,FALSE)</f>
        <v>30</v>
      </c>
      <c r="D1693">
        <f>VLOOKUP(Medical_Examinations[[#This Row],[Customer ID]],'Medical Examinations'!$A$1:$L$2336,3,FALSE)</f>
        <v>8</v>
      </c>
      <c r="E1693" t="str">
        <f>VLOOKUP(Medical_Examinations[[#This Row],[Customer ID]],'Medical Examinations'!$A$1:$L$2336,4,FALSE)</f>
        <v>No</v>
      </c>
      <c r="F1693" t="str">
        <f>VLOOKUP(Medical_Examinations[[#This Row],[Customer ID]],'Medical Examinations'!$A$1:$L$2336,6,FALSE)</f>
        <v>No</v>
      </c>
      <c r="G1693" t="str">
        <f>VLOOKUP(Medical_Examinations[[#This Row],[Customer ID]],'Medical Examinations'!$A$1:$L$2336,7,FALSE)</f>
        <v>No</v>
      </c>
      <c r="H1693">
        <f>VLOOKUP(Medical_Examinations[[#This Row],[Customer ID]],'Medical Examinations'!$A$1:$L$2336,8,FALSE)</f>
        <v>0</v>
      </c>
      <c r="I1693" t="str">
        <f>VLOOKUP(Medical_Examinations[[#This Row],[Customer ID]],'Medical Examinations'!$A$1:$L$2336,9,FALSE)</f>
        <v>No</v>
      </c>
      <c r="J1693" t="str">
        <f>VLOOKUP(Medical_Examinations[[#This Row],[Customer ID]],'Medical Examinations'!A1692:L4027,11,FALSE)</f>
        <v>Obesity</v>
      </c>
      <c r="K1693" t="str">
        <f>VLOOKUP(Medical_Examinations[[#This Row],[Customer ID]],'Medical Examinations'!A1692:L4027,12,FALSE)</f>
        <v>Diabetes</v>
      </c>
      <c r="L1693" t="str">
        <f>VLOOKUP(Hospitalisation_Details[[#This Row],[Customer ID]],'Hospitalisation Details'!A1692:K4033,10,FALSE)</f>
        <v>3 Nov 1976</v>
      </c>
      <c r="M1693">
        <f>VLOOKUP(Hospitalisation_Details[[#This Row],[Customer ID]],'Hospitalisation Details'!$A$1:$K$2342,6,FALSE)</f>
        <v>9302</v>
      </c>
      <c r="N1693" t="str">
        <f>VLOOKUP(Hospitalisation_Details[[#This Row],[Customer ID]],'Hospitalisation Details'!A1692:K4033,7,FALSE)</f>
        <v>tier - 2</v>
      </c>
      <c r="O1693" t="str">
        <f>VLOOKUP(Hospitalisation_Details[[#This Row],[Customer ID]],'Hospitalisation Details'!A1692:K4033,8,FALSE)</f>
        <v>tier - 1</v>
      </c>
      <c r="P1693" t="str">
        <f>VLOOKUP(Hospitalisation_Details[[#This Row],[Customer ID]],'Hospitalisation Details'!A1692:K4033,9,FALSE)</f>
        <v>R1012</v>
      </c>
      <c r="Q1693">
        <f>VLOOKUP(Hospitalisation_Details[[#This Row],[Customer ID]],'Hospitalisation Details'!$A$1:$K$2342,11,FALSE)</f>
        <v>46</v>
      </c>
    </row>
    <row r="1694" spans="1:17" x14ac:dyDescent="0.35">
      <c r="A1694" t="s">
        <v>1693</v>
      </c>
      <c r="B1694" t="str">
        <f>VLOOKUP(Customer_Names[[#This Row],[Customer ID]],Customer_Names[#All],2,FALSE)</f>
        <v>Adams</v>
      </c>
      <c r="C1694">
        <f>VLOOKUP(Medical_Examinations[[#This Row],[Customer ID]],'Medical Examinations'!$A$1:$L$2336,2,FALSE)</f>
        <v>37</v>
      </c>
      <c r="D1694">
        <f>VLOOKUP(Medical_Examinations[[#This Row],[Customer ID]],'Medical Examinations'!$A$1:$L$2336,3,FALSE)</f>
        <v>8</v>
      </c>
      <c r="E1694" t="str">
        <f>VLOOKUP(Medical_Examinations[[#This Row],[Customer ID]],'Medical Examinations'!$A$1:$L$2336,4,FALSE)</f>
        <v>yes</v>
      </c>
      <c r="F1694" t="str">
        <f>VLOOKUP(Medical_Examinations[[#This Row],[Customer ID]],'Medical Examinations'!$A$1:$L$2336,6,FALSE)</f>
        <v>No</v>
      </c>
      <c r="G1694" t="str">
        <f>VLOOKUP(Medical_Examinations[[#This Row],[Customer ID]],'Medical Examinations'!$A$1:$L$2336,7,FALSE)</f>
        <v>No</v>
      </c>
      <c r="H1694">
        <f>VLOOKUP(Medical_Examinations[[#This Row],[Customer ID]],'Medical Examinations'!$A$1:$L$2336,8,FALSE)</f>
        <v>0</v>
      </c>
      <c r="I1694" t="str">
        <f>VLOOKUP(Medical_Examinations[[#This Row],[Customer ID]],'Medical Examinations'!$A$1:$L$2336,9,FALSE)</f>
        <v>No</v>
      </c>
      <c r="J1694" t="str">
        <f>VLOOKUP(Medical_Examinations[[#This Row],[Customer ID]],'Medical Examinations'!A1693:L4028,11,FALSE)</f>
        <v>Obesity</v>
      </c>
      <c r="K1694" t="str">
        <f>VLOOKUP(Medical_Examinations[[#This Row],[Customer ID]],'Medical Examinations'!A1693:L4028,12,FALSE)</f>
        <v>Diabetes</v>
      </c>
      <c r="L1694" t="str">
        <f>VLOOKUP(Hospitalisation_Details[[#This Row],[Customer ID]],'Hospitalisation Details'!A1693:K4034,10,FALSE)</f>
        <v>9 Jul 1988</v>
      </c>
      <c r="M1694">
        <f>VLOOKUP(Hospitalisation_Details[[#This Row],[Customer ID]],'Hospitalisation Details'!$A$1:$K$2342,6,FALSE)</f>
        <v>9320</v>
      </c>
      <c r="N1694" t="str">
        <f>VLOOKUP(Hospitalisation_Details[[#This Row],[Customer ID]],'Hospitalisation Details'!A1693:K4034,7,FALSE)</f>
        <v>tier - 2</v>
      </c>
      <c r="O1694" t="str">
        <f>VLOOKUP(Hospitalisation_Details[[#This Row],[Customer ID]],'Hospitalisation Details'!A1693:K4034,8,FALSE)</f>
        <v>tier - 1</v>
      </c>
      <c r="P1694" t="str">
        <f>VLOOKUP(Hospitalisation_Details[[#This Row],[Customer ID]],'Hospitalisation Details'!A1693:K4034,9,FALSE)</f>
        <v>R1012</v>
      </c>
      <c r="Q1694">
        <f>VLOOKUP(Hospitalisation_Details[[#This Row],[Customer ID]],'Hospitalisation Details'!$A$1:$K$2342,11,FALSE)</f>
        <v>34</v>
      </c>
    </row>
    <row r="1695" spans="1:17" x14ac:dyDescent="0.35">
      <c r="A1695" t="s">
        <v>1694</v>
      </c>
      <c r="B1695" t="str">
        <f>VLOOKUP(Customer_Names[[#This Row],[Customer ID]],Customer_Names[#All],2,FALSE)</f>
        <v>Deeter</v>
      </c>
      <c r="C1695">
        <f>VLOOKUP(Medical_Examinations[[#This Row],[Customer ID]],'Medical Examinations'!$A$1:$L$2336,2,FALSE)</f>
        <v>51</v>
      </c>
      <c r="D1695">
        <f>VLOOKUP(Medical_Examinations[[#This Row],[Customer ID]],'Medical Examinations'!$A$1:$L$2336,3,FALSE)</f>
        <v>8</v>
      </c>
      <c r="E1695" t="str">
        <f>VLOOKUP(Medical_Examinations[[#This Row],[Customer ID]],'Medical Examinations'!$A$1:$L$2336,4,FALSE)</f>
        <v>yes</v>
      </c>
      <c r="F1695" t="str">
        <f>VLOOKUP(Medical_Examinations[[#This Row],[Customer ID]],'Medical Examinations'!$A$1:$L$2336,6,FALSE)</f>
        <v>No</v>
      </c>
      <c r="G1695" t="str">
        <f>VLOOKUP(Medical_Examinations[[#This Row],[Customer ID]],'Medical Examinations'!$A$1:$L$2336,7,FALSE)</f>
        <v>No</v>
      </c>
      <c r="H1695">
        <f>VLOOKUP(Medical_Examinations[[#This Row],[Customer ID]],'Medical Examinations'!$A$1:$L$2336,8,FALSE)</f>
        <v>0</v>
      </c>
      <c r="I1695" t="str">
        <f>VLOOKUP(Medical_Examinations[[#This Row],[Customer ID]],'Medical Examinations'!$A$1:$L$2336,9,FALSE)</f>
        <v>No</v>
      </c>
      <c r="J1695" t="str">
        <f>VLOOKUP(Medical_Examinations[[#This Row],[Customer ID]],'Medical Examinations'!A1694:L4029,11,FALSE)</f>
        <v>Obesity</v>
      </c>
      <c r="K1695" t="str">
        <f>VLOOKUP(Medical_Examinations[[#This Row],[Customer ID]],'Medical Examinations'!A1694:L4029,12,FALSE)</f>
        <v>Diabetes</v>
      </c>
      <c r="L1695" t="str">
        <f>VLOOKUP(Hospitalisation_Details[[#This Row],[Customer ID]],'Hospitalisation Details'!A1694:K4035,10,FALSE)</f>
        <v>1 Dec 1973</v>
      </c>
      <c r="M1695">
        <f>VLOOKUP(Hospitalisation_Details[[#This Row],[Customer ID]],'Hospitalisation Details'!$A$1:$K$2342,6,FALSE)</f>
        <v>9567</v>
      </c>
      <c r="N1695" t="str">
        <f>VLOOKUP(Hospitalisation_Details[[#This Row],[Customer ID]],'Hospitalisation Details'!A1694:K4035,7,FALSE)</f>
        <v>tier - 2</v>
      </c>
      <c r="O1695" t="str">
        <f>VLOOKUP(Hospitalisation_Details[[#This Row],[Customer ID]],'Hospitalisation Details'!A1694:K4035,8,FALSE)</f>
        <v>tier - 1</v>
      </c>
      <c r="P1695" t="str">
        <f>VLOOKUP(Hospitalisation_Details[[#This Row],[Customer ID]],'Hospitalisation Details'!A1694:K4035,9,FALSE)</f>
        <v>R1012</v>
      </c>
      <c r="Q1695">
        <f>VLOOKUP(Hospitalisation_Details[[#This Row],[Customer ID]],'Hospitalisation Details'!$A$1:$K$2342,11,FALSE)</f>
        <v>49</v>
      </c>
    </row>
    <row r="1696" spans="1:17" x14ac:dyDescent="0.35">
      <c r="A1696" t="s">
        <v>1695</v>
      </c>
      <c r="B1696" t="str">
        <f>VLOOKUP(Customer_Names[[#This Row],[Customer ID]],Customer_Names[#All],2,FALSE)</f>
        <v>Arpin</v>
      </c>
      <c r="C1696">
        <f>VLOOKUP(Medical_Examinations[[#This Row],[Customer ID]],'Medical Examinations'!$A$1:$L$2336,2,FALSE)</f>
        <v>49</v>
      </c>
      <c r="D1696">
        <f>VLOOKUP(Medical_Examinations[[#This Row],[Customer ID]],'Medical Examinations'!$A$1:$L$2336,3,FALSE)</f>
        <v>8</v>
      </c>
      <c r="E1696" t="str">
        <f>VLOOKUP(Medical_Examinations[[#This Row],[Customer ID]],'Medical Examinations'!$A$1:$L$2336,4,FALSE)</f>
        <v>No</v>
      </c>
      <c r="F1696" t="str">
        <f>VLOOKUP(Medical_Examinations[[#This Row],[Customer ID]],'Medical Examinations'!$A$1:$L$2336,6,FALSE)</f>
        <v>No</v>
      </c>
      <c r="G1696" t="str">
        <f>VLOOKUP(Medical_Examinations[[#This Row],[Customer ID]],'Medical Examinations'!$A$1:$L$2336,7,FALSE)</f>
        <v>No</v>
      </c>
      <c r="H1696">
        <f>VLOOKUP(Medical_Examinations[[#This Row],[Customer ID]],'Medical Examinations'!$A$1:$L$2336,8,FALSE)</f>
        <v>0</v>
      </c>
      <c r="I1696" t="str">
        <f>VLOOKUP(Medical_Examinations[[#This Row],[Customer ID]],'Medical Examinations'!$A$1:$L$2336,9,FALSE)</f>
        <v>No</v>
      </c>
      <c r="J1696" t="str">
        <f>VLOOKUP(Medical_Examinations[[#This Row],[Customer ID]],'Medical Examinations'!A1695:L4030,11,FALSE)</f>
        <v>Obesity</v>
      </c>
      <c r="K1696" t="str">
        <f>VLOOKUP(Medical_Examinations[[#This Row],[Customer ID]],'Medical Examinations'!A1695:L4030,12,FALSE)</f>
        <v>Diabetes</v>
      </c>
      <c r="L1696" t="str">
        <f>VLOOKUP(Hospitalisation_Details[[#This Row],[Customer ID]],'Hospitalisation Details'!A1695:K4036,10,FALSE)</f>
        <v>28 Nov 1973</v>
      </c>
      <c r="M1696">
        <f>VLOOKUP(Hospitalisation_Details[[#This Row],[Customer ID]],'Hospitalisation Details'!$A$1:$K$2342,6,FALSE)</f>
        <v>9584</v>
      </c>
      <c r="N1696" t="str">
        <f>VLOOKUP(Hospitalisation_Details[[#This Row],[Customer ID]],'Hospitalisation Details'!A1695:K4036,7,FALSE)</f>
        <v>tier - 2</v>
      </c>
      <c r="O1696" t="str">
        <f>VLOOKUP(Hospitalisation_Details[[#This Row],[Customer ID]],'Hospitalisation Details'!A1695:K4036,8,FALSE)</f>
        <v>tier - 3</v>
      </c>
      <c r="P1696" t="str">
        <f>VLOOKUP(Hospitalisation_Details[[#This Row],[Customer ID]],'Hospitalisation Details'!A1695:K4036,9,FALSE)</f>
        <v>R1012</v>
      </c>
      <c r="Q1696">
        <f>VLOOKUP(Hospitalisation_Details[[#This Row],[Customer ID]],'Hospitalisation Details'!$A$1:$K$2342,11,FALSE)</f>
        <v>49</v>
      </c>
    </row>
    <row r="1697" spans="1:17" x14ac:dyDescent="0.35">
      <c r="A1697" t="s">
        <v>1696</v>
      </c>
      <c r="B1697" t="str">
        <f>VLOOKUP(Customer_Names[[#This Row],[Customer ID]],Customer_Names[#All],2,FALSE)</f>
        <v>Schoeneck</v>
      </c>
      <c r="C1697">
        <f>VLOOKUP(Medical_Examinations[[#This Row],[Customer ID]],'Medical Examinations'!$A$1:$L$2336,2,FALSE)</f>
        <v>39</v>
      </c>
      <c r="D1697">
        <f>VLOOKUP(Medical_Examinations[[#This Row],[Customer ID]],'Medical Examinations'!$A$1:$L$2336,3,FALSE)</f>
        <v>8</v>
      </c>
      <c r="E1697" t="str">
        <f>VLOOKUP(Medical_Examinations[[#This Row],[Customer ID]],'Medical Examinations'!$A$1:$L$2336,4,FALSE)</f>
        <v>No</v>
      </c>
      <c r="F1697" t="str">
        <f>VLOOKUP(Medical_Examinations[[#This Row],[Customer ID]],'Medical Examinations'!$A$1:$L$2336,6,FALSE)</f>
        <v>No</v>
      </c>
      <c r="G1697" t="str">
        <f>VLOOKUP(Medical_Examinations[[#This Row],[Customer ID]],'Medical Examinations'!$A$1:$L$2336,7,FALSE)</f>
        <v>No</v>
      </c>
      <c r="H1697">
        <f>VLOOKUP(Medical_Examinations[[#This Row],[Customer ID]],'Medical Examinations'!$A$1:$L$2336,8,FALSE)</f>
        <v>0</v>
      </c>
      <c r="I1697" t="str">
        <f>VLOOKUP(Medical_Examinations[[#This Row],[Customer ID]],'Medical Examinations'!$A$1:$L$2336,9,FALSE)</f>
        <v>No</v>
      </c>
      <c r="J1697" t="str">
        <f>VLOOKUP(Medical_Examinations[[#This Row],[Customer ID]],'Medical Examinations'!A1696:L4031,11,FALSE)</f>
        <v>Obesity</v>
      </c>
      <c r="K1697" t="str">
        <f>VLOOKUP(Medical_Examinations[[#This Row],[Customer ID]],'Medical Examinations'!A1696:L4031,12,FALSE)</f>
        <v>Diabetes</v>
      </c>
      <c r="L1697" t="str">
        <f>VLOOKUP(Hospitalisation_Details[[#This Row],[Customer ID]],'Hospitalisation Details'!A1696:K4037,10,FALSE)</f>
        <v>14 Sep 1972</v>
      </c>
      <c r="M1697">
        <f>VLOOKUP(Hospitalisation_Details[[#This Row],[Customer ID]],'Hospitalisation Details'!$A$1:$K$2342,6,FALSE)</f>
        <v>9910</v>
      </c>
      <c r="N1697" t="str">
        <f>VLOOKUP(Hospitalisation_Details[[#This Row],[Customer ID]],'Hospitalisation Details'!A1696:K4037,7,FALSE)</f>
        <v>tier - 2</v>
      </c>
      <c r="O1697" t="str">
        <f>VLOOKUP(Hospitalisation_Details[[#This Row],[Customer ID]],'Hospitalisation Details'!A1696:K4037,8,FALSE)</f>
        <v>tier - 3</v>
      </c>
      <c r="P1697" t="str">
        <f>VLOOKUP(Hospitalisation_Details[[#This Row],[Customer ID]],'Hospitalisation Details'!A1696:K4037,9,FALSE)</f>
        <v>R1012</v>
      </c>
      <c r="Q1697">
        <f>VLOOKUP(Hospitalisation_Details[[#This Row],[Customer ID]],'Hospitalisation Details'!$A$1:$K$2342,11,FALSE)</f>
        <v>50</v>
      </c>
    </row>
    <row r="1698" spans="1:17" x14ac:dyDescent="0.35">
      <c r="A1698" t="s">
        <v>1697</v>
      </c>
      <c r="B1698" t="str">
        <f>VLOOKUP(Customer_Names[[#This Row],[Customer ID]],Customer_Names[#All],2,FALSE)</f>
        <v>Mueller</v>
      </c>
      <c r="C1698">
        <f>VLOOKUP(Medical_Examinations[[#This Row],[Customer ID]],'Medical Examinations'!$A$1:$L$2336,2,FALSE)</f>
        <v>50</v>
      </c>
      <c r="D1698">
        <f>VLOOKUP(Medical_Examinations[[#This Row],[Customer ID]],'Medical Examinations'!$A$1:$L$2336,3,FALSE)</f>
        <v>8</v>
      </c>
      <c r="E1698" t="str">
        <f>VLOOKUP(Medical_Examinations[[#This Row],[Customer ID]],'Medical Examinations'!$A$1:$L$2336,4,FALSE)</f>
        <v>No</v>
      </c>
      <c r="F1698" t="str">
        <f>VLOOKUP(Medical_Examinations[[#This Row],[Customer ID]],'Medical Examinations'!$A$1:$L$2336,6,FALSE)</f>
        <v>No</v>
      </c>
      <c r="G1698" t="str">
        <f>VLOOKUP(Medical_Examinations[[#This Row],[Customer ID]],'Medical Examinations'!$A$1:$L$2336,7,FALSE)</f>
        <v>No</v>
      </c>
      <c r="H1698">
        <f>VLOOKUP(Medical_Examinations[[#This Row],[Customer ID]],'Medical Examinations'!$A$1:$L$2336,8,FALSE)</f>
        <v>0</v>
      </c>
      <c r="I1698" t="str">
        <f>VLOOKUP(Medical_Examinations[[#This Row],[Customer ID]],'Medical Examinations'!$A$1:$L$2336,9,FALSE)</f>
        <v>No</v>
      </c>
      <c r="J1698" t="str">
        <f>VLOOKUP(Medical_Examinations[[#This Row],[Customer ID]],'Medical Examinations'!A1697:L4032,11,FALSE)</f>
        <v>Obesity</v>
      </c>
      <c r="K1698" t="str">
        <f>VLOOKUP(Medical_Examinations[[#This Row],[Customer ID]],'Medical Examinations'!A1697:L4032,12,FALSE)</f>
        <v>Diabetes</v>
      </c>
      <c r="L1698" t="str">
        <f>VLOOKUP(Hospitalisation_Details[[#This Row],[Customer ID]],'Hospitalisation Details'!A1697:K4038,10,FALSE)</f>
        <v>3 Dec 1983</v>
      </c>
      <c r="M1698">
        <f>VLOOKUP(Hospitalisation_Details[[#This Row],[Customer ID]],'Hospitalisation Details'!$A$1:$K$2342,6,FALSE)</f>
        <v>9932</v>
      </c>
      <c r="N1698" t="str">
        <f>VLOOKUP(Hospitalisation_Details[[#This Row],[Customer ID]],'Hospitalisation Details'!A1697:K4038,7,FALSE)</f>
        <v>tier - 2</v>
      </c>
      <c r="O1698" t="str">
        <f>VLOOKUP(Hospitalisation_Details[[#This Row],[Customer ID]],'Hospitalisation Details'!A1697:K4038,8,FALSE)</f>
        <v>tier - 2</v>
      </c>
      <c r="P1698" t="str">
        <f>VLOOKUP(Hospitalisation_Details[[#This Row],[Customer ID]],'Hospitalisation Details'!A1697:K4038,9,FALSE)</f>
        <v>R1012</v>
      </c>
      <c r="Q1698">
        <f>VLOOKUP(Hospitalisation_Details[[#This Row],[Customer ID]],'Hospitalisation Details'!$A$1:$K$2342,11,FALSE)</f>
        <v>39</v>
      </c>
    </row>
    <row r="1699" spans="1:17" x14ac:dyDescent="0.35">
      <c r="A1699" t="s">
        <v>1698</v>
      </c>
      <c r="B1699" t="str">
        <f>VLOOKUP(Customer_Names[[#This Row],[Customer ID]],Customer_Names[#All],2,FALSE)</f>
        <v>Willits</v>
      </c>
      <c r="C1699">
        <f>VLOOKUP(Medical_Examinations[[#This Row],[Customer ID]],'Medical Examinations'!$A$1:$L$2336,2,FALSE)</f>
        <v>38</v>
      </c>
      <c r="D1699">
        <f>VLOOKUP(Medical_Examinations[[#This Row],[Customer ID]],'Medical Examinations'!$A$1:$L$2336,3,FALSE)</f>
        <v>8</v>
      </c>
      <c r="E1699" t="str">
        <f>VLOOKUP(Medical_Examinations[[#This Row],[Customer ID]],'Medical Examinations'!$A$1:$L$2336,4,FALSE)</f>
        <v>No</v>
      </c>
      <c r="F1699" t="str">
        <f>VLOOKUP(Medical_Examinations[[#This Row],[Customer ID]],'Medical Examinations'!$A$1:$L$2336,6,FALSE)</f>
        <v>No</v>
      </c>
      <c r="G1699" t="str">
        <f>VLOOKUP(Medical_Examinations[[#This Row],[Customer ID]],'Medical Examinations'!$A$1:$L$2336,7,FALSE)</f>
        <v>No</v>
      </c>
      <c r="H1699">
        <f>VLOOKUP(Medical_Examinations[[#This Row],[Customer ID]],'Medical Examinations'!$A$1:$L$2336,8,FALSE)</f>
        <v>0</v>
      </c>
      <c r="I1699" t="str">
        <f>VLOOKUP(Medical_Examinations[[#This Row],[Customer ID]],'Medical Examinations'!$A$1:$L$2336,9,FALSE)</f>
        <v>No</v>
      </c>
      <c r="J1699" t="str">
        <f>VLOOKUP(Medical_Examinations[[#This Row],[Customer ID]],'Medical Examinations'!A1698:L4033,11,FALSE)</f>
        <v>Obesity</v>
      </c>
      <c r="K1699" t="str">
        <f>VLOOKUP(Medical_Examinations[[#This Row],[Customer ID]],'Medical Examinations'!A1698:L4033,12,FALSE)</f>
        <v>Diabetes</v>
      </c>
      <c r="L1699" t="str">
        <f>VLOOKUP(Hospitalisation_Details[[#This Row],[Customer ID]],'Hospitalisation Details'!A1698:K4039,10,FALSE)</f>
        <v>19 Dec 1978</v>
      </c>
      <c r="M1699">
        <f>VLOOKUP(Hospitalisation_Details[[#This Row],[Customer ID]],'Hospitalisation Details'!$A$1:$K$2342,6,FALSE)</f>
        <v>13875</v>
      </c>
      <c r="N1699" t="str">
        <f>VLOOKUP(Hospitalisation_Details[[#This Row],[Customer ID]],'Hospitalisation Details'!A1698:K4039,7,FALSE)</f>
        <v>tier - 2</v>
      </c>
      <c r="O1699" t="str">
        <f>VLOOKUP(Hospitalisation_Details[[#This Row],[Customer ID]],'Hospitalisation Details'!A1698:K4039,8,FALSE)</f>
        <v>tier - 1</v>
      </c>
      <c r="P1699" t="str">
        <f>VLOOKUP(Hospitalisation_Details[[#This Row],[Customer ID]],'Hospitalisation Details'!A1698:K4039,9,FALSE)</f>
        <v>R1012</v>
      </c>
      <c r="Q1699">
        <f>VLOOKUP(Hospitalisation_Details[[#This Row],[Customer ID]],'Hospitalisation Details'!$A$1:$K$2342,11,FALSE)</f>
        <v>44</v>
      </c>
    </row>
    <row r="1700" spans="1:17" x14ac:dyDescent="0.35">
      <c r="A1700" t="s">
        <v>1699</v>
      </c>
      <c r="B1700" t="str">
        <f>VLOOKUP(Customer_Names[[#This Row],[Customer ID]],Customer_Names[#All],2,FALSE)</f>
        <v>Syring</v>
      </c>
      <c r="C1700">
        <f>VLOOKUP(Medical_Examinations[[#This Row],[Customer ID]],'Medical Examinations'!$A$1:$L$2336,2,FALSE)</f>
        <v>36</v>
      </c>
      <c r="D1700">
        <f>VLOOKUP(Medical_Examinations[[#This Row],[Customer ID]],'Medical Examinations'!$A$1:$L$2336,3,FALSE)</f>
        <v>8</v>
      </c>
      <c r="E1700" t="str">
        <f>VLOOKUP(Medical_Examinations[[#This Row],[Customer ID]],'Medical Examinations'!$A$1:$L$2336,4,FALSE)</f>
        <v>No</v>
      </c>
      <c r="F1700" t="str">
        <f>VLOOKUP(Medical_Examinations[[#This Row],[Customer ID]],'Medical Examinations'!$A$1:$L$2336,6,FALSE)</f>
        <v>No</v>
      </c>
      <c r="G1700" t="str">
        <f>VLOOKUP(Medical_Examinations[[#This Row],[Customer ID]],'Medical Examinations'!$A$1:$L$2336,7,FALSE)</f>
        <v>No</v>
      </c>
      <c r="H1700">
        <f>VLOOKUP(Medical_Examinations[[#This Row],[Customer ID]],'Medical Examinations'!$A$1:$L$2336,8,FALSE)</f>
        <v>0</v>
      </c>
      <c r="I1700" t="str">
        <f>VLOOKUP(Medical_Examinations[[#This Row],[Customer ID]],'Medical Examinations'!$A$1:$L$2336,9,FALSE)</f>
        <v>No</v>
      </c>
      <c r="J1700" t="str">
        <f>VLOOKUP(Medical_Examinations[[#This Row],[Customer ID]],'Medical Examinations'!A1699:L4034,11,FALSE)</f>
        <v>Obesity</v>
      </c>
      <c r="K1700" t="str">
        <f>VLOOKUP(Medical_Examinations[[#This Row],[Customer ID]],'Medical Examinations'!A1699:L4034,12,FALSE)</f>
        <v>Diabetes</v>
      </c>
      <c r="L1700" t="str">
        <f>VLOOKUP(Hospitalisation_Details[[#This Row],[Customer ID]],'Hospitalisation Details'!A1699:K4040,10,FALSE)</f>
        <v>25 Sep 1985</v>
      </c>
      <c r="M1700">
        <f>VLOOKUP(Hospitalisation_Details[[#This Row],[Customer ID]],'Hospitalisation Details'!$A$1:$K$2342,6,FALSE)</f>
        <v>13886</v>
      </c>
      <c r="N1700" t="str">
        <f>VLOOKUP(Hospitalisation_Details[[#This Row],[Customer ID]],'Hospitalisation Details'!A1699:K4040,7,FALSE)</f>
        <v>tier - 2</v>
      </c>
      <c r="O1700" t="str">
        <f>VLOOKUP(Hospitalisation_Details[[#This Row],[Customer ID]],'Hospitalisation Details'!A1699:K4040,8,FALSE)</f>
        <v>tier - 2</v>
      </c>
      <c r="P1700" t="str">
        <f>VLOOKUP(Hospitalisation_Details[[#This Row],[Customer ID]],'Hospitalisation Details'!A1699:K4040,9,FALSE)</f>
        <v>R1012</v>
      </c>
      <c r="Q1700">
        <f>VLOOKUP(Hospitalisation_Details[[#This Row],[Customer ID]],'Hospitalisation Details'!$A$1:$K$2342,11,FALSE)</f>
        <v>37</v>
      </c>
    </row>
    <row r="1701" spans="1:17" x14ac:dyDescent="0.35">
      <c r="A1701" t="s">
        <v>1700</v>
      </c>
      <c r="B1701" t="str">
        <f>VLOOKUP(Customer_Names[[#This Row],[Customer ID]],Customer_Names[#All],2,FALSE)</f>
        <v>Strike</v>
      </c>
      <c r="C1701">
        <f>VLOOKUP(Medical_Examinations[[#This Row],[Customer ID]],'Medical Examinations'!$A$1:$L$2336,2,FALSE)</f>
        <v>36</v>
      </c>
      <c r="D1701">
        <f>VLOOKUP(Medical_Examinations[[#This Row],[Customer ID]],'Medical Examinations'!$A$1:$L$2336,3,FALSE)</f>
        <v>8</v>
      </c>
      <c r="E1701" t="str">
        <f>VLOOKUP(Medical_Examinations[[#This Row],[Customer ID]],'Medical Examinations'!$A$1:$L$2336,4,FALSE)</f>
        <v>yes</v>
      </c>
      <c r="F1701" t="str">
        <f>VLOOKUP(Medical_Examinations[[#This Row],[Customer ID]],'Medical Examinations'!$A$1:$L$2336,6,FALSE)</f>
        <v>No</v>
      </c>
      <c r="G1701" t="str">
        <f>VLOOKUP(Medical_Examinations[[#This Row],[Customer ID]],'Medical Examinations'!$A$1:$L$2336,7,FALSE)</f>
        <v>No</v>
      </c>
      <c r="H1701">
        <f>VLOOKUP(Medical_Examinations[[#This Row],[Customer ID]],'Medical Examinations'!$A$1:$L$2336,8,FALSE)</f>
        <v>0</v>
      </c>
      <c r="I1701" t="str">
        <f>VLOOKUP(Medical_Examinations[[#This Row],[Customer ID]],'Medical Examinations'!$A$1:$L$2336,9,FALSE)</f>
        <v>No</v>
      </c>
      <c r="J1701" t="str">
        <f>VLOOKUP(Medical_Examinations[[#This Row],[Customer ID]],'Medical Examinations'!A1700:L4035,11,FALSE)</f>
        <v>Obesity</v>
      </c>
      <c r="K1701" t="str">
        <f>VLOOKUP(Medical_Examinations[[#This Row],[Customer ID]],'Medical Examinations'!A1700:L4035,12,FALSE)</f>
        <v>Diabetes</v>
      </c>
      <c r="L1701" t="str">
        <f>VLOOKUP(Hospitalisation_Details[[#This Row],[Customer ID]],'Hospitalisation Details'!A1700:K4041,10,FALSE)</f>
        <v>18 Jun 1960</v>
      </c>
      <c r="M1701">
        <f>VLOOKUP(Hospitalisation_Details[[#This Row],[Customer ID]],'Hospitalisation Details'!$A$1:$K$2342,6,FALSE)</f>
        <v>13938</v>
      </c>
      <c r="N1701" t="str">
        <f>VLOOKUP(Hospitalisation_Details[[#This Row],[Customer ID]],'Hospitalisation Details'!A1700:K4041,7,FALSE)</f>
        <v>tier - 2</v>
      </c>
      <c r="O1701" t="str">
        <f>VLOOKUP(Hospitalisation_Details[[#This Row],[Customer ID]],'Hospitalisation Details'!A1700:K4041,8,FALSE)</f>
        <v>tier - 1</v>
      </c>
      <c r="P1701" t="str">
        <f>VLOOKUP(Hospitalisation_Details[[#This Row],[Customer ID]],'Hospitalisation Details'!A1700:K4041,9,FALSE)</f>
        <v>R1012</v>
      </c>
      <c r="Q1701">
        <f>VLOOKUP(Hospitalisation_Details[[#This Row],[Customer ID]],'Hospitalisation Details'!$A$1:$K$2342,11,FALSE)</f>
        <v>62</v>
      </c>
    </row>
    <row r="1702" spans="1:17" x14ac:dyDescent="0.35">
      <c r="A1702" t="s">
        <v>1701</v>
      </c>
      <c r="B1702" t="str">
        <f>VLOOKUP(Customer_Names[[#This Row],[Customer ID]],Customer_Names[#All],2,FALSE)</f>
        <v>Hennigar</v>
      </c>
      <c r="C1702">
        <f>VLOOKUP(Medical_Examinations[[#This Row],[Customer ID]],'Medical Examinations'!$A$1:$L$2336,2,FALSE)</f>
        <v>41</v>
      </c>
      <c r="D1702">
        <f>VLOOKUP(Medical_Examinations[[#This Row],[Customer ID]],'Medical Examinations'!$A$1:$L$2336,3,FALSE)</f>
        <v>8</v>
      </c>
      <c r="E1702" t="str">
        <f>VLOOKUP(Medical_Examinations[[#This Row],[Customer ID]],'Medical Examinations'!$A$1:$L$2336,4,FALSE)</f>
        <v>No</v>
      </c>
      <c r="F1702" t="str">
        <f>VLOOKUP(Medical_Examinations[[#This Row],[Customer ID]],'Medical Examinations'!$A$1:$L$2336,6,FALSE)</f>
        <v>No</v>
      </c>
      <c r="G1702" t="str">
        <f>VLOOKUP(Medical_Examinations[[#This Row],[Customer ID]],'Medical Examinations'!$A$1:$L$2336,7,FALSE)</f>
        <v>No</v>
      </c>
      <c r="H1702">
        <f>VLOOKUP(Medical_Examinations[[#This Row],[Customer ID]],'Medical Examinations'!$A$1:$L$2336,8,FALSE)</f>
        <v>0</v>
      </c>
      <c r="I1702" t="str">
        <f>VLOOKUP(Medical_Examinations[[#This Row],[Customer ID]],'Medical Examinations'!$A$1:$L$2336,9,FALSE)</f>
        <v>No</v>
      </c>
      <c r="J1702" t="str">
        <f>VLOOKUP(Medical_Examinations[[#This Row],[Customer ID]],'Medical Examinations'!A1701:L4036,11,FALSE)</f>
        <v>Obesity</v>
      </c>
      <c r="K1702" t="str">
        <f>VLOOKUP(Medical_Examinations[[#This Row],[Customer ID]],'Medical Examinations'!A1701:L4036,12,FALSE)</f>
        <v>Diabetes</v>
      </c>
      <c r="L1702" t="str">
        <f>VLOOKUP(Hospitalisation_Details[[#This Row],[Customer ID]],'Hospitalisation Details'!A1701:K4042,10,FALSE)</f>
        <v>12 Sep 1991</v>
      </c>
      <c r="M1702">
        <f>VLOOKUP(Hospitalisation_Details[[#This Row],[Customer ID]],'Hospitalisation Details'!$A$1:$K$2342,6,FALSE)</f>
        <v>14082</v>
      </c>
      <c r="N1702" t="str">
        <f>VLOOKUP(Hospitalisation_Details[[#This Row],[Customer ID]],'Hospitalisation Details'!A1701:K4042,7,FALSE)</f>
        <v>tier - 2</v>
      </c>
      <c r="O1702" t="str">
        <f>VLOOKUP(Hospitalisation_Details[[#This Row],[Customer ID]],'Hospitalisation Details'!A1701:K4042,8,FALSE)</f>
        <v>tier - 3</v>
      </c>
      <c r="P1702" t="str">
        <f>VLOOKUP(Hospitalisation_Details[[#This Row],[Customer ID]],'Hospitalisation Details'!A1701:K4042,9,FALSE)</f>
        <v>R1012</v>
      </c>
      <c r="Q1702">
        <f>VLOOKUP(Hospitalisation_Details[[#This Row],[Customer ID]],'Hospitalisation Details'!$A$1:$K$2342,11,FALSE)</f>
        <v>31</v>
      </c>
    </row>
    <row r="1703" spans="1:17" x14ac:dyDescent="0.35">
      <c r="A1703" t="s">
        <v>1702</v>
      </c>
      <c r="B1703" t="str">
        <f>VLOOKUP(Customer_Names[[#This Row],[Customer ID]],Customer_Names[#All],2,FALSE)</f>
        <v>May</v>
      </c>
      <c r="C1703">
        <f>VLOOKUP(Medical_Examinations[[#This Row],[Customer ID]],'Medical Examinations'!$A$1:$L$2336,2,FALSE)</f>
        <v>36</v>
      </c>
      <c r="D1703">
        <f>VLOOKUP(Medical_Examinations[[#This Row],[Customer ID]],'Medical Examinations'!$A$1:$L$2336,3,FALSE)</f>
        <v>8</v>
      </c>
      <c r="E1703" t="str">
        <f>VLOOKUP(Medical_Examinations[[#This Row],[Customer ID]],'Medical Examinations'!$A$1:$L$2336,4,FALSE)</f>
        <v>No</v>
      </c>
      <c r="F1703" t="str">
        <f>VLOOKUP(Medical_Examinations[[#This Row],[Customer ID]],'Medical Examinations'!$A$1:$L$2336,6,FALSE)</f>
        <v>No</v>
      </c>
      <c r="G1703" t="str">
        <f>VLOOKUP(Medical_Examinations[[#This Row],[Customer ID]],'Medical Examinations'!$A$1:$L$2336,7,FALSE)</f>
        <v>No</v>
      </c>
      <c r="H1703">
        <f>VLOOKUP(Medical_Examinations[[#This Row],[Customer ID]],'Medical Examinations'!$A$1:$L$2336,8,FALSE)</f>
        <v>0</v>
      </c>
      <c r="I1703" t="str">
        <f>VLOOKUP(Medical_Examinations[[#This Row],[Customer ID]],'Medical Examinations'!$A$1:$L$2336,9,FALSE)</f>
        <v>No</v>
      </c>
      <c r="J1703" t="str">
        <f>VLOOKUP(Medical_Examinations[[#This Row],[Customer ID]],'Medical Examinations'!A1702:L4037,11,FALSE)</f>
        <v>Obesity</v>
      </c>
      <c r="K1703" t="str">
        <f>VLOOKUP(Medical_Examinations[[#This Row],[Customer ID]],'Medical Examinations'!A1702:L4037,12,FALSE)</f>
        <v>Diabetes</v>
      </c>
      <c r="L1703" t="str">
        <f>VLOOKUP(Hospitalisation_Details[[#This Row],[Customer ID]],'Hospitalisation Details'!A1702:K4043,10,FALSE)</f>
        <v>14 Jun 1961</v>
      </c>
      <c r="M1703">
        <f>VLOOKUP(Hospitalisation_Details[[#This Row],[Customer ID]],'Hospitalisation Details'!$A$1:$K$2342,6,FALSE)</f>
        <v>14120</v>
      </c>
      <c r="N1703" t="str">
        <f>VLOOKUP(Hospitalisation_Details[[#This Row],[Customer ID]],'Hospitalisation Details'!A1702:K4043,7,FALSE)</f>
        <v>tier - 2</v>
      </c>
      <c r="O1703" t="str">
        <f>VLOOKUP(Hospitalisation_Details[[#This Row],[Customer ID]],'Hospitalisation Details'!A1702:K4043,8,FALSE)</f>
        <v>tier - 1</v>
      </c>
      <c r="P1703" t="str">
        <f>VLOOKUP(Hospitalisation_Details[[#This Row],[Customer ID]],'Hospitalisation Details'!A1702:K4043,9,FALSE)</f>
        <v>R1012</v>
      </c>
      <c r="Q1703">
        <f>VLOOKUP(Hospitalisation_Details[[#This Row],[Customer ID]],'Hospitalisation Details'!$A$1:$K$2342,11,FALSE)</f>
        <v>61</v>
      </c>
    </row>
    <row r="1704" spans="1:17" x14ac:dyDescent="0.35">
      <c r="A1704" t="s">
        <v>1703</v>
      </c>
      <c r="B1704" t="str">
        <f>VLOOKUP(Customer_Names[[#This Row],[Customer ID]],Customer_Names[#All],2,FALSE)</f>
        <v>Metcalf</v>
      </c>
      <c r="C1704">
        <f>VLOOKUP(Medical_Examinations[[#This Row],[Customer ID]],'Medical Examinations'!$A$1:$L$2336,2,FALSE)</f>
        <v>33</v>
      </c>
      <c r="D1704">
        <f>VLOOKUP(Medical_Examinations[[#This Row],[Customer ID]],'Medical Examinations'!$A$1:$L$2336,3,FALSE)</f>
        <v>8</v>
      </c>
      <c r="E1704" t="str">
        <f>VLOOKUP(Medical_Examinations[[#This Row],[Customer ID]],'Medical Examinations'!$A$1:$L$2336,4,FALSE)</f>
        <v>No</v>
      </c>
      <c r="F1704" t="str">
        <f>VLOOKUP(Medical_Examinations[[#This Row],[Customer ID]],'Medical Examinations'!$A$1:$L$2336,6,FALSE)</f>
        <v>No</v>
      </c>
      <c r="G1704" t="str">
        <f>VLOOKUP(Medical_Examinations[[#This Row],[Customer ID]],'Medical Examinations'!$A$1:$L$2336,7,FALSE)</f>
        <v>No</v>
      </c>
      <c r="H1704">
        <f>VLOOKUP(Medical_Examinations[[#This Row],[Customer ID]],'Medical Examinations'!$A$1:$L$2336,8,FALSE)</f>
        <v>0</v>
      </c>
      <c r="I1704" t="str">
        <f>VLOOKUP(Medical_Examinations[[#This Row],[Customer ID]],'Medical Examinations'!$A$1:$L$2336,9,FALSE)</f>
        <v>No</v>
      </c>
      <c r="J1704" t="str">
        <f>VLOOKUP(Medical_Examinations[[#This Row],[Customer ID]],'Medical Examinations'!A1703:L4038,11,FALSE)</f>
        <v>Obesity</v>
      </c>
      <c r="K1704" t="str">
        <f>VLOOKUP(Medical_Examinations[[#This Row],[Customer ID]],'Medical Examinations'!A1703:L4038,12,FALSE)</f>
        <v>Diabetes</v>
      </c>
      <c r="L1704" t="str">
        <f>VLOOKUP(Hospitalisation_Details[[#This Row],[Customer ID]],'Hospitalisation Details'!A1703:K4044,10,FALSE)</f>
        <v>7 Jul 1984</v>
      </c>
      <c r="M1704">
        <f>VLOOKUP(Hospitalisation_Details[[#This Row],[Customer ID]],'Hospitalisation Details'!$A$1:$K$2342,6,FALSE)</f>
        <v>14152</v>
      </c>
      <c r="N1704" t="str">
        <f>VLOOKUP(Hospitalisation_Details[[#This Row],[Customer ID]],'Hospitalisation Details'!A1703:K4044,7,FALSE)</f>
        <v>tier - 2</v>
      </c>
      <c r="O1704" t="str">
        <f>VLOOKUP(Hospitalisation_Details[[#This Row],[Customer ID]],'Hospitalisation Details'!A1703:K4044,8,FALSE)</f>
        <v>tier - 1</v>
      </c>
      <c r="P1704" t="str">
        <f>VLOOKUP(Hospitalisation_Details[[#This Row],[Customer ID]],'Hospitalisation Details'!A1703:K4044,9,FALSE)</f>
        <v>R1012</v>
      </c>
      <c r="Q1704">
        <f>VLOOKUP(Hospitalisation_Details[[#This Row],[Customer ID]],'Hospitalisation Details'!$A$1:$K$2342,11,FALSE)</f>
        <v>38</v>
      </c>
    </row>
    <row r="1705" spans="1:17" x14ac:dyDescent="0.35">
      <c r="A1705" t="s">
        <v>1704</v>
      </c>
      <c r="B1705" t="str">
        <f>VLOOKUP(Customer_Names[[#This Row],[Customer ID]],Customer_Names[#All],2,FALSE)</f>
        <v>Tiska</v>
      </c>
      <c r="C1705">
        <f>VLOOKUP(Medical_Examinations[[#This Row],[Customer ID]],'Medical Examinations'!$A$1:$L$2336,2,FALSE)</f>
        <v>22</v>
      </c>
      <c r="D1705">
        <f>VLOOKUP(Medical_Examinations[[#This Row],[Customer ID]],'Medical Examinations'!$A$1:$L$2336,3,FALSE)</f>
        <v>8</v>
      </c>
      <c r="E1705" t="str">
        <f>VLOOKUP(Medical_Examinations[[#This Row],[Customer ID]],'Medical Examinations'!$A$1:$L$2336,4,FALSE)</f>
        <v>yes</v>
      </c>
      <c r="F1705" t="str">
        <f>VLOOKUP(Medical_Examinations[[#This Row],[Customer ID]],'Medical Examinations'!$A$1:$L$2336,6,FALSE)</f>
        <v>No</v>
      </c>
      <c r="G1705" t="str">
        <f>VLOOKUP(Medical_Examinations[[#This Row],[Customer ID]],'Medical Examinations'!$A$1:$L$2336,7,FALSE)</f>
        <v>No</v>
      </c>
      <c r="H1705">
        <f>VLOOKUP(Medical_Examinations[[#This Row],[Customer ID]],'Medical Examinations'!$A$1:$L$2336,8,FALSE)</f>
        <v>0</v>
      </c>
      <c r="I1705" t="str">
        <f>VLOOKUP(Medical_Examinations[[#This Row],[Customer ID]],'Medical Examinations'!$A$1:$L$2336,9,FALSE)</f>
        <v>No</v>
      </c>
      <c r="J1705" t="str">
        <f>VLOOKUP(Medical_Examinations[[#This Row],[Customer ID]],'Medical Examinations'!A1704:L4039,11,FALSE)</f>
        <v>Normal Weight</v>
      </c>
      <c r="K1705" t="str">
        <f>VLOOKUP(Medical_Examinations[[#This Row],[Customer ID]],'Medical Examinations'!A1704:L4039,12,FALSE)</f>
        <v>Diabetes</v>
      </c>
      <c r="L1705" t="str">
        <f>VLOOKUP(Hospitalisation_Details[[#This Row],[Customer ID]],'Hospitalisation Details'!A1704:K4045,10,FALSE)</f>
        <v>24 Dec 1959</v>
      </c>
      <c r="M1705">
        <f>VLOOKUP(Hospitalisation_Details[[#This Row],[Customer ID]],'Hospitalisation Details'!$A$1:$K$2342,6,FALSE)</f>
        <v>14350</v>
      </c>
      <c r="N1705" t="str">
        <f>VLOOKUP(Hospitalisation_Details[[#This Row],[Customer ID]],'Hospitalisation Details'!A1704:K4045,7,FALSE)</f>
        <v>tier - 2</v>
      </c>
      <c r="O1705" t="str">
        <f>VLOOKUP(Hospitalisation_Details[[#This Row],[Customer ID]],'Hospitalisation Details'!A1704:K4045,8,FALSE)</f>
        <v>tier - 2</v>
      </c>
      <c r="P1705" t="str">
        <f>VLOOKUP(Hospitalisation_Details[[#This Row],[Customer ID]],'Hospitalisation Details'!A1704:K4045,9,FALSE)</f>
        <v>R1012</v>
      </c>
      <c r="Q1705">
        <f>VLOOKUP(Hospitalisation_Details[[#This Row],[Customer ID]],'Hospitalisation Details'!$A$1:$K$2342,11,FALSE)</f>
        <v>63</v>
      </c>
    </row>
    <row r="1706" spans="1:17" x14ac:dyDescent="0.35">
      <c r="A1706" t="s">
        <v>1705</v>
      </c>
      <c r="B1706" t="str">
        <f>VLOOKUP(Customer_Names[[#This Row],[Customer ID]],Customer_Names[#All],2,FALSE)</f>
        <v>McDonough</v>
      </c>
      <c r="C1706">
        <f>VLOOKUP(Medical_Examinations[[#This Row],[Customer ID]],'Medical Examinations'!$A$1:$L$2336,2,FALSE)</f>
        <v>43</v>
      </c>
      <c r="D1706">
        <f>VLOOKUP(Medical_Examinations[[#This Row],[Customer ID]],'Medical Examinations'!$A$1:$L$2336,3,FALSE)</f>
        <v>8</v>
      </c>
      <c r="E1706" t="str">
        <f>VLOOKUP(Medical_Examinations[[#This Row],[Customer ID]],'Medical Examinations'!$A$1:$L$2336,4,FALSE)</f>
        <v>yes</v>
      </c>
      <c r="F1706" t="str">
        <f>VLOOKUP(Medical_Examinations[[#This Row],[Customer ID]],'Medical Examinations'!$A$1:$L$2336,6,FALSE)</f>
        <v>No</v>
      </c>
      <c r="G1706" t="str">
        <f>VLOOKUP(Medical_Examinations[[#This Row],[Customer ID]],'Medical Examinations'!$A$1:$L$2336,7,FALSE)</f>
        <v>No</v>
      </c>
      <c r="H1706">
        <f>VLOOKUP(Medical_Examinations[[#This Row],[Customer ID]],'Medical Examinations'!$A$1:$L$2336,8,FALSE)</f>
        <v>0</v>
      </c>
      <c r="I1706" t="str">
        <f>VLOOKUP(Medical_Examinations[[#This Row],[Customer ID]],'Medical Examinations'!$A$1:$L$2336,9,FALSE)</f>
        <v>No</v>
      </c>
      <c r="J1706" t="str">
        <f>VLOOKUP(Medical_Examinations[[#This Row],[Customer ID]],'Medical Examinations'!A1705:L4040,11,FALSE)</f>
        <v>Obesity</v>
      </c>
      <c r="K1706" t="str">
        <f>VLOOKUP(Medical_Examinations[[#This Row],[Customer ID]],'Medical Examinations'!A1705:L4040,12,FALSE)</f>
        <v>Diabetes</v>
      </c>
      <c r="L1706" t="str">
        <f>VLOOKUP(Hospitalisation_Details[[#This Row],[Customer ID]],'Hospitalisation Details'!A1705:K4046,10,FALSE)</f>
        <v>16 Jul 1963</v>
      </c>
      <c r="M1706">
        <f>VLOOKUP(Hospitalisation_Details[[#This Row],[Customer ID]],'Hospitalisation Details'!$A$1:$K$2342,6,FALSE)</f>
        <v>14383</v>
      </c>
      <c r="N1706" t="str">
        <f>VLOOKUP(Hospitalisation_Details[[#This Row],[Customer ID]],'Hospitalisation Details'!A1705:K4046,7,FALSE)</f>
        <v>tier - 2</v>
      </c>
      <c r="O1706" t="str">
        <f>VLOOKUP(Hospitalisation_Details[[#This Row],[Customer ID]],'Hospitalisation Details'!A1705:K4046,8,FALSE)</f>
        <v>tier - 2</v>
      </c>
      <c r="P1706" t="str">
        <f>VLOOKUP(Hospitalisation_Details[[#This Row],[Customer ID]],'Hospitalisation Details'!A1705:K4046,9,FALSE)</f>
        <v>R1012</v>
      </c>
      <c r="Q1706">
        <f>VLOOKUP(Hospitalisation_Details[[#This Row],[Customer ID]],'Hospitalisation Details'!$A$1:$K$2342,11,FALSE)</f>
        <v>59</v>
      </c>
    </row>
    <row r="1707" spans="1:17" x14ac:dyDescent="0.35">
      <c r="A1707" t="s">
        <v>1706</v>
      </c>
      <c r="B1707" t="str">
        <f>VLOOKUP(Customer_Names[[#This Row],[Customer ID]],Customer_Names[#All],2,FALSE)</f>
        <v>Fairley</v>
      </c>
      <c r="C1707">
        <f>VLOOKUP(Medical_Examinations[[#This Row],[Customer ID]],'Medical Examinations'!$A$1:$L$2336,2,FALSE)</f>
        <v>32</v>
      </c>
      <c r="D1707">
        <f>VLOOKUP(Medical_Examinations[[#This Row],[Customer ID]],'Medical Examinations'!$A$1:$L$2336,3,FALSE)</f>
        <v>8</v>
      </c>
      <c r="E1707" t="str">
        <f>VLOOKUP(Medical_Examinations[[#This Row],[Customer ID]],'Medical Examinations'!$A$1:$L$2336,4,FALSE)</f>
        <v>yes</v>
      </c>
      <c r="F1707" t="str">
        <f>VLOOKUP(Medical_Examinations[[#This Row],[Customer ID]],'Medical Examinations'!$A$1:$L$2336,6,FALSE)</f>
        <v>No</v>
      </c>
      <c r="G1707" t="str">
        <f>VLOOKUP(Medical_Examinations[[#This Row],[Customer ID]],'Medical Examinations'!$A$1:$L$2336,7,FALSE)</f>
        <v>No</v>
      </c>
      <c r="H1707">
        <f>VLOOKUP(Medical_Examinations[[#This Row],[Customer ID]],'Medical Examinations'!$A$1:$L$2336,8,FALSE)</f>
        <v>0</v>
      </c>
      <c r="I1707" t="str">
        <f>VLOOKUP(Medical_Examinations[[#This Row],[Customer ID]],'Medical Examinations'!$A$1:$L$2336,9,FALSE)</f>
        <v>No</v>
      </c>
      <c r="J1707" t="str">
        <f>VLOOKUP(Medical_Examinations[[#This Row],[Customer ID]],'Medical Examinations'!A1706:L4041,11,FALSE)</f>
        <v>Obesity</v>
      </c>
      <c r="K1707" t="str">
        <f>VLOOKUP(Medical_Examinations[[#This Row],[Customer ID]],'Medical Examinations'!A1706:L4041,12,FALSE)</f>
        <v>Diabetes</v>
      </c>
      <c r="L1707" t="str">
        <f>VLOOKUP(Hospitalisation_Details[[#This Row],[Customer ID]],'Hospitalisation Details'!A1706:K4047,10,FALSE)</f>
        <v>10 Aug 1999</v>
      </c>
      <c r="M1707">
        <f>VLOOKUP(Hospitalisation_Details[[#This Row],[Customer ID]],'Hospitalisation Details'!$A$1:$K$2342,6,FALSE)</f>
        <v>14426</v>
      </c>
      <c r="N1707" t="str">
        <f>VLOOKUP(Hospitalisation_Details[[#This Row],[Customer ID]],'Hospitalisation Details'!A1706:K4047,7,FALSE)</f>
        <v>tier - 2</v>
      </c>
      <c r="O1707" t="str">
        <f>VLOOKUP(Hospitalisation_Details[[#This Row],[Customer ID]],'Hospitalisation Details'!A1706:K4047,8,FALSE)</f>
        <v>tier - 1</v>
      </c>
      <c r="P1707" t="str">
        <f>VLOOKUP(Hospitalisation_Details[[#This Row],[Customer ID]],'Hospitalisation Details'!A1706:K4047,9,FALSE)</f>
        <v>R1012</v>
      </c>
      <c r="Q1707">
        <f>VLOOKUP(Hospitalisation_Details[[#This Row],[Customer ID]],'Hospitalisation Details'!$A$1:$K$2342,11,FALSE)</f>
        <v>23</v>
      </c>
    </row>
    <row r="1708" spans="1:17" x14ac:dyDescent="0.35">
      <c r="A1708" t="s">
        <v>1707</v>
      </c>
      <c r="B1708" t="str">
        <f>VLOOKUP(Customer_Names[[#This Row],[Customer ID]],Customer_Names[#All],2,FALSE)</f>
        <v>Barnett</v>
      </c>
      <c r="C1708">
        <f>VLOOKUP(Medical_Examinations[[#This Row],[Customer ID]],'Medical Examinations'!$A$1:$L$2336,2,FALSE)</f>
        <v>37</v>
      </c>
      <c r="D1708">
        <f>VLOOKUP(Medical_Examinations[[#This Row],[Customer ID]],'Medical Examinations'!$A$1:$L$2336,3,FALSE)</f>
        <v>8</v>
      </c>
      <c r="E1708" t="str">
        <f>VLOOKUP(Medical_Examinations[[#This Row],[Customer ID]],'Medical Examinations'!$A$1:$L$2336,4,FALSE)</f>
        <v>No</v>
      </c>
      <c r="F1708" t="str">
        <f>VLOOKUP(Medical_Examinations[[#This Row],[Customer ID]],'Medical Examinations'!$A$1:$L$2336,6,FALSE)</f>
        <v>No</v>
      </c>
      <c r="G1708" t="str">
        <f>VLOOKUP(Medical_Examinations[[#This Row],[Customer ID]],'Medical Examinations'!$A$1:$L$2336,7,FALSE)</f>
        <v>No</v>
      </c>
      <c r="H1708">
        <f>VLOOKUP(Medical_Examinations[[#This Row],[Customer ID]],'Medical Examinations'!$A$1:$L$2336,8,FALSE)</f>
        <v>0</v>
      </c>
      <c r="I1708" t="str">
        <f>VLOOKUP(Medical_Examinations[[#This Row],[Customer ID]],'Medical Examinations'!$A$1:$L$2336,9,FALSE)</f>
        <v>No</v>
      </c>
      <c r="J1708" t="str">
        <f>VLOOKUP(Medical_Examinations[[#This Row],[Customer ID]],'Medical Examinations'!A1707:L4042,11,FALSE)</f>
        <v>Obesity</v>
      </c>
      <c r="K1708" t="str">
        <f>VLOOKUP(Medical_Examinations[[#This Row],[Customer ID]],'Medical Examinations'!A1707:L4042,12,FALSE)</f>
        <v>Diabetes</v>
      </c>
      <c r="L1708" t="str">
        <f>VLOOKUP(Hospitalisation_Details[[#This Row],[Customer ID]],'Hospitalisation Details'!A1707:K4048,10,FALSE)</f>
        <v>27 Nov 1976</v>
      </c>
      <c r="M1708">
        <f>VLOOKUP(Hospitalisation_Details[[#This Row],[Customer ID]],'Hospitalisation Details'!$A$1:$K$2342,6,FALSE)</f>
        <v>14470</v>
      </c>
      <c r="N1708" t="str">
        <f>VLOOKUP(Hospitalisation_Details[[#This Row],[Customer ID]],'Hospitalisation Details'!A1707:K4048,7,FALSE)</f>
        <v>tier - 2</v>
      </c>
      <c r="O1708" t="str">
        <f>VLOOKUP(Hospitalisation_Details[[#This Row],[Customer ID]],'Hospitalisation Details'!A1707:K4048,8,FALSE)</f>
        <v>tier - 3</v>
      </c>
      <c r="P1708" t="str">
        <f>VLOOKUP(Hospitalisation_Details[[#This Row],[Customer ID]],'Hospitalisation Details'!A1707:K4048,9,FALSE)</f>
        <v>R1012</v>
      </c>
      <c r="Q1708">
        <f>VLOOKUP(Hospitalisation_Details[[#This Row],[Customer ID]],'Hospitalisation Details'!$A$1:$K$2342,11,FALSE)</f>
        <v>46</v>
      </c>
    </row>
    <row r="1709" spans="1:17" x14ac:dyDescent="0.35">
      <c r="A1709" t="s">
        <v>1708</v>
      </c>
      <c r="B1709" t="str">
        <f>VLOOKUP(Customer_Names[[#This Row],[Customer ID]],Customer_Names[#All],2,FALSE)</f>
        <v>Piasta</v>
      </c>
      <c r="C1709">
        <f>VLOOKUP(Medical_Examinations[[#This Row],[Customer ID]],'Medical Examinations'!$A$1:$L$2336,2,FALSE)</f>
        <v>38</v>
      </c>
      <c r="D1709">
        <f>VLOOKUP(Medical_Examinations[[#This Row],[Customer ID]],'Medical Examinations'!$A$1:$L$2336,3,FALSE)</f>
        <v>8</v>
      </c>
      <c r="E1709" t="str">
        <f>VLOOKUP(Medical_Examinations[[#This Row],[Customer ID]],'Medical Examinations'!$A$1:$L$2336,4,FALSE)</f>
        <v>No</v>
      </c>
      <c r="F1709" t="str">
        <f>VLOOKUP(Medical_Examinations[[#This Row],[Customer ID]],'Medical Examinations'!$A$1:$L$2336,6,FALSE)</f>
        <v>No</v>
      </c>
      <c r="G1709" t="str">
        <f>VLOOKUP(Medical_Examinations[[#This Row],[Customer ID]],'Medical Examinations'!$A$1:$L$2336,7,FALSE)</f>
        <v>No</v>
      </c>
      <c r="H1709">
        <f>VLOOKUP(Medical_Examinations[[#This Row],[Customer ID]],'Medical Examinations'!$A$1:$L$2336,8,FALSE)</f>
        <v>0</v>
      </c>
      <c r="I1709" t="str">
        <f>VLOOKUP(Medical_Examinations[[#This Row],[Customer ID]],'Medical Examinations'!$A$1:$L$2336,9,FALSE)</f>
        <v>No</v>
      </c>
      <c r="J1709" t="str">
        <f>VLOOKUP(Medical_Examinations[[#This Row],[Customer ID]],'Medical Examinations'!A1708:L4043,11,FALSE)</f>
        <v>Obesity</v>
      </c>
      <c r="K1709" t="str">
        <f>VLOOKUP(Medical_Examinations[[#This Row],[Customer ID]],'Medical Examinations'!A1708:L4043,12,FALSE)</f>
        <v>Diabetes</v>
      </c>
      <c r="L1709" t="str">
        <f>VLOOKUP(Hospitalisation_Details[[#This Row],[Customer ID]],'Hospitalisation Details'!A1708:K4049,10,FALSE)</f>
        <v>22 Jul 1989</v>
      </c>
      <c r="M1709">
        <f>VLOOKUP(Hospitalisation_Details[[#This Row],[Customer ID]],'Hospitalisation Details'!$A$1:$K$2342,6,FALSE)</f>
        <v>14507</v>
      </c>
      <c r="N1709" t="str">
        <f>VLOOKUP(Hospitalisation_Details[[#This Row],[Customer ID]],'Hospitalisation Details'!A1708:K4049,7,FALSE)</f>
        <v>tier - 2</v>
      </c>
      <c r="O1709" t="str">
        <f>VLOOKUP(Hospitalisation_Details[[#This Row],[Customer ID]],'Hospitalisation Details'!A1708:K4049,8,FALSE)</f>
        <v>tier - 3</v>
      </c>
      <c r="P1709" t="str">
        <f>VLOOKUP(Hospitalisation_Details[[#This Row],[Customer ID]],'Hospitalisation Details'!A1708:K4049,9,FALSE)</f>
        <v>R1012</v>
      </c>
      <c r="Q1709">
        <f>VLOOKUP(Hospitalisation_Details[[#This Row],[Customer ID]],'Hospitalisation Details'!$A$1:$K$2342,11,FALSE)</f>
        <v>33</v>
      </c>
    </row>
    <row r="1710" spans="1:17" x14ac:dyDescent="0.35">
      <c r="A1710" t="s">
        <v>1709</v>
      </c>
      <c r="B1710" t="str">
        <f>VLOOKUP(Customer_Names[[#This Row],[Customer ID]],Customer_Names[#All],2,FALSE)</f>
        <v>Mueller</v>
      </c>
      <c r="C1710">
        <f>VLOOKUP(Medical_Examinations[[#This Row],[Customer ID]],'Medical Examinations'!$A$1:$L$2336,2,FALSE)</f>
        <v>38</v>
      </c>
      <c r="D1710">
        <f>VLOOKUP(Medical_Examinations[[#This Row],[Customer ID]],'Medical Examinations'!$A$1:$L$2336,3,FALSE)</f>
        <v>8</v>
      </c>
      <c r="E1710" t="str">
        <f>VLOOKUP(Medical_Examinations[[#This Row],[Customer ID]],'Medical Examinations'!$A$1:$L$2336,4,FALSE)</f>
        <v>No</v>
      </c>
      <c r="F1710" t="str">
        <f>VLOOKUP(Medical_Examinations[[#This Row],[Customer ID]],'Medical Examinations'!$A$1:$L$2336,6,FALSE)</f>
        <v>No</v>
      </c>
      <c r="G1710" t="str">
        <f>VLOOKUP(Medical_Examinations[[#This Row],[Customer ID]],'Medical Examinations'!$A$1:$L$2336,7,FALSE)</f>
        <v>No</v>
      </c>
      <c r="H1710">
        <f>VLOOKUP(Medical_Examinations[[#This Row],[Customer ID]],'Medical Examinations'!$A$1:$L$2336,8,FALSE)</f>
        <v>0</v>
      </c>
      <c r="I1710" t="str">
        <f>VLOOKUP(Medical_Examinations[[#This Row],[Customer ID]],'Medical Examinations'!$A$1:$L$2336,9,FALSE)</f>
        <v>No</v>
      </c>
      <c r="J1710" t="str">
        <f>VLOOKUP(Medical_Examinations[[#This Row],[Customer ID]],'Medical Examinations'!A1709:L4044,11,FALSE)</f>
        <v>Obesity</v>
      </c>
      <c r="K1710" t="str">
        <f>VLOOKUP(Medical_Examinations[[#This Row],[Customer ID]],'Medical Examinations'!A1709:L4044,12,FALSE)</f>
        <v>Diabetes</v>
      </c>
      <c r="L1710" t="str">
        <f>VLOOKUP(Hospitalisation_Details[[#This Row],[Customer ID]],'Hospitalisation Details'!A1709:K4050,10,FALSE)</f>
        <v>13 Nov 1981</v>
      </c>
      <c r="M1710">
        <f>VLOOKUP(Hospitalisation_Details[[#This Row],[Customer ID]],'Hospitalisation Details'!$A$1:$K$2342,6,FALSE)</f>
        <v>14657</v>
      </c>
      <c r="N1710" t="str">
        <f>VLOOKUP(Hospitalisation_Details[[#This Row],[Customer ID]],'Hospitalisation Details'!A1709:K4050,7,FALSE)</f>
        <v>tier - 2</v>
      </c>
      <c r="O1710" t="str">
        <f>VLOOKUP(Hospitalisation_Details[[#This Row],[Customer ID]],'Hospitalisation Details'!A1709:K4050,8,FALSE)</f>
        <v>tier - 1</v>
      </c>
      <c r="P1710" t="str">
        <f>VLOOKUP(Hospitalisation_Details[[#This Row],[Customer ID]],'Hospitalisation Details'!A1709:K4050,9,FALSE)</f>
        <v>R1012</v>
      </c>
      <c r="Q1710">
        <f>VLOOKUP(Hospitalisation_Details[[#This Row],[Customer ID]],'Hospitalisation Details'!$A$1:$K$2342,11,FALSE)</f>
        <v>41</v>
      </c>
    </row>
    <row r="1711" spans="1:17" x14ac:dyDescent="0.35">
      <c r="A1711" t="s">
        <v>1710</v>
      </c>
      <c r="B1711" t="str">
        <f>VLOOKUP(Customer_Names[[#This Row],[Customer ID]],Customer_Names[#All],2,FALSE)</f>
        <v>Olsen</v>
      </c>
      <c r="C1711">
        <f>VLOOKUP(Medical_Examinations[[#This Row],[Customer ID]],'Medical Examinations'!$A$1:$L$2336,2,FALSE)</f>
        <v>36</v>
      </c>
      <c r="D1711">
        <f>VLOOKUP(Medical_Examinations[[#This Row],[Customer ID]],'Medical Examinations'!$A$1:$L$2336,3,FALSE)</f>
        <v>8</v>
      </c>
      <c r="E1711" t="str">
        <f>VLOOKUP(Medical_Examinations[[#This Row],[Customer ID]],'Medical Examinations'!$A$1:$L$2336,4,FALSE)</f>
        <v>No</v>
      </c>
      <c r="F1711" t="str">
        <f>VLOOKUP(Medical_Examinations[[#This Row],[Customer ID]],'Medical Examinations'!$A$1:$L$2336,6,FALSE)</f>
        <v>No</v>
      </c>
      <c r="G1711" t="str">
        <f>VLOOKUP(Medical_Examinations[[#This Row],[Customer ID]],'Medical Examinations'!$A$1:$L$2336,7,FALSE)</f>
        <v>No</v>
      </c>
      <c r="H1711">
        <f>VLOOKUP(Medical_Examinations[[#This Row],[Customer ID]],'Medical Examinations'!$A$1:$L$2336,8,FALSE)</f>
        <v>0</v>
      </c>
      <c r="I1711" t="str">
        <f>VLOOKUP(Medical_Examinations[[#This Row],[Customer ID]],'Medical Examinations'!$A$1:$L$2336,9,FALSE)</f>
        <v>No</v>
      </c>
      <c r="J1711" t="str">
        <f>VLOOKUP(Medical_Examinations[[#This Row],[Customer ID]],'Medical Examinations'!A1710:L4045,11,FALSE)</f>
        <v>Obesity</v>
      </c>
      <c r="K1711" t="str">
        <f>VLOOKUP(Medical_Examinations[[#This Row],[Customer ID]],'Medical Examinations'!A1710:L4045,12,FALSE)</f>
        <v>Diabetes</v>
      </c>
      <c r="L1711" t="str">
        <f>VLOOKUP(Hospitalisation_Details[[#This Row],[Customer ID]],'Hospitalisation Details'!A1710:K4051,10,FALSE)</f>
        <v>8 Aug 1960</v>
      </c>
      <c r="M1711">
        <f>VLOOKUP(Hospitalisation_Details[[#This Row],[Customer ID]],'Hospitalisation Details'!$A$1:$K$2342,6,FALSE)</f>
        <v>15020</v>
      </c>
      <c r="N1711" t="str">
        <f>VLOOKUP(Hospitalisation_Details[[#This Row],[Customer ID]],'Hospitalisation Details'!A1710:K4051,7,FALSE)</f>
        <v>tier - 2</v>
      </c>
      <c r="O1711" t="str">
        <f>VLOOKUP(Hospitalisation_Details[[#This Row],[Customer ID]],'Hospitalisation Details'!A1710:K4051,8,FALSE)</f>
        <v>tier - 2</v>
      </c>
      <c r="P1711" t="str">
        <f>VLOOKUP(Hospitalisation_Details[[#This Row],[Customer ID]],'Hospitalisation Details'!A1710:K4051,9,FALSE)</f>
        <v>R1012</v>
      </c>
      <c r="Q1711">
        <f>VLOOKUP(Hospitalisation_Details[[#This Row],[Customer ID]],'Hospitalisation Details'!$A$1:$K$2342,11,FALSE)</f>
        <v>62</v>
      </c>
    </row>
    <row r="1712" spans="1:17" x14ac:dyDescent="0.35">
      <c r="A1712" t="s">
        <v>1711</v>
      </c>
      <c r="B1712" t="str">
        <f>VLOOKUP(Customer_Names[[#This Row],[Customer ID]],Customer_Names[#All],2,FALSE)</f>
        <v>De Jesus</v>
      </c>
      <c r="C1712">
        <f>VLOOKUP(Medical_Examinations[[#This Row],[Customer ID]],'Medical Examinations'!$A$1:$L$2336,2,FALSE)</f>
        <v>21</v>
      </c>
      <c r="D1712">
        <f>VLOOKUP(Medical_Examinations[[#This Row],[Customer ID]],'Medical Examinations'!$A$1:$L$2336,3,FALSE)</f>
        <v>8</v>
      </c>
      <c r="E1712" t="str">
        <f>VLOOKUP(Medical_Examinations[[#This Row],[Customer ID]],'Medical Examinations'!$A$1:$L$2336,4,FALSE)</f>
        <v>No</v>
      </c>
      <c r="F1712" t="str">
        <f>VLOOKUP(Medical_Examinations[[#This Row],[Customer ID]],'Medical Examinations'!$A$1:$L$2336,6,FALSE)</f>
        <v>No</v>
      </c>
      <c r="G1712" t="str">
        <f>VLOOKUP(Medical_Examinations[[#This Row],[Customer ID]],'Medical Examinations'!$A$1:$L$2336,7,FALSE)</f>
        <v>No</v>
      </c>
      <c r="H1712">
        <f>VLOOKUP(Medical_Examinations[[#This Row],[Customer ID]],'Medical Examinations'!$A$1:$L$2336,8,FALSE)</f>
        <v>0</v>
      </c>
      <c r="I1712" t="str">
        <f>VLOOKUP(Medical_Examinations[[#This Row],[Customer ID]],'Medical Examinations'!$A$1:$L$2336,9,FALSE)</f>
        <v>No</v>
      </c>
      <c r="J1712" t="str">
        <f>VLOOKUP(Medical_Examinations[[#This Row],[Customer ID]],'Medical Examinations'!A1711:L4046,11,FALSE)</f>
        <v>Normal Weight</v>
      </c>
      <c r="K1712" t="str">
        <f>VLOOKUP(Medical_Examinations[[#This Row],[Customer ID]],'Medical Examinations'!A1711:L4046,12,FALSE)</f>
        <v>Diabetes</v>
      </c>
      <c r="L1712" t="str">
        <f>VLOOKUP(Hospitalisation_Details[[#This Row],[Customer ID]],'Hospitalisation Details'!A1711:K4052,10,FALSE)</f>
        <v>23 Nov 1978</v>
      </c>
      <c r="M1712">
        <f>VLOOKUP(Hospitalisation_Details[[#This Row],[Customer ID]],'Hospitalisation Details'!$A$1:$K$2342,6,FALSE)</f>
        <v>15208</v>
      </c>
      <c r="N1712" t="str">
        <f>VLOOKUP(Hospitalisation_Details[[#This Row],[Customer ID]],'Hospitalisation Details'!A1711:K4052,7,FALSE)</f>
        <v>tier - 2</v>
      </c>
      <c r="O1712" t="str">
        <f>VLOOKUP(Hospitalisation_Details[[#This Row],[Customer ID]],'Hospitalisation Details'!A1711:K4052,8,FALSE)</f>
        <v>tier - 1</v>
      </c>
      <c r="P1712" t="str">
        <f>VLOOKUP(Hospitalisation_Details[[#This Row],[Customer ID]],'Hospitalisation Details'!A1711:K4052,9,FALSE)</f>
        <v>R1012</v>
      </c>
      <c r="Q1712">
        <f>VLOOKUP(Hospitalisation_Details[[#This Row],[Customer ID]],'Hospitalisation Details'!$A$1:$K$2342,11,FALSE)</f>
        <v>44</v>
      </c>
    </row>
    <row r="1713" spans="1:17" x14ac:dyDescent="0.35">
      <c r="A1713" t="s">
        <v>1712</v>
      </c>
      <c r="B1713" t="str">
        <f>VLOOKUP(Customer_Names[[#This Row],[Customer ID]],Customer_Names[#All],2,FALSE)</f>
        <v>Bartus</v>
      </c>
      <c r="C1713">
        <f>VLOOKUP(Medical_Examinations[[#This Row],[Customer ID]],'Medical Examinations'!$A$1:$L$2336,2,FALSE)</f>
        <v>34</v>
      </c>
      <c r="D1713">
        <f>VLOOKUP(Medical_Examinations[[#This Row],[Customer ID]],'Medical Examinations'!$A$1:$L$2336,3,FALSE)</f>
        <v>8</v>
      </c>
      <c r="E1713" t="str">
        <f>VLOOKUP(Medical_Examinations[[#This Row],[Customer ID]],'Medical Examinations'!$A$1:$L$2336,4,FALSE)</f>
        <v>yes</v>
      </c>
      <c r="F1713" t="str">
        <f>VLOOKUP(Medical_Examinations[[#This Row],[Customer ID]],'Medical Examinations'!$A$1:$L$2336,6,FALSE)</f>
        <v>No</v>
      </c>
      <c r="G1713" t="str">
        <f>VLOOKUP(Medical_Examinations[[#This Row],[Customer ID]],'Medical Examinations'!$A$1:$L$2336,7,FALSE)</f>
        <v>No</v>
      </c>
      <c r="H1713">
        <f>VLOOKUP(Medical_Examinations[[#This Row],[Customer ID]],'Medical Examinations'!$A$1:$L$2336,8,FALSE)</f>
        <v>0</v>
      </c>
      <c r="I1713" t="str">
        <f>VLOOKUP(Medical_Examinations[[#This Row],[Customer ID]],'Medical Examinations'!$A$1:$L$2336,9,FALSE)</f>
        <v>No</v>
      </c>
      <c r="J1713" t="str">
        <f>VLOOKUP(Medical_Examinations[[#This Row],[Customer ID]],'Medical Examinations'!A1712:L4047,11,FALSE)</f>
        <v>Obesity</v>
      </c>
      <c r="K1713" t="str">
        <f>VLOOKUP(Medical_Examinations[[#This Row],[Customer ID]],'Medical Examinations'!A1712:L4047,12,FALSE)</f>
        <v>Diabetes</v>
      </c>
      <c r="L1713" t="str">
        <f>VLOOKUP(Hospitalisation_Details[[#This Row],[Customer ID]],'Hospitalisation Details'!A1712:K4053,10,FALSE)</f>
        <v>25 Oct 1990</v>
      </c>
      <c r="M1713">
        <f>VLOOKUP(Hospitalisation_Details[[#This Row],[Customer ID]],'Hospitalisation Details'!$A$1:$K$2342,6,FALSE)</f>
        <v>15440</v>
      </c>
      <c r="N1713" t="str">
        <f>VLOOKUP(Hospitalisation_Details[[#This Row],[Customer ID]],'Hospitalisation Details'!A1712:K4053,7,FALSE)</f>
        <v>tier - 2</v>
      </c>
      <c r="O1713" t="str">
        <f>VLOOKUP(Hospitalisation_Details[[#This Row],[Customer ID]],'Hospitalisation Details'!A1712:K4053,8,FALSE)</f>
        <v>tier - 1</v>
      </c>
      <c r="P1713" t="str">
        <f>VLOOKUP(Hospitalisation_Details[[#This Row],[Customer ID]],'Hospitalisation Details'!A1712:K4053,9,FALSE)</f>
        <v>R1012</v>
      </c>
      <c r="Q1713">
        <f>VLOOKUP(Hospitalisation_Details[[#This Row],[Customer ID]],'Hospitalisation Details'!$A$1:$K$2342,11,FALSE)</f>
        <v>32</v>
      </c>
    </row>
    <row r="1714" spans="1:17" x14ac:dyDescent="0.35">
      <c r="A1714" t="s">
        <v>1713</v>
      </c>
      <c r="B1714" t="str">
        <f>VLOOKUP(Customer_Names[[#This Row],[Customer ID]],Customer_Names[#All],2,FALSE)</f>
        <v>Stevens</v>
      </c>
      <c r="C1714">
        <f>VLOOKUP(Medical_Examinations[[#This Row],[Customer ID]],'Medical Examinations'!$A$1:$L$2336,2,FALSE)</f>
        <v>26</v>
      </c>
      <c r="D1714">
        <f>VLOOKUP(Medical_Examinations[[#This Row],[Customer ID]],'Medical Examinations'!$A$1:$L$2336,3,FALSE)</f>
        <v>8</v>
      </c>
      <c r="E1714" t="str">
        <f>VLOOKUP(Medical_Examinations[[#This Row],[Customer ID]],'Medical Examinations'!$A$1:$L$2336,4,FALSE)</f>
        <v>No</v>
      </c>
      <c r="F1714" t="str">
        <f>VLOOKUP(Medical_Examinations[[#This Row],[Customer ID]],'Medical Examinations'!$A$1:$L$2336,6,FALSE)</f>
        <v>No</v>
      </c>
      <c r="G1714" t="str">
        <f>VLOOKUP(Medical_Examinations[[#This Row],[Customer ID]],'Medical Examinations'!$A$1:$L$2336,7,FALSE)</f>
        <v>No</v>
      </c>
      <c r="H1714">
        <f>VLOOKUP(Medical_Examinations[[#This Row],[Customer ID]],'Medical Examinations'!$A$1:$L$2336,8,FALSE)</f>
        <v>0</v>
      </c>
      <c r="I1714" t="str">
        <f>VLOOKUP(Medical_Examinations[[#This Row],[Customer ID]],'Medical Examinations'!$A$1:$L$2336,9,FALSE)</f>
        <v>No</v>
      </c>
      <c r="J1714" t="str">
        <f>VLOOKUP(Medical_Examinations[[#This Row],[Customer ID]],'Medical Examinations'!A1713:L4048,11,FALSE)</f>
        <v>Overweight</v>
      </c>
      <c r="K1714" t="str">
        <f>VLOOKUP(Medical_Examinations[[#This Row],[Customer ID]],'Medical Examinations'!A1713:L4048,12,FALSE)</f>
        <v>Diabetes</v>
      </c>
      <c r="L1714" t="str">
        <f>VLOOKUP(Hospitalisation_Details[[#This Row],[Customer ID]],'Hospitalisation Details'!A1713:K4054,10,FALSE)</f>
        <v>2 Oct 1959</v>
      </c>
      <c r="M1714">
        <f>VLOOKUP(Hospitalisation_Details[[#This Row],[Customer ID]],'Hospitalisation Details'!$A$1:$K$2342,6,FALSE)</f>
        <v>15555</v>
      </c>
      <c r="N1714" t="str">
        <f>VLOOKUP(Hospitalisation_Details[[#This Row],[Customer ID]],'Hospitalisation Details'!A1713:K4054,7,FALSE)</f>
        <v>tier - 2</v>
      </c>
      <c r="O1714" t="str">
        <f>VLOOKUP(Hospitalisation_Details[[#This Row],[Customer ID]],'Hospitalisation Details'!A1713:K4054,8,FALSE)</f>
        <v>tier - 3</v>
      </c>
      <c r="P1714" t="str">
        <f>VLOOKUP(Hospitalisation_Details[[#This Row],[Customer ID]],'Hospitalisation Details'!A1713:K4054,9,FALSE)</f>
        <v>R1012</v>
      </c>
      <c r="Q1714">
        <f>VLOOKUP(Hospitalisation_Details[[#This Row],[Customer ID]],'Hospitalisation Details'!$A$1:$K$2342,11,FALSE)</f>
        <v>63</v>
      </c>
    </row>
    <row r="1715" spans="1:17" x14ac:dyDescent="0.35">
      <c r="A1715" t="s">
        <v>1714</v>
      </c>
      <c r="B1715" t="str">
        <f>VLOOKUP(Customer_Names[[#This Row],[Customer ID]],Customer_Names[#All],2,FALSE)</f>
        <v>Rich</v>
      </c>
      <c r="C1715">
        <f>VLOOKUP(Medical_Examinations[[#This Row],[Customer ID]],'Medical Examinations'!$A$1:$L$2336,2,FALSE)</f>
        <v>32</v>
      </c>
      <c r="D1715">
        <f>VLOOKUP(Medical_Examinations[[#This Row],[Customer ID]],'Medical Examinations'!$A$1:$L$2336,3,FALSE)</f>
        <v>8</v>
      </c>
      <c r="E1715" t="str">
        <f>VLOOKUP(Medical_Examinations[[#This Row],[Customer ID]],'Medical Examinations'!$A$1:$L$2336,4,FALSE)</f>
        <v>No</v>
      </c>
      <c r="F1715" t="str">
        <f>VLOOKUP(Medical_Examinations[[#This Row],[Customer ID]],'Medical Examinations'!$A$1:$L$2336,6,FALSE)</f>
        <v>No</v>
      </c>
      <c r="G1715" t="str">
        <f>VLOOKUP(Medical_Examinations[[#This Row],[Customer ID]],'Medical Examinations'!$A$1:$L$2336,7,FALSE)</f>
        <v>No</v>
      </c>
      <c r="H1715">
        <f>VLOOKUP(Medical_Examinations[[#This Row],[Customer ID]],'Medical Examinations'!$A$1:$L$2336,8,FALSE)</f>
        <v>0</v>
      </c>
      <c r="I1715" t="str">
        <f>VLOOKUP(Medical_Examinations[[#This Row],[Customer ID]],'Medical Examinations'!$A$1:$L$2336,9,FALSE)</f>
        <v>No</v>
      </c>
      <c r="J1715" t="str">
        <f>VLOOKUP(Medical_Examinations[[#This Row],[Customer ID]],'Medical Examinations'!A1714:L4049,11,FALSE)</f>
        <v>Obesity</v>
      </c>
      <c r="K1715" t="str">
        <f>VLOOKUP(Medical_Examinations[[#This Row],[Customer ID]],'Medical Examinations'!A1714:L4049,12,FALSE)</f>
        <v>Diabetes</v>
      </c>
      <c r="L1715" t="str">
        <f>VLOOKUP(Hospitalisation_Details[[#This Row],[Customer ID]],'Hospitalisation Details'!A1714:K4055,10,FALSE)</f>
        <v>6 Jun 1960</v>
      </c>
      <c r="M1715">
        <f>VLOOKUP(Hospitalisation_Details[[#This Row],[Customer ID]],'Hospitalisation Details'!$A$1:$K$2342,6,FALSE)</f>
        <v>15612</v>
      </c>
      <c r="N1715" t="str">
        <f>VLOOKUP(Hospitalisation_Details[[#This Row],[Customer ID]],'Hospitalisation Details'!A1714:K4055,7,FALSE)</f>
        <v>tier - 2</v>
      </c>
      <c r="O1715" t="str">
        <f>VLOOKUP(Hospitalisation_Details[[#This Row],[Customer ID]],'Hospitalisation Details'!A1714:K4055,8,FALSE)</f>
        <v>tier - 2</v>
      </c>
      <c r="P1715" t="str">
        <f>VLOOKUP(Hospitalisation_Details[[#This Row],[Customer ID]],'Hospitalisation Details'!A1714:K4055,9,FALSE)</f>
        <v>R1012</v>
      </c>
      <c r="Q1715">
        <f>VLOOKUP(Hospitalisation_Details[[#This Row],[Customer ID]],'Hospitalisation Details'!$A$1:$K$2342,11,FALSE)</f>
        <v>63</v>
      </c>
    </row>
    <row r="1716" spans="1:17" x14ac:dyDescent="0.35">
      <c r="A1716" t="s">
        <v>1715</v>
      </c>
      <c r="B1716" t="str">
        <f>VLOOKUP(Customer_Names[[#This Row],[Customer ID]],Customer_Names[#All],2,FALSE)</f>
        <v>Fayter</v>
      </c>
      <c r="C1716">
        <f>VLOOKUP(Medical_Examinations[[#This Row],[Customer ID]],'Medical Examinations'!$A$1:$L$2336,2,FALSE)</f>
        <v>23</v>
      </c>
      <c r="D1716">
        <f>VLOOKUP(Medical_Examinations[[#This Row],[Customer ID]],'Medical Examinations'!$A$1:$L$2336,3,FALSE)</f>
        <v>8</v>
      </c>
      <c r="E1716" t="str">
        <f>VLOOKUP(Medical_Examinations[[#This Row],[Customer ID]],'Medical Examinations'!$A$1:$L$2336,4,FALSE)</f>
        <v>No</v>
      </c>
      <c r="F1716" t="str">
        <f>VLOOKUP(Medical_Examinations[[#This Row],[Customer ID]],'Medical Examinations'!$A$1:$L$2336,6,FALSE)</f>
        <v>No</v>
      </c>
      <c r="G1716" t="str">
        <f>VLOOKUP(Medical_Examinations[[#This Row],[Customer ID]],'Medical Examinations'!$A$1:$L$2336,7,FALSE)</f>
        <v>No</v>
      </c>
      <c r="H1716">
        <f>VLOOKUP(Medical_Examinations[[#This Row],[Customer ID]],'Medical Examinations'!$A$1:$L$2336,8,FALSE)</f>
        <v>0</v>
      </c>
      <c r="I1716" t="str">
        <f>VLOOKUP(Medical_Examinations[[#This Row],[Customer ID]],'Medical Examinations'!$A$1:$L$2336,9,FALSE)</f>
        <v>No</v>
      </c>
      <c r="J1716" t="str">
        <f>VLOOKUP(Medical_Examinations[[#This Row],[Customer ID]],'Medical Examinations'!A1715:L4050,11,FALSE)</f>
        <v>Normal Weight</v>
      </c>
      <c r="K1716" t="str">
        <f>VLOOKUP(Medical_Examinations[[#This Row],[Customer ID]],'Medical Examinations'!A1715:L4050,12,FALSE)</f>
        <v>Diabetes</v>
      </c>
      <c r="L1716" t="str">
        <f>VLOOKUP(Hospitalisation_Details[[#This Row],[Customer ID]],'Hospitalisation Details'!A1715:K4056,10,FALSE)</f>
        <v>20 Sep 1976</v>
      </c>
      <c r="M1716">
        <f>VLOOKUP(Hospitalisation_Details[[#This Row],[Customer ID]],'Hospitalisation Details'!$A$1:$K$2342,6,FALSE)</f>
        <v>15699</v>
      </c>
      <c r="N1716" t="str">
        <f>VLOOKUP(Hospitalisation_Details[[#This Row],[Customer ID]],'Hospitalisation Details'!A1715:K4056,7,FALSE)</f>
        <v>tier - 2</v>
      </c>
      <c r="O1716" t="str">
        <f>VLOOKUP(Hospitalisation_Details[[#This Row],[Customer ID]],'Hospitalisation Details'!A1715:K4056,8,FALSE)</f>
        <v>tier - 2</v>
      </c>
      <c r="P1716" t="str">
        <f>VLOOKUP(Hospitalisation_Details[[#This Row],[Customer ID]],'Hospitalisation Details'!A1715:K4056,9,FALSE)</f>
        <v>R1012</v>
      </c>
      <c r="Q1716">
        <f>VLOOKUP(Hospitalisation_Details[[#This Row],[Customer ID]],'Hospitalisation Details'!$A$1:$K$2342,11,FALSE)</f>
        <v>46</v>
      </c>
    </row>
    <row r="1717" spans="1:17" x14ac:dyDescent="0.35">
      <c r="A1717" t="s">
        <v>1716</v>
      </c>
      <c r="B1717" t="str">
        <f>VLOOKUP(Customer_Names[[#This Row],[Customer ID]],Customer_Names[#All],2,FALSE)</f>
        <v>Parise</v>
      </c>
      <c r="C1717">
        <f>VLOOKUP(Medical_Examinations[[#This Row],[Customer ID]],'Medical Examinations'!$A$1:$L$2336,2,FALSE)</f>
        <v>28</v>
      </c>
      <c r="D1717">
        <f>VLOOKUP(Medical_Examinations[[#This Row],[Customer ID]],'Medical Examinations'!$A$1:$L$2336,3,FALSE)</f>
        <v>8</v>
      </c>
      <c r="E1717" t="str">
        <f>VLOOKUP(Medical_Examinations[[#This Row],[Customer ID]],'Medical Examinations'!$A$1:$L$2336,4,FALSE)</f>
        <v>No</v>
      </c>
      <c r="F1717" t="str">
        <f>VLOOKUP(Medical_Examinations[[#This Row],[Customer ID]],'Medical Examinations'!$A$1:$L$2336,6,FALSE)</f>
        <v>No</v>
      </c>
      <c r="G1717" t="str">
        <f>VLOOKUP(Medical_Examinations[[#This Row],[Customer ID]],'Medical Examinations'!$A$1:$L$2336,7,FALSE)</f>
        <v>No</v>
      </c>
      <c r="H1717">
        <f>VLOOKUP(Medical_Examinations[[#This Row],[Customer ID]],'Medical Examinations'!$A$1:$L$2336,8,FALSE)</f>
        <v>0</v>
      </c>
      <c r="I1717" t="str">
        <f>VLOOKUP(Medical_Examinations[[#This Row],[Customer ID]],'Medical Examinations'!$A$1:$L$2336,9,FALSE)</f>
        <v>No</v>
      </c>
      <c r="J1717" t="str">
        <f>VLOOKUP(Medical_Examinations[[#This Row],[Customer ID]],'Medical Examinations'!A1716:L4051,11,FALSE)</f>
        <v>Overweight</v>
      </c>
      <c r="K1717" t="str">
        <f>VLOOKUP(Medical_Examinations[[#This Row],[Customer ID]],'Medical Examinations'!A1716:L4051,12,FALSE)</f>
        <v>Diabetes</v>
      </c>
      <c r="L1717" t="str">
        <f>VLOOKUP(Hospitalisation_Details[[#This Row],[Customer ID]],'Hospitalisation Details'!A1716:K4057,10,FALSE)</f>
        <v>24 Jul 1982</v>
      </c>
      <c r="M1717">
        <f>VLOOKUP(Hospitalisation_Details[[#This Row],[Customer ID]],'Hospitalisation Details'!$A$1:$K$2342,6,FALSE)</f>
        <v>15965</v>
      </c>
      <c r="N1717" t="str">
        <f>VLOOKUP(Hospitalisation_Details[[#This Row],[Customer ID]],'Hospitalisation Details'!A1716:K4057,7,FALSE)</f>
        <v>tier - 2</v>
      </c>
      <c r="O1717" t="str">
        <f>VLOOKUP(Hospitalisation_Details[[#This Row],[Customer ID]],'Hospitalisation Details'!A1716:K4057,8,FALSE)</f>
        <v>tier - 1</v>
      </c>
      <c r="P1717" t="str">
        <f>VLOOKUP(Hospitalisation_Details[[#This Row],[Customer ID]],'Hospitalisation Details'!A1716:K4057,9,FALSE)</f>
        <v>R1012</v>
      </c>
      <c r="Q1717">
        <f>VLOOKUP(Hospitalisation_Details[[#This Row],[Customer ID]],'Hospitalisation Details'!$A$1:$K$2342,11,FALSE)</f>
        <v>40</v>
      </c>
    </row>
    <row r="1718" spans="1:17" x14ac:dyDescent="0.35">
      <c r="A1718" t="s">
        <v>1717</v>
      </c>
      <c r="B1718" t="str">
        <f>VLOOKUP(Customer_Names[[#This Row],[Customer ID]],Customer_Names[#All],2,FALSE)</f>
        <v>Andrew</v>
      </c>
      <c r="C1718">
        <f>VLOOKUP(Medical_Examinations[[#This Row],[Customer ID]],'Medical Examinations'!$A$1:$L$2336,2,FALSE)</f>
        <v>32</v>
      </c>
      <c r="D1718">
        <f>VLOOKUP(Medical_Examinations[[#This Row],[Customer ID]],'Medical Examinations'!$A$1:$L$2336,3,FALSE)</f>
        <v>8</v>
      </c>
      <c r="E1718" t="str">
        <f>VLOOKUP(Medical_Examinations[[#This Row],[Customer ID]],'Medical Examinations'!$A$1:$L$2336,4,FALSE)</f>
        <v>No</v>
      </c>
      <c r="F1718" t="str">
        <f>VLOOKUP(Medical_Examinations[[#This Row],[Customer ID]],'Medical Examinations'!$A$1:$L$2336,6,FALSE)</f>
        <v>No</v>
      </c>
      <c r="G1718" t="str">
        <f>VLOOKUP(Medical_Examinations[[#This Row],[Customer ID]],'Medical Examinations'!$A$1:$L$2336,7,FALSE)</f>
        <v>No</v>
      </c>
      <c r="H1718">
        <f>VLOOKUP(Medical_Examinations[[#This Row],[Customer ID]],'Medical Examinations'!$A$1:$L$2336,8,FALSE)</f>
        <v>0</v>
      </c>
      <c r="I1718" t="str">
        <f>VLOOKUP(Medical_Examinations[[#This Row],[Customer ID]],'Medical Examinations'!$A$1:$L$2336,9,FALSE)</f>
        <v>No</v>
      </c>
      <c r="J1718" t="str">
        <f>VLOOKUP(Medical_Examinations[[#This Row],[Customer ID]],'Medical Examinations'!A1717:L4052,11,FALSE)</f>
        <v>Obesity</v>
      </c>
      <c r="K1718" t="str">
        <f>VLOOKUP(Medical_Examinations[[#This Row],[Customer ID]],'Medical Examinations'!A1717:L4052,12,FALSE)</f>
        <v>Diabetes</v>
      </c>
      <c r="L1718" t="str">
        <f>VLOOKUP(Hospitalisation_Details[[#This Row],[Customer ID]],'Hospitalisation Details'!A1717:K4058,10,FALSE)</f>
        <v>19 Sep 1980</v>
      </c>
      <c r="M1718">
        <f>VLOOKUP(Hospitalisation_Details[[#This Row],[Customer ID]],'Hospitalisation Details'!$A$1:$K$2342,6,FALSE)</f>
        <v>15966</v>
      </c>
      <c r="N1718" t="str">
        <f>VLOOKUP(Hospitalisation_Details[[#This Row],[Customer ID]],'Hospitalisation Details'!A1717:K4058,7,FALSE)</f>
        <v>tier - 2</v>
      </c>
      <c r="O1718" t="str">
        <f>VLOOKUP(Hospitalisation_Details[[#This Row],[Customer ID]],'Hospitalisation Details'!A1717:K4058,8,FALSE)</f>
        <v>tier - 2</v>
      </c>
      <c r="P1718" t="str">
        <f>VLOOKUP(Hospitalisation_Details[[#This Row],[Customer ID]],'Hospitalisation Details'!A1717:K4058,9,FALSE)</f>
        <v>R1012</v>
      </c>
      <c r="Q1718">
        <f>VLOOKUP(Hospitalisation_Details[[#This Row],[Customer ID]],'Hospitalisation Details'!$A$1:$K$2342,11,FALSE)</f>
        <v>42</v>
      </c>
    </row>
    <row r="1719" spans="1:17" x14ac:dyDescent="0.35">
      <c r="A1719" t="s">
        <v>1718</v>
      </c>
      <c r="B1719" t="str">
        <f>VLOOKUP(Customer_Names[[#This Row],[Customer ID]],Customer_Names[#All],2,FALSE)</f>
        <v>Gryniewicz</v>
      </c>
      <c r="C1719">
        <f>VLOOKUP(Medical_Examinations[[#This Row],[Customer ID]],'Medical Examinations'!$A$1:$L$2336,2,FALSE)</f>
        <v>29</v>
      </c>
      <c r="D1719">
        <f>VLOOKUP(Medical_Examinations[[#This Row],[Customer ID]],'Medical Examinations'!$A$1:$L$2336,3,FALSE)</f>
        <v>8</v>
      </c>
      <c r="E1719" t="str">
        <f>VLOOKUP(Medical_Examinations[[#This Row],[Customer ID]],'Medical Examinations'!$A$1:$L$2336,4,FALSE)</f>
        <v>No</v>
      </c>
      <c r="F1719" t="str">
        <f>VLOOKUP(Medical_Examinations[[#This Row],[Customer ID]],'Medical Examinations'!$A$1:$L$2336,6,FALSE)</f>
        <v>No</v>
      </c>
      <c r="G1719" t="str">
        <f>VLOOKUP(Medical_Examinations[[#This Row],[Customer ID]],'Medical Examinations'!$A$1:$L$2336,7,FALSE)</f>
        <v>No</v>
      </c>
      <c r="H1719">
        <f>VLOOKUP(Medical_Examinations[[#This Row],[Customer ID]],'Medical Examinations'!$A$1:$L$2336,8,FALSE)</f>
        <v>0</v>
      </c>
      <c r="I1719" t="str">
        <f>VLOOKUP(Medical_Examinations[[#This Row],[Customer ID]],'Medical Examinations'!$A$1:$L$2336,9,FALSE)</f>
        <v>No</v>
      </c>
      <c r="J1719" t="str">
        <f>VLOOKUP(Medical_Examinations[[#This Row],[Customer ID]],'Medical Examinations'!A1718:L4053,11,FALSE)</f>
        <v>Overweight</v>
      </c>
      <c r="K1719" t="str">
        <f>VLOOKUP(Medical_Examinations[[#This Row],[Customer ID]],'Medical Examinations'!A1718:L4053,12,FALSE)</f>
        <v>Diabetes</v>
      </c>
      <c r="L1719" t="str">
        <f>VLOOKUP(Hospitalisation_Details[[#This Row],[Customer ID]],'Hospitalisation Details'!A1718:K4059,10,FALSE)</f>
        <v>5 Dec 1988</v>
      </c>
      <c r="M1719">
        <f>VLOOKUP(Hospitalisation_Details[[#This Row],[Customer ID]],'Hospitalisation Details'!$A$1:$K$2342,6,FALSE)</f>
        <v>16059</v>
      </c>
      <c r="N1719" t="str">
        <f>VLOOKUP(Hospitalisation_Details[[#This Row],[Customer ID]],'Hospitalisation Details'!A1718:K4059,7,FALSE)</f>
        <v>tier - 2</v>
      </c>
      <c r="O1719" t="str">
        <f>VLOOKUP(Hospitalisation_Details[[#This Row],[Customer ID]],'Hospitalisation Details'!A1718:K4059,8,FALSE)</f>
        <v>tier - 3</v>
      </c>
      <c r="P1719" t="str">
        <f>VLOOKUP(Hospitalisation_Details[[#This Row],[Customer ID]],'Hospitalisation Details'!A1718:K4059,9,FALSE)</f>
        <v>R1012</v>
      </c>
      <c r="Q1719">
        <f>VLOOKUP(Hospitalisation_Details[[#This Row],[Customer ID]],'Hospitalisation Details'!$A$1:$K$2342,11,FALSE)</f>
        <v>34</v>
      </c>
    </row>
    <row r="1720" spans="1:17" x14ac:dyDescent="0.35">
      <c r="A1720" t="s">
        <v>1719</v>
      </c>
      <c r="B1720" t="str">
        <f>VLOOKUP(Customer_Names[[#This Row],[Customer ID]],Customer_Names[#All],2,FALSE)</f>
        <v>Panora</v>
      </c>
      <c r="C1720">
        <f>VLOOKUP(Medical_Examinations[[#This Row],[Customer ID]],'Medical Examinations'!$A$1:$L$2336,2,FALSE)</f>
        <v>36</v>
      </c>
      <c r="D1720">
        <f>VLOOKUP(Medical_Examinations[[#This Row],[Customer ID]],'Medical Examinations'!$A$1:$L$2336,3,FALSE)</f>
        <v>8</v>
      </c>
      <c r="E1720" t="str">
        <f>VLOOKUP(Medical_Examinations[[#This Row],[Customer ID]],'Medical Examinations'!$A$1:$L$2336,4,FALSE)</f>
        <v>yes</v>
      </c>
      <c r="F1720" t="str">
        <f>VLOOKUP(Medical_Examinations[[#This Row],[Customer ID]],'Medical Examinations'!$A$1:$L$2336,6,FALSE)</f>
        <v>No</v>
      </c>
      <c r="G1720" t="str">
        <f>VLOOKUP(Medical_Examinations[[#This Row],[Customer ID]],'Medical Examinations'!$A$1:$L$2336,7,FALSE)</f>
        <v>No</v>
      </c>
      <c r="H1720">
        <f>VLOOKUP(Medical_Examinations[[#This Row],[Customer ID]],'Medical Examinations'!$A$1:$L$2336,8,FALSE)</f>
        <v>0</v>
      </c>
      <c r="I1720" t="str">
        <f>VLOOKUP(Medical_Examinations[[#This Row],[Customer ID]],'Medical Examinations'!$A$1:$L$2336,9,FALSE)</f>
        <v>No</v>
      </c>
      <c r="J1720" t="str">
        <f>VLOOKUP(Medical_Examinations[[#This Row],[Customer ID]],'Medical Examinations'!A1719:L4054,11,FALSE)</f>
        <v>Obesity</v>
      </c>
      <c r="K1720" t="str">
        <f>VLOOKUP(Medical_Examinations[[#This Row],[Customer ID]],'Medical Examinations'!A1719:L4054,12,FALSE)</f>
        <v>Diabetes</v>
      </c>
      <c r="L1720" t="str">
        <f>VLOOKUP(Hospitalisation_Details[[#This Row],[Customer ID]],'Hospitalisation Details'!A1719:K4060,10,FALSE)</f>
        <v>27 Aug 1985</v>
      </c>
      <c r="M1720">
        <f>VLOOKUP(Hospitalisation_Details[[#This Row],[Customer ID]],'Hospitalisation Details'!$A$1:$K$2342,6,FALSE)</f>
        <v>16098</v>
      </c>
      <c r="N1720" t="str">
        <f>VLOOKUP(Hospitalisation_Details[[#This Row],[Customer ID]],'Hospitalisation Details'!A1719:K4060,7,FALSE)</f>
        <v>tier - 2</v>
      </c>
      <c r="O1720" t="str">
        <f>VLOOKUP(Hospitalisation_Details[[#This Row],[Customer ID]],'Hospitalisation Details'!A1719:K4060,8,FALSE)</f>
        <v>tier - 3</v>
      </c>
      <c r="P1720" t="str">
        <f>VLOOKUP(Hospitalisation_Details[[#This Row],[Customer ID]],'Hospitalisation Details'!A1719:K4060,9,FALSE)</f>
        <v>R1012</v>
      </c>
      <c r="Q1720">
        <f>VLOOKUP(Hospitalisation_Details[[#This Row],[Customer ID]],'Hospitalisation Details'!$A$1:$K$2342,11,FALSE)</f>
        <v>37</v>
      </c>
    </row>
    <row r="1721" spans="1:17" x14ac:dyDescent="0.35">
      <c r="A1721" t="s">
        <v>1720</v>
      </c>
      <c r="B1721" t="str">
        <f>VLOOKUP(Customer_Names[[#This Row],[Customer ID]],Customer_Names[#All],2,FALSE)</f>
        <v>Woodward</v>
      </c>
      <c r="C1721">
        <f>VLOOKUP(Medical_Examinations[[#This Row],[Customer ID]],'Medical Examinations'!$A$1:$L$2336,2,FALSE)</f>
        <v>40</v>
      </c>
      <c r="D1721">
        <f>VLOOKUP(Medical_Examinations[[#This Row],[Customer ID]],'Medical Examinations'!$A$1:$L$2336,3,FALSE)</f>
        <v>8</v>
      </c>
      <c r="E1721" t="str">
        <f>VLOOKUP(Medical_Examinations[[#This Row],[Customer ID]],'Medical Examinations'!$A$1:$L$2336,4,FALSE)</f>
        <v>No</v>
      </c>
      <c r="F1721" t="str">
        <f>VLOOKUP(Medical_Examinations[[#This Row],[Customer ID]],'Medical Examinations'!$A$1:$L$2336,6,FALSE)</f>
        <v>No</v>
      </c>
      <c r="G1721" t="str">
        <f>VLOOKUP(Medical_Examinations[[#This Row],[Customer ID]],'Medical Examinations'!$A$1:$L$2336,7,FALSE)</f>
        <v>No</v>
      </c>
      <c r="H1721">
        <f>VLOOKUP(Medical_Examinations[[#This Row],[Customer ID]],'Medical Examinations'!$A$1:$L$2336,8,FALSE)</f>
        <v>0</v>
      </c>
      <c r="I1721" t="str">
        <f>VLOOKUP(Medical_Examinations[[#This Row],[Customer ID]],'Medical Examinations'!$A$1:$L$2336,9,FALSE)</f>
        <v>No</v>
      </c>
      <c r="J1721" t="str">
        <f>VLOOKUP(Medical_Examinations[[#This Row],[Customer ID]],'Medical Examinations'!A1720:L4055,11,FALSE)</f>
        <v>Obesity</v>
      </c>
      <c r="K1721" t="str">
        <f>VLOOKUP(Medical_Examinations[[#This Row],[Customer ID]],'Medical Examinations'!A1720:L4055,12,FALSE)</f>
        <v>Diabetes</v>
      </c>
      <c r="L1721" t="str">
        <f>VLOOKUP(Hospitalisation_Details[[#This Row],[Customer ID]],'Hospitalisation Details'!A1720:K4061,10,FALSE)</f>
        <v>6 Aug 1988</v>
      </c>
      <c r="M1721">
        <f>VLOOKUP(Hospitalisation_Details[[#This Row],[Customer ID]],'Hospitalisation Details'!$A$1:$K$2342,6,FALSE)</f>
        <v>16199</v>
      </c>
      <c r="N1721" t="str">
        <f>VLOOKUP(Hospitalisation_Details[[#This Row],[Customer ID]],'Hospitalisation Details'!A1720:K4061,7,FALSE)</f>
        <v>tier - 2</v>
      </c>
      <c r="O1721" t="str">
        <f>VLOOKUP(Hospitalisation_Details[[#This Row],[Customer ID]],'Hospitalisation Details'!A1720:K4061,8,FALSE)</f>
        <v>tier - 2</v>
      </c>
      <c r="P1721" t="str">
        <f>VLOOKUP(Hospitalisation_Details[[#This Row],[Customer ID]],'Hospitalisation Details'!A1720:K4061,9,FALSE)</f>
        <v>R1012</v>
      </c>
      <c r="Q1721">
        <f>VLOOKUP(Hospitalisation_Details[[#This Row],[Customer ID]],'Hospitalisation Details'!$A$1:$K$2342,11,FALSE)</f>
        <v>34</v>
      </c>
    </row>
    <row r="1722" spans="1:17" x14ac:dyDescent="0.35">
      <c r="A1722" t="s">
        <v>1721</v>
      </c>
      <c r="B1722" t="str">
        <f>VLOOKUP(Customer_Names[[#This Row],[Customer ID]],Customer_Names[#All],2,FALSE)</f>
        <v>Lambe</v>
      </c>
      <c r="C1722">
        <f>VLOOKUP(Medical_Examinations[[#This Row],[Customer ID]],'Medical Examinations'!$A$1:$L$2336,2,FALSE)</f>
        <v>32</v>
      </c>
      <c r="D1722">
        <f>VLOOKUP(Medical_Examinations[[#This Row],[Customer ID]],'Medical Examinations'!$A$1:$L$2336,3,FALSE)</f>
        <v>8</v>
      </c>
      <c r="E1722" t="str">
        <f>VLOOKUP(Medical_Examinations[[#This Row],[Customer ID]],'Medical Examinations'!$A$1:$L$2336,4,FALSE)</f>
        <v>No</v>
      </c>
      <c r="F1722" t="str">
        <f>VLOOKUP(Medical_Examinations[[#This Row],[Customer ID]],'Medical Examinations'!$A$1:$L$2336,6,FALSE)</f>
        <v>No</v>
      </c>
      <c r="G1722" t="str">
        <f>VLOOKUP(Medical_Examinations[[#This Row],[Customer ID]],'Medical Examinations'!$A$1:$L$2336,7,FALSE)</f>
        <v>No</v>
      </c>
      <c r="H1722">
        <f>VLOOKUP(Medical_Examinations[[#This Row],[Customer ID]],'Medical Examinations'!$A$1:$L$2336,8,FALSE)</f>
        <v>0</v>
      </c>
      <c r="I1722" t="str">
        <f>VLOOKUP(Medical_Examinations[[#This Row],[Customer ID]],'Medical Examinations'!$A$1:$L$2336,9,FALSE)</f>
        <v>No</v>
      </c>
      <c r="J1722" t="str">
        <f>VLOOKUP(Medical_Examinations[[#This Row],[Customer ID]],'Medical Examinations'!A1721:L4056,11,FALSE)</f>
        <v>Obesity</v>
      </c>
      <c r="K1722" t="str">
        <f>VLOOKUP(Medical_Examinations[[#This Row],[Customer ID]],'Medical Examinations'!A1721:L4056,12,FALSE)</f>
        <v>Diabetes</v>
      </c>
      <c r="L1722" t="str">
        <f>VLOOKUP(Hospitalisation_Details[[#This Row],[Customer ID]],'Hospitalisation Details'!A1721:K4062,10,FALSE)</f>
        <v>21 Aug 1988</v>
      </c>
      <c r="M1722">
        <f>VLOOKUP(Hospitalisation_Details[[#This Row],[Customer ID]],'Hospitalisation Details'!$A$1:$K$2342,6,FALSE)</f>
        <v>16206</v>
      </c>
      <c r="N1722" t="str">
        <f>VLOOKUP(Hospitalisation_Details[[#This Row],[Customer ID]],'Hospitalisation Details'!A1721:K4062,7,FALSE)</f>
        <v>tier - 2</v>
      </c>
      <c r="O1722" t="str">
        <f>VLOOKUP(Hospitalisation_Details[[#This Row],[Customer ID]],'Hospitalisation Details'!A1721:K4062,8,FALSE)</f>
        <v>tier - 1</v>
      </c>
      <c r="P1722" t="str">
        <f>VLOOKUP(Hospitalisation_Details[[#This Row],[Customer ID]],'Hospitalisation Details'!A1721:K4062,9,FALSE)</f>
        <v>R1012</v>
      </c>
      <c r="Q1722">
        <f>VLOOKUP(Hospitalisation_Details[[#This Row],[Customer ID]],'Hospitalisation Details'!$A$1:$K$2342,11,FALSE)</f>
        <v>34</v>
      </c>
    </row>
    <row r="1723" spans="1:17" x14ac:dyDescent="0.35">
      <c r="A1723" t="s">
        <v>1722</v>
      </c>
      <c r="B1723" t="str">
        <f>VLOOKUP(Customer_Names[[#This Row],[Customer ID]],Customer_Names[#All],2,FALSE)</f>
        <v>Casto</v>
      </c>
      <c r="C1723">
        <f>VLOOKUP(Medical_Examinations[[#This Row],[Customer ID]],'Medical Examinations'!$A$1:$L$2336,2,FALSE)</f>
        <v>29</v>
      </c>
      <c r="D1723">
        <f>VLOOKUP(Medical_Examinations[[#This Row],[Customer ID]],'Medical Examinations'!$A$1:$L$2336,3,FALSE)</f>
        <v>8</v>
      </c>
      <c r="E1723" t="str">
        <f>VLOOKUP(Medical_Examinations[[#This Row],[Customer ID]],'Medical Examinations'!$A$1:$L$2336,4,FALSE)</f>
        <v>yes</v>
      </c>
      <c r="F1723" t="str">
        <f>VLOOKUP(Medical_Examinations[[#This Row],[Customer ID]],'Medical Examinations'!$A$1:$L$2336,6,FALSE)</f>
        <v>No</v>
      </c>
      <c r="G1723" t="str">
        <f>VLOOKUP(Medical_Examinations[[#This Row],[Customer ID]],'Medical Examinations'!$A$1:$L$2336,7,FALSE)</f>
        <v>No</v>
      </c>
      <c r="H1723">
        <f>VLOOKUP(Medical_Examinations[[#This Row],[Customer ID]],'Medical Examinations'!$A$1:$L$2336,8,FALSE)</f>
        <v>0</v>
      </c>
      <c r="I1723" t="str">
        <f>VLOOKUP(Medical_Examinations[[#This Row],[Customer ID]],'Medical Examinations'!$A$1:$L$2336,9,FALSE)</f>
        <v>No</v>
      </c>
      <c r="J1723" t="str">
        <f>VLOOKUP(Medical_Examinations[[#This Row],[Customer ID]],'Medical Examinations'!A1722:L4057,11,FALSE)</f>
        <v>Overweight</v>
      </c>
      <c r="K1723" t="str">
        <f>VLOOKUP(Medical_Examinations[[#This Row],[Customer ID]],'Medical Examinations'!A1722:L4057,12,FALSE)</f>
        <v>Diabetes</v>
      </c>
      <c r="L1723" t="str">
        <f>VLOOKUP(Hospitalisation_Details[[#This Row],[Customer ID]],'Hospitalisation Details'!A1722:K4063,10,FALSE)</f>
        <v>28 Sep 1995</v>
      </c>
      <c r="M1723">
        <f>VLOOKUP(Hospitalisation_Details[[#This Row],[Customer ID]],'Hospitalisation Details'!$A$1:$K$2342,6,FALSE)</f>
        <v>16420</v>
      </c>
      <c r="N1723" t="str">
        <f>VLOOKUP(Hospitalisation_Details[[#This Row],[Customer ID]],'Hospitalisation Details'!A1722:K4063,7,FALSE)</f>
        <v>tier - 2</v>
      </c>
      <c r="O1723" t="str">
        <f>VLOOKUP(Hospitalisation_Details[[#This Row],[Customer ID]],'Hospitalisation Details'!A1722:K4063,8,FALSE)</f>
        <v>tier - 3</v>
      </c>
      <c r="P1723" t="str">
        <f>VLOOKUP(Hospitalisation_Details[[#This Row],[Customer ID]],'Hospitalisation Details'!A1722:K4063,9,FALSE)</f>
        <v>R1012</v>
      </c>
      <c r="Q1723">
        <f>VLOOKUP(Hospitalisation_Details[[#This Row],[Customer ID]],'Hospitalisation Details'!$A$1:$K$2342,11,FALSE)</f>
        <v>27</v>
      </c>
    </row>
    <row r="1724" spans="1:17" x14ac:dyDescent="0.35">
      <c r="A1724" t="s">
        <v>1723</v>
      </c>
      <c r="B1724" t="str">
        <f>VLOOKUP(Customer_Names[[#This Row],[Customer ID]],Customer_Names[#All],2,FALSE)</f>
        <v>Martelli</v>
      </c>
      <c r="C1724">
        <f>VLOOKUP(Medical_Examinations[[#This Row],[Customer ID]],'Medical Examinations'!$A$1:$L$2336,2,FALSE)</f>
        <v>29</v>
      </c>
      <c r="D1724">
        <f>VLOOKUP(Medical_Examinations[[#This Row],[Customer ID]],'Medical Examinations'!$A$1:$L$2336,3,FALSE)</f>
        <v>8</v>
      </c>
      <c r="E1724" t="str">
        <f>VLOOKUP(Medical_Examinations[[#This Row],[Customer ID]],'Medical Examinations'!$A$1:$L$2336,4,FALSE)</f>
        <v>No</v>
      </c>
      <c r="F1724" t="str">
        <f>VLOOKUP(Medical_Examinations[[#This Row],[Customer ID]],'Medical Examinations'!$A$1:$L$2336,6,FALSE)</f>
        <v>No</v>
      </c>
      <c r="G1724" t="str">
        <f>VLOOKUP(Medical_Examinations[[#This Row],[Customer ID]],'Medical Examinations'!$A$1:$L$2336,7,FALSE)</f>
        <v>No</v>
      </c>
      <c r="H1724">
        <f>VLOOKUP(Medical_Examinations[[#This Row],[Customer ID]],'Medical Examinations'!$A$1:$L$2336,8,FALSE)</f>
        <v>0</v>
      </c>
      <c r="I1724" t="str">
        <f>VLOOKUP(Medical_Examinations[[#This Row],[Customer ID]],'Medical Examinations'!$A$1:$L$2336,9,FALSE)</f>
        <v>No</v>
      </c>
      <c r="J1724" t="str">
        <f>VLOOKUP(Medical_Examinations[[#This Row],[Customer ID]],'Medical Examinations'!A1723:L4058,11,FALSE)</f>
        <v>Overweight</v>
      </c>
      <c r="K1724" t="str">
        <f>VLOOKUP(Medical_Examinations[[#This Row],[Customer ID]],'Medical Examinations'!A1723:L4058,12,FALSE)</f>
        <v>Diabetes</v>
      </c>
      <c r="L1724" t="str">
        <f>VLOOKUP(Hospitalisation_Details[[#This Row],[Customer ID]],'Hospitalisation Details'!A1723:K4064,10,FALSE)</f>
        <v>20 Dec 2003</v>
      </c>
      <c r="M1724">
        <f>VLOOKUP(Hospitalisation_Details[[#This Row],[Customer ID]],'Hospitalisation Details'!$A$1:$K$2342,6,FALSE)</f>
        <v>16451</v>
      </c>
      <c r="N1724" t="str">
        <f>VLOOKUP(Hospitalisation_Details[[#This Row],[Customer ID]],'Hospitalisation Details'!A1723:K4064,7,FALSE)</f>
        <v>tier - 2</v>
      </c>
      <c r="O1724" t="str">
        <f>VLOOKUP(Hospitalisation_Details[[#This Row],[Customer ID]],'Hospitalisation Details'!A1723:K4064,8,FALSE)</f>
        <v>tier - 1</v>
      </c>
      <c r="P1724" t="str">
        <f>VLOOKUP(Hospitalisation_Details[[#This Row],[Customer ID]],'Hospitalisation Details'!A1723:K4064,9,FALSE)</f>
        <v>R1012</v>
      </c>
      <c r="Q1724">
        <f>VLOOKUP(Hospitalisation_Details[[#This Row],[Customer ID]],'Hospitalisation Details'!$A$1:$K$2342,11,FALSE)</f>
        <v>19</v>
      </c>
    </row>
    <row r="1725" spans="1:17" x14ac:dyDescent="0.35">
      <c r="A1725" t="s">
        <v>1724</v>
      </c>
      <c r="B1725" t="str">
        <f>VLOOKUP(Customer_Names[[#This Row],[Customer ID]],Customer_Names[#All],2,FALSE)</f>
        <v>Naskret</v>
      </c>
      <c r="C1725">
        <f>VLOOKUP(Medical_Examinations[[#This Row],[Customer ID]],'Medical Examinations'!$A$1:$L$2336,2,FALSE)</f>
        <v>33</v>
      </c>
      <c r="D1725">
        <f>VLOOKUP(Medical_Examinations[[#This Row],[Customer ID]],'Medical Examinations'!$A$1:$L$2336,3,FALSE)</f>
        <v>8</v>
      </c>
      <c r="E1725" t="str">
        <f>VLOOKUP(Medical_Examinations[[#This Row],[Customer ID]],'Medical Examinations'!$A$1:$L$2336,4,FALSE)</f>
        <v>No</v>
      </c>
      <c r="F1725" t="str">
        <f>VLOOKUP(Medical_Examinations[[#This Row],[Customer ID]],'Medical Examinations'!$A$1:$L$2336,6,FALSE)</f>
        <v>No</v>
      </c>
      <c r="G1725" t="str">
        <f>VLOOKUP(Medical_Examinations[[#This Row],[Customer ID]],'Medical Examinations'!$A$1:$L$2336,7,FALSE)</f>
        <v>No</v>
      </c>
      <c r="H1725">
        <f>VLOOKUP(Medical_Examinations[[#This Row],[Customer ID]],'Medical Examinations'!$A$1:$L$2336,8,FALSE)</f>
        <v>0</v>
      </c>
      <c r="I1725" t="str">
        <f>VLOOKUP(Medical_Examinations[[#This Row],[Customer ID]],'Medical Examinations'!$A$1:$L$2336,9,FALSE)</f>
        <v>No</v>
      </c>
      <c r="J1725" t="str">
        <f>VLOOKUP(Medical_Examinations[[#This Row],[Customer ID]],'Medical Examinations'!A1724:L4059,11,FALSE)</f>
        <v>Obesity</v>
      </c>
      <c r="K1725" t="str">
        <f>VLOOKUP(Medical_Examinations[[#This Row],[Customer ID]],'Medical Examinations'!A1724:L4059,12,FALSE)</f>
        <v>Diabetes</v>
      </c>
      <c r="L1725" t="str">
        <f>VLOOKUP(Hospitalisation_Details[[#This Row],[Customer ID]],'Hospitalisation Details'!A1724:K4065,10,FALSE)</f>
        <v>10 Oct 1958</v>
      </c>
      <c r="M1725">
        <f>VLOOKUP(Hospitalisation_Details[[#This Row],[Customer ID]],'Hospitalisation Details'!$A$1:$K$2342,6,FALSE)</f>
        <v>16456</v>
      </c>
      <c r="N1725" t="str">
        <f>VLOOKUP(Hospitalisation_Details[[#This Row],[Customer ID]],'Hospitalisation Details'!A1724:K4065,7,FALSE)</f>
        <v>tier - 2</v>
      </c>
      <c r="O1725" t="str">
        <f>VLOOKUP(Hospitalisation_Details[[#This Row],[Customer ID]],'Hospitalisation Details'!A1724:K4065,8,FALSE)</f>
        <v>tier - 2</v>
      </c>
      <c r="P1725" t="str">
        <f>VLOOKUP(Hospitalisation_Details[[#This Row],[Customer ID]],'Hospitalisation Details'!A1724:K4065,9,FALSE)</f>
        <v>R1012</v>
      </c>
      <c r="Q1725">
        <f>VLOOKUP(Hospitalisation_Details[[#This Row],[Customer ID]],'Hospitalisation Details'!$A$1:$K$2342,11,FALSE)</f>
        <v>64</v>
      </c>
    </row>
    <row r="1726" spans="1:17" x14ac:dyDescent="0.35">
      <c r="A1726" t="s">
        <v>1725</v>
      </c>
      <c r="B1726" t="str">
        <f>VLOOKUP(Customer_Names[[#This Row],[Customer ID]],Customer_Names[#All],2,FALSE)</f>
        <v>Morgan</v>
      </c>
      <c r="C1726">
        <f>VLOOKUP(Medical_Examinations[[#This Row],[Customer ID]],'Medical Examinations'!$A$1:$L$2336,2,FALSE)</f>
        <v>24</v>
      </c>
      <c r="D1726">
        <f>VLOOKUP(Medical_Examinations[[#This Row],[Customer ID]],'Medical Examinations'!$A$1:$L$2336,3,FALSE)</f>
        <v>8</v>
      </c>
      <c r="E1726" t="str">
        <f>VLOOKUP(Medical_Examinations[[#This Row],[Customer ID]],'Medical Examinations'!$A$1:$L$2336,4,FALSE)</f>
        <v>No</v>
      </c>
      <c r="F1726" t="str">
        <f>VLOOKUP(Medical_Examinations[[#This Row],[Customer ID]],'Medical Examinations'!$A$1:$L$2336,6,FALSE)</f>
        <v>No</v>
      </c>
      <c r="G1726" t="str">
        <f>VLOOKUP(Medical_Examinations[[#This Row],[Customer ID]],'Medical Examinations'!$A$1:$L$2336,7,FALSE)</f>
        <v>No</v>
      </c>
      <c r="H1726">
        <f>VLOOKUP(Medical_Examinations[[#This Row],[Customer ID]],'Medical Examinations'!$A$1:$L$2336,8,FALSE)</f>
        <v>0</v>
      </c>
      <c r="I1726" t="str">
        <f>VLOOKUP(Medical_Examinations[[#This Row],[Customer ID]],'Medical Examinations'!$A$1:$L$2336,9,FALSE)</f>
        <v>No</v>
      </c>
      <c r="J1726" t="str">
        <f>VLOOKUP(Medical_Examinations[[#This Row],[Customer ID]],'Medical Examinations'!A1725:L4060,11,FALSE)</f>
        <v>Normal Weight</v>
      </c>
      <c r="K1726" t="str">
        <f>VLOOKUP(Medical_Examinations[[#This Row],[Customer ID]],'Medical Examinations'!A1725:L4060,12,FALSE)</f>
        <v>Diabetes</v>
      </c>
      <c r="L1726" t="str">
        <f>VLOOKUP(Hospitalisation_Details[[#This Row],[Customer ID]],'Hospitalisation Details'!A1725:K4066,10,FALSE)</f>
        <v>25 Sep 1977</v>
      </c>
      <c r="M1726">
        <f>VLOOKUP(Hospitalisation_Details[[#This Row],[Customer ID]],'Hospitalisation Details'!$A$1:$K$2342,6,FALSE)</f>
        <v>16632</v>
      </c>
      <c r="N1726" t="str">
        <f>VLOOKUP(Hospitalisation_Details[[#This Row],[Customer ID]],'Hospitalisation Details'!A1725:K4066,7,FALSE)</f>
        <v>tier - 2</v>
      </c>
      <c r="O1726" t="str">
        <f>VLOOKUP(Hospitalisation_Details[[#This Row],[Customer ID]],'Hospitalisation Details'!A1725:K4066,8,FALSE)</f>
        <v>tier - 1</v>
      </c>
      <c r="P1726" t="str">
        <f>VLOOKUP(Hospitalisation_Details[[#This Row],[Customer ID]],'Hospitalisation Details'!A1725:K4066,9,FALSE)</f>
        <v>R1012</v>
      </c>
      <c r="Q1726">
        <f>VLOOKUP(Hospitalisation_Details[[#This Row],[Customer ID]],'Hospitalisation Details'!$A$1:$K$2342,11,FALSE)</f>
        <v>45</v>
      </c>
    </row>
    <row r="1727" spans="1:17" x14ac:dyDescent="0.35">
      <c r="A1727" t="s">
        <v>1726</v>
      </c>
      <c r="B1727" t="str">
        <f>VLOOKUP(Customer_Names[[#This Row],[Customer ID]],Customer_Names[#All],2,FALSE)</f>
        <v>Maloney</v>
      </c>
      <c r="C1727">
        <f>VLOOKUP(Medical_Examinations[[#This Row],[Customer ID]],'Medical Examinations'!$A$1:$L$2336,2,FALSE)</f>
        <v>30</v>
      </c>
      <c r="D1727">
        <f>VLOOKUP(Medical_Examinations[[#This Row],[Customer ID]],'Medical Examinations'!$A$1:$L$2336,3,FALSE)</f>
        <v>8</v>
      </c>
      <c r="E1727" t="str">
        <f>VLOOKUP(Medical_Examinations[[#This Row],[Customer ID]],'Medical Examinations'!$A$1:$L$2336,4,FALSE)</f>
        <v>No</v>
      </c>
      <c r="F1727" t="str">
        <f>VLOOKUP(Medical_Examinations[[#This Row],[Customer ID]],'Medical Examinations'!$A$1:$L$2336,6,FALSE)</f>
        <v>No</v>
      </c>
      <c r="G1727" t="str">
        <f>VLOOKUP(Medical_Examinations[[#This Row],[Customer ID]],'Medical Examinations'!$A$1:$L$2336,7,FALSE)</f>
        <v>No</v>
      </c>
      <c r="H1727">
        <f>VLOOKUP(Medical_Examinations[[#This Row],[Customer ID]],'Medical Examinations'!$A$1:$L$2336,8,FALSE)</f>
        <v>0</v>
      </c>
      <c r="I1727" t="str">
        <f>VLOOKUP(Medical_Examinations[[#This Row],[Customer ID]],'Medical Examinations'!$A$1:$L$2336,9,FALSE)</f>
        <v>No</v>
      </c>
      <c r="J1727" t="str">
        <f>VLOOKUP(Medical_Examinations[[#This Row],[Customer ID]],'Medical Examinations'!A1726:L4061,11,FALSE)</f>
        <v>Obesity</v>
      </c>
      <c r="K1727" t="str">
        <f>VLOOKUP(Medical_Examinations[[#This Row],[Customer ID]],'Medical Examinations'!A1726:L4061,12,FALSE)</f>
        <v>Diabetes</v>
      </c>
      <c r="L1727" t="str">
        <f>VLOOKUP(Hospitalisation_Details[[#This Row],[Customer ID]],'Hospitalisation Details'!A1726:K4067,10,FALSE)</f>
        <v>16 Jul 1980</v>
      </c>
      <c r="M1727">
        <f>VLOOKUP(Hospitalisation_Details[[#This Row],[Customer ID]],'Hospitalisation Details'!$A$1:$K$2342,6,FALSE)</f>
        <v>16991</v>
      </c>
      <c r="N1727" t="str">
        <f>VLOOKUP(Hospitalisation_Details[[#This Row],[Customer ID]],'Hospitalisation Details'!A1726:K4067,7,FALSE)</f>
        <v>tier - 2</v>
      </c>
      <c r="O1727" t="str">
        <f>VLOOKUP(Hospitalisation_Details[[#This Row],[Customer ID]],'Hospitalisation Details'!A1726:K4067,8,FALSE)</f>
        <v>tier - 3</v>
      </c>
      <c r="P1727" t="str">
        <f>VLOOKUP(Hospitalisation_Details[[#This Row],[Customer ID]],'Hospitalisation Details'!A1726:K4067,9,FALSE)</f>
        <v>R1012</v>
      </c>
      <c r="Q1727">
        <f>VLOOKUP(Hospitalisation_Details[[#This Row],[Customer ID]],'Hospitalisation Details'!$A$1:$K$2342,11,FALSE)</f>
        <v>42</v>
      </c>
    </row>
    <row r="1728" spans="1:17" x14ac:dyDescent="0.35">
      <c r="A1728" t="s">
        <v>1727</v>
      </c>
      <c r="B1728" t="str">
        <f>VLOOKUP(Customer_Names[[#This Row],[Customer ID]],Customer_Names[#All],2,FALSE)</f>
        <v>Amherst</v>
      </c>
      <c r="C1728">
        <f>VLOOKUP(Medical_Examinations[[#This Row],[Customer ID]],'Medical Examinations'!$A$1:$L$2336,2,FALSE)</f>
        <v>30</v>
      </c>
      <c r="D1728">
        <f>VLOOKUP(Medical_Examinations[[#This Row],[Customer ID]],'Medical Examinations'!$A$1:$L$2336,3,FALSE)</f>
        <v>8</v>
      </c>
      <c r="E1728" t="str">
        <f>VLOOKUP(Medical_Examinations[[#This Row],[Customer ID]],'Medical Examinations'!$A$1:$L$2336,4,FALSE)</f>
        <v>No</v>
      </c>
      <c r="F1728" t="str">
        <f>VLOOKUP(Medical_Examinations[[#This Row],[Customer ID]],'Medical Examinations'!$A$1:$L$2336,6,FALSE)</f>
        <v>No</v>
      </c>
      <c r="G1728" t="str">
        <f>VLOOKUP(Medical_Examinations[[#This Row],[Customer ID]],'Medical Examinations'!$A$1:$L$2336,7,FALSE)</f>
        <v>No</v>
      </c>
      <c r="H1728">
        <f>VLOOKUP(Medical_Examinations[[#This Row],[Customer ID]],'Medical Examinations'!$A$1:$L$2336,8,FALSE)</f>
        <v>0</v>
      </c>
      <c r="I1728" t="str">
        <f>VLOOKUP(Medical_Examinations[[#This Row],[Customer ID]],'Medical Examinations'!$A$1:$L$2336,9,FALSE)</f>
        <v>No</v>
      </c>
      <c r="J1728" t="str">
        <f>VLOOKUP(Medical_Examinations[[#This Row],[Customer ID]],'Medical Examinations'!A1727:L4062,11,FALSE)</f>
        <v>Obesity</v>
      </c>
      <c r="K1728" t="str">
        <f>VLOOKUP(Medical_Examinations[[#This Row],[Customer ID]],'Medical Examinations'!A1727:L4062,12,FALSE)</f>
        <v>Diabetes</v>
      </c>
      <c r="L1728" t="str">
        <f>VLOOKUP(Hospitalisation_Details[[#This Row],[Customer ID]],'Hospitalisation Details'!A1727:K4068,10,FALSE)</f>
        <v>18 Oct 1992</v>
      </c>
      <c r="M1728">
        <f>VLOOKUP(Hospitalisation_Details[[#This Row],[Customer ID]],'Hospitalisation Details'!$A$1:$K$2342,6,FALSE)</f>
        <v>17362</v>
      </c>
      <c r="N1728" t="str">
        <f>VLOOKUP(Hospitalisation_Details[[#This Row],[Customer ID]],'Hospitalisation Details'!A1727:K4068,7,FALSE)</f>
        <v>tier - 2</v>
      </c>
      <c r="O1728" t="str">
        <f>VLOOKUP(Hospitalisation_Details[[#This Row],[Customer ID]],'Hospitalisation Details'!A1727:K4068,8,FALSE)</f>
        <v>tier - 1</v>
      </c>
      <c r="P1728" t="str">
        <f>VLOOKUP(Hospitalisation_Details[[#This Row],[Customer ID]],'Hospitalisation Details'!A1727:K4068,9,FALSE)</f>
        <v>R1012</v>
      </c>
      <c r="Q1728">
        <f>VLOOKUP(Hospitalisation_Details[[#This Row],[Customer ID]],'Hospitalisation Details'!$A$1:$K$2342,11,FALSE)</f>
        <v>30</v>
      </c>
    </row>
    <row r="1729" spans="1:17" x14ac:dyDescent="0.35">
      <c r="A1729" t="s">
        <v>1728</v>
      </c>
      <c r="B1729" t="str">
        <f>VLOOKUP(Customer_Names[[#This Row],[Customer ID]],Customer_Names[#All],2,FALSE)</f>
        <v>Davenport</v>
      </c>
      <c r="C1729">
        <f>VLOOKUP(Medical_Examinations[[#This Row],[Customer ID]],'Medical Examinations'!$A$1:$L$2336,2,FALSE)</f>
        <v>34</v>
      </c>
      <c r="D1729">
        <f>VLOOKUP(Medical_Examinations[[#This Row],[Customer ID]],'Medical Examinations'!$A$1:$L$2336,3,FALSE)</f>
        <v>8</v>
      </c>
      <c r="E1729" t="str">
        <f>VLOOKUP(Medical_Examinations[[#This Row],[Customer ID]],'Medical Examinations'!$A$1:$L$2336,4,FALSE)</f>
        <v>yes</v>
      </c>
      <c r="F1729" t="str">
        <f>VLOOKUP(Medical_Examinations[[#This Row],[Customer ID]],'Medical Examinations'!$A$1:$L$2336,6,FALSE)</f>
        <v>No</v>
      </c>
      <c r="G1729" t="str">
        <f>VLOOKUP(Medical_Examinations[[#This Row],[Customer ID]],'Medical Examinations'!$A$1:$L$2336,7,FALSE)</f>
        <v>No</v>
      </c>
      <c r="H1729">
        <f>VLOOKUP(Medical_Examinations[[#This Row],[Customer ID]],'Medical Examinations'!$A$1:$L$2336,8,FALSE)</f>
        <v>0</v>
      </c>
      <c r="I1729" t="str">
        <f>VLOOKUP(Medical_Examinations[[#This Row],[Customer ID]],'Medical Examinations'!$A$1:$L$2336,9,FALSE)</f>
        <v>No</v>
      </c>
      <c r="J1729" t="str">
        <f>VLOOKUP(Medical_Examinations[[#This Row],[Customer ID]],'Medical Examinations'!A1728:L4063,11,FALSE)</f>
        <v>Obesity</v>
      </c>
      <c r="K1729" t="str">
        <f>VLOOKUP(Medical_Examinations[[#This Row],[Customer ID]],'Medical Examinations'!A1728:L4063,12,FALSE)</f>
        <v>Diabetes</v>
      </c>
      <c r="L1729" t="str">
        <f>VLOOKUP(Hospitalisation_Details[[#This Row],[Customer ID]],'Hospitalisation Details'!A1728:K4069,10,FALSE)</f>
        <v>25 Jul 1988</v>
      </c>
      <c r="M1729">
        <f>VLOOKUP(Hospitalisation_Details[[#This Row],[Customer ID]],'Hospitalisation Details'!$A$1:$K$2342,6,FALSE)</f>
        <v>20010</v>
      </c>
      <c r="N1729" t="str">
        <f>VLOOKUP(Hospitalisation_Details[[#This Row],[Customer ID]],'Hospitalisation Details'!A1728:K4069,7,FALSE)</f>
        <v>tier - 2</v>
      </c>
      <c r="O1729" t="str">
        <f>VLOOKUP(Hospitalisation_Details[[#This Row],[Customer ID]],'Hospitalisation Details'!A1728:K4069,8,FALSE)</f>
        <v>tier - 1</v>
      </c>
      <c r="P1729" t="str">
        <f>VLOOKUP(Hospitalisation_Details[[#This Row],[Customer ID]],'Hospitalisation Details'!A1728:K4069,9,FALSE)</f>
        <v>R1012</v>
      </c>
      <c r="Q1729">
        <f>VLOOKUP(Hospitalisation_Details[[#This Row],[Customer ID]],'Hospitalisation Details'!$A$1:$K$2342,11,FALSE)</f>
        <v>34</v>
      </c>
    </row>
    <row r="1730" spans="1:17" x14ac:dyDescent="0.35">
      <c r="A1730" t="s">
        <v>1729</v>
      </c>
      <c r="B1730" t="str">
        <f>VLOOKUP(Customer_Names[[#This Row],[Customer ID]],Customer_Names[#All],2,FALSE)</f>
        <v>Johansen</v>
      </c>
      <c r="C1730">
        <f>VLOOKUP(Medical_Examinations[[#This Row],[Customer ID]],'Medical Examinations'!$A$1:$L$2336,2,FALSE)</f>
        <v>28</v>
      </c>
      <c r="D1730">
        <f>VLOOKUP(Medical_Examinations[[#This Row],[Customer ID]],'Medical Examinations'!$A$1:$L$2336,3,FALSE)</f>
        <v>8</v>
      </c>
      <c r="E1730" t="str">
        <f>VLOOKUP(Medical_Examinations[[#This Row],[Customer ID]],'Medical Examinations'!$A$1:$L$2336,4,FALSE)</f>
        <v>No</v>
      </c>
      <c r="F1730" t="str">
        <f>VLOOKUP(Medical_Examinations[[#This Row],[Customer ID]],'Medical Examinations'!$A$1:$L$2336,6,FALSE)</f>
        <v>No</v>
      </c>
      <c r="G1730" t="str">
        <f>VLOOKUP(Medical_Examinations[[#This Row],[Customer ID]],'Medical Examinations'!$A$1:$L$2336,7,FALSE)</f>
        <v>No</v>
      </c>
      <c r="H1730">
        <f>VLOOKUP(Medical_Examinations[[#This Row],[Customer ID]],'Medical Examinations'!$A$1:$L$2336,8,FALSE)</f>
        <v>0</v>
      </c>
      <c r="I1730" t="str">
        <f>VLOOKUP(Medical_Examinations[[#This Row],[Customer ID]],'Medical Examinations'!$A$1:$L$2336,9,FALSE)</f>
        <v>No</v>
      </c>
      <c r="J1730" t="str">
        <f>VLOOKUP(Medical_Examinations[[#This Row],[Customer ID]],'Medical Examinations'!A1729:L4064,11,FALSE)</f>
        <v>Overweight</v>
      </c>
      <c r="K1730" t="str">
        <f>VLOOKUP(Medical_Examinations[[#This Row],[Customer ID]],'Medical Examinations'!A1729:L4064,12,FALSE)</f>
        <v>Diabetes</v>
      </c>
      <c r="L1730" t="str">
        <f>VLOOKUP(Hospitalisation_Details[[#This Row],[Customer ID]],'Hospitalisation Details'!A1729:K4070,10,FALSE)</f>
        <v>21 Nov 1990</v>
      </c>
      <c r="M1730">
        <f>VLOOKUP(Hospitalisation_Details[[#This Row],[Customer ID]],'Hospitalisation Details'!$A$1:$K$2342,6,FALSE)</f>
        <v>21472</v>
      </c>
      <c r="N1730" t="str">
        <f>VLOOKUP(Hospitalisation_Details[[#This Row],[Customer ID]],'Hospitalisation Details'!A1729:K4070,7,FALSE)</f>
        <v>tier - 2</v>
      </c>
      <c r="O1730" t="str">
        <f>VLOOKUP(Hospitalisation_Details[[#This Row],[Customer ID]],'Hospitalisation Details'!A1729:K4070,8,FALSE)</f>
        <v>tier - 2</v>
      </c>
      <c r="P1730" t="str">
        <f>VLOOKUP(Hospitalisation_Details[[#This Row],[Customer ID]],'Hospitalisation Details'!A1729:K4070,9,FALSE)</f>
        <v>R1012</v>
      </c>
      <c r="Q1730">
        <f>VLOOKUP(Hospitalisation_Details[[#This Row],[Customer ID]],'Hospitalisation Details'!$A$1:$K$2342,11,FALSE)</f>
        <v>32</v>
      </c>
    </row>
    <row r="1731" spans="1:17" x14ac:dyDescent="0.35">
      <c r="A1731" t="s">
        <v>1730</v>
      </c>
      <c r="B1731" t="str">
        <f>VLOOKUP(Customer_Names[[#This Row],[Customer ID]],Customer_Names[#All],2,FALSE)</f>
        <v>Bond</v>
      </c>
      <c r="C1731">
        <f>VLOOKUP(Medical_Examinations[[#This Row],[Customer ID]],'Medical Examinations'!$A$1:$L$2336,2,FALSE)</f>
        <v>36</v>
      </c>
      <c r="D1731">
        <f>VLOOKUP(Medical_Examinations[[#This Row],[Customer ID]],'Medical Examinations'!$A$1:$L$2336,3,FALSE)</f>
        <v>8</v>
      </c>
      <c r="E1731" t="str">
        <f>VLOOKUP(Medical_Examinations[[#This Row],[Customer ID]],'Medical Examinations'!$A$1:$L$2336,4,FALSE)</f>
        <v>No</v>
      </c>
      <c r="F1731" t="str">
        <f>VLOOKUP(Medical_Examinations[[#This Row],[Customer ID]],'Medical Examinations'!$A$1:$L$2336,6,FALSE)</f>
        <v>No</v>
      </c>
      <c r="G1731" t="str">
        <f>VLOOKUP(Medical_Examinations[[#This Row],[Customer ID]],'Medical Examinations'!$A$1:$L$2336,7,FALSE)</f>
        <v>No</v>
      </c>
      <c r="H1731">
        <f>VLOOKUP(Medical_Examinations[[#This Row],[Customer ID]],'Medical Examinations'!$A$1:$L$2336,8,FALSE)</f>
        <v>0</v>
      </c>
      <c r="I1731" t="str">
        <f>VLOOKUP(Medical_Examinations[[#This Row],[Customer ID]],'Medical Examinations'!$A$1:$L$2336,9,FALSE)</f>
        <v>No</v>
      </c>
      <c r="J1731" t="str">
        <f>VLOOKUP(Medical_Examinations[[#This Row],[Customer ID]],'Medical Examinations'!A1730:L4065,11,FALSE)</f>
        <v>Obesity</v>
      </c>
      <c r="K1731" t="str">
        <f>VLOOKUP(Medical_Examinations[[#This Row],[Customer ID]],'Medical Examinations'!A1730:L4065,12,FALSE)</f>
        <v>Diabetes</v>
      </c>
      <c r="L1731" t="str">
        <f>VLOOKUP(Hospitalisation_Details[[#This Row],[Customer ID]],'Hospitalisation Details'!A1730:K4071,10,FALSE)</f>
        <v>25 Jul 2003</v>
      </c>
      <c r="M1731">
        <f>VLOOKUP(Hospitalisation_Details[[#This Row],[Customer ID]],'Hospitalisation Details'!$A$1:$K$2342,6,FALSE)</f>
        <v>22494</v>
      </c>
      <c r="N1731" t="str">
        <f>VLOOKUP(Hospitalisation_Details[[#This Row],[Customer ID]],'Hospitalisation Details'!A1730:K4071,7,FALSE)</f>
        <v>tier - 2</v>
      </c>
      <c r="O1731" t="str">
        <f>VLOOKUP(Hospitalisation_Details[[#This Row],[Customer ID]],'Hospitalisation Details'!A1730:K4071,8,FALSE)</f>
        <v>tier - 1</v>
      </c>
      <c r="P1731" t="str">
        <f>VLOOKUP(Hospitalisation_Details[[#This Row],[Customer ID]],'Hospitalisation Details'!A1730:K4071,9,FALSE)</f>
        <v>R1012</v>
      </c>
      <c r="Q1731">
        <f>VLOOKUP(Hospitalisation_Details[[#This Row],[Customer ID]],'Hospitalisation Details'!$A$1:$K$2342,11,FALSE)</f>
        <v>19</v>
      </c>
    </row>
    <row r="1732" spans="1:17" x14ac:dyDescent="0.35">
      <c r="A1732" t="s">
        <v>1731</v>
      </c>
      <c r="B1732" t="str">
        <f>VLOOKUP(Customer_Names[[#This Row],[Customer ID]],Customer_Names[#All],2,FALSE)</f>
        <v>Reilly</v>
      </c>
      <c r="C1732">
        <f>VLOOKUP(Medical_Examinations[[#This Row],[Customer ID]],'Medical Examinations'!$A$1:$L$2336,2,FALSE)</f>
        <v>22</v>
      </c>
      <c r="D1732">
        <f>VLOOKUP(Medical_Examinations[[#This Row],[Customer ID]],'Medical Examinations'!$A$1:$L$2336,3,FALSE)</f>
        <v>8</v>
      </c>
      <c r="E1732" t="str">
        <f>VLOOKUP(Medical_Examinations[[#This Row],[Customer ID]],'Medical Examinations'!$A$1:$L$2336,4,FALSE)</f>
        <v>No</v>
      </c>
      <c r="F1732" t="str">
        <f>VLOOKUP(Medical_Examinations[[#This Row],[Customer ID]],'Medical Examinations'!$A$1:$L$2336,6,FALSE)</f>
        <v>No</v>
      </c>
      <c r="G1732" t="str">
        <f>VLOOKUP(Medical_Examinations[[#This Row],[Customer ID]],'Medical Examinations'!$A$1:$L$2336,7,FALSE)</f>
        <v>No</v>
      </c>
      <c r="H1732">
        <f>VLOOKUP(Medical_Examinations[[#This Row],[Customer ID]],'Medical Examinations'!$A$1:$L$2336,8,FALSE)</f>
        <v>0</v>
      </c>
      <c r="I1732" t="str">
        <f>VLOOKUP(Medical_Examinations[[#This Row],[Customer ID]],'Medical Examinations'!$A$1:$L$2336,9,FALSE)</f>
        <v>No</v>
      </c>
      <c r="J1732" t="str">
        <f>VLOOKUP(Medical_Examinations[[#This Row],[Customer ID]],'Medical Examinations'!A1731:L4066,11,FALSE)</f>
        <v>Normal Weight</v>
      </c>
      <c r="K1732" t="str">
        <f>VLOOKUP(Medical_Examinations[[#This Row],[Customer ID]],'Medical Examinations'!A1731:L4066,12,FALSE)</f>
        <v>Diabetes</v>
      </c>
      <c r="L1732" t="str">
        <f>VLOOKUP(Hospitalisation_Details[[#This Row],[Customer ID]],'Hospitalisation Details'!A1731:K4072,10,FALSE)</f>
        <v>27 Jun 1973</v>
      </c>
      <c r="M1732">
        <f>VLOOKUP(Hospitalisation_Details[[#This Row],[Customer ID]],'Hospitalisation Details'!$A$1:$K$2342,6,FALSE)</f>
        <v>23807</v>
      </c>
      <c r="N1732" t="str">
        <f>VLOOKUP(Hospitalisation_Details[[#This Row],[Customer ID]],'Hospitalisation Details'!A1731:K4072,7,FALSE)</f>
        <v>tier - 2</v>
      </c>
      <c r="O1732" t="str">
        <f>VLOOKUP(Hospitalisation_Details[[#This Row],[Customer ID]],'Hospitalisation Details'!A1731:K4072,8,FALSE)</f>
        <v>tier - 3</v>
      </c>
      <c r="P1732" t="str">
        <f>VLOOKUP(Hospitalisation_Details[[#This Row],[Customer ID]],'Hospitalisation Details'!A1731:K4072,9,FALSE)</f>
        <v>R1012</v>
      </c>
      <c r="Q1732">
        <f>VLOOKUP(Hospitalisation_Details[[#This Row],[Customer ID]],'Hospitalisation Details'!$A$1:$K$2342,11,FALSE)</f>
        <v>49</v>
      </c>
    </row>
    <row r="1733" spans="1:17" x14ac:dyDescent="0.35">
      <c r="A1733" t="s">
        <v>1732</v>
      </c>
      <c r="B1733" t="str">
        <f>VLOOKUP(Customer_Names[[#This Row],[Customer ID]],Customer_Names[#All],2,FALSE)</f>
        <v>Chandler</v>
      </c>
      <c r="C1733">
        <f>VLOOKUP(Medical_Examinations[[#This Row],[Customer ID]],'Medical Examinations'!$A$1:$L$2336,2,FALSE)</f>
        <v>34</v>
      </c>
      <c r="D1733">
        <f>VLOOKUP(Medical_Examinations[[#This Row],[Customer ID]],'Medical Examinations'!$A$1:$L$2336,3,FALSE)</f>
        <v>8</v>
      </c>
      <c r="E1733" t="str">
        <f>VLOOKUP(Medical_Examinations[[#This Row],[Customer ID]],'Medical Examinations'!$A$1:$L$2336,4,FALSE)</f>
        <v>No</v>
      </c>
      <c r="F1733" t="str">
        <f>VLOOKUP(Medical_Examinations[[#This Row],[Customer ID]],'Medical Examinations'!$A$1:$L$2336,6,FALSE)</f>
        <v>No</v>
      </c>
      <c r="G1733" t="str">
        <f>VLOOKUP(Medical_Examinations[[#This Row],[Customer ID]],'Medical Examinations'!$A$1:$L$2336,7,FALSE)</f>
        <v>No</v>
      </c>
      <c r="H1733">
        <f>VLOOKUP(Medical_Examinations[[#This Row],[Customer ID]],'Medical Examinations'!$A$1:$L$2336,8,FALSE)</f>
        <v>0</v>
      </c>
      <c r="I1733" t="str">
        <f>VLOOKUP(Medical_Examinations[[#This Row],[Customer ID]],'Medical Examinations'!$A$1:$L$2336,9,FALSE)</f>
        <v>No</v>
      </c>
      <c r="J1733" t="str">
        <f>VLOOKUP(Medical_Examinations[[#This Row],[Customer ID]],'Medical Examinations'!A1732:L4067,11,FALSE)</f>
        <v>Obesity</v>
      </c>
      <c r="K1733" t="str">
        <f>VLOOKUP(Medical_Examinations[[#This Row],[Customer ID]],'Medical Examinations'!A1732:L4067,12,FALSE)</f>
        <v>Diabetes</v>
      </c>
      <c r="L1733" t="str">
        <f>VLOOKUP(Hospitalisation_Details[[#This Row],[Customer ID]],'Hospitalisation Details'!A1732:K4073,10,FALSE)</f>
        <v>8 Aug 1970</v>
      </c>
      <c r="M1733">
        <f>VLOOKUP(Hospitalisation_Details[[#This Row],[Customer ID]],'Hospitalisation Details'!$A$1:$K$2342,6,FALSE)</f>
        <v>23888</v>
      </c>
      <c r="N1733" t="str">
        <f>VLOOKUP(Hospitalisation_Details[[#This Row],[Customer ID]],'Hospitalisation Details'!A1732:K4073,7,FALSE)</f>
        <v>tier - 2</v>
      </c>
      <c r="O1733" t="str">
        <f>VLOOKUP(Hospitalisation_Details[[#This Row],[Customer ID]],'Hospitalisation Details'!A1732:K4073,8,FALSE)</f>
        <v>tier - 3</v>
      </c>
      <c r="P1733" t="str">
        <f>VLOOKUP(Hospitalisation_Details[[#This Row],[Customer ID]],'Hospitalisation Details'!A1732:K4073,9,FALSE)</f>
        <v>R1012</v>
      </c>
      <c r="Q1733">
        <f>VLOOKUP(Hospitalisation_Details[[#This Row],[Customer ID]],'Hospitalisation Details'!$A$1:$K$2342,11,FALSE)</f>
        <v>52</v>
      </c>
    </row>
    <row r="1734" spans="1:17" x14ac:dyDescent="0.35">
      <c r="A1734" t="s">
        <v>1733</v>
      </c>
      <c r="B1734" t="str">
        <f>VLOOKUP(Customer_Names[[#This Row],[Customer ID]],Customer_Names[#All],2,FALSE)</f>
        <v>Kaufmann</v>
      </c>
      <c r="C1734">
        <f>VLOOKUP(Medical_Examinations[[#This Row],[Customer ID]],'Medical Examinations'!$A$1:$L$2336,2,FALSE)</f>
        <v>21</v>
      </c>
      <c r="D1734">
        <f>VLOOKUP(Medical_Examinations[[#This Row],[Customer ID]],'Medical Examinations'!$A$1:$L$2336,3,FALSE)</f>
        <v>8</v>
      </c>
      <c r="E1734" t="str">
        <f>VLOOKUP(Medical_Examinations[[#This Row],[Customer ID]],'Medical Examinations'!$A$1:$L$2336,4,FALSE)</f>
        <v>No</v>
      </c>
      <c r="F1734" t="str">
        <f>VLOOKUP(Medical_Examinations[[#This Row],[Customer ID]],'Medical Examinations'!$A$1:$L$2336,6,FALSE)</f>
        <v>No</v>
      </c>
      <c r="G1734" t="str">
        <f>VLOOKUP(Medical_Examinations[[#This Row],[Customer ID]],'Medical Examinations'!$A$1:$L$2336,7,FALSE)</f>
        <v>No</v>
      </c>
      <c r="H1734">
        <f>VLOOKUP(Medical_Examinations[[#This Row],[Customer ID]],'Medical Examinations'!$A$1:$L$2336,8,FALSE)</f>
        <v>0</v>
      </c>
      <c r="I1734" t="str">
        <f>VLOOKUP(Medical_Examinations[[#This Row],[Customer ID]],'Medical Examinations'!$A$1:$L$2336,9,FALSE)</f>
        <v>No</v>
      </c>
      <c r="J1734" t="str">
        <f>VLOOKUP(Medical_Examinations[[#This Row],[Customer ID]],'Medical Examinations'!A1733:L4068,11,FALSE)</f>
        <v>Normal Weight</v>
      </c>
      <c r="K1734" t="str">
        <f>VLOOKUP(Medical_Examinations[[#This Row],[Customer ID]],'Medical Examinations'!A1733:L4068,12,FALSE)</f>
        <v>Diabetes</v>
      </c>
      <c r="L1734" t="str">
        <f>VLOOKUP(Hospitalisation_Details[[#This Row],[Customer ID]],'Hospitalisation Details'!A1733:K4074,10,FALSE)</f>
        <v>10 Jul 1971</v>
      </c>
      <c r="M1734">
        <f>VLOOKUP(Hospitalisation_Details[[#This Row],[Customer ID]],'Hospitalisation Details'!$A$1:$K$2342,6,FALSE)</f>
        <v>23967</v>
      </c>
      <c r="N1734" t="str">
        <f>VLOOKUP(Hospitalisation_Details[[#This Row],[Customer ID]],'Hospitalisation Details'!A1733:K4074,7,FALSE)</f>
        <v>tier - 2</v>
      </c>
      <c r="O1734" t="str">
        <f>VLOOKUP(Hospitalisation_Details[[#This Row],[Customer ID]],'Hospitalisation Details'!A1733:K4074,8,FALSE)</f>
        <v>tier - 2</v>
      </c>
      <c r="P1734" t="str">
        <f>VLOOKUP(Hospitalisation_Details[[#This Row],[Customer ID]],'Hospitalisation Details'!A1733:K4074,9,FALSE)</f>
        <v>R1012</v>
      </c>
      <c r="Q1734">
        <f>VLOOKUP(Hospitalisation_Details[[#This Row],[Customer ID]],'Hospitalisation Details'!$A$1:$K$2342,11,FALSE)</f>
        <v>51</v>
      </c>
    </row>
    <row r="1735" spans="1:17" x14ac:dyDescent="0.35">
      <c r="A1735" t="s">
        <v>1734</v>
      </c>
      <c r="B1735" t="str">
        <f>VLOOKUP(Customer_Names[[#This Row],[Customer ID]],Customer_Names[#All],2,FALSE)</f>
        <v>Barnes-Zurkinden</v>
      </c>
      <c r="C1735">
        <f>VLOOKUP(Medical_Examinations[[#This Row],[Customer ID]],'Medical Examinations'!$A$1:$L$2336,2,FALSE)</f>
        <v>22</v>
      </c>
      <c r="D1735">
        <f>VLOOKUP(Medical_Examinations[[#This Row],[Customer ID]],'Medical Examinations'!$A$1:$L$2336,3,FALSE)</f>
        <v>8</v>
      </c>
      <c r="E1735" t="str">
        <f>VLOOKUP(Medical_Examinations[[#This Row],[Customer ID]],'Medical Examinations'!$A$1:$L$2336,4,FALSE)</f>
        <v>No</v>
      </c>
      <c r="F1735" t="str">
        <f>VLOOKUP(Medical_Examinations[[#This Row],[Customer ID]],'Medical Examinations'!$A$1:$L$2336,6,FALSE)</f>
        <v>No</v>
      </c>
      <c r="G1735" t="str">
        <f>VLOOKUP(Medical_Examinations[[#This Row],[Customer ID]],'Medical Examinations'!$A$1:$L$2336,7,FALSE)</f>
        <v>No</v>
      </c>
      <c r="H1735">
        <f>VLOOKUP(Medical_Examinations[[#This Row],[Customer ID]],'Medical Examinations'!$A$1:$L$2336,8,FALSE)</f>
        <v>0</v>
      </c>
      <c r="I1735" t="str">
        <f>VLOOKUP(Medical_Examinations[[#This Row],[Customer ID]],'Medical Examinations'!$A$1:$L$2336,9,FALSE)</f>
        <v>No</v>
      </c>
      <c r="J1735" t="str">
        <f>VLOOKUP(Medical_Examinations[[#This Row],[Customer ID]],'Medical Examinations'!A1734:L4069,11,FALSE)</f>
        <v>Normal Weight</v>
      </c>
      <c r="K1735" t="str">
        <f>VLOOKUP(Medical_Examinations[[#This Row],[Customer ID]],'Medical Examinations'!A1734:L4069,12,FALSE)</f>
        <v>Diabetes</v>
      </c>
      <c r="L1735" t="str">
        <f>VLOOKUP(Hospitalisation_Details[[#This Row],[Customer ID]],'Hospitalisation Details'!A1734:K4075,10,FALSE)</f>
        <v>30 Dec 2003</v>
      </c>
      <c r="M1735">
        <f>VLOOKUP(Hospitalisation_Details[[#This Row],[Customer ID]],'Hospitalisation Details'!$A$1:$K$2342,6,FALSE)</f>
        <v>24060</v>
      </c>
      <c r="N1735" t="str">
        <f>VLOOKUP(Hospitalisation_Details[[#This Row],[Customer ID]],'Hospitalisation Details'!A1734:K4075,7,FALSE)</f>
        <v>tier - 2</v>
      </c>
      <c r="O1735" t="str">
        <f>VLOOKUP(Hospitalisation_Details[[#This Row],[Customer ID]],'Hospitalisation Details'!A1734:K4075,8,FALSE)</f>
        <v>tier - 2</v>
      </c>
      <c r="P1735" t="str">
        <f>VLOOKUP(Hospitalisation_Details[[#This Row],[Customer ID]],'Hospitalisation Details'!A1734:K4075,9,FALSE)</f>
        <v>R1012</v>
      </c>
      <c r="Q1735">
        <f>VLOOKUP(Hospitalisation_Details[[#This Row],[Customer ID]],'Hospitalisation Details'!$A$1:$K$2342,11,FALSE)</f>
        <v>19</v>
      </c>
    </row>
    <row r="1736" spans="1:17" x14ac:dyDescent="0.35">
      <c r="A1736" t="s">
        <v>1735</v>
      </c>
      <c r="B1736" t="str">
        <f>VLOOKUP(Customer_Names[[#This Row],[Customer ID]],Customer_Names[#All],2,FALSE)</f>
        <v>Wolter</v>
      </c>
      <c r="C1736">
        <f>VLOOKUP(Medical_Examinations[[#This Row],[Customer ID]],'Medical Examinations'!$A$1:$L$2336,2,FALSE)</f>
        <v>31</v>
      </c>
      <c r="D1736">
        <f>VLOOKUP(Medical_Examinations[[#This Row],[Customer ID]],'Medical Examinations'!$A$1:$L$2336,3,FALSE)</f>
        <v>8</v>
      </c>
      <c r="E1736" t="str">
        <f>VLOOKUP(Medical_Examinations[[#This Row],[Customer ID]],'Medical Examinations'!$A$1:$L$2336,4,FALSE)</f>
        <v>No</v>
      </c>
      <c r="F1736" t="str">
        <f>VLOOKUP(Medical_Examinations[[#This Row],[Customer ID]],'Medical Examinations'!$A$1:$L$2336,6,FALSE)</f>
        <v>No</v>
      </c>
      <c r="G1736" t="str">
        <f>VLOOKUP(Medical_Examinations[[#This Row],[Customer ID]],'Medical Examinations'!$A$1:$L$2336,7,FALSE)</f>
        <v>No</v>
      </c>
      <c r="H1736">
        <f>VLOOKUP(Medical_Examinations[[#This Row],[Customer ID]],'Medical Examinations'!$A$1:$L$2336,8,FALSE)</f>
        <v>0</v>
      </c>
      <c r="I1736" t="str">
        <f>VLOOKUP(Medical_Examinations[[#This Row],[Customer ID]],'Medical Examinations'!$A$1:$L$2336,9,FALSE)</f>
        <v>No</v>
      </c>
      <c r="J1736" t="str">
        <f>VLOOKUP(Medical_Examinations[[#This Row],[Customer ID]],'Medical Examinations'!A1735:L4070,11,FALSE)</f>
        <v>Obesity</v>
      </c>
      <c r="K1736" t="str">
        <f>VLOOKUP(Medical_Examinations[[#This Row],[Customer ID]],'Medical Examinations'!A1735:L4070,12,FALSE)</f>
        <v>Diabetes</v>
      </c>
      <c r="L1736" t="str">
        <f>VLOOKUP(Hospitalisation_Details[[#This Row],[Customer ID]],'Hospitalisation Details'!A1735:K4076,10,FALSE)</f>
        <v>13 Jun 1975</v>
      </c>
      <c r="M1736">
        <f>VLOOKUP(Hospitalisation_Details[[#This Row],[Customer ID]],'Hospitalisation Details'!$A$1:$K$2342,6,FALSE)</f>
        <v>24536</v>
      </c>
      <c r="N1736" t="str">
        <f>VLOOKUP(Hospitalisation_Details[[#This Row],[Customer ID]],'Hospitalisation Details'!A1735:K4076,7,FALSE)</f>
        <v>tier - 2</v>
      </c>
      <c r="O1736" t="str">
        <f>VLOOKUP(Hospitalisation_Details[[#This Row],[Customer ID]],'Hospitalisation Details'!A1735:K4076,8,FALSE)</f>
        <v>tier - 2</v>
      </c>
      <c r="P1736" t="str">
        <f>VLOOKUP(Hospitalisation_Details[[#This Row],[Customer ID]],'Hospitalisation Details'!A1735:K4076,9,FALSE)</f>
        <v>R1012</v>
      </c>
      <c r="Q1736">
        <f>VLOOKUP(Hospitalisation_Details[[#This Row],[Customer ID]],'Hospitalisation Details'!$A$1:$K$2342,11,FALSE)</f>
        <v>47</v>
      </c>
    </row>
    <row r="1737" spans="1:17" x14ac:dyDescent="0.35">
      <c r="A1737" t="s">
        <v>1736</v>
      </c>
      <c r="B1737" t="str">
        <f>VLOOKUP(Customer_Names[[#This Row],[Customer ID]],Customer_Names[#All],2,FALSE)</f>
        <v>Pearson</v>
      </c>
      <c r="C1737">
        <f>VLOOKUP(Medical_Examinations[[#This Row],[Customer ID]],'Medical Examinations'!$A$1:$L$2336,2,FALSE)</f>
        <v>33</v>
      </c>
      <c r="D1737">
        <f>VLOOKUP(Medical_Examinations[[#This Row],[Customer ID]],'Medical Examinations'!$A$1:$L$2336,3,FALSE)</f>
        <v>8</v>
      </c>
      <c r="E1737" t="str">
        <f>VLOOKUP(Medical_Examinations[[#This Row],[Customer ID]],'Medical Examinations'!$A$1:$L$2336,4,FALSE)</f>
        <v>yes</v>
      </c>
      <c r="F1737" t="str">
        <f>VLOOKUP(Medical_Examinations[[#This Row],[Customer ID]],'Medical Examinations'!$A$1:$L$2336,6,FALSE)</f>
        <v>No</v>
      </c>
      <c r="G1737" t="str">
        <f>VLOOKUP(Medical_Examinations[[#This Row],[Customer ID]],'Medical Examinations'!$A$1:$L$2336,7,FALSE)</f>
        <v>No</v>
      </c>
      <c r="H1737">
        <f>VLOOKUP(Medical_Examinations[[#This Row],[Customer ID]],'Medical Examinations'!$A$1:$L$2336,8,FALSE)</f>
        <v>0</v>
      </c>
      <c r="I1737" t="str">
        <f>VLOOKUP(Medical_Examinations[[#This Row],[Customer ID]],'Medical Examinations'!$A$1:$L$2336,9,FALSE)</f>
        <v>No</v>
      </c>
      <c r="J1737" t="str">
        <f>VLOOKUP(Medical_Examinations[[#This Row],[Customer ID]],'Medical Examinations'!A1736:L4071,11,FALSE)</f>
        <v>Obesity</v>
      </c>
      <c r="K1737" t="str">
        <f>VLOOKUP(Medical_Examinations[[#This Row],[Customer ID]],'Medical Examinations'!A1736:L4071,12,FALSE)</f>
        <v>Diabetes</v>
      </c>
      <c r="L1737" t="str">
        <f>VLOOKUP(Hospitalisation_Details[[#This Row],[Customer ID]],'Hospitalisation Details'!A1736:K4077,10,FALSE)</f>
        <v>14 Nov 1975</v>
      </c>
      <c r="M1737">
        <f>VLOOKUP(Hospitalisation_Details[[#This Row],[Customer ID]],'Hospitalisation Details'!$A$1:$K$2342,6,FALSE)</f>
        <v>24915</v>
      </c>
      <c r="N1737" t="str">
        <f>VLOOKUP(Hospitalisation_Details[[#This Row],[Customer ID]],'Hospitalisation Details'!A1736:K4077,7,FALSE)</f>
        <v>tier - 2</v>
      </c>
      <c r="O1737" t="str">
        <f>VLOOKUP(Hospitalisation_Details[[#This Row],[Customer ID]],'Hospitalisation Details'!A1736:K4077,8,FALSE)</f>
        <v>tier - 3</v>
      </c>
      <c r="P1737" t="str">
        <f>VLOOKUP(Hospitalisation_Details[[#This Row],[Customer ID]],'Hospitalisation Details'!A1736:K4077,9,FALSE)</f>
        <v>R1012</v>
      </c>
      <c r="Q1737">
        <f>VLOOKUP(Hospitalisation_Details[[#This Row],[Customer ID]],'Hospitalisation Details'!$A$1:$K$2342,11,FALSE)</f>
        <v>47</v>
      </c>
    </row>
    <row r="1738" spans="1:17" x14ac:dyDescent="0.35">
      <c r="A1738" t="s">
        <v>1737</v>
      </c>
      <c r="B1738" t="str">
        <f>VLOOKUP(Customer_Names[[#This Row],[Customer ID]],Customer_Names[#All],2,FALSE)</f>
        <v>Thomas</v>
      </c>
      <c r="C1738">
        <f>VLOOKUP(Medical_Examinations[[#This Row],[Customer ID]],'Medical Examinations'!$A$1:$L$2336,2,FALSE)</f>
        <v>25</v>
      </c>
      <c r="D1738">
        <f>VLOOKUP(Medical_Examinations[[#This Row],[Customer ID]],'Medical Examinations'!$A$1:$L$2336,3,FALSE)</f>
        <v>8</v>
      </c>
      <c r="E1738" t="str">
        <f>VLOOKUP(Medical_Examinations[[#This Row],[Customer ID]],'Medical Examinations'!$A$1:$L$2336,4,FALSE)</f>
        <v>No</v>
      </c>
      <c r="F1738" t="str">
        <f>VLOOKUP(Medical_Examinations[[#This Row],[Customer ID]],'Medical Examinations'!$A$1:$L$2336,6,FALSE)</f>
        <v>No</v>
      </c>
      <c r="G1738" t="str">
        <f>VLOOKUP(Medical_Examinations[[#This Row],[Customer ID]],'Medical Examinations'!$A$1:$L$2336,7,FALSE)</f>
        <v>No</v>
      </c>
      <c r="H1738">
        <f>VLOOKUP(Medical_Examinations[[#This Row],[Customer ID]],'Medical Examinations'!$A$1:$L$2336,8,FALSE)</f>
        <v>0</v>
      </c>
      <c r="I1738" t="str">
        <f>VLOOKUP(Medical_Examinations[[#This Row],[Customer ID]],'Medical Examinations'!$A$1:$L$2336,9,FALSE)</f>
        <v>No</v>
      </c>
      <c r="J1738" t="str">
        <f>VLOOKUP(Medical_Examinations[[#This Row],[Customer ID]],'Medical Examinations'!A1737:L4072,11,FALSE)</f>
        <v>Overweight</v>
      </c>
      <c r="K1738" t="str">
        <f>VLOOKUP(Medical_Examinations[[#This Row],[Customer ID]],'Medical Examinations'!A1737:L4072,12,FALSE)</f>
        <v>Diabetes</v>
      </c>
      <c r="L1738" t="str">
        <f>VLOOKUP(Hospitalisation_Details[[#This Row],[Customer ID]],'Hospitalisation Details'!A1737:K4078,10,FALSE)</f>
        <v>5 Jun 2001</v>
      </c>
      <c r="M1738">
        <f>VLOOKUP(Hospitalisation_Details[[#This Row],[Customer ID]],'Hospitalisation Details'!$A$1:$K$2342,6,FALSE)</f>
        <v>26019</v>
      </c>
      <c r="N1738" t="str">
        <f>VLOOKUP(Hospitalisation_Details[[#This Row],[Customer ID]],'Hospitalisation Details'!A1737:K4078,7,FALSE)</f>
        <v>tier - 2</v>
      </c>
      <c r="O1738" t="str">
        <f>VLOOKUP(Hospitalisation_Details[[#This Row],[Customer ID]],'Hospitalisation Details'!A1737:K4078,8,FALSE)</f>
        <v>tier - 2</v>
      </c>
      <c r="P1738" t="str">
        <f>VLOOKUP(Hospitalisation_Details[[#This Row],[Customer ID]],'Hospitalisation Details'!A1737:K4078,9,FALSE)</f>
        <v>R1012</v>
      </c>
      <c r="Q1738">
        <f>VLOOKUP(Hospitalisation_Details[[#This Row],[Customer ID]],'Hospitalisation Details'!$A$1:$K$2342,11,FALSE)</f>
        <v>22</v>
      </c>
    </row>
    <row r="1739" spans="1:17" x14ac:dyDescent="0.35">
      <c r="A1739" t="s">
        <v>1738</v>
      </c>
      <c r="B1739" t="str">
        <f>VLOOKUP(Customer_Names[[#This Row],[Customer ID]],Customer_Names[#All],2,FALSE)</f>
        <v>Leon</v>
      </c>
      <c r="C1739">
        <f>VLOOKUP(Medical_Examinations[[#This Row],[Customer ID]],'Medical Examinations'!$A$1:$L$2336,2,FALSE)</f>
        <v>22</v>
      </c>
      <c r="D1739">
        <f>VLOOKUP(Medical_Examinations[[#This Row],[Customer ID]],'Medical Examinations'!$A$1:$L$2336,3,FALSE)</f>
        <v>8</v>
      </c>
      <c r="E1739" t="str">
        <f>VLOOKUP(Medical_Examinations[[#This Row],[Customer ID]],'Medical Examinations'!$A$1:$L$2336,4,FALSE)</f>
        <v>No</v>
      </c>
      <c r="F1739" t="str">
        <f>VLOOKUP(Medical_Examinations[[#This Row],[Customer ID]],'Medical Examinations'!$A$1:$L$2336,6,FALSE)</f>
        <v>No</v>
      </c>
      <c r="G1739" t="str">
        <f>VLOOKUP(Medical_Examinations[[#This Row],[Customer ID]],'Medical Examinations'!$A$1:$L$2336,7,FALSE)</f>
        <v>No</v>
      </c>
      <c r="H1739">
        <f>VLOOKUP(Medical_Examinations[[#This Row],[Customer ID]],'Medical Examinations'!$A$1:$L$2336,8,FALSE)</f>
        <v>0</v>
      </c>
      <c r="I1739" t="str">
        <f>VLOOKUP(Medical_Examinations[[#This Row],[Customer ID]],'Medical Examinations'!$A$1:$L$2336,9,FALSE)</f>
        <v>No</v>
      </c>
      <c r="J1739" t="str">
        <f>VLOOKUP(Medical_Examinations[[#This Row],[Customer ID]],'Medical Examinations'!A1738:L4073,11,FALSE)</f>
        <v>Normal Weight</v>
      </c>
      <c r="K1739" t="str">
        <f>VLOOKUP(Medical_Examinations[[#This Row],[Customer ID]],'Medical Examinations'!A1738:L4073,12,FALSE)</f>
        <v>Diabetes</v>
      </c>
      <c r="L1739" t="str">
        <f>VLOOKUP(Hospitalisation_Details[[#This Row],[Customer ID]],'Hospitalisation Details'!A1738:K4079,10,FALSE)</f>
        <v>9 Jul 1966</v>
      </c>
      <c r="M1739">
        <f>VLOOKUP(Hospitalisation_Details[[#This Row],[Customer ID]],'Hospitalisation Details'!$A$1:$K$2342,6,FALSE)</f>
        <v>26109</v>
      </c>
      <c r="N1739" t="str">
        <f>VLOOKUP(Hospitalisation_Details[[#This Row],[Customer ID]],'Hospitalisation Details'!A1738:K4079,7,FALSE)</f>
        <v>tier - 2</v>
      </c>
      <c r="O1739" t="str">
        <f>VLOOKUP(Hospitalisation_Details[[#This Row],[Customer ID]],'Hospitalisation Details'!A1738:K4079,8,FALSE)</f>
        <v>tier - 3</v>
      </c>
      <c r="P1739" t="str">
        <f>VLOOKUP(Hospitalisation_Details[[#This Row],[Customer ID]],'Hospitalisation Details'!A1738:K4079,9,FALSE)</f>
        <v>R1012</v>
      </c>
      <c r="Q1739">
        <f>VLOOKUP(Hospitalisation_Details[[#This Row],[Customer ID]],'Hospitalisation Details'!$A$1:$K$2342,11,FALSE)</f>
        <v>56</v>
      </c>
    </row>
    <row r="1740" spans="1:17" x14ac:dyDescent="0.35">
      <c r="A1740" t="s">
        <v>1739</v>
      </c>
      <c r="B1740" t="str">
        <f>VLOOKUP(Customer_Names[[#This Row],[Customer ID]],Customer_Names[#All],2,FALSE)</f>
        <v>Marriott</v>
      </c>
      <c r="C1740">
        <f>VLOOKUP(Medical_Examinations[[#This Row],[Customer ID]],'Medical Examinations'!$A$1:$L$2336,2,FALSE)</f>
        <v>33</v>
      </c>
      <c r="D1740">
        <f>VLOOKUP(Medical_Examinations[[#This Row],[Customer ID]],'Medical Examinations'!$A$1:$L$2336,3,FALSE)</f>
        <v>8</v>
      </c>
      <c r="E1740" t="str">
        <f>VLOOKUP(Medical_Examinations[[#This Row],[Customer ID]],'Medical Examinations'!$A$1:$L$2336,4,FALSE)</f>
        <v>No</v>
      </c>
      <c r="F1740" t="str">
        <f>VLOOKUP(Medical_Examinations[[#This Row],[Customer ID]],'Medical Examinations'!$A$1:$L$2336,6,FALSE)</f>
        <v>No</v>
      </c>
      <c r="G1740" t="str">
        <f>VLOOKUP(Medical_Examinations[[#This Row],[Customer ID]],'Medical Examinations'!$A$1:$L$2336,7,FALSE)</f>
        <v>No</v>
      </c>
      <c r="H1740">
        <f>VLOOKUP(Medical_Examinations[[#This Row],[Customer ID]],'Medical Examinations'!$A$1:$L$2336,8,FALSE)</f>
        <v>0</v>
      </c>
      <c r="I1740" t="str">
        <f>VLOOKUP(Medical_Examinations[[#This Row],[Customer ID]],'Medical Examinations'!$A$1:$L$2336,9,FALSE)</f>
        <v>No</v>
      </c>
      <c r="J1740" t="str">
        <f>VLOOKUP(Medical_Examinations[[#This Row],[Customer ID]],'Medical Examinations'!A1739:L4074,11,FALSE)</f>
        <v>Obesity</v>
      </c>
      <c r="K1740" t="str">
        <f>VLOOKUP(Medical_Examinations[[#This Row],[Customer ID]],'Medical Examinations'!A1739:L4074,12,FALSE)</f>
        <v>Diabetes</v>
      </c>
      <c r="L1740" t="str">
        <f>VLOOKUP(Hospitalisation_Details[[#This Row],[Customer ID]],'Hospitalisation Details'!A1739:K4080,10,FALSE)</f>
        <v>27 Aug 1970</v>
      </c>
      <c r="M1740">
        <f>VLOOKUP(Hospitalisation_Details[[#This Row],[Customer ID]],'Hospitalisation Details'!$A$1:$K$2342,6,FALSE)</f>
        <v>26467</v>
      </c>
      <c r="N1740" t="str">
        <f>VLOOKUP(Hospitalisation_Details[[#This Row],[Customer ID]],'Hospitalisation Details'!A1739:K4080,7,FALSE)</f>
        <v>tier - 2</v>
      </c>
      <c r="O1740" t="str">
        <f>VLOOKUP(Hospitalisation_Details[[#This Row],[Customer ID]],'Hospitalisation Details'!A1739:K4080,8,FALSE)</f>
        <v>tier - 3</v>
      </c>
      <c r="P1740" t="str">
        <f>VLOOKUP(Hospitalisation_Details[[#This Row],[Customer ID]],'Hospitalisation Details'!A1739:K4080,9,FALSE)</f>
        <v>R1012</v>
      </c>
      <c r="Q1740">
        <f>VLOOKUP(Hospitalisation_Details[[#This Row],[Customer ID]],'Hospitalisation Details'!$A$1:$K$2342,11,FALSE)</f>
        <v>52</v>
      </c>
    </row>
    <row r="1741" spans="1:17" x14ac:dyDescent="0.35">
      <c r="A1741" t="s">
        <v>1740</v>
      </c>
      <c r="B1741" t="str">
        <f>VLOOKUP(Customer_Names[[#This Row],[Customer ID]],Customer_Names[#All],2,FALSE)</f>
        <v>Wilkins</v>
      </c>
      <c r="C1741">
        <f>VLOOKUP(Medical_Examinations[[#This Row],[Customer ID]],'Medical Examinations'!$A$1:$L$2336,2,FALSE)</f>
        <v>32</v>
      </c>
      <c r="D1741">
        <f>VLOOKUP(Medical_Examinations[[#This Row],[Customer ID]],'Medical Examinations'!$A$1:$L$2336,3,FALSE)</f>
        <v>8</v>
      </c>
      <c r="E1741" t="str">
        <f>VLOOKUP(Medical_Examinations[[#This Row],[Customer ID]],'Medical Examinations'!$A$1:$L$2336,4,FALSE)</f>
        <v>No</v>
      </c>
      <c r="F1741" t="str">
        <f>VLOOKUP(Medical_Examinations[[#This Row],[Customer ID]],'Medical Examinations'!$A$1:$L$2336,6,FALSE)</f>
        <v>No</v>
      </c>
      <c r="G1741" t="str">
        <f>VLOOKUP(Medical_Examinations[[#This Row],[Customer ID]],'Medical Examinations'!$A$1:$L$2336,7,FALSE)</f>
        <v>No</v>
      </c>
      <c r="H1741">
        <f>VLOOKUP(Medical_Examinations[[#This Row],[Customer ID]],'Medical Examinations'!$A$1:$L$2336,8,FALSE)</f>
        <v>0</v>
      </c>
      <c r="I1741" t="str">
        <f>VLOOKUP(Medical_Examinations[[#This Row],[Customer ID]],'Medical Examinations'!$A$1:$L$2336,9,FALSE)</f>
        <v>No</v>
      </c>
      <c r="J1741" t="str">
        <f>VLOOKUP(Medical_Examinations[[#This Row],[Customer ID]],'Medical Examinations'!A1740:L4075,11,FALSE)</f>
        <v>Obesity</v>
      </c>
      <c r="K1741" t="str">
        <f>VLOOKUP(Medical_Examinations[[#This Row],[Customer ID]],'Medical Examinations'!A1740:L4075,12,FALSE)</f>
        <v>Diabetes</v>
      </c>
      <c r="L1741" t="str">
        <f>VLOOKUP(Hospitalisation_Details[[#This Row],[Customer ID]],'Hospitalisation Details'!A1740:K4081,10,FALSE)</f>
        <v>4 Aug 1981</v>
      </c>
      <c r="M1741">
        <f>VLOOKUP(Hospitalisation_Details[[#This Row],[Customer ID]],'Hospitalisation Details'!$A$1:$K$2342,6,FALSE)</f>
        <v>30027</v>
      </c>
      <c r="N1741" t="str">
        <f>VLOOKUP(Hospitalisation_Details[[#This Row],[Customer ID]],'Hospitalisation Details'!A1740:K4081,7,FALSE)</f>
        <v>tier - 2</v>
      </c>
      <c r="O1741" t="str">
        <f>VLOOKUP(Hospitalisation_Details[[#This Row],[Customer ID]],'Hospitalisation Details'!A1740:K4081,8,FALSE)</f>
        <v>tier - 3</v>
      </c>
      <c r="P1741" t="str">
        <f>VLOOKUP(Hospitalisation_Details[[#This Row],[Customer ID]],'Hospitalisation Details'!A1740:K4081,9,FALSE)</f>
        <v>R1012</v>
      </c>
      <c r="Q1741">
        <f>VLOOKUP(Hospitalisation_Details[[#This Row],[Customer ID]],'Hospitalisation Details'!$A$1:$K$2342,11,FALSE)</f>
        <v>41</v>
      </c>
    </row>
    <row r="1742" spans="1:17" x14ac:dyDescent="0.35">
      <c r="A1742" t="s">
        <v>1741</v>
      </c>
      <c r="B1742" t="str">
        <f>VLOOKUP(Customer_Names[[#This Row],[Customer ID]],Customer_Names[#All],2,FALSE)</f>
        <v>Saiter</v>
      </c>
      <c r="C1742">
        <f>VLOOKUP(Medical_Examinations[[#This Row],[Customer ID]],'Medical Examinations'!$A$1:$L$2336,2,FALSE)</f>
        <v>19</v>
      </c>
      <c r="D1742">
        <f>VLOOKUP(Medical_Examinations[[#This Row],[Customer ID]],'Medical Examinations'!$A$1:$L$2336,3,FALSE)</f>
        <v>8</v>
      </c>
      <c r="E1742" t="str">
        <f>VLOOKUP(Medical_Examinations[[#This Row],[Customer ID]],'Medical Examinations'!$A$1:$L$2336,4,FALSE)</f>
        <v>No</v>
      </c>
      <c r="F1742" t="str">
        <f>VLOOKUP(Medical_Examinations[[#This Row],[Customer ID]],'Medical Examinations'!$A$1:$L$2336,6,FALSE)</f>
        <v>No</v>
      </c>
      <c r="G1742" t="str">
        <f>VLOOKUP(Medical_Examinations[[#This Row],[Customer ID]],'Medical Examinations'!$A$1:$L$2336,7,FALSE)</f>
        <v>No</v>
      </c>
      <c r="H1742">
        <f>VLOOKUP(Medical_Examinations[[#This Row],[Customer ID]],'Medical Examinations'!$A$1:$L$2336,8,FALSE)</f>
        <v>0</v>
      </c>
      <c r="I1742" t="str">
        <f>VLOOKUP(Medical_Examinations[[#This Row],[Customer ID]],'Medical Examinations'!$A$1:$L$2336,9,FALSE)</f>
        <v>No</v>
      </c>
      <c r="J1742" t="str">
        <f>VLOOKUP(Medical_Examinations[[#This Row],[Customer ID]],'Medical Examinations'!A1741:L4076,11,FALSE)</f>
        <v>Normal Weight</v>
      </c>
      <c r="K1742" t="str">
        <f>VLOOKUP(Medical_Examinations[[#This Row],[Customer ID]],'Medical Examinations'!A1741:L4076,12,FALSE)</f>
        <v>Diabetes</v>
      </c>
      <c r="L1742" t="str">
        <f>VLOOKUP(Hospitalisation_Details[[#This Row],[Customer ID]],'Hospitalisation Details'!A1741:K4082,10,FALSE)</f>
        <v>3 Sep 1976</v>
      </c>
      <c r="M1742">
        <f>VLOOKUP(Hospitalisation_Details[[#This Row],[Customer ID]],'Hospitalisation Details'!$A$1:$K$2342,6,FALSE)</f>
        <v>30410</v>
      </c>
      <c r="N1742" t="str">
        <f>VLOOKUP(Hospitalisation_Details[[#This Row],[Customer ID]],'Hospitalisation Details'!A1741:K4082,7,FALSE)</f>
        <v>tier - 2</v>
      </c>
      <c r="O1742" t="str">
        <f>VLOOKUP(Hospitalisation_Details[[#This Row],[Customer ID]],'Hospitalisation Details'!A1741:K4082,8,FALSE)</f>
        <v>tier - 3</v>
      </c>
      <c r="P1742" t="str">
        <f>VLOOKUP(Hospitalisation_Details[[#This Row],[Customer ID]],'Hospitalisation Details'!A1741:K4082,9,FALSE)</f>
        <v>R1012</v>
      </c>
      <c r="Q1742">
        <f>VLOOKUP(Hospitalisation_Details[[#This Row],[Customer ID]],'Hospitalisation Details'!$A$1:$K$2342,11,FALSE)</f>
        <v>46</v>
      </c>
    </row>
    <row r="1743" spans="1:17" x14ac:dyDescent="0.35">
      <c r="A1743" t="s">
        <v>1742</v>
      </c>
      <c r="B1743" t="str">
        <f>VLOOKUP(Customer_Names[[#This Row],[Customer ID]],Customer_Names[#All],2,FALSE)</f>
        <v>Winrow</v>
      </c>
      <c r="C1743">
        <f>VLOOKUP(Medical_Examinations[[#This Row],[Customer ID]],'Medical Examinations'!$A$1:$L$2336,2,FALSE)</f>
        <v>37</v>
      </c>
      <c r="D1743">
        <f>VLOOKUP(Medical_Examinations[[#This Row],[Customer ID]],'Medical Examinations'!$A$1:$L$2336,3,FALSE)</f>
        <v>8</v>
      </c>
      <c r="E1743" t="str">
        <f>VLOOKUP(Medical_Examinations[[#This Row],[Customer ID]],'Medical Examinations'!$A$1:$L$2336,4,FALSE)</f>
        <v>No</v>
      </c>
      <c r="F1743" t="str">
        <f>VLOOKUP(Medical_Examinations[[#This Row],[Customer ID]],'Medical Examinations'!$A$1:$L$2336,6,FALSE)</f>
        <v>No</v>
      </c>
      <c r="G1743" t="str">
        <f>VLOOKUP(Medical_Examinations[[#This Row],[Customer ID]],'Medical Examinations'!$A$1:$L$2336,7,FALSE)</f>
        <v>No</v>
      </c>
      <c r="H1743">
        <f>VLOOKUP(Medical_Examinations[[#This Row],[Customer ID]],'Medical Examinations'!$A$1:$L$2336,8,FALSE)</f>
        <v>0</v>
      </c>
      <c r="I1743" t="str">
        <f>VLOOKUP(Medical_Examinations[[#This Row],[Customer ID]],'Medical Examinations'!$A$1:$L$2336,9,FALSE)</f>
        <v>No</v>
      </c>
      <c r="J1743" t="str">
        <f>VLOOKUP(Medical_Examinations[[#This Row],[Customer ID]],'Medical Examinations'!A1742:L4077,11,FALSE)</f>
        <v>Obesity</v>
      </c>
      <c r="K1743" t="str">
        <f>VLOOKUP(Medical_Examinations[[#This Row],[Customer ID]],'Medical Examinations'!A1742:L4077,12,FALSE)</f>
        <v>Diabetes</v>
      </c>
      <c r="L1743" t="str">
        <f>VLOOKUP(Hospitalisation_Details[[#This Row],[Customer ID]],'Hospitalisation Details'!A1742:K4083,10,FALSE)</f>
        <v>3 Sep 1983</v>
      </c>
      <c r="M1743">
        <f>VLOOKUP(Hospitalisation_Details[[#This Row],[Customer ID]],'Hospitalisation Details'!$A$1:$K$2342,6,FALSE)</f>
        <v>30457</v>
      </c>
      <c r="N1743" t="str">
        <f>VLOOKUP(Hospitalisation_Details[[#This Row],[Customer ID]],'Hospitalisation Details'!A1742:K4083,7,FALSE)</f>
        <v>tier - 2</v>
      </c>
      <c r="O1743" t="str">
        <f>VLOOKUP(Hospitalisation_Details[[#This Row],[Customer ID]],'Hospitalisation Details'!A1742:K4083,8,FALSE)</f>
        <v>tier - 1</v>
      </c>
      <c r="P1743" t="str">
        <f>VLOOKUP(Hospitalisation_Details[[#This Row],[Customer ID]],'Hospitalisation Details'!A1742:K4083,9,FALSE)</f>
        <v>R1012</v>
      </c>
      <c r="Q1743">
        <f>VLOOKUP(Hospitalisation_Details[[#This Row],[Customer ID]],'Hospitalisation Details'!$A$1:$K$2342,11,FALSE)</f>
        <v>39</v>
      </c>
    </row>
    <row r="1744" spans="1:17" x14ac:dyDescent="0.35">
      <c r="A1744" t="s">
        <v>1743</v>
      </c>
      <c r="B1744" t="str">
        <f>VLOOKUP(Customer_Names[[#This Row],[Customer ID]],Customer_Names[#All],2,FALSE)</f>
        <v>Gries</v>
      </c>
      <c r="C1744">
        <f>VLOOKUP(Medical_Examinations[[#This Row],[Customer ID]],'Medical Examinations'!$A$1:$L$2336,2,FALSE)</f>
        <v>17</v>
      </c>
      <c r="D1744">
        <f>VLOOKUP(Medical_Examinations[[#This Row],[Customer ID]],'Medical Examinations'!$A$1:$L$2336,3,FALSE)</f>
        <v>8</v>
      </c>
      <c r="E1744" t="str">
        <f>VLOOKUP(Medical_Examinations[[#This Row],[Customer ID]],'Medical Examinations'!$A$1:$L$2336,4,FALSE)</f>
        <v>No</v>
      </c>
      <c r="F1744" t="str">
        <f>VLOOKUP(Medical_Examinations[[#This Row],[Customer ID]],'Medical Examinations'!$A$1:$L$2336,6,FALSE)</f>
        <v>No</v>
      </c>
      <c r="G1744" t="str">
        <f>VLOOKUP(Medical_Examinations[[#This Row],[Customer ID]],'Medical Examinations'!$A$1:$L$2336,7,FALSE)</f>
        <v>No</v>
      </c>
      <c r="H1744">
        <f>VLOOKUP(Medical_Examinations[[#This Row],[Customer ID]],'Medical Examinations'!$A$1:$L$2336,8,FALSE)</f>
        <v>0</v>
      </c>
      <c r="I1744" t="str">
        <f>VLOOKUP(Medical_Examinations[[#This Row],[Customer ID]],'Medical Examinations'!$A$1:$L$2336,9,FALSE)</f>
        <v>No</v>
      </c>
      <c r="J1744" t="str">
        <f>VLOOKUP(Medical_Examinations[[#This Row],[Customer ID]],'Medical Examinations'!A1743:L4078,11,FALSE)</f>
        <v>Underweight</v>
      </c>
      <c r="K1744" t="str">
        <f>VLOOKUP(Medical_Examinations[[#This Row],[Customer ID]],'Medical Examinations'!A1743:L4078,12,FALSE)</f>
        <v>Diabetes</v>
      </c>
      <c r="L1744" t="str">
        <f>VLOOKUP(Hospitalisation_Details[[#This Row],[Customer ID]],'Hospitalisation Details'!A1743:K4084,10,FALSE)</f>
        <v>14 Oct 1977</v>
      </c>
      <c r="M1744">
        <f>VLOOKUP(Hospitalisation_Details[[#This Row],[Customer ID]],'Hospitalisation Details'!$A$1:$K$2342,6,FALSE)</f>
        <v>31737</v>
      </c>
      <c r="N1744" t="str">
        <f>VLOOKUP(Hospitalisation_Details[[#This Row],[Customer ID]],'Hospitalisation Details'!A1743:K4084,7,FALSE)</f>
        <v>tier - 2</v>
      </c>
      <c r="O1744" t="str">
        <f>VLOOKUP(Hospitalisation_Details[[#This Row],[Customer ID]],'Hospitalisation Details'!A1743:K4084,8,FALSE)</f>
        <v>tier - 2</v>
      </c>
      <c r="P1744" t="str">
        <f>VLOOKUP(Hospitalisation_Details[[#This Row],[Customer ID]],'Hospitalisation Details'!A1743:K4084,9,FALSE)</f>
        <v>R1012</v>
      </c>
      <c r="Q1744">
        <f>VLOOKUP(Hospitalisation_Details[[#This Row],[Customer ID]],'Hospitalisation Details'!$A$1:$K$2342,11,FALSE)</f>
        <v>45</v>
      </c>
    </row>
    <row r="1745" spans="1:17" x14ac:dyDescent="0.35">
      <c r="A1745" t="s">
        <v>1744</v>
      </c>
      <c r="B1745" t="str">
        <f>VLOOKUP(Customer_Names[[#This Row],[Customer ID]],Customer_Names[#All],2,FALSE)</f>
        <v>Strohschein</v>
      </c>
      <c r="C1745">
        <f>VLOOKUP(Medical_Examinations[[#This Row],[Customer ID]],'Medical Examinations'!$A$1:$L$2336,2,FALSE)</f>
        <v>18</v>
      </c>
      <c r="D1745">
        <f>VLOOKUP(Medical_Examinations[[#This Row],[Customer ID]],'Medical Examinations'!$A$1:$L$2336,3,FALSE)</f>
        <v>8</v>
      </c>
      <c r="E1745" t="str">
        <f>VLOOKUP(Medical_Examinations[[#This Row],[Customer ID]],'Medical Examinations'!$A$1:$L$2336,4,FALSE)</f>
        <v>No</v>
      </c>
      <c r="F1745" t="str">
        <f>VLOOKUP(Medical_Examinations[[#This Row],[Customer ID]],'Medical Examinations'!$A$1:$L$2336,6,FALSE)</f>
        <v>No</v>
      </c>
      <c r="G1745" t="str">
        <f>VLOOKUP(Medical_Examinations[[#This Row],[Customer ID]],'Medical Examinations'!$A$1:$L$2336,7,FALSE)</f>
        <v>No</v>
      </c>
      <c r="H1745">
        <f>VLOOKUP(Medical_Examinations[[#This Row],[Customer ID]],'Medical Examinations'!$A$1:$L$2336,8,FALSE)</f>
        <v>0</v>
      </c>
      <c r="I1745" t="str">
        <f>VLOOKUP(Medical_Examinations[[#This Row],[Customer ID]],'Medical Examinations'!$A$1:$L$2336,9,FALSE)</f>
        <v>No</v>
      </c>
      <c r="J1745" t="str">
        <f>VLOOKUP(Medical_Examinations[[#This Row],[Customer ID]],'Medical Examinations'!A1744:L4079,11,FALSE)</f>
        <v>Underweight</v>
      </c>
      <c r="K1745" t="str">
        <f>VLOOKUP(Medical_Examinations[[#This Row],[Customer ID]],'Medical Examinations'!A1744:L4079,12,FALSE)</f>
        <v>Diabetes</v>
      </c>
      <c r="L1745" t="str">
        <f>VLOOKUP(Hospitalisation_Details[[#This Row],[Customer ID]],'Hospitalisation Details'!A1744:K4085,10,FALSE)</f>
        <v>17 Dec 1975</v>
      </c>
      <c r="M1745">
        <f>VLOOKUP(Hospitalisation_Details[[#This Row],[Customer ID]],'Hospitalisation Details'!$A$1:$K$2342,6,FALSE)</f>
        <v>32260</v>
      </c>
      <c r="N1745" t="str">
        <f>VLOOKUP(Hospitalisation_Details[[#This Row],[Customer ID]],'Hospitalisation Details'!A1744:K4085,7,FALSE)</f>
        <v>tier - 2</v>
      </c>
      <c r="O1745" t="str">
        <f>VLOOKUP(Hospitalisation_Details[[#This Row],[Customer ID]],'Hospitalisation Details'!A1744:K4085,8,FALSE)</f>
        <v>tier - 3</v>
      </c>
      <c r="P1745" t="str">
        <f>VLOOKUP(Hospitalisation_Details[[#This Row],[Customer ID]],'Hospitalisation Details'!A1744:K4085,9,FALSE)</f>
        <v>R1012</v>
      </c>
      <c r="Q1745">
        <f>VLOOKUP(Hospitalisation_Details[[#This Row],[Customer ID]],'Hospitalisation Details'!$A$1:$K$2342,11,FALSE)</f>
        <v>47</v>
      </c>
    </row>
    <row r="1746" spans="1:17" x14ac:dyDescent="0.35">
      <c r="A1746" t="s">
        <v>1745</v>
      </c>
      <c r="B1746" t="str">
        <f>VLOOKUP(Customer_Names[[#This Row],[Customer ID]],Customer_Names[#All],2,FALSE)</f>
        <v>Berger</v>
      </c>
      <c r="C1746">
        <f>VLOOKUP(Medical_Examinations[[#This Row],[Customer ID]],'Medical Examinations'!$A$1:$L$2336,2,FALSE)</f>
        <v>16</v>
      </c>
      <c r="D1746">
        <f>VLOOKUP(Medical_Examinations[[#This Row],[Customer ID]],'Medical Examinations'!$A$1:$L$2336,3,FALSE)</f>
        <v>8</v>
      </c>
      <c r="E1746" t="str">
        <f>VLOOKUP(Medical_Examinations[[#This Row],[Customer ID]],'Medical Examinations'!$A$1:$L$2336,4,FALSE)</f>
        <v>No</v>
      </c>
      <c r="F1746" t="str">
        <f>VLOOKUP(Medical_Examinations[[#This Row],[Customer ID]],'Medical Examinations'!$A$1:$L$2336,6,FALSE)</f>
        <v>No</v>
      </c>
      <c r="G1746" t="str">
        <f>VLOOKUP(Medical_Examinations[[#This Row],[Customer ID]],'Medical Examinations'!$A$1:$L$2336,7,FALSE)</f>
        <v>No</v>
      </c>
      <c r="H1746">
        <f>VLOOKUP(Medical_Examinations[[#This Row],[Customer ID]],'Medical Examinations'!$A$1:$L$2336,8,FALSE)</f>
        <v>0</v>
      </c>
      <c r="I1746" t="str">
        <f>VLOOKUP(Medical_Examinations[[#This Row],[Customer ID]],'Medical Examinations'!$A$1:$L$2336,9,FALSE)</f>
        <v>No</v>
      </c>
      <c r="J1746" t="str">
        <f>VLOOKUP(Medical_Examinations[[#This Row],[Customer ID]],'Medical Examinations'!A1745:L4080,11,FALSE)</f>
        <v>Underweight</v>
      </c>
      <c r="K1746" t="str">
        <f>VLOOKUP(Medical_Examinations[[#This Row],[Customer ID]],'Medical Examinations'!A1745:L4080,12,FALSE)</f>
        <v>Diabetes</v>
      </c>
      <c r="L1746" t="str">
        <f>VLOOKUP(Hospitalisation_Details[[#This Row],[Customer ID]],'Hospitalisation Details'!A1745:K4086,10,FALSE)</f>
        <v>9 Jul 1990</v>
      </c>
      <c r="M1746">
        <f>VLOOKUP(Hospitalisation_Details[[#This Row],[Customer ID]],'Hospitalisation Details'!$A$1:$K$2342,6,FALSE)</f>
        <v>32734</v>
      </c>
      <c r="N1746" t="str">
        <f>VLOOKUP(Hospitalisation_Details[[#This Row],[Customer ID]],'Hospitalisation Details'!A1745:K4086,7,FALSE)</f>
        <v>tier - 2</v>
      </c>
      <c r="O1746" t="str">
        <f>VLOOKUP(Hospitalisation_Details[[#This Row],[Customer ID]],'Hospitalisation Details'!A1745:K4086,8,FALSE)</f>
        <v>tier - 1</v>
      </c>
      <c r="P1746" t="str">
        <f>VLOOKUP(Hospitalisation_Details[[#This Row],[Customer ID]],'Hospitalisation Details'!A1745:K4086,9,FALSE)</f>
        <v>R1012</v>
      </c>
      <c r="Q1746">
        <f>VLOOKUP(Hospitalisation_Details[[#This Row],[Customer ID]],'Hospitalisation Details'!$A$1:$K$2342,11,FALSE)</f>
        <v>32</v>
      </c>
    </row>
    <row r="1747" spans="1:17" x14ac:dyDescent="0.35">
      <c r="A1747" t="s">
        <v>1746</v>
      </c>
      <c r="B1747" t="str">
        <f>VLOOKUP(Customer_Names[[#This Row],[Customer ID]],Customer_Names[#All],2,FALSE)</f>
        <v>Coogan</v>
      </c>
      <c r="C1747">
        <f>VLOOKUP(Medical_Examinations[[#This Row],[Customer ID]],'Medical Examinations'!$A$1:$L$2336,2,FALSE)</f>
        <v>26</v>
      </c>
      <c r="D1747">
        <f>VLOOKUP(Medical_Examinations[[#This Row],[Customer ID]],'Medical Examinations'!$A$1:$L$2336,3,FALSE)</f>
        <v>8</v>
      </c>
      <c r="E1747" t="str">
        <f>VLOOKUP(Medical_Examinations[[#This Row],[Customer ID]],'Medical Examinations'!$A$1:$L$2336,4,FALSE)</f>
        <v>No</v>
      </c>
      <c r="F1747" t="str">
        <f>VLOOKUP(Medical_Examinations[[#This Row],[Customer ID]],'Medical Examinations'!$A$1:$L$2336,6,FALSE)</f>
        <v>No</v>
      </c>
      <c r="G1747" t="str">
        <f>VLOOKUP(Medical_Examinations[[#This Row],[Customer ID]],'Medical Examinations'!$A$1:$L$2336,7,FALSE)</f>
        <v>No</v>
      </c>
      <c r="H1747">
        <f>VLOOKUP(Medical_Examinations[[#This Row],[Customer ID]],'Medical Examinations'!$A$1:$L$2336,8,FALSE)</f>
        <v>0</v>
      </c>
      <c r="I1747" t="str">
        <f>VLOOKUP(Medical_Examinations[[#This Row],[Customer ID]],'Medical Examinations'!$A$1:$L$2336,9,FALSE)</f>
        <v>No</v>
      </c>
      <c r="J1747" t="str">
        <f>VLOOKUP(Medical_Examinations[[#This Row],[Customer ID]],'Medical Examinations'!A1746:L4081,11,FALSE)</f>
        <v>Overweight</v>
      </c>
      <c r="K1747" t="str">
        <f>VLOOKUP(Medical_Examinations[[#This Row],[Customer ID]],'Medical Examinations'!A1746:L4081,12,FALSE)</f>
        <v>Diabetes</v>
      </c>
      <c r="L1747" t="str">
        <f>VLOOKUP(Hospitalisation_Details[[#This Row],[Customer ID]],'Hospitalisation Details'!A1746:K4087,10,FALSE)</f>
        <v>18 Jun 1970</v>
      </c>
      <c r="M1747">
        <f>VLOOKUP(Hospitalisation_Details[[#This Row],[Customer ID]],'Hospitalisation Details'!$A$1:$K$2342,6,FALSE)</f>
        <v>33472</v>
      </c>
      <c r="N1747" t="str">
        <f>VLOOKUP(Hospitalisation_Details[[#This Row],[Customer ID]],'Hospitalisation Details'!A1746:K4087,7,FALSE)</f>
        <v>tier - 2</v>
      </c>
      <c r="O1747" t="str">
        <f>VLOOKUP(Hospitalisation_Details[[#This Row],[Customer ID]],'Hospitalisation Details'!A1746:K4087,8,FALSE)</f>
        <v>tier - 2</v>
      </c>
      <c r="P1747" t="str">
        <f>VLOOKUP(Hospitalisation_Details[[#This Row],[Customer ID]],'Hospitalisation Details'!A1746:K4087,9,FALSE)</f>
        <v>R1012</v>
      </c>
      <c r="Q1747">
        <f>VLOOKUP(Hospitalisation_Details[[#This Row],[Customer ID]],'Hospitalisation Details'!$A$1:$K$2342,11,FALSE)</f>
        <v>52</v>
      </c>
    </row>
    <row r="1748" spans="1:17" x14ac:dyDescent="0.35">
      <c r="A1748" t="s">
        <v>1747</v>
      </c>
      <c r="B1748" t="str">
        <f>VLOOKUP(Customer_Names[[#This Row],[Customer ID]],Customer_Names[#All],2,FALSE)</f>
        <v>Gagnon</v>
      </c>
      <c r="C1748">
        <f>VLOOKUP(Medical_Examinations[[#This Row],[Customer ID]],'Medical Examinations'!$A$1:$L$2336,2,FALSE)</f>
        <v>18</v>
      </c>
      <c r="D1748">
        <f>VLOOKUP(Medical_Examinations[[#This Row],[Customer ID]],'Medical Examinations'!$A$1:$L$2336,3,FALSE)</f>
        <v>8</v>
      </c>
      <c r="E1748" t="str">
        <f>VLOOKUP(Medical_Examinations[[#This Row],[Customer ID]],'Medical Examinations'!$A$1:$L$2336,4,FALSE)</f>
        <v>No</v>
      </c>
      <c r="F1748" t="str">
        <f>VLOOKUP(Medical_Examinations[[#This Row],[Customer ID]],'Medical Examinations'!$A$1:$L$2336,6,FALSE)</f>
        <v>No</v>
      </c>
      <c r="G1748" t="str">
        <f>VLOOKUP(Medical_Examinations[[#This Row],[Customer ID]],'Medical Examinations'!$A$1:$L$2336,7,FALSE)</f>
        <v>No</v>
      </c>
      <c r="H1748">
        <f>VLOOKUP(Medical_Examinations[[#This Row],[Customer ID]],'Medical Examinations'!$A$1:$L$2336,8,FALSE)</f>
        <v>0</v>
      </c>
      <c r="I1748" t="str">
        <f>VLOOKUP(Medical_Examinations[[#This Row],[Customer ID]],'Medical Examinations'!$A$1:$L$2336,9,FALSE)</f>
        <v>No</v>
      </c>
      <c r="J1748" t="str">
        <f>VLOOKUP(Medical_Examinations[[#This Row],[Customer ID]],'Medical Examinations'!A1747:L4082,11,FALSE)</f>
        <v>Underweight</v>
      </c>
      <c r="K1748" t="str">
        <f>VLOOKUP(Medical_Examinations[[#This Row],[Customer ID]],'Medical Examinations'!A1747:L4082,12,FALSE)</f>
        <v>Diabetes</v>
      </c>
      <c r="L1748" t="str">
        <f>VLOOKUP(Hospitalisation_Details[[#This Row],[Customer ID]],'Hospitalisation Details'!A1747:K4088,10,FALSE)</f>
        <v>21 Jul 1975</v>
      </c>
      <c r="M1748">
        <f>VLOOKUP(Hospitalisation_Details[[#This Row],[Customer ID]],'Hospitalisation Details'!$A$1:$K$2342,6,FALSE)</f>
        <v>34210</v>
      </c>
      <c r="N1748" t="str">
        <f>VLOOKUP(Hospitalisation_Details[[#This Row],[Customer ID]],'Hospitalisation Details'!A1747:K4088,7,FALSE)</f>
        <v>tier - 2</v>
      </c>
      <c r="O1748" t="str">
        <f>VLOOKUP(Hospitalisation_Details[[#This Row],[Customer ID]],'Hospitalisation Details'!A1747:K4088,8,FALSE)</f>
        <v>tier - 1</v>
      </c>
      <c r="P1748" t="str">
        <f>VLOOKUP(Hospitalisation_Details[[#This Row],[Customer ID]],'Hospitalisation Details'!A1747:K4088,9,FALSE)</f>
        <v>R1012</v>
      </c>
      <c r="Q1748">
        <f>VLOOKUP(Hospitalisation_Details[[#This Row],[Customer ID]],'Hospitalisation Details'!$A$1:$K$2342,11,FALSE)</f>
        <v>47</v>
      </c>
    </row>
    <row r="1749" spans="1:17" x14ac:dyDescent="0.35">
      <c r="A1749" t="s">
        <v>1748</v>
      </c>
      <c r="B1749" t="str">
        <f>VLOOKUP(Customer_Names[[#This Row],[Customer ID]],Customer_Names[#All],2,FALSE)</f>
        <v>Pearson</v>
      </c>
      <c r="C1749">
        <f>VLOOKUP(Medical_Examinations[[#This Row],[Customer ID]],'Medical Examinations'!$A$1:$L$2336,2,FALSE)</f>
        <v>19</v>
      </c>
      <c r="D1749">
        <f>VLOOKUP(Medical_Examinations[[#This Row],[Customer ID]],'Medical Examinations'!$A$1:$L$2336,3,FALSE)</f>
        <v>8</v>
      </c>
      <c r="E1749" t="str">
        <f>VLOOKUP(Medical_Examinations[[#This Row],[Customer ID]],'Medical Examinations'!$A$1:$L$2336,4,FALSE)</f>
        <v>yes</v>
      </c>
      <c r="F1749" t="str">
        <f>VLOOKUP(Medical_Examinations[[#This Row],[Customer ID]],'Medical Examinations'!$A$1:$L$2336,6,FALSE)</f>
        <v>No</v>
      </c>
      <c r="G1749" t="str">
        <f>VLOOKUP(Medical_Examinations[[#This Row],[Customer ID]],'Medical Examinations'!$A$1:$L$2336,7,FALSE)</f>
        <v>No</v>
      </c>
      <c r="H1749">
        <f>VLOOKUP(Medical_Examinations[[#This Row],[Customer ID]],'Medical Examinations'!$A$1:$L$2336,8,FALSE)</f>
        <v>0</v>
      </c>
      <c r="I1749" t="str">
        <f>VLOOKUP(Medical_Examinations[[#This Row],[Customer ID]],'Medical Examinations'!$A$1:$L$2336,9,FALSE)</f>
        <v>No</v>
      </c>
      <c r="J1749" t="str">
        <f>VLOOKUP(Medical_Examinations[[#This Row],[Customer ID]],'Medical Examinations'!A1748:L4083,11,FALSE)</f>
        <v>Normal Weight</v>
      </c>
      <c r="K1749" t="str">
        <f>VLOOKUP(Medical_Examinations[[#This Row],[Customer ID]],'Medical Examinations'!A1748:L4083,12,FALSE)</f>
        <v>Diabetes</v>
      </c>
      <c r="L1749" t="str">
        <f>VLOOKUP(Hospitalisation_Details[[#This Row],[Customer ID]],'Hospitalisation Details'!A1748:K4089,10,FALSE)</f>
        <v>2 Oct 1983</v>
      </c>
      <c r="M1749">
        <f>VLOOKUP(Hospitalisation_Details[[#This Row],[Customer ID]],'Hospitalisation Details'!$A$1:$K$2342,6,FALSE)</f>
        <v>34307</v>
      </c>
      <c r="N1749" t="str">
        <f>VLOOKUP(Hospitalisation_Details[[#This Row],[Customer ID]],'Hospitalisation Details'!A1748:K4089,7,FALSE)</f>
        <v>tier - 2</v>
      </c>
      <c r="O1749" t="str">
        <f>VLOOKUP(Hospitalisation_Details[[#This Row],[Customer ID]],'Hospitalisation Details'!A1748:K4089,8,FALSE)</f>
        <v>tier - 2</v>
      </c>
      <c r="P1749" t="str">
        <f>VLOOKUP(Hospitalisation_Details[[#This Row],[Customer ID]],'Hospitalisation Details'!A1748:K4089,9,FALSE)</f>
        <v>R1012</v>
      </c>
      <c r="Q1749">
        <f>VLOOKUP(Hospitalisation_Details[[#This Row],[Customer ID]],'Hospitalisation Details'!$A$1:$K$2342,11,FALSE)</f>
        <v>39</v>
      </c>
    </row>
    <row r="1750" spans="1:17" x14ac:dyDescent="0.35">
      <c r="A1750" t="s">
        <v>1749</v>
      </c>
      <c r="B1750" t="str">
        <f>VLOOKUP(Customer_Names[[#This Row],[Customer ID]],Customer_Names[#All],2,FALSE)</f>
        <v>Brian</v>
      </c>
      <c r="C1750">
        <f>VLOOKUP(Medical_Examinations[[#This Row],[Customer ID]],'Medical Examinations'!$A$1:$L$2336,2,FALSE)</f>
        <v>24</v>
      </c>
      <c r="D1750">
        <f>VLOOKUP(Medical_Examinations[[#This Row],[Customer ID]],'Medical Examinations'!$A$1:$L$2336,3,FALSE)</f>
        <v>8</v>
      </c>
      <c r="E1750" t="str">
        <f>VLOOKUP(Medical_Examinations[[#This Row],[Customer ID]],'Medical Examinations'!$A$1:$L$2336,4,FALSE)</f>
        <v>No</v>
      </c>
      <c r="F1750" t="str">
        <f>VLOOKUP(Medical_Examinations[[#This Row],[Customer ID]],'Medical Examinations'!$A$1:$L$2336,6,FALSE)</f>
        <v>No</v>
      </c>
      <c r="G1750" t="str">
        <f>VLOOKUP(Medical_Examinations[[#This Row],[Customer ID]],'Medical Examinations'!$A$1:$L$2336,7,FALSE)</f>
        <v>No</v>
      </c>
      <c r="H1750">
        <f>VLOOKUP(Medical_Examinations[[#This Row],[Customer ID]],'Medical Examinations'!$A$1:$L$2336,8,FALSE)</f>
        <v>0</v>
      </c>
      <c r="I1750" t="str">
        <f>VLOOKUP(Medical_Examinations[[#This Row],[Customer ID]],'Medical Examinations'!$A$1:$L$2336,9,FALSE)</f>
        <v>No</v>
      </c>
      <c r="J1750" t="str">
        <f>VLOOKUP(Medical_Examinations[[#This Row],[Customer ID]],'Medical Examinations'!A1749:L4084,11,FALSE)</f>
        <v>Normal Weight</v>
      </c>
      <c r="K1750" t="str">
        <f>VLOOKUP(Medical_Examinations[[#This Row],[Customer ID]],'Medical Examinations'!A1749:L4084,12,FALSE)</f>
        <v>Diabetes</v>
      </c>
      <c r="L1750" t="str">
        <f>VLOOKUP(Hospitalisation_Details[[#This Row],[Customer ID]],'Hospitalisation Details'!A1749:K4090,10,FALSE)</f>
        <v>20 Jun 1982</v>
      </c>
      <c r="M1750">
        <f>VLOOKUP(Hospitalisation_Details[[#This Row],[Customer ID]],'Hospitalisation Details'!$A$1:$K$2342,6,FALSE)</f>
        <v>37651</v>
      </c>
      <c r="N1750" t="str">
        <f>VLOOKUP(Hospitalisation_Details[[#This Row],[Customer ID]],'Hospitalisation Details'!A1749:K4090,7,FALSE)</f>
        <v>tier - 2</v>
      </c>
      <c r="O1750" t="str">
        <f>VLOOKUP(Hospitalisation_Details[[#This Row],[Customer ID]],'Hospitalisation Details'!A1749:K4090,8,FALSE)</f>
        <v>tier - 2</v>
      </c>
      <c r="P1750" t="str">
        <f>VLOOKUP(Hospitalisation_Details[[#This Row],[Customer ID]],'Hospitalisation Details'!A1749:K4090,9,FALSE)</f>
        <v>R1012</v>
      </c>
      <c r="Q1750">
        <f>VLOOKUP(Hospitalisation_Details[[#This Row],[Customer ID]],'Hospitalisation Details'!$A$1:$K$2342,11,FALSE)</f>
        <v>40</v>
      </c>
    </row>
    <row r="1751" spans="1:17" x14ac:dyDescent="0.35">
      <c r="A1751" t="s">
        <v>1750</v>
      </c>
      <c r="B1751" t="str">
        <f>VLOOKUP(Customer_Names[[#This Row],[Customer ID]],Customer_Names[#All],2,FALSE)</f>
        <v>Brown</v>
      </c>
      <c r="C1751">
        <f>VLOOKUP(Medical_Examinations[[#This Row],[Customer ID]],'Medical Examinations'!$A$1:$L$2336,2,FALSE)</f>
        <v>15</v>
      </c>
      <c r="D1751">
        <f>VLOOKUP(Medical_Examinations[[#This Row],[Customer ID]],'Medical Examinations'!$A$1:$L$2336,3,FALSE)</f>
        <v>8</v>
      </c>
      <c r="E1751" t="str">
        <f>VLOOKUP(Medical_Examinations[[#This Row],[Customer ID]],'Medical Examinations'!$A$1:$L$2336,4,FALSE)</f>
        <v>No</v>
      </c>
      <c r="F1751" t="str">
        <f>VLOOKUP(Medical_Examinations[[#This Row],[Customer ID]],'Medical Examinations'!$A$1:$L$2336,6,FALSE)</f>
        <v>No</v>
      </c>
      <c r="G1751" t="str">
        <f>VLOOKUP(Medical_Examinations[[#This Row],[Customer ID]],'Medical Examinations'!$A$1:$L$2336,7,FALSE)</f>
        <v>No</v>
      </c>
      <c r="H1751">
        <f>VLOOKUP(Medical_Examinations[[#This Row],[Customer ID]],'Medical Examinations'!$A$1:$L$2336,8,FALSE)</f>
        <v>0</v>
      </c>
      <c r="I1751" t="str">
        <f>VLOOKUP(Medical_Examinations[[#This Row],[Customer ID]],'Medical Examinations'!$A$1:$L$2336,9,FALSE)</f>
        <v>No</v>
      </c>
      <c r="J1751" t="str">
        <f>VLOOKUP(Medical_Examinations[[#This Row],[Customer ID]],'Medical Examinations'!A1750:L4085,11,FALSE)</f>
        <v>Underweight</v>
      </c>
      <c r="K1751" t="str">
        <f>VLOOKUP(Medical_Examinations[[#This Row],[Customer ID]],'Medical Examinations'!A1750:L4085,12,FALSE)</f>
        <v>Diabetes</v>
      </c>
      <c r="L1751" t="str">
        <f>VLOOKUP(Hospitalisation_Details[[#This Row],[Customer ID]],'Hospitalisation Details'!A1750:K4091,10,FALSE)</f>
        <v>15 Jun 1976</v>
      </c>
      <c r="M1751">
        <f>VLOOKUP(Hospitalisation_Details[[#This Row],[Customer ID]],'Hospitalisation Details'!$A$1:$K$2342,6,FALSE)</f>
        <v>38740</v>
      </c>
      <c r="N1751" t="str">
        <f>VLOOKUP(Hospitalisation_Details[[#This Row],[Customer ID]],'Hospitalisation Details'!A1750:K4091,7,FALSE)</f>
        <v>tier - 2</v>
      </c>
      <c r="O1751" t="str">
        <f>VLOOKUP(Hospitalisation_Details[[#This Row],[Customer ID]],'Hospitalisation Details'!A1750:K4091,8,FALSE)</f>
        <v>tier - 2</v>
      </c>
      <c r="P1751" t="str">
        <f>VLOOKUP(Hospitalisation_Details[[#This Row],[Customer ID]],'Hospitalisation Details'!A1750:K4091,9,FALSE)</f>
        <v>R1012</v>
      </c>
      <c r="Q1751">
        <f>VLOOKUP(Hospitalisation_Details[[#This Row],[Customer ID]],'Hospitalisation Details'!$A$1:$K$2342,11,FALSE)</f>
        <v>46</v>
      </c>
    </row>
    <row r="1752" spans="1:17" x14ac:dyDescent="0.35">
      <c r="A1752" t="s">
        <v>1751</v>
      </c>
      <c r="B1752" t="str">
        <f>VLOOKUP(Customer_Names[[#This Row],[Customer ID]],Customer_Names[#All],2,FALSE)</f>
        <v>Fox</v>
      </c>
      <c r="C1752">
        <f>VLOOKUP(Medical_Examinations[[#This Row],[Customer ID]],'Medical Examinations'!$A$1:$L$2336,2,FALSE)</f>
        <v>23</v>
      </c>
      <c r="D1752">
        <f>VLOOKUP(Medical_Examinations[[#This Row],[Customer ID]],'Medical Examinations'!$A$1:$L$2336,3,FALSE)</f>
        <v>8</v>
      </c>
      <c r="E1752" t="str">
        <f>VLOOKUP(Medical_Examinations[[#This Row],[Customer ID]],'Medical Examinations'!$A$1:$L$2336,4,FALSE)</f>
        <v>No</v>
      </c>
      <c r="F1752" t="str">
        <f>VLOOKUP(Medical_Examinations[[#This Row],[Customer ID]],'Medical Examinations'!$A$1:$L$2336,6,FALSE)</f>
        <v>No</v>
      </c>
      <c r="G1752" t="str">
        <f>VLOOKUP(Medical_Examinations[[#This Row],[Customer ID]],'Medical Examinations'!$A$1:$L$2336,7,FALSE)</f>
        <v>No</v>
      </c>
      <c r="H1752">
        <f>VLOOKUP(Medical_Examinations[[#This Row],[Customer ID]],'Medical Examinations'!$A$1:$L$2336,8,FALSE)</f>
        <v>0</v>
      </c>
      <c r="I1752" t="str">
        <f>VLOOKUP(Medical_Examinations[[#This Row],[Customer ID]],'Medical Examinations'!$A$1:$L$2336,9,FALSE)</f>
        <v>No</v>
      </c>
      <c r="J1752" t="str">
        <f>VLOOKUP(Medical_Examinations[[#This Row],[Customer ID]],'Medical Examinations'!A1751:L4086,11,FALSE)</f>
        <v>Normal Weight</v>
      </c>
      <c r="K1752" t="str">
        <f>VLOOKUP(Medical_Examinations[[#This Row],[Customer ID]],'Medical Examinations'!A1751:L4086,12,FALSE)</f>
        <v>Diabetes</v>
      </c>
      <c r="L1752" t="str">
        <f>VLOOKUP(Hospitalisation_Details[[#This Row],[Customer ID]],'Hospitalisation Details'!A1751:K4092,10,FALSE)</f>
        <v>17 Dec 1977</v>
      </c>
      <c r="M1752">
        <f>VLOOKUP(Hospitalisation_Details[[#This Row],[Customer ID]],'Hospitalisation Details'!$A$1:$K$2342,6,FALSE)</f>
        <v>39670</v>
      </c>
      <c r="N1752" t="str">
        <f>VLOOKUP(Hospitalisation_Details[[#This Row],[Customer ID]],'Hospitalisation Details'!A1751:K4092,7,FALSE)</f>
        <v>tier - 2</v>
      </c>
      <c r="O1752" t="str">
        <f>VLOOKUP(Hospitalisation_Details[[#This Row],[Customer ID]],'Hospitalisation Details'!A1751:K4092,8,FALSE)</f>
        <v>tier - 1</v>
      </c>
      <c r="P1752" t="str">
        <f>VLOOKUP(Hospitalisation_Details[[#This Row],[Customer ID]],'Hospitalisation Details'!A1751:K4092,9,FALSE)</f>
        <v>R1012</v>
      </c>
      <c r="Q1752">
        <f>VLOOKUP(Hospitalisation_Details[[#This Row],[Customer ID]],'Hospitalisation Details'!$A$1:$K$2342,11,FALSE)</f>
        <v>45</v>
      </c>
    </row>
    <row r="1753" spans="1:17" x14ac:dyDescent="0.35">
      <c r="A1753" t="s">
        <v>1752</v>
      </c>
      <c r="B1753" t="str">
        <f>VLOOKUP(Customer_Names[[#This Row],[Customer ID]],Customer_Names[#All],2,FALSE)</f>
        <v>Traver</v>
      </c>
      <c r="C1753">
        <f>VLOOKUP(Medical_Examinations[[#This Row],[Customer ID]],'Medical Examinations'!$A$1:$L$2336,2,FALSE)</f>
        <v>23</v>
      </c>
      <c r="D1753">
        <f>VLOOKUP(Medical_Examinations[[#This Row],[Customer ID]],'Medical Examinations'!$A$1:$L$2336,3,FALSE)</f>
        <v>8</v>
      </c>
      <c r="E1753" t="str">
        <f>VLOOKUP(Medical_Examinations[[#This Row],[Customer ID]],'Medical Examinations'!$A$1:$L$2336,4,FALSE)</f>
        <v>No</v>
      </c>
      <c r="F1753" t="str">
        <f>VLOOKUP(Medical_Examinations[[#This Row],[Customer ID]],'Medical Examinations'!$A$1:$L$2336,6,FALSE)</f>
        <v>No</v>
      </c>
      <c r="G1753" t="str">
        <f>VLOOKUP(Medical_Examinations[[#This Row],[Customer ID]],'Medical Examinations'!$A$1:$L$2336,7,FALSE)</f>
        <v>No</v>
      </c>
      <c r="H1753">
        <f>VLOOKUP(Medical_Examinations[[#This Row],[Customer ID]],'Medical Examinations'!$A$1:$L$2336,8,FALSE)</f>
        <v>0</v>
      </c>
      <c r="I1753" t="str">
        <f>VLOOKUP(Medical_Examinations[[#This Row],[Customer ID]],'Medical Examinations'!$A$1:$L$2336,9,FALSE)</f>
        <v>No</v>
      </c>
      <c r="J1753" t="str">
        <f>VLOOKUP(Medical_Examinations[[#This Row],[Customer ID]],'Medical Examinations'!A1752:L4087,11,FALSE)</f>
        <v>Normal Weight</v>
      </c>
      <c r="K1753" t="str">
        <f>VLOOKUP(Medical_Examinations[[#This Row],[Customer ID]],'Medical Examinations'!A1752:L4087,12,FALSE)</f>
        <v>Diabetes</v>
      </c>
      <c r="L1753" t="str">
        <f>VLOOKUP(Hospitalisation_Details[[#This Row],[Customer ID]],'Hospitalisation Details'!A1752:K4093,10,FALSE)</f>
        <v>12 Aug 1977</v>
      </c>
      <c r="M1753">
        <f>VLOOKUP(Hospitalisation_Details[[#This Row],[Customer ID]],'Hospitalisation Details'!$A$1:$K$2342,6,FALSE)</f>
        <v>39726</v>
      </c>
      <c r="N1753" t="str">
        <f>VLOOKUP(Hospitalisation_Details[[#This Row],[Customer ID]],'Hospitalisation Details'!A1752:K4093,7,FALSE)</f>
        <v>tier - 2</v>
      </c>
      <c r="O1753" t="str">
        <f>VLOOKUP(Hospitalisation_Details[[#This Row],[Customer ID]],'Hospitalisation Details'!A1752:K4093,8,FALSE)</f>
        <v>tier - 1</v>
      </c>
      <c r="P1753" t="str">
        <f>VLOOKUP(Hospitalisation_Details[[#This Row],[Customer ID]],'Hospitalisation Details'!A1752:K4093,9,FALSE)</f>
        <v>R1012</v>
      </c>
      <c r="Q1753">
        <f>VLOOKUP(Hospitalisation_Details[[#This Row],[Customer ID]],'Hospitalisation Details'!$A$1:$K$2342,11,FALSE)</f>
        <v>45</v>
      </c>
    </row>
    <row r="1754" spans="1:17" x14ac:dyDescent="0.35">
      <c r="A1754" t="s">
        <v>1753</v>
      </c>
      <c r="B1754" t="str">
        <f>VLOOKUP(Customer_Names[[#This Row],[Customer ID]],Customer_Names[#All],2,FALSE)</f>
        <v>Quick</v>
      </c>
      <c r="C1754">
        <f>VLOOKUP(Medical_Examinations[[#This Row],[Customer ID]],'Medical Examinations'!$A$1:$L$2336,2,FALSE)</f>
        <v>15</v>
      </c>
      <c r="D1754">
        <f>VLOOKUP(Medical_Examinations[[#This Row],[Customer ID]],'Medical Examinations'!$A$1:$L$2336,3,FALSE)</f>
        <v>8</v>
      </c>
      <c r="E1754" t="str">
        <f>VLOOKUP(Medical_Examinations[[#This Row],[Customer ID]],'Medical Examinations'!$A$1:$L$2336,4,FALSE)</f>
        <v>No</v>
      </c>
      <c r="F1754" t="str">
        <f>VLOOKUP(Medical_Examinations[[#This Row],[Customer ID]],'Medical Examinations'!$A$1:$L$2336,6,FALSE)</f>
        <v>No</v>
      </c>
      <c r="G1754" t="str">
        <f>VLOOKUP(Medical_Examinations[[#This Row],[Customer ID]],'Medical Examinations'!$A$1:$L$2336,7,FALSE)</f>
        <v>No</v>
      </c>
      <c r="H1754">
        <f>VLOOKUP(Medical_Examinations[[#This Row],[Customer ID]],'Medical Examinations'!$A$1:$L$2336,8,FALSE)</f>
        <v>0</v>
      </c>
      <c r="I1754" t="str">
        <f>VLOOKUP(Medical_Examinations[[#This Row],[Customer ID]],'Medical Examinations'!$A$1:$L$2336,9,FALSE)</f>
        <v>No</v>
      </c>
      <c r="J1754" t="str">
        <f>VLOOKUP(Medical_Examinations[[#This Row],[Customer ID]],'Medical Examinations'!A1753:L4088,11,FALSE)</f>
        <v>Underweight</v>
      </c>
      <c r="K1754" t="str">
        <f>VLOOKUP(Medical_Examinations[[#This Row],[Customer ID]],'Medical Examinations'!A1753:L4088,12,FALSE)</f>
        <v>Diabetes</v>
      </c>
      <c r="L1754" t="str">
        <f>VLOOKUP(Hospitalisation_Details[[#This Row],[Customer ID]],'Hospitalisation Details'!A1753:K4094,10,FALSE)</f>
        <v>8 Aug 1987</v>
      </c>
      <c r="M1754">
        <f>VLOOKUP(Hospitalisation_Details[[#This Row],[Customer ID]],'Hospitalisation Details'!$A$1:$K$2342,6,FALSE)</f>
        <v>39983</v>
      </c>
      <c r="N1754" t="str">
        <f>VLOOKUP(Hospitalisation_Details[[#This Row],[Customer ID]],'Hospitalisation Details'!A1753:K4094,7,FALSE)</f>
        <v>tier - 2</v>
      </c>
      <c r="O1754" t="str">
        <f>VLOOKUP(Hospitalisation_Details[[#This Row],[Customer ID]],'Hospitalisation Details'!A1753:K4094,8,FALSE)</f>
        <v>tier - 3</v>
      </c>
      <c r="P1754" t="str">
        <f>VLOOKUP(Hospitalisation_Details[[#This Row],[Customer ID]],'Hospitalisation Details'!A1753:K4094,9,FALSE)</f>
        <v>R1012</v>
      </c>
      <c r="Q1754">
        <f>VLOOKUP(Hospitalisation_Details[[#This Row],[Customer ID]],'Hospitalisation Details'!$A$1:$K$2342,11,FALSE)</f>
        <v>35</v>
      </c>
    </row>
    <row r="1755" spans="1:17" x14ac:dyDescent="0.35">
      <c r="A1755" t="s">
        <v>1754</v>
      </c>
      <c r="B1755" t="str">
        <f>VLOOKUP(Customer_Names[[#This Row],[Customer ID]],Customer_Names[#All],2,FALSE)</f>
        <v>Scott</v>
      </c>
      <c r="C1755">
        <f>VLOOKUP(Medical_Examinations[[#This Row],[Customer ID]],'Medical Examinations'!$A$1:$L$2336,2,FALSE)</f>
        <v>17</v>
      </c>
      <c r="D1755">
        <f>VLOOKUP(Medical_Examinations[[#This Row],[Customer ID]],'Medical Examinations'!$A$1:$L$2336,3,FALSE)</f>
        <v>8</v>
      </c>
      <c r="E1755" t="str">
        <f>VLOOKUP(Medical_Examinations[[#This Row],[Customer ID]],'Medical Examinations'!$A$1:$L$2336,4,FALSE)</f>
        <v>No</v>
      </c>
      <c r="F1755" t="str">
        <f>VLOOKUP(Medical_Examinations[[#This Row],[Customer ID]],'Medical Examinations'!$A$1:$L$2336,6,FALSE)</f>
        <v>No</v>
      </c>
      <c r="G1755" t="str">
        <f>VLOOKUP(Medical_Examinations[[#This Row],[Customer ID]],'Medical Examinations'!$A$1:$L$2336,7,FALSE)</f>
        <v>No</v>
      </c>
      <c r="H1755">
        <f>VLOOKUP(Medical_Examinations[[#This Row],[Customer ID]],'Medical Examinations'!$A$1:$L$2336,8,FALSE)</f>
        <v>0</v>
      </c>
      <c r="I1755" t="str">
        <f>VLOOKUP(Medical_Examinations[[#This Row],[Customer ID]],'Medical Examinations'!$A$1:$L$2336,9,FALSE)</f>
        <v>No</v>
      </c>
      <c r="J1755" t="str">
        <f>VLOOKUP(Medical_Examinations[[#This Row],[Customer ID]],'Medical Examinations'!A1754:L4089,11,FALSE)</f>
        <v>Underweight</v>
      </c>
      <c r="K1755" t="str">
        <f>VLOOKUP(Medical_Examinations[[#This Row],[Customer ID]],'Medical Examinations'!A1754:L4089,12,FALSE)</f>
        <v>Diabetes</v>
      </c>
      <c r="L1755" t="str">
        <f>VLOOKUP(Hospitalisation_Details[[#This Row],[Customer ID]],'Hospitalisation Details'!A1754:K4095,10,FALSE)</f>
        <v>16 Jul 1988</v>
      </c>
      <c r="M1755">
        <f>VLOOKUP(Hospitalisation_Details[[#This Row],[Customer ID]],'Hospitalisation Details'!$A$1:$K$2342,6,FALSE)</f>
        <v>43944</v>
      </c>
      <c r="N1755" t="str">
        <f>VLOOKUP(Hospitalisation_Details[[#This Row],[Customer ID]],'Hospitalisation Details'!A1754:K4095,7,FALSE)</f>
        <v>tier - 2</v>
      </c>
      <c r="O1755" t="str">
        <f>VLOOKUP(Hospitalisation_Details[[#This Row],[Customer ID]],'Hospitalisation Details'!A1754:K4095,8,FALSE)</f>
        <v>tier - 1</v>
      </c>
      <c r="P1755" t="str">
        <f>VLOOKUP(Hospitalisation_Details[[#This Row],[Customer ID]],'Hospitalisation Details'!A1754:K4095,9,FALSE)</f>
        <v>R1012</v>
      </c>
      <c r="Q1755">
        <f>VLOOKUP(Hospitalisation_Details[[#This Row],[Customer ID]],'Hospitalisation Details'!$A$1:$K$2342,11,FALSE)</f>
        <v>34</v>
      </c>
    </row>
    <row r="1756" spans="1:17" x14ac:dyDescent="0.35">
      <c r="A1756" t="s">
        <v>1755</v>
      </c>
      <c r="B1756" t="str">
        <f>VLOOKUP(Customer_Names[[#This Row],[Customer ID]],Customer_Names[#All],2,FALSE)</f>
        <v>Theriot</v>
      </c>
      <c r="C1756">
        <f>VLOOKUP(Medical_Examinations[[#This Row],[Customer ID]],'Medical Examinations'!$A$1:$L$2336,2,FALSE)</f>
        <v>19</v>
      </c>
      <c r="D1756">
        <f>VLOOKUP(Medical_Examinations[[#This Row],[Customer ID]],'Medical Examinations'!$A$1:$L$2336,3,FALSE)</f>
        <v>8</v>
      </c>
      <c r="E1756" t="str">
        <f>VLOOKUP(Medical_Examinations[[#This Row],[Customer ID]],'Medical Examinations'!$A$1:$L$2336,4,FALSE)</f>
        <v>No</v>
      </c>
      <c r="F1756" t="str">
        <f>VLOOKUP(Medical_Examinations[[#This Row],[Customer ID]],'Medical Examinations'!$A$1:$L$2336,6,FALSE)</f>
        <v>No</v>
      </c>
      <c r="G1756" t="str">
        <f>VLOOKUP(Medical_Examinations[[#This Row],[Customer ID]],'Medical Examinations'!$A$1:$L$2336,7,FALSE)</f>
        <v>No</v>
      </c>
      <c r="H1756">
        <f>VLOOKUP(Medical_Examinations[[#This Row],[Customer ID]],'Medical Examinations'!$A$1:$L$2336,8,FALSE)</f>
        <v>0</v>
      </c>
      <c r="I1756" t="str">
        <f>VLOOKUP(Medical_Examinations[[#This Row],[Customer ID]],'Medical Examinations'!$A$1:$L$2336,9,FALSE)</f>
        <v>No</v>
      </c>
      <c r="J1756" t="str">
        <f>VLOOKUP(Medical_Examinations[[#This Row],[Customer ID]],'Medical Examinations'!A1755:L4090,11,FALSE)</f>
        <v>Normal Weight</v>
      </c>
      <c r="K1756" t="str">
        <f>VLOOKUP(Medical_Examinations[[#This Row],[Customer ID]],'Medical Examinations'!A1755:L4090,12,FALSE)</f>
        <v>Diabetes</v>
      </c>
      <c r="L1756" t="str">
        <f>VLOOKUP(Hospitalisation_Details[[#This Row],[Customer ID]],'Hospitalisation Details'!A1755:K4096,10,FALSE)</f>
        <v>9 Aug 1974</v>
      </c>
      <c r="M1756">
        <f>VLOOKUP(Hospitalisation_Details[[#This Row],[Customer ID]],'Hospitalisation Details'!$A$1:$K$2342,6,FALSE)</f>
        <v>45702</v>
      </c>
      <c r="N1756" t="str">
        <f>VLOOKUP(Hospitalisation_Details[[#This Row],[Customer ID]],'Hospitalisation Details'!A1755:K4096,7,FALSE)</f>
        <v>tier - 2</v>
      </c>
      <c r="O1756" t="str">
        <f>VLOOKUP(Hospitalisation_Details[[#This Row],[Customer ID]],'Hospitalisation Details'!A1755:K4096,8,FALSE)</f>
        <v>tier - 2</v>
      </c>
      <c r="P1756" t="str">
        <f>VLOOKUP(Hospitalisation_Details[[#This Row],[Customer ID]],'Hospitalisation Details'!A1755:K4096,9,FALSE)</f>
        <v>R1012</v>
      </c>
      <c r="Q1756">
        <f>VLOOKUP(Hospitalisation_Details[[#This Row],[Customer ID]],'Hospitalisation Details'!$A$1:$K$2342,11,FALSE)</f>
        <v>48</v>
      </c>
    </row>
    <row r="1757" spans="1:17" x14ac:dyDescent="0.35">
      <c r="A1757" t="s">
        <v>1756</v>
      </c>
      <c r="B1757" t="str">
        <f>VLOOKUP(Customer_Names[[#This Row],[Customer ID]],Customer_Names[#All],2,FALSE)</f>
        <v>Michalis</v>
      </c>
      <c r="C1757">
        <f>VLOOKUP(Medical_Examinations[[#This Row],[Customer ID]],'Medical Examinations'!$A$1:$L$2336,2,FALSE)</f>
        <v>19</v>
      </c>
      <c r="D1757">
        <f>VLOOKUP(Medical_Examinations[[#This Row],[Customer ID]],'Medical Examinations'!$A$1:$L$2336,3,FALSE)</f>
        <v>8</v>
      </c>
      <c r="E1757" t="str">
        <f>VLOOKUP(Medical_Examinations[[#This Row],[Customer ID]],'Medical Examinations'!$A$1:$L$2336,4,FALSE)</f>
        <v>No</v>
      </c>
      <c r="F1757" t="str">
        <f>VLOOKUP(Medical_Examinations[[#This Row],[Customer ID]],'Medical Examinations'!$A$1:$L$2336,6,FALSE)</f>
        <v>No</v>
      </c>
      <c r="G1757" t="str">
        <f>VLOOKUP(Medical_Examinations[[#This Row],[Customer ID]],'Medical Examinations'!$A$1:$L$2336,7,FALSE)</f>
        <v>No</v>
      </c>
      <c r="H1757">
        <f>VLOOKUP(Medical_Examinations[[#This Row],[Customer ID]],'Medical Examinations'!$A$1:$L$2336,8,FALSE)</f>
        <v>0</v>
      </c>
      <c r="I1757" t="str">
        <f>VLOOKUP(Medical_Examinations[[#This Row],[Customer ID]],'Medical Examinations'!$A$1:$L$2336,9,FALSE)</f>
        <v>No</v>
      </c>
      <c r="J1757" t="str">
        <f>VLOOKUP(Medical_Examinations[[#This Row],[Customer ID]],'Medical Examinations'!A1756:L4091,11,FALSE)</f>
        <v>Normal Weight</v>
      </c>
      <c r="K1757" t="str">
        <f>VLOOKUP(Medical_Examinations[[#This Row],[Customer ID]],'Medical Examinations'!A1756:L4091,12,FALSE)</f>
        <v>Diabetes</v>
      </c>
      <c r="L1757" t="str">
        <f>VLOOKUP(Hospitalisation_Details[[#This Row],[Customer ID]],'Hospitalisation Details'!A1756:K4097,10,FALSE)</f>
        <v>11 Aug 2003</v>
      </c>
      <c r="M1757">
        <f>VLOOKUP(Hospitalisation_Details[[#This Row],[Customer ID]],'Hospitalisation Details'!$A$1:$K$2342,6,FALSE)</f>
        <v>1832</v>
      </c>
      <c r="N1757" t="str">
        <f>VLOOKUP(Hospitalisation_Details[[#This Row],[Customer ID]],'Hospitalisation Details'!A1756:K4097,7,FALSE)</f>
        <v>tier - 3</v>
      </c>
      <c r="O1757" t="str">
        <f>VLOOKUP(Hospitalisation_Details[[#This Row],[Customer ID]],'Hospitalisation Details'!A1756:K4097,8,FALSE)</f>
        <v>tier - 3</v>
      </c>
      <c r="P1757" t="str">
        <f>VLOOKUP(Hospitalisation_Details[[#This Row],[Customer ID]],'Hospitalisation Details'!A1756:K4097,9,FALSE)</f>
        <v>R1011</v>
      </c>
      <c r="Q1757">
        <f>VLOOKUP(Hospitalisation_Details[[#This Row],[Customer ID]],'Hospitalisation Details'!$A$1:$K$2342,11,FALSE)</f>
        <v>19</v>
      </c>
    </row>
    <row r="1758" spans="1:17" x14ac:dyDescent="0.35">
      <c r="A1758" t="s">
        <v>1757</v>
      </c>
      <c r="B1758" t="str">
        <f>VLOOKUP(Customer_Names[[#This Row],[Customer ID]],Customer_Names[#All],2,FALSE)</f>
        <v>Hall</v>
      </c>
      <c r="C1758">
        <f>VLOOKUP(Medical_Examinations[[#This Row],[Customer ID]],'Medical Examinations'!$A$1:$L$2336,2,FALSE)</f>
        <v>15</v>
      </c>
      <c r="D1758">
        <f>VLOOKUP(Medical_Examinations[[#This Row],[Customer ID]],'Medical Examinations'!$A$1:$L$2336,3,FALSE)</f>
        <v>8</v>
      </c>
      <c r="E1758" t="str">
        <f>VLOOKUP(Medical_Examinations[[#This Row],[Customer ID]],'Medical Examinations'!$A$1:$L$2336,4,FALSE)</f>
        <v>No</v>
      </c>
      <c r="F1758" t="str">
        <f>VLOOKUP(Medical_Examinations[[#This Row],[Customer ID]],'Medical Examinations'!$A$1:$L$2336,6,FALSE)</f>
        <v>No</v>
      </c>
      <c r="G1758" t="str">
        <f>VLOOKUP(Medical_Examinations[[#This Row],[Customer ID]],'Medical Examinations'!$A$1:$L$2336,7,FALSE)</f>
        <v>No</v>
      </c>
      <c r="H1758">
        <f>VLOOKUP(Medical_Examinations[[#This Row],[Customer ID]],'Medical Examinations'!$A$1:$L$2336,8,FALSE)</f>
        <v>0</v>
      </c>
      <c r="I1758" t="str">
        <f>VLOOKUP(Medical_Examinations[[#This Row],[Customer ID]],'Medical Examinations'!$A$1:$L$2336,9,FALSE)</f>
        <v>No</v>
      </c>
      <c r="J1758" t="str">
        <f>VLOOKUP(Medical_Examinations[[#This Row],[Customer ID]],'Medical Examinations'!A1757:L4092,11,FALSE)</f>
        <v>Underweight</v>
      </c>
      <c r="K1758" t="str">
        <f>VLOOKUP(Medical_Examinations[[#This Row],[Customer ID]],'Medical Examinations'!A1757:L4092,12,FALSE)</f>
        <v>Diabetes</v>
      </c>
      <c r="L1758" t="str">
        <f>VLOOKUP(Hospitalisation_Details[[#This Row],[Customer ID]],'Hospitalisation Details'!A1757:K4098,10,FALSE)</f>
        <v>4 Aug 2003</v>
      </c>
      <c r="M1758">
        <f>VLOOKUP(Hospitalisation_Details[[#This Row],[Customer ID]],'Hospitalisation Details'!$A$1:$K$2342,6,FALSE)</f>
        <v>1837</v>
      </c>
      <c r="N1758" t="str">
        <f>VLOOKUP(Hospitalisation_Details[[#This Row],[Customer ID]],'Hospitalisation Details'!A1757:K4098,7,FALSE)</f>
        <v>tier - 3</v>
      </c>
      <c r="O1758" t="str">
        <f>VLOOKUP(Hospitalisation_Details[[#This Row],[Customer ID]],'Hospitalisation Details'!A1757:K4098,8,FALSE)</f>
        <v>tier - 2</v>
      </c>
      <c r="P1758" t="str">
        <f>VLOOKUP(Hospitalisation_Details[[#This Row],[Customer ID]],'Hospitalisation Details'!A1757:K4098,9,FALSE)</f>
        <v>R1011</v>
      </c>
      <c r="Q1758">
        <f>VLOOKUP(Hospitalisation_Details[[#This Row],[Customer ID]],'Hospitalisation Details'!$A$1:$K$2342,11,FALSE)</f>
        <v>19</v>
      </c>
    </row>
    <row r="1759" spans="1:17" x14ac:dyDescent="0.35">
      <c r="A1759" t="s">
        <v>1758</v>
      </c>
      <c r="B1759" t="str">
        <f>VLOOKUP(Customer_Names[[#This Row],[Customer ID]],Customer_Names[#All],2,FALSE)</f>
        <v>Tjong Clemons</v>
      </c>
      <c r="C1759">
        <f>VLOOKUP(Medical_Examinations[[#This Row],[Customer ID]],'Medical Examinations'!$A$1:$L$2336,2,FALSE)</f>
        <v>17</v>
      </c>
      <c r="D1759">
        <f>VLOOKUP(Medical_Examinations[[#This Row],[Customer ID]],'Medical Examinations'!$A$1:$L$2336,3,FALSE)</f>
        <v>8</v>
      </c>
      <c r="E1759" t="str">
        <f>VLOOKUP(Medical_Examinations[[#This Row],[Customer ID]],'Medical Examinations'!$A$1:$L$2336,4,FALSE)</f>
        <v>yes</v>
      </c>
      <c r="F1759" t="str">
        <f>VLOOKUP(Medical_Examinations[[#This Row],[Customer ID]],'Medical Examinations'!$A$1:$L$2336,6,FALSE)</f>
        <v>No</v>
      </c>
      <c r="G1759" t="str">
        <f>VLOOKUP(Medical_Examinations[[#This Row],[Customer ID]],'Medical Examinations'!$A$1:$L$2336,7,FALSE)</f>
        <v>No</v>
      </c>
      <c r="H1759">
        <f>VLOOKUP(Medical_Examinations[[#This Row],[Customer ID]],'Medical Examinations'!$A$1:$L$2336,8,FALSE)</f>
        <v>0</v>
      </c>
      <c r="I1759" t="str">
        <f>VLOOKUP(Medical_Examinations[[#This Row],[Customer ID]],'Medical Examinations'!$A$1:$L$2336,9,FALSE)</f>
        <v>No</v>
      </c>
      <c r="J1759" t="str">
        <f>VLOOKUP(Medical_Examinations[[#This Row],[Customer ID]],'Medical Examinations'!A1758:L4093,11,FALSE)</f>
        <v>Underweight</v>
      </c>
      <c r="K1759" t="str">
        <f>VLOOKUP(Medical_Examinations[[#This Row],[Customer ID]],'Medical Examinations'!A1758:L4093,12,FALSE)</f>
        <v>Diabetes</v>
      </c>
      <c r="L1759" t="str">
        <f>VLOOKUP(Hospitalisation_Details[[#This Row],[Customer ID]],'Hospitalisation Details'!A1758:K4099,10,FALSE)</f>
        <v>20 Jul 2003</v>
      </c>
      <c r="M1759">
        <f>VLOOKUP(Hospitalisation_Details[[#This Row],[Customer ID]],'Hospitalisation Details'!$A$1:$K$2342,6,FALSE)</f>
        <v>1843</v>
      </c>
      <c r="N1759" t="str">
        <f>VLOOKUP(Hospitalisation_Details[[#This Row],[Customer ID]],'Hospitalisation Details'!A1758:K4099,7,FALSE)</f>
        <v>tier - 3</v>
      </c>
      <c r="O1759" t="str">
        <f>VLOOKUP(Hospitalisation_Details[[#This Row],[Customer ID]],'Hospitalisation Details'!A1758:K4099,8,FALSE)</f>
        <v>tier - 2</v>
      </c>
      <c r="P1759" t="str">
        <f>VLOOKUP(Hospitalisation_Details[[#This Row],[Customer ID]],'Hospitalisation Details'!A1758:K4099,9,FALSE)</f>
        <v>R1011</v>
      </c>
      <c r="Q1759">
        <f>VLOOKUP(Hospitalisation_Details[[#This Row],[Customer ID]],'Hospitalisation Details'!$A$1:$K$2342,11,FALSE)</f>
        <v>19</v>
      </c>
    </row>
    <row r="1760" spans="1:17" x14ac:dyDescent="0.35">
      <c r="A1760" t="s">
        <v>1759</v>
      </c>
      <c r="B1760" t="str">
        <f>VLOOKUP(Customer_Names[[#This Row],[Customer ID]],Customer_Names[#All],2,FALSE)</f>
        <v>Palma</v>
      </c>
      <c r="C1760">
        <f>VLOOKUP(Medical_Examinations[[#This Row],[Customer ID]],'Medical Examinations'!$A$1:$L$2336,2,FALSE)</f>
        <v>29</v>
      </c>
      <c r="D1760">
        <f>VLOOKUP(Medical_Examinations[[#This Row],[Customer ID]],'Medical Examinations'!$A$1:$L$2336,3,FALSE)</f>
        <v>8</v>
      </c>
      <c r="E1760" t="str">
        <f>VLOOKUP(Medical_Examinations[[#This Row],[Customer ID]],'Medical Examinations'!$A$1:$L$2336,4,FALSE)</f>
        <v>No</v>
      </c>
      <c r="F1760" t="str">
        <f>VLOOKUP(Medical_Examinations[[#This Row],[Customer ID]],'Medical Examinations'!$A$1:$L$2336,6,FALSE)</f>
        <v>No</v>
      </c>
      <c r="G1760" t="str">
        <f>VLOOKUP(Medical_Examinations[[#This Row],[Customer ID]],'Medical Examinations'!$A$1:$L$2336,7,FALSE)</f>
        <v>No</v>
      </c>
      <c r="H1760">
        <f>VLOOKUP(Medical_Examinations[[#This Row],[Customer ID]],'Medical Examinations'!$A$1:$L$2336,8,FALSE)</f>
        <v>0</v>
      </c>
      <c r="I1760" t="str">
        <f>VLOOKUP(Medical_Examinations[[#This Row],[Customer ID]],'Medical Examinations'!$A$1:$L$2336,9,FALSE)</f>
        <v>No</v>
      </c>
      <c r="J1760" t="str">
        <f>VLOOKUP(Medical_Examinations[[#This Row],[Customer ID]],'Medical Examinations'!A1759:L4094,11,FALSE)</f>
        <v>Overweight</v>
      </c>
      <c r="K1760" t="str">
        <f>VLOOKUP(Medical_Examinations[[#This Row],[Customer ID]],'Medical Examinations'!A1759:L4094,12,FALSE)</f>
        <v>Diabetes</v>
      </c>
      <c r="L1760" t="str">
        <f>VLOOKUP(Hospitalisation_Details[[#This Row],[Customer ID]],'Hospitalisation Details'!A1759:K4100,10,FALSE)</f>
        <v>7 Sep 2002</v>
      </c>
      <c r="M1760">
        <f>VLOOKUP(Hospitalisation_Details[[#This Row],[Customer ID]],'Hospitalisation Details'!$A$1:$K$2342,6,FALSE)</f>
        <v>1965</v>
      </c>
      <c r="N1760" t="str">
        <f>VLOOKUP(Hospitalisation_Details[[#This Row],[Customer ID]],'Hospitalisation Details'!A1759:K4100,7,FALSE)</f>
        <v>tier - 3</v>
      </c>
      <c r="O1760" t="str">
        <f>VLOOKUP(Hospitalisation_Details[[#This Row],[Customer ID]],'Hospitalisation Details'!A1759:K4100,8,FALSE)</f>
        <v>tier - 1</v>
      </c>
      <c r="P1760" t="str">
        <f>VLOOKUP(Hospitalisation_Details[[#This Row],[Customer ID]],'Hospitalisation Details'!A1759:K4100,9,FALSE)</f>
        <v>R1011</v>
      </c>
      <c r="Q1760">
        <f>VLOOKUP(Hospitalisation_Details[[#This Row],[Customer ID]],'Hospitalisation Details'!$A$1:$K$2342,11,FALSE)</f>
        <v>20</v>
      </c>
    </row>
    <row r="1761" spans="1:17" x14ac:dyDescent="0.35">
      <c r="A1761" t="s">
        <v>1760</v>
      </c>
      <c r="B1761" t="str">
        <f>VLOOKUP(Customer_Names[[#This Row],[Customer ID]],Customer_Names[#All],2,FALSE)</f>
        <v>Takaoka</v>
      </c>
      <c r="C1761">
        <f>VLOOKUP(Medical_Examinations[[#This Row],[Customer ID]],'Medical Examinations'!$A$1:$L$2336,2,FALSE)</f>
        <v>17</v>
      </c>
      <c r="D1761">
        <f>VLOOKUP(Medical_Examinations[[#This Row],[Customer ID]],'Medical Examinations'!$A$1:$L$2336,3,FALSE)</f>
        <v>8</v>
      </c>
      <c r="E1761" t="str">
        <f>VLOOKUP(Medical_Examinations[[#This Row],[Customer ID]],'Medical Examinations'!$A$1:$L$2336,4,FALSE)</f>
        <v>No</v>
      </c>
      <c r="F1761" t="str">
        <f>VLOOKUP(Medical_Examinations[[#This Row],[Customer ID]],'Medical Examinations'!$A$1:$L$2336,6,FALSE)</f>
        <v>No</v>
      </c>
      <c r="G1761" t="str">
        <f>VLOOKUP(Medical_Examinations[[#This Row],[Customer ID]],'Medical Examinations'!$A$1:$L$2336,7,FALSE)</f>
        <v>No</v>
      </c>
      <c r="H1761">
        <f>VLOOKUP(Medical_Examinations[[#This Row],[Customer ID]],'Medical Examinations'!$A$1:$L$2336,8,FALSE)</f>
        <v>0</v>
      </c>
      <c r="I1761" t="str">
        <f>VLOOKUP(Medical_Examinations[[#This Row],[Customer ID]],'Medical Examinations'!$A$1:$L$2336,9,FALSE)</f>
        <v>No</v>
      </c>
      <c r="J1761" t="str">
        <f>VLOOKUP(Medical_Examinations[[#This Row],[Customer ID]],'Medical Examinations'!A1760:L4095,11,FALSE)</f>
        <v>Underweight</v>
      </c>
      <c r="K1761" t="str">
        <f>VLOOKUP(Medical_Examinations[[#This Row],[Customer ID]],'Medical Examinations'!A1760:L4095,12,FALSE)</f>
        <v>Diabetes</v>
      </c>
      <c r="L1761" t="str">
        <f>VLOOKUP(Hospitalisation_Details[[#This Row],[Customer ID]],'Hospitalisation Details'!A1760:K4101,10,FALSE)</f>
        <v>16 Jul 2002</v>
      </c>
      <c r="M1761">
        <f>VLOOKUP(Hospitalisation_Details[[#This Row],[Customer ID]],'Hospitalisation Details'!$A$1:$K$2342,6,FALSE)</f>
        <v>1980</v>
      </c>
      <c r="N1761" t="str">
        <f>VLOOKUP(Hospitalisation_Details[[#This Row],[Customer ID]],'Hospitalisation Details'!A1760:K4101,7,FALSE)</f>
        <v>tier - 3</v>
      </c>
      <c r="O1761" t="str">
        <f>VLOOKUP(Hospitalisation_Details[[#This Row],[Customer ID]],'Hospitalisation Details'!A1760:K4101,8,FALSE)</f>
        <v>tier - 3</v>
      </c>
      <c r="P1761" t="str">
        <f>VLOOKUP(Hospitalisation_Details[[#This Row],[Customer ID]],'Hospitalisation Details'!A1760:K4101,9,FALSE)</f>
        <v>R1011</v>
      </c>
      <c r="Q1761">
        <f>VLOOKUP(Hospitalisation_Details[[#This Row],[Customer ID]],'Hospitalisation Details'!$A$1:$K$2342,11,FALSE)</f>
        <v>20</v>
      </c>
    </row>
    <row r="1762" spans="1:17" x14ac:dyDescent="0.35">
      <c r="A1762" t="s">
        <v>1761</v>
      </c>
      <c r="B1762" t="str">
        <f>VLOOKUP(Customer_Names[[#This Row],[Customer ID]],Customer_Names[#All],2,FALSE)</f>
        <v>Sherman</v>
      </c>
      <c r="C1762">
        <f>VLOOKUP(Medical_Examinations[[#This Row],[Customer ID]],'Medical Examinations'!$A$1:$L$2336,2,FALSE)</f>
        <v>17</v>
      </c>
      <c r="D1762">
        <f>VLOOKUP(Medical_Examinations[[#This Row],[Customer ID]],'Medical Examinations'!$A$1:$L$2336,3,FALSE)</f>
        <v>8</v>
      </c>
      <c r="E1762" t="str">
        <f>VLOOKUP(Medical_Examinations[[#This Row],[Customer ID]],'Medical Examinations'!$A$1:$L$2336,4,FALSE)</f>
        <v>No</v>
      </c>
      <c r="F1762" t="str">
        <f>VLOOKUP(Medical_Examinations[[#This Row],[Customer ID]],'Medical Examinations'!$A$1:$L$2336,6,FALSE)</f>
        <v>No</v>
      </c>
      <c r="G1762" t="str">
        <f>VLOOKUP(Medical_Examinations[[#This Row],[Customer ID]],'Medical Examinations'!$A$1:$L$2336,7,FALSE)</f>
        <v>No</v>
      </c>
      <c r="H1762">
        <f>VLOOKUP(Medical_Examinations[[#This Row],[Customer ID]],'Medical Examinations'!$A$1:$L$2336,8,FALSE)</f>
        <v>0</v>
      </c>
      <c r="I1762" t="str">
        <f>VLOOKUP(Medical_Examinations[[#This Row],[Customer ID]],'Medical Examinations'!$A$1:$L$2336,9,FALSE)</f>
        <v>No</v>
      </c>
      <c r="J1762" t="str">
        <f>VLOOKUP(Medical_Examinations[[#This Row],[Customer ID]],'Medical Examinations'!A1761:L4096,11,FALSE)</f>
        <v>Underweight</v>
      </c>
      <c r="K1762" t="str">
        <f>VLOOKUP(Medical_Examinations[[#This Row],[Customer ID]],'Medical Examinations'!A1761:L4096,12,FALSE)</f>
        <v>Diabetes</v>
      </c>
      <c r="L1762" t="str">
        <f>VLOOKUP(Hospitalisation_Details[[#This Row],[Customer ID]],'Hospitalisation Details'!A1761:K4102,10,FALSE)</f>
        <v>22 Jun 2001</v>
      </c>
      <c r="M1762">
        <f>VLOOKUP(Hospitalisation_Details[[#This Row],[Customer ID]],'Hospitalisation Details'!$A$1:$K$2342,6,FALSE)</f>
        <v>2103</v>
      </c>
      <c r="N1762" t="str">
        <f>VLOOKUP(Hospitalisation_Details[[#This Row],[Customer ID]],'Hospitalisation Details'!A1761:K4102,7,FALSE)</f>
        <v>tier - 3</v>
      </c>
      <c r="O1762" t="str">
        <f>VLOOKUP(Hospitalisation_Details[[#This Row],[Customer ID]],'Hospitalisation Details'!A1761:K4102,8,FALSE)</f>
        <v>tier - 2</v>
      </c>
      <c r="P1762" t="str">
        <f>VLOOKUP(Hospitalisation_Details[[#This Row],[Customer ID]],'Hospitalisation Details'!A1761:K4102,9,FALSE)</f>
        <v>R1011</v>
      </c>
      <c r="Q1762">
        <f>VLOOKUP(Hospitalisation_Details[[#This Row],[Customer ID]],'Hospitalisation Details'!$A$1:$K$2342,11,FALSE)</f>
        <v>21</v>
      </c>
    </row>
    <row r="1763" spans="1:17" x14ac:dyDescent="0.35">
      <c r="A1763" t="s">
        <v>1762</v>
      </c>
      <c r="B1763" t="str">
        <f>VLOOKUP(Customer_Names[[#This Row],[Customer ID]],Customer_Names[#All],2,FALSE)</f>
        <v>Andre</v>
      </c>
      <c r="C1763">
        <f>VLOOKUP(Medical_Examinations[[#This Row],[Customer ID]],'Medical Examinations'!$A$1:$L$2336,2,FALSE)</f>
        <v>16</v>
      </c>
      <c r="D1763">
        <f>VLOOKUP(Medical_Examinations[[#This Row],[Customer ID]],'Medical Examinations'!$A$1:$L$2336,3,FALSE)</f>
        <v>8</v>
      </c>
      <c r="E1763" t="str">
        <f>VLOOKUP(Medical_Examinations[[#This Row],[Customer ID]],'Medical Examinations'!$A$1:$L$2336,4,FALSE)</f>
        <v>No</v>
      </c>
      <c r="F1763" t="str">
        <f>VLOOKUP(Medical_Examinations[[#This Row],[Customer ID]],'Medical Examinations'!$A$1:$L$2336,6,FALSE)</f>
        <v>No</v>
      </c>
      <c r="G1763" t="str">
        <f>VLOOKUP(Medical_Examinations[[#This Row],[Customer ID]],'Medical Examinations'!$A$1:$L$2336,7,FALSE)</f>
        <v>No</v>
      </c>
      <c r="H1763">
        <f>VLOOKUP(Medical_Examinations[[#This Row],[Customer ID]],'Medical Examinations'!$A$1:$L$2336,8,FALSE)</f>
        <v>0</v>
      </c>
      <c r="I1763" t="str">
        <f>VLOOKUP(Medical_Examinations[[#This Row],[Customer ID]],'Medical Examinations'!$A$1:$L$2336,9,FALSE)</f>
        <v>No</v>
      </c>
      <c r="J1763" t="str">
        <f>VLOOKUP(Medical_Examinations[[#This Row],[Customer ID]],'Medical Examinations'!A1762:L4097,11,FALSE)</f>
        <v>Underweight</v>
      </c>
      <c r="K1763" t="str">
        <f>VLOOKUP(Medical_Examinations[[#This Row],[Customer ID]],'Medical Examinations'!A1762:L4097,12,FALSE)</f>
        <v>Diabetes</v>
      </c>
      <c r="L1763" t="str">
        <f>VLOOKUP(Hospitalisation_Details[[#This Row],[Customer ID]],'Hospitalisation Details'!A1762:K4103,10,FALSE)</f>
        <v>19 Sep 1996</v>
      </c>
      <c r="M1763">
        <f>VLOOKUP(Hospitalisation_Details[[#This Row],[Customer ID]],'Hospitalisation Details'!$A$1:$K$2342,6,FALSE)</f>
        <v>3484</v>
      </c>
      <c r="N1763" t="str">
        <f>VLOOKUP(Hospitalisation_Details[[#This Row],[Customer ID]],'Hospitalisation Details'!A1762:K4103,7,FALSE)</f>
        <v>tier - 3</v>
      </c>
      <c r="O1763" t="str">
        <f>VLOOKUP(Hospitalisation_Details[[#This Row],[Customer ID]],'Hospitalisation Details'!A1762:K4103,8,FALSE)</f>
        <v>tier - 3</v>
      </c>
      <c r="P1763" t="str">
        <f>VLOOKUP(Hospitalisation_Details[[#This Row],[Customer ID]],'Hospitalisation Details'!A1762:K4103,9,FALSE)</f>
        <v>R1011</v>
      </c>
      <c r="Q1763">
        <f>VLOOKUP(Hospitalisation_Details[[#This Row],[Customer ID]],'Hospitalisation Details'!$A$1:$K$2342,11,FALSE)</f>
        <v>26</v>
      </c>
    </row>
    <row r="1764" spans="1:17" x14ac:dyDescent="0.35">
      <c r="A1764" t="s">
        <v>1763</v>
      </c>
      <c r="B1764" t="str">
        <f>VLOOKUP(Customer_Names[[#This Row],[Customer ID]],Customer_Names[#All],2,FALSE)</f>
        <v>Switt</v>
      </c>
      <c r="C1764">
        <f>VLOOKUP(Medical_Examinations[[#This Row],[Customer ID]],'Medical Examinations'!$A$1:$L$2336,2,FALSE)</f>
        <v>21</v>
      </c>
      <c r="D1764">
        <f>VLOOKUP(Medical_Examinations[[#This Row],[Customer ID]],'Medical Examinations'!$A$1:$L$2336,3,FALSE)</f>
        <v>8</v>
      </c>
      <c r="E1764" t="str">
        <f>VLOOKUP(Medical_Examinations[[#This Row],[Customer ID]],'Medical Examinations'!$A$1:$L$2336,4,FALSE)</f>
        <v>No</v>
      </c>
      <c r="F1764" t="str">
        <f>VLOOKUP(Medical_Examinations[[#This Row],[Customer ID]],'Medical Examinations'!$A$1:$L$2336,6,FALSE)</f>
        <v>No</v>
      </c>
      <c r="G1764" t="str">
        <f>VLOOKUP(Medical_Examinations[[#This Row],[Customer ID]],'Medical Examinations'!$A$1:$L$2336,7,FALSE)</f>
        <v>No</v>
      </c>
      <c r="H1764">
        <f>VLOOKUP(Medical_Examinations[[#This Row],[Customer ID]],'Medical Examinations'!$A$1:$L$2336,8,FALSE)</f>
        <v>0</v>
      </c>
      <c r="I1764" t="str">
        <f>VLOOKUP(Medical_Examinations[[#This Row],[Customer ID]],'Medical Examinations'!$A$1:$L$2336,9,FALSE)</f>
        <v>No</v>
      </c>
      <c r="J1764" t="str">
        <f>VLOOKUP(Medical_Examinations[[#This Row],[Customer ID]],'Medical Examinations'!A1763:L4098,11,FALSE)</f>
        <v>Normal Weight</v>
      </c>
      <c r="K1764" t="str">
        <f>VLOOKUP(Medical_Examinations[[#This Row],[Customer ID]],'Medical Examinations'!A1763:L4098,12,FALSE)</f>
        <v>Diabetes</v>
      </c>
      <c r="L1764" t="str">
        <f>VLOOKUP(Hospitalisation_Details[[#This Row],[Customer ID]],'Hospitalisation Details'!A1763:K4104,10,FALSE)</f>
        <v>14 Sep 1992</v>
      </c>
      <c r="M1764">
        <f>VLOOKUP(Hospitalisation_Details[[#This Row],[Customer ID]],'Hospitalisation Details'!$A$1:$K$2342,6,FALSE)</f>
        <v>3659</v>
      </c>
      <c r="N1764" t="str">
        <f>VLOOKUP(Hospitalisation_Details[[#This Row],[Customer ID]],'Hospitalisation Details'!A1763:K4104,7,FALSE)</f>
        <v>tier - 3</v>
      </c>
      <c r="O1764" t="str">
        <f>VLOOKUP(Hospitalisation_Details[[#This Row],[Customer ID]],'Hospitalisation Details'!A1763:K4104,8,FALSE)</f>
        <v>tier - 1</v>
      </c>
      <c r="P1764" t="str">
        <f>VLOOKUP(Hospitalisation_Details[[#This Row],[Customer ID]],'Hospitalisation Details'!A1763:K4104,9,FALSE)</f>
        <v>R1011</v>
      </c>
      <c r="Q1764">
        <f>VLOOKUP(Hospitalisation_Details[[#This Row],[Customer ID]],'Hospitalisation Details'!$A$1:$K$2342,11,FALSE)</f>
        <v>30</v>
      </c>
    </row>
    <row r="1765" spans="1:17" x14ac:dyDescent="0.35">
      <c r="A1765" t="s">
        <v>1764</v>
      </c>
      <c r="B1765" t="str">
        <f>VLOOKUP(Customer_Names[[#This Row],[Customer ID]],Customer_Names[#All],2,FALSE)</f>
        <v>Erickson</v>
      </c>
      <c r="C1765">
        <f>VLOOKUP(Medical_Examinations[[#This Row],[Customer ID]],'Medical Examinations'!$A$1:$L$2336,2,FALSE)</f>
        <v>27</v>
      </c>
      <c r="D1765">
        <f>VLOOKUP(Medical_Examinations[[#This Row],[Customer ID]],'Medical Examinations'!$A$1:$L$2336,3,FALSE)</f>
        <v>11</v>
      </c>
      <c r="E1765" t="str">
        <f>VLOOKUP(Medical_Examinations[[#This Row],[Customer ID]],'Medical Examinations'!$A$1:$L$2336,4,FALSE)</f>
        <v>yes</v>
      </c>
      <c r="F1765" t="str">
        <f>VLOOKUP(Medical_Examinations[[#This Row],[Customer ID]],'Medical Examinations'!$A$1:$L$2336,6,FALSE)</f>
        <v>No</v>
      </c>
      <c r="G1765" t="str">
        <f>VLOOKUP(Medical_Examinations[[#This Row],[Customer ID]],'Medical Examinations'!$A$1:$L$2336,7,FALSE)</f>
        <v>No</v>
      </c>
      <c r="H1765">
        <f>VLOOKUP(Medical_Examinations[[#This Row],[Customer ID]],'Medical Examinations'!$A$1:$L$2336,8,FALSE)</f>
        <v>0</v>
      </c>
      <c r="I1765" t="str">
        <f>VLOOKUP(Medical_Examinations[[#This Row],[Customer ID]],'Medical Examinations'!$A$1:$L$2336,9,FALSE)</f>
        <v>No</v>
      </c>
      <c r="J1765" t="str">
        <f>VLOOKUP(Medical_Examinations[[#This Row],[Customer ID]],'Medical Examinations'!A1764:L4099,11,FALSE)</f>
        <v>Overweight</v>
      </c>
      <c r="K1765" t="str">
        <f>VLOOKUP(Medical_Examinations[[#This Row],[Customer ID]],'Medical Examinations'!A1764:L4099,12,FALSE)</f>
        <v>Diabetes</v>
      </c>
      <c r="L1765" t="str">
        <f>VLOOKUP(Hospitalisation_Details[[#This Row],[Customer ID]],'Hospitalisation Details'!A1764:K4105,10,FALSE)</f>
        <v>12 Aug 1994</v>
      </c>
      <c r="M1765">
        <f>VLOOKUP(Hospitalisation_Details[[#This Row],[Customer ID]],'Hospitalisation Details'!$A$1:$K$2342,6,FALSE)</f>
        <v>3848</v>
      </c>
      <c r="N1765" t="str">
        <f>VLOOKUP(Hospitalisation_Details[[#This Row],[Customer ID]],'Hospitalisation Details'!A1764:K4105,7,FALSE)</f>
        <v>tier - 3</v>
      </c>
      <c r="O1765" t="str">
        <f>VLOOKUP(Hospitalisation_Details[[#This Row],[Customer ID]],'Hospitalisation Details'!A1764:K4105,8,FALSE)</f>
        <v>tier - 2</v>
      </c>
      <c r="P1765" t="str">
        <f>VLOOKUP(Hospitalisation_Details[[#This Row],[Customer ID]],'Hospitalisation Details'!A1764:K4105,9,FALSE)</f>
        <v>R1011</v>
      </c>
      <c r="Q1765">
        <f>VLOOKUP(Hospitalisation_Details[[#This Row],[Customer ID]],'Hospitalisation Details'!$A$1:$K$2342,11,FALSE)</f>
        <v>28</v>
      </c>
    </row>
    <row r="1766" spans="1:17" x14ac:dyDescent="0.35">
      <c r="A1766" t="s">
        <v>1765</v>
      </c>
      <c r="B1766" t="str">
        <f>VLOOKUP(Customer_Names[[#This Row],[Customer ID]],Customer_Names[#All],2,FALSE)</f>
        <v>Miller</v>
      </c>
      <c r="C1766">
        <f>VLOOKUP(Medical_Examinations[[#This Row],[Customer ID]],'Medical Examinations'!$A$1:$L$2336,2,FALSE)</f>
        <v>38</v>
      </c>
      <c r="D1766">
        <f>VLOOKUP(Medical_Examinations[[#This Row],[Customer ID]],'Medical Examinations'!$A$1:$L$2336,3,FALSE)</f>
        <v>11</v>
      </c>
      <c r="E1766" t="str">
        <f>VLOOKUP(Medical_Examinations[[#This Row],[Customer ID]],'Medical Examinations'!$A$1:$L$2336,4,FALSE)</f>
        <v>yes</v>
      </c>
      <c r="F1766" t="str">
        <f>VLOOKUP(Medical_Examinations[[#This Row],[Customer ID]],'Medical Examinations'!$A$1:$L$2336,6,FALSE)</f>
        <v>No</v>
      </c>
      <c r="G1766" t="str">
        <f>VLOOKUP(Medical_Examinations[[#This Row],[Customer ID]],'Medical Examinations'!$A$1:$L$2336,7,FALSE)</f>
        <v>No</v>
      </c>
      <c r="H1766">
        <f>VLOOKUP(Medical_Examinations[[#This Row],[Customer ID]],'Medical Examinations'!$A$1:$L$2336,8,FALSE)</f>
        <v>0</v>
      </c>
      <c r="I1766" t="str">
        <f>VLOOKUP(Medical_Examinations[[#This Row],[Customer ID]],'Medical Examinations'!$A$1:$L$2336,9,FALSE)</f>
        <v>No</v>
      </c>
      <c r="J1766" t="str">
        <f>VLOOKUP(Medical_Examinations[[#This Row],[Customer ID]],'Medical Examinations'!A1765:L4100,11,FALSE)</f>
        <v>Obesity</v>
      </c>
      <c r="K1766" t="str">
        <f>VLOOKUP(Medical_Examinations[[#This Row],[Customer ID]],'Medical Examinations'!A1765:L4100,12,FALSE)</f>
        <v>Diabetes</v>
      </c>
      <c r="L1766" t="str">
        <f>VLOOKUP(Hospitalisation_Details[[#This Row],[Customer ID]],'Hospitalisation Details'!A1765:K4106,10,FALSE)</f>
        <v>24 Nov 1997</v>
      </c>
      <c r="M1766">
        <f>VLOOKUP(Hospitalisation_Details[[#This Row],[Customer ID]],'Hospitalisation Details'!$A$1:$K$2342,6,FALSE)</f>
        <v>3906</v>
      </c>
      <c r="N1766" t="str">
        <f>VLOOKUP(Hospitalisation_Details[[#This Row],[Customer ID]],'Hospitalisation Details'!A1765:K4106,7,FALSE)</f>
        <v>tier - 3</v>
      </c>
      <c r="O1766" t="str">
        <f>VLOOKUP(Hospitalisation_Details[[#This Row],[Customer ID]],'Hospitalisation Details'!A1765:K4106,8,FALSE)</f>
        <v>tier - 3</v>
      </c>
      <c r="P1766" t="str">
        <f>VLOOKUP(Hospitalisation_Details[[#This Row],[Customer ID]],'Hospitalisation Details'!A1765:K4106,9,FALSE)</f>
        <v>R1011</v>
      </c>
      <c r="Q1766">
        <f>VLOOKUP(Hospitalisation_Details[[#This Row],[Customer ID]],'Hospitalisation Details'!$A$1:$K$2342,11,FALSE)</f>
        <v>25</v>
      </c>
    </row>
    <row r="1767" spans="1:17" x14ac:dyDescent="0.35">
      <c r="A1767" t="s">
        <v>1766</v>
      </c>
      <c r="B1767" t="str">
        <f>VLOOKUP(Customer_Names[[#This Row],[Customer ID]],Customer_Names[#All],2,FALSE)</f>
        <v>Whitbeck</v>
      </c>
      <c r="C1767">
        <f>VLOOKUP(Medical_Examinations[[#This Row],[Customer ID]],'Medical Examinations'!$A$1:$L$2336,2,FALSE)</f>
        <v>30</v>
      </c>
      <c r="D1767">
        <f>VLOOKUP(Medical_Examinations[[#This Row],[Customer ID]],'Medical Examinations'!$A$1:$L$2336,3,FALSE)</f>
        <v>11</v>
      </c>
      <c r="E1767" t="str">
        <f>VLOOKUP(Medical_Examinations[[#This Row],[Customer ID]],'Medical Examinations'!$A$1:$L$2336,4,FALSE)</f>
        <v>No</v>
      </c>
      <c r="F1767" t="str">
        <f>VLOOKUP(Medical_Examinations[[#This Row],[Customer ID]],'Medical Examinations'!$A$1:$L$2336,6,FALSE)</f>
        <v>No</v>
      </c>
      <c r="G1767" t="str">
        <f>VLOOKUP(Medical_Examinations[[#This Row],[Customer ID]],'Medical Examinations'!$A$1:$L$2336,7,FALSE)</f>
        <v>No</v>
      </c>
      <c r="H1767">
        <f>VLOOKUP(Medical_Examinations[[#This Row],[Customer ID]],'Medical Examinations'!$A$1:$L$2336,8,FALSE)</f>
        <v>0</v>
      </c>
      <c r="I1767" t="str">
        <f>VLOOKUP(Medical_Examinations[[#This Row],[Customer ID]],'Medical Examinations'!$A$1:$L$2336,9,FALSE)</f>
        <v>No</v>
      </c>
      <c r="J1767" t="str">
        <f>VLOOKUP(Medical_Examinations[[#This Row],[Customer ID]],'Medical Examinations'!A1766:L4101,11,FALSE)</f>
        <v>Obesity</v>
      </c>
      <c r="K1767" t="str">
        <f>VLOOKUP(Medical_Examinations[[#This Row],[Customer ID]],'Medical Examinations'!A1766:L4101,12,FALSE)</f>
        <v>Diabetes</v>
      </c>
      <c r="L1767" t="str">
        <f>VLOOKUP(Hospitalisation_Details[[#This Row],[Customer ID]],'Hospitalisation Details'!A1766:K4107,10,FALSE)</f>
        <v>14 Oct 1995</v>
      </c>
      <c r="M1767">
        <f>VLOOKUP(Hospitalisation_Details[[#This Row],[Customer ID]],'Hospitalisation Details'!$A$1:$K$2342,6,FALSE)</f>
        <v>4261</v>
      </c>
      <c r="N1767" t="str">
        <f>VLOOKUP(Hospitalisation_Details[[#This Row],[Customer ID]],'Hospitalisation Details'!A1766:K4107,7,FALSE)</f>
        <v>tier - 3</v>
      </c>
      <c r="O1767" t="str">
        <f>VLOOKUP(Hospitalisation_Details[[#This Row],[Customer ID]],'Hospitalisation Details'!A1766:K4107,8,FALSE)</f>
        <v>tier - 2</v>
      </c>
      <c r="P1767" t="str">
        <f>VLOOKUP(Hospitalisation_Details[[#This Row],[Customer ID]],'Hospitalisation Details'!A1766:K4107,9,FALSE)</f>
        <v>R1011</v>
      </c>
      <c r="Q1767">
        <f>VLOOKUP(Hospitalisation_Details[[#This Row],[Customer ID]],'Hospitalisation Details'!$A$1:$K$2342,11,FALSE)</f>
        <v>27</v>
      </c>
    </row>
    <row r="1768" spans="1:17" x14ac:dyDescent="0.35">
      <c r="A1768" t="s">
        <v>1767</v>
      </c>
      <c r="B1768" t="str">
        <f>VLOOKUP(Customer_Names[[#This Row],[Customer ID]],Customer_Names[#All],2,FALSE)</f>
        <v>Auer</v>
      </c>
      <c r="C1768">
        <f>VLOOKUP(Medical_Examinations[[#This Row],[Customer ID]],'Medical Examinations'!$A$1:$L$2336,2,FALSE)</f>
        <v>24</v>
      </c>
      <c r="D1768">
        <f>VLOOKUP(Medical_Examinations[[#This Row],[Customer ID]],'Medical Examinations'!$A$1:$L$2336,3,FALSE)</f>
        <v>11</v>
      </c>
      <c r="E1768" t="str">
        <f>VLOOKUP(Medical_Examinations[[#This Row],[Customer ID]],'Medical Examinations'!$A$1:$L$2336,4,FALSE)</f>
        <v>No</v>
      </c>
      <c r="F1768" t="str">
        <f>VLOOKUP(Medical_Examinations[[#This Row],[Customer ID]],'Medical Examinations'!$A$1:$L$2336,6,FALSE)</f>
        <v>No</v>
      </c>
      <c r="G1768" t="str">
        <f>VLOOKUP(Medical_Examinations[[#This Row],[Customer ID]],'Medical Examinations'!$A$1:$L$2336,7,FALSE)</f>
        <v>No</v>
      </c>
      <c r="H1768">
        <f>VLOOKUP(Medical_Examinations[[#This Row],[Customer ID]],'Medical Examinations'!$A$1:$L$2336,8,FALSE)</f>
        <v>0</v>
      </c>
      <c r="I1768" t="str">
        <f>VLOOKUP(Medical_Examinations[[#This Row],[Customer ID]],'Medical Examinations'!$A$1:$L$2336,9,FALSE)</f>
        <v>No</v>
      </c>
      <c r="J1768" t="str">
        <f>VLOOKUP(Medical_Examinations[[#This Row],[Customer ID]],'Medical Examinations'!A1767:L4102,11,FALSE)</f>
        <v>Normal Weight</v>
      </c>
      <c r="K1768" t="str">
        <f>VLOOKUP(Medical_Examinations[[#This Row],[Customer ID]],'Medical Examinations'!A1767:L4102,12,FALSE)</f>
        <v>Diabetes</v>
      </c>
      <c r="L1768" t="str">
        <f>VLOOKUP(Hospitalisation_Details[[#This Row],[Customer ID]],'Hospitalisation Details'!A1767:K4108,10,FALSE)</f>
        <v>22 Nov 1987</v>
      </c>
      <c r="M1768">
        <f>VLOOKUP(Hospitalisation_Details[[#This Row],[Customer ID]],'Hospitalisation Details'!$A$1:$K$2342,6,FALSE)</f>
        <v>4751</v>
      </c>
      <c r="N1768" t="str">
        <f>VLOOKUP(Hospitalisation_Details[[#This Row],[Customer ID]],'Hospitalisation Details'!A1767:K4108,7,FALSE)</f>
        <v>tier - 3</v>
      </c>
      <c r="O1768" t="str">
        <f>VLOOKUP(Hospitalisation_Details[[#This Row],[Customer ID]],'Hospitalisation Details'!A1767:K4108,8,FALSE)</f>
        <v>tier - 1</v>
      </c>
      <c r="P1768" t="str">
        <f>VLOOKUP(Hospitalisation_Details[[#This Row],[Customer ID]],'Hospitalisation Details'!A1767:K4108,9,FALSE)</f>
        <v>R1011</v>
      </c>
      <c r="Q1768">
        <f>VLOOKUP(Hospitalisation_Details[[#This Row],[Customer ID]],'Hospitalisation Details'!$A$1:$K$2342,11,FALSE)</f>
        <v>35</v>
      </c>
    </row>
    <row r="1769" spans="1:17" x14ac:dyDescent="0.35">
      <c r="A1769" t="s">
        <v>1768</v>
      </c>
      <c r="B1769" t="str">
        <f>VLOOKUP(Customer_Names[[#This Row],[Customer ID]],Customer_Names[#All],2,FALSE)</f>
        <v>Attar</v>
      </c>
      <c r="C1769">
        <f>VLOOKUP(Medical_Examinations[[#This Row],[Customer ID]],'Medical Examinations'!$A$1:$L$2336,2,FALSE)</f>
        <v>45</v>
      </c>
      <c r="D1769">
        <f>VLOOKUP(Medical_Examinations[[#This Row],[Customer ID]],'Medical Examinations'!$A$1:$L$2336,3,FALSE)</f>
        <v>11</v>
      </c>
      <c r="E1769" t="str">
        <f>VLOOKUP(Medical_Examinations[[#This Row],[Customer ID]],'Medical Examinations'!$A$1:$L$2336,4,FALSE)</f>
        <v>No</v>
      </c>
      <c r="F1769" t="str">
        <f>VLOOKUP(Medical_Examinations[[#This Row],[Customer ID]],'Medical Examinations'!$A$1:$L$2336,6,FALSE)</f>
        <v>No</v>
      </c>
      <c r="G1769" t="str">
        <f>VLOOKUP(Medical_Examinations[[#This Row],[Customer ID]],'Medical Examinations'!$A$1:$L$2336,7,FALSE)</f>
        <v>No</v>
      </c>
      <c r="H1769">
        <f>VLOOKUP(Medical_Examinations[[#This Row],[Customer ID]],'Medical Examinations'!$A$1:$L$2336,8,FALSE)</f>
        <v>0</v>
      </c>
      <c r="I1769" t="str">
        <f>VLOOKUP(Medical_Examinations[[#This Row],[Customer ID]],'Medical Examinations'!$A$1:$L$2336,9,FALSE)</f>
        <v>No</v>
      </c>
      <c r="J1769" t="str">
        <f>VLOOKUP(Medical_Examinations[[#This Row],[Customer ID]],'Medical Examinations'!A1768:L4103,11,FALSE)</f>
        <v>Obesity</v>
      </c>
      <c r="K1769" t="str">
        <f>VLOOKUP(Medical_Examinations[[#This Row],[Customer ID]],'Medical Examinations'!A1768:L4103,12,FALSE)</f>
        <v>Diabetes</v>
      </c>
      <c r="L1769" t="str">
        <f>VLOOKUP(Hospitalisation_Details[[#This Row],[Customer ID]],'Hospitalisation Details'!A1768:K4109,10,FALSE)</f>
        <v>27 Sep 1987</v>
      </c>
      <c r="M1769">
        <f>VLOOKUP(Hospitalisation_Details[[#This Row],[Customer ID]],'Hospitalisation Details'!$A$1:$K$2342,6,FALSE)</f>
        <v>4762</v>
      </c>
      <c r="N1769" t="str">
        <f>VLOOKUP(Hospitalisation_Details[[#This Row],[Customer ID]],'Hospitalisation Details'!A1768:K4109,7,FALSE)</f>
        <v>tier - 3</v>
      </c>
      <c r="O1769" t="str">
        <f>VLOOKUP(Hospitalisation_Details[[#This Row],[Customer ID]],'Hospitalisation Details'!A1768:K4109,8,FALSE)</f>
        <v>tier - 3</v>
      </c>
      <c r="P1769" t="str">
        <f>VLOOKUP(Hospitalisation_Details[[#This Row],[Customer ID]],'Hospitalisation Details'!A1768:K4109,9,FALSE)</f>
        <v>R1011</v>
      </c>
      <c r="Q1769">
        <f>VLOOKUP(Hospitalisation_Details[[#This Row],[Customer ID]],'Hospitalisation Details'!$A$1:$K$2342,11,FALSE)</f>
        <v>35</v>
      </c>
    </row>
    <row r="1770" spans="1:17" x14ac:dyDescent="0.35">
      <c r="A1770" t="s">
        <v>1769</v>
      </c>
      <c r="B1770" t="str">
        <f>VLOOKUP(Customer_Names[[#This Row],[Customer ID]],Customer_Names[#All],2,FALSE)</f>
        <v>Misuraca</v>
      </c>
      <c r="C1770">
        <f>VLOOKUP(Medical_Examinations[[#This Row],[Customer ID]],'Medical Examinations'!$A$1:$L$2336,2,FALSE)</f>
        <v>47</v>
      </c>
      <c r="D1770">
        <f>VLOOKUP(Medical_Examinations[[#This Row],[Customer ID]],'Medical Examinations'!$A$1:$L$2336,3,FALSE)</f>
        <v>11</v>
      </c>
      <c r="E1770" t="str">
        <f>VLOOKUP(Medical_Examinations[[#This Row],[Customer ID]],'Medical Examinations'!$A$1:$L$2336,4,FALSE)</f>
        <v>No</v>
      </c>
      <c r="F1770" t="str">
        <f>VLOOKUP(Medical_Examinations[[#This Row],[Customer ID]],'Medical Examinations'!$A$1:$L$2336,6,FALSE)</f>
        <v>No</v>
      </c>
      <c r="G1770" t="str">
        <f>VLOOKUP(Medical_Examinations[[#This Row],[Customer ID]],'Medical Examinations'!$A$1:$L$2336,7,FALSE)</f>
        <v>No</v>
      </c>
      <c r="H1770">
        <f>VLOOKUP(Medical_Examinations[[#This Row],[Customer ID]],'Medical Examinations'!$A$1:$L$2336,8,FALSE)</f>
        <v>0</v>
      </c>
      <c r="I1770" t="str">
        <f>VLOOKUP(Medical_Examinations[[#This Row],[Customer ID]],'Medical Examinations'!$A$1:$L$2336,9,FALSE)</f>
        <v>No</v>
      </c>
      <c r="J1770" t="str">
        <f>VLOOKUP(Medical_Examinations[[#This Row],[Customer ID]],'Medical Examinations'!A1769:L4104,11,FALSE)</f>
        <v>Obesity</v>
      </c>
      <c r="K1770" t="str">
        <f>VLOOKUP(Medical_Examinations[[#This Row],[Customer ID]],'Medical Examinations'!A1769:L4104,12,FALSE)</f>
        <v>Diabetes</v>
      </c>
      <c r="L1770" t="str">
        <f>VLOOKUP(Hospitalisation_Details[[#This Row],[Customer ID]],'Hospitalisation Details'!A1769:K4110,10,FALSE)</f>
        <v>14 Jul 1997</v>
      </c>
      <c r="M1770">
        <f>VLOOKUP(Hospitalisation_Details[[#This Row],[Customer ID]],'Hospitalisation Details'!$A$1:$K$2342,6,FALSE)</f>
        <v>5080</v>
      </c>
      <c r="N1770" t="str">
        <f>VLOOKUP(Hospitalisation_Details[[#This Row],[Customer ID]],'Hospitalisation Details'!A1769:K4110,7,FALSE)</f>
        <v>tier - 3</v>
      </c>
      <c r="O1770" t="str">
        <f>VLOOKUP(Hospitalisation_Details[[#This Row],[Customer ID]],'Hospitalisation Details'!A1769:K4110,8,FALSE)</f>
        <v>tier - 2</v>
      </c>
      <c r="P1770" t="str">
        <f>VLOOKUP(Hospitalisation_Details[[#This Row],[Customer ID]],'Hospitalisation Details'!A1769:K4110,9,FALSE)</f>
        <v>R1011</v>
      </c>
      <c r="Q1770">
        <f>VLOOKUP(Hospitalisation_Details[[#This Row],[Customer ID]],'Hospitalisation Details'!$A$1:$K$2342,11,FALSE)</f>
        <v>25</v>
      </c>
    </row>
    <row r="1771" spans="1:17" x14ac:dyDescent="0.35">
      <c r="A1771" t="s">
        <v>1770</v>
      </c>
      <c r="B1771" t="str">
        <f>VLOOKUP(Customer_Names[[#This Row],[Customer ID]],Customer_Names[#All],2,FALSE)</f>
        <v>Spannaus</v>
      </c>
      <c r="C1771">
        <f>VLOOKUP(Medical_Examinations[[#This Row],[Customer ID]],'Medical Examinations'!$A$1:$L$2336,2,FALSE)</f>
        <v>46</v>
      </c>
      <c r="D1771">
        <f>VLOOKUP(Medical_Examinations[[#This Row],[Customer ID]],'Medical Examinations'!$A$1:$L$2336,3,FALSE)</f>
        <v>11</v>
      </c>
      <c r="E1771" t="str">
        <f>VLOOKUP(Medical_Examinations[[#This Row],[Customer ID]],'Medical Examinations'!$A$1:$L$2336,4,FALSE)</f>
        <v>No</v>
      </c>
      <c r="F1771" t="str">
        <f>VLOOKUP(Medical_Examinations[[#This Row],[Customer ID]],'Medical Examinations'!$A$1:$L$2336,6,FALSE)</f>
        <v>No</v>
      </c>
      <c r="G1771" t="str">
        <f>VLOOKUP(Medical_Examinations[[#This Row],[Customer ID]],'Medical Examinations'!$A$1:$L$2336,7,FALSE)</f>
        <v>No</v>
      </c>
      <c r="H1771">
        <f>VLOOKUP(Medical_Examinations[[#This Row],[Customer ID]],'Medical Examinations'!$A$1:$L$2336,8,FALSE)</f>
        <v>0</v>
      </c>
      <c r="I1771" t="str">
        <f>VLOOKUP(Medical_Examinations[[#This Row],[Customer ID]],'Medical Examinations'!$A$1:$L$2336,9,FALSE)</f>
        <v>No</v>
      </c>
      <c r="J1771" t="str">
        <f>VLOOKUP(Medical_Examinations[[#This Row],[Customer ID]],'Medical Examinations'!A1770:L4105,11,FALSE)</f>
        <v>Obesity</v>
      </c>
      <c r="K1771" t="str">
        <f>VLOOKUP(Medical_Examinations[[#This Row],[Customer ID]],'Medical Examinations'!A1770:L4105,12,FALSE)</f>
        <v>Diabetes</v>
      </c>
      <c r="L1771" t="str">
        <f>VLOOKUP(Hospitalisation_Details[[#This Row],[Customer ID]],'Hospitalisation Details'!A1770:K4111,10,FALSE)</f>
        <v>6 Jul 1990</v>
      </c>
      <c r="M1771">
        <f>VLOOKUP(Hospitalisation_Details[[#This Row],[Customer ID]],'Hospitalisation Details'!$A$1:$K$2342,6,FALSE)</f>
        <v>5254</v>
      </c>
      <c r="N1771" t="str">
        <f>VLOOKUP(Hospitalisation_Details[[#This Row],[Customer ID]],'Hospitalisation Details'!A1770:K4111,7,FALSE)</f>
        <v>tier - 3</v>
      </c>
      <c r="O1771" t="str">
        <f>VLOOKUP(Hospitalisation_Details[[#This Row],[Customer ID]],'Hospitalisation Details'!A1770:K4111,8,FALSE)</f>
        <v>tier - 3</v>
      </c>
      <c r="P1771" t="str">
        <f>VLOOKUP(Hospitalisation_Details[[#This Row],[Customer ID]],'Hospitalisation Details'!A1770:K4111,9,FALSE)</f>
        <v>R1011</v>
      </c>
      <c r="Q1771">
        <f>VLOOKUP(Hospitalisation_Details[[#This Row],[Customer ID]],'Hospitalisation Details'!$A$1:$K$2342,11,FALSE)</f>
        <v>32</v>
      </c>
    </row>
    <row r="1772" spans="1:17" x14ac:dyDescent="0.35">
      <c r="A1772" t="s">
        <v>1771</v>
      </c>
      <c r="B1772" t="str">
        <f>VLOOKUP(Customer_Names[[#This Row],[Customer ID]],Customer_Names[#All],2,FALSE)</f>
        <v>Tarbiat</v>
      </c>
      <c r="C1772">
        <f>VLOOKUP(Medical_Examinations[[#This Row],[Customer ID]],'Medical Examinations'!$A$1:$L$2336,2,FALSE)</f>
        <v>36</v>
      </c>
      <c r="D1772">
        <f>VLOOKUP(Medical_Examinations[[#This Row],[Customer ID]],'Medical Examinations'!$A$1:$L$2336,3,FALSE)</f>
        <v>11</v>
      </c>
      <c r="E1772" t="str">
        <f>VLOOKUP(Medical_Examinations[[#This Row],[Customer ID]],'Medical Examinations'!$A$1:$L$2336,4,FALSE)</f>
        <v>No</v>
      </c>
      <c r="F1772" t="str">
        <f>VLOOKUP(Medical_Examinations[[#This Row],[Customer ID]],'Medical Examinations'!$A$1:$L$2336,6,FALSE)</f>
        <v>No</v>
      </c>
      <c r="G1772" t="str">
        <f>VLOOKUP(Medical_Examinations[[#This Row],[Customer ID]],'Medical Examinations'!$A$1:$L$2336,7,FALSE)</f>
        <v>No</v>
      </c>
      <c r="H1772">
        <f>VLOOKUP(Medical_Examinations[[#This Row],[Customer ID]],'Medical Examinations'!$A$1:$L$2336,8,FALSE)</f>
        <v>0</v>
      </c>
      <c r="I1772" t="str">
        <f>VLOOKUP(Medical_Examinations[[#This Row],[Customer ID]],'Medical Examinations'!$A$1:$L$2336,9,FALSE)</f>
        <v>No</v>
      </c>
      <c r="J1772" t="str">
        <f>VLOOKUP(Medical_Examinations[[#This Row],[Customer ID]],'Medical Examinations'!A1771:L4106,11,FALSE)</f>
        <v>Obesity</v>
      </c>
      <c r="K1772" t="str">
        <f>VLOOKUP(Medical_Examinations[[#This Row],[Customer ID]],'Medical Examinations'!A1771:L4106,12,FALSE)</f>
        <v>Diabetes</v>
      </c>
      <c r="L1772" t="str">
        <f>VLOOKUP(Hospitalisation_Details[[#This Row],[Customer ID]],'Hospitalisation Details'!A1771:K4112,10,FALSE)</f>
        <v>29 Jul 1987</v>
      </c>
      <c r="M1772">
        <f>VLOOKUP(Hospitalisation_Details[[#This Row],[Customer ID]],'Hospitalisation Details'!$A$1:$K$2342,6,FALSE)</f>
        <v>5927</v>
      </c>
      <c r="N1772" t="str">
        <f>VLOOKUP(Hospitalisation_Details[[#This Row],[Customer ID]],'Hospitalisation Details'!A1771:K4112,7,FALSE)</f>
        <v>tier - 3</v>
      </c>
      <c r="O1772" t="str">
        <f>VLOOKUP(Hospitalisation_Details[[#This Row],[Customer ID]],'Hospitalisation Details'!A1771:K4112,8,FALSE)</f>
        <v>tier - 3</v>
      </c>
      <c r="P1772" t="str">
        <f>VLOOKUP(Hospitalisation_Details[[#This Row],[Customer ID]],'Hospitalisation Details'!A1771:K4112,9,FALSE)</f>
        <v>R1011</v>
      </c>
      <c r="Q1772">
        <f>VLOOKUP(Hospitalisation_Details[[#This Row],[Customer ID]],'Hospitalisation Details'!$A$1:$K$2342,11,FALSE)</f>
        <v>35</v>
      </c>
    </row>
    <row r="1773" spans="1:17" x14ac:dyDescent="0.35">
      <c r="A1773" t="s">
        <v>1772</v>
      </c>
      <c r="B1773" t="str">
        <f>VLOOKUP(Customer_Names[[#This Row],[Customer ID]],Customer_Names[#All],2,FALSE)</f>
        <v>Pulkkinen</v>
      </c>
      <c r="C1773">
        <f>VLOOKUP(Medical_Examinations[[#This Row],[Customer ID]],'Medical Examinations'!$A$1:$L$2336,2,FALSE)</f>
        <v>34</v>
      </c>
      <c r="D1773">
        <f>VLOOKUP(Medical_Examinations[[#This Row],[Customer ID]],'Medical Examinations'!$A$1:$L$2336,3,FALSE)</f>
        <v>11</v>
      </c>
      <c r="E1773" t="str">
        <f>VLOOKUP(Medical_Examinations[[#This Row],[Customer ID]],'Medical Examinations'!$A$1:$L$2336,4,FALSE)</f>
        <v>No</v>
      </c>
      <c r="F1773" t="str">
        <f>VLOOKUP(Medical_Examinations[[#This Row],[Customer ID]],'Medical Examinations'!$A$1:$L$2336,6,FALSE)</f>
        <v>No</v>
      </c>
      <c r="G1773" t="str">
        <f>VLOOKUP(Medical_Examinations[[#This Row],[Customer ID]],'Medical Examinations'!$A$1:$L$2336,7,FALSE)</f>
        <v>No</v>
      </c>
      <c r="H1773">
        <f>VLOOKUP(Medical_Examinations[[#This Row],[Customer ID]],'Medical Examinations'!$A$1:$L$2336,8,FALSE)</f>
        <v>0</v>
      </c>
      <c r="I1773" t="str">
        <f>VLOOKUP(Medical_Examinations[[#This Row],[Customer ID]],'Medical Examinations'!$A$1:$L$2336,9,FALSE)</f>
        <v>No</v>
      </c>
      <c r="J1773" t="str">
        <f>VLOOKUP(Medical_Examinations[[#This Row],[Customer ID]],'Medical Examinations'!A1772:L4107,11,FALSE)</f>
        <v>Obesity</v>
      </c>
      <c r="K1773" t="str">
        <f>VLOOKUP(Medical_Examinations[[#This Row],[Customer ID]],'Medical Examinations'!A1772:L4107,12,FALSE)</f>
        <v>Diabetes</v>
      </c>
      <c r="L1773" t="str">
        <f>VLOOKUP(Hospitalisation_Details[[#This Row],[Customer ID]],'Hospitalisation Details'!A1772:K4113,10,FALSE)</f>
        <v>20 Oct 1989</v>
      </c>
      <c r="M1773">
        <f>VLOOKUP(Hospitalisation_Details[[#This Row],[Customer ID]],'Hospitalisation Details'!$A$1:$K$2342,6,FALSE)</f>
        <v>6666</v>
      </c>
      <c r="N1773" t="str">
        <f>VLOOKUP(Hospitalisation_Details[[#This Row],[Customer ID]],'Hospitalisation Details'!A1772:K4113,7,FALSE)</f>
        <v>tier - 3</v>
      </c>
      <c r="O1773" t="str">
        <f>VLOOKUP(Hospitalisation_Details[[#This Row],[Customer ID]],'Hospitalisation Details'!A1772:K4113,8,FALSE)</f>
        <v>tier - 1</v>
      </c>
      <c r="P1773" t="str">
        <f>VLOOKUP(Hospitalisation_Details[[#This Row],[Customer ID]],'Hospitalisation Details'!A1772:K4113,9,FALSE)</f>
        <v>R1011</v>
      </c>
      <c r="Q1773">
        <f>VLOOKUP(Hospitalisation_Details[[#This Row],[Customer ID]],'Hospitalisation Details'!$A$1:$K$2342,11,FALSE)</f>
        <v>33</v>
      </c>
    </row>
    <row r="1774" spans="1:17" x14ac:dyDescent="0.35">
      <c r="A1774" t="s">
        <v>1773</v>
      </c>
      <c r="B1774" t="str">
        <f>VLOOKUP(Customer_Names[[#This Row],[Customer ID]],Customer_Names[#All],2,FALSE)</f>
        <v>Trnovcova</v>
      </c>
      <c r="C1774">
        <f>VLOOKUP(Medical_Examinations[[#This Row],[Customer ID]],'Medical Examinations'!$A$1:$L$2336,2,FALSE)</f>
        <v>47</v>
      </c>
      <c r="D1774">
        <f>VLOOKUP(Medical_Examinations[[#This Row],[Customer ID]],'Medical Examinations'!$A$1:$L$2336,3,FALSE)</f>
        <v>11</v>
      </c>
      <c r="E1774" t="str">
        <f>VLOOKUP(Medical_Examinations[[#This Row],[Customer ID]],'Medical Examinations'!$A$1:$L$2336,4,FALSE)</f>
        <v>yes</v>
      </c>
      <c r="F1774" t="str">
        <f>VLOOKUP(Medical_Examinations[[#This Row],[Customer ID]],'Medical Examinations'!$A$1:$L$2336,6,FALSE)</f>
        <v>No</v>
      </c>
      <c r="G1774" t="str">
        <f>VLOOKUP(Medical_Examinations[[#This Row],[Customer ID]],'Medical Examinations'!$A$1:$L$2336,7,FALSE)</f>
        <v>No</v>
      </c>
      <c r="H1774">
        <f>VLOOKUP(Medical_Examinations[[#This Row],[Customer ID]],'Medical Examinations'!$A$1:$L$2336,8,FALSE)</f>
        <v>0</v>
      </c>
      <c r="I1774" t="str">
        <f>VLOOKUP(Medical_Examinations[[#This Row],[Customer ID]],'Medical Examinations'!$A$1:$L$2336,9,FALSE)</f>
        <v>No</v>
      </c>
      <c r="J1774" t="str">
        <f>VLOOKUP(Medical_Examinations[[#This Row],[Customer ID]],'Medical Examinations'!A1773:L4108,11,FALSE)</f>
        <v>Obesity</v>
      </c>
      <c r="K1774" t="str">
        <f>VLOOKUP(Medical_Examinations[[#This Row],[Customer ID]],'Medical Examinations'!A1773:L4108,12,FALSE)</f>
        <v>Diabetes</v>
      </c>
      <c r="L1774" t="str">
        <f>VLOOKUP(Hospitalisation_Details[[#This Row],[Customer ID]],'Hospitalisation Details'!A1773:K4114,10,FALSE)</f>
        <v>14 Sep 1982</v>
      </c>
      <c r="M1774">
        <f>VLOOKUP(Hospitalisation_Details[[#This Row],[Customer ID]],'Hospitalisation Details'!$A$1:$K$2342,6,FALSE)</f>
        <v>7197</v>
      </c>
      <c r="N1774" t="str">
        <f>VLOOKUP(Hospitalisation_Details[[#This Row],[Customer ID]],'Hospitalisation Details'!A1773:K4114,7,FALSE)</f>
        <v>tier - 3</v>
      </c>
      <c r="O1774" t="str">
        <f>VLOOKUP(Hospitalisation_Details[[#This Row],[Customer ID]],'Hospitalisation Details'!A1773:K4114,8,FALSE)</f>
        <v>tier - 2</v>
      </c>
      <c r="P1774" t="str">
        <f>VLOOKUP(Hospitalisation_Details[[#This Row],[Customer ID]],'Hospitalisation Details'!A1773:K4114,9,FALSE)</f>
        <v>R1011</v>
      </c>
      <c r="Q1774">
        <f>VLOOKUP(Hospitalisation_Details[[#This Row],[Customer ID]],'Hospitalisation Details'!$A$1:$K$2342,11,FALSE)</f>
        <v>40</v>
      </c>
    </row>
    <row r="1775" spans="1:17" x14ac:dyDescent="0.35">
      <c r="A1775" t="s">
        <v>1774</v>
      </c>
      <c r="B1775" t="str">
        <f>VLOOKUP(Customer_Names[[#This Row],[Customer ID]],Customer_Names[#All],2,FALSE)</f>
        <v>Anthony</v>
      </c>
      <c r="C1775">
        <f>VLOOKUP(Medical_Examinations[[#This Row],[Customer ID]],'Medical Examinations'!$A$1:$L$2336,2,FALSE)</f>
        <v>38</v>
      </c>
      <c r="D1775">
        <f>VLOOKUP(Medical_Examinations[[#This Row],[Customer ID]],'Medical Examinations'!$A$1:$L$2336,3,FALSE)</f>
        <v>11</v>
      </c>
      <c r="E1775" t="str">
        <f>VLOOKUP(Medical_Examinations[[#This Row],[Customer ID]],'Medical Examinations'!$A$1:$L$2336,4,FALSE)</f>
        <v>No</v>
      </c>
      <c r="F1775" t="str">
        <f>VLOOKUP(Medical_Examinations[[#This Row],[Customer ID]],'Medical Examinations'!$A$1:$L$2336,6,FALSE)</f>
        <v>No</v>
      </c>
      <c r="G1775" t="str">
        <f>VLOOKUP(Medical_Examinations[[#This Row],[Customer ID]],'Medical Examinations'!$A$1:$L$2336,7,FALSE)</f>
        <v>No</v>
      </c>
      <c r="H1775">
        <f>VLOOKUP(Medical_Examinations[[#This Row],[Customer ID]],'Medical Examinations'!$A$1:$L$2336,8,FALSE)</f>
        <v>0</v>
      </c>
      <c r="I1775" t="str">
        <f>VLOOKUP(Medical_Examinations[[#This Row],[Customer ID]],'Medical Examinations'!$A$1:$L$2336,9,FALSE)</f>
        <v>No</v>
      </c>
      <c r="J1775" t="str">
        <f>VLOOKUP(Medical_Examinations[[#This Row],[Customer ID]],'Medical Examinations'!A1774:L4109,11,FALSE)</f>
        <v>Obesity</v>
      </c>
      <c r="K1775" t="str">
        <f>VLOOKUP(Medical_Examinations[[#This Row],[Customer ID]],'Medical Examinations'!A1774:L4109,12,FALSE)</f>
        <v>Diabetes</v>
      </c>
      <c r="L1775" t="str">
        <f>VLOOKUP(Hospitalisation_Details[[#This Row],[Customer ID]],'Hospitalisation Details'!A1774:K4115,10,FALSE)</f>
        <v>25 Aug 1977</v>
      </c>
      <c r="M1775">
        <f>VLOOKUP(Hospitalisation_Details[[#This Row],[Customer ID]],'Hospitalisation Details'!$A$1:$K$2342,6,FALSE)</f>
        <v>7441</v>
      </c>
      <c r="N1775" t="str">
        <f>VLOOKUP(Hospitalisation_Details[[#This Row],[Customer ID]],'Hospitalisation Details'!A1774:K4115,7,FALSE)</f>
        <v>tier - 3</v>
      </c>
      <c r="O1775" t="str">
        <f>VLOOKUP(Hospitalisation_Details[[#This Row],[Customer ID]],'Hospitalisation Details'!A1774:K4115,8,FALSE)</f>
        <v>tier - 2</v>
      </c>
      <c r="P1775" t="str">
        <f>VLOOKUP(Hospitalisation_Details[[#This Row],[Customer ID]],'Hospitalisation Details'!A1774:K4115,9,FALSE)</f>
        <v>R1011</v>
      </c>
      <c r="Q1775">
        <f>VLOOKUP(Hospitalisation_Details[[#This Row],[Customer ID]],'Hospitalisation Details'!$A$1:$K$2342,11,FALSE)</f>
        <v>45</v>
      </c>
    </row>
    <row r="1776" spans="1:17" x14ac:dyDescent="0.35">
      <c r="A1776" t="s">
        <v>1775</v>
      </c>
      <c r="B1776" t="str">
        <f>VLOOKUP(Customer_Names[[#This Row],[Customer ID]],Customer_Names[#All],2,FALSE)</f>
        <v>Hetrick</v>
      </c>
      <c r="C1776">
        <f>VLOOKUP(Medical_Examinations[[#This Row],[Customer ID]],'Medical Examinations'!$A$1:$L$2336,2,FALSE)</f>
        <v>41</v>
      </c>
      <c r="D1776">
        <f>VLOOKUP(Medical_Examinations[[#This Row],[Customer ID]],'Medical Examinations'!$A$1:$L$2336,3,FALSE)</f>
        <v>11</v>
      </c>
      <c r="E1776" t="str">
        <f>VLOOKUP(Medical_Examinations[[#This Row],[Customer ID]],'Medical Examinations'!$A$1:$L$2336,4,FALSE)</f>
        <v>No</v>
      </c>
      <c r="F1776" t="str">
        <f>VLOOKUP(Medical_Examinations[[#This Row],[Customer ID]],'Medical Examinations'!$A$1:$L$2336,6,FALSE)</f>
        <v>No</v>
      </c>
      <c r="G1776" t="str">
        <f>VLOOKUP(Medical_Examinations[[#This Row],[Customer ID]],'Medical Examinations'!$A$1:$L$2336,7,FALSE)</f>
        <v>No</v>
      </c>
      <c r="H1776">
        <f>VLOOKUP(Medical_Examinations[[#This Row],[Customer ID]],'Medical Examinations'!$A$1:$L$2336,8,FALSE)</f>
        <v>0</v>
      </c>
      <c r="I1776" t="str">
        <f>VLOOKUP(Medical_Examinations[[#This Row],[Customer ID]],'Medical Examinations'!$A$1:$L$2336,9,FALSE)</f>
        <v>No</v>
      </c>
      <c r="J1776" t="str">
        <f>VLOOKUP(Medical_Examinations[[#This Row],[Customer ID]],'Medical Examinations'!A1775:L4110,11,FALSE)</f>
        <v>Obesity</v>
      </c>
      <c r="K1776" t="str">
        <f>VLOOKUP(Medical_Examinations[[#This Row],[Customer ID]],'Medical Examinations'!A1775:L4110,12,FALSE)</f>
        <v>Diabetes</v>
      </c>
      <c r="L1776" t="str">
        <f>VLOOKUP(Hospitalisation_Details[[#This Row],[Customer ID]],'Hospitalisation Details'!A1775:K4116,10,FALSE)</f>
        <v>1 Sep 1979</v>
      </c>
      <c r="M1776">
        <f>VLOOKUP(Hospitalisation_Details[[#This Row],[Customer ID]],'Hospitalisation Details'!$A$1:$K$2342,6,FALSE)</f>
        <v>7442</v>
      </c>
      <c r="N1776" t="str">
        <f>VLOOKUP(Hospitalisation_Details[[#This Row],[Customer ID]],'Hospitalisation Details'!A1775:K4116,7,FALSE)</f>
        <v>tier - 3</v>
      </c>
      <c r="O1776" t="str">
        <f>VLOOKUP(Hospitalisation_Details[[#This Row],[Customer ID]],'Hospitalisation Details'!A1775:K4116,8,FALSE)</f>
        <v>tier - 2</v>
      </c>
      <c r="P1776" t="str">
        <f>VLOOKUP(Hospitalisation_Details[[#This Row],[Customer ID]],'Hospitalisation Details'!A1775:K4116,9,FALSE)</f>
        <v>R1011</v>
      </c>
      <c r="Q1776">
        <f>VLOOKUP(Hospitalisation_Details[[#This Row],[Customer ID]],'Hospitalisation Details'!$A$1:$K$2342,11,FALSE)</f>
        <v>43</v>
      </c>
    </row>
    <row r="1777" spans="1:17" x14ac:dyDescent="0.35">
      <c r="A1777" t="s">
        <v>1776</v>
      </c>
      <c r="B1777" t="str">
        <f>VLOOKUP(Customer_Names[[#This Row],[Customer ID]],Customer_Names[#All],2,FALSE)</f>
        <v>Stern</v>
      </c>
      <c r="C1777">
        <f>VLOOKUP(Medical_Examinations[[#This Row],[Customer ID]],'Medical Examinations'!$A$1:$L$2336,2,FALSE)</f>
        <v>39</v>
      </c>
      <c r="D1777">
        <f>VLOOKUP(Medical_Examinations[[#This Row],[Customer ID]],'Medical Examinations'!$A$1:$L$2336,3,FALSE)</f>
        <v>11</v>
      </c>
      <c r="E1777" t="str">
        <f>VLOOKUP(Medical_Examinations[[#This Row],[Customer ID]],'Medical Examinations'!$A$1:$L$2336,4,FALSE)</f>
        <v>No</v>
      </c>
      <c r="F1777" t="str">
        <f>VLOOKUP(Medical_Examinations[[#This Row],[Customer ID]],'Medical Examinations'!$A$1:$L$2336,6,FALSE)</f>
        <v>No</v>
      </c>
      <c r="G1777" t="str">
        <f>VLOOKUP(Medical_Examinations[[#This Row],[Customer ID]],'Medical Examinations'!$A$1:$L$2336,7,FALSE)</f>
        <v>No</v>
      </c>
      <c r="H1777">
        <f>VLOOKUP(Medical_Examinations[[#This Row],[Customer ID]],'Medical Examinations'!$A$1:$L$2336,8,FALSE)</f>
        <v>0</v>
      </c>
      <c r="I1777" t="str">
        <f>VLOOKUP(Medical_Examinations[[#This Row],[Customer ID]],'Medical Examinations'!$A$1:$L$2336,9,FALSE)</f>
        <v>No</v>
      </c>
      <c r="J1777" t="str">
        <f>VLOOKUP(Medical_Examinations[[#This Row],[Customer ID]],'Medical Examinations'!A1776:L4111,11,FALSE)</f>
        <v>Obesity</v>
      </c>
      <c r="K1777" t="str">
        <f>VLOOKUP(Medical_Examinations[[#This Row],[Customer ID]],'Medical Examinations'!A1776:L4111,12,FALSE)</f>
        <v>Diabetes</v>
      </c>
      <c r="L1777" t="str">
        <f>VLOOKUP(Hospitalisation_Details[[#This Row],[Customer ID]],'Hospitalisation Details'!A1776:K4117,10,FALSE)</f>
        <v>25 Sep 1977</v>
      </c>
      <c r="M1777">
        <f>VLOOKUP(Hospitalisation_Details[[#This Row],[Customer ID]],'Hospitalisation Details'!$A$1:$K$2342,6,FALSE)</f>
        <v>7446</v>
      </c>
      <c r="N1777" t="str">
        <f>VLOOKUP(Hospitalisation_Details[[#This Row],[Customer ID]],'Hospitalisation Details'!A1776:K4117,7,FALSE)</f>
        <v>tier - 3</v>
      </c>
      <c r="O1777" t="str">
        <f>VLOOKUP(Hospitalisation_Details[[#This Row],[Customer ID]],'Hospitalisation Details'!A1776:K4117,8,FALSE)</f>
        <v>tier - 1</v>
      </c>
      <c r="P1777" t="str">
        <f>VLOOKUP(Hospitalisation_Details[[#This Row],[Customer ID]],'Hospitalisation Details'!A1776:K4117,9,FALSE)</f>
        <v>R1011</v>
      </c>
      <c r="Q1777">
        <f>VLOOKUP(Hospitalisation_Details[[#This Row],[Customer ID]],'Hospitalisation Details'!$A$1:$K$2342,11,FALSE)</f>
        <v>45</v>
      </c>
    </row>
    <row r="1778" spans="1:17" x14ac:dyDescent="0.35">
      <c r="A1778" t="s">
        <v>1777</v>
      </c>
      <c r="B1778" t="str">
        <f>VLOOKUP(Customer_Names[[#This Row],[Customer ID]],Customer_Names[#All],2,FALSE)</f>
        <v>Newman</v>
      </c>
      <c r="C1778">
        <f>VLOOKUP(Medical_Examinations[[#This Row],[Customer ID]],'Medical Examinations'!$A$1:$L$2336,2,FALSE)</f>
        <v>30</v>
      </c>
      <c r="D1778">
        <f>VLOOKUP(Medical_Examinations[[#This Row],[Customer ID]],'Medical Examinations'!$A$1:$L$2336,3,FALSE)</f>
        <v>11</v>
      </c>
      <c r="E1778" t="str">
        <f>VLOOKUP(Medical_Examinations[[#This Row],[Customer ID]],'Medical Examinations'!$A$1:$L$2336,4,FALSE)</f>
        <v>No</v>
      </c>
      <c r="F1778" t="str">
        <f>VLOOKUP(Medical_Examinations[[#This Row],[Customer ID]],'Medical Examinations'!$A$1:$L$2336,6,FALSE)</f>
        <v>No</v>
      </c>
      <c r="G1778" t="str">
        <f>VLOOKUP(Medical_Examinations[[#This Row],[Customer ID]],'Medical Examinations'!$A$1:$L$2336,7,FALSE)</f>
        <v>No</v>
      </c>
      <c r="H1778">
        <f>VLOOKUP(Medical_Examinations[[#This Row],[Customer ID]],'Medical Examinations'!$A$1:$L$2336,8,FALSE)</f>
        <v>0</v>
      </c>
      <c r="I1778" t="str">
        <f>VLOOKUP(Medical_Examinations[[#This Row],[Customer ID]],'Medical Examinations'!$A$1:$L$2336,9,FALSE)</f>
        <v>No</v>
      </c>
      <c r="J1778" t="str">
        <f>VLOOKUP(Medical_Examinations[[#This Row],[Customer ID]],'Medical Examinations'!A1777:L4112,11,FALSE)</f>
        <v>Obesity</v>
      </c>
      <c r="K1778" t="str">
        <f>VLOOKUP(Medical_Examinations[[#This Row],[Customer ID]],'Medical Examinations'!A1777:L4112,12,FALSE)</f>
        <v>Diabetes</v>
      </c>
      <c r="L1778" t="str">
        <f>VLOOKUP(Hospitalisation_Details[[#This Row],[Customer ID]],'Hospitalisation Details'!A1777:K4118,10,FALSE)</f>
        <v>10 Jul 1983</v>
      </c>
      <c r="M1778">
        <f>VLOOKUP(Hospitalisation_Details[[#This Row],[Customer ID]],'Hospitalisation Details'!$A$1:$K$2342,6,FALSE)</f>
        <v>7512</v>
      </c>
      <c r="N1778" t="str">
        <f>VLOOKUP(Hospitalisation_Details[[#This Row],[Customer ID]],'Hospitalisation Details'!A1777:K4118,7,FALSE)</f>
        <v>tier - 3</v>
      </c>
      <c r="O1778" t="str">
        <f>VLOOKUP(Hospitalisation_Details[[#This Row],[Customer ID]],'Hospitalisation Details'!A1777:K4118,8,FALSE)</f>
        <v>tier - 2</v>
      </c>
      <c r="P1778" t="str">
        <f>VLOOKUP(Hospitalisation_Details[[#This Row],[Customer ID]],'Hospitalisation Details'!A1777:K4118,9,FALSE)</f>
        <v>R1011</v>
      </c>
      <c r="Q1778">
        <f>VLOOKUP(Hospitalisation_Details[[#This Row],[Customer ID]],'Hospitalisation Details'!$A$1:$K$2342,11,FALSE)</f>
        <v>39</v>
      </c>
    </row>
    <row r="1779" spans="1:17" x14ac:dyDescent="0.35">
      <c r="A1779" t="s">
        <v>1778</v>
      </c>
      <c r="B1779" t="str">
        <f>VLOOKUP(Customer_Names[[#This Row],[Customer ID]],Customer_Names[#All],2,FALSE)</f>
        <v>Reasoner</v>
      </c>
      <c r="C1779">
        <f>VLOOKUP(Medical_Examinations[[#This Row],[Customer ID]],'Medical Examinations'!$A$1:$L$2336,2,FALSE)</f>
        <v>34</v>
      </c>
      <c r="D1779">
        <f>VLOOKUP(Medical_Examinations[[#This Row],[Customer ID]],'Medical Examinations'!$A$1:$L$2336,3,FALSE)</f>
        <v>11</v>
      </c>
      <c r="E1779" t="str">
        <f>VLOOKUP(Medical_Examinations[[#This Row],[Customer ID]],'Medical Examinations'!$A$1:$L$2336,4,FALSE)</f>
        <v>No</v>
      </c>
      <c r="F1779" t="str">
        <f>VLOOKUP(Medical_Examinations[[#This Row],[Customer ID]],'Medical Examinations'!$A$1:$L$2336,6,FALSE)</f>
        <v>No</v>
      </c>
      <c r="G1779" t="str">
        <f>VLOOKUP(Medical_Examinations[[#This Row],[Customer ID]],'Medical Examinations'!$A$1:$L$2336,7,FALSE)</f>
        <v>No</v>
      </c>
      <c r="H1779">
        <f>VLOOKUP(Medical_Examinations[[#This Row],[Customer ID]],'Medical Examinations'!$A$1:$L$2336,8,FALSE)</f>
        <v>0</v>
      </c>
      <c r="I1779" t="str">
        <f>VLOOKUP(Medical_Examinations[[#This Row],[Customer ID]],'Medical Examinations'!$A$1:$L$2336,9,FALSE)</f>
        <v>No</v>
      </c>
      <c r="J1779" t="str">
        <f>VLOOKUP(Medical_Examinations[[#This Row],[Customer ID]],'Medical Examinations'!A1778:L4113,11,FALSE)</f>
        <v>Obesity</v>
      </c>
      <c r="K1779" t="str">
        <f>VLOOKUP(Medical_Examinations[[#This Row],[Customer ID]],'Medical Examinations'!A1778:L4113,12,FALSE)</f>
        <v>Diabetes</v>
      </c>
      <c r="L1779" t="str">
        <f>VLOOKUP(Hospitalisation_Details[[#This Row],[Customer ID]],'Hospitalisation Details'!A1778:K4119,10,FALSE)</f>
        <v>6 Nov 1977</v>
      </c>
      <c r="M1779">
        <f>VLOOKUP(Hospitalisation_Details[[#This Row],[Customer ID]],'Hospitalisation Details'!$A$1:$K$2342,6,FALSE)</f>
        <v>8028</v>
      </c>
      <c r="N1779" t="str">
        <f>VLOOKUP(Hospitalisation_Details[[#This Row],[Customer ID]],'Hospitalisation Details'!A1778:K4119,7,FALSE)</f>
        <v>tier - 3</v>
      </c>
      <c r="O1779" t="str">
        <f>VLOOKUP(Hospitalisation_Details[[#This Row],[Customer ID]],'Hospitalisation Details'!A1778:K4119,8,FALSE)</f>
        <v>tier - 2</v>
      </c>
      <c r="P1779" t="str">
        <f>VLOOKUP(Hospitalisation_Details[[#This Row],[Customer ID]],'Hospitalisation Details'!A1778:K4119,9,FALSE)</f>
        <v>R1011</v>
      </c>
      <c r="Q1779">
        <f>VLOOKUP(Hospitalisation_Details[[#This Row],[Customer ID]],'Hospitalisation Details'!$A$1:$K$2342,11,FALSE)</f>
        <v>45</v>
      </c>
    </row>
    <row r="1780" spans="1:17" x14ac:dyDescent="0.35">
      <c r="A1780" t="s">
        <v>1779</v>
      </c>
      <c r="B1780" t="str">
        <f>VLOOKUP(Customer_Names[[#This Row],[Customer ID]],Customer_Names[#All],2,FALSE)</f>
        <v>Mone</v>
      </c>
      <c r="C1780">
        <f>VLOOKUP(Medical_Examinations[[#This Row],[Customer ID]],'Medical Examinations'!$A$1:$L$2336,2,FALSE)</f>
        <v>28</v>
      </c>
      <c r="D1780">
        <f>VLOOKUP(Medical_Examinations[[#This Row],[Customer ID]],'Medical Examinations'!$A$1:$L$2336,3,FALSE)</f>
        <v>11</v>
      </c>
      <c r="E1780" t="str">
        <f>VLOOKUP(Medical_Examinations[[#This Row],[Customer ID]],'Medical Examinations'!$A$1:$L$2336,4,FALSE)</f>
        <v>No</v>
      </c>
      <c r="F1780" t="str">
        <f>VLOOKUP(Medical_Examinations[[#This Row],[Customer ID]],'Medical Examinations'!$A$1:$L$2336,6,FALSE)</f>
        <v>No</v>
      </c>
      <c r="G1780" t="str">
        <f>VLOOKUP(Medical_Examinations[[#This Row],[Customer ID]],'Medical Examinations'!$A$1:$L$2336,7,FALSE)</f>
        <v>No</v>
      </c>
      <c r="H1780">
        <f>VLOOKUP(Medical_Examinations[[#This Row],[Customer ID]],'Medical Examinations'!$A$1:$L$2336,8,FALSE)</f>
        <v>0</v>
      </c>
      <c r="I1780" t="str">
        <f>VLOOKUP(Medical_Examinations[[#This Row],[Customer ID]],'Medical Examinations'!$A$1:$L$2336,9,FALSE)</f>
        <v>No</v>
      </c>
      <c r="J1780" t="str">
        <f>VLOOKUP(Medical_Examinations[[#This Row],[Customer ID]],'Medical Examinations'!A1779:L4114,11,FALSE)</f>
        <v>Overweight</v>
      </c>
      <c r="K1780" t="str">
        <f>VLOOKUP(Medical_Examinations[[#This Row],[Customer ID]],'Medical Examinations'!A1779:L4114,12,FALSE)</f>
        <v>Diabetes</v>
      </c>
      <c r="L1780" t="str">
        <f>VLOOKUP(Hospitalisation_Details[[#This Row],[Customer ID]],'Hospitalisation Details'!A1779:K4120,10,FALSE)</f>
        <v>28 Jun 1975</v>
      </c>
      <c r="M1780">
        <f>VLOOKUP(Hospitalisation_Details[[#This Row],[Customer ID]],'Hospitalisation Details'!$A$1:$K$2342,6,FALSE)</f>
        <v>8063</v>
      </c>
      <c r="N1780" t="str">
        <f>VLOOKUP(Hospitalisation_Details[[#This Row],[Customer ID]],'Hospitalisation Details'!A1779:K4120,7,FALSE)</f>
        <v>tier - 3</v>
      </c>
      <c r="O1780" t="str">
        <f>VLOOKUP(Hospitalisation_Details[[#This Row],[Customer ID]],'Hospitalisation Details'!A1779:K4120,8,FALSE)</f>
        <v>tier - 3</v>
      </c>
      <c r="P1780" t="str">
        <f>VLOOKUP(Hospitalisation_Details[[#This Row],[Customer ID]],'Hospitalisation Details'!A1779:K4120,9,FALSE)</f>
        <v>R1011</v>
      </c>
      <c r="Q1780">
        <f>VLOOKUP(Hospitalisation_Details[[#This Row],[Customer ID]],'Hospitalisation Details'!$A$1:$K$2342,11,FALSE)</f>
        <v>47</v>
      </c>
    </row>
    <row r="1781" spans="1:17" x14ac:dyDescent="0.35">
      <c r="A1781" t="s">
        <v>1780</v>
      </c>
      <c r="B1781" t="str">
        <f>VLOOKUP(Customer_Names[[#This Row],[Customer ID]],Customer_Names[#All],2,FALSE)</f>
        <v>Powers</v>
      </c>
      <c r="C1781">
        <f>VLOOKUP(Medical_Examinations[[#This Row],[Customer ID]],'Medical Examinations'!$A$1:$L$2336,2,FALSE)</f>
        <v>18</v>
      </c>
      <c r="D1781">
        <f>VLOOKUP(Medical_Examinations[[#This Row],[Customer ID]],'Medical Examinations'!$A$1:$L$2336,3,FALSE)</f>
        <v>11</v>
      </c>
      <c r="E1781" t="str">
        <f>VLOOKUP(Medical_Examinations[[#This Row],[Customer ID]],'Medical Examinations'!$A$1:$L$2336,4,FALSE)</f>
        <v>No</v>
      </c>
      <c r="F1781" t="str">
        <f>VLOOKUP(Medical_Examinations[[#This Row],[Customer ID]],'Medical Examinations'!$A$1:$L$2336,6,FALSE)</f>
        <v>No</v>
      </c>
      <c r="G1781" t="str">
        <f>VLOOKUP(Medical_Examinations[[#This Row],[Customer ID]],'Medical Examinations'!$A$1:$L$2336,7,FALSE)</f>
        <v>No</v>
      </c>
      <c r="H1781">
        <f>VLOOKUP(Medical_Examinations[[#This Row],[Customer ID]],'Medical Examinations'!$A$1:$L$2336,8,FALSE)</f>
        <v>0</v>
      </c>
      <c r="I1781" t="str">
        <f>VLOOKUP(Medical_Examinations[[#This Row],[Customer ID]],'Medical Examinations'!$A$1:$L$2336,9,FALSE)</f>
        <v>No</v>
      </c>
      <c r="J1781" t="str">
        <f>VLOOKUP(Medical_Examinations[[#This Row],[Customer ID]],'Medical Examinations'!A1780:L4115,11,FALSE)</f>
        <v>Underweight</v>
      </c>
      <c r="K1781" t="str">
        <f>VLOOKUP(Medical_Examinations[[#This Row],[Customer ID]],'Medical Examinations'!A1780:L4115,12,FALSE)</f>
        <v>Diabetes</v>
      </c>
      <c r="L1781" t="str">
        <f>VLOOKUP(Hospitalisation_Details[[#This Row],[Customer ID]],'Hospitalisation Details'!A1780:K4121,10,FALSE)</f>
        <v>15 Dec 1975</v>
      </c>
      <c r="M1781">
        <f>VLOOKUP(Hospitalisation_Details[[#This Row],[Customer ID]],'Hospitalisation Details'!$A$1:$K$2342,6,FALSE)</f>
        <v>8068</v>
      </c>
      <c r="N1781" t="str">
        <f>VLOOKUP(Hospitalisation_Details[[#This Row],[Customer ID]],'Hospitalisation Details'!A1780:K4121,7,FALSE)</f>
        <v>tier - 3</v>
      </c>
      <c r="O1781" t="str">
        <f>VLOOKUP(Hospitalisation_Details[[#This Row],[Customer ID]],'Hospitalisation Details'!A1780:K4121,8,FALSE)</f>
        <v>tier - 2</v>
      </c>
      <c r="P1781" t="str">
        <f>VLOOKUP(Hospitalisation_Details[[#This Row],[Customer ID]],'Hospitalisation Details'!A1780:K4121,9,FALSE)</f>
        <v>R1011</v>
      </c>
      <c r="Q1781">
        <f>VLOOKUP(Hospitalisation_Details[[#This Row],[Customer ID]],'Hospitalisation Details'!$A$1:$K$2342,11,FALSE)</f>
        <v>47</v>
      </c>
    </row>
    <row r="1782" spans="1:17" x14ac:dyDescent="0.35">
      <c r="A1782" t="s">
        <v>1781</v>
      </c>
      <c r="B1782" t="str">
        <f>VLOOKUP(Customer_Names[[#This Row],[Customer ID]],Customer_Names[#All],2,FALSE)</f>
        <v>Ulery</v>
      </c>
      <c r="C1782">
        <f>VLOOKUP(Medical_Examinations[[#This Row],[Customer ID]],'Medical Examinations'!$A$1:$L$2336,2,FALSE)</f>
        <v>30</v>
      </c>
      <c r="D1782">
        <f>VLOOKUP(Medical_Examinations[[#This Row],[Customer ID]],'Medical Examinations'!$A$1:$L$2336,3,FALSE)</f>
        <v>11</v>
      </c>
      <c r="E1782" t="str">
        <f>VLOOKUP(Medical_Examinations[[#This Row],[Customer ID]],'Medical Examinations'!$A$1:$L$2336,4,FALSE)</f>
        <v>No</v>
      </c>
      <c r="F1782" t="str">
        <f>VLOOKUP(Medical_Examinations[[#This Row],[Customer ID]],'Medical Examinations'!$A$1:$L$2336,6,FALSE)</f>
        <v>No</v>
      </c>
      <c r="G1782" t="str">
        <f>VLOOKUP(Medical_Examinations[[#This Row],[Customer ID]],'Medical Examinations'!$A$1:$L$2336,7,FALSE)</f>
        <v>No</v>
      </c>
      <c r="H1782">
        <f>VLOOKUP(Medical_Examinations[[#This Row],[Customer ID]],'Medical Examinations'!$A$1:$L$2336,8,FALSE)</f>
        <v>0</v>
      </c>
      <c r="I1782" t="str">
        <f>VLOOKUP(Medical_Examinations[[#This Row],[Customer ID]],'Medical Examinations'!$A$1:$L$2336,9,FALSE)</f>
        <v>No</v>
      </c>
      <c r="J1782" t="str">
        <f>VLOOKUP(Medical_Examinations[[#This Row],[Customer ID]],'Medical Examinations'!A1781:L4116,11,FALSE)</f>
        <v>Obesity</v>
      </c>
      <c r="K1782" t="str">
        <f>VLOOKUP(Medical_Examinations[[#This Row],[Customer ID]],'Medical Examinations'!A1781:L4116,12,FALSE)</f>
        <v>Diabetes</v>
      </c>
      <c r="L1782" t="str">
        <f>VLOOKUP(Hospitalisation_Details[[#This Row],[Customer ID]],'Hospitalisation Details'!A1781:K4122,10,FALSE)</f>
        <v>25 Jun 1973</v>
      </c>
      <c r="M1782">
        <f>VLOOKUP(Hospitalisation_Details[[#This Row],[Customer ID]],'Hospitalisation Details'!$A$1:$K$2342,6,FALSE)</f>
        <v>8703</v>
      </c>
      <c r="N1782" t="str">
        <f>VLOOKUP(Hospitalisation_Details[[#This Row],[Customer ID]],'Hospitalisation Details'!A1781:K4122,7,FALSE)</f>
        <v>tier - 3</v>
      </c>
      <c r="O1782" t="str">
        <f>VLOOKUP(Hospitalisation_Details[[#This Row],[Customer ID]],'Hospitalisation Details'!A1781:K4122,8,FALSE)</f>
        <v>tier - 3</v>
      </c>
      <c r="P1782" t="str">
        <f>VLOOKUP(Hospitalisation_Details[[#This Row],[Customer ID]],'Hospitalisation Details'!A1781:K4122,9,FALSE)</f>
        <v>R1011</v>
      </c>
      <c r="Q1782">
        <f>VLOOKUP(Hospitalisation_Details[[#This Row],[Customer ID]],'Hospitalisation Details'!$A$1:$K$2342,11,FALSE)</f>
        <v>49</v>
      </c>
    </row>
    <row r="1783" spans="1:17" x14ac:dyDescent="0.35">
      <c r="A1783" t="s">
        <v>1782</v>
      </c>
      <c r="B1783" t="str">
        <f>VLOOKUP(Customer_Names[[#This Row],[Customer ID]],Customer_Names[#All],2,FALSE)</f>
        <v>Haines</v>
      </c>
      <c r="C1783">
        <f>VLOOKUP(Medical_Examinations[[#This Row],[Customer ID]],'Medical Examinations'!$A$1:$L$2336,2,FALSE)</f>
        <v>37</v>
      </c>
      <c r="D1783">
        <f>VLOOKUP(Medical_Examinations[[#This Row],[Customer ID]],'Medical Examinations'!$A$1:$L$2336,3,FALSE)</f>
        <v>11</v>
      </c>
      <c r="E1783" t="str">
        <f>VLOOKUP(Medical_Examinations[[#This Row],[Customer ID]],'Medical Examinations'!$A$1:$L$2336,4,FALSE)</f>
        <v>No</v>
      </c>
      <c r="F1783" t="str">
        <f>VLOOKUP(Medical_Examinations[[#This Row],[Customer ID]],'Medical Examinations'!$A$1:$L$2336,6,FALSE)</f>
        <v>No</v>
      </c>
      <c r="G1783" t="str">
        <f>VLOOKUP(Medical_Examinations[[#This Row],[Customer ID]],'Medical Examinations'!$A$1:$L$2336,7,FALSE)</f>
        <v>No</v>
      </c>
      <c r="H1783">
        <f>VLOOKUP(Medical_Examinations[[#This Row],[Customer ID]],'Medical Examinations'!$A$1:$L$2336,8,FALSE)</f>
        <v>0</v>
      </c>
      <c r="I1783" t="str">
        <f>VLOOKUP(Medical_Examinations[[#This Row],[Customer ID]],'Medical Examinations'!$A$1:$L$2336,9,FALSE)</f>
        <v>No</v>
      </c>
      <c r="J1783" t="str">
        <f>VLOOKUP(Medical_Examinations[[#This Row],[Customer ID]],'Medical Examinations'!A1782:L4117,11,FALSE)</f>
        <v>Obesity</v>
      </c>
      <c r="K1783" t="str">
        <f>VLOOKUP(Medical_Examinations[[#This Row],[Customer ID]],'Medical Examinations'!A1782:L4117,12,FALSE)</f>
        <v>Diabetes</v>
      </c>
      <c r="L1783" t="str">
        <f>VLOOKUP(Hospitalisation_Details[[#This Row],[Customer ID]],'Hospitalisation Details'!A1782:K4123,10,FALSE)</f>
        <v>8 Sep 1974</v>
      </c>
      <c r="M1783">
        <f>VLOOKUP(Hospitalisation_Details[[#This Row],[Customer ID]],'Hospitalisation Details'!$A$1:$K$2342,6,FALSE)</f>
        <v>8968</v>
      </c>
      <c r="N1783" t="str">
        <f>VLOOKUP(Hospitalisation_Details[[#This Row],[Customer ID]],'Hospitalisation Details'!A1782:K4123,7,FALSE)</f>
        <v>tier - 3</v>
      </c>
      <c r="O1783" t="str">
        <f>VLOOKUP(Hospitalisation_Details[[#This Row],[Customer ID]],'Hospitalisation Details'!A1782:K4123,8,FALSE)</f>
        <v>tier - 2</v>
      </c>
      <c r="P1783" t="str">
        <f>VLOOKUP(Hospitalisation_Details[[#This Row],[Customer ID]],'Hospitalisation Details'!A1782:K4123,9,FALSE)</f>
        <v>R1011</v>
      </c>
      <c r="Q1783">
        <f>VLOOKUP(Hospitalisation_Details[[#This Row],[Customer ID]],'Hospitalisation Details'!$A$1:$K$2342,11,FALSE)</f>
        <v>48</v>
      </c>
    </row>
    <row r="1784" spans="1:17" x14ac:dyDescent="0.35">
      <c r="A1784" t="s">
        <v>1783</v>
      </c>
      <c r="B1784" t="str">
        <f>VLOOKUP(Customer_Names[[#This Row],[Customer ID]],Customer_Names[#All],2,FALSE)</f>
        <v>Airoldi</v>
      </c>
      <c r="C1784">
        <f>VLOOKUP(Medical_Examinations[[#This Row],[Customer ID]],'Medical Examinations'!$A$1:$L$2336,2,FALSE)</f>
        <v>36</v>
      </c>
      <c r="D1784">
        <f>VLOOKUP(Medical_Examinations[[#This Row],[Customer ID]],'Medical Examinations'!$A$1:$L$2336,3,FALSE)</f>
        <v>11</v>
      </c>
      <c r="E1784" t="str">
        <f>VLOOKUP(Medical_Examinations[[#This Row],[Customer ID]],'Medical Examinations'!$A$1:$L$2336,4,FALSE)</f>
        <v>No</v>
      </c>
      <c r="F1784" t="str">
        <f>VLOOKUP(Medical_Examinations[[#This Row],[Customer ID]],'Medical Examinations'!$A$1:$L$2336,6,FALSE)</f>
        <v>No</v>
      </c>
      <c r="G1784" t="str">
        <f>VLOOKUP(Medical_Examinations[[#This Row],[Customer ID]],'Medical Examinations'!$A$1:$L$2336,7,FALSE)</f>
        <v>No</v>
      </c>
      <c r="H1784">
        <f>VLOOKUP(Medical_Examinations[[#This Row],[Customer ID]],'Medical Examinations'!$A$1:$L$2336,8,FALSE)</f>
        <v>0</v>
      </c>
      <c r="I1784" t="str">
        <f>VLOOKUP(Medical_Examinations[[#This Row],[Customer ID]],'Medical Examinations'!$A$1:$L$2336,9,FALSE)</f>
        <v>No</v>
      </c>
      <c r="J1784" t="str">
        <f>VLOOKUP(Medical_Examinations[[#This Row],[Customer ID]],'Medical Examinations'!A1783:L4118,11,FALSE)</f>
        <v>Obesity</v>
      </c>
      <c r="K1784" t="str">
        <f>VLOOKUP(Medical_Examinations[[#This Row],[Customer ID]],'Medical Examinations'!A1783:L4118,12,FALSE)</f>
        <v>Diabetes</v>
      </c>
      <c r="L1784" t="str">
        <f>VLOOKUP(Hospitalisation_Details[[#This Row],[Customer ID]],'Hospitalisation Details'!A1783:K4124,10,FALSE)</f>
        <v>20 Oct 1971</v>
      </c>
      <c r="M1784">
        <f>VLOOKUP(Hospitalisation_Details[[#This Row],[Customer ID]],'Hospitalisation Details'!$A$1:$K$2342,6,FALSE)</f>
        <v>9391</v>
      </c>
      <c r="N1784" t="str">
        <f>VLOOKUP(Hospitalisation_Details[[#This Row],[Customer ID]],'Hospitalisation Details'!A1783:K4124,7,FALSE)</f>
        <v>tier - 3</v>
      </c>
      <c r="O1784" t="str">
        <f>VLOOKUP(Hospitalisation_Details[[#This Row],[Customer ID]],'Hospitalisation Details'!A1783:K4124,8,FALSE)</f>
        <v>tier - 3</v>
      </c>
      <c r="P1784" t="str">
        <f>VLOOKUP(Hospitalisation_Details[[#This Row],[Customer ID]],'Hospitalisation Details'!A1783:K4124,9,FALSE)</f>
        <v>R1011</v>
      </c>
      <c r="Q1784">
        <f>VLOOKUP(Hospitalisation_Details[[#This Row],[Customer ID]],'Hospitalisation Details'!$A$1:$K$2342,11,FALSE)</f>
        <v>51</v>
      </c>
    </row>
    <row r="1785" spans="1:17" x14ac:dyDescent="0.35">
      <c r="A1785" t="s">
        <v>1784</v>
      </c>
      <c r="B1785" t="str">
        <f>VLOOKUP(Customer_Names[[#This Row],[Customer ID]],Customer_Names[#All],2,FALSE)</f>
        <v>Mattis</v>
      </c>
      <c r="C1785">
        <f>VLOOKUP(Medical_Examinations[[#This Row],[Customer ID]],'Medical Examinations'!$A$1:$L$2336,2,FALSE)</f>
        <v>26</v>
      </c>
      <c r="D1785">
        <f>VLOOKUP(Medical_Examinations[[#This Row],[Customer ID]],'Medical Examinations'!$A$1:$L$2336,3,FALSE)</f>
        <v>11</v>
      </c>
      <c r="E1785" t="str">
        <f>VLOOKUP(Medical_Examinations[[#This Row],[Customer ID]],'Medical Examinations'!$A$1:$L$2336,4,FALSE)</f>
        <v>No</v>
      </c>
      <c r="F1785" t="str">
        <f>VLOOKUP(Medical_Examinations[[#This Row],[Customer ID]],'Medical Examinations'!$A$1:$L$2336,6,FALSE)</f>
        <v>No</v>
      </c>
      <c r="G1785" t="str">
        <f>VLOOKUP(Medical_Examinations[[#This Row],[Customer ID]],'Medical Examinations'!$A$1:$L$2336,7,FALSE)</f>
        <v>No</v>
      </c>
      <c r="H1785">
        <f>VLOOKUP(Medical_Examinations[[#This Row],[Customer ID]],'Medical Examinations'!$A$1:$L$2336,8,FALSE)</f>
        <v>0</v>
      </c>
      <c r="I1785" t="str">
        <f>VLOOKUP(Medical_Examinations[[#This Row],[Customer ID]],'Medical Examinations'!$A$1:$L$2336,9,FALSE)</f>
        <v>No</v>
      </c>
      <c r="J1785" t="str">
        <f>VLOOKUP(Medical_Examinations[[#This Row],[Customer ID]],'Medical Examinations'!A1784:L4119,11,FALSE)</f>
        <v>Overweight</v>
      </c>
      <c r="K1785" t="str">
        <f>VLOOKUP(Medical_Examinations[[#This Row],[Customer ID]],'Medical Examinations'!A1784:L4119,12,FALSE)</f>
        <v>Diabetes</v>
      </c>
      <c r="L1785" t="str">
        <f>VLOOKUP(Hospitalisation_Details[[#This Row],[Customer ID]],'Hospitalisation Details'!A1784:K4125,10,FALSE)</f>
        <v>14 Aug 1974</v>
      </c>
      <c r="M1785">
        <f>VLOOKUP(Hospitalisation_Details[[#This Row],[Customer ID]],'Hospitalisation Details'!$A$1:$K$2342,6,FALSE)</f>
        <v>9563</v>
      </c>
      <c r="N1785" t="str">
        <f>VLOOKUP(Hospitalisation_Details[[#This Row],[Customer ID]],'Hospitalisation Details'!A1784:K4125,7,FALSE)</f>
        <v>tier - 3</v>
      </c>
      <c r="O1785" t="str">
        <f>VLOOKUP(Hospitalisation_Details[[#This Row],[Customer ID]],'Hospitalisation Details'!A1784:K4125,8,FALSE)</f>
        <v>tier - 1</v>
      </c>
      <c r="P1785" t="str">
        <f>VLOOKUP(Hospitalisation_Details[[#This Row],[Customer ID]],'Hospitalisation Details'!A1784:K4125,9,FALSE)</f>
        <v>R1011</v>
      </c>
      <c r="Q1785">
        <f>VLOOKUP(Hospitalisation_Details[[#This Row],[Customer ID]],'Hospitalisation Details'!$A$1:$K$2342,11,FALSE)</f>
        <v>48</v>
      </c>
    </row>
    <row r="1786" spans="1:17" x14ac:dyDescent="0.35">
      <c r="A1786" t="s">
        <v>1785</v>
      </c>
      <c r="B1786" t="str">
        <f>VLOOKUP(Customer_Names[[#This Row],[Customer ID]],Customer_Names[#All],2,FALSE)</f>
        <v>Cho</v>
      </c>
      <c r="C1786">
        <f>VLOOKUP(Medical_Examinations[[#This Row],[Customer ID]],'Medical Examinations'!$A$1:$L$2336,2,FALSE)</f>
        <v>41</v>
      </c>
      <c r="D1786">
        <f>VLOOKUP(Medical_Examinations[[#This Row],[Customer ID]],'Medical Examinations'!$A$1:$L$2336,3,FALSE)</f>
        <v>11</v>
      </c>
      <c r="E1786" t="str">
        <f>VLOOKUP(Medical_Examinations[[#This Row],[Customer ID]],'Medical Examinations'!$A$1:$L$2336,4,FALSE)</f>
        <v>yes</v>
      </c>
      <c r="F1786" t="str">
        <f>VLOOKUP(Medical_Examinations[[#This Row],[Customer ID]],'Medical Examinations'!$A$1:$L$2336,6,FALSE)</f>
        <v>No</v>
      </c>
      <c r="G1786" t="str">
        <f>VLOOKUP(Medical_Examinations[[#This Row],[Customer ID]],'Medical Examinations'!$A$1:$L$2336,7,FALSE)</f>
        <v>No</v>
      </c>
      <c r="H1786">
        <f>VLOOKUP(Medical_Examinations[[#This Row],[Customer ID]],'Medical Examinations'!$A$1:$L$2336,8,FALSE)</f>
        <v>0</v>
      </c>
      <c r="I1786" t="str">
        <f>VLOOKUP(Medical_Examinations[[#This Row],[Customer ID]],'Medical Examinations'!$A$1:$L$2336,9,FALSE)</f>
        <v>No</v>
      </c>
      <c r="J1786" t="str">
        <f>VLOOKUP(Medical_Examinations[[#This Row],[Customer ID]],'Medical Examinations'!A1785:L4120,11,FALSE)</f>
        <v>Obesity</v>
      </c>
      <c r="K1786" t="str">
        <f>VLOOKUP(Medical_Examinations[[#This Row],[Customer ID]],'Medical Examinations'!A1785:L4120,12,FALSE)</f>
        <v>Diabetes</v>
      </c>
      <c r="L1786" t="str">
        <f>VLOOKUP(Hospitalisation_Details[[#This Row],[Customer ID]],'Hospitalisation Details'!A1785:K4126,10,FALSE)</f>
        <v>18 Aug 1970</v>
      </c>
      <c r="M1786">
        <f>VLOOKUP(Hospitalisation_Details[[#This Row],[Customer ID]],'Hospitalisation Details'!$A$1:$K$2342,6,FALSE)</f>
        <v>9725</v>
      </c>
      <c r="N1786" t="str">
        <f>VLOOKUP(Hospitalisation_Details[[#This Row],[Customer ID]],'Hospitalisation Details'!A1785:K4126,7,FALSE)</f>
        <v>tier - 3</v>
      </c>
      <c r="O1786" t="str">
        <f>VLOOKUP(Hospitalisation_Details[[#This Row],[Customer ID]],'Hospitalisation Details'!A1785:K4126,8,FALSE)</f>
        <v>tier - 1</v>
      </c>
      <c r="P1786" t="str">
        <f>VLOOKUP(Hospitalisation_Details[[#This Row],[Customer ID]],'Hospitalisation Details'!A1785:K4126,9,FALSE)</f>
        <v>R1011</v>
      </c>
      <c r="Q1786">
        <f>VLOOKUP(Hospitalisation_Details[[#This Row],[Customer ID]],'Hospitalisation Details'!$A$1:$K$2342,11,FALSE)</f>
        <v>52</v>
      </c>
    </row>
    <row r="1787" spans="1:17" x14ac:dyDescent="0.35">
      <c r="A1787" t="s">
        <v>1786</v>
      </c>
      <c r="B1787" t="str">
        <f>VLOOKUP(Customer_Names[[#This Row],[Customer ID]],Customer_Names[#All],2,FALSE)</f>
        <v>Reumann</v>
      </c>
      <c r="C1787">
        <f>VLOOKUP(Medical_Examinations[[#This Row],[Customer ID]],'Medical Examinations'!$A$1:$L$2336,2,FALSE)</f>
        <v>36</v>
      </c>
      <c r="D1787">
        <f>VLOOKUP(Medical_Examinations[[#This Row],[Customer ID]],'Medical Examinations'!$A$1:$L$2336,3,FALSE)</f>
        <v>11</v>
      </c>
      <c r="E1787" t="str">
        <f>VLOOKUP(Medical_Examinations[[#This Row],[Customer ID]],'Medical Examinations'!$A$1:$L$2336,4,FALSE)</f>
        <v>No</v>
      </c>
      <c r="F1787" t="str">
        <f>VLOOKUP(Medical_Examinations[[#This Row],[Customer ID]],'Medical Examinations'!$A$1:$L$2336,6,FALSE)</f>
        <v>No</v>
      </c>
      <c r="G1787" t="str">
        <f>VLOOKUP(Medical_Examinations[[#This Row],[Customer ID]],'Medical Examinations'!$A$1:$L$2336,7,FALSE)</f>
        <v>No</v>
      </c>
      <c r="H1787">
        <f>VLOOKUP(Medical_Examinations[[#This Row],[Customer ID]],'Medical Examinations'!$A$1:$L$2336,8,FALSE)</f>
        <v>0</v>
      </c>
      <c r="I1787" t="str">
        <f>VLOOKUP(Medical_Examinations[[#This Row],[Customer ID]],'Medical Examinations'!$A$1:$L$2336,9,FALSE)</f>
        <v>No</v>
      </c>
      <c r="J1787" t="str">
        <f>VLOOKUP(Medical_Examinations[[#This Row],[Customer ID]],'Medical Examinations'!A1786:L4121,11,FALSE)</f>
        <v>Obesity</v>
      </c>
      <c r="K1787" t="str">
        <f>VLOOKUP(Medical_Examinations[[#This Row],[Customer ID]],'Medical Examinations'!A1786:L4121,12,FALSE)</f>
        <v>Diabetes</v>
      </c>
      <c r="L1787" t="str">
        <f>VLOOKUP(Hospitalisation_Details[[#This Row],[Customer ID]],'Hospitalisation Details'!A1786:K4127,10,FALSE)</f>
        <v>22 Aug 1969</v>
      </c>
      <c r="M1787">
        <f>VLOOKUP(Hospitalisation_Details[[#This Row],[Customer ID]],'Hospitalisation Details'!$A$1:$K$2342,6,FALSE)</f>
        <v>10065</v>
      </c>
      <c r="N1787" t="str">
        <f>VLOOKUP(Hospitalisation_Details[[#This Row],[Customer ID]],'Hospitalisation Details'!A1786:K4127,7,FALSE)</f>
        <v>tier - 3</v>
      </c>
      <c r="O1787" t="str">
        <f>VLOOKUP(Hospitalisation_Details[[#This Row],[Customer ID]],'Hospitalisation Details'!A1786:K4127,8,FALSE)</f>
        <v>tier - 2</v>
      </c>
      <c r="P1787" t="str">
        <f>VLOOKUP(Hospitalisation_Details[[#This Row],[Customer ID]],'Hospitalisation Details'!A1786:K4127,9,FALSE)</f>
        <v>R1011</v>
      </c>
      <c r="Q1787">
        <f>VLOOKUP(Hospitalisation_Details[[#This Row],[Customer ID]],'Hospitalisation Details'!$A$1:$K$2342,11,FALSE)</f>
        <v>53</v>
      </c>
    </row>
    <row r="1788" spans="1:17" x14ac:dyDescent="0.35">
      <c r="A1788" t="s">
        <v>1787</v>
      </c>
      <c r="B1788" t="str">
        <f>VLOOKUP(Customer_Names[[#This Row],[Customer ID]],Customer_Names[#All],2,FALSE)</f>
        <v>Cooper</v>
      </c>
      <c r="C1788">
        <f>VLOOKUP(Medical_Examinations[[#This Row],[Customer ID]],'Medical Examinations'!$A$1:$L$2336,2,FALSE)</f>
        <v>31</v>
      </c>
      <c r="D1788">
        <f>VLOOKUP(Medical_Examinations[[#This Row],[Customer ID]],'Medical Examinations'!$A$1:$L$2336,3,FALSE)</f>
        <v>11</v>
      </c>
      <c r="E1788" t="str">
        <f>VLOOKUP(Medical_Examinations[[#This Row],[Customer ID]],'Medical Examinations'!$A$1:$L$2336,4,FALSE)</f>
        <v>No</v>
      </c>
      <c r="F1788" t="str">
        <f>VLOOKUP(Medical_Examinations[[#This Row],[Customer ID]],'Medical Examinations'!$A$1:$L$2336,6,FALSE)</f>
        <v>No</v>
      </c>
      <c r="G1788" t="str">
        <f>VLOOKUP(Medical_Examinations[[#This Row],[Customer ID]],'Medical Examinations'!$A$1:$L$2336,7,FALSE)</f>
        <v>No</v>
      </c>
      <c r="H1788">
        <f>VLOOKUP(Medical_Examinations[[#This Row],[Customer ID]],'Medical Examinations'!$A$1:$L$2336,8,FALSE)</f>
        <v>0</v>
      </c>
      <c r="I1788" t="str">
        <f>VLOOKUP(Medical_Examinations[[#This Row],[Customer ID]],'Medical Examinations'!$A$1:$L$2336,9,FALSE)</f>
        <v>No</v>
      </c>
      <c r="J1788" t="str">
        <f>VLOOKUP(Medical_Examinations[[#This Row],[Customer ID]],'Medical Examinations'!A1787:L4122,11,FALSE)</f>
        <v>Obesity</v>
      </c>
      <c r="K1788" t="str">
        <f>VLOOKUP(Medical_Examinations[[#This Row],[Customer ID]],'Medical Examinations'!A1787:L4122,12,FALSE)</f>
        <v>Diabetes</v>
      </c>
      <c r="L1788" t="str">
        <f>VLOOKUP(Hospitalisation_Details[[#This Row],[Customer ID]],'Hospitalisation Details'!A1787:K4128,10,FALSE)</f>
        <v>3 Jul 1969</v>
      </c>
      <c r="M1788">
        <f>VLOOKUP(Hospitalisation_Details[[#This Row],[Customer ID]],'Hospitalisation Details'!$A$1:$K$2342,6,FALSE)</f>
        <v>10086</v>
      </c>
      <c r="N1788" t="str">
        <f>VLOOKUP(Hospitalisation_Details[[#This Row],[Customer ID]],'Hospitalisation Details'!A1787:K4128,7,FALSE)</f>
        <v>tier - 3</v>
      </c>
      <c r="O1788" t="str">
        <f>VLOOKUP(Hospitalisation_Details[[#This Row],[Customer ID]],'Hospitalisation Details'!A1787:K4128,8,FALSE)</f>
        <v>tier - 3</v>
      </c>
      <c r="P1788" t="str">
        <f>VLOOKUP(Hospitalisation_Details[[#This Row],[Customer ID]],'Hospitalisation Details'!A1787:K4128,9,FALSE)</f>
        <v>R1011</v>
      </c>
      <c r="Q1788">
        <f>VLOOKUP(Hospitalisation_Details[[#This Row],[Customer ID]],'Hospitalisation Details'!$A$1:$K$2342,11,FALSE)</f>
        <v>53</v>
      </c>
    </row>
    <row r="1789" spans="1:17" x14ac:dyDescent="0.35">
      <c r="A1789" t="s">
        <v>1788</v>
      </c>
      <c r="B1789" t="str">
        <f>VLOOKUP(Customer_Names[[#This Row],[Customer ID]],Customer_Names[#All],2,FALSE)</f>
        <v>Kennedy</v>
      </c>
      <c r="C1789">
        <f>VLOOKUP(Medical_Examinations[[#This Row],[Customer ID]],'Medical Examinations'!$A$1:$L$2336,2,FALSE)</f>
        <v>20</v>
      </c>
      <c r="D1789">
        <f>VLOOKUP(Medical_Examinations[[#This Row],[Customer ID]],'Medical Examinations'!$A$1:$L$2336,3,FALSE)</f>
        <v>11</v>
      </c>
      <c r="E1789" t="str">
        <f>VLOOKUP(Medical_Examinations[[#This Row],[Customer ID]],'Medical Examinations'!$A$1:$L$2336,4,FALSE)</f>
        <v>No</v>
      </c>
      <c r="F1789" t="str">
        <f>VLOOKUP(Medical_Examinations[[#This Row],[Customer ID]],'Medical Examinations'!$A$1:$L$2336,6,FALSE)</f>
        <v>No</v>
      </c>
      <c r="G1789" t="str">
        <f>VLOOKUP(Medical_Examinations[[#This Row],[Customer ID]],'Medical Examinations'!$A$1:$L$2336,7,FALSE)</f>
        <v>No</v>
      </c>
      <c r="H1789">
        <f>VLOOKUP(Medical_Examinations[[#This Row],[Customer ID]],'Medical Examinations'!$A$1:$L$2336,8,FALSE)</f>
        <v>0</v>
      </c>
      <c r="I1789" t="str">
        <f>VLOOKUP(Medical_Examinations[[#This Row],[Customer ID]],'Medical Examinations'!$A$1:$L$2336,9,FALSE)</f>
        <v>No</v>
      </c>
      <c r="J1789" t="str">
        <f>VLOOKUP(Medical_Examinations[[#This Row],[Customer ID]],'Medical Examinations'!A1788:L4123,11,FALSE)</f>
        <v>Normal Weight</v>
      </c>
      <c r="K1789" t="str">
        <f>VLOOKUP(Medical_Examinations[[#This Row],[Customer ID]],'Medical Examinations'!A1788:L4123,12,FALSE)</f>
        <v>Diabetes</v>
      </c>
      <c r="L1789" t="str">
        <f>VLOOKUP(Hospitalisation_Details[[#This Row],[Customer ID]],'Hospitalisation Details'!A1788:K4129,10,FALSE)</f>
        <v>19 Dec 1976</v>
      </c>
      <c r="M1789">
        <f>VLOOKUP(Hospitalisation_Details[[#This Row],[Customer ID]],'Hospitalisation Details'!$A$1:$K$2342,6,FALSE)</f>
        <v>10097</v>
      </c>
      <c r="N1789" t="str">
        <f>VLOOKUP(Hospitalisation_Details[[#This Row],[Customer ID]],'Hospitalisation Details'!A1788:K4129,7,FALSE)</f>
        <v>tier - 3</v>
      </c>
      <c r="O1789" t="str">
        <f>VLOOKUP(Hospitalisation_Details[[#This Row],[Customer ID]],'Hospitalisation Details'!A1788:K4129,8,FALSE)</f>
        <v>tier - 2</v>
      </c>
      <c r="P1789" t="str">
        <f>VLOOKUP(Hospitalisation_Details[[#This Row],[Customer ID]],'Hospitalisation Details'!A1788:K4129,9,FALSE)</f>
        <v>R1011</v>
      </c>
      <c r="Q1789">
        <f>VLOOKUP(Hospitalisation_Details[[#This Row],[Customer ID]],'Hospitalisation Details'!$A$1:$K$2342,11,FALSE)</f>
        <v>46</v>
      </c>
    </row>
    <row r="1790" spans="1:17" x14ac:dyDescent="0.35">
      <c r="A1790" t="s">
        <v>1789</v>
      </c>
      <c r="B1790" t="str">
        <f>VLOOKUP(Customer_Names[[#This Row],[Customer ID]],Customer_Names[#All],2,FALSE)</f>
        <v>Cichon</v>
      </c>
      <c r="C1790">
        <f>VLOOKUP(Medical_Examinations[[#This Row],[Customer ID]],'Medical Examinations'!$A$1:$L$2336,2,FALSE)</f>
        <v>34</v>
      </c>
      <c r="D1790">
        <f>VLOOKUP(Medical_Examinations[[#This Row],[Customer ID]],'Medical Examinations'!$A$1:$L$2336,3,FALSE)</f>
        <v>11</v>
      </c>
      <c r="E1790" t="str">
        <f>VLOOKUP(Medical_Examinations[[#This Row],[Customer ID]],'Medical Examinations'!$A$1:$L$2336,4,FALSE)</f>
        <v>yes</v>
      </c>
      <c r="F1790" t="str">
        <f>VLOOKUP(Medical_Examinations[[#This Row],[Customer ID]],'Medical Examinations'!$A$1:$L$2336,6,FALSE)</f>
        <v>No</v>
      </c>
      <c r="G1790" t="str">
        <f>VLOOKUP(Medical_Examinations[[#This Row],[Customer ID]],'Medical Examinations'!$A$1:$L$2336,7,FALSE)</f>
        <v>No</v>
      </c>
      <c r="H1790">
        <f>VLOOKUP(Medical_Examinations[[#This Row],[Customer ID]],'Medical Examinations'!$A$1:$L$2336,8,FALSE)</f>
        <v>0</v>
      </c>
      <c r="I1790" t="str">
        <f>VLOOKUP(Medical_Examinations[[#This Row],[Customer ID]],'Medical Examinations'!$A$1:$L$2336,9,FALSE)</f>
        <v>No</v>
      </c>
      <c r="J1790" t="str">
        <f>VLOOKUP(Medical_Examinations[[#This Row],[Customer ID]],'Medical Examinations'!A1789:L4124,11,FALSE)</f>
        <v>Obesity</v>
      </c>
      <c r="K1790" t="str">
        <f>VLOOKUP(Medical_Examinations[[#This Row],[Customer ID]],'Medical Examinations'!A1789:L4124,12,FALSE)</f>
        <v>Diabetes</v>
      </c>
      <c r="L1790" t="str">
        <f>VLOOKUP(Hospitalisation_Details[[#This Row],[Customer ID]],'Hospitalisation Details'!A1789:K4130,10,FALSE)</f>
        <v>16 Nov 1972</v>
      </c>
      <c r="M1790">
        <f>VLOOKUP(Hospitalisation_Details[[#This Row],[Customer ID]],'Hospitalisation Details'!$A$1:$K$2342,6,FALSE)</f>
        <v>10118</v>
      </c>
      <c r="N1790" t="str">
        <f>VLOOKUP(Hospitalisation_Details[[#This Row],[Customer ID]],'Hospitalisation Details'!A1789:K4130,7,FALSE)</f>
        <v>tier - 3</v>
      </c>
      <c r="O1790" t="str">
        <f>VLOOKUP(Hospitalisation_Details[[#This Row],[Customer ID]],'Hospitalisation Details'!A1789:K4130,8,FALSE)</f>
        <v>tier - 3</v>
      </c>
      <c r="P1790" t="str">
        <f>VLOOKUP(Hospitalisation_Details[[#This Row],[Customer ID]],'Hospitalisation Details'!A1789:K4130,9,FALSE)</f>
        <v>R1011</v>
      </c>
      <c r="Q1790">
        <f>VLOOKUP(Hospitalisation_Details[[#This Row],[Customer ID]],'Hospitalisation Details'!$A$1:$K$2342,11,FALSE)</f>
        <v>50</v>
      </c>
    </row>
    <row r="1791" spans="1:17" x14ac:dyDescent="0.35">
      <c r="A1791" t="s">
        <v>1790</v>
      </c>
      <c r="B1791" t="str">
        <f>VLOOKUP(Customer_Names[[#This Row],[Customer ID]],Customer_Names[#All],2,FALSE)</f>
        <v>Maroevic</v>
      </c>
      <c r="C1791">
        <f>VLOOKUP(Medical_Examinations[[#This Row],[Customer ID]],'Medical Examinations'!$A$1:$L$2336,2,FALSE)</f>
        <v>34</v>
      </c>
      <c r="D1791">
        <f>VLOOKUP(Medical_Examinations[[#This Row],[Customer ID]],'Medical Examinations'!$A$1:$L$2336,3,FALSE)</f>
        <v>11</v>
      </c>
      <c r="E1791" t="str">
        <f>VLOOKUP(Medical_Examinations[[#This Row],[Customer ID]],'Medical Examinations'!$A$1:$L$2336,4,FALSE)</f>
        <v>No</v>
      </c>
      <c r="F1791" t="str">
        <f>VLOOKUP(Medical_Examinations[[#This Row],[Customer ID]],'Medical Examinations'!$A$1:$L$2336,6,FALSE)</f>
        <v>No</v>
      </c>
      <c r="G1791" t="str">
        <f>VLOOKUP(Medical_Examinations[[#This Row],[Customer ID]],'Medical Examinations'!$A$1:$L$2336,7,FALSE)</f>
        <v>No</v>
      </c>
      <c r="H1791">
        <f>VLOOKUP(Medical_Examinations[[#This Row],[Customer ID]],'Medical Examinations'!$A$1:$L$2336,8,FALSE)</f>
        <v>0</v>
      </c>
      <c r="I1791" t="str">
        <f>VLOOKUP(Medical_Examinations[[#This Row],[Customer ID]],'Medical Examinations'!$A$1:$L$2336,9,FALSE)</f>
        <v>No</v>
      </c>
      <c r="J1791" t="str">
        <f>VLOOKUP(Medical_Examinations[[#This Row],[Customer ID]],'Medical Examinations'!A1790:L4125,11,FALSE)</f>
        <v>Obesity</v>
      </c>
      <c r="K1791" t="str">
        <f>VLOOKUP(Medical_Examinations[[#This Row],[Customer ID]],'Medical Examinations'!A1790:L4125,12,FALSE)</f>
        <v>Diabetes</v>
      </c>
      <c r="L1791" t="str">
        <f>VLOOKUP(Hospitalisation_Details[[#This Row],[Customer ID]],'Hospitalisation Details'!A1790:K4131,10,FALSE)</f>
        <v>15 Aug 1975</v>
      </c>
      <c r="M1791">
        <f>VLOOKUP(Hospitalisation_Details[[#This Row],[Customer ID]],'Hospitalisation Details'!$A$1:$K$2342,6,FALSE)</f>
        <v>10259</v>
      </c>
      <c r="N1791" t="str">
        <f>VLOOKUP(Hospitalisation_Details[[#This Row],[Customer ID]],'Hospitalisation Details'!A1790:K4131,7,FALSE)</f>
        <v>tier - 3</v>
      </c>
      <c r="O1791" t="str">
        <f>VLOOKUP(Hospitalisation_Details[[#This Row],[Customer ID]],'Hospitalisation Details'!A1790:K4131,8,FALSE)</f>
        <v>tier - 2</v>
      </c>
      <c r="P1791" t="str">
        <f>VLOOKUP(Hospitalisation_Details[[#This Row],[Customer ID]],'Hospitalisation Details'!A1790:K4131,9,FALSE)</f>
        <v>R1011</v>
      </c>
      <c r="Q1791">
        <f>VLOOKUP(Hospitalisation_Details[[#This Row],[Customer ID]],'Hospitalisation Details'!$A$1:$K$2342,11,FALSE)</f>
        <v>47</v>
      </c>
    </row>
    <row r="1792" spans="1:17" x14ac:dyDescent="0.35">
      <c r="A1792" t="s">
        <v>1791</v>
      </c>
      <c r="B1792" t="str">
        <f>VLOOKUP(Customer_Names[[#This Row],[Customer ID]],Customer_Names[#All],2,FALSE)</f>
        <v>Martin</v>
      </c>
      <c r="C1792">
        <f>VLOOKUP(Medical_Examinations[[#This Row],[Customer ID]],'Medical Examinations'!$A$1:$L$2336,2,FALSE)</f>
        <v>32</v>
      </c>
      <c r="D1792">
        <f>VLOOKUP(Medical_Examinations[[#This Row],[Customer ID]],'Medical Examinations'!$A$1:$L$2336,3,FALSE)</f>
        <v>11</v>
      </c>
      <c r="E1792" t="str">
        <f>VLOOKUP(Medical_Examinations[[#This Row],[Customer ID]],'Medical Examinations'!$A$1:$L$2336,4,FALSE)</f>
        <v>yes</v>
      </c>
      <c r="F1792" t="str">
        <f>VLOOKUP(Medical_Examinations[[#This Row],[Customer ID]],'Medical Examinations'!$A$1:$L$2336,6,FALSE)</f>
        <v>No</v>
      </c>
      <c r="G1792" t="str">
        <f>VLOOKUP(Medical_Examinations[[#This Row],[Customer ID]],'Medical Examinations'!$A$1:$L$2336,7,FALSE)</f>
        <v>No</v>
      </c>
      <c r="H1792">
        <f>VLOOKUP(Medical_Examinations[[#This Row],[Customer ID]],'Medical Examinations'!$A$1:$L$2336,8,FALSE)</f>
        <v>0</v>
      </c>
      <c r="I1792" t="str">
        <f>VLOOKUP(Medical_Examinations[[#This Row],[Customer ID]],'Medical Examinations'!$A$1:$L$2336,9,FALSE)</f>
        <v>No</v>
      </c>
      <c r="J1792" t="str">
        <f>VLOOKUP(Medical_Examinations[[#This Row],[Customer ID]],'Medical Examinations'!A1791:L4126,11,FALSE)</f>
        <v>Obesity</v>
      </c>
      <c r="K1792" t="str">
        <f>VLOOKUP(Medical_Examinations[[#This Row],[Customer ID]],'Medical Examinations'!A1791:L4126,12,FALSE)</f>
        <v>Diabetes</v>
      </c>
      <c r="L1792" t="str">
        <f>VLOOKUP(Hospitalisation_Details[[#This Row],[Customer ID]],'Hospitalisation Details'!A1791:K4132,10,FALSE)</f>
        <v>1 Dec 1970</v>
      </c>
      <c r="M1792">
        <f>VLOOKUP(Hospitalisation_Details[[#This Row],[Customer ID]],'Hospitalisation Details'!$A$1:$K$2342,6,FALSE)</f>
        <v>10325</v>
      </c>
      <c r="N1792" t="str">
        <f>VLOOKUP(Hospitalisation_Details[[#This Row],[Customer ID]],'Hospitalisation Details'!A1791:K4132,7,FALSE)</f>
        <v>tier - 3</v>
      </c>
      <c r="O1792" t="str">
        <f>VLOOKUP(Hospitalisation_Details[[#This Row],[Customer ID]],'Hospitalisation Details'!A1791:K4132,8,FALSE)</f>
        <v>tier - 3</v>
      </c>
      <c r="P1792" t="str">
        <f>VLOOKUP(Hospitalisation_Details[[#This Row],[Customer ID]],'Hospitalisation Details'!A1791:K4132,9,FALSE)</f>
        <v>R1011</v>
      </c>
      <c r="Q1792">
        <f>VLOOKUP(Hospitalisation_Details[[#This Row],[Customer ID]],'Hospitalisation Details'!$A$1:$K$2342,11,FALSE)</f>
        <v>52</v>
      </c>
    </row>
    <row r="1793" spans="1:17" x14ac:dyDescent="0.35">
      <c r="A1793" t="s">
        <v>1792</v>
      </c>
      <c r="B1793" t="str">
        <f>VLOOKUP(Customer_Names[[#This Row],[Customer ID]],Customer_Names[#All],2,FALSE)</f>
        <v>Schulz</v>
      </c>
      <c r="C1793">
        <f>VLOOKUP(Medical_Examinations[[#This Row],[Customer ID]],'Medical Examinations'!$A$1:$L$2336,2,FALSE)</f>
        <v>41</v>
      </c>
      <c r="D1793">
        <f>VLOOKUP(Medical_Examinations[[#This Row],[Customer ID]],'Medical Examinations'!$A$1:$L$2336,3,FALSE)</f>
        <v>11</v>
      </c>
      <c r="E1793" t="str">
        <f>VLOOKUP(Medical_Examinations[[#This Row],[Customer ID]],'Medical Examinations'!$A$1:$L$2336,4,FALSE)</f>
        <v>No</v>
      </c>
      <c r="F1793" t="str">
        <f>VLOOKUP(Medical_Examinations[[#This Row],[Customer ID]],'Medical Examinations'!$A$1:$L$2336,6,FALSE)</f>
        <v>No</v>
      </c>
      <c r="G1793" t="str">
        <f>VLOOKUP(Medical_Examinations[[#This Row],[Customer ID]],'Medical Examinations'!$A$1:$L$2336,7,FALSE)</f>
        <v>No</v>
      </c>
      <c r="H1793">
        <f>VLOOKUP(Medical_Examinations[[#This Row],[Customer ID]],'Medical Examinations'!$A$1:$L$2336,8,FALSE)</f>
        <v>0</v>
      </c>
      <c r="I1793" t="str">
        <f>VLOOKUP(Medical_Examinations[[#This Row],[Customer ID]],'Medical Examinations'!$A$1:$L$2336,9,FALSE)</f>
        <v>No</v>
      </c>
      <c r="J1793" t="str">
        <f>VLOOKUP(Medical_Examinations[[#This Row],[Customer ID]],'Medical Examinations'!A1792:L4127,11,FALSE)</f>
        <v>Obesity</v>
      </c>
      <c r="K1793" t="str">
        <f>VLOOKUP(Medical_Examinations[[#This Row],[Customer ID]],'Medical Examinations'!A1792:L4127,12,FALSE)</f>
        <v>Diabetes</v>
      </c>
      <c r="L1793" t="str">
        <f>VLOOKUP(Hospitalisation_Details[[#This Row],[Customer ID]],'Hospitalisation Details'!A1792:K4133,10,FALSE)</f>
        <v>29 Aug 1968</v>
      </c>
      <c r="M1793">
        <f>VLOOKUP(Hospitalisation_Details[[#This Row],[Customer ID]],'Hospitalisation Details'!$A$1:$K$2342,6,FALSE)</f>
        <v>10436</v>
      </c>
      <c r="N1793" t="str">
        <f>VLOOKUP(Hospitalisation_Details[[#This Row],[Customer ID]],'Hospitalisation Details'!A1792:K4133,7,FALSE)</f>
        <v>tier - 3</v>
      </c>
      <c r="O1793" t="str">
        <f>VLOOKUP(Hospitalisation_Details[[#This Row],[Customer ID]],'Hospitalisation Details'!A1792:K4133,8,FALSE)</f>
        <v>tier - 3</v>
      </c>
      <c r="P1793" t="str">
        <f>VLOOKUP(Hospitalisation_Details[[#This Row],[Customer ID]],'Hospitalisation Details'!A1792:K4133,9,FALSE)</f>
        <v>R1011</v>
      </c>
      <c r="Q1793">
        <f>VLOOKUP(Hospitalisation_Details[[#This Row],[Customer ID]],'Hospitalisation Details'!$A$1:$K$2342,11,FALSE)</f>
        <v>54</v>
      </c>
    </row>
    <row r="1794" spans="1:17" x14ac:dyDescent="0.35">
      <c r="A1794" t="s">
        <v>1793</v>
      </c>
      <c r="B1794" t="str">
        <f>VLOOKUP(Customer_Names[[#This Row],[Customer ID]],Customer_Names[#All],2,FALSE)</f>
        <v>Capriolo</v>
      </c>
      <c r="C1794">
        <f>VLOOKUP(Medical_Examinations[[#This Row],[Customer ID]],'Medical Examinations'!$A$1:$L$2336,2,FALSE)</f>
        <v>47</v>
      </c>
      <c r="D1794">
        <f>VLOOKUP(Medical_Examinations[[#This Row],[Customer ID]],'Medical Examinations'!$A$1:$L$2336,3,FALSE)</f>
        <v>11</v>
      </c>
      <c r="E1794" t="str">
        <f>VLOOKUP(Medical_Examinations[[#This Row],[Customer ID]],'Medical Examinations'!$A$1:$L$2336,4,FALSE)</f>
        <v>No</v>
      </c>
      <c r="F1794" t="str">
        <f>VLOOKUP(Medical_Examinations[[#This Row],[Customer ID]],'Medical Examinations'!$A$1:$L$2336,6,FALSE)</f>
        <v>No</v>
      </c>
      <c r="G1794" t="str">
        <f>VLOOKUP(Medical_Examinations[[#This Row],[Customer ID]],'Medical Examinations'!$A$1:$L$2336,7,FALSE)</f>
        <v>No</v>
      </c>
      <c r="H1794">
        <f>VLOOKUP(Medical_Examinations[[#This Row],[Customer ID]],'Medical Examinations'!$A$1:$L$2336,8,FALSE)</f>
        <v>0</v>
      </c>
      <c r="I1794" t="str">
        <f>VLOOKUP(Medical_Examinations[[#This Row],[Customer ID]],'Medical Examinations'!$A$1:$L$2336,9,FALSE)</f>
        <v>No</v>
      </c>
      <c r="J1794" t="str">
        <f>VLOOKUP(Medical_Examinations[[#This Row],[Customer ID]],'Medical Examinations'!A1793:L4128,11,FALSE)</f>
        <v>Obesity</v>
      </c>
      <c r="K1794" t="str">
        <f>VLOOKUP(Medical_Examinations[[#This Row],[Customer ID]],'Medical Examinations'!A1793:L4128,12,FALSE)</f>
        <v>Diabetes</v>
      </c>
      <c r="L1794" t="str">
        <f>VLOOKUP(Hospitalisation_Details[[#This Row],[Customer ID]],'Hospitalisation Details'!A1793:K4134,10,FALSE)</f>
        <v>8 Nov 1968</v>
      </c>
      <c r="M1794">
        <f>VLOOKUP(Hospitalisation_Details[[#This Row],[Customer ID]],'Hospitalisation Details'!$A$1:$K$2342,6,FALSE)</f>
        <v>10451</v>
      </c>
      <c r="N1794" t="str">
        <f>VLOOKUP(Hospitalisation_Details[[#This Row],[Customer ID]],'Hospitalisation Details'!A1793:K4134,7,FALSE)</f>
        <v>tier - 3</v>
      </c>
      <c r="O1794" t="str">
        <f>VLOOKUP(Hospitalisation_Details[[#This Row],[Customer ID]],'Hospitalisation Details'!A1793:K4134,8,FALSE)</f>
        <v>tier - 1</v>
      </c>
      <c r="P1794" t="str">
        <f>VLOOKUP(Hospitalisation_Details[[#This Row],[Customer ID]],'Hospitalisation Details'!A1793:K4134,9,FALSE)</f>
        <v>R1011</v>
      </c>
      <c r="Q1794">
        <f>VLOOKUP(Hospitalisation_Details[[#This Row],[Customer ID]],'Hospitalisation Details'!$A$1:$K$2342,11,FALSE)</f>
        <v>54</v>
      </c>
    </row>
    <row r="1795" spans="1:17" x14ac:dyDescent="0.35">
      <c r="A1795" t="s">
        <v>1794</v>
      </c>
      <c r="B1795" t="str">
        <f>VLOOKUP(Customer_Names[[#This Row],[Customer ID]],Customer_Names[#All],2,FALSE)</f>
        <v>Borleis</v>
      </c>
      <c r="C1795">
        <f>VLOOKUP(Medical_Examinations[[#This Row],[Customer ID]],'Medical Examinations'!$A$1:$L$2336,2,FALSE)</f>
        <v>36</v>
      </c>
      <c r="D1795">
        <f>VLOOKUP(Medical_Examinations[[#This Row],[Customer ID]],'Medical Examinations'!$A$1:$L$2336,3,FALSE)</f>
        <v>11</v>
      </c>
      <c r="E1795" t="str">
        <f>VLOOKUP(Medical_Examinations[[#This Row],[Customer ID]],'Medical Examinations'!$A$1:$L$2336,4,FALSE)</f>
        <v>No</v>
      </c>
      <c r="F1795" t="str">
        <f>VLOOKUP(Medical_Examinations[[#This Row],[Customer ID]],'Medical Examinations'!$A$1:$L$2336,6,FALSE)</f>
        <v>No</v>
      </c>
      <c r="G1795" t="str">
        <f>VLOOKUP(Medical_Examinations[[#This Row],[Customer ID]],'Medical Examinations'!$A$1:$L$2336,7,FALSE)</f>
        <v>No</v>
      </c>
      <c r="H1795">
        <f>VLOOKUP(Medical_Examinations[[#This Row],[Customer ID]],'Medical Examinations'!$A$1:$L$2336,8,FALSE)</f>
        <v>0</v>
      </c>
      <c r="I1795" t="str">
        <f>VLOOKUP(Medical_Examinations[[#This Row],[Customer ID]],'Medical Examinations'!$A$1:$L$2336,9,FALSE)</f>
        <v>No</v>
      </c>
      <c r="J1795" t="str">
        <f>VLOOKUP(Medical_Examinations[[#This Row],[Customer ID]],'Medical Examinations'!A1794:L4129,11,FALSE)</f>
        <v>Obesity</v>
      </c>
      <c r="K1795" t="str">
        <f>VLOOKUP(Medical_Examinations[[#This Row],[Customer ID]],'Medical Examinations'!A1794:L4129,12,FALSE)</f>
        <v>Diabetes</v>
      </c>
      <c r="L1795" t="str">
        <f>VLOOKUP(Hospitalisation_Details[[#This Row],[Customer ID]],'Hospitalisation Details'!A1794:K4135,10,FALSE)</f>
        <v>11 Nov 1967</v>
      </c>
      <c r="M1795">
        <f>VLOOKUP(Hospitalisation_Details[[#This Row],[Customer ID]],'Hospitalisation Details'!$A$1:$K$2342,6,FALSE)</f>
        <v>10792</v>
      </c>
      <c r="N1795" t="str">
        <f>VLOOKUP(Hospitalisation_Details[[#This Row],[Customer ID]],'Hospitalisation Details'!A1794:K4135,7,FALSE)</f>
        <v>tier - 3</v>
      </c>
      <c r="O1795" t="str">
        <f>VLOOKUP(Hospitalisation_Details[[#This Row],[Customer ID]],'Hospitalisation Details'!A1794:K4135,8,FALSE)</f>
        <v>tier - 2</v>
      </c>
      <c r="P1795" t="str">
        <f>VLOOKUP(Hospitalisation_Details[[#This Row],[Customer ID]],'Hospitalisation Details'!A1794:K4135,9,FALSE)</f>
        <v>R1011</v>
      </c>
      <c r="Q1795">
        <f>VLOOKUP(Hospitalisation_Details[[#This Row],[Customer ID]],'Hospitalisation Details'!$A$1:$K$2342,11,FALSE)</f>
        <v>55</v>
      </c>
    </row>
    <row r="1796" spans="1:17" x14ac:dyDescent="0.35">
      <c r="A1796" t="s">
        <v>1795</v>
      </c>
      <c r="B1796" t="str">
        <f>VLOOKUP(Customer_Names[[#This Row],[Customer ID]],Customer_Names[#All],2,FALSE)</f>
        <v>Kramer</v>
      </c>
      <c r="C1796">
        <f>VLOOKUP(Medical_Examinations[[#This Row],[Customer ID]],'Medical Examinations'!$A$1:$L$2336,2,FALSE)</f>
        <v>35</v>
      </c>
      <c r="D1796">
        <f>VLOOKUP(Medical_Examinations[[#This Row],[Customer ID]],'Medical Examinations'!$A$1:$L$2336,3,FALSE)</f>
        <v>11</v>
      </c>
      <c r="E1796" t="str">
        <f>VLOOKUP(Medical_Examinations[[#This Row],[Customer ID]],'Medical Examinations'!$A$1:$L$2336,4,FALSE)</f>
        <v>yes</v>
      </c>
      <c r="F1796" t="str">
        <f>VLOOKUP(Medical_Examinations[[#This Row],[Customer ID]],'Medical Examinations'!$A$1:$L$2336,6,FALSE)</f>
        <v>No</v>
      </c>
      <c r="G1796" t="str">
        <f>VLOOKUP(Medical_Examinations[[#This Row],[Customer ID]],'Medical Examinations'!$A$1:$L$2336,7,FALSE)</f>
        <v>No</v>
      </c>
      <c r="H1796">
        <f>VLOOKUP(Medical_Examinations[[#This Row],[Customer ID]],'Medical Examinations'!$A$1:$L$2336,8,FALSE)</f>
        <v>0</v>
      </c>
      <c r="I1796" t="str">
        <f>VLOOKUP(Medical_Examinations[[#This Row],[Customer ID]],'Medical Examinations'!$A$1:$L$2336,9,FALSE)</f>
        <v>No</v>
      </c>
      <c r="J1796" t="str">
        <f>VLOOKUP(Medical_Examinations[[#This Row],[Customer ID]],'Medical Examinations'!A1795:L4130,11,FALSE)</f>
        <v>Obesity</v>
      </c>
      <c r="K1796" t="str">
        <f>VLOOKUP(Medical_Examinations[[#This Row],[Customer ID]],'Medical Examinations'!A1795:L4130,12,FALSE)</f>
        <v>Diabetes</v>
      </c>
      <c r="L1796" t="str">
        <f>VLOOKUP(Hospitalisation_Details[[#This Row],[Customer ID]],'Hospitalisation Details'!A1795:K4136,10,FALSE)</f>
        <v>18 Dec 1970</v>
      </c>
      <c r="M1796">
        <f>VLOOKUP(Hospitalisation_Details[[#This Row],[Customer ID]],'Hospitalisation Details'!$A$1:$K$2342,6,FALSE)</f>
        <v>10807</v>
      </c>
      <c r="N1796" t="str">
        <f>VLOOKUP(Hospitalisation_Details[[#This Row],[Customer ID]],'Hospitalisation Details'!A1795:K4136,7,FALSE)</f>
        <v>tier - 3</v>
      </c>
      <c r="O1796" t="str">
        <f>VLOOKUP(Hospitalisation_Details[[#This Row],[Customer ID]],'Hospitalisation Details'!A1795:K4136,8,FALSE)</f>
        <v>tier - 2</v>
      </c>
      <c r="P1796" t="str">
        <f>VLOOKUP(Hospitalisation_Details[[#This Row],[Customer ID]],'Hospitalisation Details'!A1795:K4136,9,FALSE)</f>
        <v>R1011</v>
      </c>
      <c r="Q1796">
        <f>VLOOKUP(Hospitalisation_Details[[#This Row],[Customer ID]],'Hospitalisation Details'!$A$1:$K$2342,11,FALSE)</f>
        <v>52</v>
      </c>
    </row>
    <row r="1797" spans="1:17" x14ac:dyDescent="0.35">
      <c r="A1797" t="s">
        <v>1796</v>
      </c>
      <c r="B1797" t="str">
        <f>VLOOKUP(Customer_Names[[#This Row],[Customer ID]],Customer_Names[#All],2,FALSE)</f>
        <v>Conrad</v>
      </c>
      <c r="C1797">
        <f>VLOOKUP(Medical_Examinations[[#This Row],[Customer ID]],'Medical Examinations'!$A$1:$L$2336,2,FALSE)</f>
        <v>34</v>
      </c>
      <c r="D1797">
        <f>VLOOKUP(Medical_Examinations[[#This Row],[Customer ID]],'Medical Examinations'!$A$1:$L$2336,3,FALSE)</f>
        <v>11</v>
      </c>
      <c r="E1797" t="str">
        <f>VLOOKUP(Medical_Examinations[[#This Row],[Customer ID]],'Medical Examinations'!$A$1:$L$2336,4,FALSE)</f>
        <v>No</v>
      </c>
      <c r="F1797" t="str">
        <f>VLOOKUP(Medical_Examinations[[#This Row],[Customer ID]],'Medical Examinations'!$A$1:$L$2336,6,FALSE)</f>
        <v>No</v>
      </c>
      <c r="G1797" t="str">
        <f>VLOOKUP(Medical_Examinations[[#This Row],[Customer ID]],'Medical Examinations'!$A$1:$L$2336,7,FALSE)</f>
        <v>No</v>
      </c>
      <c r="H1797">
        <f>VLOOKUP(Medical_Examinations[[#This Row],[Customer ID]],'Medical Examinations'!$A$1:$L$2336,8,FALSE)</f>
        <v>0</v>
      </c>
      <c r="I1797" t="str">
        <f>VLOOKUP(Medical_Examinations[[#This Row],[Customer ID]],'Medical Examinations'!$A$1:$L$2336,9,FALSE)</f>
        <v>No</v>
      </c>
      <c r="J1797" t="str">
        <f>VLOOKUP(Medical_Examinations[[#This Row],[Customer ID]],'Medical Examinations'!A1796:L4131,11,FALSE)</f>
        <v>Obesity</v>
      </c>
      <c r="K1797" t="str">
        <f>VLOOKUP(Medical_Examinations[[#This Row],[Customer ID]],'Medical Examinations'!A1796:L4131,12,FALSE)</f>
        <v>Diabetes</v>
      </c>
      <c r="L1797" t="str">
        <f>VLOOKUP(Hospitalisation_Details[[#This Row],[Customer ID]],'Hospitalisation Details'!A1796:K4137,10,FALSE)</f>
        <v>30 Nov 1969</v>
      </c>
      <c r="M1797">
        <f>VLOOKUP(Hospitalisation_Details[[#This Row],[Customer ID]],'Hospitalisation Details'!$A$1:$K$2342,6,FALSE)</f>
        <v>11151</v>
      </c>
      <c r="N1797" t="str">
        <f>VLOOKUP(Hospitalisation_Details[[#This Row],[Customer ID]],'Hospitalisation Details'!A1796:K4137,7,FALSE)</f>
        <v>tier - 3</v>
      </c>
      <c r="O1797" t="str">
        <f>VLOOKUP(Hospitalisation_Details[[#This Row],[Customer ID]],'Hospitalisation Details'!A1796:K4137,8,FALSE)</f>
        <v>tier - 2</v>
      </c>
      <c r="P1797" t="str">
        <f>VLOOKUP(Hospitalisation_Details[[#This Row],[Customer ID]],'Hospitalisation Details'!A1796:K4137,9,FALSE)</f>
        <v>R1011</v>
      </c>
      <c r="Q1797">
        <f>VLOOKUP(Hospitalisation_Details[[#This Row],[Customer ID]],'Hospitalisation Details'!$A$1:$K$2342,11,FALSE)</f>
        <v>53</v>
      </c>
    </row>
    <row r="1798" spans="1:17" x14ac:dyDescent="0.35">
      <c r="A1798" t="s">
        <v>1797</v>
      </c>
      <c r="B1798" t="str">
        <f>VLOOKUP(Customer_Names[[#This Row],[Customer ID]],Customer_Names[#All],2,FALSE)</f>
        <v>Karakoyunlu</v>
      </c>
      <c r="C1798">
        <f>VLOOKUP(Medical_Examinations[[#This Row],[Customer ID]],'Medical Examinations'!$A$1:$L$2336,2,FALSE)</f>
        <v>28</v>
      </c>
      <c r="D1798">
        <f>VLOOKUP(Medical_Examinations[[#This Row],[Customer ID]],'Medical Examinations'!$A$1:$L$2336,3,FALSE)</f>
        <v>11</v>
      </c>
      <c r="E1798" t="str">
        <f>VLOOKUP(Medical_Examinations[[#This Row],[Customer ID]],'Medical Examinations'!$A$1:$L$2336,4,FALSE)</f>
        <v>No</v>
      </c>
      <c r="F1798" t="str">
        <f>VLOOKUP(Medical_Examinations[[#This Row],[Customer ID]],'Medical Examinations'!$A$1:$L$2336,6,FALSE)</f>
        <v>No</v>
      </c>
      <c r="G1798" t="str">
        <f>VLOOKUP(Medical_Examinations[[#This Row],[Customer ID]],'Medical Examinations'!$A$1:$L$2336,7,FALSE)</f>
        <v>No</v>
      </c>
      <c r="H1798">
        <f>VLOOKUP(Medical_Examinations[[#This Row],[Customer ID]],'Medical Examinations'!$A$1:$L$2336,8,FALSE)</f>
        <v>0</v>
      </c>
      <c r="I1798" t="str">
        <f>VLOOKUP(Medical_Examinations[[#This Row],[Customer ID]],'Medical Examinations'!$A$1:$L$2336,9,FALSE)</f>
        <v>No</v>
      </c>
      <c r="J1798" t="str">
        <f>VLOOKUP(Medical_Examinations[[#This Row],[Customer ID]],'Medical Examinations'!A1797:L4132,11,FALSE)</f>
        <v>Overweight</v>
      </c>
      <c r="K1798" t="str">
        <f>VLOOKUP(Medical_Examinations[[#This Row],[Customer ID]],'Medical Examinations'!A1797:L4132,12,FALSE)</f>
        <v>Diabetes</v>
      </c>
      <c r="L1798" t="str">
        <f>VLOOKUP(Hospitalisation_Details[[#This Row],[Customer ID]],'Hospitalisation Details'!A1797:K4138,10,FALSE)</f>
        <v>25 Jun 1969</v>
      </c>
      <c r="M1798">
        <f>VLOOKUP(Hospitalisation_Details[[#This Row],[Customer ID]],'Hospitalisation Details'!$A$1:$K$2342,6,FALSE)</f>
        <v>11164</v>
      </c>
      <c r="N1798" t="str">
        <f>VLOOKUP(Hospitalisation_Details[[#This Row],[Customer ID]],'Hospitalisation Details'!A1797:K4138,7,FALSE)</f>
        <v>tier - 3</v>
      </c>
      <c r="O1798" t="str">
        <f>VLOOKUP(Hospitalisation_Details[[#This Row],[Customer ID]],'Hospitalisation Details'!A1797:K4138,8,FALSE)</f>
        <v>tier - 2</v>
      </c>
      <c r="P1798" t="str">
        <f>VLOOKUP(Hospitalisation_Details[[#This Row],[Customer ID]],'Hospitalisation Details'!A1797:K4138,9,FALSE)</f>
        <v>R1011</v>
      </c>
      <c r="Q1798">
        <f>VLOOKUP(Hospitalisation_Details[[#This Row],[Customer ID]],'Hospitalisation Details'!$A$1:$K$2342,11,FALSE)</f>
        <v>53</v>
      </c>
    </row>
    <row r="1799" spans="1:17" x14ac:dyDescent="0.35">
      <c r="A1799" t="s">
        <v>1798</v>
      </c>
      <c r="B1799" t="str">
        <f>VLOOKUP(Customer_Names[[#This Row],[Customer ID]],Customer_Names[#All],2,FALSE)</f>
        <v>Desrosiers</v>
      </c>
      <c r="C1799">
        <f>VLOOKUP(Medical_Examinations[[#This Row],[Customer ID]],'Medical Examinations'!$A$1:$L$2336,2,FALSE)</f>
        <v>28</v>
      </c>
      <c r="D1799">
        <f>VLOOKUP(Medical_Examinations[[#This Row],[Customer ID]],'Medical Examinations'!$A$1:$L$2336,3,FALSE)</f>
        <v>11</v>
      </c>
      <c r="E1799" t="str">
        <f>VLOOKUP(Medical_Examinations[[#This Row],[Customer ID]],'Medical Examinations'!$A$1:$L$2336,4,FALSE)</f>
        <v>No</v>
      </c>
      <c r="F1799" t="str">
        <f>VLOOKUP(Medical_Examinations[[#This Row],[Customer ID]],'Medical Examinations'!$A$1:$L$2336,6,FALSE)</f>
        <v>No</v>
      </c>
      <c r="G1799" t="str">
        <f>VLOOKUP(Medical_Examinations[[#This Row],[Customer ID]],'Medical Examinations'!$A$1:$L$2336,7,FALSE)</f>
        <v>No</v>
      </c>
      <c r="H1799">
        <f>VLOOKUP(Medical_Examinations[[#This Row],[Customer ID]],'Medical Examinations'!$A$1:$L$2336,8,FALSE)</f>
        <v>0</v>
      </c>
      <c r="I1799" t="str">
        <f>VLOOKUP(Medical_Examinations[[#This Row],[Customer ID]],'Medical Examinations'!$A$1:$L$2336,9,FALSE)</f>
        <v>No</v>
      </c>
      <c r="J1799" t="str">
        <f>VLOOKUP(Medical_Examinations[[#This Row],[Customer ID]],'Medical Examinations'!A1798:L4133,11,FALSE)</f>
        <v>Overweight</v>
      </c>
      <c r="K1799" t="str">
        <f>VLOOKUP(Medical_Examinations[[#This Row],[Customer ID]],'Medical Examinations'!A1798:L4133,12,FALSE)</f>
        <v>Diabetes</v>
      </c>
      <c r="L1799" t="str">
        <f>VLOOKUP(Hospitalisation_Details[[#This Row],[Customer ID]],'Hospitalisation Details'!A1798:K4139,10,FALSE)</f>
        <v>20 Aug 1969</v>
      </c>
      <c r="M1799">
        <f>VLOOKUP(Hospitalisation_Details[[#This Row],[Customer ID]],'Hospitalisation Details'!$A$1:$K$2342,6,FALSE)</f>
        <v>11253</v>
      </c>
      <c r="N1799" t="str">
        <f>VLOOKUP(Hospitalisation_Details[[#This Row],[Customer ID]],'Hospitalisation Details'!A1798:K4139,7,FALSE)</f>
        <v>tier - 3</v>
      </c>
      <c r="O1799" t="str">
        <f>VLOOKUP(Hospitalisation_Details[[#This Row],[Customer ID]],'Hospitalisation Details'!A1798:K4139,8,FALSE)</f>
        <v>tier - 1</v>
      </c>
      <c r="P1799" t="str">
        <f>VLOOKUP(Hospitalisation_Details[[#This Row],[Customer ID]],'Hospitalisation Details'!A1798:K4139,9,FALSE)</f>
        <v>R1011</v>
      </c>
      <c r="Q1799">
        <f>VLOOKUP(Hospitalisation_Details[[#This Row],[Customer ID]],'Hospitalisation Details'!$A$1:$K$2342,11,FALSE)</f>
        <v>53</v>
      </c>
    </row>
    <row r="1800" spans="1:17" x14ac:dyDescent="0.35">
      <c r="A1800" t="s">
        <v>1799</v>
      </c>
      <c r="B1800" t="str">
        <f>VLOOKUP(Customer_Names[[#This Row],[Customer ID]],Customer_Names[#All],2,FALSE)</f>
        <v>O'Mara</v>
      </c>
      <c r="C1800">
        <f>VLOOKUP(Medical_Examinations[[#This Row],[Customer ID]],'Medical Examinations'!$A$1:$L$2336,2,FALSE)</f>
        <v>37</v>
      </c>
      <c r="D1800">
        <f>VLOOKUP(Medical_Examinations[[#This Row],[Customer ID]],'Medical Examinations'!$A$1:$L$2336,3,FALSE)</f>
        <v>11</v>
      </c>
      <c r="E1800" t="str">
        <f>VLOOKUP(Medical_Examinations[[#This Row],[Customer ID]],'Medical Examinations'!$A$1:$L$2336,4,FALSE)</f>
        <v>No</v>
      </c>
      <c r="F1800" t="str">
        <f>VLOOKUP(Medical_Examinations[[#This Row],[Customer ID]],'Medical Examinations'!$A$1:$L$2336,6,FALSE)</f>
        <v>No</v>
      </c>
      <c r="G1800" t="str">
        <f>VLOOKUP(Medical_Examinations[[#This Row],[Customer ID]],'Medical Examinations'!$A$1:$L$2336,7,FALSE)</f>
        <v>No</v>
      </c>
      <c r="H1800">
        <f>VLOOKUP(Medical_Examinations[[#This Row],[Customer ID]],'Medical Examinations'!$A$1:$L$2336,8,FALSE)</f>
        <v>0</v>
      </c>
      <c r="I1800" t="str">
        <f>VLOOKUP(Medical_Examinations[[#This Row],[Customer ID]],'Medical Examinations'!$A$1:$L$2336,9,FALSE)</f>
        <v>No</v>
      </c>
      <c r="J1800" t="str">
        <f>VLOOKUP(Medical_Examinations[[#This Row],[Customer ID]],'Medical Examinations'!A1799:L4134,11,FALSE)</f>
        <v>Obesity</v>
      </c>
      <c r="K1800" t="str">
        <f>VLOOKUP(Medical_Examinations[[#This Row],[Customer ID]],'Medical Examinations'!A1799:L4134,12,FALSE)</f>
        <v>Diabetes</v>
      </c>
      <c r="L1800" t="str">
        <f>VLOOKUP(Hospitalisation_Details[[#This Row],[Customer ID]],'Hospitalisation Details'!A1799:K4140,10,FALSE)</f>
        <v>11 Oct 1969</v>
      </c>
      <c r="M1800">
        <f>VLOOKUP(Hospitalisation_Details[[#This Row],[Customer ID]],'Hospitalisation Details'!$A$1:$K$2342,6,FALSE)</f>
        <v>11265</v>
      </c>
      <c r="N1800" t="str">
        <f>VLOOKUP(Hospitalisation_Details[[#This Row],[Customer ID]],'Hospitalisation Details'!A1799:K4140,7,FALSE)</f>
        <v>tier - 3</v>
      </c>
      <c r="O1800" t="str">
        <f>VLOOKUP(Hospitalisation_Details[[#This Row],[Customer ID]],'Hospitalisation Details'!A1799:K4140,8,FALSE)</f>
        <v>tier - 2</v>
      </c>
      <c r="P1800" t="str">
        <f>VLOOKUP(Hospitalisation_Details[[#This Row],[Customer ID]],'Hospitalisation Details'!A1799:K4140,9,FALSE)</f>
        <v>R1011</v>
      </c>
      <c r="Q1800">
        <f>VLOOKUP(Hospitalisation_Details[[#This Row],[Customer ID]],'Hospitalisation Details'!$A$1:$K$2342,11,FALSE)</f>
        <v>53</v>
      </c>
    </row>
    <row r="1801" spans="1:17" x14ac:dyDescent="0.35">
      <c r="A1801" t="s">
        <v>1800</v>
      </c>
      <c r="B1801" t="str">
        <f>VLOOKUP(Customer_Names[[#This Row],[Customer ID]],Customer_Names[#All],2,FALSE)</f>
        <v>Shabot Marcos</v>
      </c>
      <c r="C1801">
        <f>VLOOKUP(Medical_Examinations[[#This Row],[Customer ID]],'Medical Examinations'!$A$1:$L$2336,2,FALSE)</f>
        <v>34</v>
      </c>
      <c r="D1801">
        <f>VLOOKUP(Medical_Examinations[[#This Row],[Customer ID]],'Medical Examinations'!$A$1:$L$2336,3,FALSE)</f>
        <v>11</v>
      </c>
      <c r="E1801" t="str">
        <f>VLOOKUP(Medical_Examinations[[#This Row],[Customer ID]],'Medical Examinations'!$A$1:$L$2336,4,FALSE)</f>
        <v>No</v>
      </c>
      <c r="F1801" t="str">
        <f>VLOOKUP(Medical_Examinations[[#This Row],[Customer ID]],'Medical Examinations'!$A$1:$L$2336,6,FALSE)</f>
        <v>No</v>
      </c>
      <c r="G1801" t="str">
        <f>VLOOKUP(Medical_Examinations[[#This Row],[Customer ID]],'Medical Examinations'!$A$1:$L$2336,7,FALSE)</f>
        <v>No</v>
      </c>
      <c r="H1801">
        <f>VLOOKUP(Medical_Examinations[[#This Row],[Customer ID]],'Medical Examinations'!$A$1:$L$2336,8,FALSE)</f>
        <v>0</v>
      </c>
      <c r="I1801" t="str">
        <f>VLOOKUP(Medical_Examinations[[#This Row],[Customer ID]],'Medical Examinations'!$A$1:$L$2336,9,FALSE)</f>
        <v>No</v>
      </c>
      <c r="J1801" t="str">
        <f>VLOOKUP(Medical_Examinations[[#This Row],[Customer ID]],'Medical Examinations'!A1800:L4135,11,FALSE)</f>
        <v>Obesity</v>
      </c>
      <c r="K1801" t="str">
        <f>VLOOKUP(Medical_Examinations[[#This Row],[Customer ID]],'Medical Examinations'!A1800:L4135,12,FALSE)</f>
        <v>Diabetes</v>
      </c>
      <c r="L1801" t="str">
        <f>VLOOKUP(Hospitalisation_Details[[#This Row],[Customer ID]],'Hospitalisation Details'!A1800:K4141,10,FALSE)</f>
        <v>25 Sep 1972</v>
      </c>
      <c r="M1801">
        <f>VLOOKUP(Hospitalisation_Details[[#This Row],[Customer ID]],'Hospitalisation Details'!$A$1:$K$2342,6,FALSE)</f>
        <v>11299</v>
      </c>
      <c r="N1801" t="str">
        <f>VLOOKUP(Hospitalisation_Details[[#This Row],[Customer ID]],'Hospitalisation Details'!A1800:K4141,7,FALSE)</f>
        <v>tier - 3</v>
      </c>
      <c r="O1801" t="str">
        <f>VLOOKUP(Hospitalisation_Details[[#This Row],[Customer ID]],'Hospitalisation Details'!A1800:K4141,8,FALSE)</f>
        <v>tier - 2</v>
      </c>
      <c r="P1801" t="str">
        <f>VLOOKUP(Hospitalisation_Details[[#This Row],[Customer ID]],'Hospitalisation Details'!A1800:K4141,9,FALSE)</f>
        <v>R1011</v>
      </c>
      <c r="Q1801">
        <f>VLOOKUP(Hospitalisation_Details[[#This Row],[Customer ID]],'Hospitalisation Details'!$A$1:$K$2342,11,FALSE)</f>
        <v>50</v>
      </c>
    </row>
    <row r="1802" spans="1:17" x14ac:dyDescent="0.35">
      <c r="A1802" t="s">
        <v>1801</v>
      </c>
      <c r="B1802" t="str">
        <f>VLOOKUP(Customer_Names[[#This Row],[Customer ID]],Customer_Names[#All],2,FALSE)</f>
        <v>Comment</v>
      </c>
      <c r="C1802">
        <f>VLOOKUP(Medical_Examinations[[#This Row],[Customer ID]],'Medical Examinations'!$A$1:$L$2336,2,FALSE)</f>
        <v>36</v>
      </c>
      <c r="D1802">
        <f>VLOOKUP(Medical_Examinations[[#This Row],[Customer ID]],'Medical Examinations'!$A$1:$L$2336,3,FALSE)</f>
        <v>11</v>
      </c>
      <c r="E1802" t="str">
        <f>VLOOKUP(Medical_Examinations[[#This Row],[Customer ID]],'Medical Examinations'!$A$1:$L$2336,4,FALSE)</f>
        <v>No</v>
      </c>
      <c r="F1802" t="str">
        <f>VLOOKUP(Medical_Examinations[[#This Row],[Customer ID]],'Medical Examinations'!$A$1:$L$2336,6,FALSE)</f>
        <v>No</v>
      </c>
      <c r="G1802" t="str">
        <f>VLOOKUP(Medical_Examinations[[#This Row],[Customer ID]],'Medical Examinations'!$A$1:$L$2336,7,FALSE)</f>
        <v>No</v>
      </c>
      <c r="H1802">
        <f>VLOOKUP(Medical_Examinations[[#This Row],[Customer ID]],'Medical Examinations'!$A$1:$L$2336,8,FALSE)</f>
        <v>0</v>
      </c>
      <c r="I1802" t="str">
        <f>VLOOKUP(Medical_Examinations[[#This Row],[Customer ID]],'Medical Examinations'!$A$1:$L$2336,9,FALSE)</f>
        <v>No</v>
      </c>
      <c r="J1802" t="str">
        <f>VLOOKUP(Medical_Examinations[[#This Row],[Customer ID]],'Medical Examinations'!A1801:L4136,11,FALSE)</f>
        <v>Obesity</v>
      </c>
      <c r="K1802" t="str">
        <f>VLOOKUP(Medical_Examinations[[#This Row],[Customer ID]],'Medical Examinations'!A1801:L4136,12,FALSE)</f>
        <v>Diabetes</v>
      </c>
      <c r="L1802" t="str">
        <f>VLOOKUP(Hospitalisation_Details[[#This Row],[Customer ID]],'Hospitalisation Details'!A1801:K4142,10,FALSE)</f>
        <v>7 Oct 1970</v>
      </c>
      <c r="M1802">
        <f>VLOOKUP(Hospitalisation_Details[[#This Row],[Customer ID]],'Hospitalisation Details'!$A$1:$K$2342,6,FALSE)</f>
        <v>11412</v>
      </c>
      <c r="N1802" t="str">
        <f>VLOOKUP(Hospitalisation_Details[[#This Row],[Customer ID]],'Hospitalisation Details'!A1801:K4142,7,FALSE)</f>
        <v>tier - 3</v>
      </c>
      <c r="O1802" t="str">
        <f>VLOOKUP(Hospitalisation_Details[[#This Row],[Customer ID]],'Hospitalisation Details'!A1801:K4142,8,FALSE)</f>
        <v>tier - 2</v>
      </c>
      <c r="P1802" t="str">
        <f>VLOOKUP(Hospitalisation_Details[[#This Row],[Customer ID]],'Hospitalisation Details'!A1801:K4142,9,FALSE)</f>
        <v>R1011</v>
      </c>
      <c r="Q1802">
        <f>VLOOKUP(Hospitalisation_Details[[#This Row],[Customer ID]],'Hospitalisation Details'!$A$1:$K$2342,11,FALSE)</f>
        <v>52</v>
      </c>
    </row>
    <row r="1803" spans="1:17" x14ac:dyDescent="0.35">
      <c r="A1803" t="s">
        <v>1802</v>
      </c>
      <c r="B1803" t="str">
        <f>VLOOKUP(Customer_Names[[#This Row],[Customer ID]],Customer_Names[#All],2,FALSE)</f>
        <v>Moss</v>
      </c>
      <c r="C1803">
        <f>VLOOKUP(Medical_Examinations[[#This Row],[Customer ID]],'Medical Examinations'!$A$1:$L$2336,2,FALSE)</f>
        <v>30</v>
      </c>
      <c r="D1803">
        <f>VLOOKUP(Medical_Examinations[[#This Row],[Customer ID]],'Medical Examinations'!$A$1:$L$2336,3,FALSE)</f>
        <v>11</v>
      </c>
      <c r="E1803" t="str">
        <f>VLOOKUP(Medical_Examinations[[#This Row],[Customer ID]],'Medical Examinations'!$A$1:$L$2336,4,FALSE)</f>
        <v>No</v>
      </c>
      <c r="F1803" t="str">
        <f>VLOOKUP(Medical_Examinations[[#This Row],[Customer ID]],'Medical Examinations'!$A$1:$L$2336,6,FALSE)</f>
        <v>No</v>
      </c>
      <c r="G1803" t="str">
        <f>VLOOKUP(Medical_Examinations[[#This Row],[Customer ID]],'Medical Examinations'!$A$1:$L$2336,7,FALSE)</f>
        <v>No</v>
      </c>
      <c r="H1803">
        <f>VLOOKUP(Medical_Examinations[[#This Row],[Customer ID]],'Medical Examinations'!$A$1:$L$2336,8,FALSE)</f>
        <v>0</v>
      </c>
      <c r="I1803" t="str">
        <f>VLOOKUP(Medical_Examinations[[#This Row],[Customer ID]],'Medical Examinations'!$A$1:$L$2336,9,FALSE)</f>
        <v>No</v>
      </c>
      <c r="J1803" t="str">
        <f>VLOOKUP(Medical_Examinations[[#This Row],[Customer ID]],'Medical Examinations'!A1802:L4137,11,FALSE)</f>
        <v>Obesity</v>
      </c>
      <c r="K1803" t="str">
        <f>VLOOKUP(Medical_Examinations[[#This Row],[Customer ID]],'Medical Examinations'!A1802:L4137,12,FALSE)</f>
        <v>Diabetes</v>
      </c>
      <c r="L1803" t="str">
        <f>VLOOKUP(Hospitalisation_Details[[#This Row],[Customer ID]],'Hospitalisation Details'!A1802:K4143,10,FALSE)</f>
        <v>14 Nov 1968</v>
      </c>
      <c r="M1803">
        <f>VLOOKUP(Hospitalisation_Details[[#This Row],[Customer ID]],'Hospitalisation Details'!$A$1:$K$2342,6,FALSE)</f>
        <v>11538</v>
      </c>
      <c r="N1803" t="str">
        <f>VLOOKUP(Hospitalisation_Details[[#This Row],[Customer ID]],'Hospitalisation Details'!A1802:K4143,7,FALSE)</f>
        <v>tier - 3</v>
      </c>
      <c r="O1803" t="str">
        <f>VLOOKUP(Hospitalisation_Details[[#This Row],[Customer ID]],'Hospitalisation Details'!A1802:K4143,8,FALSE)</f>
        <v>tier - 1</v>
      </c>
      <c r="P1803" t="str">
        <f>VLOOKUP(Hospitalisation_Details[[#This Row],[Customer ID]],'Hospitalisation Details'!A1802:K4143,9,FALSE)</f>
        <v>R1011</v>
      </c>
      <c r="Q1803">
        <f>VLOOKUP(Hospitalisation_Details[[#This Row],[Customer ID]],'Hospitalisation Details'!$A$1:$K$2342,11,FALSE)</f>
        <v>54</v>
      </c>
    </row>
    <row r="1804" spans="1:17" x14ac:dyDescent="0.35">
      <c r="A1804" t="s">
        <v>1803</v>
      </c>
      <c r="B1804" t="str">
        <f>VLOOKUP(Customer_Names[[#This Row],[Customer ID]],Customer_Names[#All],2,FALSE)</f>
        <v>Guzman</v>
      </c>
      <c r="C1804">
        <f>VLOOKUP(Medical_Examinations[[#This Row],[Customer ID]],'Medical Examinations'!$A$1:$L$2336,2,FALSE)</f>
        <v>40</v>
      </c>
      <c r="D1804">
        <f>VLOOKUP(Medical_Examinations[[#This Row],[Customer ID]],'Medical Examinations'!$A$1:$L$2336,3,FALSE)</f>
        <v>11</v>
      </c>
      <c r="E1804" t="str">
        <f>VLOOKUP(Medical_Examinations[[#This Row],[Customer ID]],'Medical Examinations'!$A$1:$L$2336,4,FALSE)</f>
        <v>No</v>
      </c>
      <c r="F1804" t="str">
        <f>VLOOKUP(Medical_Examinations[[#This Row],[Customer ID]],'Medical Examinations'!$A$1:$L$2336,6,FALSE)</f>
        <v>No</v>
      </c>
      <c r="G1804" t="str">
        <f>VLOOKUP(Medical_Examinations[[#This Row],[Customer ID]],'Medical Examinations'!$A$1:$L$2336,7,FALSE)</f>
        <v>No</v>
      </c>
      <c r="H1804">
        <f>VLOOKUP(Medical_Examinations[[#This Row],[Customer ID]],'Medical Examinations'!$A$1:$L$2336,8,FALSE)</f>
        <v>0</v>
      </c>
      <c r="I1804" t="str">
        <f>VLOOKUP(Medical_Examinations[[#This Row],[Customer ID]],'Medical Examinations'!$A$1:$L$2336,9,FALSE)</f>
        <v>No</v>
      </c>
      <c r="J1804" t="str">
        <f>VLOOKUP(Medical_Examinations[[#This Row],[Customer ID]],'Medical Examinations'!A1803:L4138,11,FALSE)</f>
        <v>Obesity</v>
      </c>
      <c r="K1804" t="str">
        <f>VLOOKUP(Medical_Examinations[[#This Row],[Customer ID]],'Medical Examinations'!A1803:L4138,12,FALSE)</f>
        <v>Diabetes</v>
      </c>
      <c r="L1804" t="str">
        <f>VLOOKUP(Hospitalisation_Details[[#This Row],[Customer ID]],'Hospitalisation Details'!A1803:K4144,10,FALSE)</f>
        <v>23 Jul 1973</v>
      </c>
      <c r="M1804">
        <f>VLOOKUP(Hospitalisation_Details[[#This Row],[Customer ID]],'Hospitalisation Details'!$A$1:$K$2342,6,FALSE)</f>
        <v>11553</v>
      </c>
      <c r="N1804" t="str">
        <f>VLOOKUP(Hospitalisation_Details[[#This Row],[Customer ID]],'Hospitalisation Details'!A1803:K4144,7,FALSE)</f>
        <v>tier - 3</v>
      </c>
      <c r="O1804" t="str">
        <f>VLOOKUP(Hospitalisation_Details[[#This Row],[Customer ID]],'Hospitalisation Details'!A1803:K4144,8,FALSE)</f>
        <v>tier - 2</v>
      </c>
      <c r="P1804" t="str">
        <f>VLOOKUP(Hospitalisation_Details[[#This Row],[Customer ID]],'Hospitalisation Details'!A1803:K4144,9,FALSE)</f>
        <v>R1011</v>
      </c>
      <c r="Q1804">
        <f>VLOOKUP(Hospitalisation_Details[[#This Row],[Customer ID]],'Hospitalisation Details'!$A$1:$K$2342,11,FALSE)</f>
        <v>49</v>
      </c>
    </row>
    <row r="1805" spans="1:17" x14ac:dyDescent="0.35">
      <c r="A1805" t="s">
        <v>1804</v>
      </c>
      <c r="B1805" t="str">
        <f>VLOOKUP(Customer_Names[[#This Row],[Customer ID]],Customer_Names[#All],2,FALSE)</f>
        <v>Cox</v>
      </c>
      <c r="C1805">
        <f>VLOOKUP(Medical_Examinations[[#This Row],[Customer ID]],'Medical Examinations'!$A$1:$L$2336,2,FALSE)</f>
        <v>21</v>
      </c>
      <c r="D1805">
        <f>VLOOKUP(Medical_Examinations[[#This Row],[Customer ID]],'Medical Examinations'!$A$1:$L$2336,3,FALSE)</f>
        <v>11</v>
      </c>
      <c r="E1805" t="str">
        <f>VLOOKUP(Medical_Examinations[[#This Row],[Customer ID]],'Medical Examinations'!$A$1:$L$2336,4,FALSE)</f>
        <v>No</v>
      </c>
      <c r="F1805" t="str">
        <f>VLOOKUP(Medical_Examinations[[#This Row],[Customer ID]],'Medical Examinations'!$A$1:$L$2336,6,FALSE)</f>
        <v>No</v>
      </c>
      <c r="G1805" t="str">
        <f>VLOOKUP(Medical_Examinations[[#This Row],[Customer ID]],'Medical Examinations'!$A$1:$L$2336,7,FALSE)</f>
        <v>No</v>
      </c>
      <c r="H1805">
        <f>VLOOKUP(Medical_Examinations[[#This Row],[Customer ID]],'Medical Examinations'!$A$1:$L$2336,8,FALSE)</f>
        <v>0</v>
      </c>
      <c r="I1805" t="str">
        <f>VLOOKUP(Medical_Examinations[[#This Row],[Customer ID]],'Medical Examinations'!$A$1:$L$2336,9,FALSE)</f>
        <v>No</v>
      </c>
      <c r="J1805" t="str">
        <f>VLOOKUP(Medical_Examinations[[#This Row],[Customer ID]],'Medical Examinations'!A1804:L4139,11,FALSE)</f>
        <v>Normal Weight</v>
      </c>
      <c r="K1805" t="str">
        <f>VLOOKUP(Medical_Examinations[[#This Row],[Customer ID]],'Medical Examinations'!A1804:L4139,12,FALSE)</f>
        <v>Diabetes</v>
      </c>
      <c r="L1805" t="str">
        <f>VLOOKUP(Hospitalisation_Details[[#This Row],[Customer ID]],'Hospitalisation Details'!A1804:K4145,10,FALSE)</f>
        <v>6 Nov 1965</v>
      </c>
      <c r="M1805">
        <f>VLOOKUP(Hospitalisation_Details[[#This Row],[Customer ID]],'Hospitalisation Details'!$A$1:$K$2342,6,FALSE)</f>
        <v>11576</v>
      </c>
      <c r="N1805" t="str">
        <f>VLOOKUP(Hospitalisation_Details[[#This Row],[Customer ID]],'Hospitalisation Details'!A1804:K4145,7,FALSE)</f>
        <v>tier - 3</v>
      </c>
      <c r="O1805" t="str">
        <f>VLOOKUP(Hospitalisation_Details[[#This Row],[Customer ID]],'Hospitalisation Details'!A1804:K4145,8,FALSE)</f>
        <v>tier - 3</v>
      </c>
      <c r="P1805" t="str">
        <f>VLOOKUP(Hospitalisation_Details[[#This Row],[Customer ID]],'Hospitalisation Details'!A1804:K4145,9,FALSE)</f>
        <v>R1011</v>
      </c>
      <c r="Q1805">
        <f>VLOOKUP(Hospitalisation_Details[[#This Row],[Customer ID]],'Hospitalisation Details'!$A$1:$K$2342,11,FALSE)</f>
        <v>57</v>
      </c>
    </row>
    <row r="1806" spans="1:17" x14ac:dyDescent="0.35">
      <c r="A1806" t="s">
        <v>1805</v>
      </c>
      <c r="B1806" t="str">
        <f>VLOOKUP(Customer_Names[[#This Row],[Customer ID]],Customer_Names[#All],2,FALSE)</f>
        <v>Clash</v>
      </c>
      <c r="C1806">
        <f>VLOOKUP(Medical_Examinations[[#This Row],[Customer ID]],'Medical Examinations'!$A$1:$L$2336,2,FALSE)</f>
        <v>22</v>
      </c>
      <c r="D1806">
        <f>VLOOKUP(Medical_Examinations[[#This Row],[Customer ID]],'Medical Examinations'!$A$1:$L$2336,3,FALSE)</f>
        <v>11</v>
      </c>
      <c r="E1806" t="str">
        <f>VLOOKUP(Medical_Examinations[[#This Row],[Customer ID]],'Medical Examinations'!$A$1:$L$2336,4,FALSE)</f>
        <v>No</v>
      </c>
      <c r="F1806" t="str">
        <f>VLOOKUP(Medical_Examinations[[#This Row],[Customer ID]],'Medical Examinations'!$A$1:$L$2336,6,FALSE)</f>
        <v>No</v>
      </c>
      <c r="G1806" t="str">
        <f>VLOOKUP(Medical_Examinations[[#This Row],[Customer ID]],'Medical Examinations'!$A$1:$L$2336,7,FALSE)</f>
        <v>No</v>
      </c>
      <c r="H1806">
        <f>VLOOKUP(Medical_Examinations[[#This Row],[Customer ID]],'Medical Examinations'!$A$1:$L$2336,8,FALSE)</f>
        <v>0</v>
      </c>
      <c r="I1806" t="str">
        <f>VLOOKUP(Medical_Examinations[[#This Row],[Customer ID]],'Medical Examinations'!$A$1:$L$2336,9,FALSE)</f>
        <v>No</v>
      </c>
      <c r="J1806" t="str">
        <f>VLOOKUP(Medical_Examinations[[#This Row],[Customer ID]],'Medical Examinations'!A1805:L4140,11,FALSE)</f>
        <v>Normal Weight</v>
      </c>
      <c r="K1806" t="str">
        <f>VLOOKUP(Medical_Examinations[[#This Row],[Customer ID]],'Medical Examinations'!A1805:L4140,12,FALSE)</f>
        <v>Diabetes</v>
      </c>
      <c r="L1806" t="str">
        <f>VLOOKUP(Hospitalisation_Details[[#This Row],[Customer ID]],'Hospitalisation Details'!A1805:K4146,10,FALSE)</f>
        <v>9 Nov 1966</v>
      </c>
      <c r="M1806">
        <f>VLOOKUP(Hospitalisation_Details[[#This Row],[Customer ID]],'Hospitalisation Details'!$A$1:$K$2342,6,FALSE)</f>
        <v>11674</v>
      </c>
      <c r="N1806" t="str">
        <f>VLOOKUP(Hospitalisation_Details[[#This Row],[Customer ID]],'Hospitalisation Details'!A1805:K4146,7,FALSE)</f>
        <v>tier - 3</v>
      </c>
      <c r="O1806" t="str">
        <f>VLOOKUP(Hospitalisation_Details[[#This Row],[Customer ID]],'Hospitalisation Details'!A1805:K4146,8,FALSE)</f>
        <v>tier - 1</v>
      </c>
      <c r="P1806" t="str">
        <f>VLOOKUP(Hospitalisation_Details[[#This Row],[Customer ID]],'Hospitalisation Details'!A1805:K4146,9,FALSE)</f>
        <v>R1011</v>
      </c>
      <c r="Q1806">
        <f>VLOOKUP(Hospitalisation_Details[[#This Row],[Customer ID]],'Hospitalisation Details'!$A$1:$K$2342,11,FALSE)</f>
        <v>56</v>
      </c>
    </row>
    <row r="1807" spans="1:17" x14ac:dyDescent="0.35">
      <c r="A1807" t="s">
        <v>1806</v>
      </c>
      <c r="B1807" t="str">
        <f>VLOOKUP(Customer_Names[[#This Row],[Customer ID]],Customer_Names[#All],2,FALSE)</f>
        <v>Blankenship</v>
      </c>
      <c r="C1807">
        <f>VLOOKUP(Medical_Examinations[[#This Row],[Customer ID]],'Medical Examinations'!$A$1:$L$2336,2,FALSE)</f>
        <v>22</v>
      </c>
      <c r="D1807">
        <f>VLOOKUP(Medical_Examinations[[#This Row],[Customer ID]],'Medical Examinations'!$A$1:$L$2336,3,FALSE)</f>
        <v>11</v>
      </c>
      <c r="E1807" t="str">
        <f>VLOOKUP(Medical_Examinations[[#This Row],[Customer ID]],'Medical Examinations'!$A$1:$L$2336,4,FALSE)</f>
        <v>No</v>
      </c>
      <c r="F1807" t="str">
        <f>VLOOKUP(Medical_Examinations[[#This Row],[Customer ID]],'Medical Examinations'!$A$1:$L$2336,6,FALSE)</f>
        <v>No</v>
      </c>
      <c r="G1807" t="str">
        <f>VLOOKUP(Medical_Examinations[[#This Row],[Customer ID]],'Medical Examinations'!$A$1:$L$2336,7,FALSE)</f>
        <v>No</v>
      </c>
      <c r="H1807">
        <f>VLOOKUP(Medical_Examinations[[#This Row],[Customer ID]],'Medical Examinations'!$A$1:$L$2336,8,FALSE)</f>
        <v>0</v>
      </c>
      <c r="I1807" t="str">
        <f>VLOOKUP(Medical_Examinations[[#This Row],[Customer ID]],'Medical Examinations'!$A$1:$L$2336,9,FALSE)</f>
        <v>No</v>
      </c>
      <c r="J1807" t="str">
        <f>VLOOKUP(Medical_Examinations[[#This Row],[Customer ID]],'Medical Examinations'!A1806:L4141,11,FALSE)</f>
        <v>Normal Weight</v>
      </c>
      <c r="K1807" t="str">
        <f>VLOOKUP(Medical_Examinations[[#This Row],[Customer ID]],'Medical Examinations'!A1806:L4141,12,FALSE)</f>
        <v>Diabetes</v>
      </c>
      <c r="L1807" t="str">
        <f>VLOOKUP(Hospitalisation_Details[[#This Row],[Customer ID]],'Hospitalisation Details'!A1806:K4147,10,FALSE)</f>
        <v>5 Sep 1988</v>
      </c>
      <c r="M1807">
        <f>VLOOKUP(Hospitalisation_Details[[#This Row],[Customer ID]],'Hospitalisation Details'!$A$1:$K$2342,6,FALSE)</f>
        <v>11738</v>
      </c>
      <c r="N1807" t="str">
        <f>VLOOKUP(Hospitalisation_Details[[#This Row],[Customer ID]],'Hospitalisation Details'!A1806:K4147,7,FALSE)</f>
        <v>tier - 3</v>
      </c>
      <c r="O1807" t="str">
        <f>VLOOKUP(Hospitalisation_Details[[#This Row],[Customer ID]],'Hospitalisation Details'!A1806:K4147,8,FALSE)</f>
        <v>tier - 1</v>
      </c>
      <c r="P1807" t="str">
        <f>VLOOKUP(Hospitalisation_Details[[#This Row],[Customer ID]],'Hospitalisation Details'!A1806:K4147,9,FALSE)</f>
        <v>R1011</v>
      </c>
      <c r="Q1807">
        <f>VLOOKUP(Hospitalisation_Details[[#This Row],[Customer ID]],'Hospitalisation Details'!$A$1:$K$2342,11,FALSE)</f>
        <v>34</v>
      </c>
    </row>
    <row r="1808" spans="1:17" x14ac:dyDescent="0.35">
      <c r="A1808" t="s">
        <v>1807</v>
      </c>
      <c r="B1808" t="str">
        <f>VLOOKUP(Customer_Names[[#This Row],[Customer ID]],Customer_Names[#All],2,FALSE)</f>
        <v>Lloyd</v>
      </c>
      <c r="C1808">
        <f>VLOOKUP(Medical_Examinations[[#This Row],[Customer ID]],'Medical Examinations'!$A$1:$L$2336,2,FALSE)</f>
        <v>27</v>
      </c>
      <c r="D1808">
        <f>VLOOKUP(Medical_Examinations[[#This Row],[Customer ID]],'Medical Examinations'!$A$1:$L$2336,3,FALSE)</f>
        <v>11</v>
      </c>
      <c r="E1808" t="str">
        <f>VLOOKUP(Medical_Examinations[[#This Row],[Customer ID]],'Medical Examinations'!$A$1:$L$2336,4,FALSE)</f>
        <v>No</v>
      </c>
      <c r="F1808" t="str">
        <f>VLOOKUP(Medical_Examinations[[#This Row],[Customer ID]],'Medical Examinations'!$A$1:$L$2336,6,FALSE)</f>
        <v>No</v>
      </c>
      <c r="G1808" t="str">
        <f>VLOOKUP(Medical_Examinations[[#This Row],[Customer ID]],'Medical Examinations'!$A$1:$L$2336,7,FALSE)</f>
        <v>No</v>
      </c>
      <c r="H1808">
        <f>VLOOKUP(Medical_Examinations[[#This Row],[Customer ID]],'Medical Examinations'!$A$1:$L$2336,8,FALSE)</f>
        <v>0</v>
      </c>
      <c r="I1808" t="str">
        <f>VLOOKUP(Medical_Examinations[[#This Row],[Customer ID]],'Medical Examinations'!$A$1:$L$2336,9,FALSE)</f>
        <v>No</v>
      </c>
      <c r="J1808" t="str">
        <f>VLOOKUP(Medical_Examinations[[#This Row],[Customer ID]],'Medical Examinations'!A1807:L4142,11,FALSE)</f>
        <v>Overweight</v>
      </c>
      <c r="K1808" t="str">
        <f>VLOOKUP(Medical_Examinations[[#This Row],[Customer ID]],'Medical Examinations'!A1807:L4142,12,FALSE)</f>
        <v>Diabetes</v>
      </c>
      <c r="L1808" t="str">
        <f>VLOOKUP(Hospitalisation_Details[[#This Row],[Customer ID]],'Hospitalisation Details'!A1807:K4148,10,FALSE)</f>
        <v>12 Nov 1969</v>
      </c>
      <c r="M1808">
        <f>VLOOKUP(Hospitalisation_Details[[#This Row],[Customer ID]],'Hospitalisation Details'!$A$1:$K$2342,6,FALSE)</f>
        <v>11742</v>
      </c>
      <c r="N1808" t="str">
        <f>VLOOKUP(Hospitalisation_Details[[#This Row],[Customer ID]],'Hospitalisation Details'!A1807:K4148,7,FALSE)</f>
        <v>tier - 3</v>
      </c>
      <c r="O1808" t="str">
        <f>VLOOKUP(Hospitalisation_Details[[#This Row],[Customer ID]],'Hospitalisation Details'!A1807:K4148,8,FALSE)</f>
        <v>tier - 1</v>
      </c>
      <c r="P1808" t="str">
        <f>VLOOKUP(Hospitalisation_Details[[#This Row],[Customer ID]],'Hospitalisation Details'!A1807:K4148,9,FALSE)</f>
        <v>R1011</v>
      </c>
      <c r="Q1808">
        <f>VLOOKUP(Hospitalisation_Details[[#This Row],[Customer ID]],'Hospitalisation Details'!$A$1:$K$2342,11,FALSE)</f>
        <v>53</v>
      </c>
    </row>
    <row r="1809" spans="1:17" x14ac:dyDescent="0.35">
      <c r="A1809" t="s">
        <v>1808</v>
      </c>
      <c r="B1809" t="str">
        <f>VLOOKUP(Customer_Names[[#This Row],[Customer ID]],Customer_Names[#All],2,FALSE)</f>
        <v>Kong</v>
      </c>
      <c r="C1809">
        <f>VLOOKUP(Medical_Examinations[[#This Row],[Customer ID]],'Medical Examinations'!$A$1:$L$2336,2,FALSE)</f>
        <v>30</v>
      </c>
      <c r="D1809">
        <f>VLOOKUP(Medical_Examinations[[#This Row],[Customer ID]],'Medical Examinations'!$A$1:$L$2336,3,FALSE)</f>
        <v>11</v>
      </c>
      <c r="E1809" t="str">
        <f>VLOOKUP(Medical_Examinations[[#This Row],[Customer ID]],'Medical Examinations'!$A$1:$L$2336,4,FALSE)</f>
        <v>yes</v>
      </c>
      <c r="F1809" t="str">
        <f>VLOOKUP(Medical_Examinations[[#This Row],[Customer ID]],'Medical Examinations'!$A$1:$L$2336,6,FALSE)</f>
        <v>No</v>
      </c>
      <c r="G1809" t="str">
        <f>VLOOKUP(Medical_Examinations[[#This Row],[Customer ID]],'Medical Examinations'!$A$1:$L$2336,7,FALSE)</f>
        <v>No</v>
      </c>
      <c r="H1809">
        <f>VLOOKUP(Medical_Examinations[[#This Row],[Customer ID]],'Medical Examinations'!$A$1:$L$2336,8,FALSE)</f>
        <v>0</v>
      </c>
      <c r="I1809" t="str">
        <f>VLOOKUP(Medical_Examinations[[#This Row],[Customer ID]],'Medical Examinations'!$A$1:$L$2336,9,FALSE)</f>
        <v>No</v>
      </c>
      <c r="J1809" t="str">
        <f>VLOOKUP(Medical_Examinations[[#This Row],[Customer ID]],'Medical Examinations'!A1808:L4143,11,FALSE)</f>
        <v>Obesity</v>
      </c>
      <c r="K1809" t="str">
        <f>VLOOKUP(Medical_Examinations[[#This Row],[Customer ID]],'Medical Examinations'!A1808:L4143,12,FALSE)</f>
        <v>Diabetes</v>
      </c>
      <c r="L1809" t="str">
        <f>VLOOKUP(Hospitalisation_Details[[#This Row],[Customer ID]],'Hospitalisation Details'!A1808:K4149,10,FALSE)</f>
        <v>14 Jul 1967</v>
      </c>
      <c r="M1809">
        <f>VLOOKUP(Hospitalisation_Details[[#This Row],[Customer ID]],'Hospitalisation Details'!$A$1:$K$2342,6,FALSE)</f>
        <v>11881</v>
      </c>
      <c r="N1809" t="str">
        <f>VLOOKUP(Hospitalisation_Details[[#This Row],[Customer ID]],'Hospitalisation Details'!A1808:K4149,7,FALSE)</f>
        <v>tier - 3</v>
      </c>
      <c r="O1809" t="str">
        <f>VLOOKUP(Hospitalisation_Details[[#This Row],[Customer ID]],'Hospitalisation Details'!A1808:K4149,8,FALSE)</f>
        <v>tier - 2</v>
      </c>
      <c r="P1809" t="str">
        <f>VLOOKUP(Hospitalisation_Details[[#This Row],[Customer ID]],'Hospitalisation Details'!A1808:K4149,9,FALSE)</f>
        <v>R1011</v>
      </c>
      <c r="Q1809">
        <f>VLOOKUP(Hospitalisation_Details[[#This Row],[Customer ID]],'Hospitalisation Details'!$A$1:$K$2342,11,FALSE)</f>
        <v>55</v>
      </c>
    </row>
    <row r="1810" spans="1:17" x14ac:dyDescent="0.35">
      <c r="A1810" t="s">
        <v>1809</v>
      </c>
      <c r="B1810" t="str">
        <f>VLOOKUP(Customer_Names[[#This Row],[Customer ID]],Customer_Names[#All],2,FALSE)</f>
        <v>Benson</v>
      </c>
      <c r="C1810">
        <f>VLOOKUP(Medical_Examinations[[#This Row],[Customer ID]],'Medical Examinations'!$A$1:$L$2336,2,FALSE)</f>
        <v>32</v>
      </c>
      <c r="D1810">
        <f>VLOOKUP(Medical_Examinations[[#This Row],[Customer ID]],'Medical Examinations'!$A$1:$L$2336,3,FALSE)</f>
        <v>11</v>
      </c>
      <c r="E1810" t="str">
        <f>VLOOKUP(Medical_Examinations[[#This Row],[Customer ID]],'Medical Examinations'!$A$1:$L$2336,4,FALSE)</f>
        <v>No</v>
      </c>
      <c r="F1810" t="str">
        <f>VLOOKUP(Medical_Examinations[[#This Row],[Customer ID]],'Medical Examinations'!$A$1:$L$2336,6,FALSE)</f>
        <v>No</v>
      </c>
      <c r="G1810" t="str">
        <f>VLOOKUP(Medical_Examinations[[#This Row],[Customer ID]],'Medical Examinations'!$A$1:$L$2336,7,FALSE)</f>
        <v>No</v>
      </c>
      <c r="H1810">
        <f>VLOOKUP(Medical_Examinations[[#This Row],[Customer ID]],'Medical Examinations'!$A$1:$L$2336,8,FALSE)</f>
        <v>0</v>
      </c>
      <c r="I1810" t="str">
        <f>VLOOKUP(Medical_Examinations[[#This Row],[Customer ID]],'Medical Examinations'!$A$1:$L$2336,9,FALSE)</f>
        <v>No</v>
      </c>
      <c r="J1810" t="str">
        <f>VLOOKUP(Medical_Examinations[[#This Row],[Customer ID]],'Medical Examinations'!A1809:L4144,11,FALSE)</f>
        <v>Obesity</v>
      </c>
      <c r="K1810" t="str">
        <f>VLOOKUP(Medical_Examinations[[#This Row],[Customer ID]],'Medical Examinations'!A1809:L4144,12,FALSE)</f>
        <v>Diabetes</v>
      </c>
      <c r="L1810" t="str">
        <f>VLOOKUP(Hospitalisation_Details[[#This Row],[Customer ID]],'Hospitalisation Details'!A1809:K4150,10,FALSE)</f>
        <v>29 Oct 1965</v>
      </c>
      <c r="M1810">
        <f>VLOOKUP(Hospitalisation_Details[[#This Row],[Customer ID]],'Hospitalisation Details'!$A$1:$K$2342,6,FALSE)</f>
        <v>12032</v>
      </c>
      <c r="N1810" t="str">
        <f>VLOOKUP(Hospitalisation_Details[[#This Row],[Customer ID]],'Hospitalisation Details'!A1809:K4150,7,FALSE)</f>
        <v>tier - 3</v>
      </c>
      <c r="O1810" t="str">
        <f>VLOOKUP(Hospitalisation_Details[[#This Row],[Customer ID]],'Hospitalisation Details'!A1809:K4150,8,FALSE)</f>
        <v>tier - 1</v>
      </c>
      <c r="P1810" t="str">
        <f>VLOOKUP(Hospitalisation_Details[[#This Row],[Customer ID]],'Hospitalisation Details'!A1809:K4150,9,FALSE)</f>
        <v>R1011</v>
      </c>
      <c r="Q1810">
        <f>VLOOKUP(Hospitalisation_Details[[#This Row],[Customer ID]],'Hospitalisation Details'!$A$1:$K$2342,11,FALSE)</f>
        <v>57</v>
      </c>
    </row>
    <row r="1811" spans="1:17" x14ac:dyDescent="0.35">
      <c r="A1811" t="s">
        <v>1810</v>
      </c>
      <c r="B1811" t="str">
        <f>VLOOKUP(Customer_Names[[#This Row],[Customer ID]],Customer_Names[#All],2,FALSE)</f>
        <v>Huntington</v>
      </c>
      <c r="C1811">
        <f>VLOOKUP(Medical_Examinations[[#This Row],[Customer ID]],'Medical Examinations'!$A$1:$L$2336,2,FALSE)</f>
        <v>32</v>
      </c>
      <c r="D1811">
        <f>VLOOKUP(Medical_Examinations[[#This Row],[Customer ID]],'Medical Examinations'!$A$1:$L$2336,3,FALSE)</f>
        <v>11</v>
      </c>
      <c r="E1811" t="str">
        <f>VLOOKUP(Medical_Examinations[[#This Row],[Customer ID]],'Medical Examinations'!$A$1:$L$2336,4,FALSE)</f>
        <v>No</v>
      </c>
      <c r="F1811" t="str">
        <f>VLOOKUP(Medical_Examinations[[#This Row],[Customer ID]],'Medical Examinations'!$A$1:$L$2336,6,FALSE)</f>
        <v>No</v>
      </c>
      <c r="G1811" t="str">
        <f>VLOOKUP(Medical_Examinations[[#This Row],[Customer ID]],'Medical Examinations'!$A$1:$L$2336,7,FALSE)</f>
        <v>No</v>
      </c>
      <c r="H1811">
        <f>VLOOKUP(Medical_Examinations[[#This Row],[Customer ID]],'Medical Examinations'!$A$1:$L$2336,8,FALSE)</f>
        <v>0</v>
      </c>
      <c r="I1811" t="str">
        <f>VLOOKUP(Medical_Examinations[[#This Row],[Customer ID]],'Medical Examinations'!$A$1:$L$2336,9,FALSE)</f>
        <v>No</v>
      </c>
      <c r="J1811" t="str">
        <f>VLOOKUP(Medical_Examinations[[#This Row],[Customer ID]],'Medical Examinations'!A1810:L4145,11,FALSE)</f>
        <v>Obesity</v>
      </c>
      <c r="K1811" t="str">
        <f>VLOOKUP(Medical_Examinations[[#This Row],[Customer ID]],'Medical Examinations'!A1810:L4145,12,FALSE)</f>
        <v>Diabetes</v>
      </c>
      <c r="L1811" t="str">
        <f>VLOOKUP(Hospitalisation_Details[[#This Row],[Customer ID]],'Hospitalisation Details'!A1810:K4151,10,FALSE)</f>
        <v>21 Jun 1968</v>
      </c>
      <c r="M1811">
        <f>VLOOKUP(Hospitalisation_Details[[#This Row],[Customer ID]],'Hospitalisation Details'!$A$1:$K$2342,6,FALSE)</f>
        <v>12094</v>
      </c>
      <c r="N1811" t="str">
        <f>VLOOKUP(Hospitalisation_Details[[#This Row],[Customer ID]],'Hospitalisation Details'!A1810:K4151,7,FALSE)</f>
        <v>tier - 3</v>
      </c>
      <c r="O1811" t="str">
        <f>VLOOKUP(Hospitalisation_Details[[#This Row],[Customer ID]],'Hospitalisation Details'!A1810:K4151,8,FALSE)</f>
        <v>tier - 3</v>
      </c>
      <c r="P1811" t="str">
        <f>VLOOKUP(Hospitalisation_Details[[#This Row],[Customer ID]],'Hospitalisation Details'!A1810:K4151,9,FALSE)</f>
        <v>R1011</v>
      </c>
      <c r="Q1811">
        <f>VLOOKUP(Hospitalisation_Details[[#This Row],[Customer ID]],'Hospitalisation Details'!$A$1:$K$2342,11,FALSE)</f>
        <v>54</v>
      </c>
    </row>
    <row r="1812" spans="1:17" x14ac:dyDescent="0.35">
      <c r="A1812" t="s">
        <v>1811</v>
      </c>
      <c r="B1812" t="str">
        <f>VLOOKUP(Customer_Names[[#This Row],[Customer ID]],Customer_Names[#All],2,FALSE)</f>
        <v>Kendall</v>
      </c>
      <c r="C1812">
        <f>VLOOKUP(Medical_Examinations[[#This Row],[Customer ID]],'Medical Examinations'!$A$1:$L$2336,2,FALSE)</f>
        <v>37</v>
      </c>
      <c r="D1812">
        <f>VLOOKUP(Medical_Examinations[[#This Row],[Customer ID]],'Medical Examinations'!$A$1:$L$2336,3,FALSE)</f>
        <v>11</v>
      </c>
      <c r="E1812" t="str">
        <f>VLOOKUP(Medical_Examinations[[#This Row],[Customer ID]],'Medical Examinations'!$A$1:$L$2336,4,FALSE)</f>
        <v>No</v>
      </c>
      <c r="F1812" t="str">
        <f>VLOOKUP(Medical_Examinations[[#This Row],[Customer ID]],'Medical Examinations'!$A$1:$L$2336,6,FALSE)</f>
        <v>No</v>
      </c>
      <c r="G1812" t="str">
        <f>VLOOKUP(Medical_Examinations[[#This Row],[Customer ID]],'Medical Examinations'!$A$1:$L$2336,7,FALSE)</f>
        <v>No</v>
      </c>
      <c r="H1812">
        <f>VLOOKUP(Medical_Examinations[[#This Row],[Customer ID]],'Medical Examinations'!$A$1:$L$2336,8,FALSE)</f>
        <v>0</v>
      </c>
      <c r="I1812" t="str">
        <f>VLOOKUP(Medical_Examinations[[#This Row],[Customer ID]],'Medical Examinations'!$A$1:$L$2336,9,FALSE)</f>
        <v>No</v>
      </c>
      <c r="J1812" t="str">
        <f>VLOOKUP(Medical_Examinations[[#This Row],[Customer ID]],'Medical Examinations'!A1811:L4146,11,FALSE)</f>
        <v>Obesity</v>
      </c>
      <c r="K1812" t="str">
        <f>VLOOKUP(Medical_Examinations[[#This Row],[Customer ID]],'Medical Examinations'!A1811:L4146,12,FALSE)</f>
        <v>Diabetes</v>
      </c>
      <c r="L1812" t="str">
        <f>VLOOKUP(Hospitalisation_Details[[#This Row],[Customer ID]],'Hospitalisation Details'!A1811:K4152,10,FALSE)</f>
        <v>25 Oct 1968</v>
      </c>
      <c r="M1812">
        <f>VLOOKUP(Hospitalisation_Details[[#This Row],[Customer ID]],'Hospitalisation Details'!$A$1:$K$2342,6,FALSE)</f>
        <v>12105</v>
      </c>
      <c r="N1812" t="str">
        <f>VLOOKUP(Hospitalisation_Details[[#This Row],[Customer ID]],'Hospitalisation Details'!A1811:K4152,7,FALSE)</f>
        <v>tier - 3</v>
      </c>
      <c r="O1812" t="str">
        <f>VLOOKUP(Hospitalisation_Details[[#This Row],[Customer ID]],'Hospitalisation Details'!A1811:K4152,8,FALSE)</f>
        <v>tier - 3</v>
      </c>
      <c r="P1812" t="str">
        <f>VLOOKUP(Hospitalisation_Details[[#This Row],[Customer ID]],'Hospitalisation Details'!A1811:K4152,9,FALSE)</f>
        <v>R1011</v>
      </c>
      <c r="Q1812">
        <f>VLOOKUP(Hospitalisation_Details[[#This Row],[Customer ID]],'Hospitalisation Details'!$A$1:$K$2342,11,FALSE)</f>
        <v>54</v>
      </c>
    </row>
    <row r="1813" spans="1:17" x14ac:dyDescent="0.35">
      <c r="A1813" t="s">
        <v>1812</v>
      </c>
      <c r="B1813" t="str">
        <f>VLOOKUP(Customer_Names[[#This Row],[Customer ID]],Customer_Names[#All],2,FALSE)</f>
        <v>Gast</v>
      </c>
      <c r="C1813">
        <f>VLOOKUP(Medical_Examinations[[#This Row],[Customer ID]],'Medical Examinations'!$A$1:$L$2336,2,FALSE)</f>
        <v>29</v>
      </c>
      <c r="D1813">
        <f>VLOOKUP(Medical_Examinations[[#This Row],[Customer ID]],'Medical Examinations'!$A$1:$L$2336,3,FALSE)</f>
        <v>11</v>
      </c>
      <c r="E1813" t="str">
        <f>VLOOKUP(Medical_Examinations[[#This Row],[Customer ID]],'Medical Examinations'!$A$1:$L$2336,4,FALSE)</f>
        <v>No</v>
      </c>
      <c r="F1813" t="str">
        <f>VLOOKUP(Medical_Examinations[[#This Row],[Customer ID]],'Medical Examinations'!$A$1:$L$2336,6,FALSE)</f>
        <v>No</v>
      </c>
      <c r="G1813" t="str">
        <f>VLOOKUP(Medical_Examinations[[#This Row],[Customer ID]],'Medical Examinations'!$A$1:$L$2336,7,FALSE)</f>
        <v>No</v>
      </c>
      <c r="H1813">
        <f>VLOOKUP(Medical_Examinations[[#This Row],[Customer ID]],'Medical Examinations'!$A$1:$L$2336,8,FALSE)</f>
        <v>0</v>
      </c>
      <c r="I1813" t="str">
        <f>VLOOKUP(Medical_Examinations[[#This Row],[Customer ID]],'Medical Examinations'!$A$1:$L$2336,9,FALSE)</f>
        <v>No</v>
      </c>
      <c r="J1813" t="str">
        <f>VLOOKUP(Medical_Examinations[[#This Row],[Customer ID]],'Medical Examinations'!A1812:L4147,11,FALSE)</f>
        <v>Overweight</v>
      </c>
      <c r="K1813" t="str">
        <f>VLOOKUP(Medical_Examinations[[#This Row],[Customer ID]],'Medical Examinations'!A1812:L4147,12,FALSE)</f>
        <v>Diabetes</v>
      </c>
      <c r="L1813" t="str">
        <f>VLOOKUP(Hospitalisation_Details[[#This Row],[Customer ID]],'Hospitalisation Details'!A1812:K4153,10,FALSE)</f>
        <v>29 Oct 1990</v>
      </c>
      <c r="M1813">
        <f>VLOOKUP(Hospitalisation_Details[[#This Row],[Customer ID]],'Hospitalisation Details'!$A$1:$K$2342,6,FALSE)</f>
        <v>12282</v>
      </c>
      <c r="N1813" t="str">
        <f>VLOOKUP(Hospitalisation_Details[[#This Row],[Customer ID]],'Hospitalisation Details'!A1812:K4153,7,FALSE)</f>
        <v>tier - 3</v>
      </c>
      <c r="O1813" t="str">
        <f>VLOOKUP(Hospitalisation_Details[[#This Row],[Customer ID]],'Hospitalisation Details'!A1812:K4153,8,FALSE)</f>
        <v>tier - 1</v>
      </c>
      <c r="P1813" t="str">
        <f>VLOOKUP(Hospitalisation_Details[[#This Row],[Customer ID]],'Hospitalisation Details'!A1812:K4153,9,FALSE)</f>
        <v>R1011</v>
      </c>
      <c r="Q1813">
        <f>VLOOKUP(Hospitalisation_Details[[#This Row],[Customer ID]],'Hospitalisation Details'!$A$1:$K$2342,11,FALSE)</f>
        <v>32</v>
      </c>
    </row>
    <row r="1814" spans="1:17" x14ac:dyDescent="0.35">
      <c r="A1814" t="s">
        <v>1813</v>
      </c>
      <c r="B1814" t="str">
        <f>VLOOKUP(Customer_Names[[#This Row],[Customer ID]],Customer_Names[#All],2,FALSE)</f>
        <v>Scanlin</v>
      </c>
      <c r="C1814">
        <f>VLOOKUP(Medical_Examinations[[#This Row],[Customer ID]],'Medical Examinations'!$A$1:$L$2336,2,FALSE)</f>
        <v>19</v>
      </c>
      <c r="D1814">
        <f>VLOOKUP(Medical_Examinations[[#This Row],[Customer ID]],'Medical Examinations'!$A$1:$L$2336,3,FALSE)</f>
        <v>11</v>
      </c>
      <c r="E1814" t="str">
        <f>VLOOKUP(Medical_Examinations[[#This Row],[Customer ID]],'Medical Examinations'!$A$1:$L$2336,4,FALSE)</f>
        <v>No</v>
      </c>
      <c r="F1814" t="str">
        <f>VLOOKUP(Medical_Examinations[[#This Row],[Customer ID]],'Medical Examinations'!$A$1:$L$2336,6,FALSE)</f>
        <v>No</v>
      </c>
      <c r="G1814" t="str">
        <f>VLOOKUP(Medical_Examinations[[#This Row],[Customer ID]],'Medical Examinations'!$A$1:$L$2336,7,FALSE)</f>
        <v>No</v>
      </c>
      <c r="H1814">
        <f>VLOOKUP(Medical_Examinations[[#This Row],[Customer ID]],'Medical Examinations'!$A$1:$L$2336,8,FALSE)</f>
        <v>0</v>
      </c>
      <c r="I1814" t="str">
        <f>VLOOKUP(Medical_Examinations[[#This Row],[Customer ID]],'Medical Examinations'!$A$1:$L$2336,9,FALSE)</f>
        <v>No</v>
      </c>
      <c r="J1814" t="str">
        <f>VLOOKUP(Medical_Examinations[[#This Row],[Customer ID]],'Medical Examinations'!A1813:L4148,11,FALSE)</f>
        <v>Normal Weight</v>
      </c>
      <c r="K1814" t="str">
        <f>VLOOKUP(Medical_Examinations[[#This Row],[Customer ID]],'Medical Examinations'!A1813:L4148,12,FALSE)</f>
        <v>Diabetes</v>
      </c>
      <c r="L1814" t="str">
        <f>VLOOKUP(Hospitalisation_Details[[#This Row],[Customer ID]],'Hospitalisation Details'!A1813:K4154,10,FALSE)</f>
        <v>2 Aug 1963</v>
      </c>
      <c r="M1814">
        <f>VLOOKUP(Hospitalisation_Details[[#This Row],[Customer ID]],'Hospitalisation Details'!$A$1:$K$2342,6,FALSE)</f>
        <v>12334</v>
      </c>
      <c r="N1814" t="str">
        <f>VLOOKUP(Hospitalisation_Details[[#This Row],[Customer ID]],'Hospitalisation Details'!A1813:K4154,7,FALSE)</f>
        <v>tier - 3</v>
      </c>
      <c r="O1814" t="str">
        <f>VLOOKUP(Hospitalisation_Details[[#This Row],[Customer ID]],'Hospitalisation Details'!A1813:K4154,8,FALSE)</f>
        <v>tier - 2</v>
      </c>
      <c r="P1814" t="str">
        <f>VLOOKUP(Hospitalisation_Details[[#This Row],[Customer ID]],'Hospitalisation Details'!A1813:K4154,9,FALSE)</f>
        <v>R1011</v>
      </c>
      <c r="Q1814">
        <f>VLOOKUP(Hospitalisation_Details[[#This Row],[Customer ID]],'Hospitalisation Details'!$A$1:$K$2342,11,FALSE)</f>
        <v>59</v>
      </c>
    </row>
    <row r="1815" spans="1:17" x14ac:dyDescent="0.35">
      <c r="A1815" t="s">
        <v>1814</v>
      </c>
      <c r="B1815" t="str">
        <f>VLOOKUP(Customer_Names[[#This Row],[Customer ID]],Customer_Names[#All],2,FALSE)</f>
        <v>Philbrook</v>
      </c>
      <c r="C1815">
        <f>VLOOKUP(Medical_Examinations[[#This Row],[Customer ID]],'Medical Examinations'!$A$1:$L$2336,2,FALSE)</f>
        <v>16</v>
      </c>
      <c r="D1815">
        <f>VLOOKUP(Medical_Examinations[[#This Row],[Customer ID]],'Medical Examinations'!$A$1:$L$2336,3,FALSE)</f>
        <v>11</v>
      </c>
      <c r="E1815" t="str">
        <f>VLOOKUP(Medical_Examinations[[#This Row],[Customer ID]],'Medical Examinations'!$A$1:$L$2336,4,FALSE)</f>
        <v>No</v>
      </c>
      <c r="F1815" t="str">
        <f>VLOOKUP(Medical_Examinations[[#This Row],[Customer ID]],'Medical Examinations'!$A$1:$L$2336,6,FALSE)</f>
        <v>No</v>
      </c>
      <c r="G1815" t="str">
        <f>VLOOKUP(Medical_Examinations[[#This Row],[Customer ID]],'Medical Examinations'!$A$1:$L$2336,7,FALSE)</f>
        <v>No</v>
      </c>
      <c r="H1815">
        <f>VLOOKUP(Medical_Examinations[[#This Row],[Customer ID]],'Medical Examinations'!$A$1:$L$2336,8,FALSE)</f>
        <v>0</v>
      </c>
      <c r="I1815" t="str">
        <f>VLOOKUP(Medical_Examinations[[#This Row],[Customer ID]],'Medical Examinations'!$A$1:$L$2336,9,FALSE)</f>
        <v>No</v>
      </c>
      <c r="J1815" t="str">
        <f>VLOOKUP(Medical_Examinations[[#This Row],[Customer ID]],'Medical Examinations'!A1814:L4149,11,FALSE)</f>
        <v>Underweight</v>
      </c>
      <c r="K1815" t="str">
        <f>VLOOKUP(Medical_Examinations[[#This Row],[Customer ID]],'Medical Examinations'!A1814:L4149,12,FALSE)</f>
        <v>Diabetes</v>
      </c>
      <c r="L1815" t="str">
        <f>VLOOKUP(Hospitalisation_Details[[#This Row],[Customer ID]],'Hospitalisation Details'!A1814:K4155,10,FALSE)</f>
        <v>22 Sep 1963</v>
      </c>
      <c r="M1815">
        <f>VLOOKUP(Hospitalisation_Details[[#This Row],[Customer ID]],'Hospitalisation Details'!$A$1:$K$2342,6,FALSE)</f>
        <v>12347</v>
      </c>
      <c r="N1815" t="str">
        <f>VLOOKUP(Hospitalisation_Details[[#This Row],[Customer ID]],'Hospitalisation Details'!A1814:K4155,7,FALSE)</f>
        <v>tier - 3</v>
      </c>
      <c r="O1815" t="str">
        <f>VLOOKUP(Hospitalisation_Details[[#This Row],[Customer ID]],'Hospitalisation Details'!A1814:K4155,8,FALSE)</f>
        <v>tier - 3</v>
      </c>
      <c r="P1815" t="str">
        <f>VLOOKUP(Hospitalisation_Details[[#This Row],[Customer ID]],'Hospitalisation Details'!A1814:K4155,9,FALSE)</f>
        <v>R1011</v>
      </c>
      <c r="Q1815">
        <f>VLOOKUP(Hospitalisation_Details[[#This Row],[Customer ID]],'Hospitalisation Details'!$A$1:$K$2342,11,FALSE)</f>
        <v>59</v>
      </c>
    </row>
    <row r="1816" spans="1:17" x14ac:dyDescent="0.35">
      <c r="A1816" t="s">
        <v>1815</v>
      </c>
      <c r="B1816" t="str">
        <f>VLOOKUP(Customer_Names[[#This Row],[Customer ID]],Customer_Names[#All],2,FALSE)</f>
        <v>Cowan</v>
      </c>
      <c r="C1816">
        <f>VLOOKUP(Medical_Examinations[[#This Row],[Customer ID]],'Medical Examinations'!$A$1:$L$2336,2,FALSE)</f>
        <v>37</v>
      </c>
      <c r="D1816">
        <f>VLOOKUP(Medical_Examinations[[#This Row],[Customer ID]],'Medical Examinations'!$A$1:$L$2336,3,FALSE)</f>
        <v>11</v>
      </c>
      <c r="E1816" t="str">
        <f>VLOOKUP(Medical_Examinations[[#This Row],[Customer ID]],'Medical Examinations'!$A$1:$L$2336,4,FALSE)</f>
        <v>No</v>
      </c>
      <c r="F1816" t="str">
        <f>VLOOKUP(Medical_Examinations[[#This Row],[Customer ID]],'Medical Examinations'!$A$1:$L$2336,6,FALSE)</f>
        <v>No</v>
      </c>
      <c r="G1816" t="str">
        <f>VLOOKUP(Medical_Examinations[[#This Row],[Customer ID]],'Medical Examinations'!$A$1:$L$2336,7,FALSE)</f>
        <v>No</v>
      </c>
      <c r="H1816">
        <f>VLOOKUP(Medical_Examinations[[#This Row],[Customer ID]],'Medical Examinations'!$A$1:$L$2336,8,FALSE)</f>
        <v>0</v>
      </c>
      <c r="I1816" t="str">
        <f>VLOOKUP(Medical_Examinations[[#This Row],[Customer ID]],'Medical Examinations'!$A$1:$L$2336,9,FALSE)</f>
        <v>No</v>
      </c>
      <c r="J1816" t="str">
        <f>VLOOKUP(Medical_Examinations[[#This Row],[Customer ID]],'Medical Examinations'!A1815:L4150,11,FALSE)</f>
        <v>Obesity</v>
      </c>
      <c r="K1816" t="str">
        <f>VLOOKUP(Medical_Examinations[[#This Row],[Customer ID]],'Medical Examinations'!A1815:L4150,12,FALSE)</f>
        <v>Diabetes</v>
      </c>
      <c r="L1816" t="str">
        <f>VLOOKUP(Hospitalisation_Details[[#This Row],[Customer ID]],'Hospitalisation Details'!A1815:K4156,10,FALSE)</f>
        <v>29 Dec 1966</v>
      </c>
      <c r="M1816">
        <f>VLOOKUP(Hospitalisation_Details[[#This Row],[Customer ID]],'Hospitalisation Details'!$A$1:$K$2342,6,FALSE)</f>
        <v>12364</v>
      </c>
      <c r="N1816" t="str">
        <f>VLOOKUP(Hospitalisation_Details[[#This Row],[Customer ID]],'Hospitalisation Details'!A1815:K4156,7,FALSE)</f>
        <v>tier - 3</v>
      </c>
      <c r="O1816" t="str">
        <f>VLOOKUP(Hospitalisation_Details[[#This Row],[Customer ID]],'Hospitalisation Details'!A1815:K4156,8,FALSE)</f>
        <v>tier - 3</v>
      </c>
      <c r="P1816" t="str">
        <f>VLOOKUP(Hospitalisation_Details[[#This Row],[Customer ID]],'Hospitalisation Details'!A1815:K4156,9,FALSE)</f>
        <v>R1011</v>
      </c>
      <c r="Q1816">
        <f>VLOOKUP(Hospitalisation_Details[[#This Row],[Customer ID]],'Hospitalisation Details'!$A$1:$K$2342,11,FALSE)</f>
        <v>56</v>
      </c>
    </row>
    <row r="1817" spans="1:17" x14ac:dyDescent="0.35">
      <c r="A1817" t="s">
        <v>1816</v>
      </c>
      <c r="B1817" t="str">
        <f>VLOOKUP(Customer_Names[[#This Row],[Customer ID]],Customer_Names[#All],2,FALSE)</f>
        <v>Sousa</v>
      </c>
      <c r="C1817">
        <f>VLOOKUP(Medical_Examinations[[#This Row],[Customer ID]],'Medical Examinations'!$A$1:$L$2336,2,FALSE)</f>
        <v>26</v>
      </c>
      <c r="D1817">
        <f>VLOOKUP(Medical_Examinations[[#This Row],[Customer ID]],'Medical Examinations'!$A$1:$L$2336,3,FALSE)</f>
        <v>11</v>
      </c>
      <c r="E1817" t="str">
        <f>VLOOKUP(Medical_Examinations[[#This Row],[Customer ID]],'Medical Examinations'!$A$1:$L$2336,4,FALSE)</f>
        <v>yes</v>
      </c>
      <c r="F1817" t="str">
        <f>VLOOKUP(Medical_Examinations[[#This Row],[Customer ID]],'Medical Examinations'!$A$1:$L$2336,6,FALSE)</f>
        <v>No</v>
      </c>
      <c r="G1817" t="str">
        <f>VLOOKUP(Medical_Examinations[[#This Row],[Customer ID]],'Medical Examinations'!$A$1:$L$2336,7,FALSE)</f>
        <v>No</v>
      </c>
      <c r="H1817">
        <f>VLOOKUP(Medical_Examinations[[#This Row],[Customer ID]],'Medical Examinations'!$A$1:$L$2336,8,FALSE)</f>
        <v>0</v>
      </c>
      <c r="I1817" t="str">
        <f>VLOOKUP(Medical_Examinations[[#This Row],[Customer ID]],'Medical Examinations'!$A$1:$L$2336,9,FALSE)</f>
        <v>No</v>
      </c>
      <c r="J1817" t="str">
        <f>VLOOKUP(Medical_Examinations[[#This Row],[Customer ID]],'Medical Examinations'!A1816:L4151,11,FALSE)</f>
        <v>Overweight</v>
      </c>
      <c r="K1817" t="str">
        <f>VLOOKUP(Medical_Examinations[[#This Row],[Customer ID]],'Medical Examinations'!A1816:L4151,12,FALSE)</f>
        <v>Diabetes</v>
      </c>
      <c r="L1817" t="str">
        <f>VLOOKUP(Hospitalisation_Details[[#This Row],[Customer ID]],'Hospitalisation Details'!A1816:K4157,10,FALSE)</f>
        <v>14 Sep 1965</v>
      </c>
      <c r="M1817">
        <f>VLOOKUP(Hospitalisation_Details[[#This Row],[Customer ID]],'Hospitalisation Details'!$A$1:$K$2342,6,FALSE)</f>
        <v>12646</v>
      </c>
      <c r="N1817" t="str">
        <f>VLOOKUP(Hospitalisation_Details[[#This Row],[Customer ID]],'Hospitalisation Details'!A1816:K4157,7,FALSE)</f>
        <v>tier - 3</v>
      </c>
      <c r="O1817" t="str">
        <f>VLOOKUP(Hospitalisation_Details[[#This Row],[Customer ID]],'Hospitalisation Details'!A1816:K4157,8,FALSE)</f>
        <v>tier - 2</v>
      </c>
      <c r="P1817" t="str">
        <f>VLOOKUP(Hospitalisation_Details[[#This Row],[Customer ID]],'Hospitalisation Details'!A1816:K4157,9,FALSE)</f>
        <v>R1011</v>
      </c>
      <c r="Q1817">
        <f>VLOOKUP(Hospitalisation_Details[[#This Row],[Customer ID]],'Hospitalisation Details'!$A$1:$K$2342,11,FALSE)</f>
        <v>57</v>
      </c>
    </row>
    <row r="1818" spans="1:17" x14ac:dyDescent="0.35">
      <c r="A1818" t="s">
        <v>1817</v>
      </c>
      <c r="B1818" t="str">
        <f>VLOOKUP(Customer_Names[[#This Row],[Customer ID]],Customer_Names[#All],2,FALSE)</f>
        <v>Stanton</v>
      </c>
      <c r="C1818">
        <f>VLOOKUP(Medical_Examinations[[#This Row],[Customer ID]],'Medical Examinations'!$A$1:$L$2336,2,FALSE)</f>
        <v>23</v>
      </c>
      <c r="D1818">
        <f>VLOOKUP(Medical_Examinations[[#This Row],[Customer ID]],'Medical Examinations'!$A$1:$L$2336,3,FALSE)</f>
        <v>11</v>
      </c>
      <c r="E1818" t="str">
        <f>VLOOKUP(Medical_Examinations[[#This Row],[Customer ID]],'Medical Examinations'!$A$1:$L$2336,4,FALSE)</f>
        <v>No</v>
      </c>
      <c r="F1818" t="str">
        <f>VLOOKUP(Medical_Examinations[[#This Row],[Customer ID]],'Medical Examinations'!$A$1:$L$2336,6,FALSE)</f>
        <v>No</v>
      </c>
      <c r="G1818" t="str">
        <f>VLOOKUP(Medical_Examinations[[#This Row],[Customer ID]],'Medical Examinations'!$A$1:$L$2336,7,FALSE)</f>
        <v>No</v>
      </c>
      <c r="H1818">
        <f>VLOOKUP(Medical_Examinations[[#This Row],[Customer ID]],'Medical Examinations'!$A$1:$L$2336,8,FALSE)</f>
        <v>0</v>
      </c>
      <c r="I1818" t="str">
        <f>VLOOKUP(Medical_Examinations[[#This Row],[Customer ID]],'Medical Examinations'!$A$1:$L$2336,9,FALSE)</f>
        <v>No</v>
      </c>
      <c r="J1818" t="str">
        <f>VLOOKUP(Medical_Examinations[[#This Row],[Customer ID]],'Medical Examinations'!A1817:L4152,11,FALSE)</f>
        <v>Normal Weight</v>
      </c>
      <c r="K1818" t="str">
        <f>VLOOKUP(Medical_Examinations[[#This Row],[Customer ID]],'Medical Examinations'!A1817:L4152,12,FALSE)</f>
        <v>Diabetes</v>
      </c>
      <c r="L1818" t="str">
        <f>VLOOKUP(Hospitalisation_Details[[#This Row],[Customer ID]],'Hospitalisation Details'!A1817:K4158,10,FALSE)</f>
        <v>24 Nov 1962</v>
      </c>
      <c r="M1818">
        <f>VLOOKUP(Hospitalisation_Details[[#This Row],[Customer ID]],'Hospitalisation Details'!$A$1:$K$2342,6,FALSE)</f>
        <v>13225</v>
      </c>
      <c r="N1818" t="str">
        <f>VLOOKUP(Hospitalisation_Details[[#This Row],[Customer ID]],'Hospitalisation Details'!A1817:K4158,7,FALSE)</f>
        <v>tier - 3</v>
      </c>
      <c r="O1818" t="str">
        <f>VLOOKUP(Hospitalisation_Details[[#This Row],[Customer ID]],'Hospitalisation Details'!A1817:K4158,8,FALSE)</f>
        <v>tier - 2</v>
      </c>
      <c r="P1818" t="str">
        <f>VLOOKUP(Hospitalisation_Details[[#This Row],[Customer ID]],'Hospitalisation Details'!A1817:K4158,9,FALSE)</f>
        <v>R1011</v>
      </c>
      <c r="Q1818">
        <f>VLOOKUP(Hospitalisation_Details[[#This Row],[Customer ID]],'Hospitalisation Details'!$A$1:$K$2342,11,FALSE)</f>
        <v>60</v>
      </c>
    </row>
    <row r="1819" spans="1:17" x14ac:dyDescent="0.35">
      <c r="A1819" t="s">
        <v>1818</v>
      </c>
      <c r="B1819" t="str">
        <f>VLOOKUP(Customer_Names[[#This Row],[Customer ID]],Customer_Names[#All],2,FALSE)</f>
        <v>Mollak</v>
      </c>
      <c r="C1819">
        <f>VLOOKUP(Medical_Examinations[[#This Row],[Customer ID]],'Medical Examinations'!$A$1:$L$2336,2,FALSE)</f>
        <v>32</v>
      </c>
      <c r="D1819">
        <f>VLOOKUP(Medical_Examinations[[#This Row],[Customer ID]],'Medical Examinations'!$A$1:$L$2336,3,FALSE)</f>
        <v>11</v>
      </c>
      <c r="E1819" t="str">
        <f>VLOOKUP(Medical_Examinations[[#This Row],[Customer ID]],'Medical Examinations'!$A$1:$L$2336,4,FALSE)</f>
        <v>No</v>
      </c>
      <c r="F1819" t="str">
        <f>VLOOKUP(Medical_Examinations[[#This Row],[Customer ID]],'Medical Examinations'!$A$1:$L$2336,6,FALSE)</f>
        <v>No</v>
      </c>
      <c r="G1819" t="str">
        <f>VLOOKUP(Medical_Examinations[[#This Row],[Customer ID]],'Medical Examinations'!$A$1:$L$2336,7,FALSE)</f>
        <v>No</v>
      </c>
      <c r="H1819">
        <f>VLOOKUP(Medical_Examinations[[#This Row],[Customer ID]],'Medical Examinations'!$A$1:$L$2336,8,FALSE)</f>
        <v>0</v>
      </c>
      <c r="I1819" t="str">
        <f>VLOOKUP(Medical_Examinations[[#This Row],[Customer ID]],'Medical Examinations'!$A$1:$L$2336,9,FALSE)</f>
        <v>No</v>
      </c>
      <c r="J1819" t="str">
        <f>VLOOKUP(Medical_Examinations[[#This Row],[Customer ID]],'Medical Examinations'!A1818:L4153,11,FALSE)</f>
        <v>Obesity</v>
      </c>
      <c r="K1819" t="str">
        <f>VLOOKUP(Medical_Examinations[[#This Row],[Customer ID]],'Medical Examinations'!A1818:L4153,12,FALSE)</f>
        <v>Diabetes</v>
      </c>
      <c r="L1819" t="str">
        <f>VLOOKUP(Hospitalisation_Details[[#This Row],[Customer ID]],'Hospitalisation Details'!A1818:K4159,10,FALSE)</f>
        <v>2 Jul 1983</v>
      </c>
      <c r="M1819">
        <f>VLOOKUP(Hospitalisation_Details[[#This Row],[Customer ID]],'Hospitalisation Details'!$A$1:$K$2342,6,FALSE)</f>
        <v>21082</v>
      </c>
      <c r="N1819" t="str">
        <f>VLOOKUP(Hospitalisation_Details[[#This Row],[Customer ID]],'Hospitalisation Details'!A1818:K4159,7,FALSE)</f>
        <v>tier - 3</v>
      </c>
      <c r="O1819" t="str">
        <f>VLOOKUP(Hospitalisation_Details[[#This Row],[Customer ID]],'Hospitalisation Details'!A1818:K4159,8,FALSE)</f>
        <v>tier - 2</v>
      </c>
      <c r="P1819" t="str">
        <f>VLOOKUP(Hospitalisation_Details[[#This Row],[Customer ID]],'Hospitalisation Details'!A1818:K4159,9,FALSE)</f>
        <v>R1011</v>
      </c>
      <c r="Q1819">
        <f>VLOOKUP(Hospitalisation_Details[[#This Row],[Customer ID]],'Hospitalisation Details'!$A$1:$K$2342,11,FALSE)</f>
        <v>39</v>
      </c>
    </row>
    <row r="1820" spans="1:17" x14ac:dyDescent="0.35">
      <c r="A1820" t="s">
        <v>1819</v>
      </c>
      <c r="B1820" t="str">
        <f>VLOOKUP(Customer_Names[[#This Row],[Customer ID]],Customer_Names[#All],2,FALSE)</f>
        <v>Bell</v>
      </c>
      <c r="C1820">
        <f>VLOOKUP(Medical_Examinations[[#This Row],[Customer ID]],'Medical Examinations'!$A$1:$L$2336,2,FALSE)</f>
        <v>28</v>
      </c>
      <c r="D1820">
        <f>VLOOKUP(Medical_Examinations[[#This Row],[Customer ID]],'Medical Examinations'!$A$1:$L$2336,3,FALSE)</f>
        <v>11</v>
      </c>
      <c r="E1820" t="str">
        <f>VLOOKUP(Medical_Examinations[[#This Row],[Customer ID]],'Medical Examinations'!$A$1:$L$2336,4,FALSE)</f>
        <v>No</v>
      </c>
      <c r="F1820" t="str">
        <f>VLOOKUP(Medical_Examinations[[#This Row],[Customer ID]],'Medical Examinations'!$A$1:$L$2336,6,FALSE)</f>
        <v>No</v>
      </c>
      <c r="G1820" t="str">
        <f>VLOOKUP(Medical_Examinations[[#This Row],[Customer ID]],'Medical Examinations'!$A$1:$L$2336,7,FALSE)</f>
        <v>No</v>
      </c>
      <c r="H1820">
        <f>VLOOKUP(Medical_Examinations[[#This Row],[Customer ID]],'Medical Examinations'!$A$1:$L$2336,8,FALSE)</f>
        <v>0</v>
      </c>
      <c r="I1820" t="str">
        <f>VLOOKUP(Medical_Examinations[[#This Row],[Customer ID]],'Medical Examinations'!$A$1:$L$2336,9,FALSE)</f>
        <v>No</v>
      </c>
      <c r="J1820" t="str">
        <f>VLOOKUP(Medical_Examinations[[#This Row],[Customer ID]],'Medical Examinations'!A1819:L4154,11,FALSE)</f>
        <v>Overweight</v>
      </c>
      <c r="K1820" t="str">
        <f>VLOOKUP(Medical_Examinations[[#This Row],[Customer ID]],'Medical Examinations'!A1819:L4154,12,FALSE)</f>
        <v>Diabetes</v>
      </c>
      <c r="L1820" t="str">
        <f>VLOOKUP(Hospitalisation_Details[[#This Row],[Customer ID]],'Hospitalisation Details'!A1819:K4160,10,FALSE)</f>
        <v>14 Nov 1979</v>
      </c>
      <c r="M1820">
        <f>VLOOKUP(Hospitalisation_Details[[#This Row],[Customer ID]],'Hospitalisation Details'!$A$1:$K$2342,6,FALSE)</f>
        <v>22479</v>
      </c>
      <c r="N1820" t="str">
        <f>VLOOKUP(Hospitalisation_Details[[#This Row],[Customer ID]],'Hospitalisation Details'!A1819:K4160,7,FALSE)</f>
        <v>tier - 3</v>
      </c>
      <c r="O1820" t="str">
        <f>VLOOKUP(Hospitalisation_Details[[#This Row],[Customer ID]],'Hospitalisation Details'!A1819:K4160,8,FALSE)</f>
        <v>tier - 2</v>
      </c>
      <c r="P1820" t="str">
        <f>VLOOKUP(Hospitalisation_Details[[#This Row],[Customer ID]],'Hospitalisation Details'!A1819:K4160,9,FALSE)</f>
        <v>R1011</v>
      </c>
      <c r="Q1820">
        <f>VLOOKUP(Hospitalisation_Details[[#This Row],[Customer ID]],'Hospitalisation Details'!$A$1:$K$2342,11,FALSE)</f>
        <v>43</v>
      </c>
    </row>
    <row r="1821" spans="1:17" x14ac:dyDescent="0.35">
      <c r="A1821" t="s">
        <v>1820</v>
      </c>
      <c r="B1821" t="str">
        <f>VLOOKUP(Customer_Names[[#This Row],[Customer ID]],Customer_Names[#All],2,FALSE)</f>
        <v>Weston</v>
      </c>
      <c r="C1821">
        <f>VLOOKUP(Medical_Examinations[[#This Row],[Customer ID]],'Medical Examinations'!$A$1:$L$2336,2,FALSE)</f>
        <v>19</v>
      </c>
      <c r="D1821">
        <f>VLOOKUP(Medical_Examinations[[#This Row],[Customer ID]],'Medical Examinations'!$A$1:$L$2336,3,FALSE)</f>
        <v>11</v>
      </c>
      <c r="E1821" t="str">
        <f>VLOOKUP(Medical_Examinations[[#This Row],[Customer ID]],'Medical Examinations'!$A$1:$L$2336,4,FALSE)</f>
        <v>yes</v>
      </c>
      <c r="F1821" t="str">
        <f>VLOOKUP(Medical_Examinations[[#This Row],[Customer ID]],'Medical Examinations'!$A$1:$L$2336,6,FALSE)</f>
        <v>No</v>
      </c>
      <c r="G1821" t="str">
        <f>VLOOKUP(Medical_Examinations[[#This Row],[Customer ID]],'Medical Examinations'!$A$1:$L$2336,7,FALSE)</f>
        <v>No</v>
      </c>
      <c r="H1821">
        <f>VLOOKUP(Medical_Examinations[[#This Row],[Customer ID]],'Medical Examinations'!$A$1:$L$2336,8,FALSE)</f>
        <v>0</v>
      </c>
      <c r="I1821" t="str">
        <f>VLOOKUP(Medical_Examinations[[#This Row],[Customer ID]],'Medical Examinations'!$A$1:$L$2336,9,FALSE)</f>
        <v>No</v>
      </c>
      <c r="J1821" t="str">
        <f>VLOOKUP(Medical_Examinations[[#This Row],[Customer ID]],'Medical Examinations'!A1820:L4155,11,FALSE)</f>
        <v>Normal Weight</v>
      </c>
      <c r="K1821" t="str">
        <f>VLOOKUP(Medical_Examinations[[#This Row],[Customer ID]],'Medical Examinations'!A1820:L4155,12,FALSE)</f>
        <v>Diabetes</v>
      </c>
      <c r="L1821" t="str">
        <f>VLOOKUP(Hospitalisation_Details[[#This Row],[Customer ID]],'Hospitalisation Details'!A1820:K4161,10,FALSE)</f>
        <v>25 Jul 1984</v>
      </c>
      <c r="M1821">
        <f>VLOOKUP(Hospitalisation_Details[[#This Row],[Customer ID]],'Hospitalisation Details'!$A$1:$K$2342,6,FALSE)</f>
        <v>6082</v>
      </c>
      <c r="N1821" t="str">
        <f>VLOOKUP(Hospitalisation_Details[[#This Row],[Customer ID]],'Hospitalisation Details'!A1820:K4161,7,FALSE)</f>
        <v>tier - 1</v>
      </c>
      <c r="O1821" t="str">
        <f>VLOOKUP(Hospitalisation_Details[[#This Row],[Customer ID]],'Hospitalisation Details'!A1820:K4161,8,FALSE)</f>
        <v>tier - 2</v>
      </c>
      <c r="P1821" t="str">
        <f>VLOOKUP(Hospitalisation_Details[[#This Row],[Customer ID]],'Hospitalisation Details'!A1820:K4161,9,FALSE)</f>
        <v>R1011</v>
      </c>
      <c r="Q1821">
        <f>VLOOKUP(Hospitalisation_Details[[#This Row],[Customer ID]],'Hospitalisation Details'!$A$1:$K$2342,11,FALSE)</f>
        <v>38</v>
      </c>
    </row>
    <row r="1822" spans="1:17" x14ac:dyDescent="0.35">
      <c r="A1822" t="s">
        <v>1821</v>
      </c>
      <c r="B1822" t="str">
        <f>VLOOKUP(Customer_Names[[#This Row],[Customer ID]],Customer_Names[#All],2,FALSE)</f>
        <v>Rabuzzi</v>
      </c>
      <c r="C1822">
        <f>VLOOKUP(Medical_Examinations[[#This Row],[Customer ID]],'Medical Examinations'!$A$1:$L$2336,2,FALSE)</f>
        <v>26</v>
      </c>
      <c r="D1822">
        <f>VLOOKUP(Medical_Examinations[[#This Row],[Customer ID]],'Medical Examinations'!$A$1:$L$2336,3,FALSE)</f>
        <v>11</v>
      </c>
      <c r="E1822" t="str">
        <f>VLOOKUP(Medical_Examinations[[#This Row],[Customer ID]],'Medical Examinations'!$A$1:$L$2336,4,FALSE)</f>
        <v>No</v>
      </c>
      <c r="F1822" t="str">
        <f>VLOOKUP(Medical_Examinations[[#This Row],[Customer ID]],'Medical Examinations'!$A$1:$L$2336,6,FALSE)</f>
        <v>No</v>
      </c>
      <c r="G1822" t="str">
        <f>VLOOKUP(Medical_Examinations[[#This Row],[Customer ID]],'Medical Examinations'!$A$1:$L$2336,7,FALSE)</f>
        <v>No</v>
      </c>
      <c r="H1822">
        <f>VLOOKUP(Medical_Examinations[[#This Row],[Customer ID]],'Medical Examinations'!$A$1:$L$2336,8,FALSE)</f>
        <v>0</v>
      </c>
      <c r="I1822" t="str">
        <f>VLOOKUP(Medical_Examinations[[#This Row],[Customer ID]],'Medical Examinations'!$A$1:$L$2336,9,FALSE)</f>
        <v>No</v>
      </c>
      <c r="J1822" t="str">
        <f>VLOOKUP(Medical_Examinations[[#This Row],[Customer ID]],'Medical Examinations'!A1821:L4156,11,FALSE)</f>
        <v>Overweight</v>
      </c>
      <c r="K1822" t="str">
        <f>VLOOKUP(Medical_Examinations[[#This Row],[Customer ID]],'Medical Examinations'!A1821:L4156,12,FALSE)</f>
        <v>Diabetes</v>
      </c>
      <c r="L1822" t="str">
        <f>VLOOKUP(Hospitalisation_Details[[#This Row],[Customer ID]],'Hospitalisation Details'!A1821:K4162,10,FALSE)</f>
        <v>29 Dec 1978</v>
      </c>
      <c r="M1822">
        <f>VLOOKUP(Hospitalisation_Details[[#This Row],[Customer ID]],'Hospitalisation Details'!$A$1:$K$2342,6,FALSE)</f>
        <v>7727</v>
      </c>
      <c r="N1822" t="str">
        <f>VLOOKUP(Hospitalisation_Details[[#This Row],[Customer ID]],'Hospitalisation Details'!A1821:K4162,7,FALSE)</f>
        <v>tier - 1</v>
      </c>
      <c r="O1822" t="str">
        <f>VLOOKUP(Hospitalisation_Details[[#This Row],[Customer ID]],'Hospitalisation Details'!A1821:K4162,8,FALSE)</f>
        <v>tier - 2</v>
      </c>
      <c r="P1822" t="str">
        <f>VLOOKUP(Hospitalisation_Details[[#This Row],[Customer ID]],'Hospitalisation Details'!A1821:K4162,9,FALSE)</f>
        <v>R1011</v>
      </c>
      <c r="Q1822">
        <f>VLOOKUP(Hospitalisation_Details[[#This Row],[Customer ID]],'Hospitalisation Details'!$A$1:$K$2342,11,FALSE)</f>
        <v>44</v>
      </c>
    </row>
    <row r="1823" spans="1:17" x14ac:dyDescent="0.35">
      <c r="A1823" t="s">
        <v>1822</v>
      </c>
      <c r="B1823" t="str">
        <f>VLOOKUP(Customer_Names[[#This Row],[Customer ID]],Customer_Names[#All],2,FALSE)</f>
        <v>Hendrix</v>
      </c>
      <c r="C1823">
        <f>VLOOKUP(Medical_Examinations[[#This Row],[Customer ID]],'Medical Examinations'!$A$1:$L$2336,2,FALSE)</f>
        <v>17</v>
      </c>
      <c r="D1823">
        <f>VLOOKUP(Medical_Examinations[[#This Row],[Customer ID]],'Medical Examinations'!$A$1:$L$2336,3,FALSE)</f>
        <v>11</v>
      </c>
      <c r="E1823" t="str">
        <f>VLOOKUP(Medical_Examinations[[#This Row],[Customer ID]],'Medical Examinations'!$A$1:$L$2336,4,FALSE)</f>
        <v>No</v>
      </c>
      <c r="F1823" t="str">
        <f>VLOOKUP(Medical_Examinations[[#This Row],[Customer ID]],'Medical Examinations'!$A$1:$L$2336,6,FALSE)</f>
        <v>No</v>
      </c>
      <c r="G1823" t="str">
        <f>VLOOKUP(Medical_Examinations[[#This Row],[Customer ID]],'Medical Examinations'!$A$1:$L$2336,7,FALSE)</f>
        <v>No</v>
      </c>
      <c r="H1823">
        <f>VLOOKUP(Medical_Examinations[[#This Row],[Customer ID]],'Medical Examinations'!$A$1:$L$2336,8,FALSE)</f>
        <v>0</v>
      </c>
      <c r="I1823" t="str">
        <f>VLOOKUP(Medical_Examinations[[#This Row],[Customer ID]],'Medical Examinations'!$A$1:$L$2336,9,FALSE)</f>
        <v>No</v>
      </c>
      <c r="J1823" t="str">
        <f>VLOOKUP(Medical_Examinations[[#This Row],[Customer ID]],'Medical Examinations'!A1822:L4157,11,FALSE)</f>
        <v>Underweight</v>
      </c>
      <c r="K1823" t="str">
        <f>VLOOKUP(Medical_Examinations[[#This Row],[Customer ID]],'Medical Examinations'!A1822:L4157,12,FALSE)</f>
        <v>Diabetes</v>
      </c>
      <c r="L1823" t="str">
        <f>VLOOKUP(Hospitalisation_Details[[#This Row],[Customer ID]],'Hospitalisation Details'!A1822:K4163,10,FALSE)</f>
        <v>4 Sep 1978</v>
      </c>
      <c r="M1823">
        <f>VLOOKUP(Hospitalisation_Details[[#This Row],[Customer ID]],'Hospitalisation Details'!$A$1:$K$2342,6,FALSE)</f>
        <v>7740</v>
      </c>
      <c r="N1823" t="str">
        <f>VLOOKUP(Hospitalisation_Details[[#This Row],[Customer ID]],'Hospitalisation Details'!A1822:K4163,7,FALSE)</f>
        <v>tier - 1</v>
      </c>
      <c r="O1823" t="str">
        <f>VLOOKUP(Hospitalisation_Details[[#This Row],[Customer ID]],'Hospitalisation Details'!A1822:K4163,8,FALSE)</f>
        <v>tier - 1</v>
      </c>
      <c r="P1823" t="str">
        <f>VLOOKUP(Hospitalisation_Details[[#This Row],[Customer ID]],'Hospitalisation Details'!A1822:K4163,9,FALSE)</f>
        <v>R1011</v>
      </c>
      <c r="Q1823">
        <f>VLOOKUP(Hospitalisation_Details[[#This Row],[Customer ID]],'Hospitalisation Details'!$A$1:$K$2342,11,FALSE)</f>
        <v>44</v>
      </c>
    </row>
    <row r="1824" spans="1:17" x14ac:dyDescent="0.35">
      <c r="A1824" t="s">
        <v>1823</v>
      </c>
      <c r="B1824" t="str">
        <f>VLOOKUP(Customer_Names[[#This Row],[Customer ID]],Customer_Names[#All],2,FALSE)</f>
        <v>Van Nielen</v>
      </c>
      <c r="C1824">
        <f>VLOOKUP(Medical_Examinations[[#This Row],[Customer ID]],'Medical Examinations'!$A$1:$L$2336,2,FALSE)</f>
        <v>19</v>
      </c>
      <c r="D1824">
        <f>VLOOKUP(Medical_Examinations[[#This Row],[Customer ID]],'Medical Examinations'!$A$1:$L$2336,3,FALSE)</f>
        <v>11</v>
      </c>
      <c r="E1824" t="str">
        <f>VLOOKUP(Medical_Examinations[[#This Row],[Customer ID]],'Medical Examinations'!$A$1:$L$2336,4,FALSE)</f>
        <v>No</v>
      </c>
      <c r="F1824" t="str">
        <f>VLOOKUP(Medical_Examinations[[#This Row],[Customer ID]],'Medical Examinations'!$A$1:$L$2336,6,FALSE)</f>
        <v>No</v>
      </c>
      <c r="G1824" t="str">
        <f>VLOOKUP(Medical_Examinations[[#This Row],[Customer ID]],'Medical Examinations'!$A$1:$L$2336,7,FALSE)</f>
        <v>No</v>
      </c>
      <c r="H1824">
        <f>VLOOKUP(Medical_Examinations[[#This Row],[Customer ID]],'Medical Examinations'!$A$1:$L$2336,8,FALSE)</f>
        <v>0</v>
      </c>
      <c r="I1824" t="str">
        <f>VLOOKUP(Medical_Examinations[[#This Row],[Customer ID]],'Medical Examinations'!$A$1:$L$2336,9,FALSE)</f>
        <v>No</v>
      </c>
      <c r="J1824" t="str">
        <f>VLOOKUP(Medical_Examinations[[#This Row],[Customer ID]],'Medical Examinations'!A1823:L4158,11,FALSE)</f>
        <v>Normal Weight</v>
      </c>
      <c r="K1824" t="str">
        <f>VLOOKUP(Medical_Examinations[[#This Row],[Customer ID]],'Medical Examinations'!A1823:L4158,12,FALSE)</f>
        <v>Diabetes</v>
      </c>
      <c r="L1824" t="str">
        <f>VLOOKUP(Hospitalisation_Details[[#This Row],[Customer ID]],'Hospitalisation Details'!A1823:K4164,10,FALSE)</f>
        <v>28 Sep 2001</v>
      </c>
      <c r="M1824">
        <f>VLOOKUP(Hospitalisation_Details[[#This Row],[Customer ID]],'Hospitalisation Details'!$A$1:$K$2342,6,FALSE)</f>
        <v>17942</v>
      </c>
      <c r="N1824" t="str">
        <f>VLOOKUP(Hospitalisation_Details[[#This Row],[Customer ID]],'Hospitalisation Details'!A1823:K4164,7,FALSE)</f>
        <v>tier - 1</v>
      </c>
      <c r="O1824" t="str">
        <f>VLOOKUP(Hospitalisation_Details[[#This Row],[Customer ID]],'Hospitalisation Details'!A1823:K4164,8,FALSE)</f>
        <v>tier - 2</v>
      </c>
      <c r="P1824" t="str">
        <f>VLOOKUP(Hospitalisation_Details[[#This Row],[Customer ID]],'Hospitalisation Details'!A1823:K4164,9,FALSE)</f>
        <v>R1011</v>
      </c>
      <c r="Q1824">
        <f>VLOOKUP(Hospitalisation_Details[[#This Row],[Customer ID]],'Hospitalisation Details'!$A$1:$K$2342,11,FALSE)</f>
        <v>21</v>
      </c>
    </row>
    <row r="1825" spans="1:17" x14ac:dyDescent="0.35">
      <c r="A1825" t="s">
        <v>1824</v>
      </c>
      <c r="B1825" t="str">
        <f>VLOOKUP(Customer_Names[[#This Row],[Customer ID]],Customer_Names[#All],2,FALSE)</f>
        <v>Blanton</v>
      </c>
      <c r="C1825">
        <f>VLOOKUP(Medical_Examinations[[#This Row],[Customer ID]],'Medical Examinations'!$A$1:$L$2336,2,FALSE)</f>
        <v>38</v>
      </c>
      <c r="D1825">
        <f>VLOOKUP(Medical_Examinations[[#This Row],[Customer ID]],'Medical Examinations'!$A$1:$L$2336,3,FALSE)</f>
        <v>11</v>
      </c>
      <c r="E1825" t="str">
        <f>VLOOKUP(Medical_Examinations[[#This Row],[Customer ID]],'Medical Examinations'!$A$1:$L$2336,4,FALSE)</f>
        <v>No</v>
      </c>
      <c r="F1825" t="str">
        <f>VLOOKUP(Medical_Examinations[[#This Row],[Customer ID]],'Medical Examinations'!$A$1:$L$2336,6,FALSE)</f>
        <v>No</v>
      </c>
      <c r="G1825" t="str">
        <f>VLOOKUP(Medical_Examinations[[#This Row],[Customer ID]],'Medical Examinations'!$A$1:$L$2336,7,FALSE)</f>
        <v>No</v>
      </c>
      <c r="H1825">
        <f>VLOOKUP(Medical_Examinations[[#This Row],[Customer ID]],'Medical Examinations'!$A$1:$L$2336,8,FALSE)</f>
        <v>0</v>
      </c>
      <c r="I1825" t="str">
        <f>VLOOKUP(Medical_Examinations[[#This Row],[Customer ID]],'Medical Examinations'!$A$1:$L$2336,9,FALSE)</f>
        <v>No</v>
      </c>
      <c r="J1825" t="str">
        <f>VLOOKUP(Medical_Examinations[[#This Row],[Customer ID]],'Medical Examinations'!A1824:L4159,11,FALSE)</f>
        <v>Obesity</v>
      </c>
      <c r="K1825" t="str">
        <f>VLOOKUP(Medical_Examinations[[#This Row],[Customer ID]],'Medical Examinations'!A1824:L4159,12,FALSE)</f>
        <v>Diabetes</v>
      </c>
      <c r="L1825" t="str">
        <f>VLOOKUP(Hospitalisation_Details[[#This Row],[Customer ID]],'Hospitalisation Details'!A1824:K4165,10,FALSE)</f>
        <v>25 Dec 1992</v>
      </c>
      <c r="M1825">
        <f>VLOOKUP(Hospitalisation_Details[[#This Row],[Customer ID]],'Hospitalisation Details'!$A$1:$K$2342,6,FALSE)</f>
        <v>18259</v>
      </c>
      <c r="N1825" t="str">
        <f>VLOOKUP(Hospitalisation_Details[[#This Row],[Customer ID]],'Hospitalisation Details'!A1824:K4165,7,FALSE)</f>
        <v>tier - 1</v>
      </c>
      <c r="O1825" t="str">
        <f>VLOOKUP(Hospitalisation_Details[[#This Row],[Customer ID]],'Hospitalisation Details'!A1824:K4165,8,FALSE)</f>
        <v>tier - 3</v>
      </c>
      <c r="P1825" t="str">
        <f>VLOOKUP(Hospitalisation_Details[[#This Row],[Customer ID]],'Hospitalisation Details'!A1824:K4165,9,FALSE)</f>
        <v>R1011</v>
      </c>
      <c r="Q1825">
        <f>VLOOKUP(Hospitalisation_Details[[#This Row],[Customer ID]],'Hospitalisation Details'!$A$1:$K$2342,11,FALSE)</f>
        <v>30</v>
      </c>
    </row>
    <row r="1826" spans="1:17" x14ac:dyDescent="0.35">
      <c r="A1826" t="s">
        <v>1825</v>
      </c>
      <c r="B1826" t="str">
        <f>VLOOKUP(Customer_Names[[#This Row],[Customer ID]],Customer_Names[#All],2,FALSE)</f>
        <v>Schout</v>
      </c>
      <c r="C1826">
        <f>VLOOKUP(Medical_Examinations[[#This Row],[Customer ID]],'Medical Examinations'!$A$1:$L$2336,2,FALSE)</f>
        <v>24</v>
      </c>
      <c r="D1826">
        <f>VLOOKUP(Medical_Examinations[[#This Row],[Customer ID]],'Medical Examinations'!$A$1:$L$2336,3,FALSE)</f>
        <v>11</v>
      </c>
      <c r="E1826" t="str">
        <f>VLOOKUP(Medical_Examinations[[#This Row],[Customer ID]],'Medical Examinations'!$A$1:$L$2336,4,FALSE)</f>
        <v>yes</v>
      </c>
      <c r="F1826" t="str">
        <f>VLOOKUP(Medical_Examinations[[#This Row],[Customer ID]],'Medical Examinations'!$A$1:$L$2336,6,FALSE)</f>
        <v>No</v>
      </c>
      <c r="G1826" t="str">
        <f>VLOOKUP(Medical_Examinations[[#This Row],[Customer ID]],'Medical Examinations'!$A$1:$L$2336,7,FALSE)</f>
        <v>No</v>
      </c>
      <c r="H1826">
        <f>VLOOKUP(Medical_Examinations[[#This Row],[Customer ID]],'Medical Examinations'!$A$1:$L$2336,8,FALSE)</f>
        <v>0</v>
      </c>
      <c r="I1826" t="str">
        <f>VLOOKUP(Medical_Examinations[[#This Row],[Customer ID]],'Medical Examinations'!$A$1:$L$2336,9,FALSE)</f>
        <v>No</v>
      </c>
      <c r="J1826" t="str">
        <f>VLOOKUP(Medical_Examinations[[#This Row],[Customer ID]],'Medical Examinations'!A1825:L4160,11,FALSE)</f>
        <v>Normal Weight</v>
      </c>
      <c r="K1826" t="str">
        <f>VLOOKUP(Medical_Examinations[[#This Row],[Customer ID]],'Medical Examinations'!A1825:L4160,12,FALSE)</f>
        <v>Diabetes</v>
      </c>
      <c r="L1826" t="str">
        <f>VLOOKUP(Hospitalisation_Details[[#This Row],[Customer ID]],'Hospitalisation Details'!A1825:K4166,10,FALSE)</f>
        <v>12 Aug 1986</v>
      </c>
      <c r="M1826">
        <f>VLOOKUP(Hospitalisation_Details[[#This Row],[Customer ID]],'Hospitalisation Details'!$A$1:$K$2342,6,FALSE)</f>
        <v>18608</v>
      </c>
      <c r="N1826" t="str">
        <f>VLOOKUP(Hospitalisation_Details[[#This Row],[Customer ID]],'Hospitalisation Details'!A1825:K4166,7,FALSE)</f>
        <v>tier - 1</v>
      </c>
      <c r="O1826" t="str">
        <f>VLOOKUP(Hospitalisation_Details[[#This Row],[Customer ID]],'Hospitalisation Details'!A1825:K4166,8,FALSE)</f>
        <v>tier - 3</v>
      </c>
      <c r="P1826" t="str">
        <f>VLOOKUP(Hospitalisation_Details[[#This Row],[Customer ID]],'Hospitalisation Details'!A1825:K4166,9,FALSE)</f>
        <v>R1011</v>
      </c>
      <c r="Q1826">
        <f>VLOOKUP(Hospitalisation_Details[[#This Row],[Customer ID]],'Hospitalisation Details'!$A$1:$K$2342,11,FALSE)</f>
        <v>36</v>
      </c>
    </row>
    <row r="1827" spans="1:17" x14ac:dyDescent="0.35">
      <c r="A1827" t="s">
        <v>1826</v>
      </c>
      <c r="B1827" t="str">
        <f>VLOOKUP(Customer_Names[[#This Row],[Customer ID]],Customer_Names[#All],2,FALSE)</f>
        <v>Schmaltz</v>
      </c>
      <c r="C1827">
        <f>VLOOKUP(Medical_Examinations[[#This Row],[Customer ID]],'Medical Examinations'!$A$1:$L$2336,2,FALSE)</f>
        <v>32</v>
      </c>
      <c r="D1827">
        <f>VLOOKUP(Medical_Examinations[[#This Row],[Customer ID]],'Medical Examinations'!$A$1:$L$2336,3,FALSE)</f>
        <v>11</v>
      </c>
      <c r="E1827" t="str">
        <f>VLOOKUP(Medical_Examinations[[#This Row],[Customer ID]],'Medical Examinations'!$A$1:$L$2336,4,FALSE)</f>
        <v>yes</v>
      </c>
      <c r="F1827" t="str">
        <f>VLOOKUP(Medical_Examinations[[#This Row],[Customer ID]],'Medical Examinations'!$A$1:$L$2336,6,FALSE)</f>
        <v>No</v>
      </c>
      <c r="G1827" t="str">
        <f>VLOOKUP(Medical_Examinations[[#This Row],[Customer ID]],'Medical Examinations'!$A$1:$L$2336,7,FALSE)</f>
        <v>No</v>
      </c>
      <c r="H1827">
        <f>VLOOKUP(Medical_Examinations[[#This Row],[Customer ID]],'Medical Examinations'!$A$1:$L$2336,8,FALSE)</f>
        <v>0</v>
      </c>
      <c r="I1827" t="str">
        <f>VLOOKUP(Medical_Examinations[[#This Row],[Customer ID]],'Medical Examinations'!$A$1:$L$2336,9,FALSE)</f>
        <v>No</v>
      </c>
      <c r="J1827" t="str">
        <f>VLOOKUP(Medical_Examinations[[#This Row],[Customer ID]],'Medical Examinations'!A1826:L4161,11,FALSE)</f>
        <v>Obesity</v>
      </c>
      <c r="K1827" t="str">
        <f>VLOOKUP(Medical_Examinations[[#This Row],[Customer ID]],'Medical Examinations'!A1826:L4161,12,FALSE)</f>
        <v>Diabetes</v>
      </c>
      <c r="L1827" t="str">
        <f>VLOOKUP(Hospitalisation_Details[[#This Row],[Customer ID]],'Hospitalisation Details'!A1826:K4167,10,FALSE)</f>
        <v>19 Dec 1983</v>
      </c>
      <c r="M1827">
        <f>VLOOKUP(Hospitalisation_Details[[#This Row],[Customer ID]],'Hospitalisation Details'!$A$1:$K$2342,6,FALSE)</f>
        <v>19023</v>
      </c>
      <c r="N1827" t="str">
        <f>VLOOKUP(Hospitalisation_Details[[#This Row],[Customer ID]],'Hospitalisation Details'!A1826:K4167,7,FALSE)</f>
        <v>tier - 1</v>
      </c>
      <c r="O1827" t="str">
        <f>VLOOKUP(Hospitalisation_Details[[#This Row],[Customer ID]],'Hospitalisation Details'!A1826:K4167,8,FALSE)</f>
        <v>tier - 3</v>
      </c>
      <c r="P1827" t="str">
        <f>VLOOKUP(Hospitalisation_Details[[#This Row],[Customer ID]],'Hospitalisation Details'!A1826:K4167,9,FALSE)</f>
        <v>R1011</v>
      </c>
      <c r="Q1827">
        <f>VLOOKUP(Hospitalisation_Details[[#This Row],[Customer ID]],'Hospitalisation Details'!$A$1:$K$2342,11,FALSE)</f>
        <v>39</v>
      </c>
    </row>
    <row r="1828" spans="1:17" x14ac:dyDescent="0.35">
      <c r="A1828" t="s">
        <v>1827</v>
      </c>
      <c r="B1828" t="str">
        <f>VLOOKUP(Customer_Names[[#This Row],[Customer ID]],Customer_Names[#All],2,FALSE)</f>
        <v>Eagen</v>
      </c>
      <c r="C1828">
        <f>VLOOKUP(Medical_Examinations[[#This Row],[Customer ID]],'Medical Examinations'!$A$1:$L$2336,2,FALSE)</f>
        <v>22</v>
      </c>
      <c r="D1828">
        <f>VLOOKUP(Medical_Examinations[[#This Row],[Customer ID]],'Medical Examinations'!$A$1:$L$2336,3,FALSE)</f>
        <v>11</v>
      </c>
      <c r="E1828" t="str">
        <f>VLOOKUP(Medical_Examinations[[#This Row],[Customer ID]],'Medical Examinations'!$A$1:$L$2336,4,FALSE)</f>
        <v>No</v>
      </c>
      <c r="F1828" t="str">
        <f>VLOOKUP(Medical_Examinations[[#This Row],[Customer ID]],'Medical Examinations'!$A$1:$L$2336,6,FALSE)</f>
        <v>No</v>
      </c>
      <c r="G1828" t="str">
        <f>VLOOKUP(Medical_Examinations[[#This Row],[Customer ID]],'Medical Examinations'!$A$1:$L$2336,7,FALSE)</f>
        <v>No</v>
      </c>
      <c r="H1828">
        <f>VLOOKUP(Medical_Examinations[[#This Row],[Customer ID]],'Medical Examinations'!$A$1:$L$2336,8,FALSE)</f>
        <v>0</v>
      </c>
      <c r="I1828" t="str">
        <f>VLOOKUP(Medical_Examinations[[#This Row],[Customer ID]],'Medical Examinations'!$A$1:$L$2336,9,FALSE)</f>
        <v>No</v>
      </c>
      <c r="J1828" t="str">
        <f>VLOOKUP(Medical_Examinations[[#This Row],[Customer ID]],'Medical Examinations'!A1827:L4162,11,FALSE)</f>
        <v>Normal Weight</v>
      </c>
      <c r="K1828" t="str">
        <f>VLOOKUP(Medical_Examinations[[#This Row],[Customer ID]],'Medical Examinations'!A1827:L4162,12,FALSE)</f>
        <v>Diabetes</v>
      </c>
      <c r="L1828" t="str">
        <f>VLOOKUP(Hospitalisation_Details[[#This Row],[Customer ID]],'Hospitalisation Details'!A1827:K4168,10,FALSE)</f>
        <v>5 Jun 1989</v>
      </c>
      <c r="M1828">
        <f>VLOOKUP(Hospitalisation_Details[[#This Row],[Customer ID]],'Hospitalisation Details'!$A$1:$K$2342,6,FALSE)</f>
        <v>19041</v>
      </c>
      <c r="N1828" t="str">
        <f>VLOOKUP(Hospitalisation_Details[[#This Row],[Customer ID]],'Hospitalisation Details'!A1827:K4168,7,FALSE)</f>
        <v>tier - 1</v>
      </c>
      <c r="O1828" t="str">
        <f>VLOOKUP(Hospitalisation_Details[[#This Row],[Customer ID]],'Hospitalisation Details'!A1827:K4168,8,FALSE)</f>
        <v>tier - 3</v>
      </c>
      <c r="P1828" t="str">
        <f>VLOOKUP(Hospitalisation_Details[[#This Row],[Customer ID]],'Hospitalisation Details'!A1827:K4168,9,FALSE)</f>
        <v>R1011</v>
      </c>
      <c r="Q1828">
        <f>VLOOKUP(Hospitalisation_Details[[#This Row],[Customer ID]],'Hospitalisation Details'!$A$1:$K$2342,11,FALSE)</f>
        <v>34</v>
      </c>
    </row>
    <row r="1829" spans="1:17" x14ac:dyDescent="0.35">
      <c r="A1829" t="s">
        <v>1828</v>
      </c>
      <c r="B1829" t="str">
        <f>VLOOKUP(Customer_Names[[#This Row],[Customer ID]],Customer_Names[#All],2,FALSE)</f>
        <v>Rotramel</v>
      </c>
      <c r="C1829">
        <f>VLOOKUP(Medical_Examinations[[#This Row],[Customer ID]],'Medical Examinations'!$A$1:$L$2336,2,FALSE)</f>
        <v>20</v>
      </c>
      <c r="D1829">
        <f>VLOOKUP(Medical_Examinations[[#This Row],[Customer ID]],'Medical Examinations'!$A$1:$L$2336,3,FALSE)</f>
        <v>11</v>
      </c>
      <c r="E1829" t="str">
        <f>VLOOKUP(Medical_Examinations[[#This Row],[Customer ID]],'Medical Examinations'!$A$1:$L$2336,4,FALSE)</f>
        <v>No</v>
      </c>
      <c r="F1829" t="str">
        <f>VLOOKUP(Medical_Examinations[[#This Row],[Customer ID]],'Medical Examinations'!$A$1:$L$2336,6,FALSE)</f>
        <v>No</v>
      </c>
      <c r="G1829" t="str">
        <f>VLOOKUP(Medical_Examinations[[#This Row],[Customer ID]],'Medical Examinations'!$A$1:$L$2336,7,FALSE)</f>
        <v>No</v>
      </c>
      <c r="H1829">
        <f>VLOOKUP(Medical_Examinations[[#This Row],[Customer ID]],'Medical Examinations'!$A$1:$L$2336,8,FALSE)</f>
        <v>0</v>
      </c>
      <c r="I1829" t="str">
        <f>VLOOKUP(Medical_Examinations[[#This Row],[Customer ID]],'Medical Examinations'!$A$1:$L$2336,9,FALSE)</f>
        <v>No</v>
      </c>
      <c r="J1829" t="str">
        <f>VLOOKUP(Medical_Examinations[[#This Row],[Customer ID]],'Medical Examinations'!A1828:L4163,11,FALSE)</f>
        <v>Normal Weight</v>
      </c>
      <c r="K1829" t="str">
        <f>VLOOKUP(Medical_Examinations[[#This Row],[Customer ID]],'Medical Examinations'!A1828:L4163,12,FALSE)</f>
        <v>Diabetes</v>
      </c>
      <c r="L1829" t="str">
        <f>VLOOKUP(Hospitalisation_Details[[#This Row],[Customer ID]],'Hospitalisation Details'!A1828:K4169,10,FALSE)</f>
        <v>16 Sep 1991</v>
      </c>
      <c r="M1829">
        <f>VLOOKUP(Hospitalisation_Details[[#This Row],[Customer ID]],'Hospitalisation Details'!$A$1:$K$2342,6,FALSE)</f>
        <v>19200</v>
      </c>
      <c r="N1829" t="str">
        <f>VLOOKUP(Hospitalisation_Details[[#This Row],[Customer ID]],'Hospitalisation Details'!A1828:K4169,7,FALSE)</f>
        <v>tier - 1</v>
      </c>
      <c r="O1829" t="str">
        <f>VLOOKUP(Hospitalisation_Details[[#This Row],[Customer ID]],'Hospitalisation Details'!A1828:K4169,8,FALSE)</f>
        <v>tier - 3</v>
      </c>
      <c r="P1829" t="str">
        <f>VLOOKUP(Hospitalisation_Details[[#This Row],[Customer ID]],'Hospitalisation Details'!A1828:K4169,9,FALSE)</f>
        <v>R1011</v>
      </c>
      <c r="Q1829">
        <f>VLOOKUP(Hospitalisation_Details[[#This Row],[Customer ID]],'Hospitalisation Details'!$A$1:$K$2342,11,FALSE)</f>
        <v>31</v>
      </c>
    </row>
    <row r="1830" spans="1:17" x14ac:dyDescent="0.35">
      <c r="A1830" t="s">
        <v>1829</v>
      </c>
      <c r="B1830" t="str">
        <f>VLOOKUP(Customer_Names[[#This Row],[Customer ID]],Customer_Names[#All],2,FALSE)</f>
        <v>Prevost</v>
      </c>
      <c r="C1830">
        <f>VLOOKUP(Medical_Examinations[[#This Row],[Customer ID]],'Medical Examinations'!$A$1:$L$2336,2,FALSE)</f>
        <v>29</v>
      </c>
      <c r="D1830">
        <f>VLOOKUP(Medical_Examinations[[#This Row],[Customer ID]],'Medical Examinations'!$A$1:$L$2336,3,FALSE)</f>
        <v>11</v>
      </c>
      <c r="E1830" t="str">
        <f>VLOOKUP(Medical_Examinations[[#This Row],[Customer ID]],'Medical Examinations'!$A$1:$L$2336,4,FALSE)</f>
        <v>yes</v>
      </c>
      <c r="F1830" t="str">
        <f>VLOOKUP(Medical_Examinations[[#This Row],[Customer ID]],'Medical Examinations'!$A$1:$L$2336,6,FALSE)</f>
        <v>No</v>
      </c>
      <c r="G1830" t="str">
        <f>VLOOKUP(Medical_Examinations[[#This Row],[Customer ID]],'Medical Examinations'!$A$1:$L$2336,7,FALSE)</f>
        <v>No</v>
      </c>
      <c r="H1830">
        <f>VLOOKUP(Medical_Examinations[[#This Row],[Customer ID]],'Medical Examinations'!$A$1:$L$2336,8,FALSE)</f>
        <v>0</v>
      </c>
      <c r="I1830" t="str">
        <f>VLOOKUP(Medical_Examinations[[#This Row],[Customer ID]],'Medical Examinations'!$A$1:$L$2336,9,FALSE)</f>
        <v>No</v>
      </c>
      <c r="J1830" t="str">
        <f>VLOOKUP(Medical_Examinations[[#This Row],[Customer ID]],'Medical Examinations'!A1829:L4164,11,FALSE)</f>
        <v>Overweight</v>
      </c>
      <c r="K1830" t="str">
        <f>VLOOKUP(Medical_Examinations[[#This Row],[Customer ID]],'Medical Examinations'!A1829:L4164,12,FALSE)</f>
        <v>Diabetes</v>
      </c>
      <c r="L1830" t="str">
        <f>VLOOKUP(Hospitalisation_Details[[#This Row],[Customer ID]],'Hospitalisation Details'!A1829:K4170,10,FALSE)</f>
        <v>18 Oct 1997</v>
      </c>
      <c r="M1830">
        <f>VLOOKUP(Hospitalisation_Details[[#This Row],[Customer ID]],'Hospitalisation Details'!$A$1:$K$2342,6,FALSE)</f>
        <v>19933</v>
      </c>
      <c r="N1830" t="str">
        <f>VLOOKUP(Hospitalisation_Details[[#This Row],[Customer ID]],'Hospitalisation Details'!A1829:K4170,7,FALSE)</f>
        <v>tier - 1</v>
      </c>
      <c r="O1830" t="str">
        <f>VLOOKUP(Hospitalisation_Details[[#This Row],[Customer ID]],'Hospitalisation Details'!A1829:K4170,8,FALSE)</f>
        <v>tier - 3</v>
      </c>
      <c r="P1830" t="str">
        <f>VLOOKUP(Hospitalisation_Details[[#This Row],[Customer ID]],'Hospitalisation Details'!A1829:K4170,9,FALSE)</f>
        <v>R1011</v>
      </c>
      <c r="Q1830">
        <f>VLOOKUP(Hospitalisation_Details[[#This Row],[Customer ID]],'Hospitalisation Details'!$A$1:$K$2342,11,FALSE)</f>
        <v>25</v>
      </c>
    </row>
    <row r="1831" spans="1:17" x14ac:dyDescent="0.35">
      <c r="A1831" t="s">
        <v>1830</v>
      </c>
      <c r="B1831" t="str">
        <f>VLOOKUP(Customer_Names[[#This Row],[Customer ID]],Customer_Names[#All],2,FALSE)</f>
        <v>Boyd</v>
      </c>
      <c r="C1831">
        <f>VLOOKUP(Medical_Examinations[[#This Row],[Customer ID]],'Medical Examinations'!$A$1:$L$2336,2,FALSE)</f>
        <v>32</v>
      </c>
      <c r="D1831">
        <f>VLOOKUP(Medical_Examinations[[#This Row],[Customer ID]],'Medical Examinations'!$A$1:$L$2336,3,FALSE)</f>
        <v>11</v>
      </c>
      <c r="E1831" t="str">
        <f>VLOOKUP(Medical_Examinations[[#This Row],[Customer ID]],'Medical Examinations'!$A$1:$L$2336,4,FALSE)</f>
        <v>yes</v>
      </c>
      <c r="F1831" t="str">
        <f>VLOOKUP(Medical_Examinations[[#This Row],[Customer ID]],'Medical Examinations'!$A$1:$L$2336,6,FALSE)</f>
        <v>No</v>
      </c>
      <c r="G1831" t="str">
        <f>VLOOKUP(Medical_Examinations[[#This Row],[Customer ID]],'Medical Examinations'!$A$1:$L$2336,7,FALSE)</f>
        <v>No</v>
      </c>
      <c r="H1831">
        <f>VLOOKUP(Medical_Examinations[[#This Row],[Customer ID]],'Medical Examinations'!$A$1:$L$2336,8,FALSE)</f>
        <v>0</v>
      </c>
      <c r="I1831" t="str">
        <f>VLOOKUP(Medical_Examinations[[#This Row],[Customer ID]],'Medical Examinations'!$A$1:$L$2336,9,FALSE)</f>
        <v>No</v>
      </c>
      <c r="J1831" t="str">
        <f>VLOOKUP(Medical_Examinations[[#This Row],[Customer ID]],'Medical Examinations'!A1830:L4165,11,FALSE)</f>
        <v>Obesity</v>
      </c>
      <c r="K1831" t="str">
        <f>VLOOKUP(Medical_Examinations[[#This Row],[Customer ID]],'Medical Examinations'!A1830:L4165,12,FALSE)</f>
        <v>Diabetes</v>
      </c>
      <c r="L1831" t="str">
        <f>VLOOKUP(Hospitalisation_Details[[#This Row],[Customer ID]],'Hospitalisation Details'!A1830:K4171,10,FALSE)</f>
        <v>4 Dec 1985</v>
      </c>
      <c r="M1831">
        <f>VLOOKUP(Hospitalisation_Details[[#This Row],[Customer ID]],'Hospitalisation Details'!$A$1:$K$2342,6,FALSE)</f>
        <v>27850</v>
      </c>
      <c r="N1831" t="str">
        <f>VLOOKUP(Hospitalisation_Details[[#This Row],[Customer ID]],'Hospitalisation Details'!A1830:K4171,7,FALSE)</f>
        <v>tier - 1</v>
      </c>
      <c r="O1831" t="str">
        <f>VLOOKUP(Hospitalisation_Details[[#This Row],[Customer ID]],'Hospitalisation Details'!A1830:K4171,8,FALSE)</f>
        <v>tier - 1</v>
      </c>
      <c r="P1831" t="str">
        <f>VLOOKUP(Hospitalisation_Details[[#This Row],[Customer ID]],'Hospitalisation Details'!A1830:K4171,9,FALSE)</f>
        <v>R1011</v>
      </c>
      <c r="Q1831">
        <f>VLOOKUP(Hospitalisation_Details[[#This Row],[Customer ID]],'Hospitalisation Details'!$A$1:$K$2342,11,FALSE)</f>
        <v>37</v>
      </c>
    </row>
    <row r="1832" spans="1:17" x14ac:dyDescent="0.35">
      <c r="A1832" t="s">
        <v>1831</v>
      </c>
      <c r="B1832" t="str">
        <f>VLOOKUP(Customer_Names[[#This Row],[Customer ID]],Customer_Names[#All],2,FALSE)</f>
        <v>Dawes</v>
      </c>
      <c r="C1832">
        <f>VLOOKUP(Medical_Examinations[[#This Row],[Customer ID]],'Medical Examinations'!$A$1:$L$2336,2,FALSE)</f>
        <v>34</v>
      </c>
      <c r="D1832">
        <f>VLOOKUP(Medical_Examinations[[#This Row],[Customer ID]],'Medical Examinations'!$A$1:$L$2336,3,FALSE)</f>
        <v>11</v>
      </c>
      <c r="E1832" t="str">
        <f>VLOOKUP(Medical_Examinations[[#This Row],[Customer ID]],'Medical Examinations'!$A$1:$L$2336,4,FALSE)</f>
        <v>yes</v>
      </c>
      <c r="F1832" t="str">
        <f>VLOOKUP(Medical_Examinations[[#This Row],[Customer ID]],'Medical Examinations'!$A$1:$L$2336,6,FALSE)</f>
        <v>No</v>
      </c>
      <c r="G1832" t="str">
        <f>VLOOKUP(Medical_Examinations[[#This Row],[Customer ID]],'Medical Examinations'!$A$1:$L$2336,7,FALSE)</f>
        <v>No</v>
      </c>
      <c r="H1832">
        <f>VLOOKUP(Medical_Examinations[[#This Row],[Customer ID]],'Medical Examinations'!$A$1:$L$2336,8,FALSE)</f>
        <v>0</v>
      </c>
      <c r="I1832" t="str">
        <f>VLOOKUP(Medical_Examinations[[#This Row],[Customer ID]],'Medical Examinations'!$A$1:$L$2336,9,FALSE)</f>
        <v>No</v>
      </c>
      <c r="J1832" t="str">
        <f>VLOOKUP(Medical_Examinations[[#This Row],[Customer ID]],'Medical Examinations'!A1831:L4166,11,FALSE)</f>
        <v>Obesity</v>
      </c>
      <c r="K1832" t="str">
        <f>VLOOKUP(Medical_Examinations[[#This Row],[Customer ID]],'Medical Examinations'!A1831:L4166,12,FALSE)</f>
        <v>Diabetes</v>
      </c>
      <c r="L1832" t="str">
        <f>VLOOKUP(Hospitalisation_Details[[#This Row],[Customer ID]],'Hospitalisation Details'!A1831:K4172,10,FALSE)</f>
        <v>21 Nov 1989</v>
      </c>
      <c r="M1832">
        <f>VLOOKUP(Hospitalisation_Details[[#This Row],[Customer ID]],'Hospitalisation Details'!$A$1:$K$2342,6,FALSE)</f>
        <v>27926</v>
      </c>
      <c r="N1832" t="str">
        <f>VLOOKUP(Hospitalisation_Details[[#This Row],[Customer ID]],'Hospitalisation Details'!A1831:K4172,7,FALSE)</f>
        <v>tier - 1</v>
      </c>
      <c r="O1832" t="str">
        <f>VLOOKUP(Hospitalisation_Details[[#This Row],[Customer ID]],'Hospitalisation Details'!A1831:K4172,8,FALSE)</f>
        <v>tier - 2</v>
      </c>
      <c r="P1832" t="str">
        <f>VLOOKUP(Hospitalisation_Details[[#This Row],[Customer ID]],'Hospitalisation Details'!A1831:K4172,9,FALSE)</f>
        <v>R1011</v>
      </c>
      <c r="Q1832">
        <f>VLOOKUP(Hospitalisation_Details[[#This Row],[Customer ID]],'Hospitalisation Details'!$A$1:$K$2342,11,FALSE)</f>
        <v>33</v>
      </c>
    </row>
    <row r="1833" spans="1:17" x14ac:dyDescent="0.35">
      <c r="A1833" t="s">
        <v>1832</v>
      </c>
      <c r="B1833" t="str">
        <f>VLOOKUP(Customer_Names[[#This Row],[Customer ID]],Customer_Names[#All],2,FALSE)</f>
        <v>Jennings</v>
      </c>
      <c r="C1833">
        <f>VLOOKUP(Medical_Examinations[[#This Row],[Customer ID]],'Medical Examinations'!$A$1:$L$2336,2,FALSE)</f>
        <v>17</v>
      </c>
      <c r="D1833">
        <f>VLOOKUP(Medical_Examinations[[#This Row],[Customer ID]],'Medical Examinations'!$A$1:$L$2336,3,FALSE)</f>
        <v>11</v>
      </c>
      <c r="E1833" t="str">
        <f>VLOOKUP(Medical_Examinations[[#This Row],[Customer ID]],'Medical Examinations'!$A$1:$L$2336,4,FALSE)</f>
        <v>No</v>
      </c>
      <c r="F1833" t="str">
        <f>VLOOKUP(Medical_Examinations[[#This Row],[Customer ID]],'Medical Examinations'!$A$1:$L$2336,6,FALSE)</f>
        <v>No</v>
      </c>
      <c r="G1833" t="str">
        <f>VLOOKUP(Medical_Examinations[[#This Row],[Customer ID]],'Medical Examinations'!$A$1:$L$2336,7,FALSE)</f>
        <v>No</v>
      </c>
      <c r="H1833">
        <f>VLOOKUP(Medical_Examinations[[#This Row],[Customer ID]],'Medical Examinations'!$A$1:$L$2336,8,FALSE)</f>
        <v>0</v>
      </c>
      <c r="I1833" t="str">
        <f>VLOOKUP(Medical_Examinations[[#This Row],[Customer ID]],'Medical Examinations'!$A$1:$L$2336,9,FALSE)</f>
        <v>No</v>
      </c>
      <c r="J1833" t="str">
        <f>VLOOKUP(Medical_Examinations[[#This Row],[Customer ID]],'Medical Examinations'!A1832:L4167,11,FALSE)</f>
        <v>Underweight</v>
      </c>
      <c r="K1833" t="str">
        <f>VLOOKUP(Medical_Examinations[[#This Row],[Customer ID]],'Medical Examinations'!A1832:L4167,12,FALSE)</f>
        <v>Diabetes</v>
      </c>
      <c r="L1833" t="str">
        <f>VLOOKUP(Hospitalisation_Details[[#This Row],[Customer ID]],'Hospitalisation Details'!A1832:K4173,10,FALSE)</f>
        <v>4 Jun 1991</v>
      </c>
      <c r="M1833">
        <f>VLOOKUP(Hospitalisation_Details[[#This Row],[Customer ID]],'Hospitalisation Details'!$A$1:$K$2342,6,FALSE)</f>
        <v>27931</v>
      </c>
      <c r="N1833" t="str">
        <f>VLOOKUP(Hospitalisation_Details[[#This Row],[Customer ID]],'Hospitalisation Details'!A1832:K4173,7,FALSE)</f>
        <v>tier - 1</v>
      </c>
      <c r="O1833" t="str">
        <f>VLOOKUP(Hospitalisation_Details[[#This Row],[Customer ID]],'Hospitalisation Details'!A1832:K4173,8,FALSE)</f>
        <v>tier - 3</v>
      </c>
      <c r="P1833" t="str">
        <f>VLOOKUP(Hospitalisation_Details[[#This Row],[Customer ID]],'Hospitalisation Details'!A1832:K4173,9,FALSE)</f>
        <v>R1011</v>
      </c>
      <c r="Q1833">
        <f>VLOOKUP(Hospitalisation_Details[[#This Row],[Customer ID]],'Hospitalisation Details'!$A$1:$K$2342,11,FALSE)</f>
        <v>32</v>
      </c>
    </row>
    <row r="1834" spans="1:17" x14ac:dyDescent="0.35">
      <c r="A1834" t="s">
        <v>1833</v>
      </c>
      <c r="B1834" t="str">
        <f>VLOOKUP(Customer_Names[[#This Row],[Customer ID]],Customer_Names[#All],2,FALSE)</f>
        <v>Nyambaso</v>
      </c>
      <c r="C1834">
        <f>VLOOKUP(Medical_Examinations[[#This Row],[Customer ID]],'Medical Examinations'!$A$1:$L$2336,2,FALSE)</f>
        <v>20</v>
      </c>
      <c r="D1834">
        <f>VLOOKUP(Medical_Examinations[[#This Row],[Customer ID]],'Medical Examinations'!$A$1:$L$2336,3,FALSE)</f>
        <v>11</v>
      </c>
      <c r="E1834" t="str">
        <f>VLOOKUP(Medical_Examinations[[#This Row],[Customer ID]],'Medical Examinations'!$A$1:$L$2336,4,FALSE)</f>
        <v>yes</v>
      </c>
      <c r="F1834" t="str">
        <f>VLOOKUP(Medical_Examinations[[#This Row],[Customer ID]],'Medical Examinations'!$A$1:$L$2336,6,FALSE)</f>
        <v>No</v>
      </c>
      <c r="G1834" t="str">
        <f>VLOOKUP(Medical_Examinations[[#This Row],[Customer ID]],'Medical Examinations'!$A$1:$L$2336,7,FALSE)</f>
        <v>No</v>
      </c>
      <c r="H1834">
        <f>VLOOKUP(Medical_Examinations[[#This Row],[Customer ID]],'Medical Examinations'!$A$1:$L$2336,8,FALSE)</f>
        <v>0</v>
      </c>
      <c r="I1834" t="str">
        <f>VLOOKUP(Medical_Examinations[[#This Row],[Customer ID]],'Medical Examinations'!$A$1:$L$2336,9,FALSE)</f>
        <v>No</v>
      </c>
      <c r="J1834" t="str">
        <f>VLOOKUP(Medical_Examinations[[#This Row],[Customer ID]],'Medical Examinations'!A1833:L4168,11,FALSE)</f>
        <v>Normal Weight</v>
      </c>
      <c r="K1834" t="str">
        <f>VLOOKUP(Medical_Examinations[[#This Row],[Customer ID]],'Medical Examinations'!A1833:L4168,12,FALSE)</f>
        <v>Diabetes</v>
      </c>
      <c r="L1834" t="str">
        <f>VLOOKUP(Hospitalisation_Details[[#This Row],[Customer ID]],'Hospitalisation Details'!A1833:K4174,10,FALSE)</f>
        <v>28 Jul 1961</v>
      </c>
      <c r="M1834">
        <f>VLOOKUP(Hospitalisation_Details[[#This Row],[Customer ID]],'Hospitalisation Details'!$A$1:$K$2342,6,FALSE)</f>
        <v>27941</v>
      </c>
      <c r="N1834" t="str">
        <f>VLOOKUP(Hospitalisation_Details[[#This Row],[Customer ID]],'Hospitalisation Details'!A1833:K4174,7,FALSE)</f>
        <v>tier - 1</v>
      </c>
      <c r="O1834" t="str">
        <f>VLOOKUP(Hospitalisation_Details[[#This Row],[Customer ID]],'Hospitalisation Details'!A1833:K4174,8,FALSE)</f>
        <v>tier - 3</v>
      </c>
      <c r="P1834" t="str">
        <f>VLOOKUP(Hospitalisation_Details[[#This Row],[Customer ID]],'Hospitalisation Details'!A1833:K4174,9,FALSE)</f>
        <v>R1011</v>
      </c>
      <c r="Q1834">
        <f>VLOOKUP(Hospitalisation_Details[[#This Row],[Customer ID]],'Hospitalisation Details'!$A$1:$K$2342,11,FALSE)</f>
        <v>61</v>
      </c>
    </row>
    <row r="1835" spans="1:17" x14ac:dyDescent="0.35">
      <c r="A1835" t="s">
        <v>1834</v>
      </c>
      <c r="B1835" t="str">
        <f>VLOOKUP(Customer_Names[[#This Row],[Customer ID]],Customer_Names[#All],2,FALSE)</f>
        <v>Shaffer</v>
      </c>
      <c r="C1835">
        <f>VLOOKUP(Medical_Examinations[[#This Row],[Customer ID]],'Medical Examinations'!$A$1:$L$2336,2,FALSE)</f>
        <v>17</v>
      </c>
      <c r="D1835">
        <f>VLOOKUP(Medical_Examinations[[#This Row],[Customer ID]],'Medical Examinations'!$A$1:$L$2336,3,FALSE)</f>
        <v>11</v>
      </c>
      <c r="E1835" t="str">
        <f>VLOOKUP(Medical_Examinations[[#This Row],[Customer ID]],'Medical Examinations'!$A$1:$L$2336,4,FALSE)</f>
        <v>No</v>
      </c>
      <c r="F1835" t="str">
        <f>VLOOKUP(Medical_Examinations[[#This Row],[Customer ID]],'Medical Examinations'!$A$1:$L$2336,6,FALSE)</f>
        <v>No</v>
      </c>
      <c r="G1835" t="str">
        <f>VLOOKUP(Medical_Examinations[[#This Row],[Customer ID]],'Medical Examinations'!$A$1:$L$2336,7,FALSE)</f>
        <v>No</v>
      </c>
      <c r="H1835">
        <f>VLOOKUP(Medical_Examinations[[#This Row],[Customer ID]],'Medical Examinations'!$A$1:$L$2336,8,FALSE)</f>
        <v>0</v>
      </c>
      <c r="I1835" t="str">
        <f>VLOOKUP(Medical_Examinations[[#This Row],[Customer ID]],'Medical Examinations'!$A$1:$L$2336,9,FALSE)</f>
        <v>No</v>
      </c>
      <c r="J1835" t="str">
        <f>VLOOKUP(Medical_Examinations[[#This Row],[Customer ID]],'Medical Examinations'!A1834:L4169,11,FALSE)</f>
        <v>Underweight</v>
      </c>
      <c r="K1835" t="str">
        <f>VLOOKUP(Medical_Examinations[[#This Row],[Customer ID]],'Medical Examinations'!A1834:L4169,12,FALSE)</f>
        <v>Diabetes</v>
      </c>
      <c r="L1835" t="str">
        <f>VLOOKUP(Hospitalisation_Details[[#This Row],[Customer ID]],'Hospitalisation Details'!A1834:K4175,10,FALSE)</f>
        <v>29 Nov 1985</v>
      </c>
      <c r="M1835">
        <f>VLOOKUP(Hospitalisation_Details[[#This Row],[Customer ID]],'Hospitalisation Details'!$A$1:$K$2342,6,FALSE)</f>
        <v>28007</v>
      </c>
      <c r="N1835" t="str">
        <f>VLOOKUP(Hospitalisation_Details[[#This Row],[Customer ID]],'Hospitalisation Details'!A1834:K4175,7,FALSE)</f>
        <v>tier - 1</v>
      </c>
      <c r="O1835" t="str">
        <f>VLOOKUP(Hospitalisation_Details[[#This Row],[Customer ID]],'Hospitalisation Details'!A1834:K4175,8,FALSE)</f>
        <v>tier - 2</v>
      </c>
      <c r="P1835" t="str">
        <f>VLOOKUP(Hospitalisation_Details[[#This Row],[Customer ID]],'Hospitalisation Details'!A1834:K4175,9,FALSE)</f>
        <v>R1011</v>
      </c>
      <c r="Q1835">
        <f>VLOOKUP(Hospitalisation_Details[[#This Row],[Customer ID]],'Hospitalisation Details'!$A$1:$K$2342,11,FALSE)</f>
        <v>37</v>
      </c>
    </row>
    <row r="1836" spans="1:17" x14ac:dyDescent="0.35">
      <c r="A1836" t="s">
        <v>1835</v>
      </c>
      <c r="B1836" t="str">
        <f>VLOOKUP(Customer_Names[[#This Row],[Customer ID]],Customer_Names[#All],2,FALSE)</f>
        <v>Corkum</v>
      </c>
      <c r="C1836">
        <f>VLOOKUP(Medical_Examinations[[#This Row],[Customer ID]],'Medical Examinations'!$A$1:$L$2336,2,FALSE)</f>
        <v>35</v>
      </c>
      <c r="D1836">
        <f>VLOOKUP(Medical_Examinations[[#This Row],[Customer ID]],'Medical Examinations'!$A$1:$L$2336,3,FALSE)</f>
        <v>11</v>
      </c>
      <c r="E1836" t="str">
        <f>VLOOKUP(Medical_Examinations[[#This Row],[Customer ID]],'Medical Examinations'!$A$1:$L$2336,4,FALSE)</f>
        <v>No</v>
      </c>
      <c r="F1836" t="str">
        <f>VLOOKUP(Medical_Examinations[[#This Row],[Customer ID]],'Medical Examinations'!$A$1:$L$2336,6,FALSE)</f>
        <v>No</v>
      </c>
      <c r="G1836" t="str">
        <f>VLOOKUP(Medical_Examinations[[#This Row],[Customer ID]],'Medical Examinations'!$A$1:$L$2336,7,FALSE)</f>
        <v>No</v>
      </c>
      <c r="H1836">
        <f>VLOOKUP(Medical_Examinations[[#This Row],[Customer ID]],'Medical Examinations'!$A$1:$L$2336,8,FALSE)</f>
        <v>0</v>
      </c>
      <c r="I1836" t="str">
        <f>VLOOKUP(Medical_Examinations[[#This Row],[Customer ID]],'Medical Examinations'!$A$1:$L$2336,9,FALSE)</f>
        <v>No</v>
      </c>
      <c r="J1836" t="str">
        <f>VLOOKUP(Medical_Examinations[[#This Row],[Customer ID]],'Medical Examinations'!A1835:L4170,11,FALSE)</f>
        <v>Obesity</v>
      </c>
      <c r="K1836" t="str">
        <f>VLOOKUP(Medical_Examinations[[#This Row],[Customer ID]],'Medical Examinations'!A1835:L4170,12,FALSE)</f>
        <v>Diabetes</v>
      </c>
      <c r="L1836" t="str">
        <f>VLOOKUP(Hospitalisation_Details[[#This Row],[Customer ID]],'Hospitalisation Details'!A1835:K4176,10,FALSE)</f>
        <v>24 Dec 1990</v>
      </c>
      <c r="M1836">
        <f>VLOOKUP(Hospitalisation_Details[[#This Row],[Customer ID]],'Hospitalisation Details'!$A$1:$K$2342,6,FALSE)</f>
        <v>28302</v>
      </c>
      <c r="N1836" t="str">
        <f>VLOOKUP(Hospitalisation_Details[[#This Row],[Customer ID]],'Hospitalisation Details'!A1835:K4176,7,FALSE)</f>
        <v>tier - 1</v>
      </c>
      <c r="O1836" t="str">
        <f>VLOOKUP(Hospitalisation_Details[[#This Row],[Customer ID]],'Hospitalisation Details'!A1835:K4176,8,FALSE)</f>
        <v>tier - 2</v>
      </c>
      <c r="P1836" t="str">
        <f>VLOOKUP(Hospitalisation_Details[[#This Row],[Customer ID]],'Hospitalisation Details'!A1835:K4176,9,FALSE)</f>
        <v>R1011</v>
      </c>
      <c r="Q1836">
        <f>VLOOKUP(Hospitalisation_Details[[#This Row],[Customer ID]],'Hospitalisation Details'!$A$1:$K$2342,11,FALSE)</f>
        <v>32</v>
      </c>
    </row>
    <row r="1837" spans="1:17" x14ac:dyDescent="0.35">
      <c r="A1837" t="s">
        <v>1836</v>
      </c>
      <c r="B1837" t="str">
        <f>VLOOKUP(Customer_Names[[#This Row],[Customer ID]],Customer_Names[#All],2,FALSE)</f>
        <v>Pedersen</v>
      </c>
      <c r="C1837">
        <f>VLOOKUP(Medical_Examinations[[#This Row],[Customer ID]],'Medical Examinations'!$A$1:$L$2336,2,FALSE)</f>
        <v>17</v>
      </c>
      <c r="D1837">
        <f>VLOOKUP(Medical_Examinations[[#This Row],[Customer ID]],'Medical Examinations'!$A$1:$L$2336,3,FALSE)</f>
        <v>11</v>
      </c>
      <c r="E1837" t="str">
        <f>VLOOKUP(Medical_Examinations[[#This Row],[Customer ID]],'Medical Examinations'!$A$1:$L$2336,4,FALSE)</f>
        <v>yes</v>
      </c>
      <c r="F1837" t="str">
        <f>VLOOKUP(Medical_Examinations[[#This Row],[Customer ID]],'Medical Examinations'!$A$1:$L$2336,6,FALSE)</f>
        <v>No</v>
      </c>
      <c r="G1837" t="str">
        <f>VLOOKUP(Medical_Examinations[[#This Row],[Customer ID]],'Medical Examinations'!$A$1:$L$2336,7,FALSE)</f>
        <v>No</v>
      </c>
      <c r="H1837">
        <f>VLOOKUP(Medical_Examinations[[#This Row],[Customer ID]],'Medical Examinations'!$A$1:$L$2336,8,FALSE)</f>
        <v>0</v>
      </c>
      <c r="I1837" t="str">
        <f>VLOOKUP(Medical_Examinations[[#This Row],[Customer ID]],'Medical Examinations'!$A$1:$L$2336,9,FALSE)</f>
        <v>No</v>
      </c>
      <c r="J1837" t="str">
        <f>VLOOKUP(Medical_Examinations[[#This Row],[Customer ID]],'Medical Examinations'!A1836:L4171,11,FALSE)</f>
        <v>Underweight</v>
      </c>
      <c r="K1837" t="str">
        <f>VLOOKUP(Medical_Examinations[[#This Row],[Customer ID]],'Medical Examinations'!A1836:L4171,12,FALSE)</f>
        <v>Diabetes</v>
      </c>
      <c r="L1837" t="str">
        <f>VLOOKUP(Hospitalisation_Details[[#This Row],[Customer ID]],'Hospitalisation Details'!A1836:K4177,10,FALSE)</f>
        <v>27 Sep 1985</v>
      </c>
      <c r="M1837">
        <f>VLOOKUP(Hospitalisation_Details[[#This Row],[Customer ID]],'Hospitalisation Details'!$A$1:$K$2342,6,FALSE)</f>
        <v>28543</v>
      </c>
      <c r="N1837" t="str">
        <f>VLOOKUP(Hospitalisation_Details[[#This Row],[Customer ID]],'Hospitalisation Details'!A1836:K4177,7,FALSE)</f>
        <v>tier - 1</v>
      </c>
      <c r="O1837" t="str">
        <f>VLOOKUP(Hospitalisation_Details[[#This Row],[Customer ID]],'Hospitalisation Details'!A1836:K4177,8,FALSE)</f>
        <v>tier - 3</v>
      </c>
      <c r="P1837" t="str">
        <f>VLOOKUP(Hospitalisation_Details[[#This Row],[Customer ID]],'Hospitalisation Details'!A1836:K4177,9,FALSE)</f>
        <v>R1011</v>
      </c>
      <c r="Q1837">
        <f>VLOOKUP(Hospitalisation_Details[[#This Row],[Customer ID]],'Hospitalisation Details'!$A$1:$K$2342,11,FALSE)</f>
        <v>37</v>
      </c>
    </row>
    <row r="1838" spans="1:17" x14ac:dyDescent="0.35">
      <c r="A1838" t="s">
        <v>1837</v>
      </c>
      <c r="B1838" t="str">
        <f>VLOOKUP(Customer_Names[[#This Row],[Customer ID]],Customer_Names[#All],2,FALSE)</f>
        <v>Melo</v>
      </c>
      <c r="C1838">
        <f>VLOOKUP(Medical_Examinations[[#This Row],[Customer ID]],'Medical Examinations'!$A$1:$L$2336,2,FALSE)</f>
        <v>31</v>
      </c>
      <c r="D1838">
        <f>VLOOKUP(Medical_Examinations[[#This Row],[Customer ID]],'Medical Examinations'!$A$1:$L$2336,3,FALSE)</f>
        <v>11</v>
      </c>
      <c r="E1838" t="str">
        <f>VLOOKUP(Medical_Examinations[[#This Row],[Customer ID]],'Medical Examinations'!$A$1:$L$2336,4,FALSE)</f>
        <v>No</v>
      </c>
      <c r="F1838" t="str">
        <f>VLOOKUP(Medical_Examinations[[#This Row],[Customer ID]],'Medical Examinations'!$A$1:$L$2336,6,FALSE)</f>
        <v>No</v>
      </c>
      <c r="G1838" t="str">
        <f>VLOOKUP(Medical_Examinations[[#This Row],[Customer ID]],'Medical Examinations'!$A$1:$L$2336,7,FALSE)</f>
        <v>No</v>
      </c>
      <c r="H1838">
        <f>VLOOKUP(Medical_Examinations[[#This Row],[Customer ID]],'Medical Examinations'!$A$1:$L$2336,8,FALSE)</f>
        <v>0</v>
      </c>
      <c r="I1838" t="str">
        <f>VLOOKUP(Medical_Examinations[[#This Row],[Customer ID]],'Medical Examinations'!$A$1:$L$2336,9,FALSE)</f>
        <v>No</v>
      </c>
      <c r="J1838" t="str">
        <f>VLOOKUP(Medical_Examinations[[#This Row],[Customer ID]],'Medical Examinations'!A1837:L4172,11,FALSE)</f>
        <v>Obesity</v>
      </c>
      <c r="K1838" t="str">
        <f>VLOOKUP(Medical_Examinations[[#This Row],[Customer ID]],'Medical Examinations'!A1837:L4172,12,FALSE)</f>
        <v>Diabetes</v>
      </c>
      <c r="L1838" t="str">
        <f>VLOOKUP(Hospitalisation_Details[[#This Row],[Customer ID]],'Hospitalisation Details'!A1837:K4178,10,FALSE)</f>
        <v>5 Dec 1990</v>
      </c>
      <c r="M1838">
        <f>VLOOKUP(Hospitalisation_Details[[#This Row],[Customer ID]],'Hospitalisation Details'!$A$1:$K$2342,6,FALSE)</f>
        <v>28716</v>
      </c>
      <c r="N1838" t="str">
        <f>VLOOKUP(Hospitalisation_Details[[#This Row],[Customer ID]],'Hospitalisation Details'!A1837:K4178,7,FALSE)</f>
        <v>tier - 1</v>
      </c>
      <c r="O1838" t="str">
        <f>VLOOKUP(Hospitalisation_Details[[#This Row],[Customer ID]],'Hospitalisation Details'!A1837:K4178,8,FALSE)</f>
        <v>tier - 3</v>
      </c>
      <c r="P1838" t="str">
        <f>VLOOKUP(Hospitalisation_Details[[#This Row],[Customer ID]],'Hospitalisation Details'!A1837:K4178,9,FALSE)</f>
        <v>R1011</v>
      </c>
      <c r="Q1838">
        <f>VLOOKUP(Hospitalisation_Details[[#This Row],[Customer ID]],'Hospitalisation Details'!$A$1:$K$2342,11,FALSE)</f>
        <v>32</v>
      </c>
    </row>
    <row r="1839" spans="1:17" x14ac:dyDescent="0.35">
      <c r="A1839" t="s">
        <v>1838</v>
      </c>
      <c r="B1839" t="str">
        <f>VLOOKUP(Customer_Names[[#This Row],[Customer ID]],Customer_Names[#All],2,FALSE)</f>
        <v>Sakamoto</v>
      </c>
      <c r="C1839">
        <f>VLOOKUP(Medical_Examinations[[#This Row],[Customer ID]],'Medical Examinations'!$A$1:$L$2336,2,FALSE)</f>
        <v>32</v>
      </c>
      <c r="D1839">
        <f>VLOOKUP(Medical_Examinations[[#This Row],[Customer ID]],'Medical Examinations'!$A$1:$L$2336,3,FALSE)</f>
        <v>11</v>
      </c>
      <c r="E1839" t="str">
        <f>VLOOKUP(Medical_Examinations[[#This Row],[Customer ID]],'Medical Examinations'!$A$1:$L$2336,4,FALSE)</f>
        <v>No</v>
      </c>
      <c r="F1839" t="str">
        <f>VLOOKUP(Medical_Examinations[[#This Row],[Customer ID]],'Medical Examinations'!$A$1:$L$2336,6,FALSE)</f>
        <v>No</v>
      </c>
      <c r="G1839" t="str">
        <f>VLOOKUP(Medical_Examinations[[#This Row],[Customer ID]],'Medical Examinations'!$A$1:$L$2336,7,FALSE)</f>
        <v>No</v>
      </c>
      <c r="H1839">
        <f>VLOOKUP(Medical_Examinations[[#This Row],[Customer ID]],'Medical Examinations'!$A$1:$L$2336,8,FALSE)</f>
        <v>0</v>
      </c>
      <c r="I1839" t="str">
        <f>VLOOKUP(Medical_Examinations[[#This Row],[Customer ID]],'Medical Examinations'!$A$1:$L$2336,9,FALSE)</f>
        <v>No</v>
      </c>
      <c r="J1839" t="str">
        <f>VLOOKUP(Medical_Examinations[[#This Row],[Customer ID]],'Medical Examinations'!A1838:L4173,11,FALSE)</f>
        <v>Obesity</v>
      </c>
      <c r="K1839" t="str">
        <f>VLOOKUP(Medical_Examinations[[#This Row],[Customer ID]],'Medical Examinations'!A1838:L4173,12,FALSE)</f>
        <v>Diabetes</v>
      </c>
      <c r="L1839" t="str">
        <f>VLOOKUP(Hospitalisation_Details[[#This Row],[Customer ID]],'Hospitalisation Details'!A1838:K4179,10,FALSE)</f>
        <v>14 Jul 1980</v>
      </c>
      <c r="M1839">
        <f>VLOOKUP(Hospitalisation_Details[[#This Row],[Customer ID]],'Hospitalisation Details'!$A$1:$K$2342,6,FALSE)</f>
        <v>29114</v>
      </c>
      <c r="N1839" t="str">
        <f>VLOOKUP(Hospitalisation_Details[[#This Row],[Customer ID]],'Hospitalisation Details'!A1838:K4179,7,FALSE)</f>
        <v>tier - 1</v>
      </c>
      <c r="O1839" t="str">
        <f>VLOOKUP(Hospitalisation_Details[[#This Row],[Customer ID]],'Hospitalisation Details'!A1838:K4179,8,FALSE)</f>
        <v>tier - 3</v>
      </c>
      <c r="P1839" t="str">
        <f>VLOOKUP(Hospitalisation_Details[[#This Row],[Customer ID]],'Hospitalisation Details'!A1838:K4179,9,FALSE)</f>
        <v>R1011</v>
      </c>
      <c r="Q1839">
        <f>VLOOKUP(Hospitalisation_Details[[#This Row],[Customer ID]],'Hospitalisation Details'!$A$1:$K$2342,11,FALSE)</f>
        <v>42</v>
      </c>
    </row>
    <row r="1840" spans="1:17" x14ac:dyDescent="0.35">
      <c r="A1840" t="s">
        <v>1839</v>
      </c>
      <c r="B1840" t="str">
        <f>VLOOKUP(Customer_Names[[#This Row],[Customer ID]],Customer_Names[#All],2,FALSE)</f>
        <v>McMahon</v>
      </c>
      <c r="C1840">
        <f>VLOOKUP(Medical_Examinations[[#This Row],[Customer ID]],'Medical Examinations'!$A$1:$L$2336,2,FALSE)</f>
        <v>40</v>
      </c>
      <c r="D1840">
        <f>VLOOKUP(Medical_Examinations[[#This Row],[Customer ID]],'Medical Examinations'!$A$1:$L$2336,3,FALSE)</f>
        <v>11</v>
      </c>
      <c r="E1840" t="str">
        <f>VLOOKUP(Medical_Examinations[[#This Row],[Customer ID]],'Medical Examinations'!$A$1:$L$2336,4,FALSE)</f>
        <v>No</v>
      </c>
      <c r="F1840" t="str">
        <f>VLOOKUP(Medical_Examinations[[#This Row],[Customer ID]],'Medical Examinations'!$A$1:$L$2336,6,FALSE)</f>
        <v>No</v>
      </c>
      <c r="G1840" t="str">
        <f>VLOOKUP(Medical_Examinations[[#This Row],[Customer ID]],'Medical Examinations'!$A$1:$L$2336,7,FALSE)</f>
        <v>No</v>
      </c>
      <c r="H1840">
        <f>VLOOKUP(Medical_Examinations[[#This Row],[Customer ID]],'Medical Examinations'!$A$1:$L$2336,8,FALSE)</f>
        <v>0</v>
      </c>
      <c r="I1840" t="str">
        <f>VLOOKUP(Medical_Examinations[[#This Row],[Customer ID]],'Medical Examinations'!$A$1:$L$2336,9,FALSE)</f>
        <v>No</v>
      </c>
      <c r="J1840" t="str">
        <f>VLOOKUP(Medical_Examinations[[#This Row],[Customer ID]],'Medical Examinations'!A1839:L4174,11,FALSE)</f>
        <v>Obesity</v>
      </c>
      <c r="K1840" t="str">
        <f>VLOOKUP(Medical_Examinations[[#This Row],[Customer ID]],'Medical Examinations'!A1839:L4174,12,FALSE)</f>
        <v>Diabetes</v>
      </c>
      <c r="L1840" t="str">
        <f>VLOOKUP(Hospitalisation_Details[[#This Row],[Customer ID]],'Hospitalisation Details'!A1839:K4180,10,FALSE)</f>
        <v>29 Nov 1978</v>
      </c>
      <c r="M1840">
        <f>VLOOKUP(Hospitalisation_Details[[#This Row],[Customer ID]],'Hospitalisation Details'!$A$1:$K$2342,6,FALSE)</f>
        <v>29115</v>
      </c>
      <c r="N1840" t="str">
        <f>VLOOKUP(Hospitalisation_Details[[#This Row],[Customer ID]],'Hospitalisation Details'!A1839:K4180,7,FALSE)</f>
        <v>tier - 1</v>
      </c>
      <c r="O1840" t="str">
        <f>VLOOKUP(Hospitalisation_Details[[#This Row],[Customer ID]],'Hospitalisation Details'!A1839:K4180,8,FALSE)</f>
        <v>tier - 1</v>
      </c>
      <c r="P1840" t="str">
        <f>VLOOKUP(Hospitalisation_Details[[#This Row],[Customer ID]],'Hospitalisation Details'!A1839:K4180,9,FALSE)</f>
        <v>R1011</v>
      </c>
      <c r="Q1840">
        <f>VLOOKUP(Hospitalisation_Details[[#This Row],[Customer ID]],'Hospitalisation Details'!$A$1:$K$2342,11,FALSE)</f>
        <v>44</v>
      </c>
    </row>
    <row r="1841" spans="1:17" x14ac:dyDescent="0.35">
      <c r="A1841" t="s">
        <v>1840</v>
      </c>
      <c r="B1841" t="str">
        <f>VLOOKUP(Customer_Names[[#This Row],[Customer ID]],Customer_Names[#All],2,FALSE)</f>
        <v>Harris</v>
      </c>
      <c r="C1841">
        <f>VLOOKUP(Medical_Examinations[[#This Row],[Customer ID]],'Medical Examinations'!$A$1:$L$2336,2,FALSE)</f>
        <v>31</v>
      </c>
      <c r="D1841">
        <f>VLOOKUP(Medical_Examinations[[#This Row],[Customer ID]],'Medical Examinations'!$A$1:$L$2336,3,FALSE)</f>
        <v>11</v>
      </c>
      <c r="E1841" t="str">
        <f>VLOOKUP(Medical_Examinations[[#This Row],[Customer ID]],'Medical Examinations'!$A$1:$L$2336,4,FALSE)</f>
        <v>No</v>
      </c>
      <c r="F1841" t="str">
        <f>VLOOKUP(Medical_Examinations[[#This Row],[Customer ID]],'Medical Examinations'!$A$1:$L$2336,6,FALSE)</f>
        <v>No</v>
      </c>
      <c r="G1841" t="str">
        <f>VLOOKUP(Medical_Examinations[[#This Row],[Customer ID]],'Medical Examinations'!$A$1:$L$2336,7,FALSE)</f>
        <v>No</v>
      </c>
      <c r="H1841">
        <f>VLOOKUP(Medical_Examinations[[#This Row],[Customer ID]],'Medical Examinations'!$A$1:$L$2336,8,FALSE)</f>
        <v>0</v>
      </c>
      <c r="I1841" t="str">
        <f>VLOOKUP(Medical_Examinations[[#This Row],[Customer ID]],'Medical Examinations'!$A$1:$L$2336,9,FALSE)</f>
        <v>No</v>
      </c>
      <c r="J1841" t="str">
        <f>VLOOKUP(Medical_Examinations[[#This Row],[Customer ID]],'Medical Examinations'!A1840:L4175,11,FALSE)</f>
        <v>Obesity</v>
      </c>
      <c r="K1841" t="str">
        <f>VLOOKUP(Medical_Examinations[[#This Row],[Customer ID]],'Medical Examinations'!A1840:L4175,12,FALSE)</f>
        <v>Diabetes</v>
      </c>
      <c r="L1841" t="str">
        <f>VLOOKUP(Hospitalisation_Details[[#This Row],[Customer ID]],'Hospitalisation Details'!A1840:K4181,10,FALSE)</f>
        <v>8 Nov 1976</v>
      </c>
      <c r="M1841">
        <f>VLOOKUP(Hospitalisation_Details[[#This Row],[Customer ID]],'Hospitalisation Details'!$A$1:$K$2342,6,FALSE)</f>
        <v>29160</v>
      </c>
      <c r="N1841" t="str">
        <f>VLOOKUP(Hospitalisation_Details[[#This Row],[Customer ID]],'Hospitalisation Details'!A1840:K4181,7,FALSE)</f>
        <v>tier - 1</v>
      </c>
      <c r="O1841" t="str">
        <f>VLOOKUP(Hospitalisation_Details[[#This Row],[Customer ID]],'Hospitalisation Details'!A1840:K4181,8,FALSE)</f>
        <v>tier - 2</v>
      </c>
      <c r="P1841" t="str">
        <f>VLOOKUP(Hospitalisation_Details[[#This Row],[Customer ID]],'Hospitalisation Details'!A1840:K4181,9,FALSE)</f>
        <v>R1011</v>
      </c>
      <c r="Q1841">
        <f>VLOOKUP(Hospitalisation_Details[[#This Row],[Customer ID]],'Hospitalisation Details'!$A$1:$K$2342,11,FALSE)</f>
        <v>46</v>
      </c>
    </row>
    <row r="1842" spans="1:17" x14ac:dyDescent="0.35">
      <c r="A1842" t="s">
        <v>1841</v>
      </c>
      <c r="B1842" t="str">
        <f>VLOOKUP(Customer_Names[[#This Row],[Customer ID]],Customer_Names[#All],2,FALSE)</f>
        <v>Lombardo</v>
      </c>
      <c r="C1842">
        <f>VLOOKUP(Medical_Examinations[[#This Row],[Customer ID]],'Medical Examinations'!$A$1:$L$2336,2,FALSE)</f>
        <v>30</v>
      </c>
      <c r="D1842">
        <f>VLOOKUP(Medical_Examinations[[#This Row],[Customer ID]],'Medical Examinations'!$A$1:$L$2336,3,FALSE)</f>
        <v>11</v>
      </c>
      <c r="E1842" t="str">
        <f>VLOOKUP(Medical_Examinations[[#This Row],[Customer ID]],'Medical Examinations'!$A$1:$L$2336,4,FALSE)</f>
        <v>No</v>
      </c>
      <c r="F1842" t="str">
        <f>VLOOKUP(Medical_Examinations[[#This Row],[Customer ID]],'Medical Examinations'!$A$1:$L$2336,6,FALSE)</f>
        <v>No</v>
      </c>
      <c r="G1842" t="str">
        <f>VLOOKUP(Medical_Examinations[[#This Row],[Customer ID]],'Medical Examinations'!$A$1:$L$2336,7,FALSE)</f>
        <v>No</v>
      </c>
      <c r="H1842">
        <f>VLOOKUP(Medical_Examinations[[#This Row],[Customer ID]],'Medical Examinations'!$A$1:$L$2336,8,FALSE)</f>
        <v>0</v>
      </c>
      <c r="I1842" t="str">
        <f>VLOOKUP(Medical_Examinations[[#This Row],[Customer ID]],'Medical Examinations'!$A$1:$L$2336,9,FALSE)</f>
        <v>No</v>
      </c>
      <c r="J1842" t="str">
        <f>VLOOKUP(Medical_Examinations[[#This Row],[Customer ID]],'Medical Examinations'!A1841:L4176,11,FALSE)</f>
        <v>Obesity</v>
      </c>
      <c r="K1842" t="str">
        <f>VLOOKUP(Medical_Examinations[[#This Row],[Customer ID]],'Medical Examinations'!A1841:L4176,12,FALSE)</f>
        <v>Diabetes</v>
      </c>
      <c r="L1842" t="str">
        <f>VLOOKUP(Hospitalisation_Details[[#This Row],[Customer ID]],'Hospitalisation Details'!A1841:K4182,10,FALSE)</f>
        <v>7 Nov 1985</v>
      </c>
      <c r="M1842">
        <f>VLOOKUP(Hospitalisation_Details[[#This Row],[Customer ID]],'Hospitalisation Details'!$A$1:$K$2342,6,FALSE)</f>
        <v>29353</v>
      </c>
      <c r="N1842" t="str">
        <f>VLOOKUP(Hospitalisation_Details[[#This Row],[Customer ID]],'Hospitalisation Details'!A1841:K4182,7,FALSE)</f>
        <v>tier - 1</v>
      </c>
      <c r="O1842" t="str">
        <f>VLOOKUP(Hospitalisation_Details[[#This Row],[Customer ID]],'Hospitalisation Details'!A1841:K4182,8,FALSE)</f>
        <v>tier - 1</v>
      </c>
      <c r="P1842" t="str">
        <f>VLOOKUP(Hospitalisation_Details[[#This Row],[Customer ID]],'Hospitalisation Details'!A1841:K4182,9,FALSE)</f>
        <v>R1011</v>
      </c>
      <c r="Q1842">
        <f>VLOOKUP(Hospitalisation_Details[[#This Row],[Customer ID]],'Hospitalisation Details'!$A$1:$K$2342,11,FALSE)</f>
        <v>37</v>
      </c>
    </row>
    <row r="1843" spans="1:17" x14ac:dyDescent="0.35">
      <c r="A1843" t="s">
        <v>1842</v>
      </c>
      <c r="B1843" t="str">
        <f>VLOOKUP(Customer_Names[[#This Row],[Customer ID]],Customer_Names[#All],2,FALSE)</f>
        <v>Bode</v>
      </c>
      <c r="C1843">
        <f>VLOOKUP(Medical_Examinations[[#This Row],[Customer ID]],'Medical Examinations'!$A$1:$L$2336,2,FALSE)</f>
        <v>15</v>
      </c>
      <c r="D1843">
        <f>VLOOKUP(Medical_Examinations[[#This Row],[Customer ID]],'Medical Examinations'!$A$1:$L$2336,3,FALSE)</f>
        <v>11</v>
      </c>
      <c r="E1843" t="str">
        <f>VLOOKUP(Medical_Examinations[[#This Row],[Customer ID]],'Medical Examinations'!$A$1:$L$2336,4,FALSE)</f>
        <v>No</v>
      </c>
      <c r="F1843" t="str">
        <f>VLOOKUP(Medical_Examinations[[#This Row],[Customer ID]],'Medical Examinations'!$A$1:$L$2336,6,FALSE)</f>
        <v>No</v>
      </c>
      <c r="G1843" t="str">
        <f>VLOOKUP(Medical_Examinations[[#This Row],[Customer ID]],'Medical Examinations'!$A$1:$L$2336,7,FALSE)</f>
        <v>No</v>
      </c>
      <c r="H1843">
        <f>VLOOKUP(Medical_Examinations[[#This Row],[Customer ID]],'Medical Examinations'!$A$1:$L$2336,8,FALSE)</f>
        <v>0</v>
      </c>
      <c r="I1843" t="str">
        <f>VLOOKUP(Medical_Examinations[[#This Row],[Customer ID]],'Medical Examinations'!$A$1:$L$2336,9,FALSE)</f>
        <v>No</v>
      </c>
      <c r="J1843" t="str">
        <f>VLOOKUP(Medical_Examinations[[#This Row],[Customer ID]],'Medical Examinations'!A1842:L4177,11,FALSE)</f>
        <v>Underweight</v>
      </c>
      <c r="K1843" t="str">
        <f>VLOOKUP(Medical_Examinations[[#This Row],[Customer ID]],'Medical Examinations'!A1842:L4177,12,FALSE)</f>
        <v>Diabetes</v>
      </c>
      <c r="L1843" t="str">
        <f>VLOOKUP(Hospitalisation_Details[[#This Row],[Customer ID]],'Hospitalisation Details'!A1842:K4183,10,FALSE)</f>
        <v>16 Jul 1987</v>
      </c>
      <c r="M1843">
        <f>VLOOKUP(Hospitalisation_Details[[#This Row],[Customer ID]],'Hospitalisation Details'!$A$1:$K$2342,6,FALSE)</f>
        <v>29444</v>
      </c>
      <c r="N1843" t="str">
        <f>VLOOKUP(Hospitalisation_Details[[#This Row],[Customer ID]],'Hospitalisation Details'!A1842:K4183,7,FALSE)</f>
        <v>tier - 1</v>
      </c>
      <c r="O1843" t="str">
        <f>VLOOKUP(Hospitalisation_Details[[#This Row],[Customer ID]],'Hospitalisation Details'!A1842:K4183,8,FALSE)</f>
        <v>tier - 1</v>
      </c>
      <c r="P1843" t="str">
        <f>VLOOKUP(Hospitalisation_Details[[#This Row],[Customer ID]],'Hospitalisation Details'!A1842:K4183,9,FALSE)</f>
        <v>R1011</v>
      </c>
      <c r="Q1843">
        <f>VLOOKUP(Hospitalisation_Details[[#This Row],[Customer ID]],'Hospitalisation Details'!$A$1:$K$2342,11,FALSE)</f>
        <v>35</v>
      </c>
    </row>
    <row r="1844" spans="1:17" x14ac:dyDescent="0.35">
      <c r="A1844" t="s">
        <v>1843</v>
      </c>
      <c r="B1844" t="str">
        <f>VLOOKUP(Customer_Names[[#This Row],[Customer ID]],Customer_Names[#All],2,FALSE)</f>
        <v>Johnson</v>
      </c>
      <c r="C1844">
        <f>VLOOKUP(Medical_Examinations[[#This Row],[Customer ID]],'Medical Examinations'!$A$1:$L$2336,2,FALSE)</f>
        <v>18</v>
      </c>
      <c r="D1844">
        <f>VLOOKUP(Medical_Examinations[[#This Row],[Customer ID]],'Medical Examinations'!$A$1:$L$2336,3,FALSE)</f>
        <v>11</v>
      </c>
      <c r="E1844" t="str">
        <f>VLOOKUP(Medical_Examinations[[#This Row],[Customer ID]],'Medical Examinations'!$A$1:$L$2336,4,FALSE)</f>
        <v>No</v>
      </c>
      <c r="F1844" t="str">
        <f>VLOOKUP(Medical_Examinations[[#This Row],[Customer ID]],'Medical Examinations'!$A$1:$L$2336,6,FALSE)</f>
        <v>No</v>
      </c>
      <c r="G1844" t="str">
        <f>VLOOKUP(Medical_Examinations[[#This Row],[Customer ID]],'Medical Examinations'!$A$1:$L$2336,7,FALSE)</f>
        <v>No</v>
      </c>
      <c r="H1844">
        <f>VLOOKUP(Medical_Examinations[[#This Row],[Customer ID]],'Medical Examinations'!$A$1:$L$2336,8,FALSE)</f>
        <v>0</v>
      </c>
      <c r="I1844" t="str">
        <f>VLOOKUP(Medical_Examinations[[#This Row],[Customer ID]],'Medical Examinations'!$A$1:$L$2336,9,FALSE)</f>
        <v>No</v>
      </c>
      <c r="J1844" t="str">
        <f>VLOOKUP(Medical_Examinations[[#This Row],[Customer ID]],'Medical Examinations'!A1843:L4178,11,FALSE)</f>
        <v>Underweight</v>
      </c>
      <c r="K1844" t="str">
        <f>VLOOKUP(Medical_Examinations[[#This Row],[Customer ID]],'Medical Examinations'!A1843:L4178,12,FALSE)</f>
        <v>Diabetes</v>
      </c>
      <c r="L1844" t="str">
        <f>VLOOKUP(Hospitalisation_Details[[#This Row],[Customer ID]],'Hospitalisation Details'!A1843:K4184,10,FALSE)</f>
        <v>3 Nov 1975</v>
      </c>
      <c r="M1844">
        <f>VLOOKUP(Hospitalisation_Details[[#This Row],[Customer ID]],'Hospitalisation Details'!$A$1:$K$2342,6,FALSE)</f>
        <v>29584</v>
      </c>
      <c r="N1844" t="str">
        <f>VLOOKUP(Hospitalisation_Details[[#This Row],[Customer ID]],'Hospitalisation Details'!A1843:K4184,7,FALSE)</f>
        <v>tier - 1</v>
      </c>
      <c r="O1844" t="str">
        <f>VLOOKUP(Hospitalisation_Details[[#This Row],[Customer ID]],'Hospitalisation Details'!A1843:K4184,8,FALSE)</f>
        <v>tier - 1</v>
      </c>
      <c r="P1844" t="str">
        <f>VLOOKUP(Hospitalisation_Details[[#This Row],[Customer ID]],'Hospitalisation Details'!A1843:K4184,9,FALSE)</f>
        <v>R1011</v>
      </c>
      <c r="Q1844">
        <f>VLOOKUP(Hospitalisation_Details[[#This Row],[Customer ID]],'Hospitalisation Details'!$A$1:$K$2342,11,FALSE)</f>
        <v>47</v>
      </c>
    </row>
    <row r="1845" spans="1:17" x14ac:dyDescent="0.35">
      <c r="A1845" t="s">
        <v>1844</v>
      </c>
      <c r="B1845" t="str">
        <f>VLOOKUP(Customer_Names[[#This Row],[Customer ID]],Customer_Names[#All],2,FALSE)</f>
        <v>Norcross</v>
      </c>
      <c r="C1845">
        <f>VLOOKUP(Medical_Examinations[[#This Row],[Customer ID]],'Medical Examinations'!$A$1:$L$2336,2,FALSE)</f>
        <v>18</v>
      </c>
      <c r="D1845">
        <f>VLOOKUP(Medical_Examinations[[#This Row],[Customer ID]],'Medical Examinations'!$A$1:$L$2336,3,FALSE)</f>
        <v>11</v>
      </c>
      <c r="E1845" t="str">
        <f>VLOOKUP(Medical_Examinations[[#This Row],[Customer ID]],'Medical Examinations'!$A$1:$L$2336,4,FALSE)</f>
        <v>No</v>
      </c>
      <c r="F1845" t="str">
        <f>VLOOKUP(Medical_Examinations[[#This Row],[Customer ID]],'Medical Examinations'!$A$1:$L$2336,6,FALSE)</f>
        <v>No</v>
      </c>
      <c r="G1845" t="str">
        <f>VLOOKUP(Medical_Examinations[[#This Row],[Customer ID]],'Medical Examinations'!$A$1:$L$2336,7,FALSE)</f>
        <v>No</v>
      </c>
      <c r="H1845">
        <f>VLOOKUP(Medical_Examinations[[#This Row],[Customer ID]],'Medical Examinations'!$A$1:$L$2336,8,FALSE)</f>
        <v>0</v>
      </c>
      <c r="I1845" t="str">
        <f>VLOOKUP(Medical_Examinations[[#This Row],[Customer ID]],'Medical Examinations'!$A$1:$L$2336,9,FALSE)</f>
        <v>No</v>
      </c>
      <c r="J1845" t="str">
        <f>VLOOKUP(Medical_Examinations[[#This Row],[Customer ID]],'Medical Examinations'!A1844:L4179,11,FALSE)</f>
        <v>Underweight</v>
      </c>
      <c r="K1845" t="str">
        <f>VLOOKUP(Medical_Examinations[[#This Row],[Customer ID]],'Medical Examinations'!A1844:L4179,12,FALSE)</f>
        <v>Diabetes</v>
      </c>
      <c r="L1845" t="str">
        <f>VLOOKUP(Hospitalisation_Details[[#This Row],[Customer ID]],'Hospitalisation Details'!A1844:K4185,10,FALSE)</f>
        <v>13 Aug 1981</v>
      </c>
      <c r="M1845">
        <f>VLOOKUP(Hospitalisation_Details[[#This Row],[Customer ID]],'Hospitalisation Details'!$A$1:$K$2342,6,FALSE)</f>
        <v>29817</v>
      </c>
      <c r="N1845" t="str">
        <f>VLOOKUP(Hospitalisation_Details[[#This Row],[Customer ID]],'Hospitalisation Details'!A1844:K4185,7,FALSE)</f>
        <v>tier - 1</v>
      </c>
      <c r="O1845" t="str">
        <f>VLOOKUP(Hospitalisation_Details[[#This Row],[Customer ID]],'Hospitalisation Details'!A1844:K4185,8,FALSE)</f>
        <v>tier - 2</v>
      </c>
      <c r="P1845" t="str">
        <f>VLOOKUP(Hospitalisation_Details[[#This Row],[Customer ID]],'Hospitalisation Details'!A1844:K4185,9,FALSE)</f>
        <v>R1011</v>
      </c>
      <c r="Q1845">
        <f>VLOOKUP(Hospitalisation_Details[[#This Row],[Customer ID]],'Hospitalisation Details'!$A$1:$K$2342,11,FALSE)</f>
        <v>41</v>
      </c>
    </row>
    <row r="1846" spans="1:17" x14ac:dyDescent="0.35">
      <c r="A1846" t="s">
        <v>1845</v>
      </c>
      <c r="B1846" t="str">
        <f>VLOOKUP(Customer_Names[[#This Row],[Customer ID]],Customer_Names[#All],2,FALSE)</f>
        <v>Lazrus</v>
      </c>
      <c r="C1846">
        <f>VLOOKUP(Medical_Examinations[[#This Row],[Customer ID]],'Medical Examinations'!$A$1:$L$2336,2,FALSE)</f>
        <v>22</v>
      </c>
      <c r="D1846">
        <f>VLOOKUP(Medical_Examinations[[#This Row],[Customer ID]],'Medical Examinations'!$A$1:$L$2336,3,FALSE)</f>
        <v>11</v>
      </c>
      <c r="E1846" t="str">
        <f>VLOOKUP(Medical_Examinations[[#This Row],[Customer ID]],'Medical Examinations'!$A$1:$L$2336,4,FALSE)</f>
        <v>No</v>
      </c>
      <c r="F1846" t="str">
        <f>VLOOKUP(Medical_Examinations[[#This Row],[Customer ID]],'Medical Examinations'!$A$1:$L$2336,6,FALSE)</f>
        <v>No</v>
      </c>
      <c r="G1846" t="str">
        <f>VLOOKUP(Medical_Examinations[[#This Row],[Customer ID]],'Medical Examinations'!$A$1:$L$2336,7,FALSE)</f>
        <v>No</v>
      </c>
      <c r="H1846">
        <f>VLOOKUP(Medical_Examinations[[#This Row],[Customer ID]],'Medical Examinations'!$A$1:$L$2336,8,FALSE)</f>
        <v>0</v>
      </c>
      <c r="I1846" t="str">
        <f>VLOOKUP(Medical_Examinations[[#This Row],[Customer ID]],'Medical Examinations'!$A$1:$L$2336,9,FALSE)</f>
        <v>No</v>
      </c>
      <c r="J1846" t="str">
        <f>VLOOKUP(Medical_Examinations[[#This Row],[Customer ID]],'Medical Examinations'!A1845:L4180,11,FALSE)</f>
        <v>Normal Weight</v>
      </c>
      <c r="K1846" t="str">
        <f>VLOOKUP(Medical_Examinations[[#This Row],[Customer ID]],'Medical Examinations'!A1845:L4180,12,FALSE)</f>
        <v>Diabetes</v>
      </c>
      <c r="L1846" t="str">
        <f>VLOOKUP(Hospitalisation_Details[[#This Row],[Customer ID]],'Hospitalisation Details'!A1845:K4186,10,FALSE)</f>
        <v>30 Dec 1989</v>
      </c>
      <c r="M1846">
        <f>VLOOKUP(Hospitalisation_Details[[#This Row],[Customer ID]],'Hospitalisation Details'!$A$1:$K$2342,6,FALSE)</f>
        <v>29852</v>
      </c>
      <c r="N1846" t="str">
        <f>VLOOKUP(Hospitalisation_Details[[#This Row],[Customer ID]],'Hospitalisation Details'!A1845:K4186,7,FALSE)</f>
        <v>tier - 1</v>
      </c>
      <c r="O1846" t="str">
        <f>VLOOKUP(Hospitalisation_Details[[#This Row],[Customer ID]],'Hospitalisation Details'!A1845:K4186,8,FALSE)</f>
        <v>tier - 3</v>
      </c>
      <c r="P1846" t="str">
        <f>VLOOKUP(Hospitalisation_Details[[#This Row],[Customer ID]],'Hospitalisation Details'!A1845:K4186,9,FALSE)</f>
        <v>R1011</v>
      </c>
      <c r="Q1846">
        <f>VLOOKUP(Hospitalisation_Details[[#This Row],[Customer ID]],'Hospitalisation Details'!$A$1:$K$2342,11,FALSE)</f>
        <v>33</v>
      </c>
    </row>
    <row r="1847" spans="1:17" x14ac:dyDescent="0.35">
      <c r="A1847" t="s">
        <v>1846</v>
      </c>
      <c r="B1847" t="str">
        <f>VLOOKUP(Customer_Names[[#This Row],[Customer ID]],Customer_Names[#All],2,FALSE)</f>
        <v>Tsegay</v>
      </c>
      <c r="C1847">
        <f>VLOOKUP(Medical_Examinations[[#This Row],[Customer ID]],'Medical Examinations'!$A$1:$L$2336,2,FALSE)</f>
        <v>46</v>
      </c>
      <c r="D1847">
        <f>VLOOKUP(Medical_Examinations[[#This Row],[Customer ID]],'Medical Examinations'!$A$1:$L$2336,3,FALSE)</f>
        <v>6</v>
      </c>
      <c r="E1847" t="str">
        <f>VLOOKUP(Medical_Examinations[[#This Row],[Customer ID]],'Medical Examinations'!$A$1:$L$2336,4,FALSE)</f>
        <v>No</v>
      </c>
      <c r="F1847" t="str">
        <f>VLOOKUP(Medical_Examinations[[#This Row],[Customer ID]],'Medical Examinations'!$A$1:$L$2336,6,FALSE)</f>
        <v>No</v>
      </c>
      <c r="G1847" t="str">
        <f>VLOOKUP(Medical_Examinations[[#This Row],[Customer ID]],'Medical Examinations'!$A$1:$L$2336,7,FALSE)</f>
        <v>Yes</v>
      </c>
      <c r="H1847">
        <f>VLOOKUP(Medical_Examinations[[#This Row],[Customer ID]],'Medical Examinations'!$A$1:$L$2336,8,FALSE)</f>
        <v>1</v>
      </c>
      <c r="I1847" t="str">
        <f>VLOOKUP(Medical_Examinations[[#This Row],[Customer ID]],'Medical Examinations'!$A$1:$L$2336,9,FALSE)</f>
        <v>yes</v>
      </c>
      <c r="J1847" t="str">
        <f>VLOOKUP(Medical_Examinations[[#This Row],[Customer ID]],'Medical Examinations'!A1846:L4181,11,FALSE)</f>
        <v>Obesity</v>
      </c>
      <c r="K1847" t="str">
        <f>VLOOKUP(Medical_Examinations[[#This Row],[Customer ID]],'Medical Examinations'!A1846:L4181,12,FALSE)</f>
        <v>Prediabetes</v>
      </c>
      <c r="L1847" t="str">
        <f>VLOOKUP(Hospitalisation_Details[[#This Row],[Customer ID]],'Hospitalisation Details'!A1846:K4187,10,FALSE)</f>
        <v>19 Aug 1975</v>
      </c>
      <c r="M1847">
        <f>VLOOKUP(Hospitalisation_Details[[#This Row],[Customer ID]],'Hospitalisation Details'!$A$1:$K$2342,6,FALSE)</f>
        <v>29899</v>
      </c>
      <c r="N1847" t="str">
        <f>VLOOKUP(Hospitalisation_Details[[#This Row],[Customer ID]],'Hospitalisation Details'!A1846:K4187,7,FALSE)</f>
        <v>tier - 1</v>
      </c>
      <c r="O1847" t="str">
        <f>VLOOKUP(Hospitalisation_Details[[#This Row],[Customer ID]],'Hospitalisation Details'!A1846:K4187,8,FALSE)</f>
        <v>tier - 3</v>
      </c>
      <c r="P1847" t="str">
        <f>VLOOKUP(Hospitalisation_Details[[#This Row],[Customer ID]],'Hospitalisation Details'!A1846:K4187,9,FALSE)</f>
        <v>R1011</v>
      </c>
      <c r="Q1847">
        <f>VLOOKUP(Hospitalisation_Details[[#This Row],[Customer ID]],'Hospitalisation Details'!$A$1:$K$2342,11,FALSE)</f>
        <v>47</v>
      </c>
    </row>
    <row r="1848" spans="1:17" x14ac:dyDescent="0.35">
      <c r="A1848" t="s">
        <v>1847</v>
      </c>
      <c r="B1848" t="str">
        <f>VLOOKUP(Customer_Names[[#This Row],[Customer ID]],Customer_Names[#All],2,FALSE)</f>
        <v>Schneider</v>
      </c>
      <c r="C1848">
        <f>VLOOKUP(Medical_Examinations[[#This Row],[Customer ID]],'Medical Examinations'!$A$1:$L$2336,2,FALSE)</f>
        <v>38</v>
      </c>
      <c r="D1848">
        <f>VLOOKUP(Medical_Examinations[[#This Row],[Customer ID]],'Medical Examinations'!$A$1:$L$2336,3,FALSE)</f>
        <v>6</v>
      </c>
      <c r="E1848" t="str">
        <f>VLOOKUP(Medical_Examinations[[#This Row],[Customer ID]],'Medical Examinations'!$A$1:$L$2336,4,FALSE)</f>
        <v>No</v>
      </c>
      <c r="F1848" t="str">
        <f>VLOOKUP(Medical_Examinations[[#This Row],[Customer ID]],'Medical Examinations'!$A$1:$L$2336,6,FALSE)</f>
        <v>No</v>
      </c>
      <c r="G1848" t="str">
        <f>VLOOKUP(Medical_Examinations[[#This Row],[Customer ID]],'Medical Examinations'!$A$1:$L$2336,7,FALSE)</f>
        <v>Yes</v>
      </c>
      <c r="H1848">
        <f>VLOOKUP(Medical_Examinations[[#This Row],[Customer ID]],'Medical Examinations'!$A$1:$L$2336,8,FALSE)</f>
        <v>1</v>
      </c>
      <c r="I1848" t="str">
        <f>VLOOKUP(Medical_Examinations[[#This Row],[Customer ID]],'Medical Examinations'!$A$1:$L$2336,9,FALSE)</f>
        <v>yes</v>
      </c>
      <c r="J1848" t="str">
        <f>VLOOKUP(Medical_Examinations[[#This Row],[Customer ID]],'Medical Examinations'!A1847:L4182,11,FALSE)</f>
        <v>Obesity</v>
      </c>
      <c r="K1848" t="str">
        <f>VLOOKUP(Medical_Examinations[[#This Row],[Customer ID]],'Medical Examinations'!A1847:L4182,12,FALSE)</f>
        <v>Prediabetes</v>
      </c>
      <c r="L1848" t="str">
        <f>VLOOKUP(Hospitalisation_Details[[#This Row],[Customer ID]],'Hospitalisation Details'!A1847:K4188,10,FALSE)</f>
        <v>30 Dec 1988</v>
      </c>
      <c r="M1848">
        <f>VLOOKUP(Hospitalisation_Details[[#This Row],[Customer ID]],'Hospitalisation Details'!$A$1:$K$2342,6,FALSE)</f>
        <v>29930</v>
      </c>
      <c r="N1848" t="str">
        <f>VLOOKUP(Hospitalisation_Details[[#This Row],[Customer ID]],'Hospitalisation Details'!A1847:K4188,7,FALSE)</f>
        <v>tier - 1</v>
      </c>
      <c r="O1848" t="str">
        <f>VLOOKUP(Hospitalisation_Details[[#This Row],[Customer ID]],'Hospitalisation Details'!A1847:K4188,8,FALSE)</f>
        <v>tier - 1</v>
      </c>
      <c r="P1848" t="str">
        <f>VLOOKUP(Hospitalisation_Details[[#This Row],[Customer ID]],'Hospitalisation Details'!A1847:K4188,9,FALSE)</f>
        <v>R1011</v>
      </c>
      <c r="Q1848">
        <f>VLOOKUP(Hospitalisation_Details[[#This Row],[Customer ID]],'Hospitalisation Details'!$A$1:$K$2342,11,FALSE)</f>
        <v>34</v>
      </c>
    </row>
    <row r="1849" spans="1:17" x14ac:dyDescent="0.35">
      <c r="A1849" t="s">
        <v>1848</v>
      </c>
      <c r="B1849" t="str">
        <f>VLOOKUP(Customer_Names[[#This Row],[Customer ID]],Customer_Names[#All],2,FALSE)</f>
        <v>Loreto</v>
      </c>
      <c r="C1849">
        <f>VLOOKUP(Medical_Examinations[[#This Row],[Customer ID]],'Medical Examinations'!$A$1:$L$2336,2,FALSE)</f>
        <v>36</v>
      </c>
      <c r="D1849">
        <f>VLOOKUP(Medical_Examinations[[#This Row],[Customer ID]],'Medical Examinations'!$A$1:$L$2336,3,FALSE)</f>
        <v>6</v>
      </c>
      <c r="E1849" t="str">
        <f>VLOOKUP(Medical_Examinations[[#This Row],[Customer ID]],'Medical Examinations'!$A$1:$L$2336,4,FALSE)</f>
        <v>No</v>
      </c>
      <c r="F1849" t="str">
        <f>VLOOKUP(Medical_Examinations[[#This Row],[Customer ID]],'Medical Examinations'!$A$1:$L$2336,6,FALSE)</f>
        <v>No</v>
      </c>
      <c r="G1849" t="str">
        <f>VLOOKUP(Medical_Examinations[[#This Row],[Customer ID]],'Medical Examinations'!$A$1:$L$2336,7,FALSE)</f>
        <v>Yes</v>
      </c>
      <c r="H1849">
        <f>VLOOKUP(Medical_Examinations[[#This Row],[Customer ID]],'Medical Examinations'!$A$1:$L$2336,8,FALSE)</f>
        <v>1</v>
      </c>
      <c r="I1849" t="str">
        <f>VLOOKUP(Medical_Examinations[[#This Row],[Customer ID]],'Medical Examinations'!$A$1:$L$2336,9,FALSE)</f>
        <v>yes</v>
      </c>
      <c r="J1849" t="str">
        <f>VLOOKUP(Medical_Examinations[[#This Row],[Customer ID]],'Medical Examinations'!A1848:L4183,11,FALSE)</f>
        <v>Obesity</v>
      </c>
      <c r="K1849" t="str">
        <f>VLOOKUP(Medical_Examinations[[#This Row],[Customer ID]],'Medical Examinations'!A1848:L4183,12,FALSE)</f>
        <v>Prediabetes</v>
      </c>
      <c r="L1849" t="str">
        <f>VLOOKUP(Hospitalisation_Details[[#This Row],[Customer ID]],'Hospitalisation Details'!A1848:K4189,10,FALSE)</f>
        <v>12 Jun 1976</v>
      </c>
      <c r="M1849">
        <f>VLOOKUP(Hospitalisation_Details[[#This Row],[Customer ID]],'Hospitalisation Details'!$A$1:$K$2342,6,FALSE)</f>
        <v>29934</v>
      </c>
      <c r="N1849" t="str">
        <f>VLOOKUP(Hospitalisation_Details[[#This Row],[Customer ID]],'Hospitalisation Details'!A1848:K4189,7,FALSE)</f>
        <v>tier - 1</v>
      </c>
      <c r="O1849" t="str">
        <f>VLOOKUP(Hospitalisation_Details[[#This Row],[Customer ID]],'Hospitalisation Details'!A1848:K4189,8,FALSE)</f>
        <v>tier - 1</v>
      </c>
      <c r="P1849" t="str">
        <f>VLOOKUP(Hospitalisation_Details[[#This Row],[Customer ID]],'Hospitalisation Details'!A1848:K4189,9,FALSE)</f>
        <v>R1011</v>
      </c>
      <c r="Q1849">
        <f>VLOOKUP(Hospitalisation_Details[[#This Row],[Customer ID]],'Hospitalisation Details'!$A$1:$K$2342,11,FALSE)</f>
        <v>46</v>
      </c>
    </row>
    <row r="1850" spans="1:17" x14ac:dyDescent="0.35">
      <c r="A1850" t="s">
        <v>1849</v>
      </c>
      <c r="B1850" t="str">
        <f>VLOOKUP(Customer_Names[[#This Row],[Customer ID]],Customer_Names[#All],2,FALSE)</f>
        <v>Callahan</v>
      </c>
      <c r="C1850">
        <f>VLOOKUP(Medical_Examinations[[#This Row],[Customer ID]],'Medical Examinations'!$A$1:$L$2336,2,FALSE)</f>
        <v>55</v>
      </c>
      <c r="D1850">
        <f>VLOOKUP(Medical_Examinations[[#This Row],[Customer ID]],'Medical Examinations'!$A$1:$L$2336,3,FALSE)</f>
        <v>6</v>
      </c>
      <c r="E1850" t="str">
        <f>VLOOKUP(Medical_Examinations[[#This Row],[Customer ID]],'Medical Examinations'!$A$1:$L$2336,4,FALSE)</f>
        <v>yes</v>
      </c>
      <c r="F1850" t="str">
        <f>VLOOKUP(Medical_Examinations[[#This Row],[Customer ID]],'Medical Examinations'!$A$1:$L$2336,6,FALSE)</f>
        <v>No</v>
      </c>
      <c r="G1850" t="str">
        <f>VLOOKUP(Medical_Examinations[[#This Row],[Customer ID]],'Medical Examinations'!$A$1:$L$2336,7,FALSE)</f>
        <v>Yes</v>
      </c>
      <c r="H1850">
        <f>VLOOKUP(Medical_Examinations[[#This Row],[Customer ID]],'Medical Examinations'!$A$1:$L$2336,8,FALSE)</f>
        <v>1</v>
      </c>
      <c r="I1850" t="str">
        <f>VLOOKUP(Medical_Examinations[[#This Row],[Customer ID]],'Medical Examinations'!$A$1:$L$2336,9,FALSE)</f>
        <v>yes</v>
      </c>
      <c r="J1850" t="str">
        <f>VLOOKUP(Medical_Examinations[[#This Row],[Customer ID]],'Medical Examinations'!A1849:L4184,11,FALSE)</f>
        <v>Obesity</v>
      </c>
      <c r="K1850" t="str">
        <f>VLOOKUP(Medical_Examinations[[#This Row],[Customer ID]],'Medical Examinations'!A1849:L4184,12,FALSE)</f>
        <v>Prediabetes</v>
      </c>
      <c r="L1850" t="str">
        <f>VLOOKUP(Hospitalisation_Details[[#This Row],[Customer ID]],'Hospitalisation Details'!A1849:K4190,10,FALSE)</f>
        <v>5 Oct 1991</v>
      </c>
      <c r="M1850">
        <f>VLOOKUP(Hospitalisation_Details[[#This Row],[Customer ID]],'Hospitalisation Details'!$A$1:$K$2342,6,FALSE)</f>
        <v>29970</v>
      </c>
      <c r="N1850" t="str">
        <f>VLOOKUP(Hospitalisation_Details[[#This Row],[Customer ID]],'Hospitalisation Details'!A1849:K4190,7,FALSE)</f>
        <v>tier - 1</v>
      </c>
      <c r="O1850" t="str">
        <f>VLOOKUP(Hospitalisation_Details[[#This Row],[Customer ID]],'Hospitalisation Details'!A1849:K4190,8,FALSE)</f>
        <v>tier - 1</v>
      </c>
      <c r="P1850" t="str">
        <f>VLOOKUP(Hospitalisation_Details[[#This Row],[Customer ID]],'Hospitalisation Details'!A1849:K4190,9,FALSE)</f>
        <v>R1011</v>
      </c>
      <c r="Q1850">
        <f>VLOOKUP(Hospitalisation_Details[[#This Row],[Customer ID]],'Hospitalisation Details'!$A$1:$K$2342,11,FALSE)</f>
        <v>31</v>
      </c>
    </row>
    <row r="1851" spans="1:17" x14ac:dyDescent="0.35">
      <c r="A1851" t="s">
        <v>1850</v>
      </c>
      <c r="B1851" t="str">
        <f>VLOOKUP(Customer_Names[[#This Row],[Customer ID]],Customer_Names[#All],2,FALSE)</f>
        <v>Timko</v>
      </c>
      <c r="C1851">
        <f>VLOOKUP(Medical_Examinations[[#This Row],[Customer ID]],'Medical Examinations'!$A$1:$L$2336,2,FALSE)</f>
        <v>39</v>
      </c>
      <c r="D1851">
        <f>VLOOKUP(Medical_Examinations[[#This Row],[Customer ID]],'Medical Examinations'!$A$1:$L$2336,3,FALSE)</f>
        <v>6</v>
      </c>
      <c r="E1851" t="str">
        <f>VLOOKUP(Medical_Examinations[[#This Row],[Customer ID]],'Medical Examinations'!$A$1:$L$2336,4,FALSE)</f>
        <v>No</v>
      </c>
      <c r="F1851" t="str">
        <f>VLOOKUP(Medical_Examinations[[#This Row],[Customer ID]],'Medical Examinations'!$A$1:$L$2336,6,FALSE)</f>
        <v>No</v>
      </c>
      <c r="G1851" t="str">
        <f>VLOOKUP(Medical_Examinations[[#This Row],[Customer ID]],'Medical Examinations'!$A$1:$L$2336,7,FALSE)</f>
        <v>No</v>
      </c>
      <c r="H1851">
        <f>VLOOKUP(Medical_Examinations[[#This Row],[Customer ID]],'Medical Examinations'!$A$1:$L$2336,8,FALSE)</f>
        <v>1</v>
      </c>
      <c r="I1851" t="str">
        <f>VLOOKUP(Medical_Examinations[[#This Row],[Customer ID]],'Medical Examinations'!$A$1:$L$2336,9,FALSE)</f>
        <v>yes</v>
      </c>
      <c r="J1851" t="str">
        <f>VLOOKUP(Medical_Examinations[[#This Row],[Customer ID]],'Medical Examinations'!A1850:L4185,11,FALSE)</f>
        <v>Obesity</v>
      </c>
      <c r="K1851" t="str">
        <f>VLOOKUP(Medical_Examinations[[#This Row],[Customer ID]],'Medical Examinations'!A1850:L4185,12,FALSE)</f>
        <v>Prediabetes</v>
      </c>
      <c r="L1851" t="str">
        <f>VLOOKUP(Hospitalisation_Details[[#This Row],[Customer ID]],'Hospitalisation Details'!A1850:K4191,10,FALSE)</f>
        <v>13 Jul 1990</v>
      </c>
      <c r="M1851">
        <f>VLOOKUP(Hospitalisation_Details[[#This Row],[Customer ID]],'Hospitalisation Details'!$A$1:$K$2342,6,FALSE)</f>
        <v>32672</v>
      </c>
      <c r="N1851" t="str">
        <f>VLOOKUP(Hospitalisation_Details[[#This Row],[Customer ID]],'Hospitalisation Details'!A1850:K4191,7,FALSE)</f>
        <v>tier - 1</v>
      </c>
      <c r="O1851" t="str">
        <f>VLOOKUP(Hospitalisation_Details[[#This Row],[Customer ID]],'Hospitalisation Details'!A1850:K4191,8,FALSE)</f>
        <v>tier - 1</v>
      </c>
      <c r="P1851" t="str">
        <f>VLOOKUP(Hospitalisation_Details[[#This Row],[Customer ID]],'Hospitalisation Details'!A1850:K4191,9,FALSE)</f>
        <v>R1011</v>
      </c>
      <c r="Q1851">
        <f>VLOOKUP(Hospitalisation_Details[[#This Row],[Customer ID]],'Hospitalisation Details'!$A$1:$K$2342,11,FALSE)</f>
        <v>32</v>
      </c>
    </row>
    <row r="1852" spans="1:17" x14ac:dyDescent="0.35">
      <c r="A1852" t="s">
        <v>1851</v>
      </c>
      <c r="B1852" t="str">
        <f>VLOOKUP(Customer_Names[[#This Row],[Customer ID]],Customer_Names[#All],2,FALSE)</f>
        <v>Achatz</v>
      </c>
      <c r="C1852">
        <f>VLOOKUP(Medical_Examinations[[#This Row],[Customer ID]],'Medical Examinations'!$A$1:$L$2336,2,FALSE)</f>
        <v>35</v>
      </c>
      <c r="D1852">
        <f>VLOOKUP(Medical_Examinations[[#This Row],[Customer ID]],'Medical Examinations'!$A$1:$L$2336,3,FALSE)</f>
        <v>6</v>
      </c>
      <c r="E1852" t="str">
        <f>VLOOKUP(Medical_Examinations[[#This Row],[Customer ID]],'Medical Examinations'!$A$1:$L$2336,4,FALSE)</f>
        <v>yes</v>
      </c>
      <c r="F1852" t="str">
        <f>VLOOKUP(Medical_Examinations[[#This Row],[Customer ID]],'Medical Examinations'!$A$1:$L$2336,6,FALSE)</f>
        <v>No</v>
      </c>
      <c r="G1852" t="str">
        <f>VLOOKUP(Medical_Examinations[[#This Row],[Customer ID]],'Medical Examinations'!$A$1:$L$2336,7,FALSE)</f>
        <v>Yes</v>
      </c>
      <c r="H1852">
        <f>VLOOKUP(Medical_Examinations[[#This Row],[Customer ID]],'Medical Examinations'!$A$1:$L$2336,8,FALSE)</f>
        <v>1</v>
      </c>
      <c r="I1852" t="str">
        <f>VLOOKUP(Medical_Examinations[[#This Row],[Customer ID]],'Medical Examinations'!$A$1:$L$2336,9,FALSE)</f>
        <v>yes</v>
      </c>
      <c r="J1852" t="str">
        <f>VLOOKUP(Medical_Examinations[[#This Row],[Customer ID]],'Medical Examinations'!A1851:L4186,11,FALSE)</f>
        <v>Obesity</v>
      </c>
      <c r="K1852" t="str">
        <f>VLOOKUP(Medical_Examinations[[#This Row],[Customer ID]],'Medical Examinations'!A1851:L4186,12,FALSE)</f>
        <v>Prediabetes</v>
      </c>
      <c r="L1852" t="str">
        <f>VLOOKUP(Hospitalisation_Details[[#This Row],[Customer ID]],'Hospitalisation Details'!A1851:K4192,10,FALSE)</f>
        <v>30 Sep 1990</v>
      </c>
      <c r="M1852">
        <f>VLOOKUP(Hospitalisation_Details[[#This Row],[Customer ID]],'Hospitalisation Details'!$A$1:$K$2342,6,FALSE)</f>
        <v>32716</v>
      </c>
      <c r="N1852" t="str">
        <f>VLOOKUP(Hospitalisation_Details[[#This Row],[Customer ID]],'Hospitalisation Details'!A1851:K4192,7,FALSE)</f>
        <v>tier - 1</v>
      </c>
      <c r="O1852" t="str">
        <f>VLOOKUP(Hospitalisation_Details[[#This Row],[Customer ID]],'Hospitalisation Details'!A1851:K4192,8,FALSE)</f>
        <v>tier - 2</v>
      </c>
      <c r="P1852" t="str">
        <f>VLOOKUP(Hospitalisation_Details[[#This Row],[Customer ID]],'Hospitalisation Details'!A1851:K4192,9,FALSE)</f>
        <v>R1011</v>
      </c>
      <c r="Q1852">
        <f>VLOOKUP(Hospitalisation_Details[[#This Row],[Customer ID]],'Hospitalisation Details'!$A$1:$K$2342,11,FALSE)</f>
        <v>32</v>
      </c>
    </row>
    <row r="1853" spans="1:17" x14ac:dyDescent="0.35">
      <c r="A1853" t="s">
        <v>1852</v>
      </c>
      <c r="B1853" t="str">
        <f>VLOOKUP(Customer_Names[[#This Row],[Customer ID]],Customer_Names[#All],2,FALSE)</f>
        <v>Horwitz</v>
      </c>
      <c r="C1853">
        <f>VLOOKUP(Medical_Examinations[[#This Row],[Customer ID]],'Medical Examinations'!$A$1:$L$2336,2,FALSE)</f>
        <v>52</v>
      </c>
      <c r="D1853">
        <f>VLOOKUP(Medical_Examinations[[#This Row],[Customer ID]],'Medical Examinations'!$A$1:$L$2336,3,FALSE)</f>
        <v>6</v>
      </c>
      <c r="E1853" t="str">
        <f>VLOOKUP(Medical_Examinations[[#This Row],[Customer ID]],'Medical Examinations'!$A$1:$L$2336,4,FALSE)</f>
        <v>yes</v>
      </c>
      <c r="F1853" t="str">
        <f>VLOOKUP(Medical_Examinations[[#This Row],[Customer ID]],'Medical Examinations'!$A$1:$L$2336,6,FALSE)</f>
        <v>No</v>
      </c>
      <c r="G1853" t="str">
        <f>VLOOKUP(Medical_Examinations[[#This Row],[Customer ID]],'Medical Examinations'!$A$1:$L$2336,7,FALSE)</f>
        <v>Yes</v>
      </c>
      <c r="H1853">
        <f>VLOOKUP(Medical_Examinations[[#This Row],[Customer ID]],'Medical Examinations'!$A$1:$L$2336,8,FALSE)</f>
        <v>1</v>
      </c>
      <c r="I1853" t="str">
        <f>VLOOKUP(Medical_Examinations[[#This Row],[Customer ID]],'Medical Examinations'!$A$1:$L$2336,9,FALSE)</f>
        <v>yes</v>
      </c>
      <c r="J1853" t="str">
        <f>VLOOKUP(Medical_Examinations[[#This Row],[Customer ID]],'Medical Examinations'!A1852:L4187,11,FALSE)</f>
        <v>Obesity</v>
      </c>
      <c r="K1853" t="str">
        <f>VLOOKUP(Medical_Examinations[[#This Row],[Customer ID]],'Medical Examinations'!A1852:L4187,12,FALSE)</f>
        <v>Prediabetes</v>
      </c>
      <c r="L1853" t="str">
        <f>VLOOKUP(Hospitalisation_Details[[#This Row],[Customer ID]],'Hospitalisation Details'!A1852:K4193,10,FALSE)</f>
        <v>11 Oct 1986</v>
      </c>
      <c r="M1853">
        <f>VLOOKUP(Hospitalisation_Details[[#This Row],[Customer ID]],'Hospitalisation Details'!$A$1:$K$2342,6,FALSE)</f>
        <v>34293</v>
      </c>
      <c r="N1853" t="str">
        <f>VLOOKUP(Hospitalisation_Details[[#This Row],[Customer ID]],'Hospitalisation Details'!A1852:K4193,7,FALSE)</f>
        <v>tier - 1</v>
      </c>
      <c r="O1853" t="str">
        <f>VLOOKUP(Hospitalisation_Details[[#This Row],[Customer ID]],'Hospitalisation Details'!A1852:K4193,8,FALSE)</f>
        <v>tier - 2</v>
      </c>
      <c r="P1853" t="str">
        <f>VLOOKUP(Hospitalisation_Details[[#This Row],[Customer ID]],'Hospitalisation Details'!A1852:K4193,9,FALSE)</f>
        <v>R1011</v>
      </c>
      <c r="Q1853">
        <f>VLOOKUP(Hospitalisation_Details[[#This Row],[Customer ID]],'Hospitalisation Details'!$A$1:$K$2342,11,FALSE)</f>
        <v>36</v>
      </c>
    </row>
    <row r="1854" spans="1:17" x14ac:dyDescent="0.35">
      <c r="A1854" t="s">
        <v>1853</v>
      </c>
      <c r="B1854" t="str">
        <f>VLOOKUP(Customer_Names[[#This Row],[Customer ID]],Customer_Names[#All],2,FALSE)</f>
        <v>Gordyan</v>
      </c>
      <c r="C1854">
        <f>VLOOKUP(Medical_Examinations[[#This Row],[Customer ID]],'Medical Examinations'!$A$1:$L$2336,2,FALSE)</f>
        <v>45</v>
      </c>
      <c r="D1854">
        <f>VLOOKUP(Medical_Examinations[[#This Row],[Customer ID]],'Medical Examinations'!$A$1:$L$2336,3,FALSE)</f>
        <v>6</v>
      </c>
      <c r="E1854" t="str">
        <f>VLOOKUP(Medical_Examinations[[#This Row],[Customer ID]],'Medical Examinations'!$A$1:$L$2336,4,FALSE)</f>
        <v>No</v>
      </c>
      <c r="F1854" t="str">
        <f>VLOOKUP(Medical_Examinations[[#This Row],[Customer ID]],'Medical Examinations'!$A$1:$L$2336,6,FALSE)</f>
        <v>No</v>
      </c>
      <c r="G1854" t="str">
        <f>VLOOKUP(Medical_Examinations[[#This Row],[Customer ID]],'Medical Examinations'!$A$1:$L$2336,7,FALSE)</f>
        <v>Yes</v>
      </c>
      <c r="H1854">
        <f>VLOOKUP(Medical_Examinations[[#This Row],[Customer ID]],'Medical Examinations'!$A$1:$L$2336,8,FALSE)</f>
        <v>1</v>
      </c>
      <c r="I1854" t="str">
        <f>VLOOKUP(Medical_Examinations[[#This Row],[Customer ID]],'Medical Examinations'!$A$1:$L$2336,9,FALSE)</f>
        <v>yes</v>
      </c>
      <c r="J1854" t="str">
        <f>VLOOKUP(Medical_Examinations[[#This Row],[Customer ID]],'Medical Examinations'!A1853:L4188,11,FALSE)</f>
        <v>Obesity</v>
      </c>
      <c r="K1854" t="str">
        <f>VLOOKUP(Medical_Examinations[[#This Row],[Customer ID]],'Medical Examinations'!A1853:L4188,12,FALSE)</f>
        <v>Prediabetes</v>
      </c>
      <c r="L1854" t="str">
        <f>VLOOKUP(Hospitalisation_Details[[#This Row],[Customer ID]],'Hospitalisation Details'!A1853:K4194,10,FALSE)</f>
        <v>24 Sep 1990</v>
      </c>
      <c r="M1854">
        <f>VLOOKUP(Hospitalisation_Details[[#This Row],[Customer ID]],'Hospitalisation Details'!$A$1:$K$2342,6,FALSE)</f>
        <v>34456</v>
      </c>
      <c r="N1854" t="str">
        <f>VLOOKUP(Hospitalisation_Details[[#This Row],[Customer ID]],'Hospitalisation Details'!A1853:K4194,7,FALSE)</f>
        <v>tier - 1</v>
      </c>
      <c r="O1854" t="str">
        <f>VLOOKUP(Hospitalisation_Details[[#This Row],[Customer ID]],'Hospitalisation Details'!A1853:K4194,8,FALSE)</f>
        <v>tier - 2</v>
      </c>
      <c r="P1854" t="str">
        <f>VLOOKUP(Hospitalisation_Details[[#This Row],[Customer ID]],'Hospitalisation Details'!A1853:K4194,9,FALSE)</f>
        <v>R1011</v>
      </c>
      <c r="Q1854">
        <f>VLOOKUP(Hospitalisation_Details[[#This Row],[Customer ID]],'Hospitalisation Details'!$A$1:$K$2342,11,FALSE)</f>
        <v>32</v>
      </c>
    </row>
    <row r="1855" spans="1:17" x14ac:dyDescent="0.35">
      <c r="A1855" t="s">
        <v>1854</v>
      </c>
      <c r="B1855" t="str">
        <f>VLOOKUP(Customer_Names[[#This Row],[Customer ID]],Customer_Names[#All],2,FALSE)</f>
        <v>Hetherington</v>
      </c>
      <c r="C1855">
        <f>VLOOKUP(Medical_Examinations[[#This Row],[Customer ID]],'Medical Examinations'!$A$1:$L$2336,2,FALSE)</f>
        <v>38</v>
      </c>
      <c r="D1855">
        <f>VLOOKUP(Medical_Examinations[[#This Row],[Customer ID]],'Medical Examinations'!$A$1:$L$2336,3,FALSE)</f>
        <v>6</v>
      </c>
      <c r="E1855" t="str">
        <f>VLOOKUP(Medical_Examinations[[#This Row],[Customer ID]],'Medical Examinations'!$A$1:$L$2336,4,FALSE)</f>
        <v>No</v>
      </c>
      <c r="F1855" t="str">
        <f>VLOOKUP(Medical_Examinations[[#This Row],[Customer ID]],'Medical Examinations'!$A$1:$L$2336,6,FALSE)</f>
        <v>No</v>
      </c>
      <c r="G1855" t="str">
        <f>VLOOKUP(Medical_Examinations[[#This Row],[Customer ID]],'Medical Examinations'!$A$1:$L$2336,7,FALSE)</f>
        <v>No</v>
      </c>
      <c r="H1855">
        <f>VLOOKUP(Medical_Examinations[[#This Row],[Customer ID]],'Medical Examinations'!$A$1:$L$2336,8,FALSE)</f>
        <v>1</v>
      </c>
      <c r="I1855" t="str">
        <f>VLOOKUP(Medical_Examinations[[#This Row],[Customer ID]],'Medical Examinations'!$A$1:$L$2336,9,FALSE)</f>
        <v>yes</v>
      </c>
      <c r="J1855" t="str">
        <f>VLOOKUP(Medical_Examinations[[#This Row],[Customer ID]],'Medical Examinations'!A1854:L4189,11,FALSE)</f>
        <v>Obesity</v>
      </c>
      <c r="K1855" t="str">
        <f>VLOOKUP(Medical_Examinations[[#This Row],[Customer ID]],'Medical Examinations'!A1854:L4189,12,FALSE)</f>
        <v>Prediabetes</v>
      </c>
      <c r="L1855" t="str">
        <f>VLOOKUP(Hospitalisation_Details[[#This Row],[Customer ID]],'Hospitalisation Details'!A1854:K4195,10,FALSE)</f>
        <v>22 Nov 1981</v>
      </c>
      <c r="M1855">
        <f>VLOOKUP(Hospitalisation_Details[[#This Row],[Customer ID]],'Hospitalisation Details'!$A$1:$K$2342,6,FALSE)</f>
        <v>35953</v>
      </c>
      <c r="N1855" t="str">
        <f>VLOOKUP(Hospitalisation_Details[[#This Row],[Customer ID]],'Hospitalisation Details'!A1854:K4195,7,FALSE)</f>
        <v>tier - 1</v>
      </c>
      <c r="O1855" t="str">
        <f>VLOOKUP(Hospitalisation_Details[[#This Row],[Customer ID]],'Hospitalisation Details'!A1854:K4195,8,FALSE)</f>
        <v>tier - 3</v>
      </c>
      <c r="P1855" t="str">
        <f>VLOOKUP(Hospitalisation_Details[[#This Row],[Customer ID]],'Hospitalisation Details'!A1854:K4195,9,FALSE)</f>
        <v>R1011</v>
      </c>
      <c r="Q1855">
        <f>VLOOKUP(Hospitalisation_Details[[#This Row],[Customer ID]],'Hospitalisation Details'!$A$1:$K$2342,11,FALSE)</f>
        <v>41</v>
      </c>
    </row>
    <row r="1856" spans="1:17" x14ac:dyDescent="0.35">
      <c r="A1856" t="s">
        <v>1855</v>
      </c>
      <c r="B1856" t="str">
        <f>VLOOKUP(Customer_Names[[#This Row],[Customer ID]],Customer_Names[#All],2,FALSE)</f>
        <v>Thompson</v>
      </c>
      <c r="C1856">
        <f>VLOOKUP(Medical_Examinations[[#This Row],[Customer ID]],'Medical Examinations'!$A$1:$L$2336,2,FALSE)</f>
        <v>52</v>
      </c>
      <c r="D1856">
        <f>VLOOKUP(Medical_Examinations[[#This Row],[Customer ID]],'Medical Examinations'!$A$1:$L$2336,3,FALSE)</f>
        <v>6</v>
      </c>
      <c r="E1856" t="str">
        <f>VLOOKUP(Medical_Examinations[[#This Row],[Customer ID]],'Medical Examinations'!$A$1:$L$2336,4,FALSE)</f>
        <v>No</v>
      </c>
      <c r="F1856" t="str">
        <f>VLOOKUP(Medical_Examinations[[#This Row],[Customer ID]],'Medical Examinations'!$A$1:$L$2336,6,FALSE)</f>
        <v>No</v>
      </c>
      <c r="G1856" t="str">
        <f>VLOOKUP(Medical_Examinations[[#This Row],[Customer ID]],'Medical Examinations'!$A$1:$L$2336,7,FALSE)</f>
        <v>No</v>
      </c>
      <c r="H1856">
        <f>VLOOKUP(Medical_Examinations[[#This Row],[Customer ID]],'Medical Examinations'!$A$1:$L$2336,8,FALSE)</f>
        <v>1</v>
      </c>
      <c r="I1856" t="str">
        <f>VLOOKUP(Medical_Examinations[[#This Row],[Customer ID]],'Medical Examinations'!$A$1:$L$2336,9,FALSE)</f>
        <v>yes</v>
      </c>
      <c r="J1856" t="str">
        <f>VLOOKUP(Medical_Examinations[[#This Row],[Customer ID]],'Medical Examinations'!A1855:L4190,11,FALSE)</f>
        <v>Obesity</v>
      </c>
      <c r="K1856" t="str">
        <f>VLOOKUP(Medical_Examinations[[#This Row],[Customer ID]],'Medical Examinations'!A1855:L4190,12,FALSE)</f>
        <v>Prediabetes</v>
      </c>
      <c r="L1856" t="str">
        <f>VLOOKUP(Hospitalisation_Details[[#This Row],[Customer ID]],'Hospitalisation Details'!A1855:K4196,10,FALSE)</f>
        <v>20 Aug 1996</v>
      </c>
      <c r="M1856">
        <f>VLOOKUP(Hospitalisation_Details[[#This Row],[Customer ID]],'Hospitalisation Details'!$A$1:$K$2342,6,FALSE)</f>
        <v>36085</v>
      </c>
      <c r="N1856" t="str">
        <f>VLOOKUP(Hospitalisation_Details[[#This Row],[Customer ID]],'Hospitalisation Details'!A1855:K4196,7,FALSE)</f>
        <v>tier - 1</v>
      </c>
      <c r="O1856" t="str">
        <f>VLOOKUP(Hospitalisation_Details[[#This Row],[Customer ID]],'Hospitalisation Details'!A1855:K4196,8,FALSE)</f>
        <v>tier - 1</v>
      </c>
      <c r="P1856" t="str">
        <f>VLOOKUP(Hospitalisation_Details[[#This Row],[Customer ID]],'Hospitalisation Details'!A1855:K4196,9,FALSE)</f>
        <v>R1011</v>
      </c>
      <c r="Q1856">
        <f>VLOOKUP(Hospitalisation_Details[[#This Row],[Customer ID]],'Hospitalisation Details'!$A$1:$K$2342,11,FALSE)</f>
        <v>26</v>
      </c>
    </row>
    <row r="1857" spans="1:17" x14ac:dyDescent="0.35">
      <c r="A1857" t="s">
        <v>1856</v>
      </c>
      <c r="B1857" t="str">
        <f>VLOOKUP(Customer_Names[[#This Row],[Customer ID]],Customer_Names[#All],2,FALSE)</f>
        <v>Battoo</v>
      </c>
      <c r="C1857">
        <f>VLOOKUP(Medical_Examinations[[#This Row],[Customer ID]],'Medical Examinations'!$A$1:$L$2336,2,FALSE)</f>
        <v>42</v>
      </c>
      <c r="D1857">
        <f>VLOOKUP(Medical_Examinations[[#This Row],[Customer ID]],'Medical Examinations'!$A$1:$L$2336,3,FALSE)</f>
        <v>6</v>
      </c>
      <c r="E1857" t="str">
        <f>VLOOKUP(Medical_Examinations[[#This Row],[Customer ID]],'Medical Examinations'!$A$1:$L$2336,4,FALSE)</f>
        <v>No</v>
      </c>
      <c r="F1857" t="str">
        <f>VLOOKUP(Medical_Examinations[[#This Row],[Customer ID]],'Medical Examinations'!$A$1:$L$2336,6,FALSE)</f>
        <v>yes</v>
      </c>
      <c r="G1857" t="str">
        <f>VLOOKUP(Medical_Examinations[[#This Row],[Customer ID]],'Medical Examinations'!$A$1:$L$2336,7,FALSE)</f>
        <v>No</v>
      </c>
      <c r="H1857">
        <f>VLOOKUP(Medical_Examinations[[#This Row],[Customer ID]],'Medical Examinations'!$A$1:$L$2336,8,FALSE)</f>
        <v>1</v>
      </c>
      <c r="I1857" t="str">
        <f>VLOOKUP(Medical_Examinations[[#This Row],[Customer ID]],'Medical Examinations'!$A$1:$L$2336,9,FALSE)</f>
        <v>yes</v>
      </c>
      <c r="J1857" t="str">
        <f>VLOOKUP(Medical_Examinations[[#This Row],[Customer ID]],'Medical Examinations'!A1856:L4191,11,FALSE)</f>
        <v>Obesity</v>
      </c>
      <c r="K1857" t="str">
        <f>VLOOKUP(Medical_Examinations[[#This Row],[Customer ID]],'Medical Examinations'!A1856:L4191,12,FALSE)</f>
        <v>Prediabetes</v>
      </c>
      <c r="L1857" t="str">
        <f>VLOOKUP(Hospitalisation_Details[[#This Row],[Customer ID]],'Hospitalisation Details'!A1856:K4197,10,FALSE)</f>
        <v>5 Jun 1975</v>
      </c>
      <c r="M1857">
        <f>VLOOKUP(Hospitalisation_Details[[#This Row],[Customer ID]],'Hospitalisation Details'!$A$1:$K$2342,6,FALSE)</f>
        <v>36351</v>
      </c>
      <c r="N1857" t="str">
        <f>VLOOKUP(Hospitalisation_Details[[#This Row],[Customer ID]],'Hospitalisation Details'!A1856:K4197,7,FALSE)</f>
        <v>tier - 1</v>
      </c>
      <c r="O1857" t="str">
        <f>VLOOKUP(Hospitalisation_Details[[#This Row],[Customer ID]],'Hospitalisation Details'!A1856:K4197,8,FALSE)</f>
        <v>tier - 2</v>
      </c>
      <c r="P1857" t="str">
        <f>VLOOKUP(Hospitalisation_Details[[#This Row],[Customer ID]],'Hospitalisation Details'!A1856:K4197,9,FALSE)</f>
        <v>R1011</v>
      </c>
      <c r="Q1857">
        <f>VLOOKUP(Hospitalisation_Details[[#This Row],[Customer ID]],'Hospitalisation Details'!$A$1:$K$2342,11,FALSE)</f>
        <v>48</v>
      </c>
    </row>
    <row r="1858" spans="1:17" x14ac:dyDescent="0.35">
      <c r="A1858" t="s">
        <v>1857</v>
      </c>
      <c r="B1858" t="str">
        <f>VLOOKUP(Customer_Names[[#This Row],[Customer ID]],Customer_Names[#All],2,FALSE)</f>
        <v>Barker</v>
      </c>
      <c r="C1858">
        <f>VLOOKUP(Medical_Examinations[[#This Row],[Customer ID]],'Medical Examinations'!$A$1:$L$2336,2,FALSE)</f>
        <v>40</v>
      </c>
      <c r="D1858">
        <f>VLOOKUP(Medical_Examinations[[#This Row],[Customer ID]],'Medical Examinations'!$A$1:$L$2336,3,FALSE)</f>
        <v>6</v>
      </c>
      <c r="E1858" t="str">
        <f>VLOOKUP(Medical_Examinations[[#This Row],[Customer ID]],'Medical Examinations'!$A$1:$L$2336,4,FALSE)</f>
        <v>No</v>
      </c>
      <c r="F1858" t="str">
        <f>VLOOKUP(Medical_Examinations[[#This Row],[Customer ID]],'Medical Examinations'!$A$1:$L$2336,6,FALSE)</f>
        <v>No</v>
      </c>
      <c r="G1858" t="str">
        <f>VLOOKUP(Medical_Examinations[[#This Row],[Customer ID]],'Medical Examinations'!$A$1:$L$2336,7,FALSE)</f>
        <v>No</v>
      </c>
      <c r="H1858">
        <f>VLOOKUP(Medical_Examinations[[#This Row],[Customer ID]],'Medical Examinations'!$A$1:$L$2336,8,FALSE)</f>
        <v>1</v>
      </c>
      <c r="I1858" t="str">
        <f>VLOOKUP(Medical_Examinations[[#This Row],[Customer ID]],'Medical Examinations'!$A$1:$L$2336,9,FALSE)</f>
        <v>yes</v>
      </c>
      <c r="J1858" t="str">
        <f>VLOOKUP(Medical_Examinations[[#This Row],[Customer ID]],'Medical Examinations'!A1857:L4192,11,FALSE)</f>
        <v>Obesity</v>
      </c>
      <c r="K1858" t="str">
        <f>VLOOKUP(Medical_Examinations[[#This Row],[Customer ID]],'Medical Examinations'!A1857:L4192,12,FALSE)</f>
        <v>Prediabetes</v>
      </c>
      <c r="L1858" t="str">
        <f>VLOOKUP(Hospitalisation_Details[[#This Row],[Customer ID]],'Hospitalisation Details'!A1857:K4198,10,FALSE)</f>
        <v>12 Jun 1980</v>
      </c>
      <c r="M1858">
        <f>VLOOKUP(Hospitalisation_Details[[#This Row],[Customer ID]],'Hospitalisation Details'!$A$1:$K$2342,6,FALSE)</f>
        <v>38313</v>
      </c>
      <c r="N1858" t="str">
        <f>VLOOKUP(Hospitalisation_Details[[#This Row],[Customer ID]],'Hospitalisation Details'!A1857:K4198,7,FALSE)</f>
        <v>tier - 1</v>
      </c>
      <c r="O1858" t="str">
        <f>VLOOKUP(Hospitalisation_Details[[#This Row],[Customer ID]],'Hospitalisation Details'!A1857:K4198,8,FALSE)</f>
        <v>tier - 3</v>
      </c>
      <c r="P1858" t="str">
        <f>VLOOKUP(Hospitalisation_Details[[#This Row],[Customer ID]],'Hospitalisation Details'!A1857:K4198,9,FALSE)</f>
        <v>R1011</v>
      </c>
      <c r="Q1858">
        <f>VLOOKUP(Hospitalisation_Details[[#This Row],[Customer ID]],'Hospitalisation Details'!$A$1:$K$2342,11,FALSE)</f>
        <v>42</v>
      </c>
    </row>
    <row r="1859" spans="1:17" x14ac:dyDescent="0.35">
      <c r="A1859" t="s">
        <v>1858</v>
      </c>
      <c r="B1859" t="str">
        <f>VLOOKUP(Customer_Names[[#This Row],[Customer ID]],Customer_Names[#All],2,FALSE)</f>
        <v>Saarnilehto</v>
      </c>
      <c r="C1859">
        <f>VLOOKUP(Medical_Examinations[[#This Row],[Customer ID]],'Medical Examinations'!$A$1:$L$2336,2,FALSE)</f>
        <v>36</v>
      </c>
      <c r="D1859">
        <f>VLOOKUP(Medical_Examinations[[#This Row],[Customer ID]],'Medical Examinations'!$A$1:$L$2336,3,FALSE)</f>
        <v>6</v>
      </c>
      <c r="E1859" t="str">
        <f>VLOOKUP(Medical_Examinations[[#This Row],[Customer ID]],'Medical Examinations'!$A$1:$L$2336,4,FALSE)</f>
        <v>yes</v>
      </c>
      <c r="F1859" t="str">
        <f>VLOOKUP(Medical_Examinations[[#This Row],[Customer ID]],'Medical Examinations'!$A$1:$L$2336,6,FALSE)</f>
        <v>No</v>
      </c>
      <c r="G1859" t="str">
        <f>VLOOKUP(Medical_Examinations[[#This Row],[Customer ID]],'Medical Examinations'!$A$1:$L$2336,7,FALSE)</f>
        <v>No</v>
      </c>
      <c r="H1859">
        <f>VLOOKUP(Medical_Examinations[[#This Row],[Customer ID]],'Medical Examinations'!$A$1:$L$2336,8,FALSE)</f>
        <v>1</v>
      </c>
      <c r="I1859" t="str">
        <f>VLOOKUP(Medical_Examinations[[#This Row],[Customer ID]],'Medical Examinations'!$A$1:$L$2336,9,FALSE)</f>
        <v>yes</v>
      </c>
      <c r="J1859" t="str">
        <f>VLOOKUP(Medical_Examinations[[#This Row],[Customer ID]],'Medical Examinations'!A1858:L4193,11,FALSE)</f>
        <v>Obesity</v>
      </c>
      <c r="K1859" t="str">
        <f>VLOOKUP(Medical_Examinations[[#This Row],[Customer ID]],'Medical Examinations'!A1858:L4193,12,FALSE)</f>
        <v>Prediabetes</v>
      </c>
      <c r="L1859" t="str">
        <f>VLOOKUP(Hospitalisation_Details[[#This Row],[Customer ID]],'Hospitalisation Details'!A1858:K4199,10,FALSE)</f>
        <v>17 Sep 2002</v>
      </c>
      <c r="M1859">
        <f>VLOOKUP(Hospitalisation_Details[[#This Row],[Customer ID]],'Hospitalisation Details'!$A$1:$K$2342,6,FALSE)</f>
        <v>38345</v>
      </c>
      <c r="N1859" t="str">
        <f>VLOOKUP(Hospitalisation_Details[[#This Row],[Customer ID]],'Hospitalisation Details'!A1858:K4199,7,FALSE)</f>
        <v>tier - 1</v>
      </c>
      <c r="O1859" t="str">
        <f>VLOOKUP(Hospitalisation_Details[[#This Row],[Customer ID]],'Hospitalisation Details'!A1858:K4199,8,FALSE)</f>
        <v>tier - 3</v>
      </c>
      <c r="P1859" t="str">
        <f>VLOOKUP(Hospitalisation_Details[[#This Row],[Customer ID]],'Hospitalisation Details'!A1858:K4199,9,FALSE)</f>
        <v>R1011</v>
      </c>
      <c r="Q1859">
        <f>VLOOKUP(Hospitalisation_Details[[#This Row],[Customer ID]],'Hospitalisation Details'!$A$1:$K$2342,11,FALSE)</f>
        <v>20</v>
      </c>
    </row>
    <row r="1860" spans="1:17" x14ac:dyDescent="0.35">
      <c r="A1860" t="s">
        <v>1859</v>
      </c>
      <c r="B1860" t="str">
        <f>VLOOKUP(Customer_Names[[#This Row],[Customer ID]],Customer_Names[#All],2,FALSE)</f>
        <v>Morton</v>
      </c>
      <c r="C1860">
        <f>VLOOKUP(Medical_Examinations[[#This Row],[Customer ID]],'Medical Examinations'!$A$1:$L$2336,2,FALSE)</f>
        <v>47</v>
      </c>
      <c r="D1860">
        <f>VLOOKUP(Medical_Examinations[[#This Row],[Customer ID]],'Medical Examinations'!$A$1:$L$2336,3,FALSE)</f>
        <v>6</v>
      </c>
      <c r="E1860" t="str">
        <f>VLOOKUP(Medical_Examinations[[#This Row],[Customer ID]],'Medical Examinations'!$A$1:$L$2336,4,FALSE)</f>
        <v>yes</v>
      </c>
      <c r="F1860" t="str">
        <f>VLOOKUP(Medical_Examinations[[#This Row],[Customer ID]],'Medical Examinations'!$A$1:$L$2336,6,FALSE)</f>
        <v>No</v>
      </c>
      <c r="G1860" t="str">
        <f>VLOOKUP(Medical_Examinations[[#This Row],[Customer ID]],'Medical Examinations'!$A$1:$L$2336,7,FALSE)</f>
        <v>No</v>
      </c>
      <c r="H1860">
        <f>VLOOKUP(Medical_Examinations[[#This Row],[Customer ID]],'Medical Examinations'!$A$1:$L$2336,8,FALSE)</f>
        <v>1</v>
      </c>
      <c r="I1860" t="str">
        <f>VLOOKUP(Medical_Examinations[[#This Row],[Customer ID]],'Medical Examinations'!$A$1:$L$2336,9,FALSE)</f>
        <v>yes</v>
      </c>
      <c r="J1860" t="str">
        <f>VLOOKUP(Medical_Examinations[[#This Row],[Customer ID]],'Medical Examinations'!A1859:L4194,11,FALSE)</f>
        <v>Obesity</v>
      </c>
      <c r="K1860" t="str">
        <f>VLOOKUP(Medical_Examinations[[#This Row],[Customer ID]],'Medical Examinations'!A1859:L4194,12,FALSE)</f>
        <v>Prediabetes</v>
      </c>
      <c r="L1860" t="str">
        <f>VLOOKUP(Hospitalisation_Details[[#This Row],[Customer ID]],'Hospitalisation Details'!A1859:K4200,10,FALSE)</f>
        <v>21 Jun 1986</v>
      </c>
      <c r="M1860">
        <f>VLOOKUP(Hospitalisation_Details[[#This Row],[Customer ID]],'Hospitalisation Details'!$A$1:$K$2342,6,FALSE)</f>
        <v>38415</v>
      </c>
      <c r="N1860" t="str">
        <f>VLOOKUP(Hospitalisation_Details[[#This Row],[Customer ID]],'Hospitalisation Details'!A1859:K4200,7,FALSE)</f>
        <v>tier - 1</v>
      </c>
      <c r="O1860" t="str">
        <f>VLOOKUP(Hospitalisation_Details[[#This Row],[Customer ID]],'Hospitalisation Details'!A1859:K4200,8,FALSE)</f>
        <v>tier - 2</v>
      </c>
      <c r="P1860" t="str">
        <f>VLOOKUP(Hospitalisation_Details[[#This Row],[Customer ID]],'Hospitalisation Details'!A1859:K4200,9,FALSE)</f>
        <v>R1011</v>
      </c>
      <c r="Q1860">
        <f>VLOOKUP(Hospitalisation_Details[[#This Row],[Customer ID]],'Hospitalisation Details'!$A$1:$K$2342,11,FALSE)</f>
        <v>36</v>
      </c>
    </row>
    <row r="1861" spans="1:17" x14ac:dyDescent="0.35">
      <c r="A1861" t="s">
        <v>1860</v>
      </c>
      <c r="B1861" t="str">
        <f>VLOOKUP(Customer_Names[[#This Row],[Customer ID]],Customer_Names[#All],2,FALSE)</f>
        <v>Thomas</v>
      </c>
      <c r="C1861">
        <f>VLOOKUP(Medical_Examinations[[#This Row],[Customer ID]],'Medical Examinations'!$A$1:$L$2336,2,FALSE)</f>
        <v>35</v>
      </c>
      <c r="D1861">
        <f>VLOOKUP(Medical_Examinations[[#This Row],[Customer ID]],'Medical Examinations'!$A$1:$L$2336,3,FALSE)</f>
        <v>6</v>
      </c>
      <c r="E1861" t="str">
        <f>VLOOKUP(Medical_Examinations[[#This Row],[Customer ID]],'Medical Examinations'!$A$1:$L$2336,4,FALSE)</f>
        <v>No</v>
      </c>
      <c r="F1861" t="str">
        <f>VLOOKUP(Medical_Examinations[[#This Row],[Customer ID]],'Medical Examinations'!$A$1:$L$2336,6,FALSE)</f>
        <v>No</v>
      </c>
      <c r="G1861" t="str">
        <f>VLOOKUP(Medical_Examinations[[#This Row],[Customer ID]],'Medical Examinations'!$A$1:$L$2336,7,FALSE)</f>
        <v>No</v>
      </c>
      <c r="H1861">
        <f>VLOOKUP(Medical_Examinations[[#This Row],[Customer ID]],'Medical Examinations'!$A$1:$L$2336,8,FALSE)</f>
        <v>1</v>
      </c>
      <c r="I1861" t="str">
        <f>VLOOKUP(Medical_Examinations[[#This Row],[Customer ID]],'Medical Examinations'!$A$1:$L$2336,9,FALSE)</f>
        <v>yes</v>
      </c>
      <c r="J1861" t="str">
        <f>VLOOKUP(Medical_Examinations[[#This Row],[Customer ID]],'Medical Examinations'!A1860:L4195,11,FALSE)</f>
        <v>Obesity</v>
      </c>
      <c r="K1861" t="str">
        <f>VLOOKUP(Medical_Examinations[[#This Row],[Customer ID]],'Medical Examinations'!A1860:L4195,12,FALSE)</f>
        <v>Prediabetes</v>
      </c>
      <c r="L1861" t="str">
        <f>VLOOKUP(Hospitalisation_Details[[#This Row],[Customer ID]],'Hospitalisation Details'!A1860:K4201,10,FALSE)</f>
        <v>22 Nov 1991</v>
      </c>
      <c r="M1861">
        <f>VLOOKUP(Hospitalisation_Details[[#This Row],[Customer ID]],'Hospitalisation Details'!$A$1:$K$2342,6,FALSE)</f>
        <v>1137</v>
      </c>
      <c r="N1861" t="str">
        <f>VLOOKUP(Hospitalisation_Details[[#This Row],[Customer ID]],'Hospitalisation Details'!A1860:K4201,7,FALSE)</f>
        <v>tier - 1</v>
      </c>
      <c r="O1861" t="str">
        <f>VLOOKUP(Hospitalisation_Details[[#This Row],[Customer ID]],'Hospitalisation Details'!A1860:K4201,8,FALSE)</f>
        <v>tier - 3</v>
      </c>
      <c r="P1861" t="str">
        <f>VLOOKUP(Hospitalisation_Details[[#This Row],[Customer ID]],'Hospitalisation Details'!A1860:K4201,9,FALSE)</f>
        <v>R1011</v>
      </c>
      <c r="Q1861">
        <f>VLOOKUP(Hospitalisation_Details[[#This Row],[Customer ID]],'Hospitalisation Details'!$A$1:$K$2342,11,FALSE)</f>
        <v>18</v>
      </c>
    </row>
    <row r="1862" spans="1:17" x14ac:dyDescent="0.35">
      <c r="A1862" t="s">
        <v>1861</v>
      </c>
      <c r="B1862" t="str">
        <f>VLOOKUP(Customer_Names[[#This Row],[Customer ID]],Customer_Names[#All],2,FALSE)</f>
        <v>Hillman</v>
      </c>
      <c r="C1862">
        <f>VLOOKUP(Medical_Examinations[[#This Row],[Customer ID]],'Medical Examinations'!$A$1:$L$2336,2,FALSE)</f>
        <v>37</v>
      </c>
      <c r="D1862">
        <f>VLOOKUP(Medical_Examinations[[#This Row],[Customer ID]],'Medical Examinations'!$A$1:$L$2336,3,FALSE)</f>
        <v>6</v>
      </c>
      <c r="E1862" t="str">
        <f>VLOOKUP(Medical_Examinations[[#This Row],[Customer ID]],'Medical Examinations'!$A$1:$L$2336,4,FALSE)</f>
        <v>No</v>
      </c>
      <c r="F1862" t="str">
        <f>VLOOKUP(Medical_Examinations[[#This Row],[Customer ID]],'Medical Examinations'!$A$1:$L$2336,6,FALSE)</f>
        <v>No</v>
      </c>
      <c r="G1862" t="str">
        <f>VLOOKUP(Medical_Examinations[[#This Row],[Customer ID]],'Medical Examinations'!$A$1:$L$2336,7,FALSE)</f>
        <v>Yes</v>
      </c>
      <c r="H1862">
        <f>VLOOKUP(Medical_Examinations[[#This Row],[Customer ID]],'Medical Examinations'!$A$1:$L$2336,8,FALSE)</f>
        <v>1</v>
      </c>
      <c r="I1862" t="str">
        <f>VLOOKUP(Medical_Examinations[[#This Row],[Customer ID]],'Medical Examinations'!$A$1:$L$2336,9,FALSE)</f>
        <v>yes</v>
      </c>
      <c r="J1862" t="str">
        <f>VLOOKUP(Medical_Examinations[[#This Row],[Customer ID]],'Medical Examinations'!A1861:L4196,11,FALSE)</f>
        <v>Obesity</v>
      </c>
      <c r="K1862" t="str">
        <f>VLOOKUP(Medical_Examinations[[#This Row],[Customer ID]],'Medical Examinations'!A1861:L4196,12,FALSE)</f>
        <v>Prediabetes</v>
      </c>
      <c r="L1862" t="str">
        <f>VLOOKUP(Hospitalisation_Details[[#This Row],[Customer ID]],'Hospitalisation Details'!A1861:K4202,10,FALSE)</f>
        <v>12 Oct 1978</v>
      </c>
      <c r="M1862">
        <f>VLOOKUP(Hospitalisation_Details[[#This Row],[Customer ID]],'Hospitalisation Details'!$A$1:$K$2342,6,FALSE)</f>
        <v>38999</v>
      </c>
      <c r="N1862" t="str">
        <f>VLOOKUP(Hospitalisation_Details[[#This Row],[Customer ID]],'Hospitalisation Details'!A1861:K4202,7,FALSE)</f>
        <v>tier - 1</v>
      </c>
      <c r="O1862" t="str">
        <f>VLOOKUP(Hospitalisation_Details[[#This Row],[Customer ID]],'Hospitalisation Details'!A1861:K4202,8,FALSE)</f>
        <v>tier - 1</v>
      </c>
      <c r="P1862" t="str">
        <f>VLOOKUP(Hospitalisation_Details[[#This Row],[Customer ID]],'Hospitalisation Details'!A1861:K4202,9,FALSE)</f>
        <v>R1011</v>
      </c>
      <c r="Q1862">
        <f>VLOOKUP(Hospitalisation_Details[[#This Row],[Customer ID]],'Hospitalisation Details'!$A$1:$K$2342,11,FALSE)</f>
        <v>44</v>
      </c>
    </row>
    <row r="1863" spans="1:17" x14ac:dyDescent="0.35">
      <c r="A1863" t="s">
        <v>1862</v>
      </c>
      <c r="B1863" t="str">
        <f>VLOOKUP(Customer_Names[[#This Row],[Customer ID]],Customer_Names[#All],2,FALSE)</f>
        <v>Edwards</v>
      </c>
      <c r="C1863">
        <f>VLOOKUP(Medical_Examinations[[#This Row],[Customer ID]],'Medical Examinations'!$A$1:$L$2336,2,FALSE)</f>
        <v>37</v>
      </c>
      <c r="D1863">
        <f>VLOOKUP(Medical_Examinations[[#This Row],[Customer ID]],'Medical Examinations'!$A$1:$L$2336,3,FALSE)</f>
        <v>6</v>
      </c>
      <c r="E1863" t="str">
        <f>VLOOKUP(Medical_Examinations[[#This Row],[Customer ID]],'Medical Examinations'!$A$1:$L$2336,4,FALSE)</f>
        <v>No</v>
      </c>
      <c r="F1863" t="str">
        <f>VLOOKUP(Medical_Examinations[[#This Row],[Customer ID]],'Medical Examinations'!$A$1:$L$2336,6,FALSE)</f>
        <v>yes</v>
      </c>
      <c r="G1863" t="str">
        <f>VLOOKUP(Medical_Examinations[[#This Row],[Customer ID]],'Medical Examinations'!$A$1:$L$2336,7,FALSE)</f>
        <v>No</v>
      </c>
      <c r="H1863">
        <f>VLOOKUP(Medical_Examinations[[#This Row],[Customer ID]],'Medical Examinations'!$A$1:$L$2336,8,FALSE)</f>
        <v>1</v>
      </c>
      <c r="I1863" t="str">
        <f>VLOOKUP(Medical_Examinations[[#This Row],[Customer ID]],'Medical Examinations'!$A$1:$L$2336,9,FALSE)</f>
        <v>yes</v>
      </c>
      <c r="J1863" t="str">
        <f>VLOOKUP(Medical_Examinations[[#This Row],[Customer ID]],'Medical Examinations'!A1862:L4197,11,FALSE)</f>
        <v>Obesity</v>
      </c>
      <c r="K1863" t="str">
        <f>VLOOKUP(Medical_Examinations[[#This Row],[Customer ID]],'Medical Examinations'!A1862:L4197,12,FALSE)</f>
        <v>Prediabetes</v>
      </c>
      <c r="L1863" t="str">
        <f>VLOOKUP(Hospitalisation_Details[[#This Row],[Customer ID]],'Hospitalisation Details'!A1862:K4203,10,FALSE)</f>
        <v>30 Nov 1992</v>
      </c>
      <c r="M1863">
        <f>VLOOKUP(Hospitalisation_Details[[#This Row],[Customer ID]],'Hospitalisation Details'!$A$1:$K$2342,6,FALSE)</f>
        <v>39241</v>
      </c>
      <c r="N1863" t="str">
        <f>VLOOKUP(Hospitalisation_Details[[#This Row],[Customer ID]],'Hospitalisation Details'!A1862:K4203,7,FALSE)</f>
        <v>tier - 1</v>
      </c>
      <c r="O1863" t="str">
        <f>VLOOKUP(Hospitalisation_Details[[#This Row],[Customer ID]],'Hospitalisation Details'!A1862:K4203,8,FALSE)</f>
        <v>tier - 3</v>
      </c>
      <c r="P1863" t="str">
        <f>VLOOKUP(Hospitalisation_Details[[#This Row],[Customer ID]],'Hospitalisation Details'!A1862:K4203,9,FALSE)</f>
        <v>R1011</v>
      </c>
      <c r="Q1863">
        <f>VLOOKUP(Hospitalisation_Details[[#This Row],[Customer ID]],'Hospitalisation Details'!$A$1:$K$2342,11,FALSE)</f>
        <v>30</v>
      </c>
    </row>
    <row r="1864" spans="1:17" x14ac:dyDescent="0.35">
      <c r="A1864" t="s">
        <v>1863</v>
      </c>
      <c r="B1864" t="str">
        <f>VLOOKUP(Customer_Names[[#This Row],[Customer ID]],Customer_Names[#All],2,FALSE)</f>
        <v>Bartel</v>
      </c>
      <c r="C1864">
        <f>VLOOKUP(Medical_Examinations[[#This Row],[Customer ID]],'Medical Examinations'!$A$1:$L$2336,2,FALSE)</f>
        <v>29</v>
      </c>
      <c r="D1864">
        <f>VLOOKUP(Medical_Examinations[[#This Row],[Customer ID]],'Medical Examinations'!$A$1:$L$2336,3,FALSE)</f>
        <v>6</v>
      </c>
      <c r="E1864" t="str">
        <f>VLOOKUP(Medical_Examinations[[#This Row],[Customer ID]],'Medical Examinations'!$A$1:$L$2336,4,FALSE)</f>
        <v>yes</v>
      </c>
      <c r="F1864" t="str">
        <f>VLOOKUP(Medical_Examinations[[#This Row],[Customer ID]],'Medical Examinations'!$A$1:$L$2336,6,FALSE)</f>
        <v>No</v>
      </c>
      <c r="G1864" t="str">
        <f>VLOOKUP(Medical_Examinations[[#This Row],[Customer ID]],'Medical Examinations'!$A$1:$L$2336,7,FALSE)</f>
        <v>No</v>
      </c>
      <c r="H1864">
        <f>VLOOKUP(Medical_Examinations[[#This Row],[Customer ID]],'Medical Examinations'!$A$1:$L$2336,8,FALSE)</f>
        <v>1</v>
      </c>
      <c r="I1864" t="str">
        <f>VLOOKUP(Medical_Examinations[[#This Row],[Customer ID]],'Medical Examinations'!$A$1:$L$2336,9,FALSE)</f>
        <v>yes</v>
      </c>
      <c r="J1864" t="str">
        <f>VLOOKUP(Medical_Examinations[[#This Row],[Customer ID]],'Medical Examinations'!A1863:L4198,11,FALSE)</f>
        <v>Overweight</v>
      </c>
      <c r="K1864" t="str">
        <f>VLOOKUP(Medical_Examinations[[#This Row],[Customer ID]],'Medical Examinations'!A1863:L4198,12,FALSE)</f>
        <v>Prediabetes</v>
      </c>
      <c r="L1864" t="str">
        <f>VLOOKUP(Hospitalisation_Details[[#This Row],[Customer ID]],'Hospitalisation Details'!A1863:K4204,10,FALSE)</f>
        <v>20 Dec 1978</v>
      </c>
      <c r="M1864">
        <f>VLOOKUP(Hospitalisation_Details[[#This Row],[Customer ID]],'Hospitalisation Details'!$A$1:$K$2342,6,FALSE)</f>
        <v>40055</v>
      </c>
      <c r="N1864" t="str">
        <f>VLOOKUP(Hospitalisation_Details[[#This Row],[Customer ID]],'Hospitalisation Details'!A1863:K4204,7,FALSE)</f>
        <v>tier - 1</v>
      </c>
      <c r="O1864" t="str">
        <f>VLOOKUP(Hospitalisation_Details[[#This Row],[Customer ID]],'Hospitalisation Details'!A1863:K4204,8,FALSE)</f>
        <v>tier - 3</v>
      </c>
      <c r="P1864" t="str">
        <f>VLOOKUP(Hospitalisation_Details[[#This Row],[Customer ID]],'Hospitalisation Details'!A1863:K4204,9,FALSE)</f>
        <v>R1011</v>
      </c>
      <c r="Q1864">
        <f>VLOOKUP(Hospitalisation_Details[[#This Row],[Customer ID]],'Hospitalisation Details'!$A$1:$K$2342,11,FALSE)</f>
        <v>44</v>
      </c>
    </row>
    <row r="1865" spans="1:17" x14ac:dyDescent="0.35">
      <c r="A1865" t="s">
        <v>1864</v>
      </c>
      <c r="B1865" t="str">
        <f>VLOOKUP(Customer_Names[[#This Row],[Customer ID]],Customer_Names[#All],2,FALSE)</f>
        <v>Potekhina</v>
      </c>
      <c r="C1865">
        <f>VLOOKUP(Medical_Examinations[[#This Row],[Customer ID]],'Medical Examinations'!$A$1:$L$2336,2,FALSE)</f>
        <v>42</v>
      </c>
      <c r="D1865">
        <f>VLOOKUP(Medical_Examinations[[#This Row],[Customer ID]],'Medical Examinations'!$A$1:$L$2336,3,FALSE)</f>
        <v>6</v>
      </c>
      <c r="E1865" t="str">
        <f>VLOOKUP(Medical_Examinations[[#This Row],[Customer ID]],'Medical Examinations'!$A$1:$L$2336,4,FALSE)</f>
        <v>yes</v>
      </c>
      <c r="F1865" t="str">
        <f>VLOOKUP(Medical_Examinations[[#This Row],[Customer ID]],'Medical Examinations'!$A$1:$L$2336,6,FALSE)</f>
        <v>No</v>
      </c>
      <c r="G1865" t="str">
        <f>VLOOKUP(Medical_Examinations[[#This Row],[Customer ID]],'Medical Examinations'!$A$1:$L$2336,7,FALSE)</f>
        <v>No</v>
      </c>
      <c r="H1865">
        <f>VLOOKUP(Medical_Examinations[[#This Row],[Customer ID]],'Medical Examinations'!$A$1:$L$2336,8,FALSE)</f>
        <v>1</v>
      </c>
      <c r="I1865" t="str">
        <f>VLOOKUP(Medical_Examinations[[#This Row],[Customer ID]],'Medical Examinations'!$A$1:$L$2336,9,FALSE)</f>
        <v>yes</v>
      </c>
      <c r="J1865" t="str">
        <f>VLOOKUP(Medical_Examinations[[#This Row],[Customer ID]],'Medical Examinations'!A1864:L4199,11,FALSE)</f>
        <v>Obesity</v>
      </c>
      <c r="K1865" t="str">
        <f>VLOOKUP(Medical_Examinations[[#This Row],[Customer ID]],'Medical Examinations'!A1864:L4199,12,FALSE)</f>
        <v>Prediabetes</v>
      </c>
      <c r="L1865" t="str">
        <f>VLOOKUP(Hospitalisation_Details[[#This Row],[Customer ID]],'Hospitalisation Details'!A1864:K4205,10,FALSE)</f>
        <v>14 Oct 1983</v>
      </c>
      <c r="M1865">
        <f>VLOOKUP(Hospitalisation_Details[[#This Row],[Customer ID]],'Hospitalisation Details'!$A$1:$K$2342,6,FALSE)</f>
        <v>40104</v>
      </c>
      <c r="N1865" t="str">
        <f>VLOOKUP(Hospitalisation_Details[[#This Row],[Customer ID]],'Hospitalisation Details'!A1864:K4205,7,FALSE)</f>
        <v>tier - 1</v>
      </c>
      <c r="O1865" t="str">
        <f>VLOOKUP(Hospitalisation_Details[[#This Row],[Customer ID]],'Hospitalisation Details'!A1864:K4205,8,FALSE)</f>
        <v>tier - 2</v>
      </c>
      <c r="P1865" t="str">
        <f>VLOOKUP(Hospitalisation_Details[[#This Row],[Customer ID]],'Hospitalisation Details'!A1864:K4205,9,FALSE)</f>
        <v>R1011</v>
      </c>
      <c r="Q1865">
        <f>VLOOKUP(Hospitalisation_Details[[#This Row],[Customer ID]],'Hospitalisation Details'!$A$1:$K$2342,11,FALSE)</f>
        <v>39</v>
      </c>
    </row>
    <row r="1866" spans="1:17" x14ac:dyDescent="0.35">
      <c r="A1866" t="s">
        <v>1865</v>
      </c>
      <c r="B1866" t="str">
        <f>VLOOKUP(Customer_Names[[#This Row],[Customer ID]],Customer_Names[#All],2,FALSE)</f>
        <v>Kelly</v>
      </c>
      <c r="C1866">
        <f>VLOOKUP(Medical_Examinations[[#This Row],[Customer ID]],'Medical Examinations'!$A$1:$L$2336,2,FALSE)</f>
        <v>53</v>
      </c>
      <c r="D1866">
        <f>VLOOKUP(Medical_Examinations[[#This Row],[Customer ID]],'Medical Examinations'!$A$1:$L$2336,3,FALSE)</f>
        <v>6</v>
      </c>
      <c r="E1866" t="str">
        <f>VLOOKUP(Medical_Examinations[[#This Row],[Customer ID]],'Medical Examinations'!$A$1:$L$2336,4,FALSE)</f>
        <v>yes</v>
      </c>
      <c r="F1866" t="str">
        <f>VLOOKUP(Medical_Examinations[[#This Row],[Customer ID]],'Medical Examinations'!$A$1:$L$2336,6,FALSE)</f>
        <v>No</v>
      </c>
      <c r="G1866" t="str">
        <f>VLOOKUP(Medical_Examinations[[#This Row],[Customer ID]],'Medical Examinations'!$A$1:$L$2336,7,FALSE)</f>
        <v>Yes</v>
      </c>
      <c r="H1866">
        <f>VLOOKUP(Medical_Examinations[[#This Row],[Customer ID]],'Medical Examinations'!$A$1:$L$2336,8,FALSE)</f>
        <v>1</v>
      </c>
      <c r="I1866" t="str">
        <f>VLOOKUP(Medical_Examinations[[#This Row],[Customer ID]],'Medical Examinations'!$A$1:$L$2336,9,FALSE)</f>
        <v>yes</v>
      </c>
      <c r="J1866" t="str">
        <f>VLOOKUP(Medical_Examinations[[#This Row],[Customer ID]],'Medical Examinations'!A1865:L4200,11,FALSE)</f>
        <v>Obesity</v>
      </c>
      <c r="K1866" t="str">
        <f>VLOOKUP(Medical_Examinations[[#This Row],[Customer ID]],'Medical Examinations'!A1865:L4200,12,FALSE)</f>
        <v>Prediabetes</v>
      </c>
      <c r="L1866" t="str">
        <f>VLOOKUP(Hospitalisation_Details[[#This Row],[Customer ID]],'Hospitalisation Details'!A1865:K4206,10,FALSE)</f>
        <v>21 Oct 1985</v>
      </c>
      <c r="M1866">
        <f>VLOOKUP(Hospitalisation_Details[[#This Row],[Customer ID]],'Hospitalisation Details'!$A$1:$K$2342,6,FALSE)</f>
        <v>40182</v>
      </c>
      <c r="N1866" t="str">
        <f>VLOOKUP(Hospitalisation_Details[[#This Row],[Customer ID]],'Hospitalisation Details'!A1865:K4206,7,FALSE)</f>
        <v>tier - 1</v>
      </c>
      <c r="O1866" t="str">
        <f>VLOOKUP(Hospitalisation_Details[[#This Row],[Customer ID]],'Hospitalisation Details'!A1865:K4206,8,FALSE)</f>
        <v>tier - 2</v>
      </c>
      <c r="P1866" t="str">
        <f>VLOOKUP(Hospitalisation_Details[[#This Row],[Customer ID]],'Hospitalisation Details'!A1865:K4206,9,FALSE)</f>
        <v>R1011</v>
      </c>
      <c r="Q1866">
        <f>VLOOKUP(Hospitalisation_Details[[#This Row],[Customer ID]],'Hospitalisation Details'!$A$1:$K$2342,11,FALSE)</f>
        <v>37</v>
      </c>
    </row>
    <row r="1867" spans="1:17" x14ac:dyDescent="0.35">
      <c r="A1867" t="s">
        <v>1866</v>
      </c>
      <c r="B1867" t="str">
        <f>VLOOKUP(Customer_Names[[#This Row],[Customer ID]],Customer_Names[#All],2,FALSE)</f>
        <v>Lapp</v>
      </c>
      <c r="C1867">
        <f>VLOOKUP(Medical_Examinations[[#This Row],[Customer ID]],'Medical Examinations'!$A$1:$L$2336,2,FALSE)</f>
        <v>35</v>
      </c>
      <c r="D1867">
        <f>VLOOKUP(Medical_Examinations[[#This Row],[Customer ID]],'Medical Examinations'!$A$1:$L$2336,3,FALSE)</f>
        <v>6</v>
      </c>
      <c r="E1867" t="str">
        <f>VLOOKUP(Medical_Examinations[[#This Row],[Customer ID]],'Medical Examinations'!$A$1:$L$2336,4,FALSE)</f>
        <v>No</v>
      </c>
      <c r="F1867" t="str">
        <f>VLOOKUP(Medical_Examinations[[#This Row],[Customer ID]],'Medical Examinations'!$A$1:$L$2336,6,FALSE)</f>
        <v>No</v>
      </c>
      <c r="G1867" t="str">
        <f>VLOOKUP(Medical_Examinations[[#This Row],[Customer ID]],'Medical Examinations'!$A$1:$L$2336,7,FALSE)</f>
        <v>Yes</v>
      </c>
      <c r="H1867">
        <f>VLOOKUP(Medical_Examinations[[#This Row],[Customer ID]],'Medical Examinations'!$A$1:$L$2336,8,FALSE)</f>
        <v>1</v>
      </c>
      <c r="I1867" t="str">
        <f>VLOOKUP(Medical_Examinations[[#This Row],[Customer ID]],'Medical Examinations'!$A$1:$L$2336,9,FALSE)</f>
        <v>yes</v>
      </c>
      <c r="J1867" t="str">
        <f>VLOOKUP(Medical_Examinations[[#This Row],[Customer ID]],'Medical Examinations'!A1866:L4201,11,FALSE)</f>
        <v>Obesity</v>
      </c>
      <c r="K1867" t="str">
        <f>VLOOKUP(Medical_Examinations[[#This Row],[Customer ID]],'Medical Examinations'!A1866:L4201,12,FALSE)</f>
        <v>Prediabetes</v>
      </c>
      <c r="L1867" t="str">
        <f>VLOOKUP(Hospitalisation_Details[[#This Row],[Customer ID]],'Hospitalisation Details'!A1866:K4207,10,FALSE)</f>
        <v>28 Jul 1981</v>
      </c>
      <c r="M1867">
        <f>VLOOKUP(Hospitalisation_Details[[#This Row],[Customer ID]],'Hospitalisation Details'!$A$1:$K$2342,6,FALSE)</f>
        <v>40209</v>
      </c>
      <c r="N1867" t="str">
        <f>VLOOKUP(Hospitalisation_Details[[#This Row],[Customer ID]],'Hospitalisation Details'!A1866:K4207,7,FALSE)</f>
        <v>tier - 1</v>
      </c>
      <c r="O1867" t="str">
        <f>VLOOKUP(Hospitalisation_Details[[#This Row],[Customer ID]],'Hospitalisation Details'!A1866:K4207,8,FALSE)</f>
        <v>tier - 2</v>
      </c>
      <c r="P1867" t="str">
        <f>VLOOKUP(Hospitalisation_Details[[#This Row],[Customer ID]],'Hospitalisation Details'!A1866:K4207,9,FALSE)</f>
        <v>R1011</v>
      </c>
      <c r="Q1867">
        <f>VLOOKUP(Hospitalisation_Details[[#This Row],[Customer ID]],'Hospitalisation Details'!$A$1:$K$2342,11,FALSE)</f>
        <v>41</v>
      </c>
    </row>
    <row r="1868" spans="1:17" x14ac:dyDescent="0.35">
      <c r="A1868" t="s">
        <v>1867</v>
      </c>
      <c r="B1868" t="str">
        <f>VLOOKUP(Customer_Names[[#This Row],[Customer ID]],Customer_Names[#All],2,FALSE)</f>
        <v>Burke</v>
      </c>
      <c r="C1868">
        <f>VLOOKUP(Medical_Examinations[[#This Row],[Customer ID]],'Medical Examinations'!$A$1:$L$2336,2,FALSE)</f>
        <v>35</v>
      </c>
      <c r="D1868">
        <f>VLOOKUP(Medical_Examinations[[#This Row],[Customer ID]],'Medical Examinations'!$A$1:$L$2336,3,FALSE)</f>
        <v>6</v>
      </c>
      <c r="E1868" t="str">
        <f>VLOOKUP(Medical_Examinations[[#This Row],[Customer ID]],'Medical Examinations'!$A$1:$L$2336,4,FALSE)</f>
        <v>No</v>
      </c>
      <c r="F1868" t="str">
        <f>VLOOKUP(Medical_Examinations[[#This Row],[Customer ID]],'Medical Examinations'!$A$1:$L$2336,6,FALSE)</f>
        <v>No</v>
      </c>
      <c r="G1868" t="str">
        <f>VLOOKUP(Medical_Examinations[[#This Row],[Customer ID]],'Medical Examinations'!$A$1:$L$2336,7,FALSE)</f>
        <v>Yes</v>
      </c>
      <c r="H1868">
        <f>VLOOKUP(Medical_Examinations[[#This Row],[Customer ID]],'Medical Examinations'!$A$1:$L$2336,8,FALSE)</f>
        <v>1</v>
      </c>
      <c r="I1868" t="str">
        <f>VLOOKUP(Medical_Examinations[[#This Row],[Customer ID]],'Medical Examinations'!$A$1:$L$2336,9,FALSE)</f>
        <v>yes</v>
      </c>
      <c r="J1868" t="str">
        <f>VLOOKUP(Medical_Examinations[[#This Row],[Customer ID]],'Medical Examinations'!A1867:L4202,11,FALSE)</f>
        <v>Obesity</v>
      </c>
      <c r="K1868" t="str">
        <f>VLOOKUP(Medical_Examinations[[#This Row],[Customer ID]],'Medical Examinations'!A1867:L4202,12,FALSE)</f>
        <v>Prediabetes</v>
      </c>
      <c r="L1868" t="str">
        <f>VLOOKUP(Hospitalisation_Details[[#This Row],[Customer ID]],'Hospitalisation Details'!A1867:K4208,10,FALSE)</f>
        <v>8 Sep 1983</v>
      </c>
      <c r="M1868">
        <f>VLOOKUP(Hospitalisation_Details[[#This Row],[Customer ID]],'Hospitalisation Details'!$A$1:$K$2342,6,FALSE)</f>
        <v>40961</v>
      </c>
      <c r="N1868" t="str">
        <f>VLOOKUP(Hospitalisation_Details[[#This Row],[Customer ID]],'Hospitalisation Details'!A1867:K4208,7,FALSE)</f>
        <v>tier - 1</v>
      </c>
      <c r="O1868" t="str">
        <f>VLOOKUP(Hospitalisation_Details[[#This Row],[Customer ID]],'Hospitalisation Details'!A1867:K4208,8,FALSE)</f>
        <v>tier - 2</v>
      </c>
      <c r="P1868" t="str">
        <f>VLOOKUP(Hospitalisation_Details[[#This Row],[Customer ID]],'Hospitalisation Details'!A1867:K4208,9,FALSE)</f>
        <v>R1011</v>
      </c>
      <c r="Q1868">
        <f>VLOOKUP(Hospitalisation_Details[[#This Row],[Customer ID]],'Hospitalisation Details'!$A$1:$K$2342,11,FALSE)</f>
        <v>39</v>
      </c>
    </row>
    <row r="1869" spans="1:17" x14ac:dyDescent="0.35">
      <c r="A1869" t="s">
        <v>1868</v>
      </c>
      <c r="B1869" t="str">
        <f>VLOOKUP(Customer_Names[[#This Row],[Customer ID]],Customer_Names[#All],2,FALSE)</f>
        <v>Barry</v>
      </c>
      <c r="C1869">
        <f>VLOOKUP(Medical_Examinations[[#This Row],[Customer ID]],'Medical Examinations'!$A$1:$L$2336,2,FALSE)</f>
        <v>34</v>
      </c>
      <c r="D1869">
        <f>VLOOKUP(Medical_Examinations[[#This Row],[Customer ID]],'Medical Examinations'!$A$1:$L$2336,3,FALSE)</f>
        <v>6</v>
      </c>
      <c r="E1869" t="str">
        <f>VLOOKUP(Medical_Examinations[[#This Row],[Customer ID]],'Medical Examinations'!$A$1:$L$2336,4,FALSE)</f>
        <v>No</v>
      </c>
      <c r="F1869" t="str">
        <f>VLOOKUP(Medical_Examinations[[#This Row],[Customer ID]],'Medical Examinations'!$A$1:$L$2336,6,FALSE)</f>
        <v>yes</v>
      </c>
      <c r="G1869" t="str">
        <f>VLOOKUP(Medical_Examinations[[#This Row],[Customer ID]],'Medical Examinations'!$A$1:$L$2336,7,FALSE)</f>
        <v>No</v>
      </c>
      <c r="H1869">
        <f>VLOOKUP(Medical_Examinations[[#This Row],[Customer ID]],'Medical Examinations'!$A$1:$L$2336,8,FALSE)</f>
        <v>1</v>
      </c>
      <c r="I1869" t="str">
        <f>VLOOKUP(Medical_Examinations[[#This Row],[Customer ID]],'Medical Examinations'!$A$1:$L$2336,9,FALSE)</f>
        <v>yes</v>
      </c>
      <c r="J1869" t="str">
        <f>VLOOKUP(Medical_Examinations[[#This Row],[Customer ID]],'Medical Examinations'!A1868:L4203,11,FALSE)</f>
        <v>Obesity</v>
      </c>
      <c r="K1869" t="str">
        <f>VLOOKUP(Medical_Examinations[[#This Row],[Customer ID]],'Medical Examinations'!A1868:L4203,12,FALSE)</f>
        <v>Prediabetes</v>
      </c>
      <c r="L1869" t="str">
        <f>VLOOKUP(Hospitalisation_Details[[#This Row],[Customer ID]],'Hospitalisation Details'!A1868:K4209,10,FALSE)</f>
        <v>27 Aug 1977</v>
      </c>
      <c r="M1869">
        <f>VLOOKUP(Hospitalisation_Details[[#This Row],[Customer ID]],'Hospitalisation Details'!$A$1:$K$2342,6,FALSE)</f>
        <v>41272</v>
      </c>
      <c r="N1869" t="str">
        <f>VLOOKUP(Hospitalisation_Details[[#This Row],[Customer ID]],'Hospitalisation Details'!A1868:K4209,7,FALSE)</f>
        <v>tier - 1</v>
      </c>
      <c r="O1869" t="str">
        <f>VLOOKUP(Hospitalisation_Details[[#This Row],[Customer ID]],'Hospitalisation Details'!A1868:K4209,8,FALSE)</f>
        <v>tier - 2</v>
      </c>
      <c r="P1869" t="str">
        <f>VLOOKUP(Hospitalisation_Details[[#This Row],[Customer ID]],'Hospitalisation Details'!A1868:K4209,9,FALSE)</f>
        <v>R1011</v>
      </c>
      <c r="Q1869">
        <f>VLOOKUP(Hospitalisation_Details[[#This Row],[Customer ID]],'Hospitalisation Details'!$A$1:$K$2342,11,FALSE)</f>
        <v>45</v>
      </c>
    </row>
    <row r="1870" spans="1:17" x14ac:dyDescent="0.35">
      <c r="A1870" t="s">
        <v>1869</v>
      </c>
      <c r="B1870" t="str">
        <f>VLOOKUP(Customer_Names[[#This Row],[Customer ID]],Customer_Names[#All],2,FALSE)</f>
        <v>McCormick</v>
      </c>
      <c r="C1870">
        <f>VLOOKUP(Medical_Examinations[[#This Row],[Customer ID]],'Medical Examinations'!$A$1:$L$2336,2,FALSE)</f>
        <v>34</v>
      </c>
      <c r="D1870">
        <f>VLOOKUP(Medical_Examinations[[#This Row],[Customer ID]],'Medical Examinations'!$A$1:$L$2336,3,FALSE)</f>
        <v>6</v>
      </c>
      <c r="E1870" t="str">
        <f>VLOOKUP(Medical_Examinations[[#This Row],[Customer ID]],'Medical Examinations'!$A$1:$L$2336,4,FALSE)</f>
        <v>yes</v>
      </c>
      <c r="F1870" t="str">
        <f>VLOOKUP(Medical_Examinations[[#This Row],[Customer ID]],'Medical Examinations'!$A$1:$L$2336,6,FALSE)</f>
        <v>No</v>
      </c>
      <c r="G1870" t="str">
        <f>VLOOKUP(Medical_Examinations[[#This Row],[Customer ID]],'Medical Examinations'!$A$1:$L$2336,7,FALSE)</f>
        <v>Yes</v>
      </c>
      <c r="H1870">
        <f>VLOOKUP(Medical_Examinations[[#This Row],[Customer ID]],'Medical Examinations'!$A$1:$L$2336,8,FALSE)</f>
        <v>1</v>
      </c>
      <c r="I1870" t="str">
        <f>VLOOKUP(Medical_Examinations[[#This Row],[Customer ID]],'Medical Examinations'!$A$1:$L$2336,9,FALSE)</f>
        <v>yes</v>
      </c>
      <c r="J1870" t="str">
        <f>VLOOKUP(Medical_Examinations[[#This Row],[Customer ID]],'Medical Examinations'!A1869:L4204,11,FALSE)</f>
        <v>Obesity</v>
      </c>
      <c r="K1870" t="str">
        <f>VLOOKUP(Medical_Examinations[[#This Row],[Customer ID]],'Medical Examinations'!A1869:L4204,12,FALSE)</f>
        <v>Prediabetes</v>
      </c>
      <c r="L1870" t="str">
        <f>VLOOKUP(Hospitalisation_Details[[#This Row],[Customer ID]],'Hospitalisation Details'!A1869:K4210,10,FALSE)</f>
        <v>29 Oct 1976</v>
      </c>
      <c r="M1870">
        <f>VLOOKUP(Hospitalisation_Details[[#This Row],[Customer ID]],'Hospitalisation Details'!$A$1:$K$2342,6,FALSE)</f>
        <v>41662</v>
      </c>
      <c r="N1870" t="str">
        <f>VLOOKUP(Hospitalisation_Details[[#This Row],[Customer ID]],'Hospitalisation Details'!A1869:K4210,7,FALSE)</f>
        <v>tier - 1</v>
      </c>
      <c r="O1870" t="str">
        <f>VLOOKUP(Hospitalisation_Details[[#This Row],[Customer ID]],'Hospitalisation Details'!A1869:K4210,8,FALSE)</f>
        <v>tier - 3</v>
      </c>
      <c r="P1870" t="str">
        <f>VLOOKUP(Hospitalisation_Details[[#This Row],[Customer ID]],'Hospitalisation Details'!A1869:K4210,9,FALSE)</f>
        <v>R1011</v>
      </c>
      <c r="Q1870">
        <f>VLOOKUP(Hospitalisation_Details[[#This Row],[Customer ID]],'Hospitalisation Details'!$A$1:$K$2342,11,FALSE)</f>
        <v>46</v>
      </c>
    </row>
    <row r="1871" spans="1:17" x14ac:dyDescent="0.35">
      <c r="A1871" t="s">
        <v>1870</v>
      </c>
      <c r="B1871" t="str">
        <f>VLOOKUP(Customer_Names[[#This Row],[Customer ID]],Customer_Names[#All],2,FALSE)</f>
        <v>McElroy</v>
      </c>
      <c r="C1871">
        <f>VLOOKUP(Medical_Examinations[[#This Row],[Customer ID]],'Medical Examinations'!$A$1:$L$2336,2,FALSE)</f>
        <v>32</v>
      </c>
      <c r="D1871">
        <f>VLOOKUP(Medical_Examinations[[#This Row],[Customer ID]],'Medical Examinations'!$A$1:$L$2336,3,FALSE)</f>
        <v>6</v>
      </c>
      <c r="E1871" t="str">
        <f>VLOOKUP(Medical_Examinations[[#This Row],[Customer ID]],'Medical Examinations'!$A$1:$L$2336,4,FALSE)</f>
        <v>No</v>
      </c>
      <c r="F1871" t="str">
        <f>VLOOKUP(Medical_Examinations[[#This Row],[Customer ID]],'Medical Examinations'!$A$1:$L$2336,6,FALSE)</f>
        <v>yes</v>
      </c>
      <c r="G1871" t="str">
        <f>VLOOKUP(Medical_Examinations[[#This Row],[Customer ID]],'Medical Examinations'!$A$1:$L$2336,7,FALSE)</f>
        <v>No</v>
      </c>
      <c r="H1871">
        <f>VLOOKUP(Medical_Examinations[[#This Row],[Customer ID]],'Medical Examinations'!$A$1:$L$2336,8,FALSE)</f>
        <v>1</v>
      </c>
      <c r="I1871" t="str">
        <f>VLOOKUP(Medical_Examinations[[#This Row],[Customer ID]],'Medical Examinations'!$A$1:$L$2336,9,FALSE)</f>
        <v>yes</v>
      </c>
      <c r="J1871" t="str">
        <f>VLOOKUP(Medical_Examinations[[#This Row],[Customer ID]],'Medical Examinations'!A1870:L4205,11,FALSE)</f>
        <v>Obesity</v>
      </c>
      <c r="K1871" t="str">
        <f>VLOOKUP(Medical_Examinations[[#This Row],[Customer ID]],'Medical Examinations'!A1870:L4205,12,FALSE)</f>
        <v>Prediabetes</v>
      </c>
      <c r="L1871" t="str">
        <f>VLOOKUP(Hospitalisation_Details[[#This Row],[Customer ID]],'Hospitalisation Details'!A1870:K4211,10,FALSE)</f>
        <v>29 Sep 1975</v>
      </c>
      <c r="M1871">
        <f>VLOOKUP(Hospitalisation_Details[[#This Row],[Customer ID]],'Hospitalisation Details'!$A$1:$K$2342,6,FALSE)</f>
        <v>41682</v>
      </c>
      <c r="N1871" t="str">
        <f>VLOOKUP(Hospitalisation_Details[[#This Row],[Customer ID]],'Hospitalisation Details'!A1870:K4211,7,FALSE)</f>
        <v>tier - 1</v>
      </c>
      <c r="O1871" t="str">
        <f>VLOOKUP(Hospitalisation_Details[[#This Row],[Customer ID]],'Hospitalisation Details'!A1870:K4211,8,FALSE)</f>
        <v>tier - 1</v>
      </c>
      <c r="P1871" t="str">
        <f>VLOOKUP(Hospitalisation_Details[[#This Row],[Customer ID]],'Hospitalisation Details'!A1870:K4211,9,FALSE)</f>
        <v>R1011</v>
      </c>
      <c r="Q1871">
        <f>VLOOKUP(Hospitalisation_Details[[#This Row],[Customer ID]],'Hospitalisation Details'!$A$1:$K$2342,11,FALSE)</f>
        <v>47</v>
      </c>
    </row>
    <row r="1872" spans="1:17" x14ac:dyDescent="0.35">
      <c r="A1872" t="s">
        <v>1871</v>
      </c>
      <c r="B1872" t="str">
        <f>VLOOKUP(Customer_Names[[#This Row],[Customer ID]],Customer_Names[#All],2,FALSE)</f>
        <v>Coffed</v>
      </c>
      <c r="C1872">
        <f>VLOOKUP(Medical_Examinations[[#This Row],[Customer ID]],'Medical Examinations'!$A$1:$L$2336,2,FALSE)</f>
        <v>46</v>
      </c>
      <c r="D1872">
        <f>VLOOKUP(Medical_Examinations[[#This Row],[Customer ID]],'Medical Examinations'!$A$1:$L$2336,3,FALSE)</f>
        <v>6</v>
      </c>
      <c r="E1872" t="str">
        <f>VLOOKUP(Medical_Examinations[[#This Row],[Customer ID]],'Medical Examinations'!$A$1:$L$2336,4,FALSE)</f>
        <v>No</v>
      </c>
      <c r="F1872" t="str">
        <f>VLOOKUP(Medical_Examinations[[#This Row],[Customer ID]],'Medical Examinations'!$A$1:$L$2336,6,FALSE)</f>
        <v>No</v>
      </c>
      <c r="G1872" t="str">
        <f>VLOOKUP(Medical_Examinations[[#This Row],[Customer ID]],'Medical Examinations'!$A$1:$L$2336,7,FALSE)</f>
        <v>Yes</v>
      </c>
      <c r="H1872">
        <f>VLOOKUP(Medical_Examinations[[#This Row],[Customer ID]],'Medical Examinations'!$A$1:$L$2336,8,FALSE)</f>
        <v>1</v>
      </c>
      <c r="I1872" t="str">
        <f>VLOOKUP(Medical_Examinations[[#This Row],[Customer ID]],'Medical Examinations'!$A$1:$L$2336,9,FALSE)</f>
        <v>yes</v>
      </c>
      <c r="J1872" t="str">
        <f>VLOOKUP(Medical_Examinations[[#This Row],[Customer ID]],'Medical Examinations'!A1871:L4206,11,FALSE)</f>
        <v>Obesity</v>
      </c>
      <c r="K1872" t="str">
        <f>VLOOKUP(Medical_Examinations[[#This Row],[Customer ID]],'Medical Examinations'!A1871:L4206,12,FALSE)</f>
        <v>Prediabetes</v>
      </c>
      <c r="L1872" t="str">
        <f>VLOOKUP(Hospitalisation_Details[[#This Row],[Customer ID]],'Hospitalisation Details'!A1871:K4212,10,FALSE)</f>
        <v>10 Sep 1972</v>
      </c>
      <c r="M1872">
        <f>VLOOKUP(Hospitalisation_Details[[#This Row],[Customer ID]],'Hospitalisation Details'!$A$1:$K$2342,6,FALSE)</f>
        <v>42857</v>
      </c>
      <c r="N1872" t="str">
        <f>VLOOKUP(Hospitalisation_Details[[#This Row],[Customer ID]],'Hospitalisation Details'!A1871:K4212,7,FALSE)</f>
        <v>tier - 1</v>
      </c>
      <c r="O1872" t="str">
        <f>VLOOKUP(Hospitalisation_Details[[#This Row],[Customer ID]],'Hospitalisation Details'!A1871:K4212,8,FALSE)</f>
        <v>tier - 1</v>
      </c>
      <c r="P1872" t="str">
        <f>VLOOKUP(Hospitalisation_Details[[#This Row],[Customer ID]],'Hospitalisation Details'!A1871:K4212,9,FALSE)</f>
        <v>R1011</v>
      </c>
      <c r="Q1872">
        <f>VLOOKUP(Hospitalisation_Details[[#This Row],[Customer ID]],'Hospitalisation Details'!$A$1:$K$2342,11,FALSE)</f>
        <v>50</v>
      </c>
    </row>
    <row r="1873" spans="1:17" x14ac:dyDescent="0.35">
      <c r="A1873" t="s">
        <v>1872</v>
      </c>
      <c r="B1873" t="str">
        <f>VLOOKUP(Customer_Names[[#This Row],[Customer ID]],Customer_Names[#All],2,FALSE)</f>
        <v>Estes</v>
      </c>
      <c r="C1873">
        <f>VLOOKUP(Medical_Examinations[[#This Row],[Customer ID]],'Medical Examinations'!$A$1:$L$2336,2,FALSE)</f>
        <v>34</v>
      </c>
      <c r="D1873">
        <f>VLOOKUP(Medical_Examinations[[#This Row],[Customer ID]],'Medical Examinations'!$A$1:$L$2336,3,FALSE)</f>
        <v>6</v>
      </c>
      <c r="E1873" t="str">
        <f>VLOOKUP(Medical_Examinations[[#This Row],[Customer ID]],'Medical Examinations'!$A$1:$L$2336,4,FALSE)</f>
        <v>No</v>
      </c>
      <c r="F1873" t="str">
        <f>VLOOKUP(Medical_Examinations[[#This Row],[Customer ID]],'Medical Examinations'!$A$1:$L$2336,6,FALSE)</f>
        <v>No</v>
      </c>
      <c r="G1873" t="str">
        <f>VLOOKUP(Medical_Examinations[[#This Row],[Customer ID]],'Medical Examinations'!$A$1:$L$2336,7,FALSE)</f>
        <v>No</v>
      </c>
      <c r="H1873">
        <f>VLOOKUP(Medical_Examinations[[#This Row],[Customer ID]],'Medical Examinations'!$A$1:$L$2336,8,FALSE)</f>
        <v>1</v>
      </c>
      <c r="I1873" t="str">
        <f>VLOOKUP(Medical_Examinations[[#This Row],[Customer ID]],'Medical Examinations'!$A$1:$L$2336,9,FALSE)</f>
        <v>yes</v>
      </c>
      <c r="J1873" t="str">
        <f>VLOOKUP(Medical_Examinations[[#This Row],[Customer ID]],'Medical Examinations'!A1872:L4207,11,FALSE)</f>
        <v>Obesity</v>
      </c>
      <c r="K1873" t="str">
        <f>VLOOKUP(Medical_Examinations[[#This Row],[Customer ID]],'Medical Examinations'!A1872:L4207,12,FALSE)</f>
        <v>Prediabetes</v>
      </c>
      <c r="L1873" t="str">
        <f>VLOOKUP(Hospitalisation_Details[[#This Row],[Customer ID]],'Hospitalisation Details'!A1872:K4213,10,FALSE)</f>
        <v>13 Jun 1961</v>
      </c>
      <c r="M1873">
        <f>VLOOKUP(Hospitalisation_Details[[#This Row],[Customer ID]],'Hospitalisation Details'!$A$1:$K$2342,6,FALSE)</f>
        <v>47404</v>
      </c>
      <c r="N1873" t="str">
        <f>VLOOKUP(Hospitalisation_Details[[#This Row],[Customer ID]],'Hospitalisation Details'!A1872:K4213,7,FALSE)</f>
        <v>tier - 1</v>
      </c>
      <c r="O1873" t="str">
        <f>VLOOKUP(Hospitalisation_Details[[#This Row],[Customer ID]],'Hospitalisation Details'!A1872:K4213,8,FALSE)</f>
        <v>tier - 3</v>
      </c>
      <c r="P1873" t="str">
        <f>VLOOKUP(Hospitalisation_Details[[#This Row],[Customer ID]],'Hospitalisation Details'!A1872:K4213,9,FALSE)</f>
        <v>R1011</v>
      </c>
      <c r="Q1873">
        <f>VLOOKUP(Hospitalisation_Details[[#This Row],[Customer ID]],'Hospitalisation Details'!$A$1:$K$2342,11,FALSE)</f>
        <v>61</v>
      </c>
    </row>
    <row r="1874" spans="1:17" x14ac:dyDescent="0.35">
      <c r="A1874" t="s">
        <v>1873</v>
      </c>
      <c r="B1874" t="str">
        <f>VLOOKUP(Customer_Names[[#This Row],[Customer ID]],Customer_Names[#All],2,FALSE)</f>
        <v>Miles</v>
      </c>
      <c r="C1874">
        <f>VLOOKUP(Medical_Examinations[[#This Row],[Customer ID]],'Medical Examinations'!$A$1:$L$2336,2,FALSE)</f>
        <v>30</v>
      </c>
      <c r="D1874">
        <f>VLOOKUP(Medical_Examinations[[#This Row],[Customer ID]],'Medical Examinations'!$A$1:$L$2336,3,FALSE)</f>
        <v>6</v>
      </c>
      <c r="E1874" t="str">
        <f>VLOOKUP(Medical_Examinations[[#This Row],[Customer ID]],'Medical Examinations'!$A$1:$L$2336,4,FALSE)</f>
        <v>No</v>
      </c>
      <c r="F1874" t="str">
        <f>VLOOKUP(Medical_Examinations[[#This Row],[Customer ID]],'Medical Examinations'!$A$1:$L$2336,6,FALSE)</f>
        <v>No</v>
      </c>
      <c r="G1874" t="str">
        <f>VLOOKUP(Medical_Examinations[[#This Row],[Customer ID]],'Medical Examinations'!$A$1:$L$2336,7,FALSE)</f>
        <v>Yes</v>
      </c>
      <c r="H1874">
        <f>VLOOKUP(Medical_Examinations[[#This Row],[Customer ID]],'Medical Examinations'!$A$1:$L$2336,8,FALSE)</f>
        <v>1</v>
      </c>
      <c r="I1874" t="str">
        <f>VLOOKUP(Medical_Examinations[[#This Row],[Customer ID]],'Medical Examinations'!$A$1:$L$2336,9,FALSE)</f>
        <v>yes</v>
      </c>
      <c r="J1874" t="str">
        <f>VLOOKUP(Medical_Examinations[[#This Row],[Customer ID]],'Medical Examinations'!A1873:L4208,11,FALSE)</f>
        <v>Obesity</v>
      </c>
      <c r="K1874" t="str">
        <f>VLOOKUP(Medical_Examinations[[#This Row],[Customer ID]],'Medical Examinations'!A1873:L4208,12,FALSE)</f>
        <v>Prediabetes</v>
      </c>
      <c r="L1874" t="str">
        <f>VLOOKUP(Hospitalisation_Details[[#This Row],[Customer ID]],'Hospitalisation Details'!A1873:K4214,10,FALSE)</f>
        <v>27 Oct 1994</v>
      </c>
      <c r="M1874">
        <f>VLOOKUP(Hospitalisation_Details[[#This Row],[Customer ID]],'Hospitalisation Details'!$A$1:$K$2342,6,FALSE)</f>
        <v>51195</v>
      </c>
      <c r="N1874" t="str">
        <f>VLOOKUP(Hospitalisation_Details[[#This Row],[Customer ID]],'Hospitalisation Details'!A1873:K4214,7,FALSE)</f>
        <v>tier - 1</v>
      </c>
      <c r="O1874" t="str">
        <f>VLOOKUP(Hospitalisation_Details[[#This Row],[Customer ID]],'Hospitalisation Details'!A1873:K4214,8,FALSE)</f>
        <v>tier - 3</v>
      </c>
      <c r="P1874" t="str">
        <f>VLOOKUP(Hospitalisation_Details[[#This Row],[Customer ID]],'Hospitalisation Details'!A1873:K4214,9,FALSE)</f>
        <v>R1011</v>
      </c>
      <c r="Q1874">
        <f>VLOOKUP(Hospitalisation_Details[[#This Row],[Customer ID]],'Hospitalisation Details'!$A$1:$K$2342,11,FALSE)</f>
        <v>28</v>
      </c>
    </row>
    <row r="1875" spans="1:17" x14ac:dyDescent="0.35">
      <c r="A1875" t="s">
        <v>1874</v>
      </c>
      <c r="B1875" t="str">
        <f>VLOOKUP(Customer_Names[[#This Row],[Customer ID]],Customer_Names[#All],2,FALSE)</f>
        <v>Zamore</v>
      </c>
      <c r="C1875">
        <f>VLOOKUP(Medical_Examinations[[#This Row],[Customer ID]],'Medical Examinations'!$A$1:$L$2336,2,FALSE)</f>
        <v>25</v>
      </c>
      <c r="D1875">
        <f>VLOOKUP(Medical_Examinations[[#This Row],[Customer ID]],'Medical Examinations'!$A$1:$L$2336,3,FALSE)</f>
        <v>6</v>
      </c>
      <c r="E1875" t="str">
        <f>VLOOKUP(Medical_Examinations[[#This Row],[Customer ID]],'Medical Examinations'!$A$1:$L$2336,4,FALSE)</f>
        <v>yes</v>
      </c>
      <c r="F1875" t="str">
        <f>VLOOKUP(Medical_Examinations[[#This Row],[Customer ID]],'Medical Examinations'!$A$1:$L$2336,6,FALSE)</f>
        <v>No</v>
      </c>
      <c r="G1875" t="str">
        <f>VLOOKUP(Medical_Examinations[[#This Row],[Customer ID]],'Medical Examinations'!$A$1:$L$2336,7,FALSE)</f>
        <v>Yes</v>
      </c>
      <c r="H1875">
        <f>VLOOKUP(Medical_Examinations[[#This Row],[Customer ID]],'Medical Examinations'!$A$1:$L$2336,8,FALSE)</f>
        <v>1</v>
      </c>
      <c r="I1875" t="str">
        <f>VLOOKUP(Medical_Examinations[[#This Row],[Customer ID]],'Medical Examinations'!$A$1:$L$2336,9,FALSE)</f>
        <v>yes</v>
      </c>
      <c r="J1875" t="str">
        <f>VLOOKUP(Medical_Examinations[[#This Row],[Customer ID]],'Medical Examinations'!A1874:L4209,11,FALSE)</f>
        <v>Overweight</v>
      </c>
      <c r="K1875" t="str">
        <f>VLOOKUP(Medical_Examinations[[#This Row],[Customer ID]],'Medical Examinations'!A1874:L4209,12,FALSE)</f>
        <v>Prediabetes</v>
      </c>
      <c r="L1875" t="str">
        <f>VLOOKUP(Hospitalisation_Details[[#This Row],[Customer ID]],'Hospitalisation Details'!A1874:K4215,10,FALSE)</f>
        <v>18 Nov 2003</v>
      </c>
      <c r="M1875">
        <f>VLOOKUP(Hospitalisation_Details[[#This Row],[Customer ID]],'Hospitalisation Details'!$A$1:$K$2342,6,FALSE)</f>
        <v>2332</v>
      </c>
      <c r="N1875" t="str">
        <f>VLOOKUP(Hospitalisation_Details[[#This Row],[Customer ID]],'Hospitalisation Details'!A1874:K4215,7,FALSE)</f>
        <v>tier - 2</v>
      </c>
      <c r="O1875" t="str">
        <f>VLOOKUP(Hospitalisation_Details[[#This Row],[Customer ID]],'Hospitalisation Details'!A1874:K4215,8,FALSE)</f>
        <v>tier - 3</v>
      </c>
      <c r="P1875" t="str">
        <f>VLOOKUP(Hospitalisation_Details[[#This Row],[Customer ID]],'Hospitalisation Details'!A1874:K4215,9,FALSE)</f>
        <v>R1011</v>
      </c>
      <c r="Q1875">
        <f>VLOOKUP(Hospitalisation_Details[[#This Row],[Customer ID]],'Hospitalisation Details'!$A$1:$K$2342,11,FALSE)</f>
        <v>19</v>
      </c>
    </row>
    <row r="1876" spans="1:17" x14ac:dyDescent="0.35">
      <c r="A1876" t="s">
        <v>1875</v>
      </c>
      <c r="B1876" t="str">
        <f>VLOOKUP(Customer_Names[[#This Row],[Customer ID]],Customer_Names[#All],2,FALSE)</f>
        <v>Donaghy</v>
      </c>
      <c r="C1876">
        <f>VLOOKUP(Medical_Examinations[[#This Row],[Customer ID]],'Medical Examinations'!$A$1:$L$2336,2,FALSE)</f>
        <v>30</v>
      </c>
      <c r="D1876">
        <f>VLOOKUP(Medical_Examinations[[#This Row],[Customer ID]],'Medical Examinations'!$A$1:$L$2336,3,FALSE)</f>
        <v>6</v>
      </c>
      <c r="E1876" t="str">
        <f>VLOOKUP(Medical_Examinations[[#This Row],[Customer ID]],'Medical Examinations'!$A$1:$L$2336,4,FALSE)</f>
        <v>No</v>
      </c>
      <c r="F1876" t="str">
        <f>VLOOKUP(Medical_Examinations[[#This Row],[Customer ID]],'Medical Examinations'!$A$1:$L$2336,6,FALSE)</f>
        <v>No</v>
      </c>
      <c r="G1876" t="str">
        <f>VLOOKUP(Medical_Examinations[[#This Row],[Customer ID]],'Medical Examinations'!$A$1:$L$2336,7,FALSE)</f>
        <v>Yes</v>
      </c>
      <c r="H1876">
        <f>VLOOKUP(Medical_Examinations[[#This Row],[Customer ID]],'Medical Examinations'!$A$1:$L$2336,8,FALSE)</f>
        <v>1</v>
      </c>
      <c r="I1876" t="str">
        <f>VLOOKUP(Medical_Examinations[[#This Row],[Customer ID]],'Medical Examinations'!$A$1:$L$2336,9,FALSE)</f>
        <v>yes</v>
      </c>
      <c r="J1876" t="str">
        <f>VLOOKUP(Medical_Examinations[[#This Row],[Customer ID]],'Medical Examinations'!A1875:L4210,11,FALSE)</f>
        <v>Obesity</v>
      </c>
      <c r="K1876" t="str">
        <f>VLOOKUP(Medical_Examinations[[#This Row],[Customer ID]],'Medical Examinations'!A1875:L4210,12,FALSE)</f>
        <v>Prediabetes</v>
      </c>
      <c r="L1876" t="str">
        <f>VLOOKUP(Hospitalisation_Details[[#This Row],[Customer ID]],'Hospitalisation Details'!A1875:K4216,10,FALSE)</f>
        <v>12 Nov 1999</v>
      </c>
      <c r="M1876">
        <f>VLOOKUP(Hospitalisation_Details[[#This Row],[Customer ID]],'Hospitalisation Details'!$A$1:$K$2342,6,FALSE)</f>
        <v>2417</v>
      </c>
      <c r="N1876" t="str">
        <f>VLOOKUP(Hospitalisation_Details[[#This Row],[Customer ID]],'Hospitalisation Details'!A1875:K4216,7,FALSE)</f>
        <v>tier - 2</v>
      </c>
      <c r="O1876" t="str">
        <f>VLOOKUP(Hospitalisation_Details[[#This Row],[Customer ID]],'Hospitalisation Details'!A1875:K4216,8,FALSE)</f>
        <v>tier - 2</v>
      </c>
      <c r="P1876" t="str">
        <f>VLOOKUP(Hospitalisation_Details[[#This Row],[Customer ID]],'Hospitalisation Details'!A1875:K4216,9,FALSE)</f>
        <v>R1011</v>
      </c>
      <c r="Q1876">
        <f>VLOOKUP(Hospitalisation_Details[[#This Row],[Customer ID]],'Hospitalisation Details'!$A$1:$K$2342,11,FALSE)</f>
        <v>23</v>
      </c>
    </row>
    <row r="1877" spans="1:17" x14ac:dyDescent="0.35">
      <c r="A1877" t="s">
        <v>1876</v>
      </c>
      <c r="B1877" t="str">
        <f>VLOOKUP(Customer_Names[[#This Row],[Customer ID]],Customer_Names[#All],2,FALSE)</f>
        <v>Kennedy</v>
      </c>
      <c r="C1877">
        <f>VLOOKUP(Medical_Examinations[[#This Row],[Customer ID]],'Medical Examinations'!$A$1:$L$2336,2,FALSE)</f>
        <v>23</v>
      </c>
      <c r="D1877">
        <f>VLOOKUP(Medical_Examinations[[#This Row],[Customer ID]],'Medical Examinations'!$A$1:$L$2336,3,FALSE)</f>
        <v>6</v>
      </c>
      <c r="E1877" t="str">
        <f>VLOOKUP(Medical_Examinations[[#This Row],[Customer ID]],'Medical Examinations'!$A$1:$L$2336,4,FALSE)</f>
        <v>yes</v>
      </c>
      <c r="F1877" t="str">
        <f>VLOOKUP(Medical_Examinations[[#This Row],[Customer ID]],'Medical Examinations'!$A$1:$L$2336,6,FALSE)</f>
        <v>No</v>
      </c>
      <c r="G1877" t="str">
        <f>VLOOKUP(Medical_Examinations[[#This Row],[Customer ID]],'Medical Examinations'!$A$1:$L$2336,7,FALSE)</f>
        <v>Yes</v>
      </c>
      <c r="H1877">
        <f>VLOOKUP(Medical_Examinations[[#This Row],[Customer ID]],'Medical Examinations'!$A$1:$L$2336,8,FALSE)</f>
        <v>1</v>
      </c>
      <c r="I1877" t="str">
        <f>VLOOKUP(Medical_Examinations[[#This Row],[Customer ID]],'Medical Examinations'!$A$1:$L$2336,9,FALSE)</f>
        <v>yes</v>
      </c>
      <c r="J1877" t="str">
        <f>VLOOKUP(Medical_Examinations[[#This Row],[Customer ID]],'Medical Examinations'!A1876:L4211,11,FALSE)</f>
        <v>Normal Weight</v>
      </c>
      <c r="K1877" t="str">
        <f>VLOOKUP(Medical_Examinations[[#This Row],[Customer ID]],'Medical Examinations'!A1876:L4211,12,FALSE)</f>
        <v>Prediabetes</v>
      </c>
      <c r="L1877" t="str">
        <f>VLOOKUP(Hospitalisation_Details[[#This Row],[Customer ID]],'Hospitalisation Details'!A1876:K4217,10,FALSE)</f>
        <v>15 Oct 2001</v>
      </c>
      <c r="M1877">
        <f>VLOOKUP(Hospitalisation_Details[[#This Row],[Customer ID]],'Hospitalisation Details'!$A$1:$K$2342,6,FALSE)</f>
        <v>2585</v>
      </c>
      <c r="N1877" t="str">
        <f>VLOOKUP(Hospitalisation_Details[[#This Row],[Customer ID]],'Hospitalisation Details'!A1876:K4217,7,FALSE)</f>
        <v>tier - 2</v>
      </c>
      <c r="O1877" t="str">
        <f>VLOOKUP(Hospitalisation_Details[[#This Row],[Customer ID]],'Hospitalisation Details'!A1876:K4217,8,FALSE)</f>
        <v>tier - 3</v>
      </c>
      <c r="P1877" t="str">
        <f>VLOOKUP(Hospitalisation_Details[[#This Row],[Customer ID]],'Hospitalisation Details'!A1876:K4217,9,FALSE)</f>
        <v>R1011</v>
      </c>
      <c r="Q1877">
        <f>VLOOKUP(Hospitalisation_Details[[#This Row],[Customer ID]],'Hospitalisation Details'!$A$1:$K$2342,11,FALSE)</f>
        <v>21</v>
      </c>
    </row>
    <row r="1878" spans="1:17" x14ac:dyDescent="0.35">
      <c r="A1878" t="s">
        <v>1877</v>
      </c>
      <c r="B1878" t="str">
        <f>VLOOKUP(Customer_Names[[#This Row],[Customer ID]],Customer_Names[#All],2,FALSE)</f>
        <v>Fiorini</v>
      </c>
      <c r="C1878">
        <f>VLOOKUP(Medical_Examinations[[#This Row],[Customer ID]],'Medical Examinations'!$A$1:$L$2336,2,FALSE)</f>
        <v>25</v>
      </c>
      <c r="D1878">
        <f>VLOOKUP(Medical_Examinations[[#This Row],[Customer ID]],'Medical Examinations'!$A$1:$L$2336,3,FALSE)</f>
        <v>6</v>
      </c>
      <c r="E1878" t="str">
        <f>VLOOKUP(Medical_Examinations[[#This Row],[Customer ID]],'Medical Examinations'!$A$1:$L$2336,4,FALSE)</f>
        <v>yes</v>
      </c>
      <c r="F1878" t="str">
        <f>VLOOKUP(Medical_Examinations[[#This Row],[Customer ID]],'Medical Examinations'!$A$1:$L$2336,6,FALSE)</f>
        <v>No</v>
      </c>
      <c r="G1878" t="str">
        <f>VLOOKUP(Medical_Examinations[[#This Row],[Customer ID]],'Medical Examinations'!$A$1:$L$2336,7,FALSE)</f>
        <v>Yes</v>
      </c>
      <c r="H1878">
        <f>VLOOKUP(Medical_Examinations[[#This Row],[Customer ID]],'Medical Examinations'!$A$1:$L$2336,8,FALSE)</f>
        <v>1</v>
      </c>
      <c r="I1878" t="str">
        <f>VLOOKUP(Medical_Examinations[[#This Row],[Customer ID]],'Medical Examinations'!$A$1:$L$2336,9,FALSE)</f>
        <v>yes</v>
      </c>
      <c r="J1878" t="str">
        <f>VLOOKUP(Medical_Examinations[[#This Row],[Customer ID]],'Medical Examinations'!A1877:L4212,11,FALSE)</f>
        <v>Overweight</v>
      </c>
      <c r="K1878" t="str">
        <f>VLOOKUP(Medical_Examinations[[#This Row],[Customer ID]],'Medical Examinations'!A1877:L4212,12,FALSE)</f>
        <v>Prediabetes</v>
      </c>
      <c r="L1878" t="str">
        <f>VLOOKUP(Hospitalisation_Details[[#This Row],[Customer ID]],'Hospitalisation Details'!A1877:K4218,10,FALSE)</f>
        <v>26 Aug 2001</v>
      </c>
      <c r="M1878">
        <f>VLOOKUP(Hospitalisation_Details[[#This Row],[Customer ID]],'Hospitalisation Details'!$A$1:$K$2342,6,FALSE)</f>
        <v>2598</v>
      </c>
      <c r="N1878" t="str">
        <f>VLOOKUP(Hospitalisation_Details[[#This Row],[Customer ID]],'Hospitalisation Details'!A1877:K4218,7,FALSE)</f>
        <v>tier - 2</v>
      </c>
      <c r="O1878" t="str">
        <f>VLOOKUP(Hospitalisation_Details[[#This Row],[Customer ID]],'Hospitalisation Details'!A1877:K4218,8,FALSE)</f>
        <v>tier - 1</v>
      </c>
      <c r="P1878" t="str">
        <f>VLOOKUP(Hospitalisation_Details[[#This Row],[Customer ID]],'Hospitalisation Details'!A1877:K4218,9,FALSE)</f>
        <v>R1011</v>
      </c>
      <c r="Q1878">
        <f>VLOOKUP(Hospitalisation_Details[[#This Row],[Customer ID]],'Hospitalisation Details'!$A$1:$K$2342,11,FALSE)</f>
        <v>21</v>
      </c>
    </row>
    <row r="1879" spans="1:17" x14ac:dyDescent="0.35">
      <c r="A1879" t="s">
        <v>1878</v>
      </c>
      <c r="B1879" t="str">
        <f>VLOOKUP(Customer_Names[[#This Row],[Customer ID]],Customer_Names[#All],2,FALSE)</f>
        <v>Alexander</v>
      </c>
      <c r="C1879">
        <f>VLOOKUP(Medical_Examinations[[#This Row],[Customer ID]],'Medical Examinations'!$A$1:$L$2336,2,FALSE)</f>
        <v>22</v>
      </c>
      <c r="D1879">
        <f>VLOOKUP(Medical_Examinations[[#This Row],[Customer ID]],'Medical Examinations'!$A$1:$L$2336,3,FALSE)</f>
        <v>6</v>
      </c>
      <c r="E1879" t="str">
        <f>VLOOKUP(Medical_Examinations[[#This Row],[Customer ID]],'Medical Examinations'!$A$1:$L$2336,4,FALSE)</f>
        <v>yes</v>
      </c>
      <c r="F1879" t="str">
        <f>VLOOKUP(Medical_Examinations[[#This Row],[Customer ID]],'Medical Examinations'!$A$1:$L$2336,6,FALSE)</f>
        <v>No</v>
      </c>
      <c r="G1879" t="str">
        <f>VLOOKUP(Medical_Examinations[[#This Row],[Customer ID]],'Medical Examinations'!$A$1:$L$2336,7,FALSE)</f>
        <v>Yes</v>
      </c>
      <c r="H1879">
        <f>VLOOKUP(Medical_Examinations[[#This Row],[Customer ID]],'Medical Examinations'!$A$1:$L$2336,8,FALSE)</f>
        <v>1</v>
      </c>
      <c r="I1879" t="str">
        <f>VLOOKUP(Medical_Examinations[[#This Row],[Customer ID]],'Medical Examinations'!$A$1:$L$2336,9,FALSE)</f>
        <v>yes</v>
      </c>
      <c r="J1879" t="str">
        <f>VLOOKUP(Medical_Examinations[[#This Row],[Customer ID]],'Medical Examinations'!A1878:L4213,11,FALSE)</f>
        <v>Normal Weight</v>
      </c>
      <c r="K1879" t="str">
        <f>VLOOKUP(Medical_Examinations[[#This Row],[Customer ID]],'Medical Examinations'!A1878:L4213,12,FALSE)</f>
        <v>Prediabetes</v>
      </c>
      <c r="L1879" t="str">
        <f>VLOOKUP(Hospitalisation_Details[[#This Row],[Customer ID]],'Hospitalisation Details'!A1878:K4219,10,FALSE)</f>
        <v>13 Jun 1996</v>
      </c>
      <c r="M1879">
        <f>VLOOKUP(Hospitalisation_Details[[#This Row],[Customer ID]],'Hospitalisation Details'!$A$1:$K$2342,6,FALSE)</f>
        <v>2904</v>
      </c>
      <c r="N1879" t="str">
        <f>VLOOKUP(Hospitalisation_Details[[#This Row],[Customer ID]],'Hospitalisation Details'!A1878:K4219,7,FALSE)</f>
        <v>tier - 2</v>
      </c>
      <c r="O1879" t="str">
        <f>VLOOKUP(Hospitalisation_Details[[#This Row],[Customer ID]],'Hospitalisation Details'!A1878:K4219,8,FALSE)</f>
        <v>tier - 2</v>
      </c>
      <c r="P1879" t="str">
        <f>VLOOKUP(Hospitalisation_Details[[#This Row],[Customer ID]],'Hospitalisation Details'!A1878:K4219,9,FALSE)</f>
        <v>R1011</v>
      </c>
      <c r="Q1879">
        <f>VLOOKUP(Hospitalisation_Details[[#This Row],[Customer ID]],'Hospitalisation Details'!$A$1:$K$2342,11,FALSE)</f>
        <v>26</v>
      </c>
    </row>
    <row r="1880" spans="1:17" x14ac:dyDescent="0.35">
      <c r="A1880" t="s">
        <v>1879</v>
      </c>
      <c r="B1880" t="str">
        <f>VLOOKUP(Customer_Names[[#This Row],[Customer ID]],Customer_Names[#All],2,FALSE)</f>
        <v>Watkins</v>
      </c>
      <c r="C1880">
        <f>VLOOKUP(Medical_Examinations[[#This Row],[Customer ID]],'Medical Examinations'!$A$1:$L$2336,2,FALSE)</f>
        <v>44</v>
      </c>
      <c r="D1880">
        <f>VLOOKUP(Medical_Examinations[[#This Row],[Customer ID]],'Medical Examinations'!$A$1:$L$2336,3,FALSE)</f>
        <v>6</v>
      </c>
      <c r="E1880" t="str">
        <f>VLOOKUP(Medical_Examinations[[#This Row],[Customer ID]],'Medical Examinations'!$A$1:$L$2336,4,FALSE)</f>
        <v>No</v>
      </c>
      <c r="F1880" t="str">
        <f>VLOOKUP(Medical_Examinations[[#This Row],[Customer ID]],'Medical Examinations'!$A$1:$L$2336,6,FALSE)</f>
        <v>yes</v>
      </c>
      <c r="G1880" t="str">
        <f>VLOOKUP(Medical_Examinations[[#This Row],[Customer ID]],'Medical Examinations'!$A$1:$L$2336,7,FALSE)</f>
        <v>No</v>
      </c>
      <c r="H1880">
        <f>VLOOKUP(Medical_Examinations[[#This Row],[Customer ID]],'Medical Examinations'!$A$1:$L$2336,8,FALSE)</f>
        <v>1</v>
      </c>
      <c r="I1880" t="str">
        <f>VLOOKUP(Medical_Examinations[[#This Row],[Customer ID]],'Medical Examinations'!$A$1:$L$2336,9,FALSE)</f>
        <v>yes</v>
      </c>
      <c r="J1880" t="str">
        <f>VLOOKUP(Medical_Examinations[[#This Row],[Customer ID]],'Medical Examinations'!A1879:L4214,11,FALSE)</f>
        <v>Obesity</v>
      </c>
      <c r="K1880" t="str">
        <f>VLOOKUP(Medical_Examinations[[#This Row],[Customer ID]],'Medical Examinations'!A1879:L4214,12,FALSE)</f>
        <v>Prediabetes</v>
      </c>
      <c r="L1880" t="str">
        <f>VLOOKUP(Hospitalisation_Details[[#This Row],[Customer ID]],'Hospitalisation Details'!A1879:K4220,10,FALSE)</f>
        <v>5 Jun 2003</v>
      </c>
      <c r="M1880">
        <f>VLOOKUP(Hospitalisation_Details[[#This Row],[Customer ID]],'Hospitalisation Details'!$A$1:$K$2342,6,FALSE)</f>
        <v>2914</v>
      </c>
      <c r="N1880" t="str">
        <f>VLOOKUP(Hospitalisation_Details[[#This Row],[Customer ID]],'Hospitalisation Details'!A1879:K4220,7,FALSE)</f>
        <v>tier - 2</v>
      </c>
      <c r="O1880" t="str">
        <f>VLOOKUP(Hospitalisation_Details[[#This Row],[Customer ID]],'Hospitalisation Details'!A1879:K4220,8,FALSE)</f>
        <v>tier - 2</v>
      </c>
      <c r="P1880" t="str">
        <f>VLOOKUP(Hospitalisation_Details[[#This Row],[Customer ID]],'Hospitalisation Details'!A1879:K4220,9,FALSE)</f>
        <v>R1011</v>
      </c>
      <c r="Q1880">
        <f>VLOOKUP(Hospitalisation_Details[[#This Row],[Customer ID]],'Hospitalisation Details'!$A$1:$K$2342,11,FALSE)</f>
        <v>20</v>
      </c>
    </row>
    <row r="1881" spans="1:17" x14ac:dyDescent="0.35">
      <c r="A1881" t="s">
        <v>1880</v>
      </c>
      <c r="B1881" t="str">
        <f>VLOOKUP(Customer_Names[[#This Row],[Customer ID]],Customer_Names[#All],2,FALSE)</f>
        <v>Cassel</v>
      </c>
      <c r="C1881">
        <f>VLOOKUP(Medical_Examinations[[#This Row],[Customer ID]],'Medical Examinations'!$A$1:$L$2336,2,FALSE)</f>
        <v>38</v>
      </c>
      <c r="D1881">
        <f>VLOOKUP(Medical_Examinations[[#This Row],[Customer ID]],'Medical Examinations'!$A$1:$L$2336,3,FALSE)</f>
        <v>6</v>
      </c>
      <c r="E1881" t="str">
        <f>VLOOKUP(Medical_Examinations[[#This Row],[Customer ID]],'Medical Examinations'!$A$1:$L$2336,4,FALSE)</f>
        <v>No</v>
      </c>
      <c r="F1881" t="str">
        <f>VLOOKUP(Medical_Examinations[[#This Row],[Customer ID]],'Medical Examinations'!$A$1:$L$2336,6,FALSE)</f>
        <v>No</v>
      </c>
      <c r="G1881" t="str">
        <f>VLOOKUP(Medical_Examinations[[#This Row],[Customer ID]],'Medical Examinations'!$A$1:$L$2336,7,FALSE)</f>
        <v>No</v>
      </c>
      <c r="H1881">
        <f>VLOOKUP(Medical_Examinations[[#This Row],[Customer ID]],'Medical Examinations'!$A$1:$L$2336,8,FALSE)</f>
        <v>1</v>
      </c>
      <c r="I1881" t="str">
        <f>VLOOKUP(Medical_Examinations[[#This Row],[Customer ID]],'Medical Examinations'!$A$1:$L$2336,9,FALSE)</f>
        <v>yes</v>
      </c>
      <c r="J1881" t="str">
        <f>VLOOKUP(Medical_Examinations[[#This Row],[Customer ID]],'Medical Examinations'!A1880:L4215,11,FALSE)</f>
        <v>Obesity</v>
      </c>
      <c r="K1881" t="str">
        <f>VLOOKUP(Medical_Examinations[[#This Row],[Customer ID]],'Medical Examinations'!A1880:L4215,12,FALSE)</f>
        <v>Prediabetes</v>
      </c>
      <c r="L1881" t="str">
        <f>VLOOKUP(Hospitalisation_Details[[#This Row],[Customer ID]],'Hospitalisation Details'!A1880:K4221,10,FALSE)</f>
        <v>22 Dec 1997</v>
      </c>
      <c r="M1881">
        <f>VLOOKUP(Hospitalisation_Details[[#This Row],[Customer ID]],'Hospitalisation Details'!$A$1:$K$2342,6,FALSE)</f>
        <v>3209</v>
      </c>
      <c r="N1881" t="str">
        <f>VLOOKUP(Hospitalisation_Details[[#This Row],[Customer ID]],'Hospitalisation Details'!A1880:K4221,7,FALSE)</f>
        <v>tier - 2</v>
      </c>
      <c r="O1881" t="str">
        <f>VLOOKUP(Hospitalisation_Details[[#This Row],[Customer ID]],'Hospitalisation Details'!A1880:K4221,8,FALSE)</f>
        <v>tier - 3</v>
      </c>
      <c r="P1881" t="str">
        <f>VLOOKUP(Hospitalisation_Details[[#This Row],[Customer ID]],'Hospitalisation Details'!A1880:K4221,9,FALSE)</f>
        <v>R1011</v>
      </c>
      <c r="Q1881">
        <f>VLOOKUP(Hospitalisation_Details[[#This Row],[Customer ID]],'Hospitalisation Details'!$A$1:$K$2342,11,FALSE)</f>
        <v>25</v>
      </c>
    </row>
    <row r="1882" spans="1:17" x14ac:dyDescent="0.35">
      <c r="A1882" t="s">
        <v>1881</v>
      </c>
      <c r="B1882" t="str">
        <f>VLOOKUP(Customer_Names[[#This Row],[Customer ID]],Customer_Names[#All],2,FALSE)</f>
        <v>Ferguson</v>
      </c>
      <c r="C1882">
        <f>VLOOKUP(Medical_Examinations[[#This Row],[Customer ID]],'Medical Examinations'!$A$1:$L$2336,2,FALSE)</f>
        <v>33</v>
      </c>
      <c r="D1882">
        <f>VLOOKUP(Medical_Examinations[[#This Row],[Customer ID]],'Medical Examinations'!$A$1:$L$2336,3,FALSE)</f>
        <v>6</v>
      </c>
      <c r="E1882" t="str">
        <f>VLOOKUP(Medical_Examinations[[#This Row],[Customer ID]],'Medical Examinations'!$A$1:$L$2336,4,FALSE)</f>
        <v>No</v>
      </c>
      <c r="F1882" t="str">
        <f>VLOOKUP(Medical_Examinations[[#This Row],[Customer ID]],'Medical Examinations'!$A$1:$L$2336,6,FALSE)</f>
        <v>No</v>
      </c>
      <c r="G1882" t="str">
        <f>VLOOKUP(Medical_Examinations[[#This Row],[Customer ID]],'Medical Examinations'!$A$1:$L$2336,7,FALSE)</f>
        <v>Yes</v>
      </c>
      <c r="H1882">
        <f>VLOOKUP(Medical_Examinations[[#This Row],[Customer ID]],'Medical Examinations'!$A$1:$L$2336,8,FALSE)</f>
        <v>1</v>
      </c>
      <c r="I1882" t="str">
        <f>VLOOKUP(Medical_Examinations[[#This Row],[Customer ID]],'Medical Examinations'!$A$1:$L$2336,9,FALSE)</f>
        <v>yes</v>
      </c>
      <c r="J1882" t="str">
        <f>VLOOKUP(Medical_Examinations[[#This Row],[Customer ID]],'Medical Examinations'!A1881:L4216,11,FALSE)</f>
        <v>Obesity</v>
      </c>
      <c r="K1882" t="str">
        <f>VLOOKUP(Medical_Examinations[[#This Row],[Customer ID]],'Medical Examinations'!A1881:L4216,12,FALSE)</f>
        <v>Prediabetes</v>
      </c>
      <c r="L1882" t="str">
        <f>VLOOKUP(Hospitalisation_Details[[#This Row],[Customer ID]],'Hospitalisation Details'!A1881:K4222,10,FALSE)</f>
        <v>1 Jul 1994</v>
      </c>
      <c r="M1882">
        <f>VLOOKUP(Hospitalisation_Details[[#This Row],[Customer ID]],'Hospitalisation Details'!$A$1:$K$2342,6,FALSE)</f>
        <v>3277</v>
      </c>
      <c r="N1882" t="str">
        <f>VLOOKUP(Hospitalisation_Details[[#This Row],[Customer ID]],'Hospitalisation Details'!A1881:K4222,7,FALSE)</f>
        <v>tier - 2</v>
      </c>
      <c r="O1882" t="str">
        <f>VLOOKUP(Hospitalisation_Details[[#This Row],[Customer ID]],'Hospitalisation Details'!A1881:K4222,8,FALSE)</f>
        <v>tier - 3</v>
      </c>
      <c r="P1882" t="str">
        <f>VLOOKUP(Hospitalisation_Details[[#This Row],[Customer ID]],'Hospitalisation Details'!A1881:K4222,9,FALSE)</f>
        <v>R1011</v>
      </c>
      <c r="Q1882">
        <f>VLOOKUP(Hospitalisation_Details[[#This Row],[Customer ID]],'Hospitalisation Details'!$A$1:$K$2342,11,FALSE)</f>
        <v>28</v>
      </c>
    </row>
    <row r="1883" spans="1:17" x14ac:dyDescent="0.35">
      <c r="A1883" t="s">
        <v>1882</v>
      </c>
      <c r="B1883" t="str">
        <f>VLOOKUP(Customer_Names[[#This Row],[Customer ID]],Customer_Names[#All],2,FALSE)</f>
        <v>O'Sullivan</v>
      </c>
      <c r="C1883">
        <f>VLOOKUP(Medical_Examinations[[#This Row],[Customer ID]],'Medical Examinations'!$A$1:$L$2336,2,FALSE)</f>
        <v>24</v>
      </c>
      <c r="D1883">
        <f>VLOOKUP(Medical_Examinations[[#This Row],[Customer ID]],'Medical Examinations'!$A$1:$L$2336,3,FALSE)</f>
        <v>6</v>
      </c>
      <c r="E1883" t="str">
        <f>VLOOKUP(Medical_Examinations[[#This Row],[Customer ID]],'Medical Examinations'!$A$1:$L$2336,4,FALSE)</f>
        <v>No</v>
      </c>
      <c r="F1883" t="str">
        <f>VLOOKUP(Medical_Examinations[[#This Row],[Customer ID]],'Medical Examinations'!$A$1:$L$2336,6,FALSE)</f>
        <v>No</v>
      </c>
      <c r="G1883" t="str">
        <f>VLOOKUP(Medical_Examinations[[#This Row],[Customer ID]],'Medical Examinations'!$A$1:$L$2336,7,FALSE)</f>
        <v>No</v>
      </c>
      <c r="H1883">
        <f>VLOOKUP(Medical_Examinations[[#This Row],[Customer ID]],'Medical Examinations'!$A$1:$L$2336,8,FALSE)</f>
        <v>1</v>
      </c>
      <c r="I1883" t="str">
        <f>VLOOKUP(Medical_Examinations[[#This Row],[Customer ID]],'Medical Examinations'!$A$1:$L$2336,9,FALSE)</f>
        <v>yes</v>
      </c>
      <c r="J1883" t="str">
        <f>VLOOKUP(Medical_Examinations[[#This Row],[Customer ID]],'Medical Examinations'!A1882:L4217,11,FALSE)</f>
        <v>Normal Weight</v>
      </c>
      <c r="K1883" t="str">
        <f>VLOOKUP(Medical_Examinations[[#This Row],[Customer ID]],'Medical Examinations'!A1882:L4217,12,FALSE)</f>
        <v>Prediabetes</v>
      </c>
      <c r="L1883" t="str">
        <f>VLOOKUP(Hospitalisation_Details[[#This Row],[Customer ID]],'Hospitalisation Details'!A1882:K4223,10,FALSE)</f>
        <v>14 Dec 1996</v>
      </c>
      <c r="M1883">
        <f>VLOOKUP(Hospitalisation_Details[[#This Row],[Customer ID]],'Hospitalisation Details'!$A$1:$K$2342,6,FALSE)</f>
        <v>3379</v>
      </c>
      <c r="N1883" t="str">
        <f>VLOOKUP(Hospitalisation_Details[[#This Row],[Customer ID]],'Hospitalisation Details'!A1882:K4223,7,FALSE)</f>
        <v>tier - 2</v>
      </c>
      <c r="O1883" t="str">
        <f>VLOOKUP(Hospitalisation_Details[[#This Row],[Customer ID]],'Hospitalisation Details'!A1882:K4223,8,FALSE)</f>
        <v>tier - 1</v>
      </c>
      <c r="P1883" t="str">
        <f>VLOOKUP(Hospitalisation_Details[[#This Row],[Customer ID]],'Hospitalisation Details'!A1882:K4223,9,FALSE)</f>
        <v>R1011</v>
      </c>
      <c r="Q1883">
        <f>VLOOKUP(Hospitalisation_Details[[#This Row],[Customer ID]],'Hospitalisation Details'!$A$1:$K$2342,11,FALSE)</f>
        <v>26</v>
      </c>
    </row>
    <row r="1884" spans="1:17" x14ac:dyDescent="0.35">
      <c r="A1884" t="s">
        <v>1883</v>
      </c>
      <c r="B1884" t="str">
        <f>VLOOKUP(Customer_Names[[#This Row],[Customer ID]],Customer_Names[#All],2,FALSE)</f>
        <v>Chepkirui</v>
      </c>
      <c r="C1884">
        <f>VLOOKUP(Medical_Examinations[[#This Row],[Customer ID]],'Medical Examinations'!$A$1:$L$2336,2,FALSE)</f>
        <v>31</v>
      </c>
      <c r="D1884">
        <f>VLOOKUP(Medical_Examinations[[#This Row],[Customer ID]],'Medical Examinations'!$A$1:$L$2336,3,FALSE)</f>
        <v>6</v>
      </c>
      <c r="E1884" t="str">
        <f>VLOOKUP(Medical_Examinations[[#This Row],[Customer ID]],'Medical Examinations'!$A$1:$L$2336,4,FALSE)</f>
        <v>yes</v>
      </c>
      <c r="F1884" t="str">
        <f>VLOOKUP(Medical_Examinations[[#This Row],[Customer ID]],'Medical Examinations'!$A$1:$L$2336,6,FALSE)</f>
        <v>No</v>
      </c>
      <c r="G1884" t="str">
        <f>VLOOKUP(Medical_Examinations[[#This Row],[Customer ID]],'Medical Examinations'!$A$1:$L$2336,7,FALSE)</f>
        <v>Yes</v>
      </c>
      <c r="H1884">
        <f>VLOOKUP(Medical_Examinations[[#This Row],[Customer ID]],'Medical Examinations'!$A$1:$L$2336,8,FALSE)</f>
        <v>1</v>
      </c>
      <c r="I1884" t="str">
        <f>VLOOKUP(Medical_Examinations[[#This Row],[Customer ID]],'Medical Examinations'!$A$1:$L$2336,9,FALSE)</f>
        <v>yes</v>
      </c>
      <c r="J1884" t="str">
        <f>VLOOKUP(Medical_Examinations[[#This Row],[Customer ID]],'Medical Examinations'!A1883:L4218,11,FALSE)</f>
        <v>Obesity</v>
      </c>
      <c r="K1884" t="str">
        <f>VLOOKUP(Medical_Examinations[[#This Row],[Customer ID]],'Medical Examinations'!A1883:L4218,12,FALSE)</f>
        <v>Prediabetes</v>
      </c>
      <c r="L1884" t="str">
        <f>VLOOKUP(Hospitalisation_Details[[#This Row],[Customer ID]],'Hospitalisation Details'!A1883:K4224,10,FALSE)</f>
        <v>19 Dec 1996</v>
      </c>
      <c r="M1884">
        <f>VLOOKUP(Hospitalisation_Details[[#This Row],[Customer ID]],'Hospitalisation Details'!$A$1:$K$2342,6,FALSE)</f>
        <v>3410</v>
      </c>
      <c r="N1884" t="str">
        <f>VLOOKUP(Hospitalisation_Details[[#This Row],[Customer ID]],'Hospitalisation Details'!A1883:K4224,7,FALSE)</f>
        <v>tier - 2</v>
      </c>
      <c r="O1884" t="str">
        <f>VLOOKUP(Hospitalisation_Details[[#This Row],[Customer ID]],'Hospitalisation Details'!A1883:K4224,8,FALSE)</f>
        <v>tier - 2</v>
      </c>
      <c r="P1884" t="str">
        <f>VLOOKUP(Hospitalisation_Details[[#This Row],[Customer ID]],'Hospitalisation Details'!A1883:K4224,9,FALSE)</f>
        <v>R1011</v>
      </c>
      <c r="Q1884">
        <f>VLOOKUP(Hospitalisation_Details[[#This Row],[Customer ID]],'Hospitalisation Details'!$A$1:$K$2342,11,FALSE)</f>
        <v>26</v>
      </c>
    </row>
    <row r="1885" spans="1:17" x14ac:dyDescent="0.35">
      <c r="A1885" t="s">
        <v>1884</v>
      </c>
      <c r="B1885" t="str">
        <f>VLOOKUP(Customer_Names[[#This Row],[Customer ID]],Customer_Names[#All],2,FALSE)</f>
        <v>Gurney</v>
      </c>
      <c r="C1885">
        <f>VLOOKUP(Medical_Examinations[[#This Row],[Customer ID]],'Medical Examinations'!$A$1:$L$2336,2,FALSE)</f>
        <v>27</v>
      </c>
      <c r="D1885">
        <f>VLOOKUP(Medical_Examinations[[#This Row],[Customer ID]],'Medical Examinations'!$A$1:$L$2336,3,FALSE)</f>
        <v>6</v>
      </c>
      <c r="E1885" t="str">
        <f>VLOOKUP(Medical_Examinations[[#This Row],[Customer ID]],'Medical Examinations'!$A$1:$L$2336,4,FALSE)</f>
        <v>No</v>
      </c>
      <c r="F1885" t="str">
        <f>VLOOKUP(Medical_Examinations[[#This Row],[Customer ID]],'Medical Examinations'!$A$1:$L$2336,6,FALSE)</f>
        <v>No</v>
      </c>
      <c r="G1885" t="str">
        <f>VLOOKUP(Medical_Examinations[[#This Row],[Customer ID]],'Medical Examinations'!$A$1:$L$2336,7,FALSE)</f>
        <v>No</v>
      </c>
      <c r="H1885">
        <f>VLOOKUP(Medical_Examinations[[#This Row],[Customer ID]],'Medical Examinations'!$A$1:$L$2336,8,FALSE)</f>
        <v>1</v>
      </c>
      <c r="I1885" t="str">
        <f>VLOOKUP(Medical_Examinations[[#This Row],[Customer ID]],'Medical Examinations'!$A$1:$L$2336,9,FALSE)</f>
        <v>yes</v>
      </c>
      <c r="J1885" t="str">
        <f>VLOOKUP(Medical_Examinations[[#This Row],[Customer ID]],'Medical Examinations'!A1884:L4219,11,FALSE)</f>
        <v>Overweight</v>
      </c>
      <c r="K1885" t="str">
        <f>VLOOKUP(Medical_Examinations[[#This Row],[Customer ID]],'Medical Examinations'!A1884:L4219,12,FALSE)</f>
        <v>Prediabetes</v>
      </c>
      <c r="L1885" t="str">
        <f>VLOOKUP(Hospitalisation_Details[[#This Row],[Customer ID]],'Hospitalisation Details'!A1884:K4225,10,FALSE)</f>
        <v>20 Jun 2000</v>
      </c>
      <c r="M1885">
        <f>VLOOKUP(Hospitalisation_Details[[#This Row],[Customer ID]],'Hospitalisation Details'!$A$1:$K$2342,6,FALSE)</f>
        <v>3443</v>
      </c>
      <c r="N1885" t="str">
        <f>VLOOKUP(Hospitalisation_Details[[#This Row],[Customer ID]],'Hospitalisation Details'!A1884:K4225,7,FALSE)</f>
        <v>tier - 2</v>
      </c>
      <c r="O1885" t="str">
        <f>VLOOKUP(Hospitalisation_Details[[#This Row],[Customer ID]],'Hospitalisation Details'!A1884:K4225,8,FALSE)</f>
        <v>tier - 1</v>
      </c>
      <c r="P1885" t="str">
        <f>VLOOKUP(Hospitalisation_Details[[#This Row],[Customer ID]],'Hospitalisation Details'!A1884:K4225,9,FALSE)</f>
        <v>R1011</v>
      </c>
      <c r="Q1885">
        <f>VLOOKUP(Hospitalisation_Details[[#This Row],[Customer ID]],'Hospitalisation Details'!$A$1:$K$2342,11,FALSE)</f>
        <v>22</v>
      </c>
    </row>
    <row r="1886" spans="1:17" x14ac:dyDescent="0.35">
      <c r="A1886" t="s">
        <v>1885</v>
      </c>
      <c r="B1886" t="str">
        <f>VLOOKUP(Customer_Names[[#This Row],[Customer ID]],Customer_Names[#All],2,FALSE)</f>
        <v>Francis</v>
      </c>
      <c r="C1886">
        <f>VLOOKUP(Medical_Examinations[[#This Row],[Customer ID]],'Medical Examinations'!$A$1:$L$2336,2,FALSE)</f>
        <v>16</v>
      </c>
      <c r="D1886">
        <f>VLOOKUP(Medical_Examinations[[#This Row],[Customer ID]],'Medical Examinations'!$A$1:$L$2336,3,FALSE)</f>
        <v>6</v>
      </c>
      <c r="E1886" t="str">
        <f>VLOOKUP(Medical_Examinations[[#This Row],[Customer ID]],'Medical Examinations'!$A$1:$L$2336,4,FALSE)</f>
        <v>No</v>
      </c>
      <c r="F1886" t="str">
        <f>VLOOKUP(Medical_Examinations[[#This Row],[Customer ID]],'Medical Examinations'!$A$1:$L$2336,6,FALSE)</f>
        <v>No</v>
      </c>
      <c r="G1886" t="str">
        <f>VLOOKUP(Medical_Examinations[[#This Row],[Customer ID]],'Medical Examinations'!$A$1:$L$2336,7,FALSE)</f>
        <v>No</v>
      </c>
      <c r="H1886">
        <f>VLOOKUP(Medical_Examinations[[#This Row],[Customer ID]],'Medical Examinations'!$A$1:$L$2336,8,FALSE)</f>
        <v>1</v>
      </c>
      <c r="I1886" t="str">
        <f>VLOOKUP(Medical_Examinations[[#This Row],[Customer ID]],'Medical Examinations'!$A$1:$L$2336,9,FALSE)</f>
        <v>yes</v>
      </c>
      <c r="J1886" t="str">
        <f>VLOOKUP(Medical_Examinations[[#This Row],[Customer ID]],'Medical Examinations'!A1885:L4220,11,FALSE)</f>
        <v>Underweight</v>
      </c>
      <c r="K1886" t="str">
        <f>VLOOKUP(Medical_Examinations[[#This Row],[Customer ID]],'Medical Examinations'!A1885:L4220,12,FALSE)</f>
        <v>Prediabetes</v>
      </c>
      <c r="L1886" t="str">
        <f>VLOOKUP(Hospitalisation_Details[[#This Row],[Customer ID]],'Hospitalisation Details'!A1885:K4226,10,FALSE)</f>
        <v>14 Sep 1987</v>
      </c>
      <c r="M1886">
        <f>VLOOKUP(Hospitalisation_Details[[#This Row],[Customer ID]],'Hospitalisation Details'!$A$1:$K$2342,6,FALSE)</f>
        <v>3454</v>
      </c>
      <c r="N1886" t="str">
        <f>VLOOKUP(Hospitalisation_Details[[#This Row],[Customer ID]],'Hospitalisation Details'!A1885:K4226,7,FALSE)</f>
        <v>tier - 2</v>
      </c>
      <c r="O1886" t="str">
        <f>VLOOKUP(Hospitalisation_Details[[#This Row],[Customer ID]],'Hospitalisation Details'!A1885:K4226,8,FALSE)</f>
        <v>tier - 1</v>
      </c>
      <c r="P1886" t="str">
        <f>VLOOKUP(Hospitalisation_Details[[#This Row],[Customer ID]],'Hospitalisation Details'!A1885:K4226,9,FALSE)</f>
        <v>R1011</v>
      </c>
      <c r="Q1886">
        <f>VLOOKUP(Hospitalisation_Details[[#This Row],[Customer ID]],'Hospitalisation Details'!$A$1:$K$2342,11,FALSE)</f>
        <v>35</v>
      </c>
    </row>
    <row r="1887" spans="1:17" x14ac:dyDescent="0.35">
      <c r="A1887" t="s">
        <v>1886</v>
      </c>
      <c r="B1887" t="str">
        <f>VLOOKUP(Customer_Names[[#This Row],[Customer ID]],Customer_Names[#All],2,FALSE)</f>
        <v>Gruca</v>
      </c>
      <c r="C1887">
        <f>VLOOKUP(Medical_Examinations[[#This Row],[Customer ID]],'Medical Examinations'!$A$1:$L$2336,2,FALSE)</f>
        <v>16</v>
      </c>
      <c r="D1887">
        <f>VLOOKUP(Medical_Examinations[[#This Row],[Customer ID]],'Medical Examinations'!$A$1:$L$2336,3,FALSE)</f>
        <v>6</v>
      </c>
      <c r="E1887" t="str">
        <f>VLOOKUP(Medical_Examinations[[#This Row],[Customer ID]],'Medical Examinations'!$A$1:$L$2336,4,FALSE)</f>
        <v>yes</v>
      </c>
      <c r="F1887" t="str">
        <f>VLOOKUP(Medical_Examinations[[#This Row],[Customer ID]],'Medical Examinations'!$A$1:$L$2336,6,FALSE)</f>
        <v>No</v>
      </c>
      <c r="G1887" t="str">
        <f>VLOOKUP(Medical_Examinations[[#This Row],[Customer ID]],'Medical Examinations'!$A$1:$L$2336,7,FALSE)</f>
        <v>No</v>
      </c>
      <c r="H1887">
        <f>VLOOKUP(Medical_Examinations[[#This Row],[Customer ID]],'Medical Examinations'!$A$1:$L$2336,8,FALSE)</f>
        <v>1</v>
      </c>
      <c r="I1887" t="str">
        <f>VLOOKUP(Medical_Examinations[[#This Row],[Customer ID]],'Medical Examinations'!$A$1:$L$2336,9,FALSE)</f>
        <v>yes</v>
      </c>
      <c r="J1887" t="str">
        <f>VLOOKUP(Medical_Examinations[[#This Row],[Customer ID]],'Medical Examinations'!A1886:L4221,11,FALSE)</f>
        <v>Underweight</v>
      </c>
      <c r="K1887" t="str">
        <f>VLOOKUP(Medical_Examinations[[#This Row],[Customer ID]],'Medical Examinations'!A1886:L4221,12,FALSE)</f>
        <v>Prediabetes</v>
      </c>
      <c r="L1887" t="str">
        <f>VLOOKUP(Hospitalisation_Details[[#This Row],[Customer ID]],'Hospitalisation Details'!A1886:K4227,10,FALSE)</f>
        <v>23 Aug 1995</v>
      </c>
      <c r="M1887">
        <f>VLOOKUP(Hospitalisation_Details[[#This Row],[Customer ID]],'Hospitalisation Details'!$A$1:$K$2342,6,FALSE)</f>
        <v>3578</v>
      </c>
      <c r="N1887" t="str">
        <f>VLOOKUP(Hospitalisation_Details[[#This Row],[Customer ID]],'Hospitalisation Details'!A1886:K4227,7,FALSE)</f>
        <v>tier - 2</v>
      </c>
      <c r="O1887" t="str">
        <f>VLOOKUP(Hospitalisation_Details[[#This Row],[Customer ID]],'Hospitalisation Details'!A1886:K4227,8,FALSE)</f>
        <v>tier - 3</v>
      </c>
      <c r="P1887" t="str">
        <f>VLOOKUP(Hospitalisation_Details[[#This Row],[Customer ID]],'Hospitalisation Details'!A1886:K4227,9,FALSE)</f>
        <v>R1011</v>
      </c>
      <c r="Q1887">
        <f>VLOOKUP(Hospitalisation_Details[[#This Row],[Customer ID]],'Hospitalisation Details'!$A$1:$K$2342,11,FALSE)</f>
        <v>27</v>
      </c>
    </row>
    <row r="1888" spans="1:17" x14ac:dyDescent="0.35">
      <c r="A1888" t="s">
        <v>1887</v>
      </c>
      <c r="B1888" t="str">
        <f>VLOOKUP(Customer_Names[[#This Row],[Customer ID]],Customer_Names[#All],2,FALSE)</f>
        <v>Rojas Alvarez</v>
      </c>
      <c r="C1888">
        <f>VLOOKUP(Medical_Examinations[[#This Row],[Customer ID]],'Medical Examinations'!$A$1:$L$2336,2,FALSE)</f>
        <v>28</v>
      </c>
      <c r="D1888">
        <f>VLOOKUP(Medical_Examinations[[#This Row],[Customer ID]],'Medical Examinations'!$A$1:$L$2336,3,FALSE)</f>
        <v>6</v>
      </c>
      <c r="E1888" t="str">
        <f>VLOOKUP(Medical_Examinations[[#This Row],[Customer ID]],'Medical Examinations'!$A$1:$L$2336,4,FALSE)</f>
        <v>yes</v>
      </c>
      <c r="F1888" t="str">
        <f>VLOOKUP(Medical_Examinations[[#This Row],[Customer ID]],'Medical Examinations'!$A$1:$L$2336,6,FALSE)</f>
        <v>yes</v>
      </c>
      <c r="G1888" t="str">
        <f>VLOOKUP(Medical_Examinations[[#This Row],[Customer ID]],'Medical Examinations'!$A$1:$L$2336,7,FALSE)</f>
        <v>No</v>
      </c>
      <c r="H1888">
        <f>VLOOKUP(Medical_Examinations[[#This Row],[Customer ID]],'Medical Examinations'!$A$1:$L$2336,8,FALSE)</f>
        <v>1</v>
      </c>
      <c r="I1888" t="str">
        <f>VLOOKUP(Medical_Examinations[[#This Row],[Customer ID]],'Medical Examinations'!$A$1:$L$2336,9,FALSE)</f>
        <v>yes</v>
      </c>
      <c r="J1888" t="str">
        <f>VLOOKUP(Medical_Examinations[[#This Row],[Customer ID]],'Medical Examinations'!A1887:L4222,11,FALSE)</f>
        <v>Overweight</v>
      </c>
      <c r="K1888" t="str">
        <f>VLOOKUP(Medical_Examinations[[#This Row],[Customer ID]],'Medical Examinations'!A1887:L4222,12,FALSE)</f>
        <v>Prediabetes</v>
      </c>
      <c r="L1888" t="str">
        <f>VLOOKUP(Hospitalisation_Details[[#This Row],[Customer ID]],'Hospitalisation Details'!A1887:K4228,10,FALSE)</f>
        <v>6 Jun 1999</v>
      </c>
      <c r="M1888">
        <f>VLOOKUP(Hospitalisation_Details[[#This Row],[Customer ID]],'Hospitalisation Details'!$A$1:$K$2342,6,FALSE)</f>
        <v>3591</v>
      </c>
      <c r="N1888" t="str">
        <f>VLOOKUP(Hospitalisation_Details[[#This Row],[Customer ID]],'Hospitalisation Details'!A1887:K4228,7,FALSE)</f>
        <v>tier - 2</v>
      </c>
      <c r="O1888" t="str">
        <f>VLOOKUP(Hospitalisation_Details[[#This Row],[Customer ID]],'Hospitalisation Details'!A1887:K4228,8,FALSE)</f>
        <v>tier - 3</v>
      </c>
      <c r="P1888" t="str">
        <f>VLOOKUP(Hospitalisation_Details[[#This Row],[Customer ID]],'Hospitalisation Details'!A1887:K4228,9,FALSE)</f>
        <v>R1011</v>
      </c>
      <c r="Q1888">
        <f>VLOOKUP(Hospitalisation_Details[[#This Row],[Customer ID]],'Hospitalisation Details'!$A$1:$K$2342,11,FALSE)</f>
        <v>24</v>
      </c>
    </row>
    <row r="1889" spans="1:17" x14ac:dyDescent="0.35">
      <c r="A1889" t="s">
        <v>1888</v>
      </c>
      <c r="B1889" t="str">
        <f>VLOOKUP(Customer_Names[[#This Row],[Customer ID]],Customer_Names[#All],2,FALSE)</f>
        <v>Denton</v>
      </c>
      <c r="C1889">
        <f>VLOOKUP(Medical_Examinations[[#This Row],[Customer ID]],'Medical Examinations'!$A$1:$L$2336,2,FALSE)</f>
        <v>23</v>
      </c>
      <c r="D1889">
        <f>VLOOKUP(Medical_Examinations[[#This Row],[Customer ID]],'Medical Examinations'!$A$1:$L$2336,3,FALSE)</f>
        <v>6</v>
      </c>
      <c r="E1889" t="str">
        <f>VLOOKUP(Medical_Examinations[[#This Row],[Customer ID]],'Medical Examinations'!$A$1:$L$2336,4,FALSE)</f>
        <v>yes</v>
      </c>
      <c r="F1889" t="str">
        <f>VLOOKUP(Medical_Examinations[[#This Row],[Customer ID]],'Medical Examinations'!$A$1:$L$2336,6,FALSE)</f>
        <v>No</v>
      </c>
      <c r="G1889" t="str">
        <f>VLOOKUP(Medical_Examinations[[#This Row],[Customer ID]],'Medical Examinations'!$A$1:$L$2336,7,FALSE)</f>
        <v>Yes</v>
      </c>
      <c r="H1889">
        <f>VLOOKUP(Medical_Examinations[[#This Row],[Customer ID]],'Medical Examinations'!$A$1:$L$2336,8,FALSE)</f>
        <v>1</v>
      </c>
      <c r="I1889" t="str">
        <f>VLOOKUP(Medical_Examinations[[#This Row],[Customer ID]],'Medical Examinations'!$A$1:$L$2336,9,FALSE)</f>
        <v>yes</v>
      </c>
      <c r="J1889" t="str">
        <f>VLOOKUP(Medical_Examinations[[#This Row],[Customer ID]],'Medical Examinations'!A1888:L4223,11,FALSE)</f>
        <v>Normal Weight</v>
      </c>
      <c r="K1889" t="str">
        <f>VLOOKUP(Medical_Examinations[[#This Row],[Customer ID]],'Medical Examinations'!A1888:L4223,12,FALSE)</f>
        <v>Prediabetes</v>
      </c>
      <c r="L1889" t="str">
        <f>VLOOKUP(Hospitalisation_Details[[#This Row],[Customer ID]],'Hospitalisation Details'!A1888:K4229,10,FALSE)</f>
        <v>12 Aug 1999</v>
      </c>
      <c r="M1889">
        <f>VLOOKUP(Hospitalisation_Details[[#This Row],[Customer ID]],'Hospitalisation Details'!$A$1:$K$2342,6,FALSE)</f>
        <v>3598</v>
      </c>
      <c r="N1889" t="str">
        <f>VLOOKUP(Hospitalisation_Details[[#This Row],[Customer ID]],'Hospitalisation Details'!A1888:K4229,7,FALSE)</f>
        <v>tier - 2</v>
      </c>
      <c r="O1889" t="str">
        <f>VLOOKUP(Hospitalisation_Details[[#This Row],[Customer ID]],'Hospitalisation Details'!A1888:K4229,8,FALSE)</f>
        <v>tier - 2</v>
      </c>
      <c r="P1889" t="str">
        <f>VLOOKUP(Hospitalisation_Details[[#This Row],[Customer ID]],'Hospitalisation Details'!A1888:K4229,9,FALSE)</f>
        <v>R1011</v>
      </c>
      <c r="Q1889">
        <f>VLOOKUP(Hospitalisation_Details[[#This Row],[Customer ID]],'Hospitalisation Details'!$A$1:$K$2342,11,FALSE)</f>
        <v>23</v>
      </c>
    </row>
    <row r="1890" spans="1:17" x14ac:dyDescent="0.35">
      <c r="A1890" t="s">
        <v>1889</v>
      </c>
      <c r="B1890" t="str">
        <f>VLOOKUP(Customer_Names[[#This Row],[Customer ID]],Customer_Names[#All],2,FALSE)</f>
        <v>Mason</v>
      </c>
      <c r="C1890">
        <f>VLOOKUP(Medical_Examinations[[#This Row],[Customer ID]],'Medical Examinations'!$A$1:$L$2336,2,FALSE)</f>
        <v>18</v>
      </c>
      <c r="D1890">
        <f>VLOOKUP(Medical_Examinations[[#This Row],[Customer ID]],'Medical Examinations'!$A$1:$L$2336,3,FALSE)</f>
        <v>6</v>
      </c>
      <c r="E1890" t="str">
        <f>VLOOKUP(Medical_Examinations[[#This Row],[Customer ID]],'Medical Examinations'!$A$1:$L$2336,4,FALSE)</f>
        <v>No</v>
      </c>
      <c r="F1890" t="str">
        <f>VLOOKUP(Medical_Examinations[[#This Row],[Customer ID]],'Medical Examinations'!$A$1:$L$2336,6,FALSE)</f>
        <v>No</v>
      </c>
      <c r="G1890" t="str">
        <f>VLOOKUP(Medical_Examinations[[#This Row],[Customer ID]],'Medical Examinations'!$A$1:$L$2336,7,FALSE)</f>
        <v>No</v>
      </c>
      <c r="H1890">
        <f>VLOOKUP(Medical_Examinations[[#This Row],[Customer ID]],'Medical Examinations'!$A$1:$L$2336,8,FALSE)</f>
        <v>1</v>
      </c>
      <c r="I1890" t="str">
        <f>VLOOKUP(Medical_Examinations[[#This Row],[Customer ID]],'Medical Examinations'!$A$1:$L$2336,9,FALSE)</f>
        <v>yes</v>
      </c>
      <c r="J1890" t="str">
        <f>VLOOKUP(Medical_Examinations[[#This Row],[Customer ID]],'Medical Examinations'!A1889:L4224,11,FALSE)</f>
        <v>Underweight</v>
      </c>
      <c r="K1890" t="str">
        <f>VLOOKUP(Medical_Examinations[[#This Row],[Customer ID]],'Medical Examinations'!A1889:L4224,12,FALSE)</f>
        <v>Prediabetes</v>
      </c>
      <c r="L1890" t="str">
        <f>VLOOKUP(Hospitalisation_Details[[#This Row],[Customer ID]],'Hospitalisation Details'!A1889:K4230,10,FALSE)</f>
        <v>8 Nov 1990</v>
      </c>
      <c r="M1890">
        <f>VLOOKUP(Hospitalisation_Details[[#This Row],[Customer ID]],'Hospitalisation Details'!$A$1:$K$2342,6,FALSE)</f>
        <v>3653</v>
      </c>
      <c r="N1890" t="str">
        <f>VLOOKUP(Hospitalisation_Details[[#This Row],[Customer ID]],'Hospitalisation Details'!A1889:K4230,7,FALSE)</f>
        <v>tier - 2</v>
      </c>
      <c r="O1890" t="str">
        <f>VLOOKUP(Hospitalisation_Details[[#This Row],[Customer ID]],'Hospitalisation Details'!A1889:K4230,8,FALSE)</f>
        <v>tier - 3</v>
      </c>
      <c r="P1890" t="str">
        <f>VLOOKUP(Hospitalisation_Details[[#This Row],[Customer ID]],'Hospitalisation Details'!A1889:K4230,9,FALSE)</f>
        <v>R1011</v>
      </c>
      <c r="Q1890">
        <f>VLOOKUP(Hospitalisation_Details[[#This Row],[Customer ID]],'Hospitalisation Details'!$A$1:$K$2342,11,FALSE)</f>
        <v>32</v>
      </c>
    </row>
    <row r="1891" spans="1:17" x14ac:dyDescent="0.35">
      <c r="A1891" t="s">
        <v>1890</v>
      </c>
      <c r="B1891" t="str">
        <f>VLOOKUP(Customer_Names[[#This Row],[Customer ID]],Customer_Names[#All],2,FALSE)</f>
        <v>Trout</v>
      </c>
      <c r="C1891">
        <f>VLOOKUP(Medical_Examinations[[#This Row],[Customer ID]],'Medical Examinations'!$A$1:$L$2336,2,FALSE)</f>
        <v>23</v>
      </c>
      <c r="D1891">
        <f>VLOOKUP(Medical_Examinations[[#This Row],[Customer ID]],'Medical Examinations'!$A$1:$L$2336,3,FALSE)</f>
        <v>6</v>
      </c>
      <c r="E1891" t="str">
        <f>VLOOKUP(Medical_Examinations[[#This Row],[Customer ID]],'Medical Examinations'!$A$1:$L$2336,4,FALSE)</f>
        <v>yes</v>
      </c>
      <c r="F1891" t="str">
        <f>VLOOKUP(Medical_Examinations[[#This Row],[Customer ID]],'Medical Examinations'!$A$1:$L$2336,6,FALSE)</f>
        <v>No</v>
      </c>
      <c r="G1891" t="str">
        <f>VLOOKUP(Medical_Examinations[[#This Row],[Customer ID]],'Medical Examinations'!$A$1:$L$2336,7,FALSE)</f>
        <v>Yes</v>
      </c>
      <c r="H1891">
        <f>VLOOKUP(Medical_Examinations[[#This Row],[Customer ID]],'Medical Examinations'!$A$1:$L$2336,8,FALSE)</f>
        <v>1</v>
      </c>
      <c r="I1891" t="str">
        <f>VLOOKUP(Medical_Examinations[[#This Row],[Customer ID]],'Medical Examinations'!$A$1:$L$2336,9,FALSE)</f>
        <v>yes</v>
      </c>
      <c r="J1891" t="str">
        <f>VLOOKUP(Medical_Examinations[[#This Row],[Customer ID]],'Medical Examinations'!A1890:L4225,11,FALSE)</f>
        <v>Normal Weight</v>
      </c>
      <c r="K1891" t="str">
        <f>VLOOKUP(Medical_Examinations[[#This Row],[Customer ID]],'Medical Examinations'!A1890:L4225,12,FALSE)</f>
        <v>Prediabetes</v>
      </c>
      <c r="L1891" t="str">
        <f>VLOOKUP(Hospitalisation_Details[[#This Row],[Customer ID]],'Hospitalisation Details'!A1890:K4231,10,FALSE)</f>
        <v>21 Oct 1995</v>
      </c>
      <c r="M1891">
        <f>VLOOKUP(Hospitalisation_Details[[#This Row],[Customer ID]],'Hospitalisation Details'!$A$1:$K$2342,6,FALSE)</f>
        <v>3693</v>
      </c>
      <c r="N1891" t="str">
        <f>VLOOKUP(Hospitalisation_Details[[#This Row],[Customer ID]],'Hospitalisation Details'!A1890:K4231,7,FALSE)</f>
        <v>tier - 2</v>
      </c>
      <c r="O1891" t="str">
        <f>VLOOKUP(Hospitalisation_Details[[#This Row],[Customer ID]],'Hospitalisation Details'!A1890:K4231,8,FALSE)</f>
        <v>tier - 3</v>
      </c>
      <c r="P1891" t="str">
        <f>VLOOKUP(Hospitalisation_Details[[#This Row],[Customer ID]],'Hospitalisation Details'!A1890:K4231,9,FALSE)</f>
        <v>R1011</v>
      </c>
      <c r="Q1891">
        <f>VLOOKUP(Hospitalisation_Details[[#This Row],[Customer ID]],'Hospitalisation Details'!$A$1:$K$2342,11,FALSE)</f>
        <v>27</v>
      </c>
    </row>
    <row r="1892" spans="1:17" x14ac:dyDescent="0.35">
      <c r="A1892" t="s">
        <v>1891</v>
      </c>
      <c r="B1892" t="str">
        <f>VLOOKUP(Customer_Names[[#This Row],[Customer ID]],Customer_Names[#All],2,FALSE)</f>
        <v>Gilbert</v>
      </c>
      <c r="C1892">
        <f>VLOOKUP(Medical_Examinations[[#This Row],[Customer ID]],'Medical Examinations'!$A$1:$L$2336,2,FALSE)</f>
        <v>30</v>
      </c>
      <c r="D1892">
        <f>VLOOKUP(Medical_Examinations[[#This Row],[Customer ID]],'Medical Examinations'!$A$1:$L$2336,3,FALSE)</f>
        <v>6</v>
      </c>
      <c r="E1892" t="str">
        <f>VLOOKUP(Medical_Examinations[[#This Row],[Customer ID]],'Medical Examinations'!$A$1:$L$2336,4,FALSE)</f>
        <v>yes</v>
      </c>
      <c r="F1892" t="str">
        <f>VLOOKUP(Medical_Examinations[[#This Row],[Customer ID]],'Medical Examinations'!$A$1:$L$2336,6,FALSE)</f>
        <v>No</v>
      </c>
      <c r="G1892" t="str">
        <f>VLOOKUP(Medical_Examinations[[#This Row],[Customer ID]],'Medical Examinations'!$A$1:$L$2336,7,FALSE)</f>
        <v>Yes</v>
      </c>
      <c r="H1892">
        <f>VLOOKUP(Medical_Examinations[[#This Row],[Customer ID]],'Medical Examinations'!$A$1:$L$2336,8,FALSE)</f>
        <v>1</v>
      </c>
      <c r="I1892" t="str">
        <f>VLOOKUP(Medical_Examinations[[#This Row],[Customer ID]],'Medical Examinations'!$A$1:$L$2336,9,FALSE)</f>
        <v>yes</v>
      </c>
      <c r="J1892" t="str">
        <f>VLOOKUP(Medical_Examinations[[#This Row],[Customer ID]],'Medical Examinations'!A1891:L4226,11,FALSE)</f>
        <v>Obesity</v>
      </c>
      <c r="K1892" t="str">
        <f>VLOOKUP(Medical_Examinations[[#This Row],[Customer ID]],'Medical Examinations'!A1891:L4226,12,FALSE)</f>
        <v>Prediabetes</v>
      </c>
      <c r="L1892" t="str">
        <f>VLOOKUP(Hospitalisation_Details[[#This Row],[Customer ID]],'Hospitalisation Details'!A1891:K4232,10,FALSE)</f>
        <v>8 Sep 1996</v>
      </c>
      <c r="M1892">
        <f>VLOOKUP(Hospitalisation_Details[[#This Row],[Customer ID]],'Hospitalisation Details'!$A$1:$K$2342,6,FALSE)</f>
        <v>3988</v>
      </c>
      <c r="N1892" t="str">
        <f>VLOOKUP(Hospitalisation_Details[[#This Row],[Customer ID]],'Hospitalisation Details'!A1891:K4232,7,FALSE)</f>
        <v>tier - 2</v>
      </c>
      <c r="O1892" t="str">
        <f>VLOOKUP(Hospitalisation_Details[[#This Row],[Customer ID]],'Hospitalisation Details'!A1891:K4232,8,FALSE)</f>
        <v>tier - 2</v>
      </c>
      <c r="P1892" t="str">
        <f>VLOOKUP(Hospitalisation_Details[[#This Row],[Customer ID]],'Hospitalisation Details'!A1891:K4232,9,FALSE)</f>
        <v>R1011</v>
      </c>
      <c r="Q1892">
        <f>VLOOKUP(Hospitalisation_Details[[#This Row],[Customer ID]],'Hospitalisation Details'!$A$1:$K$2342,11,FALSE)</f>
        <v>26</v>
      </c>
    </row>
    <row r="1893" spans="1:17" x14ac:dyDescent="0.35">
      <c r="A1893" t="s">
        <v>1892</v>
      </c>
      <c r="B1893" t="str">
        <f>VLOOKUP(Customer_Names[[#This Row],[Customer ID]],Customer_Names[#All],2,FALSE)</f>
        <v>Chong</v>
      </c>
      <c r="C1893">
        <f>VLOOKUP(Medical_Examinations[[#This Row],[Customer ID]],'Medical Examinations'!$A$1:$L$2336,2,FALSE)</f>
        <v>18</v>
      </c>
      <c r="D1893">
        <f>VLOOKUP(Medical_Examinations[[#This Row],[Customer ID]],'Medical Examinations'!$A$1:$L$2336,3,FALSE)</f>
        <v>6</v>
      </c>
      <c r="E1893" t="str">
        <f>VLOOKUP(Medical_Examinations[[#This Row],[Customer ID]],'Medical Examinations'!$A$1:$L$2336,4,FALSE)</f>
        <v>No</v>
      </c>
      <c r="F1893" t="str">
        <f>VLOOKUP(Medical_Examinations[[#This Row],[Customer ID]],'Medical Examinations'!$A$1:$L$2336,6,FALSE)</f>
        <v>No</v>
      </c>
      <c r="G1893" t="str">
        <f>VLOOKUP(Medical_Examinations[[#This Row],[Customer ID]],'Medical Examinations'!$A$1:$L$2336,7,FALSE)</f>
        <v>Yes</v>
      </c>
      <c r="H1893">
        <f>VLOOKUP(Medical_Examinations[[#This Row],[Customer ID]],'Medical Examinations'!$A$1:$L$2336,8,FALSE)</f>
        <v>1</v>
      </c>
      <c r="I1893" t="str">
        <f>VLOOKUP(Medical_Examinations[[#This Row],[Customer ID]],'Medical Examinations'!$A$1:$L$2336,9,FALSE)</f>
        <v>yes</v>
      </c>
      <c r="J1893" t="str">
        <f>VLOOKUP(Medical_Examinations[[#This Row],[Customer ID]],'Medical Examinations'!A1892:L4227,11,FALSE)</f>
        <v>Underweight</v>
      </c>
      <c r="K1893" t="str">
        <f>VLOOKUP(Medical_Examinations[[#This Row],[Customer ID]],'Medical Examinations'!A1892:L4227,12,FALSE)</f>
        <v>Prediabetes</v>
      </c>
      <c r="L1893" t="str">
        <f>VLOOKUP(Hospitalisation_Details[[#This Row],[Customer ID]],'Hospitalisation Details'!A1892:K4233,10,FALSE)</f>
        <v>14 Dec 1990</v>
      </c>
      <c r="M1893">
        <f>VLOOKUP(Hospitalisation_Details[[#This Row],[Customer ID]],'Hospitalisation Details'!$A$1:$K$2342,6,FALSE)</f>
        <v>4076</v>
      </c>
      <c r="N1893" t="str">
        <f>VLOOKUP(Hospitalisation_Details[[#This Row],[Customer ID]],'Hospitalisation Details'!A1892:K4233,7,FALSE)</f>
        <v>tier - 2</v>
      </c>
      <c r="O1893" t="str">
        <f>VLOOKUP(Hospitalisation_Details[[#This Row],[Customer ID]],'Hospitalisation Details'!A1892:K4233,8,FALSE)</f>
        <v>tier - 3</v>
      </c>
      <c r="P1893" t="str">
        <f>VLOOKUP(Hospitalisation_Details[[#This Row],[Customer ID]],'Hospitalisation Details'!A1892:K4233,9,FALSE)</f>
        <v>R1011</v>
      </c>
      <c r="Q1893">
        <f>VLOOKUP(Hospitalisation_Details[[#This Row],[Customer ID]],'Hospitalisation Details'!$A$1:$K$2342,11,FALSE)</f>
        <v>32</v>
      </c>
    </row>
    <row r="1894" spans="1:17" x14ac:dyDescent="0.35">
      <c r="A1894" t="s">
        <v>1893</v>
      </c>
      <c r="B1894" t="str">
        <f>VLOOKUP(Customer_Names[[#This Row],[Customer ID]],Customer_Names[#All],2,FALSE)</f>
        <v>Henry</v>
      </c>
      <c r="C1894">
        <f>VLOOKUP(Medical_Examinations[[#This Row],[Customer ID]],'Medical Examinations'!$A$1:$L$2336,2,FALSE)</f>
        <v>25</v>
      </c>
      <c r="D1894">
        <f>VLOOKUP(Medical_Examinations[[#This Row],[Customer ID]],'Medical Examinations'!$A$1:$L$2336,3,FALSE)</f>
        <v>6</v>
      </c>
      <c r="E1894" t="str">
        <f>VLOOKUP(Medical_Examinations[[#This Row],[Customer ID]],'Medical Examinations'!$A$1:$L$2336,4,FALSE)</f>
        <v>yes</v>
      </c>
      <c r="F1894" t="str">
        <f>VLOOKUP(Medical_Examinations[[#This Row],[Customer ID]],'Medical Examinations'!$A$1:$L$2336,6,FALSE)</f>
        <v>No</v>
      </c>
      <c r="G1894" t="str">
        <f>VLOOKUP(Medical_Examinations[[#This Row],[Customer ID]],'Medical Examinations'!$A$1:$L$2336,7,FALSE)</f>
        <v>Yes</v>
      </c>
      <c r="H1894">
        <f>VLOOKUP(Medical_Examinations[[#This Row],[Customer ID]],'Medical Examinations'!$A$1:$L$2336,8,FALSE)</f>
        <v>1</v>
      </c>
      <c r="I1894" t="str">
        <f>VLOOKUP(Medical_Examinations[[#This Row],[Customer ID]],'Medical Examinations'!$A$1:$L$2336,9,FALSE)</f>
        <v>yes</v>
      </c>
      <c r="J1894" t="str">
        <f>VLOOKUP(Medical_Examinations[[#This Row],[Customer ID]],'Medical Examinations'!A1893:L4228,11,FALSE)</f>
        <v>Overweight</v>
      </c>
      <c r="K1894" t="str">
        <f>VLOOKUP(Medical_Examinations[[#This Row],[Customer ID]],'Medical Examinations'!A1893:L4228,12,FALSE)</f>
        <v>Prediabetes</v>
      </c>
      <c r="L1894" t="str">
        <f>VLOOKUP(Hospitalisation_Details[[#This Row],[Customer ID]],'Hospitalisation Details'!A1893:K4234,10,FALSE)</f>
        <v>28 Jun 1992</v>
      </c>
      <c r="M1894">
        <f>VLOOKUP(Hospitalisation_Details[[#This Row],[Customer ID]],'Hospitalisation Details'!$A$1:$K$2342,6,FALSE)</f>
        <v>4150</v>
      </c>
      <c r="N1894" t="str">
        <f>VLOOKUP(Hospitalisation_Details[[#This Row],[Customer ID]],'Hospitalisation Details'!A1893:K4234,7,FALSE)</f>
        <v>tier - 2</v>
      </c>
      <c r="O1894" t="str">
        <f>VLOOKUP(Hospitalisation_Details[[#This Row],[Customer ID]],'Hospitalisation Details'!A1893:K4234,8,FALSE)</f>
        <v>tier - 1</v>
      </c>
      <c r="P1894" t="str">
        <f>VLOOKUP(Hospitalisation_Details[[#This Row],[Customer ID]],'Hospitalisation Details'!A1893:K4234,9,FALSE)</f>
        <v>R1011</v>
      </c>
      <c r="Q1894">
        <f>VLOOKUP(Hospitalisation_Details[[#This Row],[Customer ID]],'Hospitalisation Details'!$A$1:$K$2342,11,FALSE)</f>
        <v>30</v>
      </c>
    </row>
    <row r="1895" spans="1:17" x14ac:dyDescent="0.35">
      <c r="A1895" t="s">
        <v>1894</v>
      </c>
      <c r="B1895" t="str">
        <f>VLOOKUP(Customer_Names[[#This Row],[Customer ID]],Customer_Names[#All],2,FALSE)</f>
        <v>Brenneman</v>
      </c>
      <c r="C1895">
        <f>VLOOKUP(Medical_Examinations[[#This Row],[Customer ID]],'Medical Examinations'!$A$1:$L$2336,2,FALSE)</f>
        <v>29</v>
      </c>
      <c r="D1895">
        <f>VLOOKUP(Medical_Examinations[[#This Row],[Customer ID]],'Medical Examinations'!$A$1:$L$2336,3,FALSE)</f>
        <v>6</v>
      </c>
      <c r="E1895" t="str">
        <f>VLOOKUP(Medical_Examinations[[#This Row],[Customer ID]],'Medical Examinations'!$A$1:$L$2336,4,FALSE)</f>
        <v>No</v>
      </c>
      <c r="F1895" t="str">
        <f>VLOOKUP(Medical_Examinations[[#This Row],[Customer ID]],'Medical Examinations'!$A$1:$L$2336,6,FALSE)</f>
        <v>No</v>
      </c>
      <c r="G1895" t="str">
        <f>VLOOKUP(Medical_Examinations[[#This Row],[Customer ID]],'Medical Examinations'!$A$1:$L$2336,7,FALSE)</f>
        <v>No</v>
      </c>
      <c r="H1895">
        <f>VLOOKUP(Medical_Examinations[[#This Row],[Customer ID]],'Medical Examinations'!$A$1:$L$2336,8,FALSE)</f>
        <v>1</v>
      </c>
      <c r="I1895" t="str">
        <f>VLOOKUP(Medical_Examinations[[#This Row],[Customer ID]],'Medical Examinations'!$A$1:$L$2336,9,FALSE)</f>
        <v>yes</v>
      </c>
      <c r="J1895" t="str">
        <f>VLOOKUP(Medical_Examinations[[#This Row],[Customer ID]],'Medical Examinations'!A1894:L4229,11,FALSE)</f>
        <v>Overweight</v>
      </c>
      <c r="K1895" t="str">
        <f>VLOOKUP(Medical_Examinations[[#This Row],[Customer ID]],'Medical Examinations'!A1894:L4229,12,FALSE)</f>
        <v>Prediabetes</v>
      </c>
      <c r="L1895" t="str">
        <f>VLOOKUP(Hospitalisation_Details[[#This Row],[Customer ID]],'Hospitalisation Details'!A1894:K4235,10,FALSE)</f>
        <v>14 Dec 1998</v>
      </c>
      <c r="M1895">
        <f>VLOOKUP(Hospitalisation_Details[[#This Row],[Customer ID]],'Hospitalisation Details'!$A$1:$K$2342,6,FALSE)</f>
        <v>4235</v>
      </c>
      <c r="N1895" t="str">
        <f>VLOOKUP(Hospitalisation_Details[[#This Row],[Customer ID]],'Hospitalisation Details'!A1894:K4235,7,FALSE)</f>
        <v>tier - 2</v>
      </c>
      <c r="O1895" t="str">
        <f>VLOOKUP(Hospitalisation_Details[[#This Row],[Customer ID]],'Hospitalisation Details'!A1894:K4235,8,FALSE)</f>
        <v>tier - 1</v>
      </c>
      <c r="P1895" t="str">
        <f>VLOOKUP(Hospitalisation_Details[[#This Row],[Customer ID]],'Hospitalisation Details'!A1894:K4235,9,FALSE)</f>
        <v>R1011</v>
      </c>
      <c r="Q1895">
        <f>VLOOKUP(Hospitalisation_Details[[#This Row],[Customer ID]],'Hospitalisation Details'!$A$1:$K$2342,11,FALSE)</f>
        <v>24</v>
      </c>
    </row>
    <row r="1896" spans="1:17" x14ac:dyDescent="0.35">
      <c r="A1896" t="s">
        <v>1895</v>
      </c>
      <c r="B1896" t="str">
        <f>VLOOKUP(Customer_Names[[#This Row],[Customer ID]],Customer_Names[#All],2,FALSE)</f>
        <v>Kemp</v>
      </c>
      <c r="C1896">
        <f>VLOOKUP(Medical_Examinations[[#This Row],[Customer ID]],'Medical Examinations'!$A$1:$L$2336,2,FALSE)</f>
        <v>28</v>
      </c>
      <c r="D1896">
        <f>VLOOKUP(Medical_Examinations[[#This Row],[Customer ID]],'Medical Examinations'!$A$1:$L$2336,3,FALSE)</f>
        <v>6</v>
      </c>
      <c r="E1896" t="str">
        <f>VLOOKUP(Medical_Examinations[[#This Row],[Customer ID]],'Medical Examinations'!$A$1:$L$2336,4,FALSE)</f>
        <v>No</v>
      </c>
      <c r="F1896" t="str">
        <f>VLOOKUP(Medical_Examinations[[#This Row],[Customer ID]],'Medical Examinations'!$A$1:$L$2336,6,FALSE)</f>
        <v>No</v>
      </c>
      <c r="G1896" t="str">
        <f>VLOOKUP(Medical_Examinations[[#This Row],[Customer ID]],'Medical Examinations'!$A$1:$L$2336,7,FALSE)</f>
        <v>No</v>
      </c>
      <c r="H1896">
        <f>VLOOKUP(Medical_Examinations[[#This Row],[Customer ID]],'Medical Examinations'!$A$1:$L$2336,8,FALSE)</f>
        <v>1</v>
      </c>
      <c r="I1896" t="str">
        <f>VLOOKUP(Medical_Examinations[[#This Row],[Customer ID]],'Medical Examinations'!$A$1:$L$2336,9,FALSE)</f>
        <v>yes</v>
      </c>
      <c r="J1896" t="str">
        <f>VLOOKUP(Medical_Examinations[[#This Row],[Customer ID]],'Medical Examinations'!A1895:L4230,11,FALSE)</f>
        <v>Overweight</v>
      </c>
      <c r="K1896" t="str">
        <f>VLOOKUP(Medical_Examinations[[#This Row],[Customer ID]],'Medical Examinations'!A1895:L4230,12,FALSE)</f>
        <v>Prediabetes</v>
      </c>
      <c r="L1896" t="str">
        <f>VLOOKUP(Hospitalisation_Details[[#This Row],[Customer ID]],'Hospitalisation Details'!A1895:K4236,10,FALSE)</f>
        <v>29 Nov 1997</v>
      </c>
      <c r="M1896">
        <f>VLOOKUP(Hospitalisation_Details[[#This Row],[Customer ID]],'Hospitalisation Details'!$A$1:$K$2342,6,FALSE)</f>
        <v>4392</v>
      </c>
      <c r="N1896" t="str">
        <f>VLOOKUP(Hospitalisation_Details[[#This Row],[Customer ID]],'Hospitalisation Details'!A1895:K4236,7,FALSE)</f>
        <v>tier - 2</v>
      </c>
      <c r="O1896" t="str">
        <f>VLOOKUP(Hospitalisation_Details[[#This Row],[Customer ID]],'Hospitalisation Details'!A1895:K4236,8,FALSE)</f>
        <v>tier - 2</v>
      </c>
      <c r="P1896" t="str">
        <f>VLOOKUP(Hospitalisation_Details[[#This Row],[Customer ID]],'Hospitalisation Details'!A1895:K4236,9,FALSE)</f>
        <v>R1011</v>
      </c>
      <c r="Q1896">
        <f>VLOOKUP(Hospitalisation_Details[[#This Row],[Customer ID]],'Hospitalisation Details'!$A$1:$K$2342,11,FALSE)</f>
        <v>25</v>
      </c>
    </row>
    <row r="1897" spans="1:17" x14ac:dyDescent="0.35">
      <c r="A1897" t="s">
        <v>1896</v>
      </c>
      <c r="B1897" t="str">
        <f>VLOOKUP(Customer_Names[[#This Row],[Customer ID]],Customer_Names[#All],2,FALSE)</f>
        <v>Wilson</v>
      </c>
      <c r="C1897">
        <f>VLOOKUP(Medical_Examinations[[#This Row],[Customer ID]],'Medical Examinations'!$A$1:$L$2336,2,FALSE)</f>
        <v>28</v>
      </c>
      <c r="D1897">
        <f>VLOOKUP(Medical_Examinations[[#This Row],[Customer ID]],'Medical Examinations'!$A$1:$L$2336,3,FALSE)</f>
        <v>6</v>
      </c>
      <c r="E1897" t="str">
        <f>VLOOKUP(Medical_Examinations[[#This Row],[Customer ID]],'Medical Examinations'!$A$1:$L$2336,4,FALSE)</f>
        <v>yes</v>
      </c>
      <c r="F1897" t="str">
        <f>VLOOKUP(Medical_Examinations[[#This Row],[Customer ID]],'Medical Examinations'!$A$1:$L$2336,6,FALSE)</f>
        <v>No</v>
      </c>
      <c r="G1897" t="str">
        <f>VLOOKUP(Medical_Examinations[[#This Row],[Customer ID]],'Medical Examinations'!$A$1:$L$2336,7,FALSE)</f>
        <v>No</v>
      </c>
      <c r="H1897">
        <f>VLOOKUP(Medical_Examinations[[#This Row],[Customer ID]],'Medical Examinations'!$A$1:$L$2336,8,FALSE)</f>
        <v>1</v>
      </c>
      <c r="I1897" t="str">
        <f>VLOOKUP(Medical_Examinations[[#This Row],[Customer ID]],'Medical Examinations'!$A$1:$L$2336,9,FALSE)</f>
        <v>yes</v>
      </c>
      <c r="J1897" t="str">
        <f>VLOOKUP(Medical_Examinations[[#This Row],[Customer ID]],'Medical Examinations'!A1896:L4231,11,FALSE)</f>
        <v>Overweight</v>
      </c>
      <c r="K1897" t="str">
        <f>VLOOKUP(Medical_Examinations[[#This Row],[Customer ID]],'Medical Examinations'!A1896:L4231,12,FALSE)</f>
        <v>Prediabetes</v>
      </c>
      <c r="L1897" t="str">
        <f>VLOOKUP(Hospitalisation_Details[[#This Row],[Customer ID]],'Hospitalisation Details'!A1896:K4237,10,FALSE)</f>
        <v>29 Jun 1993</v>
      </c>
      <c r="M1897">
        <f>VLOOKUP(Hospitalisation_Details[[#This Row],[Customer ID]],'Hospitalisation Details'!$A$1:$K$2342,6,FALSE)</f>
        <v>4529</v>
      </c>
      <c r="N1897" t="str">
        <f>VLOOKUP(Hospitalisation_Details[[#This Row],[Customer ID]],'Hospitalisation Details'!A1896:K4237,7,FALSE)</f>
        <v>tier - 2</v>
      </c>
      <c r="O1897" t="str">
        <f>VLOOKUP(Hospitalisation_Details[[#This Row],[Customer ID]],'Hospitalisation Details'!A1896:K4237,8,FALSE)</f>
        <v>tier - 1</v>
      </c>
      <c r="P1897" t="str">
        <f>VLOOKUP(Hospitalisation_Details[[#This Row],[Customer ID]],'Hospitalisation Details'!A1896:K4237,9,FALSE)</f>
        <v>R1011</v>
      </c>
      <c r="Q1897">
        <f>VLOOKUP(Hospitalisation_Details[[#This Row],[Customer ID]],'Hospitalisation Details'!$A$1:$K$2342,11,FALSE)</f>
        <v>29</v>
      </c>
    </row>
    <row r="1898" spans="1:17" x14ac:dyDescent="0.35">
      <c r="A1898" t="s">
        <v>1897</v>
      </c>
      <c r="B1898" t="str">
        <f>VLOOKUP(Customer_Names[[#This Row],[Customer ID]],Customer_Names[#All],2,FALSE)</f>
        <v>Hillyard</v>
      </c>
      <c r="C1898">
        <f>VLOOKUP(Medical_Examinations[[#This Row],[Customer ID]],'Medical Examinations'!$A$1:$L$2336,2,FALSE)</f>
        <v>30</v>
      </c>
      <c r="D1898">
        <f>VLOOKUP(Medical_Examinations[[#This Row],[Customer ID]],'Medical Examinations'!$A$1:$L$2336,3,FALSE)</f>
        <v>6</v>
      </c>
      <c r="E1898" t="str">
        <f>VLOOKUP(Medical_Examinations[[#This Row],[Customer ID]],'Medical Examinations'!$A$1:$L$2336,4,FALSE)</f>
        <v>yes</v>
      </c>
      <c r="F1898" t="str">
        <f>VLOOKUP(Medical_Examinations[[#This Row],[Customer ID]],'Medical Examinations'!$A$1:$L$2336,6,FALSE)</f>
        <v>No</v>
      </c>
      <c r="G1898" t="str">
        <f>VLOOKUP(Medical_Examinations[[#This Row],[Customer ID]],'Medical Examinations'!$A$1:$L$2336,7,FALSE)</f>
        <v>Yes</v>
      </c>
      <c r="H1898">
        <f>VLOOKUP(Medical_Examinations[[#This Row],[Customer ID]],'Medical Examinations'!$A$1:$L$2336,8,FALSE)</f>
        <v>1</v>
      </c>
      <c r="I1898" t="str">
        <f>VLOOKUP(Medical_Examinations[[#This Row],[Customer ID]],'Medical Examinations'!$A$1:$L$2336,9,FALSE)</f>
        <v>yes</v>
      </c>
      <c r="J1898" t="str">
        <f>VLOOKUP(Medical_Examinations[[#This Row],[Customer ID]],'Medical Examinations'!A1897:L4232,11,FALSE)</f>
        <v>Obesity</v>
      </c>
      <c r="K1898" t="str">
        <f>VLOOKUP(Medical_Examinations[[#This Row],[Customer ID]],'Medical Examinations'!A1897:L4232,12,FALSE)</f>
        <v>Prediabetes</v>
      </c>
      <c r="L1898" t="str">
        <f>VLOOKUP(Hospitalisation_Details[[#This Row],[Customer ID]],'Hospitalisation Details'!A1897:K4238,10,FALSE)</f>
        <v>13 Jun 1988</v>
      </c>
      <c r="M1898">
        <f>VLOOKUP(Hospitalisation_Details[[#This Row],[Customer ID]],'Hospitalisation Details'!$A$1:$K$2342,6,FALSE)</f>
        <v>4536</v>
      </c>
      <c r="N1898" t="str">
        <f>VLOOKUP(Hospitalisation_Details[[#This Row],[Customer ID]],'Hospitalisation Details'!A1897:K4238,7,FALSE)</f>
        <v>tier - 2</v>
      </c>
      <c r="O1898" t="str">
        <f>VLOOKUP(Hospitalisation_Details[[#This Row],[Customer ID]],'Hospitalisation Details'!A1897:K4238,8,FALSE)</f>
        <v>tier - 2</v>
      </c>
      <c r="P1898" t="str">
        <f>VLOOKUP(Hospitalisation_Details[[#This Row],[Customer ID]],'Hospitalisation Details'!A1897:K4238,9,FALSE)</f>
        <v>R1011</v>
      </c>
      <c r="Q1898">
        <f>VLOOKUP(Hospitalisation_Details[[#This Row],[Customer ID]],'Hospitalisation Details'!$A$1:$K$2342,11,FALSE)</f>
        <v>34</v>
      </c>
    </row>
    <row r="1899" spans="1:17" x14ac:dyDescent="0.35">
      <c r="A1899" t="s">
        <v>1898</v>
      </c>
      <c r="B1899" t="str">
        <f>VLOOKUP(Customer_Names[[#This Row],[Customer ID]],Customer_Names[#All],2,FALSE)</f>
        <v>Turner</v>
      </c>
      <c r="C1899">
        <f>VLOOKUP(Medical_Examinations[[#This Row],[Customer ID]],'Medical Examinations'!$A$1:$L$2336,2,FALSE)</f>
        <v>20</v>
      </c>
      <c r="D1899">
        <f>VLOOKUP(Medical_Examinations[[#This Row],[Customer ID]],'Medical Examinations'!$A$1:$L$2336,3,FALSE)</f>
        <v>6</v>
      </c>
      <c r="E1899" t="str">
        <f>VLOOKUP(Medical_Examinations[[#This Row],[Customer ID]],'Medical Examinations'!$A$1:$L$2336,4,FALSE)</f>
        <v>No</v>
      </c>
      <c r="F1899" t="str">
        <f>VLOOKUP(Medical_Examinations[[#This Row],[Customer ID]],'Medical Examinations'!$A$1:$L$2336,6,FALSE)</f>
        <v>No</v>
      </c>
      <c r="G1899" t="str">
        <f>VLOOKUP(Medical_Examinations[[#This Row],[Customer ID]],'Medical Examinations'!$A$1:$L$2336,7,FALSE)</f>
        <v>Yes</v>
      </c>
      <c r="H1899">
        <f>VLOOKUP(Medical_Examinations[[#This Row],[Customer ID]],'Medical Examinations'!$A$1:$L$2336,8,FALSE)</f>
        <v>1</v>
      </c>
      <c r="I1899" t="str">
        <f>VLOOKUP(Medical_Examinations[[#This Row],[Customer ID]],'Medical Examinations'!$A$1:$L$2336,9,FALSE)</f>
        <v>yes</v>
      </c>
      <c r="J1899" t="str">
        <f>VLOOKUP(Medical_Examinations[[#This Row],[Customer ID]],'Medical Examinations'!A1898:L4233,11,FALSE)</f>
        <v>Normal Weight</v>
      </c>
      <c r="K1899" t="str">
        <f>VLOOKUP(Medical_Examinations[[#This Row],[Customer ID]],'Medical Examinations'!A1898:L4233,12,FALSE)</f>
        <v>Prediabetes</v>
      </c>
      <c r="L1899" t="str">
        <f>VLOOKUP(Hospitalisation_Details[[#This Row],[Customer ID]],'Hospitalisation Details'!A1898:K4239,10,FALSE)</f>
        <v>26 Sep 1990</v>
      </c>
      <c r="M1899">
        <f>VLOOKUP(Hospitalisation_Details[[#This Row],[Customer ID]],'Hospitalisation Details'!$A$1:$K$2342,6,FALSE)</f>
        <v>4671</v>
      </c>
      <c r="N1899" t="str">
        <f>VLOOKUP(Hospitalisation_Details[[#This Row],[Customer ID]],'Hospitalisation Details'!A1898:K4239,7,FALSE)</f>
        <v>tier - 2</v>
      </c>
      <c r="O1899" t="str">
        <f>VLOOKUP(Hospitalisation_Details[[#This Row],[Customer ID]],'Hospitalisation Details'!A1898:K4239,8,FALSE)</f>
        <v>tier - 2</v>
      </c>
      <c r="P1899" t="str">
        <f>VLOOKUP(Hospitalisation_Details[[#This Row],[Customer ID]],'Hospitalisation Details'!A1898:K4239,9,FALSE)</f>
        <v>R1011</v>
      </c>
      <c r="Q1899">
        <f>VLOOKUP(Hospitalisation_Details[[#This Row],[Customer ID]],'Hospitalisation Details'!$A$1:$K$2342,11,FALSE)</f>
        <v>32</v>
      </c>
    </row>
    <row r="1900" spans="1:17" x14ac:dyDescent="0.35">
      <c r="A1900" t="s">
        <v>1899</v>
      </c>
      <c r="B1900" t="str">
        <f>VLOOKUP(Customer_Names[[#This Row],[Customer ID]],Customer_Names[#All],2,FALSE)</f>
        <v>Benestad</v>
      </c>
      <c r="C1900">
        <f>VLOOKUP(Medical_Examinations[[#This Row],[Customer ID]],'Medical Examinations'!$A$1:$L$2336,2,FALSE)</f>
        <v>28</v>
      </c>
      <c r="D1900">
        <f>VLOOKUP(Medical_Examinations[[#This Row],[Customer ID]],'Medical Examinations'!$A$1:$L$2336,3,FALSE)</f>
        <v>6</v>
      </c>
      <c r="E1900" t="str">
        <f>VLOOKUP(Medical_Examinations[[#This Row],[Customer ID]],'Medical Examinations'!$A$1:$L$2336,4,FALSE)</f>
        <v>No</v>
      </c>
      <c r="F1900" t="str">
        <f>VLOOKUP(Medical_Examinations[[#This Row],[Customer ID]],'Medical Examinations'!$A$1:$L$2336,6,FALSE)</f>
        <v>No</v>
      </c>
      <c r="G1900" t="str">
        <f>VLOOKUP(Medical_Examinations[[#This Row],[Customer ID]],'Medical Examinations'!$A$1:$L$2336,7,FALSE)</f>
        <v>No</v>
      </c>
      <c r="H1900">
        <f>VLOOKUP(Medical_Examinations[[#This Row],[Customer ID]],'Medical Examinations'!$A$1:$L$2336,8,FALSE)</f>
        <v>1</v>
      </c>
      <c r="I1900" t="str">
        <f>VLOOKUP(Medical_Examinations[[#This Row],[Customer ID]],'Medical Examinations'!$A$1:$L$2336,9,FALSE)</f>
        <v>yes</v>
      </c>
      <c r="J1900" t="str">
        <f>VLOOKUP(Medical_Examinations[[#This Row],[Customer ID]],'Medical Examinations'!A1899:L4234,11,FALSE)</f>
        <v>Overweight</v>
      </c>
      <c r="K1900" t="str">
        <f>VLOOKUP(Medical_Examinations[[#This Row],[Customer ID]],'Medical Examinations'!A1899:L4234,12,FALSE)</f>
        <v>Prediabetes</v>
      </c>
      <c r="L1900" t="str">
        <f>VLOOKUP(Hospitalisation_Details[[#This Row],[Customer ID]],'Hospitalisation Details'!A1899:K4240,10,FALSE)</f>
        <v>22 Jun 2003</v>
      </c>
      <c r="M1900">
        <f>VLOOKUP(Hospitalisation_Details[[#This Row],[Customer ID]],'Hospitalisation Details'!$A$1:$K$2342,6,FALSE)</f>
        <v>4688</v>
      </c>
      <c r="N1900" t="str">
        <f>VLOOKUP(Hospitalisation_Details[[#This Row],[Customer ID]],'Hospitalisation Details'!A1899:K4240,7,FALSE)</f>
        <v>tier - 2</v>
      </c>
      <c r="O1900" t="str">
        <f>VLOOKUP(Hospitalisation_Details[[#This Row],[Customer ID]],'Hospitalisation Details'!A1899:K4240,8,FALSE)</f>
        <v>tier - 3</v>
      </c>
      <c r="P1900" t="str">
        <f>VLOOKUP(Hospitalisation_Details[[#This Row],[Customer ID]],'Hospitalisation Details'!A1899:K4240,9,FALSE)</f>
        <v>R1011</v>
      </c>
      <c r="Q1900">
        <f>VLOOKUP(Hospitalisation_Details[[#This Row],[Customer ID]],'Hospitalisation Details'!$A$1:$K$2342,11,FALSE)</f>
        <v>19</v>
      </c>
    </row>
    <row r="1901" spans="1:17" x14ac:dyDescent="0.35">
      <c r="A1901" t="s">
        <v>1900</v>
      </c>
      <c r="B1901" t="str">
        <f>VLOOKUP(Customer_Names[[#This Row],[Customer ID]],Customer_Names[#All],2,FALSE)</f>
        <v>Gonzales</v>
      </c>
      <c r="C1901">
        <f>VLOOKUP(Medical_Examinations[[#This Row],[Customer ID]],'Medical Examinations'!$A$1:$L$2336,2,FALSE)</f>
        <v>24</v>
      </c>
      <c r="D1901">
        <f>VLOOKUP(Medical_Examinations[[#This Row],[Customer ID]],'Medical Examinations'!$A$1:$L$2336,3,FALSE)</f>
        <v>6</v>
      </c>
      <c r="E1901" t="str">
        <f>VLOOKUP(Medical_Examinations[[#This Row],[Customer ID]],'Medical Examinations'!$A$1:$L$2336,4,FALSE)</f>
        <v>No</v>
      </c>
      <c r="F1901" t="str">
        <f>VLOOKUP(Medical_Examinations[[#This Row],[Customer ID]],'Medical Examinations'!$A$1:$L$2336,6,FALSE)</f>
        <v>No</v>
      </c>
      <c r="G1901" t="str">
        <f>VLOOKUP(Medical_Examinations[[#This Row],[Customer ID]],'Medical Examinations'!$A$1:$L$2336,7,FALSE)</f>
        <v>No</v>
      </c>
      <c r="H1901">
        <f>VLOOKUP(Medical_Examinations[[#This Row],[Customer ID]],'Medical Examinations'!$A$1:$L$2336,8,FALSE)</f>
        <v>1</v>
      </c>
      <c r="I1901" t="str">
        <f>VLOOKUP(Medical_Examinations[[#This Row],[Customer ID]],'Medical Examinations'!$A$1:$L$2336,9,FALSE)</f>
        <v>yes</v>
      </c>
      <c r="J1901" t="str">
        <f>VLOOKUP(Medical_Examinations[[#This Row],[Customer ID]],'Medical Examinations'!A1900:L4235,11,FALSE)</f>
        <v>Normal Weight</v>
      </c>
      <c r="K1901" t="str">
        <f>VLOOKUP(Medical_Examinations[[#This Row],[Customer ID]],'Medical Examinations'!A1900:L4235,12,FALSE)</f>
        <v>Prediabetes</v>
      </c>
      <c r="L1901" t="str">
        <f>VLOOKUP(Hospitalisation_Details[[#This Row],[Customer ID]],'Hospitalisation Details'!A1900:K4241,10,FALSE)</f>
        <v>12 Aug 1981</v>
      </c>
      <c r="M1901">
        <f>VLOOKUP(Hospitalisation_Details[[#This Row],[Customer ID]],'Hospitalisation Details'!$A$1:$K$2342,6,FALSE)</f>
        <v>4712</v>
      </c>
      <c r="N1901" t="str">
        <f>VLOOKUP(Hospitalisation_Details[[#This Row],[Customer ID]],'Hospitalisation Details'!A1900:K4241,7,FALSE)</f>
        <v>tier - 2</v>
      </c>
      <c r="O1901" t="str">
        <f>VLOOKUP(Hospitalisation_Details[[#This Row],[Customer ID]],'Hospitalisation Details'!A1900:K4241,8,FALSE)</f>
        <v>tier - 3</v>
      </c>
      <c r="P1901" t="str">
        <f>VLOOKUP(Hospitalisation_Details[[#This Row],[Customer ID]],'Hospitalisation Details'!A1900:K4241,9,FALSE)</f>
        <v>R1011</v>
      </c>
      <c r="Q1901">
        <f>VLOOKUP(Hospitalisation_Details[[#This Row],[Customer ID]],'Hospitalisation Details'!$A$1:$K$2342,11,FALSE)</f>
        <v>41</v>
      </c>
    </row>
    <row r="1902" spans="1:17" x14ac:dyDescent="0.35">
      <c r="A1902" t="s">
        <v>1901</v>
      </c>
      <c r="B1902" t="str">
        <f>VLOOKUP(Customer_Names[[#This Row],[Customer ID]],Customer_Names[#All],2,FALSE)</f>
        <v>Newman</v>
      </c>
      <c r="C1902">
        <f>VLOOKUP(Medical_Examinations[[#This Row],[Customer ID]],'Medical Examinations'!$A$1:$L$2336,2,FALSE)</f>
        <v>20</v>
      </c>
      <c r="D1902">
        <f>VLOOKUP(Medical_Examinations[[#This Row],[Customer ID]],'Medical Examinations'!$A$1:$L$2336,3,FALSE)</f>
        <v>6</v>
      </c>
      <c r="E1902" t="str">
        <f>VLOOKUP(Medical_Examinations[[#This Row],[Customer ID]],'Medical Examinations'!$A$1:$L$2336,4,FALSE)</f>
        <v>No</v>
      </c>
      <c r="F1902" t="str">
        <f>VLOOKUP(Medical_Examinations[[#This Row],[Customer ID]],'Medical Examinations'!$A$1:$L$2336,6,FALSE)</f>
        <v>No</v>
      </c>
      <c r="G1902" t="str">
        <f>VLOOKUP(Medical_Examinations[[#This Row],[Customer ID]],'Medical Examinations'!$A$1:$L$2336,7,FALSE)</f>
        <v>Yes</v>
      </c>
      <c r="H1902">
        <f>VLOOKUP(Medical_Examinations[[#This Row],[Customer ID]],'Medical Examinations'!$A$1:$L$2336,8,FALSE)</f>
        <v>1</v>
      </c>
      <c r="I1902" t="str">
        <f>VLOOKUP(Medical_Examinations[[#This Row],[Customer ID]],'Medical Examinations'!$A$1:$L$2336,9,FALSE)</f>
        <v>yes</v>
      </c>
      <c r="J1902" t="str">
        <f>VLOOKUP(Medical_Examinations[[#This Row],[Customer ID]],'Medical Examinations'!A1901:L4236,11,FALSE)</f>
        <v>Normal Weight</v>
      </c>
      <c r="K1902" t="str">
        <f>VLOOKUP(Medical_Examinations[[#This Row],[Customer ID]],'Medical Examinations'!A1901:L4236,12,FALSE)</f>
        <v>Prediabetes</v>
      </c>
      <c r="L1902" t="str">
        <f>VLOOKUP(Hospitalisation_Details[[#This Row],[Customer ID]],'Hospitalisation Details'!A1901:K4242,10,FALSE)</f>
        <v>5 Jun 1987</v>
      </c>
      <c r="M1902">
        <f>VLOOKUP(Hospitalisation_Details[[#This Row],[Customer ID]],'Hospitalisation Details'!$A$1:$K$2342,6,FALSE)</f>
        <v>4746</v>
      </c>
      <c r="N1902" t="str">
        <f>VLOOKUP(Hospitalisation_Details[[#This Row],[Customer ID]],'Hospitalisation Details'!A1901:K4242,7,FALSE)</f>
        <v>tier - 2</v>
      </c>
      <c r="O1902" t="str">
        <f>VLOOKUP(Hospitalisation_Details[[#This Row],[Customer ID]],'Hospitalisation Details'!A1901:K4242,8,FALSE)</f>
        <v>tier - 2</v>
      </c>
      <c r="P1902" t="str">
        <f>VLOOKUP(Hospitalisation_Details[[#This Row],[Customer ID]],'Hospitalisation Details'!A1901:K4242,9,FALSE)</f>
        <v>R1011</v>
      </c>
      <c r="Q1902">
        <f>VLOOKUP(Hospitalisation_Details[[#This Row],[Customer ID]],'Hospitalisation Details'!$A$1:$K$2342,11,FALSE)</f>
        <v>36</v>
      </c>
    </row>
    <row r="1903" spans="1:17" x14ac:dyDescent="0.35">
      <c r="A1903" t="s">
        <v>1902</v>
      </c>
      <c r="B1903" t="str">
        <f>VLOOKUP(Customer_Names[[#This Row],[Customer ID]],Customer_Names[#All],2,FALSE)</f>
        <v>Sayre</v>
      </c>
      <c r="C1903">
        <f>VLOOKUP(Medical_Examinations[[#This Row],[Customer ID]],'Medical Examinations'!$A$1:$L$2336,2,FALSE)</f>
        <v>30</v>
      </c>
      <c r="D1903">
        <f>VLOOKUP(Medical_Examinations[[#This Row],[Customer ID]],'Medical Examinations'!$A$1:$L$2336,3,FALSE)</f>
        <v>6</v>
      </c>
      <c r="E1903" t="str">
        <f>VLOOKUP(Medical_Examinations[[#This Row],[Customer ID]],'Medical Examinations'!$A$1:$L$2336,4,FALSE)</f>
        <v>No</v>
      </c>
      <c r="F1903" t="str">
        <f>VLOOKUP(Medical_Examinations[[#This Row],[Customer ID]],'Medical Examinations'!$A$1:$L$2336,6,FALSE)</f>
        <v>No</v>
      </c>
      <c r="G1903" t="str">
        <f>VLOOKUP(Medical_Examinations[[#This Row],[Customer ID]],'Medical Examinations'!$A$1:$L$2336,7,FALSE)</f>
        <v>No</v>
      </c>
      <c r="H1903">
        <f>VLOOKUP(Medical_Examinations[[#This Row],[Customer ID]],'Medical Examinations'!$A$1:$L$2336,8,FALSE)</f>
        <v>1</v>
      </c>
      <c r="I1903" t="str">
        <f>VLOOKUP(Medical_Examinations[[#This Row],[Customer ID]],'Medical Examinations'!$A$1:$L$2336,9,FALSE)</f>
        <v>yes</v>
      </c>
      <c r="J1903" t="str">
        <f>VLOOKUP(Medical_Examinations[[#This Row],[Customer ID]],'Medical Examinations'!A1902:L4237,11,FALSE)</f>
        <v>Obesity</v>
      </c>
      <c r="K1903" t="str">
        <f>VLOOKUP(Medical_Examinations[[#This Row],[Customer ID]],'Medical Examinations'!A1902:L4237,12,FALSE)</f>
        <v>Prediabetes</v>
      </c>
      <c r="L1903" t="str">
        <f>VLOOKUP(Hospitalisation_Details[[#This Row],[Customer ID]],'Hospitalisation Details'!A1902:K4243,10,FALSE)</f>
        <v>1 Aug 1989</v>
      </c>
      <c r="M1903">
        <f>VLOOKUP(Hospitalisation_Details[[#This Row],[Customer ID]],'Hospitalisation Details'!$A$1:$K$2342,6,FALSE)</f>
        <v>4766</v>
      </c>
      <c r="N1903" t="str">
        <f>VLOOKUP(Hospitalisation_Details[[#This Row],[Customer ID]],'Hospitalisation Details'!A1902:K4243,7,FALSE)</f>
        <v>tier - 2</v>
      </c>
      <c r="O1903" t="str">
        <f>VLOOKUP(Hospitalisation_Details[[#This Row],[Customer ID]],'Hospitalisation Details'!A1902:K4243,8,FALSE)</f>
        <v>tier - 3</v>
      </c>
      <c r="P1903" t="str">
        <f>VLOOKUP(Hospitalisation_Details[[#This Row],[Customer ID]],'Hospitalisation Details'!A1902:K4243,9,FALSE)</f>
        <v>R1011</v>
      </c>
      <c r="Q1903">
        <f>VLOOKUP(Hospitalisation_Details[[#This Row],[Customer ID]],'Hospitalisation Details'!$A$1:$K$2342,11,FALSE)</f>
        <v>33</v>
      </c>
    </row>
    <row r="1904" spans="1:17" x14ac:dyDescent="0.35">
      <c r="A1904" t="s">
        <v>1903</v>
      </c>
      <c r="B1904" t="str">
        <f>VLOOKUP(Customer_Names[[#This Row],[Customer ID]],Customer_Names[#All],2,FALSE)</f>
        <v>Panke</v>
      </c>
      <c r="C1904">
        <f>VLOOKUP(Medical_Examinations[[#This Row],[Customer ID]],'Medical Examinations'!$A$1:$L$2336,2,FALSE)</f>
        <v>28</v>
      </c>
      <c r="D1904">
        <f>VLOOKUP(Medical_Examinations[[#This Row],[Customer ID]],'Medical Examinations'!$A$1:$L$2336,3,FALSE)</f>
        <v>6</v>
      </c>
      <c r="E1904" t="str">
        <f>VLOOKUP(Medical_Examinations[[#This Row],[Customer ID]],'Medical Examinations'!$A$1:$L$2336,4,FALSE)</f>
        <v>yes</v>
      </c>
      <c r="F1904" t="str">
        <f>VLOOKUP(Medical_Examinations[[#This Row],[Customer ID]],'Medical Examinations'!$A$1:$L$2336,6,FALSE)</f>
        <v>No</v>
      </c>
      <c r="G1904" t="str">
        <f>VLOOKUP(Medical_Examinations[[#This Row],[Customer ID]],'Medical Examinations'!$A$1:$L$2336,7,FALSE)</f>
        <v>No</v>
      </c>
      <c r="H1904">
        <f>VLOOKUP(Medical_Examinations[[#This Row],[Customer ID]],'Medical Examinations'!$A$1:$L$2336,8,FALSE)</f>
        <v>1</v>
      </c>
      <c r="I1904" t="str">
        <f>VLOOKUP(Medical_Examinations[[#This Row],[Customer ID]],'Medical Examinations'!$A$1:$L$2336,9,FALSE)</f>
        <v>yes</v>
      </c>
      <c r="J1904" t="str">
        <f>VLOOKUP(Medical_Examinations[[#This Row],[Customer ID]],'Medical Examinations'!A1903:L4238,11,FALSE)</f>
        <v>Overweight</v>
      </c>
      <c r="K1904" t="str">
        <f>VLOOKUP(Medical_Examinations[[#This Row],[Customer ID]],'Medical Examinations'!A1903:L4238,12,FALSE)</f>
        <v>Prediabetes</v>
      </c>
      <c r="L1904" t="str">
        <f>VLOOKUP(Hospitalisation_Details[[#This Row],[Customer ID]],'Hospitalisation Details'!A1903:K4244,10,FALSE)</f>
        <v>27 Jun 2002</v>
      </c>
      <c r="M1904">
        <f>VLOOKUP(Hospitalisation_Details[[#This Row],[Customer ID]],'Hospitalisation Details'!$A$1:$K$2342,6,FALSE)</f>
        <v>4831</v>
      </c>
      <c r="N1904" t="str">
        <f>VLOOKUP(Hospitalisation_Details[[#This Row],[Customer ID]],'Hospitalisation Details'!A1903:K4244,7,FALSE)</f>
        <v>tier - 2</v>
      </c>
      <c r="O1904" t="str">
        <f>VLOOKUP(Hospitalisation_Details[[#This Row],[Customer ID]],'Hospitalisation Details'!A1903:K4244,8,FALSE)</f>
        <v>tier - 1</v>
      </c>
      <c r="P1904" t="str">
        <f>VLOOKUP(Hospitalisation_Details[[#This Row],[Customer ID]],'Hospitalisation Details'!A1903:K4244,9,FALSE)</f>
        <v>R1011</v>
      </c>
      <c r="Q1904">
        <f>VLOOKUP(Hospitalisation_Details[[#This Row],[Customer ID]],'Hospitalisation Details'!$A$1:$K$2342,11,FALSE)</f>
        <v>20</v>
      </c>
    </row>
    <row r="1905" spans="1:17" x14ac:dyDescent="0.35">
      <c r="A1905" t="s">
        <v>1904</v>
      </c>
      <c r="B1905" t="str">
        <f>VLOOKUP(Customer_Names[[#This Row],[Customer ID]],Customer_Names[#All],2,FALSE)</f>
        <v>Brennan</v>
      </c>
      <c r="C1905">
        <f>VLOOKUP(Medical_Examinations[[#This Row],[Customer ID]],'Medical Examinations'!$A$1:$L$2336,2,FALSE)</f>
        <v>28</v>
      </c>
      <c r="D1905">
        <f>VLOOKUP(Medical_Examinations[[#This Row],[Customer ID]],'Medical Examinations'!$A$1:$L$2336,3,FALSE)</f>
        <v>6</v>
      </c>
      <c r="E1905" t="str">
        <f>VLOOKUP(Medical_Examinations[[#This Row],[Customer ID]],'Medical Examinations'!$A$1:$L$2336,4,FALSE)</f>
        <v>No</v>
      </c>
      <c r="F1905" t="str">
        <f>VLOOKUP(Medical_Examinations[[#This Row],[Customer ID]],'Medical Examinations'!$A$1:$L$2336,6,FALSE)</f>
        <v>No</v>
      </c>
      <c r="G1905" t="str">
        <f>VLOOKUP(Medical_Examinations[[#This Row],[Customer ID]],'Medical Examinations'!$A$1:$L$2336,7,FALSE)</f>
        <v>Yes</v>
      </c>
      <c r="H1905">
        <f>VLOOKUP(Medical_Examinations[[#This Row],[Customer ID]],'Medical Examinations'!$A$1:$L$2336,8,FALSE)</f>
        <v>1</v>
      </c>
      <c r="I1905" t="str">
        <f>VLOOKUP(Medical_Examinations[[#This Row],[Customer ID]],'Medical Examinations'!$A$1:$L$2336,9,FALSE)</f>
        <v>yes</v>
      </c>
      <c r="J1905" t="str">
        <f>VLOOKUP(Medical_Examinations[[#This Row],[Customer ID]],'Medical Examinations'!A1904:L4239,11,FALSE)</f>
        <v>Overweight</v>
      </c>
      <c r="K1905" t="str">
        <f>VLOOKUP(Medical_Examinations[[#This Row],[Customer ID]],'Medical Examinations'!A1904:L4239,12,FALSE)</f>
        <v>Prediabetes</v>
      </c>
      <c r="L1905" t="str">
        <f>VLOOKUP(Hospitalisation_Details[[#This Row],[Customer ID]],'Hospitalisation Details'!A1904:K4245,10,FALSE)</f>
        <v>1 Sep 1989</v>
      </c>
      <c r="M1905">
        <f>VLOOKUP(Hospitalisation_Details[[#This Row],[Customer ID]],'Hospitalisation Details'!$A$1:$K$2342,6,FALSE)</f>
        <v>4860</v>
      </c>
      <c r="N1905" t="str">
        <f>VLOOKUP(Hospitalisation_Details[[#This Row],[Customer ID]],'Hospitalisation Details'!A1904:K4245,7,FALSE)</f>
        <v>tier - 2</v>
      </c>
      <c r="O1905" t="str">
        <f>VLOOKUP(Hospitalisation_Details[[#This Row],[Customer ID]],'Hospitalisation Details'!A1904:K4245,8,FALSE)</f>
        <v>tier - 3</v>
      </c>
      <c r="P1905" t="str">
        <f>VLOOKUP(Hospitalisation_Details[[#This Row],[Customer ID]],'Hospitalisation Details'!A1904:K4245,9,FALSE)</f>
        <v>R1011</v>
      </c>
      <c r="Q1905">
        <f>VLOOKUP(Hospitalisation_Details[[#This Row],[Customer ID]],'Hospitalisation Details'!$A$1:$K$2342,11,FALSE)</f>
        <v>33</v>
      </c>
    </row>
    <row r="1906" spans="1:17" x14ac:dyDescent="0.35">
      <c r="A1906" t="s">
        <v>1905</v>
      </c>
      <c r="B1906" t="str">
        <f>VLOOKUP(Customer_Names[[#This Row],[Customer ID]],Customer_Names[#All],2,FALSE)</f>
        <v>Ngo</v>
      </c>
      <c r="C1906">
        <f>VLOOKUP(Medical_Examinations[[#This Row],[Customer ID]],'Medical Examinations'!$A$1:$L$2336,2,FALSE)</f>
        <v>23</v>
      </c>
      <c r="D1906">
        <f>VLOOKUP(Medical_Examinations[[#This Row],[Customer ID]],'Medical Examinations'!$A$1:$L$2336,3,FALSE)</f>
        <v>6</v>
      </c>
      <c r="E1906" t="str">
        <f>VLOOKUP(Medical_Examinations[[#This Row],[Customer ID]],'Medical Examinations'!$A$1:$L$2336,4,FALSE)</f>
        <v>No</v>
      </c>
      <c r="F1906" t="str">
        <f>VLOOKUP(Medical_Examinations[[#This Row],[Customer ID]],'Medical Examinations'!$A$1:$L$2336,6,FALSE)</f>
        <v>No</v>
      </c>
      <c r="G1906" t="str">
        <f>VLOOKUP(Medical_Examinations[[#This Row],[Customer ID]],'Medical Examinations'!$A$1:$L$2336,7,FALSE)</f>
        <v>No</v>
      </c>
      <c r="H1906">
        <f>VLOOKUP(Medical_Examinations[[#This Row],[Customer ID]],'Medical Examinations'!$A$1:$L$2336,8,FALSE)</f>
        <v>1</v>
      </c>
      <c r="I1906" t="str">
        <f>VLOOKUP(Medical_Examinations[[#This Row],[Customer ID]],'Medical Examinations'!$A$1:$L$2336,9,FALSE)</f>
        <v>yes</v>
      </c>
      <c r="J1906" t="str">
        <f>VLOOKUP(Medical_Examinations[[#This Row],[Customer ID]],'Medical Examinations'!A1905:L4240,11,FALSE)</f>
        <v>Normal Weight</v>
      </c>
      <c r="K1906" t="str">
        <f>VLOOKUP(Medical_Examinations[[#This Row],[Customer ID]],'Medical Examinations'!A1905:L4240,12,FALSE)</f>
        <v>Prediabetes</v>
      </c>
      <c r="L1906" t="str">
        <f>VLOOKUP(Hospitalisation_Details[[#This Row],[Customer ID]],'Hospitalisation Details'!A1905:K4246,10,FALSE)</f>
        <v>23 Aug 1991</v>
      </c>
      <c r="M1906">
        <f>VLOOKUP(Hospitalisation_Details[[#This Row],[Customer ID]],'Hospitalisation Details'!$A$1:$K$2342,6,FALSE)</f>
        <v>4932</v>
      </c>
      <c r="N1906" t="str">
        <f>VLOOKUP(Hospitalisation_Details[[#This Row],[Customer ID]],'Hospitalisation Details'!A1905:K4246,7,FALSE)</f>
        <v>tier - 2</v>
      </c>
      <c r="O1906" t="str">
        <f>VLOOKUP(Hospitalisation_Details[[#This Row],[Customer ID]],'Hospitalisation Details'!A1905:K4246,8,FALSE)</f>
        <v>tier - 3</v>
      </c>
      <c r="P1906" t="str">
        <f>VLOOKUP(Hospitalisation_Details[[#This Row],[Customer ID]],'Hospitalisation Details'!A1905:K4246,9,FALSE)</f>
        <v>R1011</v>
      </c>
      <c r="Q1906">
        <f>VLOOKUP(Hospitalisation_Details[[#This Row],[Customer ID]],'Hospitalisation Details'!$A$1:$K$2342,11,FALSE)</f>
        <v>31</v>
      </c>
    </row>
    <row r="1907" spans="1:17" x14ac:dyDescent="0.35">
      <c r="A1907" t="s">
        <v>1906</v>
      </c>
      <c r="B1907" t="str">
        <f>VLOOKUP(Customer_Names[[#This Row],[Customer ID]],Customer_Names[#All],2,FALSE)</f>
        <v>Guerdan</v>
      </c>
      <c r="C1907">
        <f>VLOOKUP(Medical_Examinations[[#This Row],[Customer ID]],'Medical Examinations'!$A$1:$L$2336,2,FALSE)</f>
        <v>28</v>
      </c>
      <c r="D1907">
        <f>VLOOKUP(Medical_Examinations[[#This Row],[Customer ID]],'Medical Examinations'!$A$1:$L$2336,3,FALSE)</f>
        <v>6</v>
      </c>
      <c r="E1907" t="str">
        <f>VLOOKUP(Medical_Examinations[[#This Row],[Customer ID]],'Medical Examinations'!$A$1:$L$2336,4,FALSE)</f>
        <v>No</v>
      </c>
      <c r="F1907" t="str">
        <f>VLOOKUP(Medical_Examinations[[#This Row],[Customer ID]],'Medical Examinations'!$A$1:$L$2336,6,FALSE)</f>
        <v>No</v>
      </c>
      <c r="G1907" t="str">
        <f>VLOOKUP(Medical_Examinations[[#This Row],[Customer ID]],'Medical Examinations'!$A$1:$L$2336,7,FALSE)</f>
        <v>Yes</v>
      </c>
      <c r="H1907">
        <f>VLOOKUP(Medical_Examinations[[#This Row],[Customer ID]],'Medical Examinations'!$A$1:$L$2336,8,FALSE)</f>
        <v>1</v>
      </c>
      <c r="I1907" t="str">
        <f>VLOOKUP(Medical_Examinations[[#This Row],[Customer ID]],'Medical Examinations'!$A$1:$L$2336,9,FALSE)</f>
        <v>yes</v>
      </c>
      <c r="J1907" t="str">
        <f>VLOOKUP(Medical_Examinations[[#This Row],[Customer ID]],'Medical Examinations'!A1906:L4241,11,FALSE)</f>
        <v>Overweight</v>
      </c>
      <c r="K1907" t="str">
        <f>VLOOKUP(Medical_Examinations[[#This Row],[Customer ID]],'Medical Examinations'!A1906:L4241,12,FALSE)</f>
        <v>Prediabetes</v>
      </c>
      <c r="L1907" t="str">
        <f>VLOOKUP(Hospitalisation_Details[[#This Row],[Customer ID]],'Hospitalisation Details'!A1906:K4247,10,FALSE)</f>
        <v>27 Nov 1991</v>
      </c>
      <c r="M1907">
        <f>VLOOKUP(Hospitalisation_Details[[#This Row],[Customer ID]],'Hospitalisation Details'!$A$1:$K$2342,6,FALSE)</f>
        <v>4935</v>
      </c>
      <c r="N1907" t="str">
        <f>VLOOKUP(Hospitalisation_Details[[#This Row],[Customer ID]],'Hospitalisation Details'!A1906:K4247,7,FALSE)</f>
        <v>tier - 2</v>
      </c>
      <c r="O1907" t="str">
        <f>VLOOKUP(Hospitalisation_Details[[#This Row],[Customer ID]],'Hospitalisation Details'!A1906:K4247,8,FALSE)</f>
        <v>tier - 3</v>
      </c>
      <c r="P1907" t="str">
        <f>VLOOKUP(Hospitalisation_Details[[#This Row],[Customer ID]],'Hospitalisation Details'!A1906:K4247,9,FALSE)</f>
        <v>R1011</v>
      </c>
      <c r="Q1907">
        <f>VLOOKUP(Hospitalisation_Details[[#This Row],[Customer ID]],'Hospitalisation Details'!$A$1:$K$2342,11,FALSE)</f>
        <v>31</v>
      </c>
    </row>
    <row r="1908" spans="1:17" x14ac:dyDescent="0.35">
      <c r="A1908" t="s">
        <v>1907</v>
      </c>
      <c r="B1908" t="str">
        <f>VLOOKUP(Customer_Names[[#This Row],[Customer ID]],Customer_Names[#All],2,FALSE)</f>
        <v>Shaw</v>
      </c>
      <c r="C1908">
        <f>VLOOKUP(Medical_Examinations[[#This Row],[Customer ID]],'Medical Examinations'!$A$1:$L$2336,2,FALSE)</f>
        <v>28</v>
      </c>
      <c r="D1908">
        <f>VLOOKUP(Medical_Examinations[[#This Row],[Customer ID]],'Medical Examinations'!$A$1:$L$2336,3,FALSE)</f>
        <v>6</v>
      </c>
      <c r="E1908" t="str">
        <f>VLOOKUP(Medical_Examinations[[#This Row],[Customer ID]],'Medical Examinations'!$A$1:$L$2336,4,FALSE)</f>
        <v>No</v>
      </c>
      <c r="F1908" t="str">
        <f>VLOOKUP(Medical_Examinations[[#This Row],[Customer ID]],'Medical Examinations'!$A$1:$L$2336,6,FALSE)</f>
        <v>No</v>
      </c>
      <c r="G1908" t="str">
        <f>VLOOKUP(Medical_Examinations[[#This Row],[Customer ID]],'Medical Examinations'!$A$1:$L$2336,7,FALSE)</f>
        <v>Yes</v>
      </c>
      <c r="H1908">
        <f>VLOOKUP(Medical_Examinations[[#This Row],[Customer ID]],'Medical Examinations'!$A$1:$L$2336,8,FALSE)</f>
        <v>1</v>
      </c>
      <c r="I1908" t="str">
        <f>VLOOKUP(Medical_Examinations[[#This Row],[Customer ID]],'Medical Examinations'!$A$1:$L$2336,9,FALSE)</f>
        <v>yes</v>
      </c>
      <c r="J1908" t="str">
        <f>VLOOKUP(Medical_Examinations[[#This Row],[Customer ID]],'Medical Examinations'!A1907:L4242,11,FALSE)</f>
        <v>Overweight</v>
      </c>
      <c r="K1908" t="str">
        <f>VLOOKUP(Medical_Examinations[[#This Row],[Customer ID]],'Medical Examinations'!A1907:L4242,12,FALSE)</f>
        <v>Prediabetes</v>
      </c>
      <c r="L1908" t="str">
        <f>VLOOKUP(Hospitalisation_Details[[#This Row],[Customer ID]],'Hospitalisation Details'!A1907:K4248,10,FALSE)</f>
        <v>8 Jul 1988</v>
      </c>
      <c r="M1908">
        <f>VLOOKUP(Hospitalisation_Details[[#This Row],[Customer ID]],'Hospitalisation Details'!$A$1:$K$2342,6,FALSE)</f>
        <v>5004</v>
      </c>
      <c r="N1908" t="str">
        <f>VLOOKUP(Hospitalisation_Details[[#This Row],[Customer ID]],'Hospitalisation Details'!A1907:K4248,7,FALSE)</f>
        <v>tier - 2</v>
      </c>
      <c r="O1908" t="str">
        <f>VLOOKUP(Hospitalisation_Details[[#This Row],[Customer ID]],'Hospitalisation Details'!A1907:K4248,8,FALSE)</f>
        <v>tier - 3</v>
      </c>
      <c r="P1908" t="str">
        <f>VLOOKUP(Hospitalisation_Details[[#This Row],[Customer ID]],'Hospitalisation Details'!A1907:K4248,9,FALSE)</f>
        <v>R1011</v>
      </c>
      <c r="Q1908">
        <f>VLOOKUP(Hospitalisation_Details[[#This Row],[Customer ID]],'Hospitalisation Details'!$A$1:$K$2342,11,FALSE)</f>
        <v>34</v>
      </c>
    </row>
    <row r="1909" spans="1:17" x14ac:dyDescent="0.35">
      <c r="A1909" t="s">
        <v>1908</v>
      </c>
      <c r="B1909" t="str">
        <f>VLOOKUP(Customer_Names[[#This Row],[Customer ID]],Customer_Names[#All],2,FALSE)</f>
        <v>Mills-Honarvar</v>
      </c>
      <c r="C1909">
        <f>VLOOKUP(Medical_Examinations[[#This Row],[Customer ID]],'Medical Examinations'!$A$1:$L$2336,2,FALSE)</f>
        <v>28</v>
      </c>
      <c r="D1909">
        <f>VLOOKUP(Medical_Examinations[[#This Row],[Customer ID]],'Medical Examinations'!$A$1:$L$2336,3,FALSE)</f>
        <v>6</v>
      </c>
      <c r="E1909" t="str">
        <f>VLOOKUP(Medical_Examinations[[#This Row],[Customer ID]],'Medical Examinations'!$A$1:$L$2336,4,FALSE)</f>
        <v>No</v>
      </c>
      <c r="F1909" t="str">
        <f>VLOOKUP(Medical_Examinations[[#This Row],[Customer ID]],'Medical Examinations'!$A$1:$L$2336,6,FALSE)</f>
        <v>No</v>
      </c>
      <c r="G1909" t="str">
        <f>VLOOKUP(Medical_Examinations[[#This Row],[Customer ID]],'Medical Examinations'!$A$1:$L$2336,7,FALSE)</f>
        <v>Yes</v>
      </c>
      <c r="H1909">
        <f>VLOOKUP(Medical_Examinations[[#This Row],[Customer ID]],'Medical Examinations'!$A$1:$L$2336,8,FALSE)</f>
        <v>1</v>
      </c>
      <c r="I1909" t="str">
        <f>VLOOKUP(Medical_Examinations[[#This Row],[Customer ID]],'Medical Examinations'!$A$1:$L$2336,9,FALSE)</f>
        <v>yes</v>
      </c>
      <c r="J1909" t="str">
        <f>VLOOKUP(Medical_Examinations[[#This Row],[Customer ID]],'Medical Examinations'!A1908:L4243,11,FALSE)</f>
        <v>Overweight</v>
      </c>
      <c r="K1909" t="str">
        <f>VLOOKUP(Medical_Examinations[[#This Row],[Customer ID]],'Medical Examinations'!A1908:L4243,12,FALSE)</f>
        <v>Prediabetes</v>
      </c>
      <c r="L1909" t="str">
        <f>VLOOKUP(Hospitalisation_Details[[#This Row],[Customer ID]],'Hospitalisation Details'!A1908:K4249,10,FALSE)</f>
        <v>9 Nov 1988</v>
      </c>
      <c r="M1909">
        <f>VLOOKUP(Hospitalisation_Details[[#This Row],[Customer ID]],'Hospitalisation Details'!$A$1:$K$2342,6,FALSE)</f>
        <v>5012</v>
      </c>
      <c r="N1909" t="str">
        <f>VLOOKUP(Hospitalisation_Details[[#This Row],[Customer ID]],'Hospitalisation Details'!A1908:K4249,7,FALSE)</f>
        <v>tier - 2</v>
      </c>
      <c r="O1909" t="str">
        <f>VLOOKUP(Hospitalisation_Details[[#This Row],[Customer ID]],'Hospitalisation Details'!A1908:K4249,8,FALSE)</f>
        <v>tier - 3</v>
      </c>
      <c r="P1909" t="str">
        <f>VLOOKUP(Hospitalisation_Details[[#This Row],[Customer ID]],'Hospitalisation Details'!A1908:K4249,9,FALSE)</f>
        <v>R1011</v>
      </c>
      <c r="Q1909">
        <f>VLOOKUP(Hospitalisation_Details[[#This Row],[Customer ID]],'Hospitalisation Details'!$A$1:$K$2342,11,FALSE)</f>
        <v>34</v>
      </c>
    </row>
    <row r="1910" spans="1:17" x14ac:dyDescent="0.35">
      <c r="A1910" t="s">
        <v>1909</v>
      </c>
      <c r="B1910" t="str">
        <f>VLOOKUP(Customer_Names[[#This Row],[Customer ID]],Customer_Names[#All],2,FALSE)</f>
        <v>Farvard</v>
      </c>
      <c r="C1910">
        <f>VLOOKUP(Medical_Examinations[[#This Row],[Customer ID]],'Medical Examinations'!$A$1:$L$2336,2,FALSE)</f>
        <v>22</v>
      </c>
      <c r="D1910">
        <f>VLOOKUP(Medical_Examinations[[#This Row],[Customer ID]],'Medical Examinations'!$A$1:$L$2336,3,FALSE)</f>
        <v>6</v>
      </c>
      <c r="E1910" t="str">
        <f>VLOOKUP(Medical_Examinations[[#This Row],[Customer ID]],'Medical Examinations'!$A$1:$L$2336,4,FALSE)</f>
        <v>No</v>
      </c>
      <c r="F1910" t="str">
        <f>VLOOKUP(Medical_Examinations[[#This Row],[Customer ID]],'Medical Examinations'!$A$1:$L$2336,6,FALSE)</f>
        <v>No</v>
      </c>
      <c r="G1910" t="str">
        <f>VLOOKUP(Medical_Examinations[[#This Row],[Customer ID]],'Medical Examinations'!$A$1:$L$2336,7,FALSE)</f>
        <v>Yes</v>
      </c>
      <c r="H1910">
        <f>VLOOKUP(Medical_Examinations[[#This Row],[Customer ID]],'Medical Examinations'!$A$1:$L$2336,8,FALSE)</f>
        <v>1</v>
      </c>
      <c r="I1910" t="str">
        <f>VLOOKUP(Medical_Examinations[[#This Row],[Customer ID]],'Medical Examinations'!$A$1:$L$2336,9,FALSE)</f>
        <v>yes</v>
      </c>
      <c r="J1910" t="str">
        <f>VLOOKUP(Medical_Examinations[[#This Row],[Customer ID]],'Medical Examinations'!A1909:L4244,11,FALSE)</f>
        <v>Normal Weight</v>
      </c>
      <c r="K1910" t="str">
        <f>VLOOKUP(Medical_Examinations[[#This Row],[Customer ID]],'Medical Examinations'!A1909:L4244,12,FALSE)</f>
        <v>Prediabetes</v>
      </c>
      <c r="L1910" t="str">
        <f>VLOOKUP(Hospitalisation_Details[[#This Row],[Customer ID]],'Hospitalisation Details'!A1909:K4250,10,FALSE)</f>
        <v>9 Oct 1990</v>
      </c>
      <c r="M1910">
        <f>VLOOKUP(Hospitalisation_Details[[#This Row],[Customer ID]],'Hospitalisation Details'!$A$1:$K$2342,6,FALSE)</f>
        <v>5152</v>
      </c>
      <c r="N1910" t="str">
        <f>VLOOKUP(Hospitalisation_Details[[#This Row],[Customer ID]],'Hospitalisation Details'!A1909:K4250,7,FALSE)</f>
        <v>tier - 2</v>
      </c>
      <c r="O1910" t="str">
        <f>VLOOKUP(Hospitalisation_Details[[#This Row],[Customer ID]],'Hospitalisation Details'!A1909:K4250,8,FALSE)</f>
        <v>tier - 2</v>
      </c>
      <c r="P1910" t="str">
        <f>VLOOKUP(Hospitalisation_Details[[#This Row],[Customer ID]],'Hospitalisation Details'!A1909:K4250,9,FALSE)</f>
        <v>R1011</v>
      </c>
      <c r="Q1910">
        <f>VLOOKUP(Hospitalisation_Details[[#This Row],[Customer ID]],'Hospitalisation Details'!$A$1:$K$2342,11,FALSE)</f>
        <v>32</v>
      </c>
    </row>
    <row r="1911" spans="1:17" x14ac:dyDescent="0.35">
      <c r="A1911" t="s">
        <v>1910</v>
      </c>
      <c r="B1911" t="str">
        <f>VLOOKUP(Customer_Names[[#This Row],[Customer ID]],Customer_Names[#All],2,FALSE)</f>
        <v>Kelly</v>
      </c>
      <c r="C1911">
        <f>VLOOKUP(Medical_Examinations[[#This Row],[Customer ID]],'Medical Examinations'!$A$1:$L$2336,2,FALSE)</f>
        <v>30</v>
      </c>
      <c r="D1911">
        <f>VLOOKUP(Medical_Examinations[[#This Row],[Customer ID]],'Medical Examinations'!$A$1:$L$2336,3,FALSE)</f>
        <v>6</v>
      </c>
      <c r="E1911" t="str">
        <f>VLOOKUP(Medical_Examinations[[#This Row],[Customer ID]],'Medical Examinations'!$A$1:$L$2336,4,FALSE)</f>
        <v>No</v>
      </c>
      <c r="F1911" t="str">
        <f>VLOOKUP(Medical_Examinations[[#This Row],[Customer ID]],'Medical Examinations'!$A$1:$L$2336,6,FALSE)</f>
        <v>No</v>
      </c>
      <c r="G1911" t="str">
        <f>VLOOKUP(Medical_Examinations[[#This Row],[Customer ID]],'Medical Examinations'!$A$1:$L$2336,7,FALSE)</f>
        <v>No</v>
      </c>
      <c r="H1911">
        <f>VLOOKUP(Medical_Examinations[[#This Row],[Customer ID]],'Medical Examinations'!$A$1:$L$2336,8,FALSE)</f>
        <v>0</v>
      </c>
      <c r="I1911" t="str">
        <f>VLOOKUP(Medical_Examinations[[#This Row],[Customer ID]],'Medical Examinations'!$A$1:$L$2336,9,FALSE)</f>
        <v>yes</v>
      </c>
      <c r="J1911" t="str">
        <f>VLOOKUP(Medical_Examinations[[#This Row],[Customer ID]],'Medical Examinations'!A1910:L4245,11,FALSE)</f>
        <v>Obesity</v>
      </c>
      <c r="K1911" t="str">
        <f>VLOOKUP(Medical_Examinations[[#This Row],[Customer ID]],'Medical Examinations'!A1910:L4245,12,FALSE)</f>
        <v>Prediabetes</v>
      </c>
      <c r="L1911" t="str">
        <f>VLOOKUP(Hospitalisation_Details[[#This Row],[Customer ID]],'Hospitalisation Details'!A1910:K4251,10,FALSE)</f>
        <v>26 Dec 1987</v>
      </c>
      <c r="M1911">
        <f>VLOOKUP(Hospitalisation_Details[[#This Row],[Customer ID]],'Hospitalisation Details'!$A$1:$K$2342,6,FALSE)</f>
        <v>5241</v>
      </c>
      <c r="N1911" t="str">
        <f>VLOOKUP(Hospitalisation_Details[[#This Row],[Customer ID]],'Hospitalisation Details'!A1910:K4251,7,FALSE)</f>
        <v>tier - 2</v>
      </c>
      <c r="O1911" t="str">
        <f>VLOOKUP(Hospitalisation_Details[[#This Row],[Customer ID]],'Hospitalisation Details'!A1910:K4251,8,FALSE)</f>
        <v>tier - 2</v>
      </c>
      <c r="P1911" t="str">
        <f>VLOOKUP(Hospitalisation_Details[[#This Row],[Customer ID]],'Hospitalisation Details'!A1910:K4251,9,FALSE)</f>
        <v>R1011</v>
      </c>
      <c r="Q1911">
        <f>VLOOKUP(Hospitalisation_Details[[#This Row],[Customer ID]],'Hospitalisation Details'!$A$1:$K$2342,11,FALSE)</f>
        <v>35</v>
      </c>
    </row>
    <row r="1912" spans="1:17" x14ac:dyDescent="0.35">
      <c r="A1912" t="s">
        <v>1911</v>
      </c>
      <c r="B1912" t="str">
        <f>VLOOKUP(Customer_Names[[#This Row],[Customer ID]],Customer_Names[#All],2,FALSE)</f>
        <v>Skinner</v>
      </c>
      <c r="C1912">
        <f>VLOOKUP(Medical_Examinations[[#This Row],[Customer ID]],'Medical Examinations'!$A$1:$L$2336,2,FALSE)</f>
        <v>38</v>
      </c>
      <c r="D1912">
        <f>VLOOKUP(Medical_Examinations[[#This Row],[Customer ID]],'Medical Examinations'!$A$1:$L$2336,3,FALSE)</f>
        <v>6</v>
      </c>
      <c r="E1912" t="str">
        <f>VLOOKUP(Medical_Examinations[[#This Row],[Customer ID]],'Medical Examinations'!$A$1:$L$2336,4,FALSE)</f>
        <v>No</v>
      </c>
      <c r="F1912" t="str">
        <f>VLOOKUP(Medical_Examinations[[#This Row],[Customer ID]],'Medical Examinations'!$A$1:$L$2336,6,FALSE)</f>
        <v>No</v>
      </c>
      <c r="G1912" t="str">
        <f>VLOOKUP(Medical_Examinations[[#This Row],[Customer ID]],'Medical Examinations'!$A$1:$L$2336,7,FALSE)</f>
        <v>No</v>
      </c>
      <c r="H1912">
        <f>VLOOKUP(Medical_Examinations[[#This Row],[Customer ID]],'Medical Examinations'!$A$1:$L$2336,8,FALSE)</f>
        <v>0</v>
      </c>
      <c r="I1912" t="str">
        <f>VLOOKUP(Medical_Examinations[[#This Row],[Customer ID]],'Medical Examinations'!$A$1:$L$2336,9,FALSE)</f>
        <v>yes</v>
      </c>
      <c r="J1912" t="str">
        <f>VLOOKUP(Medical_Examinations[[#This Row],[Customer ID]],'Medical Examinations'!A1911:L4246,11,FALSE)</f>
        <v>Obesity</v>
      </c>
      <c r="K1912" t="str">
        <f>VLOOKUP(Medical_Examinations[[#This Row],[Customer ID]],'Medical Examinations'!A1911:L4246,12,FALSE)</f>
        <v>Prediabetes</v>
      </c>
      <c r="L1912" t="str">
        <f>VLOOKUP(Hospitalisation_Details[[#This Row],[Customer ID]],'Hospitalisation Details'!A1911:K4252,10,FALSE)</f>
        <v>9 Sep 1987</v>
      </c>
      <c r="M1912">
        <f>VLOOKUP(Hospitalisation_Details[[#This Row],[Customer ID]],'Hospitalisation Details'!$A$1:$K$2342,6,FALSE)</f>
        <v>5246</v>
      </c>
      <c r="N1912" t="str">
        <f>VLOOKUP(Hospitalisation_Details[[#This Row],[Customer ID]],'Hospitalisation Details'!A1911:K4252,7,FALSE)</f>
        <v>tier - 2</v>
      </c>
      <c r="O1912" t="str">
        <f>VLOOKUP(Hospitalisation_Details[[#This Row],[Customer ID]],'Hospitalisation Details'!A1911:K4252,8,FALSE)</f>
        <v>tier - 3</v>
      </c>
      <c r="P1912" t="str">
        <f>VLOOKUP(Hospitalisation_Details[[#This Row],[Customer ID]],'Hospitalisation Details'!A1911:K4252,9,FALSE)</f>
        <v>R1011</v>
      </c>
      <c r="Q1912">
        <f>VLOOKUP(Hospitalisation_Details[[#This Row],[Customer ID]],'Hospitalisation Details'!$A$1:$K$2342,11,FALSE)</f>
        <v>35</v>
      </c>
    </row>
    <row r="1913" spans="1:17" x14ac:dyDescent="0.35">
      <c r="A1913" t="s">
        <v>1912</v>
      </c>
      <c r="B1913" t="str">
        <f>VLOOKUP(Customer_Names[[#This Row],[Customer ID]],Customer_Names[#All],2,FALSE)</f>
        <v>Murphy</v>
      </c>
      <c r="C1913">
        <f>VLOOKUP(Medical_Examinations[[#This Row],[Customer ID]],'Medical Examinations'!$A$1:$L$2336,2,FALSE)</f>
        <v>36</v>
      </c>
      <c r="D1913">
        <f>VLOOKUP(Medical_Examinations[[#This Row],[Customer ID]],'Medical Examinations'!$A$1:$L$2336,3,FALSE)</f>
        <v>6</v>
      </c>
      <c r="E1913" t="str">
        <f>VLOOKUP(Medical_Examinations[[#This Row],[Customer ID]],'Medical Examinations'!$A$1:$L$2336,4,FALSE)</f>
        <v>No</v>
      </c>
      <c r="F1913" t="str">
        <f>VLOOKUP(Medical_Examinations[[#This Row],[Customer ID]],'Medical Examinations'!$A$1:$L$2336,6,FALSE)</f>
        <v>No</v>
      </c>
      <c r="G1913" t="str">
        <f>VLOOKUP(Medical_Examinations[[#This Row],[Customer ID]],'Medical Examinations'!$A$1:$L$2336,7,FALSE)</f>
        <v>No</v>
      </c>
      <c r="H1913">
        <f>VLOOKUP(Medical_Examinations[[#This Row],[Customer ID]],'Medical Examinations'!$A$1:$L$2336,8,FALSE)</f>
        <v>0</v>
      </c>
      <c r="I1913" t="str">
        <f>VLOOKUP(Medical_Examinations[[#This Row],[Customer ID]],'Medical Examinations'!$A$1:$L$2336,9,FALSE)</f>
        <v>yes</v>
      </c>
      <c r="J1913" t="str">
        <f>VLOOKUP(Medical_Examinations[[#This Row],[Customer ID]],'Medical Examinations'!A1912:L4247,11,FALSE)</f>
        <v>Obesity</v>
      </c>
      <c r="K1913" t="str">
        <f>VLOOKUP(Medical_Examinations[[#This Row],[Customer ID]],'Medical Examinations'!A1912:L4247,12,FALSE)</f>
        <v>Prediabetes</v>
      </c>
      <c r="L1913" t="str">
        <f>VLOOKUP(Hospitalisation_Details[[#This Row],[Customer ID]],'Hospitalisation Details'!A1912:K4253,10,FALSE)</f>
        <v>18 Jun 1992</v>
      </c>
      <c r="M1913">
        <f>VLOOKUP(Hospitalisation_Details[[#This Row],[Customer ID]],'Hospitalisation Details'!$A$1:$K$2342,6,FALSE)</f>
        <v>5326</v>
      </c>
      <c r="N1913" t="str">
        <f>VLOOKUP(Hospitalisation_Details[[#This Row],[Customer ID]],'Hospitalisation Details'!A1912:K4253,7,FALSE)</f>
        <v>tier - 2</v>
      </c>
      <c r="O1913" t="str">
        <f>VLOOKUP(Hospitalisation_Details[[#This Row],[Customer ID]],'Hospitalisation Details'!A1912:K4253,8,FALSE)</f>
        <v>tier - 1</v>
      </c>
      <c r="P1913" t="str">
        <f>VLOOKUP(Hospitalisation_Details[[#This Row],[Customer ID]],'Hospitalisation Details'!A1912:K4253,9,FALSE)</f>
        <v>R1011</v>
      </c>
      <c r="Q1913">
        <f>VLOOKUP(Hospitalisation_Details[[#This Row],[Customer ID]],'Hospitalisation Details'!$A$1:$K$2342,11,FALSE)</f>
        <v>30</v>
      </c>
    </row>
    <row r="1914" spans="1:17" x14ac:dyDescent="0.35">
      <c r="A1914" t="s">
        <v>1913</v>
      </c>
      <c r="B1914" t="str">
        <f>VLOOKUP(Customer_Names[[#This Row],[Customer ID]],Customer_Names[#All],2,FALSE)</f>
        <v>Shue</v>
      </c>
      <c r="C1914">
        <f>VLOOKUP(Medical_Examinations[[#This Row],[Customer ID]],'Medical Examinations'!$A$1:$L$2336,2,FALSE)</f>
        <v>38</v>
      </c>
      <c r="D1914">
        <f>VLOOKUP(Medical_Examinations[[#This Row],[Customer ID]],'Medical Examinations'!$A$1:$L$2336,3,FALSE)</f>
        <v>6</v>
      </c>
      <c r="E1914" t="str">
        <f>VLOOKUP(Medical_Examinations[[#This Row],[Customer ID]],'Medical Examinations'!$A$1:$L$2336,4,FALSE)</f>
        <v>yes</v>
      </c>
      <c r="F1914" t="str">
        <f>VLOOKUP(Medical_Examinations[[#This Row],[Customer ID]],'Medical Examinations'!$A$1:$L$2336,6,FALSE)</f>
        <v>No</v>
      </c>
      <c r="G1914" t="str">
        <f>VLOOKUP(Medical_Examinations[[#This Row],[Customer ID]],'Medical Examinations'!$A$1:$L$2336,7,FALSE)</f>
        <v>No</v>
      </c>
      <c r="H1914">
        <f>VLOOKUP(Medical_Examinations[[#This Row],[Customer ID]],'Medical Examinations'!$A$1:$L$2336,8,FALSE)</f>
        <v>2</v>
      </c>
      <c r="I1914" t="str">
        <f>VLOOKUP(Medical_Examinations[[#This Row],[Customer ID]],'Medical Examinations'!$A$1:$L$2336,9,FALSE)</f>
        <v>yes</v>
      </c>
      <c r="J1914" t="str">
        <f>VLOOKUP(Medical_Examinations[[#This Row],[Customer ID]],'Medical Examinations'!A1913:L4248,11,FALSE)</f>
        <v>Obesity</v>
      </c>
      <c r="K1914" t="str">
        <f>VLOOKUP(Medical_Examinations[[#This Row],[Customer ID]],'Medical Examinations'!A1913:L4248,12,FALSE)</f>
        <v>Prediabetes</v>
      </c>
      <c r="L1914" t="str">
        <f>VLOOKUP(Hospitalisation_Details[[#This Row],[Customer ID]],'Hospitalisation Details'!A1913:K4254,10,FALSE)</f>
        <v>18 Nov 1989</v>
      </c>
      <c r="M1914">
        <f>VLOOKUP(Hospitalisation_Details[[#This Row],[Customer ID]],'Hospitalisation Details'!$A$1:$K$2342,6,FALSE)</f>
        <v>5375</v>
      </c>
      <c r="N1914" t="str">
        <f>VLOOKUP(Hospitalisation_Details[[#This Row],[Customer ID]],'Hospitalisation Details'!A1913:K4254,7,FALSE)</f>
        <v>tier - 2</v>
      </c>
      <c r="O1914" t="str">
        <f>VLOOKUP(Hospitalisation_Details[[#This Row],[Customer ID]],'Hospitalisation Details'!A1913:K4254,8,FALSE)</f>
        <v>tier - 1</v>
      </c>
      <c r="P1914" t="str">
        <f>VLOOKUP(Hospitalisation_Details[[#This Row],[Customer ID]],'Hospitalisation Details'!A1913:K4254,9,FALSE)</f>
        <v>R1011</v>
      </c>
      <c r="Q1914">
        <f>VLOOKUP(Hospitalisation_Details[[#This Row],[Customer ID]],'Hospitalisation Details'!$A$1:$K$2342,11,FALSE)</f>
        <v>33</v>
      </c>
    </row>
    <row r="1915" spans="1:17" x14ac:dyDescent="0.35">
      <c r="A1915" t="s">
        <v>1914</v>
      </c>
      <c r="B1915" t="str">
        <f>VLOOKUP(Customer_Names[[#This Row],[Customer ID]],Customer_Names[#All],2,FALSE)</f>
        <v>Reilly</v>
      </c>
      <c r="C1915">
        <f>VLOOKUP(Medical_Examinations[[#This Row],[Customer ID]],'Medical Examinations'!$A$1:$L$2336,2,FALSE)</f>
        <v>32</v>
      </c>
      <c r="D1915">
        <f>VLOOKUP(Medical_Examinations[[#This Row],[Customer ID]],'Medical Examinations'!$A$1:$L$2336,3,FALSE)</f>
        <v>6</v>
      </c>
      <c r="E1915" t="str">
        <f>VLOOKUP(Medical_Examinations[[#This Row],[Customer ID]],'Medical Examinations'!$A$1:$L$2336,4,FALSE)</f>
        <v>yes</v>
      </c>
      <c r="F1915" t="str">
        <f>VLOOKUP(Medical_Examinations[[#This Row],[Customer ID]],'Medical Examinations'!$A$1:$L$2336,6,FALSE)</f>
        <v>No</v>
      </c>
      <c r="G1915" t="str">
        <f>VLOOKUP(Medical_Examinations[[#This Row],[Customer ID]],'Medical Examinations'!$A$1:$L$2336,7,FALSE)</f>
        <v>No</v>
      </c>
      <c r="H1915">
        <f>VLOOKUP(Medical_Examinations[[#This Row],[Customer ID]],'Medical Examinations'!$A$1:$L$2336,8,FALSE)</f>
        <v>2</v>
      </c>
      <c r="I1915" t="str">
        <f>VLOOKUP(Medical_Examinations[[#This Row],[Customer ID]],'Medical Examinations'!$A$1:$L$2336,9,FALSE)</f>
        <v>yes</v>
      </c>
      <c r="J1915" t="str">
        <f>VLOOKUP(Medical_Examinations[[#This Row],[Customer ID]],'Medical Examinations'!A1914:L4249,11,FALSE)</f>
        <v>Obesity</v>
      </c>
      <c r="K1915" t="str">
        <f>VLOOKUP(Medical_Examinations[[#This Row],[Customer ID]],'Medical Examinations'!A1914:L4249,12,FALSE)</f>
        <v>Prediabetes</v>
      </c>
      <c r="L1915" t="str">
        <f>VLOOKUP(Hospitalisation_Details[[#This Row],[Customer ID]],'Hospitalisation Details'!A1914:K4255,10,FALSE)</f>
        <v>12 Jul 1986</v>
      </c>
      <c r="M1915">
        <f>VLOOKUP(Hospitalisation_Details[[#This Row],[Customer ID]],'Hospitalisation Details'!$A$1:$K$2342,6,FALSE)</f>
        <v>5472</v>
      </c>
      <c r="N1915" t="str">
        <f>VLOOKUP(Hospitalisation_Details[[#This Row],[Customer ID]],'Hospitalisation Details'!A1914:K4255,7,FALSE)</f>
        <v>tier - 2</v>
      </c>
      <c r="O1915" t="str">
        <f>VLOOKUP(Hospitalisation_Details[[#This Row],[Customer ID]],'Hospitalisation Details'!A1914:K4255,8,FALSE)</f>
        <v>tier - 3</v>
      </c>
      <c r="P1915" t="str">
        <f>VLOOKUP(Hospitalisation_Details[[#This Row],[Customer ID]],'Hospitalisation Details'!A1914:K4255,9,FALSE)</f>
        <v>R1011</v>
      </c>
      <c r="Q1915">
        <f>VLOOKUP(Hospitalisation_Details[[#This Row],[Customer ID]],'Hospitalisation Details'!$A$1:$K$2342,11,FALSE)</f>
        <v>36</v>
      </c>
    </row>
    <row r="1916" spans="1:17" x14ac:dyDescent="0.35">
      <c r="A1916" t="s">
        <v>1915</v>
      </c>
      <c r="B1916" t="str">
        <f>VLOOKUP(Customer_Names[[#This Row],[Customer ID]],Customer_Names[#All],2,FALSE)</f>
        <v>Blinn</v>
      </c>
      <c r="C1916">
        <f>VLOOKUP(Medical_Examinations[[#This Row],[Customer ID]],'Medical Examinations'!$A$1:$L$2336,2,FALSE)</f>
        <v>48</v>
      </c>
      <c r="D1916">
        <f>VLOOKUP(Medical_Examinations[[#This Row],[Customer ID]],'Medical Examinations'!$A$1:$L$2336,3,FALSE)</f>
        <v>6</v>
      </c>
      <c r="E1916" t="str">
        <f>VLOOKUP(Medical_Examinations[[#This Row],[Customer ID]],'Medical Examinations'!$A$1:$L$2336,4,FALSE)</f>
        <v>yes</v>
      </c>
      <c r="F1916" t="str">
        <f>VLOOKUP(Medical_Examinations[[#This Row],[Customer ID]],'Medical Examinations'!$A$1:$L$2336,6,FALSE)</f>
        <v>No</v>
      </c>
      <c r="G1916" t="str">
        <f>VLOOKUP(Medical_Examinations[[#This Row],[Customer ID]],'Medical Examinations'!$A$1:$L$2336,7,FALSE)</f>
        <v>No</v>
      </c>
      <c r="H1916">
        <f>VLOOKUP(Medical_Examinations[[#This Row],[Customer ID]],'Medical Examinations'!$A$1:$L$2336,8,FALSE)</f>
        <v>0</v>
      </c>
      <c r="I1916" t="str">
        <f>VLOOKUP(Medical_Examinations[[#This Row],[Customer ID]],'Medical Examinations'!$A$1:$L$2336,9,FALSE)</f>
        <v>yes</v>
      </c>
      <c r="J1916" t="str">
        <f>VLOOKUP(Medical_Examinations[[#This Row],[Customer ID]],'Medical Examinations'!A1915:L4250,11,FALSE)</f>
        <v>Obesity</v>
      </c>
      <c r="K1916" t="str">
        <f>VLOOKUP(Medical_Examinations[[#This Row],[Customer ID]],'Medical Examinations'!A1915:L4250,12,FALSE)</f>
        <v>Prediabetes</v>
      </c>
      <c r="L1916" t="str">
        <f>VLOOKUP(Hospitalisation_Details[[#This Row],[Customer ID]],'Hospitalisation Details'!A1915:K4256,10,FALSE)</f>
        <v>17 Aug 1984</v>
      </c>
      <c r="M1916">
        <f>VLOOKUP(Hospitalisation_Details[[#This Row],[Customer ID]],'Hospitalisation Details'!$A$1:$K$2342,6,FALSE)</f>
        <v>5488</v>
      </c>
      <c r="N1916" t="str">
        <f>VLOOKUP(Hospitalisation_Details[[#This Row],[Customer ID]],'Hospitalisation Details'!A1915:K4256,7,FALSE)</f>
        <v>tier - 2</v>
      </c>
      <c r="O1916" t="str">
        <f>VLOOKUP(Hospitalisation_Details[[#This Row],[Customer ID]],'Hospitalisation Details'!A1915:K4256,8,FALSE)</f>
        <v>tier - 3</v>
      </c>
      <c r="P1916" t="str">
        <f>VLOOKUP(Hospitalisation_Details[[#This Row],[Customer ID]],'Hospitalisation Details'!A1915:K4256,9,FALSE)</f>
        <v>R1011</v>
      </c>
      <c r="Q1916">
        <f>VLOOKUP(Hospitalisation_Details[[#This Row],[Customer ID]],'Hospitalisation Details'!$A$1:$K$2342,11,FALSE)</f>
        <v>38</v>
      </c>
    </row>
    <row r="1917" spans="1:17" x14ac:dyDescent="0.35">
      <c r="A1917" t="s">
        <v>1916</v>
      </c>
      <c r="B1917" t="str">
        <f>VLOOKUP(Customer_Names[[#This Row],[Customer ID]],Customer_Names[#All],2,FALSE)</f>
        <v>Duyn</v>
      </c>
      <c r="C1917">
        <f>VLOOKUP(Medical_Examinations[[#This Row],[Customer ID]],'Medical Examinations'!$A$1:$L$2336,2,FALSE)</f>
        <v>32</v>
      </c>
      <c r="D1917">
        <f>VLOOKUP(Medical_Examinations[[#This Row],[Customer ID]],'Medical Examinations'!$A$1:$L$2336,3,FALSE)</f>
        <v>6</v>
      </c>
      <c r="E1917" t="str">
        <f>VLOOKUP(Medical_Examinations[[#This Row],[Customer ID]],'Medical Examinations'!$A$1:$L$2336,4,FALSE)</f>
        <v>yes</v>
      </c>
      <c r="F1917" t="str">
        <f>VLOOKUP(Medical_Examinations[[#This Row],[Customer ID]],'Medical Examinations'!$A$1:$L$2336,6,FALSE)</f>
        <v>No</v>
      </c>
      <c r="G1917" t="str">
        <f>VLOOKUP(Medical_Examinations[[#This Row],[Customer ID]],'Medical Examinations'!$A$1:$L$2336,7,FALSE)</f>
        <v>No</v>
      </c>
      <c r="H1917">
        <f>VLOOKUP(Medical_Examinations[[#This Row],[Customer ID]],'Medical Examinations'!$A$1:$L$2336,8,FALSE)</f>
        <v>2</v>
      </c>
      <c r="I1917" t="str">
        <f>VLOOKUP(Medical_Examinations[[#This Row],[Customer ID]],'Medical Examinations'!$A$1:$L$2336,9,FALSE)</f>
        <v>yes</v>
      </c>
      <c r="J1917" t="str">
        <f>VLOOKUP(Medical_Examinations[[#This Row],[Customer ID]],'Medical Examinations'!A1916:L4251,11,FALSE)</f>
        <v>Obesity</v>
      </c>
      <c r="K1917" t="str">
        <f>VLOOKUP(Medical_Examinations[[#This Row],[Customer ID]],'Medical Examinations'!A1916:L4251,12,FALSE)</f>
        <v>Prediabetes</v>
      </c>
      <c r="L1917" t="str">
        <f>VLOOKUP(Hospitalisation_Details[[#This Row],[Customer ID]],'Hospitalisation Details'!A1916:K4257,10,FALSE)</f>
        <v>15 Nov 1994</v>
      </c>
      <c r="M1917">
        <f>VLOOKUP(Hospitalisation_Details[[#This Row],[Customer ID]],'Hospitalisation Details'!$A$1:$K$2342,6,FALSE)</f>
        <v>5615</v>
      </c>
      <c r="N1917" t="str">
        <f>VLOOKUP(Hospitalisation_Details[[#This Row],[Customer ID]],'Hospitalisation Details'!A1916:K4257,7,FALSE)</f>
        <v>tier - 2</v>
      </c>
      <c r="O1917" t="str">
        <f>VLOOKUP(Hospitalisation_Details[[#This Row],[Customer ID]],'Hospitalisation Details'!A1916:K4257,8,FALSE)</f>
        <v>tier - 3</v>
      </c>
      <c r="P1917" t="str">
        <f>VLOOKUP(Hospitalisation_Details[[#This Row],[Customer ID]],'Hospitalisation Details'!A1916:K4257,9,FALSE)</f>
        <v>R1011</v>
      </c>
      <c r="Q1917">
        <f>VLOOKUP(Hospitalisation_Details[[#This Row],[Customer ID]],'Hospitalisation Details'!$A$1:$K$2342,11,FALSE)</f>
        <v>28</v>
      </c>
    </row>
    <row r="1918" spans="1:17" x14ac:dyDescent="0.35">
      <c r="A1918" t="s">
        <v>1917</v>
      </c>
      <c r="B1918" t="str">
        <f>VLOOKUP(Customer_Names[[#This Row],[Customer ID]],Customer_Names[#All],2,FALSE)</f>
        <v>Wardian</v>
      </c>
      <c r="C1918">
        <f>VLOOKUP(Medical_Examinations[[#This Row],[Customer ID]],'Medical Examinations'!$A$1:$L$2336,2,FALSE)</f>
        <v>34</v>
      </c>
      <c r="D1918">
        <f>VLOOKUP(Medical_Examinations[[#This Row],[Customer ID]],'Medical Examinations'!$A$1:$L$2336,3,FALSE)</f>
        <v>6</v>
      </c>
      <c r="E1918" t="str">
        <f>VLOOKUP(Medical_Examinations[[#This Row],[Customer ID]],'Medical Examinations'!$A$1:$L$2336,4,FALSE)</f>
        <v>No</v>
      </c>
      <c r="F1918" t="str">
        <f>VLOOKUP(Medical_Examinations[[#This Row],[Customer ID]],'Medical Examinations'!$A$1:$L$2336,6,FALSE)</f>
        <v>No</v>
      </c>
      <c r="G1918" t="str">
        <f>VLOOKUP(Medical_Examinations[[#This Row],[Customer ID]],'Medical Examinations'!$A$1:$L$2336,7,FALSE)</f>
        <v>No</v>
      </c>
      <c r="H1918">
        <f>VLOOKUP(Medical_Examinations[[#This Row],[Customer ID]],'Medical Examinations'!$A$1:$L$2336,8,FALSE)</f>
        <v>2</v>
      </c>
      <c r="I1918" t="str">
        <f>VLOOKUP(Medical_Examinations[[#This Row],[Customer ID]],'Medical Examinations'!$A$1:$L$2336,9,FALSE)</f>
        <v>yes</v>
      </c>
      <c r="J1918" t="str">
        <f>VLOOKUP(Medical_Examinations[[#This Row],[Customer ID]],'Medical Examinations'!A1917:L4252,11,FALSE)</f>
        <v>Obesity</v>
      </c>
      <c r="K1918" t="str">
        <f>VLOOKUP(Medical_Examinations[[#This Row],[Customer ID]],'Medical Examinations'!A1917:L4252,12,FALSE)</f>
        <v>Prediabetes</v>
      </c>
      <c r="L1918" t="str">
        <f>VLOOKUP(Hospitalisation_Details[[#This Row],[Customer ID]],'Hospitalisation Details'!A1917:K4258,10,FALSE)</f>
        <v>3 Nov 1993</v>
      </c>
      <c r="M1918">
        <f>VLOOKUP(Hospitalisation_Details[[#This Row],[Customer ID]],'Hospitalisation Details'!$A$1:$K$2342,6,FALSE)</f>
        <v>5709</v>
      </c>
      <c r="N1918" t="str">
        <f>VLOOKUP(Hospitalisation_Details[[#This Row],[Customer ID]],'Hospitalisation Details'!A1917:K4258,7,FALSE)</f>
        <v>tier - 2</v>
      </c>
      <c r="O1918" t="str">
        <f>VLOOKUP(Hospitalisation_Details[[#This Row],[Customer ID]],'Hospitalisation Details'!A1917:K4258,8,FALSE)</f>
        <v>tier - 1</v>
      </c>
      <c r="P1918" t="str">
        <f>VLOOKUP(Hospitalisation_Details[[#This Row],[Customer ID]],'Hospitalisation Details'!A1917:K4258,9,FALSE)</f>
        <v>R1011</v>
      </c>
      <c r="Q1918">
        <f>VLOOKUP(Hospitalisation_Details[[#This Row],[Customer ID]],'Hospitalisation Details'!$A$1:$K$2342,11,FALSE)</f>
        <v>29</v>
      </c>
    </row>
    <row r="1919" spans="1:17" x14ac:dyDescent="0.35">
      <c r="A1919" t="s">
        <v>1918</v>
      </c>
      <c r="B1919" t="str">
        <f>VLOOKUP(Customer_Names[[#This Row],[Customer ID]],Customer_Names[#All],2,FALSE)</f>
        <v>Heuninck</v>
      </c>
      <c r="C1919">
        <f>VLOOKUP(Medical_Examinations[[#This Row],[Customer ID]],'Medical Examinations'!$A$1:$L$2336,2,FALSE)</f>
        <v>36</v>
      </c>
      <c r="D1919">
        <f>VLOOKUP(Medical_Examinations[[#This Row],[Customer ID]],'Medical Examinations'!$A$1:$L$2336,3,FALSE)</f>
        <v>6</v>
      </c>
      <c r="E1919" t="str">
        <f>VLOOKUP(Medical_Examinations[[#This Row],[Customer ID]],'Medical Examinations'!$A$1:$L$2336,4,FALSE)</f>
        <v>No</v>
      </c>
      <c r="F1919" t="str">
        <f>VLOOKUP(Medical_Examinations[[#This Row],[Customer ID]],'Medical Examinations'!$A$1:$L$2336,6,FALSE)</f>
        <v>No</v>
      </c>
      <c r="G1919" t="str">
        <f>VLOOKUP(Medical_Examinations[[#This Row],[Customer ID]],'Medical Examinations'!$A$1:$L$2336,7,FALSE)</f>
        <v>No</v>
      </c>
      <c r="H1919">
        <f>VLOOKUP(Medical_Examinations[[#This Row],[Customer ID]],'Medical Examinations'!$A$1:$L$2336,8,FALSE)</f>
        <v>0</v>
      </c>
      <c r="I1919" t="str">
        <f>VLOOKUP(Medical_Examinations[[#This Row],[Customer ID]],'Medical Examinations'!$A$1:$L$2336,9,FALSE)</f>
        <v>yes</v>
      </c>
      <c r="J1919" t="str">
        <f>VLOOKUP(Medical_Examinations[[#This Row],[Customer ID]],'Medical Examinations'!A1918:L4253,11,FALSE)</f>
        <v>Obesity</v>
      </c>
      <c r="K1919" t="str">
        <f>VLOOKUP(Medical_Examinations[[#This Row],[Customer ID]],'Medical Examinations'!A1918:L4253,12,FALSE)</f>
        <v>Prediabetes</v>
      </c>
      <c r="L1919" t="str">
        <f>VLOOKUP(Hospitalisation_Details[[#This Row],[Customer ID]],'Hospitalisation Details'!A1918:K4259,10,FALSE)</f>
        <v>22 Jul 1989</v>
      </c>
      <c r="M1919">
        <f>VLOOKUP(Hospitalisation_Details[[#This Row],[Customer ID]],'Hospitalisation Details'!$A$1:$K$2342,6,FALSE)</f>
        <v>5972</v>
      </c>
      <c r="N1919" t="str">
        <f>VLOOKUP(Hospitalisation_Details[[#This Row],[Customer ID]],'Hospitalisation Details'!A1918:K4259,7,FALSE)</f>
        <v>tier - 2</v>
      </c>
      <c r="O1919" t="str">
        <f>VLOOKUP(Hospitalisation_Details[[#This Row],[Customer ID]],'Hospitalisation Details'!A1918:K4259,8,FALSE)</f>
        <v>tier - 2</v>
      </c>
      <c r="P1919" t="str">
        <f>VLOOKUP(Hospitalisation_Details[[#This Row],[Customer ID]],'Hospitalisation Details'!A1918:K4259,9,FALSE)</f>
        <v>R1011</v>
      </c>
      <c r="Q1919">
        <f>VLOOKUP(Hospitalisation_Details[[#This Row],[Customer ID]],'Hospitalisation Details'!$A$1:$K$2342,11,FALSE)</f>
        <v>33</v>
      </c>
    </row>
    <row r="1920" spans="1:17" x14ac:dyDescent="0.35">
      <c r="A1920" t="s">
        <v>1919</v>
      </c>
      <c r="B1920" t="str">
        <f>VLOOKUP(Customer_Names[[#This Row],[Customer ID]],Customer_Names[#All],2,FALSE)</f>
        <v>Kipyego</v>
      </c>
      <c r="C1920">
        <f>VLOOKUP(Medical_Examinations[[#This Row],[Customer ID]],'Medical Examinations'!$A$1:$L$2336,2,FALSE)</f>
        <v>49</v>
      </c>
      <c r="D1920">
        <f>VLOOKUP(Medical_Examinations[[#This Row],[Customer ID]],'Medical Examinations'!$A$1:$L$2336,3,FALSE)</f>
        <v>6</v>
      </c>
      <c r="E1920" t="str">
        <f>VLOOKUP(Medical_Examinations[[#This Row],[Customer ID]],'Medical Examinations'!$A$1:$L$2336,4,FALSE)</f>
        <v>yes</v>
      </c>
      <c r="F1920" t="str">
        <f>VLOOKUP(Medical_Examinations[[#This Row],[Customer ID]],'Medical Examinations'!$A$1:$L$2336,6,FALSE)</f>
        <v>No</v>
      </c>
      <c r="G1920" t="str">
        <f>VLOOKUP(Medical_Examinations[[#This Row],[Customer ID]],'Medical Examinations'!$A$1:$L$2336,7,FALSE)</f>
        <v>No</v>
      </c>
      <c r="H1920">
        <f>VLOOKUP(Medical_Examinations[[#This Row],[Customer ID]],'Medical Examinations'!$A$1:$L$2336,8,FALSE)</f>
        <v>2</v>
      </c>
      <c r="I1920" t="str">
        <f>VLOOKUP(Medical_Examinations[[#This Row],[Customer ID]],'Medical Examinations'!$A$1:$L$2336,9,FALSE)</f>
        <v>yes</v>
      </c>
      <c r="J1920" t="str">
        <f>VLOOKUP(Medical_Examinations[[#This Row],[Customer ID]],'Medical Examinations'!A1919:L4254,11,FALSE)</f>
        <v>Obesity</v>
      </c>
      <c r="K1920" t="str">
        <f>VLOOKUP(Medical_Examinations[[#This Row],[Customer ID]],'Medical Examinations'!A1919:L4254,12,FALSE)</f>
        <v>Prediabetes</v>
      </c>
      <c r="L1920" t="str">
        <f>VLOOKUP(Hospitalisation_Details[[#This Row],[Customer ID]],'Hospitalisation Details'!A1919:K4260,10,FALSE)</f>
        <v>16 Aug 1989</v>
      </c>
      <c r="M1920">
        <f>VLOOKUP(Hospitalisation_Details[[#This Row],[Customer ID]],'Hospitalisation Details'!$A$1:$K$2342,6,FALSE)</f>
        <v>6059</v>
      </c>
      <c r="N1920" t="str">
        <f>VLOOKUP(Hospitalisation_Details[[#This Row],[Customer ID]],'Hospitalisation Details'!A1919:K4260,7,FALSE)</f>
        <v>tier - 2</v>
      </c>
      <c r="O1920" t="str">
        <f>VLOOKUP(Hospitalisation_Details[[#This Row],[Customer ID]],'Hospitalisation Details'!A1919:K4260,8,FALSE)</f>
        <v>tier - 1</v>
      </c>
      <c r="P1920" t="str">
        <f>VLOOKUP(Hospitalisation_Details[[#This Row],[Customer ID]],'Hospitalisation Details'!A1919:K4260,9,FALSE)</f>
        <v>R1011</v>
      </c>
      <c r="Q1920">
        <f>VLOOKUP(Hospitalisation_Details[[#This Row],[Customer ID]],'Hospitalisation Details'!$A$1:$K$2342,11,FALSE)</f>
        <v>33</v>
      </c>
    </row>
    <row r="1921" spans="1:17" x14ac:dyDescent="0.35">
      <c r="A1921" t="s">
        <v>1920</v>
      </c>
      <c r="B1921" t="str">
        <f>VLOOKUP(Customer_Names[[#This Row],[Customer ID]],Customer_Names[#All],2,FALSE)</f>
        <v>Kuehl</v>
      </c>
      <c r="C1921">
        <f>VLOOKUP(Medical_Examinations[[#This Row],[Customer ID]],'Medical Examinations'!$A$1:$L$2336,2,FALSE)</f>
        <v>35</v>
      </c>
      <c r="D1921">
        <f>VLOOKUP(Medical_Examinations[[#This Row],[Customer ID]],'Medical Examinations'!$A$1:$L$2336,3,FALSE)</f>
        <v>6</v>
      </c>
      <c r="E1921" t="str">
        <f>VLOOKUP(Medical_Examinations[[#This Row],[Customer ID]],'Medical Examinations'!$A$1:$L$2336,4,FALSE)</f>
        <v>yes</v>
      </c>
      <c r="F1921" t="str">
        <f>VLOOKUP(Medical_Examinations[[#This Row],[Customer ID]],'Medical Examinations'!$A$1:$L$2336,6,FALSE)</f>
        <v>No</v>
      </c>
      <c r="G1921" t="str">
        <f>VLOOKUP(Medical_Examinations[[#This Row],[Customer ID]],'Medical Examinations'!$A$1:$L$2336,7,FALSE)</f>
        <v>No</v>
      </c>
      <c r="H1921">
        <f>VLOOKUP(Medical_Examinations[[#This Row],[Customer ID]],'Medical Examinations'!$A$1:$L$2336,8,FALSE)</f>
        <v>0</v>
      </c>
      <c r="I1921" t="str">
        <f>VLOOKUP(Medical_Examinations[[#This Row],[Customer ID]],'Medical Examinations'!$A$1:$L$2336,9,FALSE)</f>
        <v>yes</v>
      </c>
      <c r="J1921" t="str">
        <f>VLOOKUP(Medical_Examinations[[#This Row],[Customer ID]],'Medical Examinations'!A1920:L4255,11,FALSE)</f>
        <v>Obesity</v>
      </c>
      <c r="K1921" t="str">
        <f>VLOOKUP(Medical_Examinations[[#This Row],[Customer ID]],'Medical Examinations'!A1920:L4255,12,FALSE)</f>
        <v>Prediabetes</v>
      </c>
      <c r="L1921" t="str">
        <f>VLOOKUP(Hospitalisation_Details[[#This Row],[Customer ID]],'Hospitalisation Details'!A1920:K4261,10,FALSE)</f>
        <v>23 Oct 1988</v>
      </c>
      <c r="M1921">
        <f>VLOOKUP(Hospitalisation_Details[[#This Row],[Customer ID]],'Hospitalisation Details'!$A$1:$K$2342,6,FALSE)</f>
        <v>6196</v>
      </c>
      <c r="N1921" t="str">
        <f>VLOOKUP(Hospitalisation_Details[[#This Row],[Customer ID]],'Hospitalisation Details'!A1920:K4261,7,FALSE)</f>
        <v>tier - 2</v>
      </c>
      <c r="O1921" t="str">
        <f>VLOOKUP(Hospitalisation_Details[[#This Row],[Customer ID]],'Hospitalisation Details'!A1920:K4261,8,FALSE)</f>
        <v>tier - 1</v>
      </c>
      <c r="P1921" t="str">
        <f>VLOOKUP(Hospitalisation_Details[[#This Row],[Customer ID]],'Hospitalisation Details'!A1920:K4261,9,FALSE)</f>
        <v>R1011</v>
      </c>
      <c r="Q1921">
        <f>VLOOKUP(Hospitalisation_Details[[#This Row],[Customer ID]],'Hospitalisation Details'!$A$1:$K$2342,11,FALSE)</f>
        <v>34</v>
      </c>
    </row>
    <row r="1922" spans="1:17" x14ac:dyDescent="0.35">
      <c r="A1922" t="s">
        <v>1921</v>
      </c>
      <c r="B1922" t="str">
        <f>VLOOKUP(Customer_Names[[#This Row],[Customer ID]],Customer_Names[#All],2,FALSE)</f>
        <v>Burkholder</v>
      </c>
      <c r="C1922">
        <f>VLOOKUP(Medical_Examinations[[#This Row],[Customer ID]],'Medical Examinations'!$A$1:$L$2336,2,FALSE)</f>
        <v>44</v>
      </c>
      <c r="D1922">
        <f>VLOOKUP(Medical_Examinations[[#This Row],[Customer ID]],'Medical Examinations'!$A$1:$L$2336,3,FALSE)</f>
        <v>6</v>
      </c>
      <c r="E1922" t="str">
        <f>VLOOKUP(Medical_Examinations[[#This Row],[Customer ID]],'Medical Examinations'!$A$1:$L$2336,4,FALSE)</f>
        <v>yes</v>
      </c>
      <c r="F1922" t="str">
        <f>VLOOKUP(Medical_Examinations[[#This Row],[Customer ID]],'Medical Examinations'!$A$1:$L$2336,6,FALSE)</f>
        <v>No</v>
      </c>
      <c r="G1922" t="str">
        <f>VLOOKUP(Medical_Examinations[[#This Row],[Customer ID]],'Medical Examinations'!$A$1:$L$2336,7,FALSE)</f>
        <v>No</v>
      </c>
      <c r="H1922">
        <f>VLOOKUP(Medical_Examinations[[#This Row],[Customer ID]],'Medical Examinations'!$A$1:$L$2336,8,FALSE)</f>
        <v>2</v>
      </c>
      <c r="I1922" t="str">
        <f>VLOOKUP(Medical_Examinations[[#This Row],[Customer ID]],'Medical Examinations'!$A$1:$L$2336,9,FALSE)</f>
        <v>yes</v>
      </c>
      <c r="J1922" t="str">
        <f>VLOOKUP(Medical_Examinations[[#This Row],[Customer ID]],'Medical Examinations'!A1921:L4256,11,FALSE)</f>
        <v>Obesity</v>
      </c>
      <c r="K1922" t="str">
        <f>VLOOKUP(Medical_Examinations[[#This Row],[Customer ID]],'Medical Examinations'!A1921:L4256,12,FALSE)</f>
        <v>Prediabetes</v>
      </c>
      <c r="L1922" t="str">
        <f>VLOOKUP(Hospitalisation_Details[[#This Row],[Customer ID]],'Hospitalisation Details'!A1921:K4262,10,FALSE)</f>
        <v>11 Aug 1983</v>
      </c>
      <c r="M1922">
        <f>VLOOKUP(Hospitalisation_Details[[#This Row],[Customer ID]],'Hospitalisation Details'!$A$1:$K$2342,6,FALSE)</f>
        <v>6238</v>
      </c>
      <c r="N1922" t="str">
        <f>VLOOKUP(Hospitalisation_Details[[#This Row],[Customer ID]],'Hospitalisation Details'!A1921:K4262,7,FALSE)</f>
        <v>tier - 2</v>
      </c>
      <c r="O1922" t="str">
        <f>VLOOKUP(Hospitalisation_Details[[#This Row],[Customer ID]],'Hospitalisation Details'!A1921:K4262,8,FALSE)</f>
        <v>tier - 1</v>
      </c>
      <c r="P1922" t="str">
        <f>VLOOKUP(Hospitalisation_Details[[#This Row],[Customer ID]],'Hospitalisation Details'!A1921:K4262,9,FALSE)</f>
        <v>R1011</v>
      </c>
      <c r="Q1922">
        <f>VLOOKUP(Hospitalisation_Details[[#This Row],[Customer ID]],'Hospitalisation Details'!$A$1:$K$2342,11,FALSE)</f>
        <v>39</v>
      </c>
    </row>
    <row r="1923" spans="1:17" x14ac:dyDescent="0.35">
      <c r="A1923" t="s">
        <v>1922</v>
      </c>
      <c r="B1923" t="str">
        <f>VLOOKUP(Customer_Names[[#This Row],[Customer ID]],Customer_Names[#All],2,FALSE)</f>
        <v>Stadolnik</v>
      </c>
      <c r="C1923">
        <f>VLOOKUP(Medical_Examinations[[#This Row],[Customer ID]],'Medical Examinations'!$A$1:$L$2336,2,FALSE)</f>
        <v>33</v>
      </c>
      <c r="D1923">
        <f>VLOOKUP(Medical_Examinations[[#This Row],[Customer ID]],'Medical Examinations'!$A$1:$L$2336,3,FALSE)</f>
        <v>6</v>
      </c>
      <c r="E1923" t="str">
        <f>VLOOKUP(Medical_Examinations[[#This Row],[Customer ID]],'Medical Examinations'!$A$1:$L$2336,4,FALSE)</f>
        <v>No</v>
      </c>
      <c r="F1923" t="str">
        <f>VLOOKUP(Medical_Examinations[[#This Row],[Customer ID]],'Medical Examinations'!$A$1:$L$2336,6,FALSE)</f>
        <v>No</v>
      </c>
      <c r="G1923" t="str">
        <f>VLOOKUP(Medical_Examinations[[#This Row],[Customer ID]],'Medical Examinations'!$A$1:$L$2336,7,FALSE)</f>
        <v>No</v>
      </c>
      <c r="H1923">
        <f>VLOOKUP(Medical_Examinations[[#This Row],[Customer ID]],'Medical Examinations'!$A$1:$L$2336,8,FALSE)</f>
        <v>0</v>
      </c>
      <c r="I1923" t="str">
        <f>VLOOKUP(Medical_Examinations[[#This Row],[Customer ID]],'Medical Examinations'!$A$1:$L$2336,9,FALSE)</f>
        <v>yes</v>
      </c>
      <c r="J1923" t="str">
        <f>VLOOKUP(Medical_Examinations[[#This Row],[Customer ID]],'Medical Examinations'!A1922:L4257,11,FALSE)</f>
        <v>Obesity</v>
      </c>
      <c r="K1923" t="str">
        <f>VLOOKUP(Medical_Examinations[[#This Row],[Customer ID]],'Medical Examinations'!A1922:L4257,12,FALSE)</f>
        <v>Prediabetes</v>
      </c>
      <c r="L1923" t="str">
        <f>VLOOKUP(Hospitalisation_Details[[#This Row],[Customer ID]],'Hospitalisation Details'!A1922:K4263,10,FALSE)</f>
        <v>24 Nov 1981</v>
      </c>
      <c r="M1923">
        <f>VLOOKUP(Hospitalisation_Details[[#This Row],[Customer ID]],'Hospitalisation Details'!$A$1:$K$2342,6,FALSE)</f>
        <v>6282</v>
      </c>
      <c r="N1923" t="str">
        <f>VLOOKUP(Hospitalisation_Details[[#This Row],[Customer ID]],'Hospitalisation Details'!A1922:K4263,7,FALSE)</f>
        <v>tier - 2</v>
      </c>
      <c r="O1923" t="str">
        <f>VLOOKUP(Hospitalisation_Details[[#This Row],[Customer ID]],'Hospitalisation Details'!A1922:K4263,8,FALSE)</f>
        <v>tier - 1</v>
      </c>
      <c r="P1923" t="str">
        <f>VLOOKUP(Hospitalisation_Details[[#This Row],[Customer ID]],'Hospitalisation Details'!A1922:K4263,9,FALSE)</f>
        <v>R1011</v>
      </c>
      <c r="Q1923">
        <f>VLOOKUP(Hospitalisation_Details[[#This Row],[Customer ID]],'Hospitalisation Details'!$A$1:$K$2342,11,FALSE)</f>
        <v>41</v>
      </c>
    </row>
    <row r="1924" spans="1:17" x14ac:dyDescent="0.35">
      <c r="A1924" t="s">
        <v>1923</v>
      </c>
      <c r="B1924" t="str">
        <f>VLOOKUP(Customer_Names[[#This Row],[Customer ID]],Customer_Names[#All],2,FALSE)</f>
        <v>Shields</v>
      </c>
      <c r="C1924">
        <f>VLOOKUP(Medical_Examinations[[#This Row],[Customer ID]],'Medical Examinations'!$A$1:$L$2336,2,FALSE)</f>
        <v>37</v>
      </c>
      <c r="D1924">
        <f>VLOOKUP(Medical_Examinations[[#This Row],[Customer ID]],'Medical Examinations'!$A$1:$L$2336,3,FALSE)</f>
        <v>6</v>
      </c>
      <c r="E1924" t="str">
        <f>VLOOKUP(Medical_Examinations[[#This Row],[Customer ID]],'Medical Examinations'!$A$1:$L$2336,4,FALSE)</f>
        <v>yes</v>
      </c>
      <c r="F1924" t="str">
        <f>VLOOKUP(Medical_Examinations[[#This Row],[Customer ID]],'Medical Examinations'!$A$1:$L$2336,6,FALSE)</f>
        <v>No</v>
      </c>
      <c r="G1924" t="str">
        <f>VLOOKUP(Medical_Examinations[[#This Row],[Customer ID]],'Medical Examinations'!$A$1:$L$2336,7,FALSE)</f>
        <v>No</v>
      </c>
      <c r="H1924">
        <f>VLOOKUP(Medical_Examinations[[#This Row],[Customer ID]],'Medical Examinations'!$A$1:$L$2336,8,FALSE)</f>
        <v>0</v>
      </c>
      <c r="I1924" t="str">
        <f>VLOOKUP(Medical_Examinations[[#This Row],[Customer ID]],'Medical Examinations'!$A$1:$L$2336,9,FALSE)</f>
        <v>yes</v>
      </c>
      <c r="J1924" t="str">
        <f>VLOOKUP(Medical_Examinations[[#This Row],[Customer ID]],'Medical Examinations'!A1923:L4258,11,FALSE)</f>
        <v>Obesity</v>
      </c>
      <c r="K1924" t="str">
        <f>VLOOKUP(Medical_Examinations[[#This Row],[Customer ID]],'Medical Examinations'!A1923:L4258,12,FALSE)</f>
        <v>Prediabetes</v>
      </c>
      <c r="L1924" t="str">
        <f>VLOOKUP(Hospitalisation_Details[[#This Row],[Customer ID]],'Hospitalisation Details'!A1923:K4264,10,FALSE)</f>
        <v>19 Nov 1985</v>
      </c>
      <c r="M1924">
        <f>VLOOKUP(Hospitalisation_Details[[#This Row],[Customer ID]],'Hospitalisation Details'!$A$1:$K$2342,6,FALSE)</f>
        <v>6312</v>
      </c>
      <c r="N1924" t="str">
        <f>VLOOKUP(Hospitalisation_Details[[#This Row],[Customer ID]],'Hospitalisation Details'!A1923:K4264,7,FALSE)</f>
        <v>tier - 2</v>
      </c>
      <c r="O1924" t="str">
        <f>VLOOKUP(Hospitalisation_Details[[#This Row],[Customer ID]],'Hospitalisation Details'!A1923:K4264,8,FALSE)</f>
        <v>tier - 1</v>
      </c>
      <c r="P1924" t="str">
        <f>VLOOKUP(Hospitalisation_Details[[#This Row],[Customer ID]],'Hospitalisation Details'!A1923:K4264,9,FALSE)</f>
        <v>R1011</v>
      </c>
      <c r="Q1924">
        <f>VLOOKUP(Hospitalisation_Details[[#This Row],[Customer ID]],'Hospitalisation Details'!$A$1:$K$2342,11,FALSE)</f>
        <v>37</v>
      </c>
    </row>
    <row r="1925" spans="1:17" x14ac:dyDescent="0.35">
      <c r="A1925" t="s">
        <v>1924</v>
      </c>
      <c r="B1925" t="str">
        <f>VLOOKUP(Customer_Names[[#This Row],[Customer ID]],Customer_Names[#All],2,FALSE)</f>
        <v>Margolis</v>
      </c>
      <c r="C1925">
        <f>VLOOKUP(Medical_Examinations[[#This Row],[Customer ID]],'Medical Examinations'!$A$1:$L$2336,2,FALSE)</f>
        <v>30</v>
      </c>
      <c r="D1925">
        <f>VLOOKUP(Medical_Examinations[[#This Row],[Customer ID]],'Medical Examinations'!$A$1:$L$2336,3,FALSE)</f>
        <v>6</v>
      </c>
      <c r="E1925" t="str">
        <f>VLOOKUP(Medical_Examinations[[#This Row],[Customer ID]],'Medical Examinations'!$A$1:$L$2336,4,FALSE)</f>
        <v>No</v>
      </c>
      <c r="F1925" t="str">
        <f>VLOOKUP(Medical_Examinations[[#This Row],[Customer ID]],'Medical Examinations'!$A$1:$L$2336,6,FALSE)</f>
        <v>No</v>
      </c>
      <c r="G1925" t="str">
        <f>VLOOKUP(Medical_Examinations[[#This Row],[Customer ID]],'Medical Examinations'!$A$1:$L$2336,7,FALSE)</f>
        <v>No</v>
      </c>
      <c r="H1925">
        <f>VLOOKUP(Medical_Examinations[[#This Row],[Customer ID]],'Medical Examinations'!$A$1:$L$2336,8,FALSE)</f>
        <v>0</v>
      </c>
      <c r="I1925" t="str">
        <f>VLOOKUP(Medical_Examinations[[#This Row],[Customer ID]],'Medical Examinations'!$A$1:$L$2336,9,FALSE)</f>
        <v>yes</v>
      </c>
      <c r="J1925" t="str">
        <f>VLOOKUP(Medical_Examinations[[#This Row],[Customer ID]],'Medical Examinations'!A1924:L4259,11,FALSE)</f>
        <v>Obesity</v>
      </c>
      <c r="K1925" t="str">
        <f>VLOOKUP(Medical_Examinations[[#This Row],[Customer ID]],'Medical Examinations'!A1924:L4259,12,FALSE)</f>
        <v>Prediabetes</v>
      </c>
      <c r="L1925" t="str">
        <f>VLOOKUP(Hospitalisation_Details[[#This Row],[Customer ID]],'Hospitalisation Details'!A1924:K4265,10,FALSE)</f>
        <v>4 Sep 1987</v>
      </c>
      <c r="M1925">
        <f>VLOOKUP(Hospitalisation_Details[[#This Row],[Customer ID]],'Hospitalisation Details'!$A$1:$K$2342,6,FALSE)</f>
        <v>6414</v>
      </c>
      <c r="N1925" t="str">
        <f>VLOOKUP(Hospitalisation_Details[[#This Row],[Customer ID]],'Hospitalisation Details'!A1924:K4265,7,FALSE)</f>
        <v>tier - 2</v>
      </c>
      <c r="O1925" t="str">
        <f>VLOOKUP(Hospitalisation_Details[[#This Row],[Customer ID]],'Hospitalisation Details'!A1924:K4265,8,FALSE)</f>
        <v>tier - 2</v>
      </c>
      <c r="P1925" t="str">
        <f>VLOOKUP(Hospitalisation_Details[[#This Row],[Customer ID]],'Hospitalisation Details'!A1924:K4265,9,FALSE)</f>
        <v>R1011</v>
      </c>
      <c r="Q1925">
        <f>VLOOKUP(Hospitalisation_Details[[#This Row],[Customer ID]],'Hospitalisation Details'!$A$1:$K$2342,11,FALSE)</f>
        <v>35</v>
      </c>
    </row>
    <row r="1926" spans="1:17" x14ac:dyDescent="0.35">
      <c r="A1926" t="s">
        <v>1925</v>
      </c>
      <c r="B1926" t="str">
        <f>VLOOKUP(Customer_Names[[#This Row],[Customer ID]],Customer_Names[#All],2,FALSE)</f>
        <v>Uffenbeck</v>
      </c>
      <c r="C1926">
        <f>VLOOKUP(Medical_Examinations[[#This Row],[Customer ID]],'Medical Examinations'!$A$1:$L$2336,2,FALSE)</f>
        <v>34</v>
      </c>
      <c r="D1926">
        <f>VLOOKUP(Medical_Examinations[[#This Row],[Customer ID]],'Medical Examinations'!$A$1:$L$2336,3,FALSE)</f>
        <v>6</v>
      </c>
      <c r="E1926" t="str">
        <f>VLOOKUP(Medical_Examinations[[#This Row],[Customer ID]],'Medical Examinations'!$A$1:$L$2336,4,FALSE)</f>
        <v>yes</v>
      </c>
      <c r="F1926" t="str">
        <f>VLOOKUP(Medical_Examinations[[#This Row],[Customer ID]],'Medical Examinations'!$A$1:$L$2336,6,FALSE)</f>
        <v>No</v>
      </c>
      <c r="G1926" t="str">
        <f>VLOOKUP(Medical_Examinations[[#This Row],[Customer ID]],'Medical Examinations'!$A$1:$L$2336,7,FALSE)</f>
        <v>No</v>
      </c>
      <c r="H1926">
        <f>VLOOKUP(Medical_Examinations[[#This Row],[Customer ID]],'Medical Examinations'!$A$1:$L$2336,8,FALSE)</f>
        <v>0</v>
      </c>
      <c r="I1926" t="str">
        <f>VLOOKUP(Medical_Examinations[[#This Row],[Customer ID]],'Medical Examinations'!$A$1:$L$2336,9,FALSE)</f>
        <v>yes</v>
      </c>
      <c r="J1926" t="str">
        <f>VLOOKUP(Medical_Examinations[[#This Row],[Customer ID]],'Medical Examinations'!A1925:L4260,11,FALSE)</f>
        <v>Obesity</v>
      </c>
      <c r="K1926" t="str">
        <f>VLOOKUP(Medical_Examinations[[#This Row],[Customer ID]],'Medical Examinations'!A1925:L4260,12,FALSE)</f>
        <v>Prediabetes</v>
      </c>
      <c r="L1926" t="str">
        <f>VLOOKUP(Hospitalisation_Details[[#This Row],[Customer ID]],'Hospitalisation Details'!A1925:K4266,10,FALSE)</f>
        <v>9 Oct 1982</v>
      </c>
      <c r="M1926">
        <f>VLOOKUP(Hospitalisation_Details[[#This Row],[Customer ID]],'Hospitalisation Details'!$A$1:$K$2342,6,FALSE)</f>
        <v>6497</v>
      </c>
      <c r="N1926" t="str">
        <f>VLOOKUP(Hospitalisation_Details[[#This Row],[Customer ID]],'Hospitalisation Details'!A1925:K4266,7,FALSE)</f>
        <v>tier - 2</v>
      </c>
      <c r="O1926" t="str">
        <f>VLOOKUP(Hospitalisation_Details[[#This Row],[Customer ID]],'Hospitalisation Details'!A1925:K4266,8,FALSE)</f>
        <v>tier - 3</v>
      </c>
      <c r="P1926" t="str">
        <f>VLOOKUP(Hospitalisation_Details[[#This Row],[Customer ID]],'Hospitalisation Details'!A1925:K4266,9,FALSE)</f>
        <v>R1011</v>
      </c>
      <c r="Q1926">
        <f>VLOOKUP(Hospitalisation_Details[[#This Row],[Customer ID]],'Hospitalisation Details'!$A$1:$K$2342,11,FALSE)</f>
        <v>40</v>
      </c>
    </row>
    <row r="1927" spans="1:17" x14ac:dyDescent="0.35">
      <c r="A1927" t="s">
        <v>1926</v>
      </c>
      <c r="B1927" t="str">
        <f>VLOOKUP(Customer_Names[[#This Row],[Customer ID]],Customer_Names[#All],2,FALSE)</f>
        <v>Brake</v>
      </c>
      <c r="C1927">
        <f>VLOOKUP(Medical_Examinations[[#This Row],[Customer ID]],'Medical Examinations'!$A$1:$L$2336,2,FALSE)</f>
        <v>48</v>
      </c>
      <c r="D1927">
        <f>VLOOKUP(Medical_Examinations[[#This Row],[Customer ID]],'Medical Examinations'!$A$1:$L$2336,3,FALSE)</f>
        <v>6</v>
      </c>
      <c r="E1927" t="str">
        <f>VLOOKUP(Medical_Examinations[[#This Row],[Customer ID]],'Medical Examinations'!$A$1:$L$2336,4,FALSE)</f>
        <v>No</v>
      </c>
      <c r="F1927" t="str">
        <f>VLOOKUP(Medical_Examinations[[#This Row],[Customer ID]],'Medical Examinations'!$A$1:$L$2336,6,FALSE)</f>
        <v>No</v>
      </c>
      <c r="G1927" t="str">
        <f>VLOOKUP(Medical_Examinations[[#This Row],[Customer ID]],'Medical Examinations'!$A$1:$L$2336,7,FALSE)</f>
        <v>No</v>
      </c>
      <c r="H1927">
        <f>VLOOKUP(Medical_Examinations[[#This Row],[Customer ID]],'Medical Examinations'!$A$1:$L$2336,8,FALSE)</f>
        <v>0</v>
      </c>
      <c r="I1927" t="str">
        <f>VLOOKUP(Medical_Examinations[[#This Row],[Customer ID]],'Medical Examinations'!$A$1:$L$2336,9,FALSE)</f>
        <v>yes</v>
      </c>
      <c r="J1927" t="str">
        <f>VLOOKUP(Medical_Examinations[[#This Row],[Customer ID]],'Medical Examinations'!A1926:L4261,11,FALSE)</f>
        <v>Obesity</v>
      </c>
      <c r="K1927" t="str">
        <f>VLOOKUP(Medical_Examinations[[#This Row],[Customer ID]],'Medical Examinations'!A1926:L4261,12,FALSE)</f>
        <v>Prediabetes</v>
      </c>
      <c r="L1927" t="str">
        <f>VLOOKUP(Hospitalisation_Details[[#This Row],[Customer ID]],'Hospitalisation Details'!A1926:K4267,10,FALSE)</f>
        <v>5 Oct 1984</v>
      </c>
      <c r="M1927">
        <f>VLOOKUP(Hospitalisation_Details[[#This Row],[Customer ID]],'Hospitalisation Details'!$A$1:$K$2342,6,FALSE)</f>
        <v>6572</v>
      </c>
      <c r="N1927" t="str">
        <f>VLOOKUP(Hospitalisation_Details[[#This Row],[Customer ID]],'Hospitalisation Details'!A1926:K4267,7,FALSE)</f>
        <v>tier - 2</v>
      </c>
      <c r="O1927" t="str">
        <f>VLOOKUP(Hospitalisation_Details[[#This Row],[Customer ID]],'Hospitalisation Details'!A1926:K4267,8,FALSE)</f>
        <v>tier - 3</v>
      </c>
      <c r="P1927" t="str">
        <f>VLOOKUP(Hospitalisation_Details[[#This Row],[Customer ID]],'Hospitalisation Details'!A1926:K4267,9,FALSE)</f>
        <v>R1011</v>
      </c>
      <c r="Q1927">
        <f>VLOOKUP(Hospitalisation_Details[[#This Row],[Customer ID]],'Hospitalisation Details'!$A$1:$K$2342,11,FALSE)</f>
        <v>38</v>
      </c>
    </row>
    <row r="1928" spans="1:17" x14ac:dyDescent="0.35">
      <c r="A1928" t="s">
        <v>1927</v>
      </c>
      <c r="B1928" t="str">
        <f>VLOOKUP(Customer_Names[[#This Row],[Customer ID]],Customer_Names[#All],2,FALSE)</f>
        <v>Stepanova</v>
      </c>
      <c r="C1928">
        <f>VLOOKUP(Medical_Examinations[[#This Row],[Customer ID]],'Medical Examinations'!$A$1:$L$2336,2,FALSE)</f>
        <v>34</v>
      </c>
      <c r="D1928">
        <f>VLOOKUP(Medical_Examinations[[#This Row],[Customer ID]],'Medical Examinations'!$A$1:$L$2336,3,FALSE)</f>
        <v>6</v>
      </c>
      <c r="E1928" t="str">
        <f>VLOOKUP(Medical_Examinations[[#This Row],[Customer ID]],'Medical Examinations'!$A$1:$L$2336,4,FALSE)</f>
        <v>No</v>
      </c>
      <c r="F1928" t="str">
        <f>VLOOKUP(Medical_Examinations[[#This Row],[Customer ID]],'Medical Examinations'!$A$1:$L$2336,6,FALSE)</f>
        <v>No</v>
      </c>
      <c r="G1928" t="str">
        <f>VLOOKUP(Medical_Examinations[[#This Row],[Customer ID]],'Medical Examinations'!$A$1:$L$2336,7,FALSE)</f>
        <v>No</v>
      </c>
      <c r="H1928">
        <f>VLOOKUP(Medical_Examinations[[#This Row],[Customer ID]],'Medical Examinations'!$A$1:$L$2336,8,FALSE)</f>
        <v>0</v>
      </c>
      <c r="I1928" t="str">
        <f>VLOOKUP(Medical_Examinations[[#This Row],[Customer ID]],'Medical Examinations'!$A$1:$L$2336,9,FALSE)</f>
        <v>yes</v>
      </c>
      <c r="J1928" t="str">
        <f>VLOOKUP(Medical_Examinations[[#This Row],[Customer ID]],'Medical Examinations'!A1927:L4262,11,FALSE)</f>
        <v>Obesity</v>
      </c>
      <c r="K1928" t="str">
        <f>VLOOKUP(Medical_Examinations[[#This Row],[Customer ID]],'Medical Examinations'!A1927:L4262,12,FALSE)</f>
        <v>Prediabetes</v>
      </c>
      <c r="L1928" t="str">
        <f>VLOOKUP(Hospitalisation_Details[[#This Row],[Customer ID]],'Hospitalisation Details'!A1927:K4268,10,FALSE)</f>
        <v>7 Nov 1982</v>
      </c>
      <c r="M1928">
        <f>VLOOKUP(Hospitalisation_Details[[#This Row],[Customer ID]],'Hospitalisation Details'!$A$1:$K$2342,6,FALSE)</f>
        <v>6600</v>
      </c>
      <c r="N1928" t="str">
        <f>VLOOKUP(Hospitalisation_Details[[#This Row],[Customer ID]],'Hospitalisation Details'!A1927:K4268,7,FALSE)</f>
        <v>tier - 2</v>
      </c>
      <c r="O1928" t="str">
        <f>VLOOKUP(Hospitalisation_Details[[#This Row],[Customer ID]],'Hospitalisation Details'!A1927:K4268,8,FALSE)</f>
        <v>tier - 3</v>
      </c>
      <c r="P1928" t="str">
        <f>VLOOKUP(Hospitalisation_Details[[#This Row],[Customer ID]],'Hospitalisation Details'!A1927:K4268,9,FALSE)</f>
        <v>R1011</v>
      </c>
      <c r="Q1928">
        <f>VLOOKUP(Hospitalisation_Details[[#This Row],[Customer ID]],'Hospitalisation Details'!$A$1:$K$2342,11,FALSE)</f>
        <v>40</v>
      </c>
    </row>
    <row r="1929" spans="1:17" x14ac:dyDescent="0.35">
      <c r="A1929" t="s">
        <v>1928</v>
      </c>
      <c r="B1929" t="str">
        <f>VLOOKUP(Customer_Names[[#This Row],[Customer ID]],Customer_Names[#All],2,FALSE)</f>
        <v>Verdi</v>
      </c>
      <c r="C1929">
        <f>VLOOKUP(Medical_Examinations[[#This Row],[Customer ID]],'Medical Examinations'!$A$1:$L$2336,2,FALSE)</f>
        <v>37</v>
      </c>
      <c r="D1929">
        <f>VLOOKUP(Medical_Examinations[[#This Row],[Customer ID]],'Medical Examinations'!$A$1:$L$2336,3,FALSE)</f>
        <v>6</v>
      </c>
      <c r="E1929" t="str">
        <f>VLOOKUP(Medical_Examinations[[#This Row],[Customer ID]],'Medical Examinations'!$A$1:$L$2336,4,FALSE)</f>
        <v>No</v>
      </c>
      <c r="F1929" t="str">
        <f>VLOOKUP(Medical_Examinations[[#This Row],[Customer ID]],'Medical Examinations'!$A$1:$L$2336,6,FALSE)</f>
        <v>No</v>
      </c>
      <c r="G1929" t="str">
        <f>VLOOKUP(Medical_Examinations[[#This Row],[Customer ID]],'Medical Examinations'!$A$1:$L$2336,7,FALSE)</f>
        <v>No</v>
      </c>
      <c r="H1929">
        <f>VLOOKUP(Medical_Examinations[[#This Row],[Customer ID]],'Medical Examinations'!$A$1:$L$2336,8,FALSE)</f>
        <v>0</v>
      </c>
      <c r="I1929" t="str">
        <f>VLOOKUP(Medical_Examinations[[#This Row],[Customer ID]],'Medical Examinations'!$A$1:$L$2336,9,FALSE)</f>
        <v>yes</v>
      </c>
      <c r="J1929" t="str">
        <f>VLOOKUP(Medical_Examinations[[#This Row],[Customer ID]],'Medical Examinations'!A1928:L4263,11,FALSE)</f>
        <v>Obesity</v>
      </c>
      <c r="K1929" t="str">
        <f>VLOOKUP(Medical_Examinations[[#This Row],[Customer ID]],'Medical Examinations'!A1928:L4263,12,FALSE)</f>
        <v>Prediabetes</v>
      </c>
      <c r="L1929" t="str">
        <f>VLOOKUP(Hospitalisation_Details[[#This Row],[Customer ID]],'Hospitalisation Details'!A1928:K4269,10,FALSE)</f>
        <v>3 Sep 1981</v>
      </c>
      <c r="M1929">
        <f>VLOOKUP(Hospitalisation_Details[[#This Row],[Customer ID]],'Hospitalisation Details'!$A$1:$K$2342,6,FALSE)</f>
        <v>6776</v>
      </c>
      <c r="N1929" t="str">
        <f>VLOOKUP(Hospitalisation_Details[[#This Row],[Customer ID]],'Hospitalisation Details'!A1928:K4269,7,FALSE)</f>
        <v>tier - 2</v>
      </c>
      <c r="O1929" t="str">
        <f>VLOOKUP(Hospitalisation_Details[[#This Row],[Customer ID]],'Hospitalisation Details'!A1928:K4269,8,FALSE)</f>
        <v>tier - 3</v>
      </c>
      <c r="P1929" t="str">
        <f>VLOOKUP(Hospitalisation_Details[[#This Row],[Customer ID]],'Hospitalisation Details'!A1928:K4269,9,FALSE)</f>
        <v>R1011</v>
      </c>
      <c r="Q1929">
        <f>VLOOKUP(Hospitalisation_Details[[#This Row],[Customer ID]],'Hospitalisation Details'!$A$1:$K$2342,11,FALSE)</f>
        <v>41</v>
      </c>
    </row>
    <row r="1930" spans="1:17" x14ac:dyDescent="0.35">
      <c r="A1930" t="s">
        <v>1929</v>
      </c>
      <c r="B1930" t="str">
        <f>VLOOKUP(Customer_Names[[#This Row],[Customer ID]],Customer_Names[#All],2,FALSE)</f>
        <v>McLean</v>
      </c>
      <c r="C1930">
        <f>VLOOKUP(Medical_Examinations[[#This Row],[Customer ID]],'Medical Examinations'!$A$1:$L$2336,2,FALSE)</f>
        <v>46</v>
      </c>
      <c r="D1930">
        <f>VLOOKUP(Medical_Examinations[[#This Row],[Customer ID]],'Medical Examinations'!$A$1:$L$2336,3,FALSE)</f>
        <v>6</v>
      </c>
      <c r="E1930" t="str">
        <f>VLOOKUP(Medical_Examinations[[#This Row],[Customer ID]],'Medical Examinations'!$A$1:$L$2336,4,FALSE)</f>
        <v>No</v>
      </c>
      <c r="F1930" t="str">
        <f>VLOOKUP(Medical_Examinations[[#This Row],[Customer ID]],'Medical Examinations'!$A$1:$L$2336,6,FALSE)</f>
        <v>No</v>
      </c>
      <c r="G1930" t="str">
        <f>VLOOKUP(Medical_Examinations[[#This Row],[Customer ID]],'Medical Examinations'!$A$1:$L$2336,7,FALSE)</f>
        <v>No</v>
      </c>
      <c r="H1930">
        <f>VLOOKUP(Medical_Examinations[[#This Row],[Customer ID]],'Medical Examinations'!$A$1:$L$2336,8,FALSE)</f>
        <v>0</v>
      </c>
      <c r="I1930" t="str">
        <f>VLOOKUP(Medical_Examinations[[#This Row],[Customer ID]],'Medical Examinations'!$A$1:$L$2336,9,FALSE)</f>
        <v>yes</v>
      </c>
      <c r="J1930" t="str">
        <f>VLOOKUP(Medical_Examinations[[#This Row],[Customer ID]],'Medical Examinations'!A1929:L4264,11,FALSE)</f>
        <v>Obesity</v>
      </c>
      <c r="K1930" t="str">
        <f>VLOOKUP(Medical_Examinations[[#This Row],[Customer ID]],'Medical Examinations'!A1929:L4264,12,FALSE)</f>
        <v>Prediabetes</v>
      </c>
      <c r="L1930" t="str">
        <f>VLOOKUP(Hospitalisation_Details[[#This Row],[Customer ID]],'Hospitalisation Details'!A1929:K4270,10,FALSE)</f>
        <v>4 Nov 1979</v>
      </c>
      <c r="M1930">
        <f>VLOOKUP(Hospitalisation_Details[[#This Row],[Customer ID]],'Hospitalisation Details'!$A$1:$K$2342,6,FALSE)</f>
        <v>6849</v>
      </c>
      <c r="N1930" t="str">
        <f>VLOOKUP(Hospitalisation_Details[[#This Row],[Customer ID]],'Hospitalisation Details'!A1929:K4270,7,FALSE)</f>
        <v>tier - 2</v>
      </c>
      <c r="O1930" t="str">
        <f>VLOOKUP(Hospitalisation_Details[[#This Row],[Customer ID]],'Hospitalisation Details'!A1929:K4270,8,FALSE)</f>
        <v>tier - 2</v>
      </c>
      <c r="P1930" t="str">
        <f>VLOOKUP(Hospitalisation_Details[[#This Row],[Customer ID]],'Hospitalisation Details'!A1929:K4270,9,FALSE)</f>
        <v>R1011</v>
      </c>
      <c r="Q1930">
        <f>VLOOKUP(Hospitalisation_Details[[#This Row],[Customer ID]],'Hospitalisation Details'!$A$1:$K$2342,11,FALSE)</f>
        <v>43</v>
      </c>
    </row>
    <row r="1931" spans="1:17" x14ac:dyDescent="0.35">
      <c r="A1931" t="s">
        <v>1930</v>
      </c>
      <c r="B1931" t="str">
        <f>VLOOKUP(Customer_Names[[#This Row],[Customer ID]],Customer_Names[#All],2,FALSE)</f>
        <v>Ryan</v>
      </c>
      <c r="C1931">
        <f>VLOOKUP(Medical_Examinations[[#This Row],[Customer ID]],'Medical Examinations'!$A$1:$L$2336,2,FALSE)</f>
        <v>52</v>
      </c>
      <c r="D1931">
        <f>VLOOKUP(Medical_Examinations[[#This Row],[Customer ID]],'Medical Examinations'!$A$1:$L$2336,3,FALSE)</f>
        <v>6</v>
      </c>
      <c r="E1931" t="str">
        <f>VLOOKUP(Medical_Examinations[[#This Row],[Customer ID]],'Medical Examinations'!$A$1:$L$2336,4,FALSE)</f>
        <v>No</v>
      </c>
      <c r="F1931" t="str">
        <f>VLOOKUP(Medical_Examinations[[#This Row],[Customer ID]],'Medical Examinations'!$A$1:$L$2336,6,FALSE)</f>
        <v>No</v>
      </c>
      <c r="G1931" t="str">
        <f>VLOOKUP(Medical_Examinations[[#This Row],[Customer ID]],'Medical Examinations'!$A$1:$L$2336,7,FALSE)</f>
        <v>No</v>
      </c>
      <c r="H1931">
        <f>VLOOKUP(Medical_Examinations[[#This Row],[Customer ID]],'Medical Examinations'!$A$1:$L$2336,8,FALSE)</f>
        <v>0</v>
      </c>
      <c r="I1931" t="str">
        <f>VLOOKUP(Medical_Examinations[[#This Row],[Customer ID]],'Medical Examinations'!$A$1:$L$2336,9,FALSE)</f>
        <v>yes</v>
      </c>
      <c r="J1931" t="str">
        <f>VLOOKUP(Medical_Examinations[[#This Row],[Customer ID]],'Medical Examinations'!A1930:L4265,11,FALSE)</f>
        <v>Obesity</v>
      </c>
      <c r="K1931" t="str">
        <f>VLOOKUP(Medical_Examinations[[#This Row],[Customer ID]],'Medical Examinations'!A1930:L4265,12,FALSE)</f>
        <v>Prediabetes</v>
      </c>
      <c r="L1931" t="str">
        <f>VLOOKUP(Hospitalisation_Details[[#This Row],[Customer ID]],'Hospitalisation Details'!A1930:K4271,10,FALSE)</f>
        <v>23 Jun 1981</v>
      </c>
      <c r="M1931">
        <f>VLOOKUP(Hospitalisation_Details[[#This Row],[Customer ID]],'Hospitalisation Details'!$A$1:$K$2342,6,FALSE)</f>
        <v>6876</v>
      </c>
      <c r="N1931" t="str">
        <f>VLOOKUP(Hospitalisation_Details[[#This Row],[Customer ID]],'Hospitalisation Details'!A1930:K4271,7,FALSE)</f>
        <v>tier - 2</v>
      </c>
      <c r="O1931" t="str">
        <f>VLOOKUP(Hospitalisation_Details[[#This Row],[Customer ID]],'Hospitalisation Details'!A1930:K4271,8,FALSE)</f>
        <v>tier - 2</v>
      </c>
      <c r="P1931" t="str">
        <f>VLOOKUP(Hospitalisation_Details[[#This Row],[Customer ID]],'Hospitalisation Details'!A1930:K4271,9,FALSE)</f>
        <v>R1011</v>
      </c>
      <c r="Q1931">
        <f>VLOOKUP(Hospitalisation_Details[[#This Row],[Customer ID]],'Hospitalisation Details'!$A$1:$K$2342,11,FALSE)</f>
        <v>41</v>
      </c>
    </row>
    <row r="1932" spans="1:17" x14ac:dyDescent="0.35">
      <c r="A1932" t="s">
        <v>1931</v>
      </c>
      <c r="B1932" t="str">
        <f>VLOOKUP(Customer_Names[[#This Row],[Customer ID]],Customer_Names[#All],2,FALSE)</f>
        <v>Mickelson</v>
      </c>
      <c r="C1932">
        <f>VLOOKUP(Medical_Examinations[[#This Row],[Customer ID]],'Medical Examinations'!$A$1:$L$2336,2,FALSE)</f>
        <v>43</v>
      </c>
      <c r="D1932">
        <f>VLOOKUP(Medical_Examinations[[#This Row],[Customer ID]],'Medical Examinations'!$A$1:$L$2336,3,FALSE)</f>
        <v>6</v>
      </c>
      <c r="E1932" t="str">
        <f>VLOOKUP(Medical_Examinations[[#This Row],[Customer ID]],'Medical Examinations'!$A$1:$L$2336,4,FALSE)</f>
        <v>No</v>
      </c>
      <c r="F1932" t="str">
        <f>VLOOKUP(Medical_Examinations[[#This Row],[Customer ID]],'Medical Examinations'!$A$1:$L$2336,6,FALSE)</f>
        <v>No</v>
      </c>
      <c r="G1932" t="str">
        <f>VLOOKUP(Medical_Examinations[[#This Row],[Customer ID]],'Medical Examinations'!$A$1:$L$2336,7,FALSE)</f>
        <v>No</v>
      </c>
      <c r="H1932">
        <f>VLOOKUP(Medical_Examinations[[#This Row],[Customer ID]],'Medical Examinations'!$A$1:$L$2336,8,FALSE)</f>
        <v>2</v>
      </c>
      <c r="I1932" t="str">
        <f>VLOOKUP(Medical_Examinations[[#This Row],[Customer ID]],'Medical Examinations'!$A$1:$L$2336,9,FALSE)</f>
        <v>yes</v>
      </c>
      <c r="J1932" t="str">
        <f>VLOOKUP(Medical_Examinations[[#This Row],[Customer ID]],'Medical Examinations'!A1931:L4266,11,FALSE)</f>
        <v>Obesity</v>
      </c>
      <c r="K1932" t="str">
        <f>VLOOKUP(Medical_Examinations[[#This Row],[Customer ID]],'Medical Examinations'!A1931:L4266,12,FALSE)</f>
        <v>Prediabetes</v>
      </c>
      <c r="L1932" t="str">
        <f>VLOOKUP(Hospitalisation_Details[[#This Row],[Customer ID]],'Hospitalisation Details'!A1931:K4272,10,FALSE)</f>
        <v>26 Jul 1980</v>
      </c>
      <c r="M1932">
        <f>VLOOKUP(Hospitalisation_Details[[#This Row],[Customer ID]],'Hospitalisation Details'!$A$1:$K$2342,6,FALSE)</f>
        <v>7046</v>
      </c>
      <c r="N1932" t="str">
        <f>VLOOKUP(Hospitalisation_Details[[#This Row],[Customer ID]],'Hospitalisation Details'!A1931:K4272,7,FALSE)</f>
        <v>tier - 2</v>
      </c>
      <c r="O1932" t="str">
        <f>VLOOKUP(Hospitalisation_Details[[#This Row],[Customer ID]],'Hospitalisation Details'!A1931:K4272,8,FALSE)</f>
        <v>tier - 1</v>
      </c>
      <c r="P1932" t="str">
        <f>VLOOKUP(Hospitalisation_Details[[#This Row],[Customer ID]],'Hospitalisation Details'!A1931:K4272,9,FALSE)</f>
        <v>R1011</v>
      </c>
      <c r="Q1932">
        <f>VLOOKUP(Hospitalisation_Details[[#This Row],[Customer ID]],'Hospitalisation Details'!$A$1:$K$2342,11,FALSE)</f>
        <v>42</v>
      </c>
    </row>
    <row r="1933" spans="1:17" x14ac:dyDescent="0.35">
      <c r="A1933" t="s">
        <v>1932</v>
      </c>
      <c r="B1933" t="str">
        <f>VLOOKUP(Customer_Names[[#This Row],[Customer ID]],Customer_Names[#All],2,FALSE)</f>
        <v>Dibaba</v>
      </c>
      <c r="C1933">
        <f>VLOOKUP(Medical_Examinations[[#This Row],[Customer ID]],'Medical Examinations'!$A$1:$L$2336,2,FALSE)</f>
        <v>38</v>
      </c>
      <c r="D1933">
        <f>VLOOKUP(Medical_Examinations[[#This Row],[Customer ID]],'Medical Examinations'!$A$1:$L$2336,3,FALSE)</f>
        <v>6</v>
      </c>
      <c r="E1933" t="str">
        <f>VLOOKUP(Medical_Examinations[[#This Row],[Customer ID]],'Medical Examinations'!$A$1:$L$2336,4,FALSE)</f>
        <v>yes</v>
      </c>
      <c r="F1933" t="str">
        <f>VLOOKUP(Medical_Examinations[[#This Row],[Customer ID]],'Medical Examinations'!$A$1:$L$2336,6,FALSE)</f>
        <v>yes</v>
      </c>
      <c r="G1933" t="str">
        <f>VLOOKUP(Medical_Examinations[[#This Row],[Customer ID]],'Medical Examinations'!$A$1:$L$2336,7,FALSE)</f>
        <v>No</v>
      </c>
      <c r="H1933">
        <f>VLOOKUP(Medical_Examinations[[#This Row],[Customer ID]],'Medical Examinations'!$A$1:$L$2336,8,FALSE)</f>
        <v>2</v>
      </c>
      <c r="I1933" t="str">
        <f>VLOOKUP(Medical_Examinations[[#This Row],[Customer ID]],'Medical Examinations'!$A$1:$L$2336,9,FALSE)</f>
        <v>yes</v>
      </c>
      <c r="J1933" t="str">
        <f>VLOOKUP(Medical_Examinations[[#This Row],[Customer ID]],'Medical Examinations'!A1932:L4267,11,FALSE)</f>
        <v>Obesity</v>
      </c>
      <c r="K1933" t="str">
        <f>VLOOKUP(Medical_Examinations[[#This Row],[Customer ID]],'Medical Examinations'!A1932:L4267,12,FALSE)</f>
        <v>Prediabetes</v>
      </c>
      <c r="L1933" t="str">
        <f>VLOOKUP(Hospitalisation_Details[[#This Row],[Customer ID]],'Hospitalisation Details'!A1932:K4273,10,FALSE)</f>
        <v>28 Jun 1980</v>
      </c>
      <c r="M1933">
        <f>VLOOKUP(Hospitalisation_Details[[#This Row],[Customer ID]],'Hospitalisation Details'!$A$1:$K$2342,6,FALSE)</f>
        <v>7051</v>
      </c>
      <c r="N1933" t="str">
        <f>VLOOKUP(Hospitalisation_Details[[#This Row],[Customer ID]],'Hospitalisation Details'!A1932:K4273,7,FALSE)</f>
        <v>tier - 2</v>
      </c>
      <c r="O1933" t="str">
        <f>VLOOKUP(Hospitalisation_Details[[#This Row],[Customer ID]],'Hospitalisation Details'!A1932:K4273,8,FALSE)</f>
        <v>tier - 3</v>
      </c>
      <c r="P1933" t="str">
        <f>VLOOKUP(Hospitalisation_Details[[#This Row],[Customer ID]],'Hospitalisation Details'!A1932:K4273,9,FALSE)</f>
        <v>R1011</v>
      </c>
      <c r="Q1933">
        <f>VLOOKUP(Hospitalisation_Details[[#This Row],[Customer ID]],'Hospitalisation Details'!$A$1:$K$2342,11,FALSE)</f>
        <v>42</v>
      </c>
    </row>
    <row r="1934" spans="1:17" x14ac:dyDescent="0.35">
      <c r="A1934" t="s">
        <v>1933</v>
      </c>
      <c r="B1934" t="str">
        <f>VLOOKUP(Customer_Names[[#This Row],[Customer ID]],Customer_Names[#All],2,FALSE)</f>
        <v>Shilling</v>
      </c>
      <c r="C1934">
        <f>VLOOKUP(Medical_Examinations[[#This Row],[Customer ID]],'Medical Examinations'!$A$1:$L$2336,2,FALSE)</f>
        <v>40</v>
      </c>
      <c r="D1934">
        <f>VLOOKUP(Medical_Examinations[[#This Row],[Customer ID]],'Medical Examinations'!$A$1:$L$2336,3,FALSE)</f>
        <v>6</v>
      </c>
      <c r="E1934" t="str">
        <f>VLOOKUP(Medical_Examinations[[#This Row],[Customer ID]],'Medical Examinations'!$A$1:$L$2336,4,FALSE)</f>
        <v>No</v>
      </c>
      <c r="F1934" t="str">
        <f>VLOOKUP(Medical_Examinations[[#This Row],[Customer ID]],'Medical Examinations'!$A$1:$L$2336,6,FALSE)</f>
        <v>No</v>
      </c>
      <c r="G1934" t="str">
        <f>VLOOKUP(Medical_Examinations[[#This Row],[Customer ID]],'Medical Examinations'!$A$1:$L$2336,7,FALSE)</f>
        <v>No</v>
      </c>
      <c r="H1934">
        <f>VLOOKUP(Medical_Examinations[[#This Row],[Customer ID]],'Medical Examinations'!$A$1:$L$2336,8,FALSE)</f>
        <v>0</v>
      </c>
      <c r="I1934" t="str">
        <f>VLOOKUP(Medical_Examinations[[#This Row],[Customer ID]],'Medical Examinations'!$A$1:$L$2336,9,FALSE)</f>
        <v>yes</v>
      </c>
      <c r="J1934" t="str">
        <f>VLOOKUP(Medical_Examinations[[#This Row],[Customer ID]],'Medical Examinations'!A1933:L4268,11,FALSE)</f>
        <v>Obesity</v>
      </c>
      <c r="K1934" t="str">
        <f>VLOOKUP(Medical_Examinations[[#This Row],[Customer ID]],'Medical Examinations'!A1933:L4268,12,FALSE)</f>
        <v>Prediabetes</v>
      </c>
      <c r="L1934" t="str">
        <f>VLOOKUP(Hospitalisation_Details[[#This Row],[Customer ID]],'Hospitalisation Details'!A1933:K4274,10,FALSE)</f>
        <v>29 Jun 1984</v>
      </c>
      <c r="M1934">
        <f>VLOOKUP(Hospitalisation_Details[[#This Row],[Customer ID]],'Hospitalisation Details'!$A$1:$K$2342,6,FALSE)</f>
        <v>7151</v>
      </c>
      <c r="N1934" t="str">
        <f>VLOOKUP(Hospitalisation_Details[[#This Row],[Customer ID]],'Hospitalisation Details'!A1933:K4274,7,FALSE)</f>
        <v>tier - 2</v>
      </c>
      <c r="O1934" t="str">
        <f>VLOOKUP(Hospitalisation_Details[[#This Row],[Customer ID]],'Hospitalisation Details'!A1933:K4274,8,FALSE)</f>
        <v>tier - 2</v>
      </c>
      <c r="P1934" t="str">
        <f>VLOOKUP(Hospitalisation_Details[[#This Row],[Customer ID]],'Hospitalisation Details'!A1933:K4274,9,FALSE)</f>
        <v>R1011</v>
      </c>
      <c r="Q1934">
        <f>VLOOKUP(Hospitalisation_Details[[#This Row],[Customer ID]],'Hospitalisation Details'!$A$1:$K$2342,11,FALSE)</f>
        <v>38</v>
      </c>
    </row>
    <row r="1935" spans="1:17" x14ac:dyDescent="0.35">
      <c r="A1935" t="s">
        <v>1934</v>
      </c>
      <c r="B1935" t="str">
        <f>VLOOKUP(Customer_Names[[#This Row],[Customer ID]],Customer_Names[#All],2,FALSE)</f>
        <v>Bashaw</v>
      </c>
      <c r="C1935">
        <f>VLOOKUP(Medical_Examinations[[#This Row],[Customer ID]],'Medical Examinations'!$A$1:$L$2336,2,FALSE)</f>
        <v>49</v>
      </c>
      <c r="D1935">
        <f>VLOOKUP(Medical_Examinations[[#This Row],[Customer ID]],'Medical Examinations'!$A$1:$L$2336,3,FALSE)</f>
        <v>6</v>
      </c>
      <c r="E1935" t="str">
        <f>VLOOKUP(Medical_Examinations[[#This Row],[Customer ID]],'Medical Examinations'!$A$1:$L$2336,4,FALSE)</f>
        <v>No</v>
      </c>
      <c r="F1935" t="str">
        <f>VLOOKUP(Medical_Examinations[[#This Row],[Customer ID]],'Medical Examinations'!$A$1:$L$2336,6,FALSE)</f>
        <v>No</v>
      </c>
      <c r="G1935" t="str">
        <f>VLOOKUP(Medical_Examinations[[#This Row],[Customer ID]],'Medical Examinations'!$A$1:$L$2336,7,FALSE)</f>
        <v>No</v>
      </c>
      <c r="H1935">
        <f>VLOOKUP(Medical_Examinations[[#This Row],[Customer ID]],'Medical Examinations'!$A$1:$L$2336,8,FALSE)</f>
        <v>0</v>
      </c>
      <c r="I1935" t="str">
        <f>VLOOKUP(Medical_Examinations[[#This Row],[Customer ID]],'Medical Examinations'!$A$1:$L$2336,9,FALSE)</f>
        <v>yes</v>
      </c>
      <c r="J1935" t="str">
        <f>VLOOKUP(Medical_Examinations[[#This Row],[Customer ID]],'Medical Examinations'!A1934:L4269,11,FALSE)</f>
        <v>Obesity</v>
      </c>
      <c r="K1935" t="str">
        <f>VLOOKUP(Medical_Examinations[[#This Row],[Customer ID]],'Medical Examinations'!A1934:L4269,12,FALSE)</f>
        <v>Prediabetes</v>
      </c>
      <c r="L1935" t="str">
        <f>VLOOKUP(Hospitalisation_Details[[#This Row],[Customer ID]],'Hospitalisation Details'!A1934:K4275,10,FALSE)</f>
        <v>22 Jun 1980</v>
      </c>
      <c r="M1935">
        <f>VLOOKUP(Hospitalisation_Details[[#This Row],[Customer ID]],'Hospitalisation Details'!$A$1:$K$2342,6,FALSE)</f>
        <v>7160</v>
      </c>
      <c r="N1935" t="str">
        <f>VLOOKUP(Hospitalisation_Details[[#This Row],[Customer ID]],'Hospitalisation Details'!A1934:K4275,7,FALSE)</f>
        <v>tier - 2</v>
      </c>
      <c r="O1935" t="str">
        <f>VLOOKUP(Hospitalisation_Details[[#This Row],[Customer ID]],'Hospitalisation Details'!A1934:K4275,8,FALSE)</f>
        <v>tier - 2</v>
      </c>
      <c r="P1935" t="str">
        <f>VLOOKUP(Hospitalisation_Details[[#This Row],[Customer ID]],'Hospitalisation Details'!A1934:K4275,9,FALSE)</f>
        <v>R1011</v>
      </c>
      <c r="Q1935">
        <f>VLOOKUP(Hospitalisation_Details[[#This Row],[Customer ID]],'Hospitalisation Details'!$A$1:$K$2342,11,FALSE)</f>
        <v>42</v>
      </c>
    </row>
    <row r="1936" spans="1:17" x14ac:dyDescent="0.35">
      <c r="A1936" t="s">
        <v>1935</v>
      </c>
      <c r="B1936" t="str">
        <f>VLOOKUP(Customer_Names[[#This Row],[Customer ID]],Customer_Names[#All],2,FALSE)</f>
        <v>Jacob</v>
      </c>
      <c r="C1936">
        <f>VLOOKUP(Medical_Examinations[[#This Row],[Customer ID]],'Medical Examinations'!$A$1:$L$2336,2,FALSE)</f>
        <v>39</v>
      </c>
      <c r="D1936">
        <f>VLOOKUP(Medical_Examinations[[#This Row],[Customer ID]],'Medical Examinations'!$A$1:$L$2336,3,FALSE)</f>
        <v>6</v>
      </c>
      <c r="E1936" t="str">
        <f>VLOOKUP(Medical_Examinations[[#This Row],[Customer ID]],'Medical Examinations'!$A$1:$L$2336,4,FALSE)</f>
        <v>No</v>
      </c>
      <c r="F1936" t="str">
        <f>VLOOKUP(Medical_Examinations[[#This Row],[Customer ID]],'Medical Examinations'!$A$1:$L$2336,6,FALSE)</f>
        <v>No</v>
      </c>
      <c r="G1936" t="str">
        <f>VLOOKUP(Medical_Examinations[[#This Row],[Customer ID]],'Medical Examinations'!$A$1:$L$2336,7,FALSE)</f>
        <v>No</v>
      </c>
      <c r="H1936">
        <f>VLOOKUP(Medical_Examinations[[#This Row],[Customer ID]],'Medical Examinations'!$A$1:$L$2336,8,FALSE)</f>
        <v>2</v>
      </c>
      <c r="I1936" t="str">
        <f>VLOOKUP(Medical_Examinations[[#This Row],[Customer ID]],'Medical Examinations'!$A$1:$L$2336,9,FALSE)</f>
        <v>yes</v>
      </c>
      <c r="J1936" t="str">
        <f>VLOOKUP(Medical_Examinations[[#This Row],[Customer ID]],'Medical Examinations'!A1935:L4270,11,FALSE)</f>
        <v>Obesity</v>
      </c>
      <c r="K1936" t="str">
        <f>VLOOKUP(Medical_Examinations[[#This Row],[Customer ID]],'Medical Examinations'!A1935:L4270,12,FALSE)</f>
        <v>Prediabetes</v>
      </c>
      <c r="L1936" t="str">
        <f>VLOOKUP(Hospitalisation_Details[[#This Row],[Customer ID]],'Hospitalisation Details'!A1935:K4276,10,FALSE)</f>
        <v>19 Sep 1979</v>
      </c>
      <c r="M1936">
        <f>VLOOKUP(Hospitalisation_Details[[#This Row],[Customer ID]],'Hospitalisation Details'!$A$1:$K$2342,6,FALSE)</f>
        <v>7338</v>
      </c>
      <c r="N1936" t="str">
        <f>VLOOKUP(Hospitalisation_Details[[#This Row],[Customer ID]],'Hospitalisation Details'!A1935:K4276,7,FALSE)</f>
        <v>tier - 2</v>
      </c>
      <c r="O1936" t="str">
        <f>VLOOKUP(Hospitalisation_Details[[#This Row],[Customer ID]],'Hospitalisation Details'!A1935:K4276,8,FALSE)</f>
        <v>tier - 3</v>
      </c>
      <c r="P1936" t="str">
        <f>VLOOKUP(Hospitalisation_Details[[#This Row],[Customer ID]],'Hospitalisation Details'!A1935:K4276,9,FALSE)</f>
        <v>R1011</v>
      </c>
      <c r="Q1936">
        <f>VLOOKUP(Hospitalisation_Details[[#This Row],[Customer ID]],'Hospitalisation Details'!$A$1:$K$2342,11,FALSE)</f>
        <v>43</v>
      </c>
    </row>
    <row r="1937" spans="1:17" x14ac:dyDescent="0.35">
      <c r="A1937" t="s">
        <v>1936</v>
      </c>
      <c r="B1937" t="str">
        <f>VLOOKUP(Customer_Names[[#This Row],[Customer ID]],Customer_Names[#All],2,FALSE)</f>
        <v>McCutcheon</v>
      </c>
      <c r="C1937">
        <f>VLOOKUP(Medical_Examinations[[#This Row],[Customer ID]],'Medical Examinations'!$A$1:$L$2336,2,FALSE)</f>
        <v>33</v>
      </c>
      <c r="D1937">
        <f>VLOOKUP(Medical_Examinations[[#This Row],[Customer ID]],'Medical Examinations'!$A$1:$L$2336,3,FALSE)</f>
        <v>6</v>
      </c>
      <c r="E1937" t="str">
        <f>VLOOKUP(Medical_Examinations[[#This Row],[Customer ID]],'Medical Examinations'!$A$1:$L$2336,4,FALSE)</f>
        <v>yes</v>
      </c>
      <c r="F1937" t="str">
        <f>VLOOKUP(Medical_Examinations[[#This Row],[Customer ID]],'Medical Examinations'!$A$1:$L$2336,6,FALSE)</f>
        <v>No</v>
      </c>
      <c r="G1937" t="str">
        <f>VLOOKUP(Medical_Examinations[[#This Row],[Customer ID]],'Medical Examinations'!$A$1:$L$2336,7,FALSE)</f>
        <v>No</v>
      </c>
      <c r="H1937">
        <f>VLOOKUP(Medical_Examinations[[#This Row],[Customer ID]],'Medical Examinations'!$A$1:$L$2336,8,FALSE)</f>
        <v>0</v>
      </c>
      <c r="I1937" t="str">
        <f>VLOOKUP(Medical_Examinations[[#This Row],[Customer ID]],'Medical Examinations'!$A$1:$L$2336,9,FALSE)</f>
        <v>yes</v>
      </c>
      <c r="J1937" t="str">
        <f>VLOOKUP(Medical_Examinations[[#This Row],[Customer ID]],'Medical Examinations'!A1936:L4271,11,FALSE)</f>
        <v>Obesity</v>
      </c>
      <c r="K1937" t="str">
        <f>VLOOKUP(Medical_Examinations[[#This Row],[Customer ID]],'Medical Examinations'!A1936:L4271,12,FALSE)</f>
        <v>Prediabetes</v>
      </c>
      <c r="L1937" t="str">
        <f>VLOOKUP(Hospitalisation_Details[[#This Row],[Customer ID]],'Hospitalisation Details'!A1936:K4277,10,FALSE)</f>
        <v>24 Nov 1981</v>
      </c>
      <c r="M1937">
        <f>VLOOKUP(Hospitalisation_Details[[#This Row],[Customer ID]],'Hospitalisation Details'!$A$1:$K$2342,6,FALSE)</f>
        <v>7372</v>
      </c>
      <c r="N1937" t="str">
        <f>VLOOKUP(Hospitalisation_Details[[#This Row],[Customer ID]],'Hospitalisation Details'!A1936:K4277,7,FALSE)</f>
        <v>tier - 2</v>
      </c>
      <c r="O1937" t="str">
        <f>VLOOKUP(Hospitalisation_Details[[#This Row],[Customer ID]],'Hospitalisation Details'!A1936:K4277,8,FALSE)</f>
        <v>tier - 1</v>
      </c>
      <c r="P1937" t="str">
        <f>VLOOKUP(Hospitalisation_Details[[#This Row],[Customer ID]],'Hospitalisation Details'!A1936:K4277,9,FALSE)</f>
        <v>R1011</v>
      </c>
      <c r="Q1937">
        <f>VLOOKUP(Hospitalisation_Details[[#This Row],[Customer ID]],'Hospitalisation Details'!$A$1:$K$2342,11,FALSE)</f>
        <v>41</v>
      </c>
    </row>
    <row r="1938" spans="1:17" x14ac:dyDescent="0.35">
      <c r="A1938" t="s">
        <v>1937</v>
      </c>
      <c r="B1938" t="str">
        <f>VLOOKUP(Customer_Names[[#This Row],[Customer ID]],Customer_Names[#All],2,FALSE)</f>
        <v>Connor</v>
      </c>
      <c r="C1938">
        <f>VLOOKUP(Medical_Examinations[[#This Row],[Customer ID]],'Medical Examinations'!$A$1:$L$2336,2,FALSE)</f>
        <v>23</v>
      </c>
      <c r="D1938">
        <f>VLOOKUP(Medical_Examinations[[#This Row],[Customer ID]],'Medical Examinations'!$A$1:$L$2336,3,FALSE)</f>
        <v>6</v>
      </c>
      <c r="E1938" t="str">
        <f>VLOOKUP(Medical_Examinations[[#This Row],[Customer ID]],'Medical Examinations'!$A$1:$L$2336,4,FALSE)</f>
        <v>No</v>
      </c>
      <c r="F1938" t="str">
        <f>VLOOKUP(Medical_Examinations[[#This Row],[Customer ID]],'Medical Examinations'!$A$1:$L$2336,6,FALSE)</f>
        <v>No</v>
      </c>
      <c r="G1938" t="str">
        <f>VLOOKUP(Medical_Examinations[[#This Row],[Customer ID]],'Medical Examinations'!$A$1:$L$2336,7,FALSE)</f>
        <v>No</v>
      </c>
      <c r="H1938">
        <f>VLOOKUP(Medical_Examinations[[#This Row],[Customer ID]],'Medical Examinations'!$A$1:$L$2336,8,FALSE)</f>
        <v>0</v>
      </c>
      <c r="I1938" t="str">
        <f>VLOOKUP(Medical_Examinations[[#This Row],[Customer ID]],'Medical Examinations'!$A$1:$L$2336,9,FALSE)</f>
        <v>yes</v>
      </c>
      <c r="J1938" t="str">
        <f>VLOOKUP(Medical_Examinations[[#This Row],[Customer ID]],'Medical Examinations'!A1937:L4272,11,FALSE)</f>
        <v>Normal Weight</v>
      </c>
      <c r="K1938" t="str">
        <f>VLOOKUP(Medical_Examinations[[#This Row],[Customer ID]],'Medical Examinations'!A1937:L4272,12,FALSE)</f>
        <v>Prediabetes</v>
      </c>
      <c r="L1938" t="str">
        <f>VLOOKUP(Hospitalisation_Details[[#This Row],[Customer ID]],'Hospitalisation Details'!A1937:K4278,10,FALSE)</f>
        <v>19 Sep 1983</v>
      </c>
      <c r="M1938">
        <f>VLOOKUP(Hospitalisation_Details[[#This Row],[Customer ID]],'Hospitalisation Details'!$A$1:$K$2342,6,FALSE)</f>
        <v>7419</v>
      </c>
      <c r="N1938" t="str">
        <f>VLOOKUP(Hospitalisation_Details[[#This Row],[Customer ID]],'Hospitalisation Details'!A1937:K4278,7,FALSE)</f>
        <v>tier - 2</v>
      </c>
      <c r="O1938" t="str">
        <f>VLOOKUP(Hospitalisation_Details[[#This Row],[Customer ID]],'Hospitalisation Details'!A1937:K4278,8,FALSE)</f>
        <v>tier - 2</v>
      </c>
      <c r="P1938" t="str">
        <f>VLOOKUP(Hospitalisation_Details[[#This Row],[Customer ID]],'Hospitalisation Details'!A1937:K4278,9,FALSE)</f>
        <v>R1011</v>
      </c>
      <c r="Q1938">
        <f>VLOOKUP(Hospitalisation_Details[[#This Row],[Customer ID]],'Hospitalisation Details'!$A$1:$K$2342,11,FALSE)</f>
        <v>39</v>
      </c>
    </row>
    <row r="1939" spans="1:17" x14ac:dyDescent="0.35">
      <c r="A1939" t="s">
        <v>1938</v>
      </c>
      <c r="B1939" t="str">
        <f>VLOOKUP(Customer_Names[[#This Row],[Customer ID]],Customer_Names[#All],2,FALSE)</f>
        <v>May</v>
      </c>
      <c r="C1939">
        <f>VLOOKUP(Medical_Examinations[[#This Row],[Customer ID]],'Medical Examinations'!$A$1:$L$2336,2,FALSE)</f>
        <v>30</v>
      </c>
      <c r="D1939">
        <f>VLOOKUP(Medical_Examinations[[#This Row],[Customer ID]],'Medical Examinations'!$A$1:$L$2336,3,FALSE)</f>
        <v>6</v>
      </c>
      <c r="E1939" t="str">
        <f>VLOOKUP(Medical_Examinations[[#This Row],[Customer ID]],'Medical Examinations'!$A$1:$L$2336,4,FALSE)</f>
        <v>No</v>
      </c>
      <c r="F1939" t="str">
        <f>VLOOKUP(Medical_Examinations[[#This Row],[Customer ID]],'Medical Examinations'!$A$1:$L$2336,6,FALSE)</f>
        <v>yes</v>
      </c>
      <c r="G1939" t="str">
        <f>VLOOKUP(Medical_Examinations[[#This Row],[Customer ID]],'Medical Examinations'!$A$1:$L$2336,7,FALSE)</f>
        <v>No</v>
      </c>
      <c r="H1939">
        <f>VLOOKUP(Medical_Examinations[[#This Row],[Customer ID]],'Medical Examinations'!$A$1:$L$2336,8,FALSE)</f>
        <v>2</v>
      </c>
      <c r="I1939" t="str">
        <f>VLOOKUP(Medical_Examinations[[#This Row],[Customer ID]],'Medical Examinations'!$A$1:$L$2336,9,FALSE)</f>
        <v>yes</v>
      </c>
      <c r="J1939" t="str">
        <f>VLOOKUP(Medical_Examinations[[#This Row],[Customer ID]],'Medical Examinations'!A1938:L4273,11,FALSE)</f>
        <v>Obesity</v>
      </c>
      <c r="K1939" t="str">
        <f>VLOOKUP(Medical_Examinations[[#This Row],[Customer ID]],'Medical Examinations'!A1938:L4273,12,FALSE)</f>
        <v>Prediabetes</v>
      </c>
      <c r="L1939" t="str">
        <f>VLOOKUP(Hospitalisation_Details[[#This Row],[Customer ID]],'Hospitalisation Details'!A1938:K4279,10,FALSE)</f>
        <v>28 Nov 1978</v>
      </c>
      <c r="M1939">
        <f>VLOOKUP(Hospitalisation_Details[[#This Row],[Customer ID]],'Hospitalisation Details'!$A$1:$K$2342,6,FALSE)</f>
        <v>7624</v>
      </c>
      <c r="N1939" t="str">
        <f>VLOOKUP(Hospitalisation_Details[[#This Row],[Customer ID]],'Hospitalisation Details'!A1938:K4279,7,FALSE)</f>
        <v>tier - 2</v>
      </c>
      <c r="O1939" t="str">
        <f>VLOOKUP(Hospitalisation_Details[[#This Row],[Customer ID]],'Hospitalisation Details'!A1938:K4279,8,FALSE)</f>
        <v>tier - 1</v>
      </c>
      <c r="P1939" t="str">
        <f>VLOOKUP(Hospitalisation_Details[[#This Row],[Customer ID]],'Hospitalisation Details'!A1938:K4279,9,FALSE)</f>
        <v>R1011</v>
      </c>
      <c r="Q1939">
        <f>VLOOKUP(Hospitalisation_Details[[#This Row],[Customer ID]],'Hospitalisation Details'!$A$1:$K$2342,11,FALSE)</f>
        <v>44</v>
      </c>
    </row>
    <row r="1940" spans="1:17" x14ac:dyDescent="0.35">
      <c r="A1940" t="s">
        <v>1939</v>
      </c>
      <c r="B1940" t="str">
        <f>VLOOKUP(Customer_Names[[#This Row],[Customer ID]],Customer_Names[#All],2,FALSE)</f>
        <v>Geoghegan</v>
      </c>
      <c r="C1940">
        <f>VLOOKUP(Medical_Examinations[[#This Row],[Customer ID]],'Medical Examinations'!$A$1:$L$2336,2,FALSE)</f>
        <v>28</v>
      </c>
      <c r="D1940">
        <f>VLOOKUP(Medical_Examinations[[#This Row],[Customer ID]],'Medical Examinations'!$A$1:$L$2336,3,FALSE)</f>
        <v>6</v>
      </c>
      <c r="E1940" t="str">
        <f>VLOOKUP(Medical_Examinations[[#This Row],[Customer ID]],'Medical Examinations'!$A$1:$L$2336,4,FALSE)</f>
        <v>No</v>
      </c>
      <c r="F1940" t="str">
        <f>VLOOKUP(Medical_Examinations[[#This Row],[Customer ID]],'Medical Examinations'!$A$1:$L$2336,6,FALSE)</f>
        <v>No</v>
      </c>
      <c r="G1940" t="str">
        <f>VLOOKUP(Medical_Examinations[[#This Row],[Customer ID]],'Medical Examinations'!$A$1:$L$2336,7,FALSE)</f>
        <v>No</v>
      </c>
      <c r="H1940">
        <f>VLOOKUP(Medical_Examinations[[#This Row],[Customer ID]],'Medical Examinations'!$A$1:$L$2336,8,FALSE)</f>
        <v>2</v>
      </c>
      <c r="I1940" t="str">
        <f>VLOOKUP(Medical_Examinations[[#This Row],[Customer ID]],'Medical Examinations'!$A$1:$L$2336,9,FALSE)</f>
        <v>yes</v>
      </c>
      <c r="J1940" t="str">
        <f>VLOOKUP(Medical_Examinations[[#This Row],[Customer ID]],'Medical Examinations'!A1939:L4274,11,FALSE)</f>
        <v>Overweight</v>
      </c>
      <c r="K1940" t="str">
        <f>VLOOKUP(Medical_Examinations[[#This Row],[Customer ID]],'Medical Examinations'!A1939:L4274,12,FALSE)</f>
        <v>Prediabetes</v>
      </c>
      <c r="L1940" t="str">
        <f>VLOOKUP(Hospitalisation_Details[[#This Row],[Customer ID]],'Hospitalisation Details'!A1939:K4280,10,FALSE)</f>
        <v>6 Nov 1978</v>
      </c>
      <c r="M1940">
        <f>VLOOKUP(Hospitalisation_Details[[#This Row],[Customer ID]],'Hospitalisation Details'!$A$1:$K$2342,6,FALSE)</f>
        <v>7625</v>
      </c>
      <c r="N1940" t="str">
        <f>VLOOKUP(Hospitalisation_Details[[#This Row],[Customer ID]],'Hospitalisation Details'!A1939:K4280,7,FALSE)</f>
        <v>tier - 2</v>
      </c>
      <c r="O1940" t="str">
        <f>VLOOKUP(Hospitalisation_Details[[#This Row],[Customer ID]],'Hospitalisation Details'!A1939:K4280,8,FALSE)</f>
        <v>tier - 1</v>
      </c>
      <c r="P1940" t="str">
        <f>VLOOKUP(Hospitalisation_Details[[#This Row],[Customer ID]],'Hospitalisation Details'!A1939:K4280,9,FALSE)</f>
        <v>R1011</v>
      </c>
      <c r="Q1940">
        <f>VLOOKUP(Hospitalisation_Details[[#This Row],[Customer ID]],'Hospitalisation Details'!$A$1:$K$2342,11,FALSE)</f>
        <v>44</v>
      </c>
    </row>
    <row r="1941" spans="1:17" x14ac:dyDescent="0.35">
      <c r="A1941" t="s">
        <v>1940</v>
      </c>
      <c r="B1941" t="str">
        <f>VLOOKUP(Customer_Names[[#This Row],[Customer ID]],Customer_Names[#All],2,FALSE)</f>
        <v>McGinn</v>
      </c>
      <c r="C1941">
        <f>VLOOKUP(Medical_Examinations[[#This Row],[Customer ID]],'Medical Examinations'!$A$1:$L$2336,2,FALSE)</f>
        <v>38</v>
      </c>
      <c r="D1941">
        <f>VLOOKUP(Medical_Examinations[[#This Row],[Customer ID]],'Medical Examinations'!$A$1:$L$2336,3,FALSE)</f>
        <v>6</v>
      </c>
      <c r="E1941" t="str">
        <f>VLOOKUP(Medical_Examinations[[#This Row],[Customer ID]],'Medical Examinations'!$A$1:$L$2336,4,FALSE)</f>
        <v>No</v>
      </c>
      <c r="F1941" t="str">
        <f>VLOOKUP(Medical_Examinations[[#This Row],[Customer ID]],'Medical Examinations'!$A$1:$L$2336,6,FALSE)</f>
        <v>No</v>
      </c>
      <c r="G1941" t="str">
        <f>VLOOKUP(Medical_Examinations[[#This Row],[Customer ID]],'Medical Examinations'!$A$1:$L$2336,7,FALSE)</f>
        <v>No</v>
      </c>
      <c r="H1941">
        <f>VLOOKUP(Medical_Examinations[[#This Row],[Customer ID]],'Medical Examinations'!$A$1:$L$2336,8,FALSE)</f>
        <v>0</v>
      </c>
      <c r="I1941" t="str">
        <f>VLOOKUP(Medical_Examinations[[#This Row],[Customer ID]],'Medical Examinations'!$A$1:$L$2336,9,FALSE)</f>
        <v>yes</v>
      </c>
      <c r="J1941" t="str">
        <f>VLOOKUP(Medical_Examinations[[#This Row],[Customer ID]],'Medical Examinations'!A1940:L4275,11,FALSE)</f>
        <v>Obesity</v>
      </c>
      <c r="K1941" t="str">
        <f>VLOOKUP(Medical_Examinations[[#This Row],[Customer ID]],'Medical Examinations'!A1940:L4275,12,FALSE)</f>
        <v>Prediabetes</v>
      </c>
      <c r="L1941" t="str">
        <f>VLOOKUP(Hospitalisation_Details[[#This Row],[Customer ID]],'Hospitalisation Details'!A1940:K4281,10,FALSE)</f>
        <v>29 Nov 1978</v>
      </c>
      <c r="M1941">
        <f>VLOOKUP(Hospitalisation_Details[[#This Row],[Customer ID]],'Hospitalisation Details'!$A$1:$K$2342,6,FALSE)</f>
        <v>7627</v>
      </c>
      <c r="N1941" t="str">
        <f>VLOOKUP(Hospitalisation_Details[[#This Row],[Customer ID]],'Hospitalisation Details'!A1940:K4281,7,FALSE)</f>
        <v>tier - 2</v>
      </c>
      <c r="O1941" t="str">
        <f>VLOOKUP(Hospitalisation_Details[[#This Row],[Customer ID]],'Hospitalisation Details'!A1940:K4281,8,FALSE)</f>
        <v>tier - 2</v>
      </c>
      <c r="P1941" t="str">
        <f>VLOOKUP(Hospitalisation_Details[[#This Row],[Customer ID]],'Hospitalisation Details'!A1940:K4281,9,FALSE)</f>
        <v>R1011</v>
      </c>
      <c r="Q1941">
        <f>VLOOKUP(Hospitalisation_Details[[#This Row],[Customer ID]],'Hospitalisation Details'!$A$1:$K$2342,11,FALSE)</f>
        <v>44</v>
      </c>
    </row>
    <row r="1942" spans="1:17" x14ac:dyDescent="0.35">
      <c r="A1942" t="s">
        <v>1941</v>
      </c>
      <c r="B1942" t="str">
        <f>VLOOKUP(Customer_Names[[#This Row],[Customer ID]],Customer_Names[#All],2,FALSE)</f>
        <v>Jones</v>
      </c>
      <c r="C1942">
        <f>VLOOKUP(Medical_Examinations[[#This Row],[Customer ID]],'Medical Examinations'!$A$1:$L$2336,2,FALSE)</f>
        <v>33</v>
      </c>
      <c r="D1942">
        <f>VLOOKUP(Medical_Examinations[[#This Row],[Customer ID]],'Medical Examinations'!$A$1:$L$2336,3,FALSE)</f>
        <v>6</v>
      </c>
      <c r="E1942" t="str">
        <f>VLOOKUP(Medical_Examinations[[#This Row],[Customer ID]],'Medical Examinations'!$A$1:$L$2336,4,FALSE)</f>
        <v>yes</v>
      </c>
      <c r="F1942" t="str">
        <f>VLOOKUP(Medical_Examinations[[#This Row],[Customer ID]],'Medical Examinations'!$A$1:$L$2336,6,FALSE)</f>
        <v>No</v>
      </c>
      <c r="G1942" t="str">
        <f>VLOOKUP(Medical_Examinations[[#This Row],[Customer ID]],'Medical Examinations'!$A$1:$L$2336,7,FALSE)</f>
        <v>No</v>
      </c>
      <c r="H1942">
        <f>VLOOKUP(Medical_Examinations[[#This Row],[Customer ID]],'Medical Examinations'!$A$1:$L$2336,8,FALSE)</f>
        <v>0</v>
      </c>
      <c r="I1942" t="str">
        <f>VLOOKUP(Medical_Examinations[[#This Row],[Customer ID]],'Medical Examinations'!$A$1:$L$2336,9,FALSE)</f>
        <v>yes</v>
      </c>
      <c r="J1942" t="str">
        <f>VLOOKUP(Medical_Examinations[[#This Row],[Customer ID]],'Medical Examinations'!A1941:L4276,11,FALSE)</f>
        <v>Obesity</v>
      </c>
      <c r="K1942" t="str">
        <f>VLOOKUP(Medical_Examinations[[#This Row],[Customer ID]],'Medical Examinations'!A1941:L4276,12,FALSE)</f>
        <v>Prediabetes</v>
      </c>
      <c r="L1942" t="str">
        <f>VLOOKUP(Hospitalisation_Details[[#This Row],[Customer ID]],'Hospitalisation Details'!A1941:K4282,10,FALSE)</f>
        <v>9 Oct 1976</v>
      </c>
      <c r="M1942">
        <f>VLOOKUP(Hospitalisation_Details[[#This Row],[Customer ID]],'Hospitalisation Details'!$A$1:$K$2342,6,FALSE)</f>
        <v>7662</v>
      </c>
      <c r="N1942" t="str">
        <f>VLOOKUP(Hospitalisation_Details[[#This Row],[Customer ID]],'Hospitalisation Details'!A1941:K4282,7,FALSE)</f>
        <v>tier - 2</v>
      </c>
      <c r="O1942" t="str">
        <f>VLOOKUP(Hospitalisation_Details[[#This Row],[Customer ID]],'Hospitalisation Details'!A1941:K4282,8,FALSE)</f>
        <v>tier - 1</v>
      </c>
      <c r="P1942" t="str">
        <f>VLOOKUP(Hospitalisation_Details[[#This Row],[Customer ID]],'Hospitalisation Details'!A1941:K4282,9,FALSE)</f>
        <v>R1011</v>
      </c>
      <c r="Q1942">
        <f>VLOOKUP(Hospitalisation_Details[[#This Row],[Customer ID]],'Hospitalisation Details'!$A$1:$K$2342,11,FALSE)</f>
        <v>46</v>
      </c>
    </row>
    <row r="1943" spans="1:17" x14ac:dyDescent="0.35">
      <c r="A1943" t="s">
        <v>1942</v>
      </c>
      <c r="B1943" t="str">
        <f>VLOOKUP(Customer_Names[[#This Row],[Customer ID]],Customer_Names[#All],2,FALSE)</f>
        <v>Quinteros</v>
      </c>
      <c r="C1943">
        <f>VLOOKUP(Medical_Examinations[[#This Row],[Customer ID]],'Medical Examinations'!$A$1:$L$2336,2,FALSE)</f>
        <v>18</v>
      </c>
      <c r="D1943">
        <f>VLOOKUP(Medical_Examinations[[#This Row],[Customer ID]],'Medical Examinations'!$A$1:$L$2336,3,FALSE)</f>
        <v>6</v>
      </c>
      <c r="E1943" t="str">
        <f>VLOOKUP(Medical_Examinations[[#This Row],[Customer ID]],'Medical Examinations'!$A$1:$L$2336,4,FALSE)</f>
        <v>No</v>
      </c>
      <c r="F1943" t="str">
        <f>VLOOKUP(Medical_Examinations[[#This Row],[Customer ID]],'Medical Examinations'!$A$1:$L$2336,6,FALSE)</f>
        <v>No</v>
      </c>
      <c r="G1943" t="str">
        <f>VLOOKUP(Medical_Examinations[[#This Row],[Customer ID]],'Medical Examinations'!$A$1:$L$2336,7,FALSE)</f>
        <v>No</v>
      </c>
      <c r="H1943">
        <f>VLOOKUP(Medical_Examinations[[#This Row],[Customer ID]],'Medical Examinations'!$A$1:$L$2336,8,FALSE)</f>
        <v>0</v>
      </c>
      <c r="I1943" t="str">
        <f>VLOOKUP(Medical_Examinations[[#This Row],[Customer ID]],'Medical Examinations'!$A$1:$L$2336,9,FALSE)</f>
        <v>yes</v>
      </c>
      <c r="J1943" t="str">
        <f>VLOOKUP(Medical_Examinations[[#This Row],[Customer ID]],'Medical Examinations'!A1942:L4277,11,FALSE)</f>
        <v>Underweight</v>
      </c>
      <c r="K1943" t="str">
        <f>VLOOKUP(Medical_Examinations[[#This Row],[Customer ID]],'Medical Examinations'!A1942:L4277,12,FALSE)</f>
        <v>Prediabetes</v>
      </c>
      <c r="L1943" t="str">
        <f>VLOOKUP(Hospitalisation_Details[[#This Row],[Customer ID]],'Hospitalisation Details'!A1942:K4283,10,FALSE)</f>
        <v>28 Dec 1981</v>
      </c>
      <c r="M1943">
        <f>VLOOKUP(Hospitalisation_Details[[#This Row],[Customer ID]],'Hospitalisation Details'!$A$1:$K$2342,6,FALSE)</f>
        <v>7955</v>
      </c>
      <c r="N1943" t="str">
        <f>VLOOKUP(Hospitalisation_Details[[#This Row],[Customer ID]],'Hospitalisation Details'!A1942:K4283,7,FALSE)</f>
        <v>tier - 2</v>
      </c>
      <c r="O1943" t="str">
        <f>VLOOKUP(Hospitalisation_Details[[#This Row],[Customer ID]],'Hospitalisation Details'!A1942:K4283,8,FALSE)</f>
        <v>tier - 2</v>
      </c>
      <c r="P1943" t="str">
        <f>VLOOKUP(Hospitalisation_Details[[#This Row],[Customer ID]],'Hospitalisation Details'!A1942:K4283,9,FALSE)</f>
        <v>R1011</v>
      </c>
      <c r="Q1943">
        <f>VLOOKUP(Hospitalisation_Details[[#This Row],[Customer ID]],'Hospitalisation Details'!$A$1:$K$2342,11,FALSE)</f>
        <v>41</v>
      </c>
    </row>
    <row r="1944" spans="1:17" x14ac:dyDescent="0.35">
      <c r="A1944" t="s">
        <v>1943</v>
      </c>
      <c r="B1944" t="str">
        <f>VLOOKUP(Customer_Names[[#This Row],[Customer ID]],Customer_Names[#All],2,FALSE)</f>
        <v>Loenser</v>
      </c>
      <c r="C1944">
        <f>VLOOKUP(Medical_Examinations[[#This Row],[Customer ID]],'Medical Examinations'!$A$1:$L$2336,2,FALSE)</f>
        <v>36</v>
      </c>
      <c r="D1944">
        <f>VLOOKUP(Medical_Examinations[[#This Row],[Customer ID]],'Medical Examinations'!$A$1:$L$2336,3,FALSE)</f>
        <v>6</v>
      </c>
      <c r="E1944" t="str">
        <f>VLOOKUP(Medical_Examinations[[#This Row],[Customer ID]],'Medical Examinations'!$A$1:$L$2336,4,FALSE)</f>
        <v>No</v>
      </c>
      <c r="F1944" t="str">
        <f>VLOOKUP(Medical_Examinations[[#This Row],[Customer ID]],'Medical Examinations'!$A$1:$L$2336,6,FALSE)</f>
        <v>No</v>
      </c>
      <c r="G1944" t="str">
        <f>VLOOKUP(Medical_Examinations[[#This Row],[Customer ID]],'Medical Examinations'!$A$1:$L$2336,7,FALSE)</f>
        <v>No</v>
      </c>
      <c r="H1944">
        <f>VLOOKUP(Medical_Examinations[[#This Row],[Customer ID]],'Medical Examinations'!$A$1:$L$2336,8,FALSE)</f>
        <v>0</v>
      </c>
      <c r="I1944" t="str">
        <f>VLOOKUP(Medical_Examinations[[#This Row],[Customer ID]],'Medical Examinations'!$A$1:$L$2336,9,FALSE)</f>
        <v>yes</v>
      </c>
      <c r="J1944" t="str">
        <f>VLOOKUP(Medical_Examinations[[#This Row],[Customer ID]],'Medical Examinations'!A1943:L4278,11,FALSE)</f>
        <v>Obesity</v>
      </c>
      <c r="K1944" t="str">
        <f>VLOOKUP(Medical_Examinations[[#This Row],[Customer ID]],'Medical Examinations'!A1943:L4278,12,FALSE)</f>
        <v>Prediabetes</v>
      </c>
      <c r="L1944" t="str">
        <f>VLOOKUP(Hospitalisation_Details[[#This Row],[Customer ID]],'Hospitalisation Details'!A1943:K4284,10,FALSE)</f>
        <v>29 Dec 1977</v>
      </c>
      <c r="M1944">
        <f>VLOOKUP(Hospitalisation_Details[[#This Row],[Customer ID]],'Hospitalisation Details'!$A$1:$K$2342,6,FALSE)</f>
        <v>8520</v>
      </c>
      <c r="N1944" t="str">
        <f>VLOOKUP(Hospitalisation_Details[[#This Row],[Customer ID]],'Hospitalisation Details'!A1943:K4284,7,FALSE)</f>
        <v>tier - 2</v>
      </c>
      <c r="O1944" t="str">
        <f>VLOOKUP(Hospitalisation_Details[[#This Row],[Customer ID]],'Hospitalisation Details'!A1943:K4284,8,FALSE)</f>
        <v>tier - 3</v>
      </c>
      <c r="P1944" t="str">
        <f>VLOOKUP(Hospitalisation_Details[[#This Row],[Customer ID]],'Hospitalisation Details'!A1943:K4284,9,FALSE)</f>
        <v>R1011</v>
      </c>
      <c r="Q1944">
        <f>VLOOKUP(Hospitalisation_Details[[#This Row],[Customer ID]],'Hospitalisation Details'!$A$1:$K$2342,11,FALSE)</f>
        <v>45</v>
      </c>
    </row>
    <row r="1945" spans="1:17" x14ac:dyDescent="0.35">
      <c r="A1945" t="s">
        <v>1944</v>
      </c>
      <c r="B1945" t="str">
        <f>VLOOKUP(Customer_Names[[#This Row],[Customer ID]],Customer_Names[#All],2,FALSE)</f>
        <v>Aitken</v>
      </c>
      <c r="C1945">
        <f>VLOOKUP(Medical_Examinations[[#This Row],[Customer ID]],'Medical Examinations'!$A$1:$L$2336,2,FALSE)</f>
        <v>26</v>
      </c>
      <c r="D1945">
        <f>VLOOKUP(Medical_Examinations[[#This Row],[Customer ID]],'Medical Examinations'!$A$1:$L$2336,3,FALSE)</f>
        <v>6</v>
      </c>
      <c r="E1945" t="str">
        <f>VLOOKUP(Medical_Examinations[[#This Row],[Customer ID]],'Medical Examinations'!$A$1:$L$2336,4,FALSE)</f>
        <v>yes</v>
      </c>
      <c r="F1945" t="str">
        <f>VLOOKUP(Medical_Examinations[[#This Row],[Customer ID]],'Medical Examinations'!$A$1:$L$2336,6,FALSE)</f>
        <v>No</v>
      </c>
      <c r="G1945" t="str">
        <f>VLOOKUP(Medical_Examinations[[#This Row],[Customer ID]],'Medical Examinations'!$A$1:$L$2336,7,FALSE)</f>
        <v>No</v>
      </c>
      <c r="H1945">
        <f>VLOOKUP(Medical_Examinations[[#This Row],[Customer ID]],'Medical Examinations'!$A$1:$L$2336,8,FALSE)</f>
        <v>0</v>
      </c>
      <c r="I1945" t="str">
        <f>VLOOKUP(Medical_Examinations[[#This Row],[Customer ID]],'Medical Examinations'!$A$1:$L$2336,9,FALSE)</f>
        <v>yes</v>
      </c>
      <c r="J1945" t="str">
        <f>VLOOKUP(Medical_Examinations[[#This Row],[Customer ID]],'Medical Examinations'!A1944:L4279,11,FALSE)</f>
        <v>Overweight</v>
      </c>
      <c r="K1945" t="str">
        <f>VLOOKUP(Medical_Examinations[[#This Row],[Customer ID]],'Medical Examinations'!A1944:L4279,12,FALSE)</f>
        <v>Prediabetes</v>
      </c>
      <c r="L1945" t="str">
        <f>VLOOKUP(Hospitalisation_Details[[#This Row],[Customer ID]],'Hospitalisation Details'!A1944:K4285,10,FALSE)</f>
        <v>13 Aug 1979</v>
      </c>
      <c r="M1945">
        <f>VLOOKUP(Hospitalisation_Details[[#This Row],[Customer ID]],'Hospitalisation Details'!$A$1:$K$2342,6,FALSE)</f>
        <v>8522</v>
      </c>
      <c r="N1945" t="str">
        <f>VLOOKUP(Hospitalisation_Details[[#This Row],[Customer ID]],'Hospitalisation Details'!A1944:K4285,7,FALSE)</f>
        <v>tier - 2</v>
      </c>
      <c r="O1945" t="str">
        <f>VLOOKUP(Hospitalisation_Details[[#This Row],[Customer ID]],'Hospitalisation Details'!A1944:K4285,8,FALSE)</f>
        <v>tier - 2</v>
      </c>
      <c r="P1945" t="str">
        <f>VLOOKUP(Hospitalisation_Details[[#This Row],[Customer ID]],'Hospitalisation Details'!A1944:K4285,9,FALSE)</f>
        <v>R1011</v>
      </c>
      <c r="Q1945">
        <f>VLOOKUP(Hospitalisation_Details[[#This Row],[Customer ID]],'Hospitalisation Details'!$A$1:$K$2342,11,FALSE)</f>
        <v>43</v>
      </c>
    </row>
    <row r="1946" spans="1:17" x14ac:dyDescent="0.35">
      <c r="A1946" t="s">
        <v>1945</v>
      </c>
      <c r="B1946" t="str">
        <f>VLOOKUP(Customer_Names[[#This Row],[Customer ID]],Customer_Names[#All],2,FALSE)</f>
        <v>Furrer</v>
      </c>
      <c r="C1946">
        <f>VLOOKUP(Medical_Examinations[[#This Row],[Customer ID]],'Medical Examinations'!$A$1:$L$2336,2,FALSE)</f>
        <v>25</v>
      </c>
      <c r="D1946">
        <f>VLOOKUP(Medical_Examinations[[#This Row],[Customer ID]],'Medical Examinations'!$A$1:$L$2336,3,FALSE)</f>
        <v>6</v>
      </c>
      <c r="E1946" t="str">
        <f>VLOOKUP(Medical_Examinations[[#This Row],[Customer ID]],'Medical Examinations'!$A$1:$L$2336,4,FALSE)</f>
        <v>No</v>
      </c>
      <c r="F1946" t="str">
        <f>VLOOKUP(Medical_Examinations[[#This Row],[Customer ID]],'Medical Examinations'!$A$1:$L$2336,6,FALSE)</f>
        <v>No</v>
      </c>
      <c r="G1946" t="str">
        <f>VLOOKUP(Medical_Examinations[[#This Row],[Customer ID]],'Medical Examinations'!$A$1:$L$2336,7,FALSE)</f>
        <v>No</v>
      </c>
      <c r="H1946">
        <f>VLOOKUP(Medical_Examinations[[#This Row],[Customer ID]],'Medical Examinations'!$A$1:$L$2336,8,FALSE)</f>
        <v>2</v>
      </c>
      <c r="I1946" t="str">
        <f>VLOOKUP(Medical_Examinations[[#This Row],[Customer ID]],'Medical Examinations'!$A$1:$L$2336,9,FALSE)</f>
        <v>yes</v>
      </c>
      <c r="J1946" t="str">
        <f>VLOOKUP(Medical_Examinations[[#This Row],[Customer ID]],'Medical Examinations'!A1945:L4280,11,FALSE)</f>
        <v>Overweight</v>
      </c>
      <c r="K1946" t="str">
        <f>VLOOKUP(Medical_Examinations[[#This Row],[Customer ID]],'Medical Examinations'!A1945:L4280,12,FALSE)</f>
        <v>Prediabetes</v>
      </c>
      <c r="L1946" t="str">
        <f>VLOOKUP(Hospitalisation_Details[[#This Row],[Customer ID]],'Hospitalisation Details'!A1945:K4286,10,FALSE)</f>
        <v>6 Nov 1975</v>
      </c>
      <c r="M1946">
        <f>VLOOKUP(Hospitalisation_Details[[#This Row],[Customer ID]],'Hospitalisation Details'!$A$1:$K$2342,6,FALSE)</f>
        <v>8540</v>
      </c>
      <c r="N1946" t="str">
        <f>VLOOKUP(Hospitalisation_Details[[#This Row],[Customer ID]],'Hospitalisation Details'!A1945:K4286,7,FALSE)</f>
        <v>tier - 2</v>
      </c>
      <c r="O1946" t="str">
        <f>VLOOKUP(Hospitalisation_Details[[#This Row],[Customer ID]],'Hospitalisation Details'!A1945:K4286,8,FALSE)</f>
        <v>tier - 3</v>
      </c>
      <c r="P1946" t="str">
        <f>VLOOKUP(Hospitalisation_Details[[#This Row],[Customer ID]],'Hospitalisation Details'!A1945:K4286,9,FALSE)</f>
        <v>R1011</v>
      </c>
      <c r="Q1946">
        <f>VLOOKUP(Hospitalisation_Details[[#This Row],[Customer ID]],'Hospitalisation Details'!$A$1:$K$2342,11,FALSE)</f>
        <v>47</v>
      </c>
    </row>
    <row r="1947" spans="1:17" x14ac:dyDescent="0.35">
      <c r="A1947" t="s">
        <v>1946</v>
      </c>
      <c r="B1947" t="str">
        <f>VLOOKUP(Customer_Names[[#This Row],[Customer ID]],Customer_Names[#All],2,FALSE)</f>
        <v>Konigs</v>
      </c>
      <c r="C1947">
        <f>VLOOKUP(Medical_Examinations[[#This Row],[Customer ID]],'Medical Examinations'!$A$1:$L$2336,2,FALSE)</f>
        <v>24</v>
      </c>
      <c r="D1947">
        <f>VLOOKUP(Medical_Examinations[[#This Row],[Customer ID]],'Medical Examinations'!$A$1:$L$2336,3,FALSE)</f>
        <v>6</v>
      </c>
      <c r="E1947" t="str">
        <f>VLOOKUP(Medical_Examinations[[#This Row],[Customer ID]],'Medical Examinations'!$A$1:$L$2336,4,FALSE)</f>
        <v>No</v>
      </c>
      <c r="F1947" t="str">
        <f>VLOOKUP(Medical_Examinations[[#This Row],[Customer ID]],'Medical Examinations'!$A$1:$L$2336,6,FALSE)</f>
        <v>No</v>
      </c>
      <c r="G1947" t="str">
        <f>VLOOKUP(Medical_Examinations[[#This Row],[Customer ID]],'Medical Examinations'!$A$1:$L$2336,7,FALSE)</f>
        <v>No</v>
      </c>
      <c r="H1947">
        <f>VLOOKUP(Medical_Examinations[[#This Row],[Customer ID]],'Medical Examinations'!$A$1:$L$2336,8,FALSE)</f>
        <v>2</v>
      </c>
      <c r="I1947" t="str">
        <f>VLOOKUP(Medical_Examinations[[#This Row],[Customer ID]],'Medical Examinations'!$A$1:$L$2336,9,FALSE)</f>
        <v>yes</v>
      </c>
      <c r="J1947" t="str">
        <f>VLOOKUP(Medical_Examinations[[#This Row],[Customer ID]],'Medical Examinations'!A1946:L4281,11,FALSE)</f>
        <v>Normal Weight</v>
      </c>
      <c r="K1947" t="str">
        <f>VLOOKUP(Medical_Examinations[[#This Row],[Customer ID]],'Medical Examinations'!A1946:L4281,12,FALSE)</f>
        <v>Prediabetes</v>
      </c>
      <c r="L1947" t="str">
        <f>VLOOKUP(Hospitalisation_Details[[#This Row],[Customer ID]],'Hospitalisation Details'!A1946:K4287,10,FALSE)</f>
        <v>6 Aug 1975</v>
      </c>
      <c r="M1947">
        <f>VLOOKUP(Hospitalisation_Details[[#This Row],[Customer ID]],'Hospitalisation Details'!$A$1:$K$2342,6,FALSE)</f>
        <v>8551</v>
      </c>
      <c r="N1947" t="str">
        <f>VLOOKUP(Hospitalisation_Details[[#This Row],[Customer ID]],'Hospitalisation Details'!A1946:K4287,7,FALSE)</f>
        <v>tier - 2</v>
      </c>
      <c r="O1947" t="str">
        <f>VLOOKUP(Hospitalisation_Details[[#This Row],[Customer ID]],'Hospitalisation Details'!A1946:K4287,8,FALSE)</f>
        <v>tier - 2</v>
      </c>
      <c r="P1947" t="str">
        <f>VLOOKUP(Hospitalisation_Details[[#This Row],[Customer ID]],'Hospitalisation Details'!A1946:K4287,9,FALSE)</f>
        <v>R1011</v>
      </c>
      <c r="Q1947">
        <f>VLOOKUP(Hospitalisation_Details[[#This Row],[Customer ID]],'Hospitalisation Details'!$A$1:$K$2342,11,FALSE)</f>
        <v>47</v>
      </c>
    </row>
    <row r="1948" spans="1:17" x14ac:dyDescent="0.35">
      <c r="A1948" t="s">
        <v>1947</v>
      </c>
      <c r="B1948" t="str">
        <f>VLOOKUP(Customer_Names[[#This Row],[Customer ID]],Customer_Names[#All],2,FALSE)</f>
        <v>Tesdahl</v>
      </c>
      <c r="C1948">
        <f>VLOOKUP(Medical_Examinations[[#This Row],[Customer ID]],'Medical Examinations'!$A$1:$L$2336,2,FALSE)</f>
        <v>44</v>
      </c>
      <c r="D1948">
        <f>VLOOKUP(Medical_Examinations[[#This Row],[Customer ID]],'Medical Examinations'!$A$1:$L$2336,3,FALSE)</f>
        <v>6</v>
      </c>
      <c r="E1948" t="str">
        <f>VLOOKUP(Medical_Examinations[[#This Row],[Customer ID]],'Medical Examinations'!$A$1:$L$2336,4,FALSE)</f>
        <v>yes</v>
      </c>
      <c r="F1948" t="str">
        <f>VLOOKUP(Medical_Examinations[[#This Row],[Customer ID]],'Medical Examinations'!$A$1:$L$2336,6,FALSE)</f>
        <v>yes</v>
      </c>
      <c r="G1948" t="str">
        <f>VLOOKUP(Medical_Examinations[[#This Row],[Customer ID]],'Medical Examinations'!$A$1:$L$2336,7,FALSE)</f>
        <v>No</v>
      </c>
      <c r="H1948">
        <f>VLOOKUP(Medical_Examinations[[#This Row],[Customer ID]],'Medical Examinations'!$A$1:$L$2336,8,FALSE)</f>
        <v>2</v>
      </c>
      <c r="I1948" t="str">
        <f>VLOOKUP(Medical_Examinations[[#This Row],[Customer ID]],'Medical Examinations'!$A$1:$L$2336,9,FALSE)</f>
        <v>yes</v>
      </c>
      <c r="J1948" t="str">
        <f>VLOOKUP(Medical_Examinations[[#This Row],[Customer ID]],'Medical Examinations'!A1947:L4282,11,FALSE)</f>
        <v>Obesity</v>
      </c>
      <c r="K1948" t="str">
        <f>VLOOKUP(Medical_Examinations[[#This Row],[Customer ID]],'Medical Examinations'!A1947:L4282,12,FALSE)</f>
        <v>Prediabetes</v>
      </c>
      <c r="L1948" t="str">
        <f>VLOOKUP(Hospitalisation_Details[[#This Row],[Customer ID]],'Hospitalisation Details'!A1947:K4288,10,FALSE)</f>
        <v>21 Aug 1975</v>
      </c>
      <c r="M1948">
        <f>VLOOKUP(Hospitalisation_Details[[#This Row],[Customer ID]],'Hospitalisation Details'!$A$1:$K$2342,6,FALSE)</f>
        <v>8557</v>
      </c>
      <c r="N1948" t="str">
        <f>VLOOKUP(Hospitalisation_Details[[#This Row],[Customer ID]],'Hospitalisation Details'!A1947:K4288,7,FALSE)</f>
        <v>tier - 2</v>
      </c>
      <c r="O1948" t="str">
        <f>VLOOKUP(Hospitalisation_Details[[#This Row],[Customer ID]],'Hospitalisation Details'!A1947:K4288,8,FALSE)</f>
        <v>tier - 1</v>
      </c>
      <c r="P1948" t="str">
        <f>VLOOKUP(Hospitalisation_Details[[#This Row],[Customer ID]],'Hospitalisation Details'!A1947:K4288,9,FALSE)</f>
        <v>R1011</v>
      </c>
      <c r="Q1948">
        <f>VLOOKUP(Hospitalisation_Details[[#This Row],[Customer ID]],'Hospitalisation Details'!$A$1:$K$2342,11,FALSE)</f>
        <v>47</v>
      </c>
    </row>
    <row r="1949" spans="1:17" x14ac:dyDescent="0.35">
      <c r="A1949" t="s">
        <v>1948</v>
      </c>
      <c r="B1949" t="str">
        <f>VLOOKUP(Customer_Names[[#This Row],[Customer ID]],Customer_Names[#All],2,FALSE)</f>
        <v>Engel</v>
      </c>
      <c r="C1949">
        <f>VLOOKUP(Medical_Examinations[[#This Row],[Customer ID]],'Medical Examinations'!$A$1:$L$2336,2,FALSE)</f>
        <v>41</v>
      </c>
      <c r="D1949">
        <f>VLOOKUP(Medical_Examinations[[#This Row],[Customer ID]],'Medical Examinations'!$A$1:$L$2336,3,FALSE)</f>
        <v>6</v>
      </c>
      <c r="E1949" t="str">
        <f>VLOOKUP(Medical_Examinations[[#This Row],[Customer ID]],'Medical Examinations'!$A$1:$L$2336,4,FALSE)</f>
        <v>No</v>
      </c>
      <c r="F1949" t="str">
        <f>VLOOKUP(Medical_Examinations[[#This Row],[Customer ID]],'Medical Examinations'!$A$1:$L$2336,6,FALSE)</f>
        <v>No</v>
      </c>
      <c r="G1949" t="str">
        <f>VLOOKUP(Medical_Examinations[[#This Row],[Customer ID]],'Medical Examinations'!$A$1:$L$2336,7,FALSE)</f>
        <v>No</v>
      </c>
      <c r="H1949">
        <f>VLOOKUP(Medical_Examinations[[#This Row],[Customer ID]],'Medical Examinations'!$A$1:$L$2336,8,FALSE)</f>
        <v>0</v>
      </c>
      <c r="I1949" t="str">
        <f>VLOOKUP(Medical_Examinations[[#This Row],[Customer ID]],'Medical Examinations'!$A$1:$L$2336,9,FALSE)</f>
        <v>yes</v>
      </c>
      <c r="J1949" t="str">
        <f>VLOOKUP(Medical_Examinations[[#This Row],[Customer ID]],'Medical Examinations'!A1948:L4283,11,FALSE)</f>
        <v>Obesity</v>
      </c>
      <c r="K1949" t="str">
        <f>VLOOKUP(Medical_Examinations[[#This Row],[Customer ID]],'Medical Examinations'!A1948:L4283,12,FALSE)</f>
        <v>Prediabetes</v>
      </c>
      <c r="L1949" t="str">
        <f>VLOOKUP(Hospitalisation_Details[[#This Row],[Customer ID]],'Hospitalisation Details'!A1948:K4289,10,FALSE)</f>
        <v>2 Sep 1977</v>
      </c>
      <c r="M1949">
        <f>VLOOKUP(Hospitalisation_Details[[#This Row],[Customer ID]],'Hospitalisation Details'!$A$1:$K$2342,6,FALSE)</f>
        <v>8615</v>
      </c>
      <c r="N1949" t="str">
        <f>VLOOKUP(Hospitalisation_Details[[#This Row],[Customer ID]],'Hospitalisation Details'!A1948:K4289,7,FALSE)</f>
        <v>tier - 2</v>
      </c>
      <c r="O1949" t="str">
        <f>VLOOKUP(Hospitalisation_Details[[#This Row],[Customer ID]],'Hospitalisation Details'!A1948:K4289,8,FALSE)</f>
        <v>tier - 3</v>
      </c>
      <c r="P1949" t="str">
        <f>VLOOKUP(Hospitalisation_Details[[#This Row],[Customer ID]],'Hospitalisation Details'!A1948:K4289,9,FALSE)</f>
        <v>R1011</v>
      </c>
      <c r="Q1949">
        <f>VLOOKUP(Hospitalisation_Details[[#This Row],[Customer ID]],'Hospitalisation Details'!$A$1:$K$2342,11,FALSE)</f>
        <v>45</v>
      </c>
    </row>
    <row r="1950" spans="1:17" x14ac:dyDescent="0.35">
      <c r="A1950" t="s">
        <v>1949</v>
      </c>
      <c r="B1950" t="str">
        <f>VLOOKUP(Customer_Names[[#This Row],[Customer ID]],Customer_Names[#All],2,FALSE)</f>
        <v>Kuck</v>
      </c>
      <c r="C1950">
        <f>VLOOKUP(Medical_Examinations[[#This Row],[Customer ID]],'Medical Examinations'!$A$1:$L$2336,2,FALSE)</f>
        <v>29</v>
      </c>
      <c r="D1950">
        <f>VLOOKUP(Medical_Examinations[[#This Row],[Customer ID]],'Medical Examinations'!$A$1:$L$2336,3,FALSE)</f>
        <v>6</v>
      </c>
      <c r="E1950" t="str">
        <f>VLOOKUP(Medical_Examinations[[#This Row],[Customer ID]],'Medical Examinations'!$A$1:$L$2336,4,FALSE)</f>
        <v>No</v>
      </c>
      <c r="F1950" t="str">
        <f>VLOOKUP(Medical_Examinations[[#This Row],[Customer ID]],'Medical Examinations'!$A$1:$L$2336,6,FALSE)</f>
        <v>No</v>
      </c>
      <c r="G1950" t="str">
        <f>VLOOKUP(Medical_Examinations[[#This Row],[Customer ID]],'Medical Examinations'!$A$1:$L$2336,7,FALSE)</f>
        <v>No</v>
      </c>
      <c r="H1950">
        <f>VLOOKUP(Medical_Examinations[[#This Row],[Customer ID]],'Medical Examinations'!$A$1:$L$2336,8,FALSE)</f>
        <v>0</v>
      </c>
      <c r="I1950" t="str">
        <f>VLOOKUP(Medical_Examinations[[#This Row],[Customer ID]],'Medical Examinations'!$A$1:$L$2336,9,FALSE)</f>
        <v>yes</v>
      </c>
      <c r="J1950" t="str">
        <f>VLOOKUP(Medical_Examinations[[#This Row],[Customer ID]],'Medical Examinations'!A1949:L4284,11,FALSE)</f>
        <v>Overweight</v>
      </c>
      <c r="K1950" t="str">
        <f>VLOOKUP(Medical_Examinations[[#This Row],[Customer ID]],'Medical Examinations'!A1949:L4284,12,FALSE)</f>
        <v>Prediabetes</v>
      </c>
      <c r="L1950" t="str">
        <f>VLOOKUP(Hospitalisation_Details[[#This Row],[Customer ID]],'Hospitalisation Details'!A1949:K4290,10,FALSE)</f>
        <v>14 Jun 1976</v>
      </c>
      <c r="M1950">
        <f>VLOOKUP(Hospitalisation_Details[[#This Row],[Customer ID]],'Hospitalisation Details'!$A$1:$K$2342,6,FALSE)</f>
        <v>8823</v>
      </c>
      <c r="N1950" t="str">
        <f>VLOOKUP(Hospitalisation_Details[[#This Row],[Customer ID]],'Hospitalisation Details'!A1949:K4290,7,FALSE)</f>
        <v>tier - 2</v>
      </c>
      <c r="O1950" t="str">
        <f>VLOOKUP(Hospitalisation_Details[[#This Row],[Customer ID]],'Hospitalisation Details'!A1949:K4290,8,FALSE)</f>
        <v>tier - 1</v>
      </c>
      <c r="P1950" t="str">
        <f>VLOOKUP(Hospitalisation_Details[[#This Row],[Customer ID]],'Hospitalisation Details'!A1949:K4290,9,FALSE)</f>
        <v>R1011</v>
      </c>
      <c r="Q1950">
        <f>VLOOKUP(Hospitalisation_Details[[#This Row],[Customer ID]],'Hospitalisation Details'!$A$1:$K$2342,11,FALSE)</f>
        <v>46</v>
      </c>
    </row>
    <row r="1951" spans="1:17" x14ac:dyDescent="0.35">
      <c r="A1951" t="s">
        <v>1950</v>
      </c>
      <c r="B1951" t="str">
        <f>VLOOKUP(Customer_Names[[#This Row],[Customer ID]],Customer_Names[#All],2,FALSE)</f>
        <v>Dillon</v>
      </c>
      <c r="C1951">
        <f>VLOOKUP(Medical_Examinations[[#This Row],[Customer ID]],'Medical Examinations'!$A$1:$L$2336,2,FALSE)</f>
        <v>18</v>
      </c>
      <c r="D1951">
        <f>VLOOKUP(Medical_Examinations[[#This Row],[Customer ID]],'Medical Examinations'!$A$1:$L$2336,3,FALSE)</f>
        <v>6</v>
      </c>
      <c r="E1951" t="str">
        <f>VLOOKUP(Medical_Examinations[[#This Row],[Customer ID]],'Medical Examinations'!$A$1:$L$2336,4,FALSE)</f>
        <v>yes</v>
      </c>
      <c r="F1951" t="str">
        <f>VLOOKUP(Medical_Examinations[[#This Row],[Customer ID]],'Medical Examinations'!$A$1:$L$2336,6,FALSE)</f>
        <v>No</v>
      </c>
      <c r="G1951" t="str">
        <f>VLOOKUP(Medical_Examinations[[#This Row],[Customer ID]],'Medical Examinations'!$A$1:$L$2336,7,FALSE)</f>
        <v>No</v>
      </c>
      <c r="H1951">
        <f>VLOOKUP(Medical_Examinations[[#This Row],[Customer ID]],'Medical Examinations'!$A$1:$L$2336,8,FALSE)</f>
        <v>0</v>
      </c>
      <c r="I1951" t="str">
        <f>VLOOKUP(Medical_Examinations[[#This Row],[Customer ID]],'Medical Examinations'!$A$1:$L$2336,9,FALSE)</f>
        <v>yes</v>
      </c>
      <c r="J1951" t="str">
        <f>VLOOKUP(Medical_Examinations[[#This Row],[Customer ID]],'Medical Examinations'!A1950:L4285,11,FALSE)</f>
        <v>Underweight</v>
      </c>
      <c r="K1951" t="str">
        <f>VLOOKUP(Medical_Examinations[[#This Row],[Customer ID]],'Medical Examinations'!A1950:L4285,12,FALSE)</f>
        <v>Prediabetes</v>
      </c>
      <c r="L1951" t="str">
        <f>VLOOKUP(Hospitalisation_Details[[#This Row],[Customer ID]],'Hospitalisation Details'!A1950:K4291,10,FALSE)</f>
        <v>14 Jul 1976</v>
      </c>
      <c r="M1951">
        <f>VLOOKUP(Hospitalisation_Details[[#This Row],[Customer ID]],'Hospitalisation Details'!$A$1:$K$2342,6,FALSE)</f>
        <v>8825</v>
      </c>
      <c r="N1951" t="str">
        <f>VLOOKUP(Hospitalisation_Details[[#This Row],[Customer ID]],'Hospitalisation Details'!A1950:K4291,7,FALSE)</f>
        <v>tier - 2</v>
      </c>
      <c r="O1951" t="str">
        <f>VLOOKUP(Hospitalisation_Details[[#This Row],[Customer ID]],'Hospitalisation Details'!A1950:K4291,8,FALSE)</f>
        <v>tier - 3</v>
      </c>
      <c r="P1951" t="str">
        <f>VLOOKUP(Hospitalisation_Details[[#This Row],[Customer ID]],'Hospitalisation Details'!A1950:K4291,9,FALSE)</f>
        <v>R1011</v>
      </c>
      <c r="Q1951">
        <f>VLOOKUP(Hospitalisation_Details[[#This Row],[Customer ID]],'Hospitalisation Details'!$A$1:$K$2342,11,FALSE)</f>
        <v>46</v>
      </c>
    </row>
    <row r="1952" spans="1:17" x14ac:dyDescent="0.35">
      <c r="A1952" t="s">
        <v>1951</v>
      </c>
      <c r="B1952" t="str">
        <f>VLOOKUP(Customer_Names[[#This Row],[Customer ID]],Customer_Names[#All],2,FALSE)</f>
        <v>Neuschel</v>
      </c>
      <c r="C1952">
        <f>VLOOKUP(Medical_Examinations[[#This Row],[Customer ID]],'Medical Examinations'!$A$1:$L$2336,2,FALSE)</f>
        <v>27</v>
      </c>
      <c r="D1952">
        <f>VLOOKUP(Medical_Examinations[[#This Row],[Customer ID]],'Medical Examinations'!$A$1:$L$2336,3,FALSE)</f>
        <v>6</v>
      </c>
      <c r="E1952" t="str">
        <f>VLOOKUP(Medical_Examinations[[#This Row],[Customer ID]],'Medical Examinations'!$A$1:$L$2336,4,FALSE)</f>
        <v>No</v>
      </c>
      <c r="F1952" t="str">
        <f>VLOOKUP(Medical_Examinations[[#This Row],[Customer ID]],'Medical Examinations'!$A$1:$L$2336,6,FALSE)</f>
        <v>No</v>
      </c>
      <c r="G1952" t="str">
        <f>VLOOKUP(Medical_Examinations[[#This Row],[Customer ID]],'Medical Examinations'!$A$1:$L$2336,7,FALSE)</f>
        <v>No</v>
      </c>
      <c r="H1952">
        <f>VLOOKUP(Medical_Examinations[[#This Row],[Customer ID]],'Medical Examinations'!$A$1:$L$2336,8,FALSE)</f>
        <v>0</v>
      </c>
      <c r="I1952" t="str">
        <f>VLOOKUP(Medical_Examinations[[#This Row],[Customer ID]],'Medical Examinations'!$A$1:$L$2336,9,FALSE)</f>
        <v>yes</v>
      </c>
      <c r="J1952" t="str">
        <f>VLOOKUP(Medical_Examinations[[#This Row],[Customer ID]],'Medical Examinations'!A1951:L4286,11,FALSE)</f>
        <v>Overweight</v>
      </c>
      <c r="K1952" t="str">
        <f>VLOOKUP(Medical_Examinations[[#This Row],[Customer ID]],'Medical Examinations'!A1951:L4286,12,FALSE)</f>
        <v>Prediabetes</v>
      </c>
      <c r="L1952" t="str">
        <f>VLOOKUP(Hospitalisation_Details[[#This Row],[Customer ID]],'Hospitalisation Details'!A1951:K4292,10,FALSE)</f>
        <v>2 Dec 1977</v>
      </c>
      <c r="M1952">
        <f>VLOOKUP(Hospitalisation_Details[[#This Row],[Customer ID]],'Hospitalisation Details'!$A$1:$K$2342,6,FALSE)</f>
        <v>9102</v>
      </c>
      <c r="N1952" t="str">
        <f>VLOOKUP(Hospitalisation_Details[[#This Row],[Customer ID]],'Hospitalisation Details'!A1951:K4292,7,FALSE)</f>
        <v>tier - 2</v>
      </c>
      <c r="O1952" t="str">
        <f>VLOOKUP(Hospitalisation_Details[[#This Row],[Customer ID]],'Hospitalisation Details'!A1951:K4292,8,FALSE)</f>
        <v>tier - 1</v>
      </c>
      <c r="P1952" t="str">
        <f>VLOOKUP(Hospitalisation_Details[[#This Row],[Customer ID]],'Hospitalisation Details'!A1951:K4292,9,FALSE)</f>
        <v>R1011</v>
      </c>
      <c r="Q1952">
        <f>VLOOKUP(Hospitalisation_Details[[#This Row],[Customer ID]],'Hospitalisation Details'!$A$1:$K$2342,11,FALSE)</f>
        <v>45</v>
      </c>
    </row>
    <row r="1953" spans="1:17" x14ac:dyDescent="0.35">
      <c r="A1953" t="s">
        <v>1952</v>
      </c>
      <c r="B1953" t="str">
        <f>VLOOKUP(Customer_Names[[#This Row],[Customer ID]],Customer_Names[#All],2,FALSE)</f>
        <v>Rosales Ramirez</v>
      </c>
      <c r="C1953">
        <f>VLOOKUP(Medical_Examinations[[#This Row],[Customer ID]],'Medical Examinations'!$A$1:$L$2336,2,FALSE)</f>
        <v>20</v>
      </c>
      <c r="D1953">
        <f>VLOOKUP(Medical_Examinations[[#This Row],[Customer ID]],'Medical Examinations'!$A$1:$L$2336,3,FALSE)</f>
        <v>6</v>
      </c>
      <c r="E1953" t="str">
        <f>VLOOKUP(Medical_Examinations[[#This Row],[Customer ID]],'Medical Examinations'!$A$1:$L$2336,4,FALSE)</f>
        <v>yes</v>
      </c>
      <c r="F1953" t="str">
        <f>VLOOKUP(Medical_Examinations[[#This Row],[Customer ID]],'Medical Examinations'!$A$1:$L$2336,6,FALSE)</f>
        <v>No</v>
      </c>
      <c r="G1953" t="str">
        <f>VLOOKUP(Medical_Examinations[[#This Row],[Customer ID]],'Medical Examinations'!$A$1:$L$2336,7,FALSE)</f>
        <v>No</v>
      </c>
      <c r="H1953">
        <f>VLOOKUP(Medical_Examinations[[#This Row],[Customer ID]],'Medical Examinations'!$A$1:$L$2336,8,FALSE)</f>
        <v>0</v>
      </c>
      <c r="I1953" t="str">
        <f>VLOOKUP(Medical_Examinations[[#This Row],[Customer ID]],'Medical Examinations'!$A$1:$L$2336,9,FALSE)</f>
        <v>yes</v>
      </c>
      <c r="J1953" t="str">
        <f>VLOOKUP(Medical_Examinations[[#This Row],[Customer ID]],'Medical Examinations'!A1952:L4287,11,FALSE)</f>
        <v>Normal Weight</v>
      </c>
      <c r="K1953" t="str">
        <f>VLOOKUP(Medical_Examinations[[#This Row],[Customer ID]],'Medical Examinations'!A1952:L4287,12,FALSE)</f>
        <v>Prediabetes</v>
      </c>
      <c r="L1953" t="str">
        <f>VLOOKUP(Hospitalisation_Details[[#This Row],[Customer ID]],'Hospitalisation Details'!A1952:K4293,10,FALSE)</f>
        <v>25 Dec 1973</v>
      </c>
      <c r="M1953">
        <f>VLOOKUP(Hospitalisation_Details[[#This Row],[Customer ID]],'Hospitalisation Details'!$A$1:$K$2342,6,FALSE)</f>
        <v>9182</v>
      </c>
      <c r="N1953" t="str">
        <f>VLOOKUP(Hospitalisation_Details[[#This Row],[Customer ID]],'Hospitalisation Details'!A1952:K4293,7,FALSE)</f>
        <v>tier - 2</v>
      </c>
      <c r="O1953" t="str">
        <f>VLOOKUP(Hospitalisation_Details[[#This Row],[Customer ID]],'Hospitalisation Details'!A1952:K4293,8,FALSE)</f>
        <v>tier - 3</v>
      </c>
      <c r="P1953" t="str">
        <f>VLOOKUP(Hospitalisation_Details[[#This Row],[Customer ID]],'Hospitalisation Details'!A1952:K4293,9,FALSE)</f>
        <v>R1011</v>
      </c>
      <c r="Q1953">
        <f>VLOOKUP(Hospitalisation_Details[[#This Row],[Customer ID]],'Hospitalisation Details'!$A$1:$K$2342,11,FALSE)</f>
        <v>49</v>
      </c>
    </row>
    <row r="1954" spans="1:17" x14ac:dyDescent="0.35">
      <c r="A1954" t="s">
        <v>1953</v>
      </c>
      <c r="B1954" t="str">
        <f>VLOOKUP(Customer_Names[[#This Row],[Customer ID]],Customer_Names[#All],2,FALSE)</f>
        <v>Marquez</v>
      </c>
      <c r="C1954">
        <f>VLOOKUP(Medical_Examinations[[#This Row],[Customer ID]],'Medical Examinations'!$A$1:$L$2336,2,FALSE)</f>
        <v>23</v>
      </c>
      <c r="D1954">
        <f>VLOOKUP(Medical_Examinations[[#This Row],[Customer ID]],'Medical Examinations'!$A$1:$L$2336,3,FALSE)</f>
        <v>6</v>
      </c>
      <c r="E1954" t="str">
        <f>VLOOKUP(Medical_Examinations[[#This Row],[Customer ID]],'Medical Examinations'!$A$1:$L$2336,4,FALSE)</f>
        <v>No</v>
      </c>
      <c r="F1954" t="str">
        <f>VLOOKUP(Medical_Examinations[[#This Row],[Customer ID]],'Medical Examinations'!$A$1:$L$2336,6,FALSE)</f>
        <v>No</v>
      </c>
      <c r="G1954" t="str">
        <f>VLOOKUP(Medical_Examinations[[#This Row],[Customer ID]],'Medical Examinations'!$A$1:$L$2336,7,FALSE)</f>
        <v>No</v>
      </c>
      <c r="H1954">
        <f>VLOOKUP(Medical_Examinations[[#This Row],[Customer ID]],'Medical Examinations'!$A$1:$L$2336,8,FALSE)</f>
        <v>0</v>
      </c>
      <c r="I1954" t="str">
        <f>VLOOKUP(Medical_Examinations[[#This Row],[Customer ID]],'Medical Examinations'!$A$1:$L$2336,9,FALSE)</f>
        <v>yes</v>
      </c>
      <c r="J1954" t="str">
        <f>VLOOKUP(Medical_Examinations[[#This Row],[Customer ID]],'Medical Examinations'!A1953:L4288,11,FALSE)</f>
        <v>Normal Weight</v>
      </c>
      <c r="K1954" t="str">
        <f>VLOOKUP(Medical_Examinations[[#This Row],[Customer ID]],'Medical Examinations'!A1953:L4288,12,FALSE)</f>
        <v>Prediabetes</v>
      </c>
      <c r="L1954" t="str">
        <f>VLOOKUP(Hospitalisation_Details[[#This Row],[Customer ID]],'Hospitalisation Details'!A1953:K4294,10,FALSE)</f>
        <v>30 Oct 1976</v>
      </c>
      <c r="M1954">
        <f>VLOOKUP(Hospitalisation_Details[[#This Row],[Customer ID]],'Hospitalisation Details'!$A$1:$K$2342,6,FALSE)</f>
        <v>9415</v>
      </c>
      <c r="N1954" t="str">
        <f>VLOOKUP(Hospitalisation_Details[[#This Row],[Customer ID]],'Hospitalisation Details'!A1953:K4294,7,FALSE)</f>
        <v>tier - 2</v>
      </c>
      <c r="O1954" t="str">
        <f>VLOOKUP(Hospitalisation_Details[[#This Row],[Customer ID]],'Hospitalisation Details'!A1953:K4294,8,FALSE)</f>
        <v>tier - 2</v>
      </c>
      <c r="P1954" t="str">
        <f>VLOOKUP(Hospitalisation_Details[[#This Row],[Customer ID]],'Hospitalisation Details'!A1953:K4294,9,FALSE)</f>
        <v>R1011</v>
      </c>
      <c r="Q1954">
        <f>VLOOKUP(Hospitalisation_Details[[#This Row],[Customer ID]],'Hospitalisation Details'!$A$1:$K$2342,11,FALSE)</f>
        <v>46</v>
      </c>
    </row>
    <row r="1955" spans="1:17" x14ac:dyDescent="0.35">
      <c r="A1955" t="s">
        <v>1954</v>
      </c>
      <c r="B1955" t="str">
        <f>VLOOKUP(Customer_Names[[#This Row],[Customer ID]],Customer_Names[#All],2,FALSE)</f>
        <v>Green</v>
      </c>
      <c r="C1955">
        <f>VLOOKUP(Medical_Examinations[[#This Row],[Customer ID]],'Medical Examinations'!$A$1:$L$2336,2,FALSE)</f>
        <v>23</v>
      </c>
      <c r="D1955">
        <f>VLOOKUP(Medical_Examinations[[#This Row],[Customer ID]],'Medical Examinations'!$A$1:$L$2336,3,FALSE)</f>
        <v>6</v>
      </c>
      <c r="E1955" t="str">
        <f>VLOOKUP(Medical_Examinations[[#This Row],[Customer ID]],'Medical Examinations'!$A$1:$L$2336,4,FALSE)</f>
        <v>No</v>
      </c>
      <c r="F1955" t="str">
        <f>VLOOKUP(Medical_Examinations[[#This Row],[Customer ID]],'Medical Examinations'!$A$1:$L$2336,6,FALSE)</f>
        <v>No</v>
      </c>
      <c r="G1955" t="str">
        <f>VLOOKUP(Medical_Examinations[[#This Row],[Customer ID]],'Medical Examinations'!$A$1:$L$2336,7,FALSE)</f>
        <v>No</v>
      </c>
      <c r="H1955">
        <f>VLOOKUP(Medical_Examinations[[#This Row],[Customer ID]],'Medical Examinations'!$A$1:$L$2336,8,FALSE)</f>
        <v>0</v>
      </c>
      <c r="I1955" t="str">
        <f>VLOOKUP(Medical_Examinations[[#This Row],[Customer ID]],'Medical Examinations'!$A$1:$L$2336,9,FALSE)</f>
        <v>yes</v>
      </c>
      <c r="J1955" t="str">
        <f>VLOOKUP(Medical_Examinations[[#This Row],[Customer ID]],'Medical Examinations'!A1954:L4289,11,FALSE)</f>
        <v>Normal Weight</v>
      </c>
      <c r="K1955" t="str">
        <f>VLOOKUP(Medical_Examinations[[#This Row],[Customer ID]],'Medical Examinations'!A1954:L4289,12,FALSE)</f>
        <v>Prediabetes</v>
      </c>
      <c r="L1955" t="str">
        <f>VLOOKUP(Hospitalisation_Details[[#This Row],[Customer ID]],'Hospitalisation Details'!A1954:K4295,10,FALSE)</f>
        <v>23 Oct 1972</v>
      </c>
      <c r="M1955">
        <f>VLOOKUP(Hospitalisation_Details[[#This Row],[Customer ID]],'Hospitalisation Details'!$A$1:$K$2342,6,FALSE)</f>
        <v>9630</v>
      </c>
      <c r="N1955" t="str">
        <f>VLOOKUP(Hospitalisation_Details[[#This Row],[Customer ID]],'Hospitalisation Details'!A1954:K4295,7,FALSE)</f>
        <v>tier - 2</v>
      </c>
      <c r="O1955" t="str">
        <f>VLOOKUP(Hospitalisation_Details[[#This Row],[Customer ID]],'Hospitalisation Details'!A1954:K4295,8,FALSE)</f>
        <v>tier - 2</v>
      </c>
      <c r="P1955" t="str">
        <f>VLOOKUP(Hospitalisation_Details[[#This Row],[Customer ID]],'Hospitalisation Details'!A1954:K4295,9,FALSE)</f>
        <v>R1011</v>
      </c>
      <c r="Q1955">
        <f>VLOOKUP(Hospitalisation_Details[[#This Row],[Customer ID]],'Hospitalisation Details'!$A$1:$K$2342,11,FALSE)</f>
        <v>50</v>
      </c>
    </row>
    <row r="1956" spans="1:17" x14ac:dyDescent="0.35">
      <c r="A1956" t="s">
        <v>1955</v>
      </c>
      <c r="B1956" t="str">
        <f>VLOOKUP(Customer_Names[[#This Row],[Customer ID]],Customer_Names[#All],2,FALSE)</f>
        <v>Schubel</v>
      </c>
      <c r="C1956">
        <f>VLOOKUP(Medical_Examinations[[#This Row],[Customer ID]],'Medical Examinations'!$A$1:$L$2336,2,FALSE)</f>
        <v>31</v>
      </c>
      <c r="D1956">
        <f>VLOOKUP(Medical_Examinations[[#This Row],[Customer ID]],'Medical Examinations'!$A$1:$L$2336,3,FALSE)</f>
        <v>6</v>
      </c>
      <c r="E1956" t="str">
        <f>VLOOKUP(Medical_Examinations[[#This Row],[Customer ID]],'Medical Examinations'!$A$1:$L$2336,4,FALSE)</f>
        <v>No</v>
      </c>
      <c r="F1956" t="str">
        <f>VLOOKUP(Medical_Examinations[[#This Row],[Customer ID]],'Medical Examinations'!$A$1:$L$2336,6,FALSE)</f>
        <v>yes</v>
      </c>
      <c r="G1956" t="str">
        <f>VLOOKUP(Medical_Examinations[[#This Row],[Customer ID]],'Medical Examinations'!$A$1:$L$2336,7,FALSE)</f>
        <v>No</v>
      </c>
      <c r="H1956">
        <f>VLOOKUP(Medical_Examinations[[#This Row],[Customer ID]],'Medical Examinations'!$A$1:$L$2336,8,FALSE)</f>
        <v>2</v>
      </c>
      <c r="I1956" t="str">
        <f>VLOOKUP(Medical_Examinations[[#This Row],[Customer ID]],'Medical Examinations'!$A$1:$L$2336,9,FALSE)</f>
        <v>yes</v>
      </c>
      <c r="J1956" t="str">
        <f>VLOOKUP(Medical_Examinations[[#This Row],[Customer ID]],'Medical Examinations'!A1955:L4290,11,FALSE)</f>
        <v>Obesity</v>
      </c>
      <c r="K1956" t="str">
        <f>VLOOKUP(Medical_Examinations[[#This Row],[Customer ID]],'Medical Examinations'!A1955:L4290,12,FALSE)</f>
        <v>Prediabetes</v>
      </c>
      <c r="L1956" t="str">
        <f>VLOOKUP(Hospitalisation_Details[[#This Row],[Customer ID]],'Hospitalisation Details'!A1955:K4296,10,FALSE)</f>
        <v>8 Aug 1981</v>
      </c>
      <c r="M1956">
        <f>VLOOKUP(Hospitalisation_Details[[#This Row],[Customer ID]],'Hospitalisation Details'!$A$1:$K$2342,6,FALSE)</f>
        <v>9664</v>
      </c>
      <c r="N1956" t="str">
        <f>VLOOKUP(Hospitalisation_Details[[#This Row],[Customer ID]],'Hospitalisation Details'!A1955:K4296,7,FALSE)</f>
        <v>tier - 2</v>
      </c>
      <c r="O1956" t="str">
        <f>VLOOKUP(Hospitalisation_Details[[#This Row],[Customer ID]],'Hospitalisation Details'!A1955:K4296,8,FALSE)</f>
        <v>tier - 3</v>
      </c>
      <c r="P1956" t="str">
        <f>VLOOKUP(Hospitalisation_Details[[#This Row],[Customer ID]],'Hospitalisation Details'!A1955:K4296,9,FALSE)</f>
        <v>R1011</v>
      </c>
      <c r="Q1956">
        <f>VLOOKUP(Hospitalisation_Details[[#This Row],[Customer ID]],'Hospitalisation Details'!$A$1:$K$2342,11,FALSE)</f>
        <v>41</v>
      </c>
    </row>
    <row r="1957" spans="1:17" x14ac:dyDescent="0.35">
      <c r="A1957" t="s">
        <v>1956</v>
      </c>
      <c r="B1957" t="str">
        <f>VLOOKUP(Customer_Names[[#This Row],[Customer ID]],Customer_Names[#All],2,FALSE)</f>
        <v>Jimenez</v>
      </c>
      <c r="C1957">
        <f>VLOOKUP(Medical_Examinations[[#This Row],[Customer ID]],'Medical Examinations'!$A$1:$L$2336,2,FALSE)</f>
        <v>19</v>
      </c>
      <c r="D1957">
        <f>VLOOKUP(Medical_Examinations[[#This Row],[Customer ID]],'Medical Examinations'!$A$1:$L$2336,3,FALSE)</f>
        <v>6</v>
      </c>
      <c r="E1957" t="str">
        <f>VLOOKUP(Medical_Examinations[[#This Row],[Customer ID]],'Medical Examinations'!$A$1:$L$2336,4,FALSE)</f>
        <v>No</v>
      </c>
      <c r="F1957" t="str">
        <f>VLOOKUP(Medical_Examinations[[#This Row],[Customer ID]],'Medical Examinations'!$A$1:$L$2336,6,FALSE)</f>
        <v>No</v>
      </c>
      <c r="G1957" t="str">
        <f>VLOOKUP(Medical_Examinations[[#This Row],[Customer ID]],'Medical Examinations'!$A$1:$L$2336,7,FALSE)</f>
        <v>No</v>
      </c>
      <c r="H1957">
        <f>VLOOKUP(Medical_Examinations[[#This Row],[Customer ID]],'Medical Examinations'!$A$1:$L$2336,8,FALSE)</f>
        <v>0</v>
      </c>
      <c r="I1957" t="str">
        <f>VLOOKUP(Medical_Examinations[[#This Row],[Customer ID]],'Medical Examinations'!$A$1:$L$2336,9,FALSE)</f>
        <v>yes</v>
      </c>
      <c r="J1957" t="str">
        <f>VLOOKUP(Medical_Examinations[[#This Row],[Customer ID]],'Medical Examinations'!A1956:L4291,11,FALSE)</f>
        <v>Normal Weight</v>
      </c>
      <c r="K1957" t="str">
        <f>VLOOKUP(Medical_Examinations[[#This Row],[Customer ID]],'Medical Examinations'!A1956:L4291,12,FALSE)</f>
        <v>Prediabetes</v>
      </c>
      <c r="L1957" t="str">
        <f>VLOOKUP(Hospitalisation_Details[[#This Row],[Customer ID]],'Hospitalisation Details'!A1956:K4297,10,FALSE)</f>
        <v>17 Jul 1971</v>
      </c>
      <c r="M1957">
        <f>VLOOKUP(Hospitalisation_Details[[#This Row],[Customer ID]],'Hospitalisation Details'!$A$1:$K$2342,6,FALSE)</f>
        <v>9861</v>
      </c>
      <c r="N1957" t="str">
        <f>VLOOKUP(Hospitalisation_Details[[#This Row],[Customer ID]],'Hospitalisation Details'!A1956:K4297,7,FALSE)</f>
        <v>tier - 2</v>
      </c>
      <c r="O1957" t="str">
        <f>VLOOKUP(Hospitalisation_Details[[#This Row],[Customer ID]],'Hospitalisation Details'!A1956:K4297,8,FALSE)</f>
        <v>tier - 2</v>
      </c>
      <c r="P1957" t="str">
        <f>VLOOKUP(Hospitalisation_Details[[#This Row],[Customer ID]],'Hospitalisation Details'!A1956:K4297,9,FALSE)</f>
        <v>R1011</v>
      </c>
      <c r="Q1957">
        <f>VLOOKUP(Hospitalisation_Details[[#This Row],[Customer ID]],'Hospitalisation Details'!$A$1:$K$2342,11,FALSE)</f>
        <v>51</v>
      </c>
    </row>
    <row r="1958" spans="1:17" x14ac:dyDescent="0.35">
      <c r="A1958" t="s">
        <v>1957</v>
      </c>
      <c r="B1958" t="str">
        <f>VLOOKUP(Customer_Names[[#This Row],[Customer ID]],Customer_Names[#All],2,FALSE)</f>
        <v>Zimny-Schmitt</v>
      </c>
      <c r="C1958">
        <f>VLOOKUP(Medical_Examinations[[#This Row],[Customer ID]],'Medical Examinations'!$A$1:$L$2336,2,FALSE)</f>
        <v>20</v>
      </c>
      <c r="D1958">
        <f>VLOOKUP(Medical_Examinations[[#This Row],[Customer ID]],'Medical Examinations'!$A$1:$L$2336,3,FALSE)</f>
        <v>6</v>
      </c>
      <c r="E1958" t="str">
        <f>VLOOKUP(Medical_Examinations[[#This Row],[Customer ID]],'Medical Examinations'!$A$1:$L$2336,4,FALSE)</f>
        <v>No</v>
      </c>
      <c r="F1958" t="str">
        <f>VLOOKUP(Medical_Examinations[[#This Row],[Customer ID]],'Medical Examinations'!$A$1:$L$2336,6,FALSE)</f>
        <v>No</v>
      </c>
      <c r="G1958" t="str">
        <f>VLOOKUP(Medical_Examinations[[#This Row],[Customer ID]],'Medical Examinations'!$A$1:$L$2336,7,FALSE)</f>
        <v>No</v>
      </c>
      <c r="H1958">
        <f>VLOOKUP(Medical_Examinations[[#This Row],[Customer ID]],'Medical Examinations'!$A$1:$L$2336,8,FALSE)</f>
        <v>0</v>
      </c>
      <c r="I1958" t="str">
        <f>VLOOKUP(Medical_Examinations[[#This Row],[Customer ID]],'Medical Examinations'!$A$1:$L$2336,9,FALSE)</f>
        <v>yes</v>
      </c>
      <c r="J1958" t="str">
        <f>VLOOKUP(Medical_Examinations[[#This Row],[Customer ID]],'Medical Examinations'!A1957:L4292,11,FALSE)</f>
        <v>Normal Weight</v>
      </c>
      <c r="K1958" t="str">
        <f>VLOOKUP(Medical_Examinations[[#This Row],[Customer ID]],'Medical Examinations'!A1957:L4292,12,FALSE)</f>
        <v>Prediabetes</v>
      </c>
      <c r="L1958" t="str">
        <f>VLOOKUP(Hospitalisation_Details[[#This Row],[Customer ID]],'Hospitalisation Details'!A1957:K4298,10,FALSE)</f>
        <v>22 Dec 1971</v>
      </c>
      <c r="M1958">
        <f>VLOOKUP(Hospitalisation_Details[[#This Row],[Customer ID]],'Hospitalisation Details'!$A$1:$K$2342,6,FALSE)</f>
        <v>9873</v>
      </c>
      <c r="N1958" t="str">
        <f>VLOOKUP(Hospitalisation_Details[[#This Row],[Customer ID]],'Hospitalisation Details'!A1957:K4298,7,FALSE)</f>
        <v>tier - 2</v>
      </c>
      <c r="O1958" t="str">
        <f>VLOOKUP(Hospitalisation_Details[[#This Row],[Customer ID]],'Hospitalisation Details'!A1957:K4298,8,FALSE)</f>
        <v>tier - 2</v>
      </c>
      <c r="P1958" t="str">
        <f>VLOOKUP(Hospitalisation_Details[[#This Row],[Customer ID]],'Hospitalisation Details'!A1957:K4298,9,FALSE)</f>
        <v>R1011</v>
      </c>
      <c r="Q1958">
        <f>VLOOKUP(Hospitalisation_Details[[#This Row],[Customer ID]],'Hospitalisation Details'!$A$1:$K$2342,11,FALSE)</f>
        <v>51</v>
      </c>
    </row>
    <row r="1959" spans="1:17" x14ac:dyDescent="0.35">
      <c r="A1959" t="s">
        <v>1958</v>
      </c>
      <c r="B1959" t="str">
        <f>VLOOKUP(Customer_Names[[#This Row],[Customer ID]],Customer_Names[#All],2,FALSE)</f>
        <v>Hill</v>
      </c>
      <c r="C1959">
        <f>VLOOKUP(Medical_Examinations[[#This Row],[Customer ID]],'Medical Examinations'!$A$1:$L$2336,2,FALSE)</f>
        <v>22</v>
      </c>
      <c r="D1959">
        <f>VLOOKUP(Medical_Examinations[[#This Row],[Customer ID]],'Medical Examinations'!$A$1:$L$2336,3,FALSE)</f>
        <v>6</v>
      </c>
      <c r="E1959" t="str">
        <f>VLOOKUP(Medical_Examinations[[#This Row],[Customer ID]],'Medical Examinations'!$A$1:$L$2336,4,FALSE)</f>
        <v>No</v>
      </c>
      <c r="F1959" t="str">
        <f>VLOOKUP(Medical_Examinations[[#This Row],[Customer ID]],'Medical Examinations'!$A$1:$L$2336,6,FALSE)</f>
        <v>No</v>
      </c>
      <c r="G1959" t="str">
        <f>VLOOKUP(Medical_Examinations[[#This Row],[Customer ID]],'Medical Examinations'!$A$1:$L$2336,7,FALSE)</f>
        <v>No</v>
      </c>
      <c r="H1959">
        <f>VLOOKUP(Medical_Examinations[[#This Row],[Customer ID]],'Medical Examinations'!$A$1:$L$2336,8,FALSE)</f>
        <v>0</v>
      </c>
      <c r="I1959" t="str">
        <f>VLOOKUP(Medical_Examinations[[#This Row],[Customer ID]],'Medical Examinations'!$A$1:$L$2336,9,FALSE)</f>
        <v>yes</v>
      </c>
      <c r="J1959" t="str">
        <f>VLOOKUP(Medical_Examinations[[#This Row],[Customer ID]],'Medical Examinations'!A1958:L4293,11,FALSE)</f>
        <v>Normal Weight</v>
      </c>
      <c r="K1959" t="str">
        <f>VLOOKUP(Medical_Examinations[[#This Row],[Customer ID]],'Medical Examinations'!A1958:L4293,12,FALSE)</f>
        <v>Prediabetes</v>
      </c>
      <c r="L1959" t="str">
        <f>VLOOKUP(Hospitalisation_Details[[#This Row],[Customer ID]],'Hospitalisation Details'!A1958:K4299,10,FALSE)</f>
        <v>8 Nov 1971</v>
      </c>
      <c r="M1959">
        <f>VLOOKUP(Hospitalisation_Details[[#This Row],[Customer ID]],'Hospitalisation Details'!$A$1:$K$2342,6,FALSE)</f>
        <v>9880</v>
      </c>
      <c r="N1959" t="str">
        <f>VLOOKUP(Hospitalisation_Details[[#This Row],[Customer ID]],'Hospitalisation Details'!A1958:K4299,7,FALSE)</f>
        <v>tier - 2</v>
      </c>
      <c r="O1959" t="str">
        <f>VLOOKUP(Hospitalisation_Details[[#This Row],[Customer ID]],'Hospitalisation Details'!A1958:K4299,8,FALSE)</f>
        <v>tier - 3</v>
      </c>
      <c r="P1959" t="str">
        <f>VLOOKUP(Hospitalisation_Details[[#This Row],[Customer ID]],'Hospitalisation Details'!A1958:K4299,9,FALSE)</f>
        <v>R1011</v>
      </c>
      <c r="Q1959">
        <f>VLOOKUP(Hospitalisation_Details[[#This Row],[Customer ID]],'Hospitalisation Details'!$A$1:$K$2342,11,FALSE)</f>
        <v>51</v>
      </c>
    </row>
    <row r="1960" spans="1:17" x14ac:dyDescent="0.35">
      <c r="A1960" t="s">
        <v>1959</v>
      </c>
      <c r="B1960" t="str">
        <f>VLOOKUP(Customer_Names[[#This Row],[Customer ID]],Customer_Names[#All],2,FALSE)</f>
        <v>Brohart</v>
      </c>
      <c r="C1960">
        <f>VLOOKUP(Medical_Examinations[[#This Row],[Customer ID]],'Medical Examinations'!$A$1:$L$2336,2,FALSE)</f>
        <v>30</v>
      </c>
      <c r="D1960">
        <f>VLOOKUP(Medical_Examinations[[#This Row],[Customer ID]],'Medical Examinations'!$A$1:$L$2336,3,FALSE)</f>
        <v>6</v>
      </c>
      <c r="E1960" t="str">
        <f>VLOOKUP(Medical_Examinations[[#This Row],[Customer ID]],'Medical Examinations'!$A$1:$L$2336,4,FALSE)</f>
        <v>No</v>
      </c>
      <c r="F1960" t="str">
        <f>VLOOKUP(Medical_Examinations[[#This Row],[Customer ID]],'Medical Examinations'!$A$1:$L$2336,6,FALSE)</f>
        <v>No</v>
      </c>
      <c r="G1960" t="str">
        <f>VLOOKUP(Medical_Examinations[[#This Row],[Customer ID]],'Medical Examinations'!$A$1:$L$2336,7,FALSE)</f>
        <v>No</v>
      </c>
      <c r="H1960">
        <f>VLOOKUP(Medical_Examinations[[#This Row],[Customer ID]],'Medical Examinations'!$A$1:$L$2336,8,FALSE)</f>
        <v>0</v>
      </c>
      <c r="I1960" t="str">
        <f>VLOOKUP(Medical_Examinations[[#This Row],[Customer ID]],'Medical Examinations'!$A$1:$L$2336,9,FALSE)</f>
        <v>yes</v>
      </c>
      <c r="J1960" t="str">
        <f>VLOOKUP(Medical_Examinations[[#This Row],[Customer ID]],'Medical Examinations'!A1959:L4294,11,FALSE)</f>
        <v>Obesity</v>
      </c>
      <c r="K1960" t="str">
        <f>VLOOKUP(Medical_Examinations[[#This Row],[Customer ID]],'Medical Examinations'!A1959:L4294,12,FALSE)</f>
        <v>Prediabetes</v>
      </c>
      <c r="L1960" t="str">
        <f>VLOOKUP(Hospitalisation_Details[[#This Row],[Customer ID]],'Hospitalisation Details'!A1959:K4300,10,FALSE)</f>
        <v>8 Jul 1963</v>
      </c>
      <c r="M1960">
        <f>VLOOKUP(Hospitalisation_Details[[#This Row],[Customer ID]],'Hospitalisation Details'!$A$1:$K$2342,6,FALSE)</f>
        <v>14007</v>
      </c>
      <c r="N1960" t="str">
        <f>VLOOKUP(Hospitalisation_Details[[#This Row],[Customer ID]],'Hospitalisation Details'!A1959:K4300,7,FALSE)</f>
        <v>tier - 2</v>
      </c>
      <c r="O1960" t="str">
        <f>VLOOKUP(Hospitalisation_Details[[#This Row],[Customer ID]],'Hospitalisation Details'!A1959:K4300,8,FALSE)</f>
        <v>tier - 3</v>
      </c>
      <c r="P1960" t="str">
        <f>VLOOKUP(Hospitalisation_Details[[#This Row],[Customer ID]],'Hospitalisation Details'!A1959:K4300,9,FALSE)</f>
        <v>R1011</v>
      </c>
      <c r="Q1960">
        <f>VLOOKUP(Hospitalisation_Details[[#This Row],[Customer ID]],'Hospitalisation Details'!$A$1:$K$2342,11,FALSE)</f>
        <v>59</v>
      </c>
    </row>
    <row r="1961" spans="1:17" x14ac:dyDescent="0.35">
      <c r="A1961" t="s">
        <v>1960</v>
      </c>
      <c r="B1961" t="str">
        <f>VLOOKUP(Customer_Names[[#This Row],[Customer ID]],Customer_Names[#All],2,FALSE)</f>
        <v>Ryan</v>
      </c>
      <c r="C1961">
        <f>VLOOKUP(Medical_Examinations[[#This Row],[Customer ID]],'Medical Examinations'!$A$1:$L$2336,2,FALSE)</f>
        <v>28</v>
      </c>
      <c r="D1961">
        <f>VLOOKUP(Medical_Examinations[[#This Row],[Customer ID]],'Medical Examinations'!$A$1:$L$2336,3,FALSE)</f>
        <v>6</v>
      </c>
      <c r="E1961" t="str">
        <f>VLOOKUP(Medical_Examinations[[#This Row],[Customer ID]],'Medical Examinations'!$A$1:$L$2336,4,FALSE)</f>
        <v>No</v>
      </c>
      <c r="F1961" t="str">
        <f>VLOOKUP(Medical_Examinations[[#This Row],[Customer ID]],'Medical Examinations'!$A$1:$L$2336,6,FALSE)</f>
        <v>No</v>
      </c>
      <c r="G1961" t="str">
        <f>VLOOKUP(Medical_Examinations[[#This Row],[Customer ID]],'Medical Examinations'!$A$1:$L$2336,7,FALSE)</f>
        <v>No</v>
      </c>
      <c r="H1961">
        <f>VLOOKUP(Medical_Examinations[[#This Row],[Customer ID]],'Medical Examinations'!$A$1:$L$2336,8,FALSE)</f>
        <v>0</v>
      </c>
      <c r="I1961" t="str">
        <f>VLOOKUP(Medical_Examinations[[#This Row],[Customer ID]],'Medical Examinations'!$A$1:$L$2336,9,FALSE)</f>
        <v>yes</v>
      </c>
      <c r="J1961" t="str">
        <f>VLOOKUP(Medical_Examinations[[#This Row],[Customer ID]],'Medical Examinations'!A1960:L4295,11,FALSE)</f>
        <v>Overweight</v>
      </c>
      <c r="K1961" t="str">
        <f>VLOOKUP(Medical_Examinations[[#This Row],[Customer ID]],'Medical Examinations'!A1960:L4295,12,FALSE)</f>
        <v>Prediabetes</v>
      </c>
      <c r="L1961" t="str">
        <f>VLOOKUP(Hospitalisation_Details[[#This Row],[Customer ID]],'Hospitalisation Details'!A1960:K4301,10,FALSE)</f>
        <v>25 Sep 1961</v>
      </c>
      <c r="M1961">
        <f>VLOOKUP(Hospitalisation_Details[[#This Row],[Customer ID]],'Hospitalisation Details'!$A$1:$K$2342,6,FALSE)</f>
        <v>14235</v>
      </c>
      <c r="N1961" t="str">
        <f>VLOOKUP(Hospitalisation_Details[[#This Row],[Customer ID]],'Hospitalisation Details'!A1960:K4301,7,FALSE)</f>
        <v>tier - 2</v>
      </c>
      <c r="O1961" t="str">
        <f>VLOOKUP(Hospitalisation_Details[[#This Row],[Customer ID]],'Hospitalisation Details'!A1960:K4301,8,FALSE)</f>
        <v>tier - 1</v>
      </c>
      <c r="P1961" t="str">
        <f>VLOOKUP(Hospitalisation_Details[[#This Row],[Customer ID]],'Hospitalisation Details'!A1960:K4301,9,FALSE)</f>
        <v>R1011</v>
      </c>
      <c r="Q1961">
        <f>VLOOKUP(Hospitalisation_Details[[#This Row],[Customer ID]],'Hospitalisation Details'!$A$1:$K$2342,11,FALSE)</f>
        <v>61</v>
      </c>
    </row>
    <row r="1962" spans="1:17" x14ac:dyDescent="0.35">
      <c r="A1962" t="s">
        <v>1961</v>
      </c>
      <c r="B1962" t="str">
        <f>VLOOKUP(Customer_Names[[#This Row],[Customer ID]],Customer_Names[#All],2,FALSE)</f>
        <v>Oka</v>
      </c>
      <c r="C1962">
        <f>VLOOKUP(Medical_Examinations[[#This Row],[Customer ID]],'Medical Examinations'!$A$1:$L$2336,2,FALSE)</f>
        <v>23</v>
      </c>
      <c r="D1962">
        <f>VLOOKUP(Medical_Examinations[[#This Row],[Customer ID]],'Medical Examinations'!$A$1:$L$2336,3,FALSE)</f>
        <v>6</v>
      </c>
      <c r="E1962" t="str">
        <f>VLOOKUP(Medical_Examinations[[#This Row],[Customer ID]],'Medical Examinations'!$A$1:$L$2336,4,FALSE)</f>
        <v>No</v>
      </c>
      <c r="F1962" t="str">
        <f>VLOOKUP(Medical_Examinations[[#This Row],[Customer ID]],'Medical Examinations'!$A$1:$L$2336,6,FALSE)</f>
        <v>No</v>
      </c>
      <c r="G1962" t="str">
        <f>VLOOKUP(Medical_Examinations[[#This Row],[Customer ID]],'Medical Examinations'!$A$1:$L$2336,7,FALSE)</f>
        <v>No</v>
      </c>
      <c r="H1962">
        <f>VLOOKUP(Medical_Examinations[[#This Row],[Customer ID]],'Medical Examinations'!$A$1:$L$2336,8,FALSE)</f>
        <v>0</v>
      </c>
      <c r="I1962" t="str">
        <f>VLOOKUP(Medical_Examinations[[#This Row],[Customer ID]],'Medical Examinations'!$A$1:$L$2336,9,FALSE)</f>
        <v>yes</v>
      </c>
      <c r="J1962" t="str">
        <f>VLOOKUP(Medical_Examinations[[#This Row],[Customer ID]],'Medical Examinations'!A1961:L4296,11,FALSE)</f>
        <v>Normal Weight</v>
      </c>
      <c r="K1962" t="str">
        <f>VLOOKUP(Medical_Examinations[[#This Row],[Customer ID]],'Medical Examinations'!A1961:L4296,12,FALSE)</f>
        <v>Prediabetes</v>
      </c>
      <c r="L1962" t="str">
        <f>VLOOKUP(Hospitalisation_Details[[#This Row],[Customer ID]],'Hospitalisation Details'!A1961:K4302,10,FALSE)</f>
        <v>16 Nov 1988</v>
      </c>
      <c r="M1962">
        <f>VLOOKUP(Hospitalisation_Details[[#This Row],[Customer ID]],'Hospitalisation Details'!$A$1:$K$2342,6,FALSE)</f>
        <v>14358</v>
      </c>
      <c r="N1962" t="str">
        <f>VLOOKUP(Hospitalisation_Details[[#This Row],[Customer ID]],'Hospitalisation Details'!A1961:K4302,7,FALSE)</f>
        <v>tier - 2</v>
      </c>
      <c r="O1962" t="str">
        <f>VLOOKUP(Hospitalisation_Details[[#This Row],[Customer ID]],'Hospitalisation Details'!A1961:K4302,8,FALSE)</f>
        <v>tier - 2</v>
      </c>
      <c r="P1962" t="str">
        <f>VLOOKUP(Hospitalisation_Details[[#This Row],[Customer ID]],'Hospitalisation Details'!A1961:K4302,9,FALSE)</f>
        <v>R1011</v>
      </c>
      <c r="Q1962">
        <f>VLOOKUP(Hospitalisation_Details[[#This Row],[Customer ID]],'Hospitalisation Details'!$A$1:$K$2342,11,FALSE)</f>
        <v>34</v>
      </c>
    </row>
    <row r="1963" spans="1:17" x14ac:dyDescent="0.35">
      <c r="A1963" t="s">
        <v>1962</v>
      </c>
      <c r="B1963" t="str">
        <f>VLOOKUP(Customer_Names[[#This Row],[Customer ID]],Customer_Names[#All],2,FALSE)</f>
        <v>Newman</v>
      </c>
      <c r="C1963">
        <f>VLOOKUP(Medical_Examinations[[#This Row],[Customer ID]],'Medical Examinations'!$A$1:$L$2336,2,FALSE)</f>
        <v>23</v>
      </c>
      <c r="D1963">
        <f>VLOOKUP(Medical_Examinations[[#This Row],[Customer ID]],'Medical Examinations'!$A$1:$L$2336,3,FALSE)</f>
        <v>6</v>
      </c>
      <c r="E1963" t="str">
        <f>VLOOKUP(Medical_Examinations[[#This Row],[Customer ID]],'Medical Examinations'!$A$1:$L$2336,4,FALSE)</f>
        <v>No</v>
      </c>
      <c r="F1963" t="str">
        <f>VLOOKUP(Medical_Examinations[[#This Row],[Customer ID]],'Medical Examinations'!$A$1:$L$2336,6,FALSE)</f>
        <v>No</v>
      </c>
      <c r="G1963" t="str">
        <f>VLOOKUP(Medical_Examinations[[#This Row],[Customer ID]],'Medical Examinations'!$A$1:$L$2336,7,FALSE)</f>
        <v>No</v>
      </c>
      <c r="H1963">
        <f>VLOOKUP(Medical_Examinations[[#This Row],[Customer ID]],'Medical Examinations'!$A$1:$L$2336,8,FALSE)</f>
        <v>0</v>
      </c>
      <c r="I1963" t="str">
        <f>VLOOKUP(Medical_Examinations[[#This Row],[Customer ID]],'Medical Examinations'!$A$1:$L$2336,9,FALSE)</f>
        <v>yes</v>
      </c>
      <c r="J1963" t="str">
        <f>VLOOKUP(Medical_Examinations[[#This Row],[Customer ID]],'Medical Examinations'!A1962:L4297,11,FALSE)</f>
        <v>Normal Weight</v>
      </c>
      <c r="K1963" t="str">
        <f>VLOOKUP(Medical_Examinations[[#This Row],[Customer ID]],'Medical Examinations'!A1962:L4297,12,FALSE)</f>
        <v>Prediabetes</v>
      </c>
      <c r="L1963" t="str">
        <f>VLOOKUP(Hospitalisation_Details[[#This Row],[Customer ID]],'Hospitalisation Details'!A1962:K4303,10,FALSE)</f>
        <v>14 Jul 1989</v>
      </c>
      <c r="M1963">
        <f>VLOOKUP(Hospitalisation_Details[[#This Row],[Customer ID]],'Hospitalisation Details'!$A$1:$K$2342,6,FALSE)</f>
        <v>14547</v>
      </c>
      <c r="N1963" t="str">
        <f>VLOOKUP(Hospitalisation_Details[[#This Row],[Customer ID]],'Hospitalisation Details'!A1962:K4303,7,FALSE)</f>
        <v>tier - 2</v>
      </c>
      <c r="O1963" t="str">
        <f>VLOOKUP(Hospitalisation_Details[[#This Row],[Customer ID]],'Hospitalisation Details'!A1962:K4303,8,FALSE)</f>
        <v>tier - 3</v>
      </c>
      <c r="P1963" t="str">
        <f>VLOOKUP(Hospitalisation_Details[[#This Row],[Customer ID]],'Hospitalisation Details'!A1962:K4303,9,FALSE)</f>
        <v>R1011</v>
      </c>
      <c r="Q1963">
        <f>VLOOKUP(Hospitalisation_Details[[#This Row],[Customer ID]],'Hospitalisation Details'!$A$1:$K$2342,11,FALSE)</f>
        <v>33</v>
      </c>
    </row>
    <row r="1964" spans="1:17" x14ac:dyDescent="0.35">
      <c r="A1964" t="s">
        <v>1963</v>
      </c>
      <c r="B1964" t="str">
        <f>VLOOKUP(Customer_Names[[#This Row],[Customer ID]],Customer_Names[#All],2,FALSE)</f>
        <v>Metzger</v>
      </c>
      <c r="C1964">
        <f>VLOOKUP(Medical_Examinations[[#This Row],[Customer ID]],'Medical Examinations'!$A$1:$L$2336,2,FALSE)</f>
        <v>22</v>
      </c>
      <c r="D1964">
        <f>VLOOKUP(Medical_Examinations[[#This Row],[Customer ID]],'Medical Examinations'!$A$1:$L$2336,3,FALSE)</f>
        <v>6</v>
      </c>
      <c r="E1964" t="str">
        <f>VLOOKUP(Medical_Examinations[[#This Row],[Customer ID]],'Medical Examinations'!$A$1:$L$2336,4,FALSE)</f>
        <v>No</v>
      </c>
      <c r="F1964" t="str">
        <f>VLOOKUP(Medical_Examinations[[#This Row],[Customer ID]],'Medical Examinations'!$A$1:$L$2336,6,FALSE)</f>
        <v>No</v>
      </c>
      <c r="G1964" t="str">
        <f>VLOOKUP(Medical_Examinations[[#This Row],[Customer ID]],'Medical Examinations'!$A$1:$L$2336,7,FALSE)</f>
        <v>No</v>
      </c>
      <c r="H1964">
        <f>VLOOKUP(Medical_Examinations[[#This Row],[Customer ID]],'Medical Examinations'!$A$1:$L$2336,8,FALSE)</f>
        <v>0</v>
      </c>
      <c r="I1964" t="str">
        <f>VLOOKUP(Medical_Examinations[[#This Row],[Customer ID]],'Medical Examinations'!$A$1:$L$2336,9,FALSE)</f>
        <v>yes</v>
      </c>
      <c r="J1964" t="str">
        <f>VLOOKUP(Medical_Examinations[[#This Row],[Customer ID]],'Medical Examinations'!A1963:L4298,11,FALSE)</f>
        <v>Normal Weight</v>
      </c>
      <c r="K1964" t="str">
        <f>VLOOKUP(Medical_Examinations[[#This Row],[Customer ID]],'Medical Examinations'!A1963:L4298,12,FALSE)</f>
        <v>Prediabetes</v>
      </c>
      <c r="L1964" t="str">
        <f>VLOOKUP(Hospitalisation_Details[[#This Row],[Customer ID]],'Hospitalisation Details'!A1963:K4304,10,FALSE)</f>
        <v>21 Aug 1991</v>
      </c>
      <c r="M1964">
        <f>VLOOKUP(Hospitalisation_Details[[#This Row],[Customer ID]],'Hospitalisation Details'!$A$1:$K$2342,6,FALSE)</f>
        <v>14631</v>
      </c>
      <c r="N1964" t="str">
        <f>VLOOKUP(Hospitalisation_Details[[#This Row],[Customer ID]],'Hospitalisation Details'!A1963:K4304,7,FALSE)</f>
        <v>tier - 2</v>
      </c>
      <c r="O1964" t="str">
        <f>VLOOKUP(Hospitalisation_Details[[#This Row],[Customer ID]],'Hospitalisation Details'!A1963:K4304,8,FALSE)</f>
        <v>tier - 3</v>
      </c>
      <c r="P1964" t="str">
        <f>VLOOKUP(Hospitalisation_Details[[#This Row],[Customer ID]],'Hospitalisation Details'!A1963:K4304,9,FALSE)</f>
        <v>R1011</v>
      </c>
      <c r="Q1964">
        <f>VLOOKUP(Hospitalisation_Details[[#This Row],[Customer ID]],'Hospitalisation Details'!$A$1:$K$2342,11,FALSE)</f>
        <v>31</v>
      </c>
    </row>
    <row r="1965" spans="1:17" x14ac:dyDescent="0.35">
      <c r="A1965" t="s">
        <v>1964</v>
      </c>
      <c r="B1965" t="str">
        <f>VLOOKUP(Customer_Names[[#This Row],[Customer ID]],Customer_Names[#All],2,FALSE)</f>
        <v>Gonzalez</v>
      </c>
      <c r="C1965">
        <f>VLOOKUP(Medical_Examinations[[#This Row],[Customer ID]],'Medical Examinations'!$A$1:$L$2336,2,FALSE)</f>
        <v>30</v>
      </c>
      <c r="D1965">
        <f>VLOOKUP(Medical_Examinations[[#This Row],[Customer ID]],'Medical Examinations'!$A$1:$L$2336,3,FALSE)</f>
        <v>6</v>
      </c>
      <c r="E1965" t="str">
        <f>VLOOKUP(Medical_Examinations[[#This Row],[Customer ID]],'Medical Examinations'!$A$1:$L$2336,4,FALSE)</f>
        <v>No</v>
      </c>
      <c r="F1965" t="str">
        <f>VLOOKUP(Medical_Examinations[[#This Row],[Customer ID]],'Medical Examinations'!$A$1:$L$2336,6,FALSE)</f>
        <v>No</v>
      </c>
      <c r="G1965" t="str">
        <f>VLOOKUP(Medical_Examinations[[#This Row],[Customer ID]],'Medical Examinations'!$A$1:$L$2336,7,FALSE)</f>
        <v>No</v>
      </c>
      <c r="H1965">
        <f>VLOOKUP(Medical_Examinations[[#This Row],[Customer ID]],'Medical Examinations'!$A$1:$L$2336,8,FALSE)</f>
        <v>0</v>
      </c>
      <c r="I1965" t="str">
        <f>VLOOKUP(Medical_Examinations[[#This Row],[Customer ID]],'Medical Examinations'!$A$1:$L$2336,9,FALSE)</f>
        <v>yes</v>
      </c>
      <c r="J1965" t="str">
        <f>VLOOKUP(Medical_Examinations[[#This Row],[Customer ID]],'Medical Examinations'!A1964:L4299,11,FALSE)</f>
        <v>Obesity</v>
      </c>
      <c r="K1965" t="str">
        <f>VLOOKUP(Medical_Examinations[[#This Row],[Customer ID]],'Medical Examinations'!A1964:L4299,12,FALSE)</f>
        <v>Prediabetes</v>
      </c>
      <c r="L1965" t="str">
        <f>VLOOKUP(Hospitalisation_Details[[#This Row],[Customer ID]],'Hospitalisation Details'!A1964:K4305,10,FALSE)</f>
        <v>4 Sep 1982</v>
      </c>
      <c r="M1965">
        <f>VLOOKUP(Hospitalisation_Details[[#This Row],[Customer ID]],'Hospitalisation Details'!$A$1:$K$2342,6,FALSE)</f>
        <v>14697</v>
      </c>
      <c r="N1965" t="str">
        <f>VLOOKUP(Hospitalisation_Details[[#This Row],[Customer ID]],'Hospitalisation Details'!A1964:K4305,7,FALSE)</f>
        <v>tier - 2</v>
      </c>
      <c r="O1965" t="str">
        <f>VLOOKUP(Hospitalisation_Details[[#This Row],[Customer ID]],'Hospitalisation Details'!A1964:K4305,8,FALSE)</f>
        <v>tier - 2</v>
      </c>
      <c r="P1965" t="str">
        <f>VLOOKUP(Hospitalisation_Details[[#This Row],[Customer ID]],'Hospitalisation Details'!A1964:K4305,9,FALSE)</f>
        <v>R1011</v>
      </c>
      <c r="Q1965">
        <f>VLOOKUP(Hospitalisation_Details[[#This Row],[Customer ID]],'Hospitalisation Details'!$A$1:$K$2342,11,FALSE)</f>
        <v>40</v>
      </c>
    </row>
    <row r="1966" spans="1:17" x14ac:dyDescent="0.35">
      <c r="A1966" t="s">
        <v>1965</v>
      </c>
      <c r="B1966" t="str">
        <f>VLOOKUP(Customer_Names[[#This Row],[Customer ID]],Customer_Names[#All],2,FALSE)</f>
        <v>Vaughn</v>
      </c>
      <c r="C1966">
        <f>VLOOKUP(Medical_Examinations[[#This Row],[Customer ID]],'Medical Examinations'!$A$1:$L$2336,2,FALSE)</f>
        <v>27</v>
      </c>
      <c r="D1966">
        <f>VLOOKUP(Medical_Examinations[[#This Row],[Customer ID]],'Medical Examinations'!$A$1:$L$2336,3,FALSE)</f>
        <v>6</v>
      </c>
      <c r="E1966" t="str">
        <f>VLOOKUP(Medical_Examinations[[#This Row],[Customer ID]],'Medical Examinations'!$A$1:$L$2336,4,FALSE)</f>
        <v>No</v>
      </c>
      <c r="F1966" t="str">
        <f>VLOOKUP(Medical_Examinations[[#This Row],[Customer ID]],'Medical Examinations'!$A$1:$L$2336,6,FALSE)</f>
        <v>No</v>
      </c>
      <c r="G1966" t="str">
        <f>VLOOKUP(Medical_Examinations[[#This Row],[Customer ID]],'Medical Examinations'!$A$1:$L$2336,7,FALSE)</f>
        <v>No</v>
      </c>
      <c r="H1966">
        <f>VLOOKUP(Medical_Examinations[[#This Row],[Customer ID]],'Medical Examinations'!$A$1:$L$2336,8,FALSE)</f>
        <v>0</v>
      </c>
      <c r="I1966" t="str">
        <f>VLOOKUP(Medical_Examinations[[#This Row],[Customer ID]],'Medical Examinations'!$A$1:$L$2336,9,FALSE)</f>
        <v>yes</v>
      </c>
      <c r="J1966" t="str">
        <f>VLOOKUP(Medical_Examinations[[#This Row],[Customer ID]],'Medical Examinations'!A1965:L4300,11,FALSE)</f>
        <v>Overweight</v>
      </c>
      <c r="K1966" t="str">
        <f>VLOOKUP(Medical_Examinations[[#This Row],[Customer ID]],'Medical Examinations'!A1965:L4300,12,FALSE)</f>
        <v>Prediabetes</v>
      </c>
      <c r="L1966" t="str">
        <f>VLOOKUP(Hospitalisation_Details[[#This Row],[Customer ID]],'Hospitalisation Details'!A1965:K4306,10,FALSE)</f>
        <v>4 Jul 1981</v>
      </c>
      <c r="M1966">
        <f>VLOOKUP(Hospitalisation_Details[[#This Row],[Customer ID]],'Hospitalisation Details'!$A$1:$K$2342,6,FALSE)</f>
        <v>14908</v>
      </c>
      <c r="N1966" t="str">
        <f>VLOOKUP(Hospitalisation_Details[[#This Row],[Customer ID]],'Hospitalisation Details'!A1965:K4306,7,FALSE)</f>
        <v>tier - 2</v>
      </c>
      <c r="O1966" t="str">
        <f>VLOOKUP(Hospitalisation_Details[[#This Row],[Customer ID]],'Hospitalisation Details'!A1965:K4306,8,FALSE)</f>
        <v>tier - 1</v>
      </c>
      <c r="P1966" t="str">
        <f>VLOOKUP(Hospitalisation_Details[[#This Row],[Customer ID]],'Hospitalisation Details'!A1965:K4306,9,FALSE)</f>
        <v>R1011</v>
      </c>
      <c r="Q1966">
        <f>VLOOKUP(Hospitalisation_Details[[#This Row],[Customer ID]],'Hospitalisation Details'!$A$1:$K$2342,11,FALSE)</f>
        <v>41</v>
      </c>
    </row>
    <row r="1967" spans="1:17" x14ac:dyDescent="0.35">
      <c r="A1967" t="s">
        <v>1966</v>
      </c>
      <c r="B1967" t="str">
        <f>VLOOKUP(Customer_Names[[#This Row],[Customer ID]],Customer_Names[#All],2,FALSE)</f>
        <v>Clifford</v>
      </c>
      <c r="C1967">
        <f>VLOOKUP(Medical_Examinations[[#This Row],[Customer ID]],'Medical Examinations'!$A$1:$L$2336,2,FALSE)</f>
        <v>28</v>
      </c>
      <c r="D1967">
        <f>VLOOKUP(Medical_Examinations[[#This Row],[Customer ID]],'Medical Examinations'!$A$1:$L$2336,3,FALSE)</f>
        <v>6</v>
      </c>
      <c r="E1967" t="str">
        <f>VLOOKUP(Medical_Examinations[[#This Row],[Customer ID]],'Medical Examinations'!$A$1:$L$2336,4,FALSE)</f>
        <v>No</v>
      </c>
      <c r="F1967" t="str">
        <f>VLOOKUP(Medical_Examinations[[#This Row],[Customer ID]],'Medical Examinations'!$A$1:$L$2336,6,FALSE)</f>
        <v>No</v>
      </c>
      <c r="G1967" t="str">
        <f>VLOOKUP(Medical_Examinations[[#This Row],[Customer ID]],'Medical Examinations'!$A$1:$L$2336,7,FALSE)</f>
        <v>No</v>
      </c>
      <c r="H1967">
        <f>VLOOKUP(Medical_Examinations[[#This Row],[Customer ID]],'Medical Examinations'!$A$1:$L$2336,8,FALSE)</f>
        <v>0</v>
      </c>
      <c r="I1967" t="str">
        <f>VLOOKUP(Medical_Examinations[[#This Row],[Customer ID]],'Medical Examinations'!$A$1:$L$2336,9,FALSE)</f>
        <v>yes</v>
      </c>
      <c r="J1967" t="str">
        <f>VLOOKUP(Medical_Examinations[[#This Row],[Customer ID]],'Medical Examinations'!A1966:L4301,11,FALSE)</f>
        <v>Overweight</v>
      </c>
      <c r="K1967" t="str">
        <f>VLOOKUP(Medical_Examinations[[#This Row],[Customer ID]],'Medical Examinations'!A1966:L4301,12,FALSE)</f>
        <v>Prediabetes</v>
      </c>
      <c r="L1967" t="str">
        <f>VLOOKUP(Hospitalisation_Details[[#This Row],[Customer ID]],'Hospitalisation Details'!A1966:K4307,10,FALSE)</f>
        <v>29 Jul 1958</v>
      </c>
      <c r="M1967">
        <f>VLOOKUP(Hospitalisation_Details[[#This Row],[Customer ID]],'Hospitalisation Details'!$A$1:$K$2342,6,FALSE)</f>
        <v>14988</v>
      </c>
      <c r="N1967" t="str">
        <f>VLOOKUP(Hospitalisation_Details[[#This Row],[Customer ID]],'Hospitalisation Details'!A1966:K4307,7,FALSE)</f>
        <v>tier - 2</v>
      </c>
      <c r="O1967" t="str">
        <f>VLOOKUP(Hospitalisation_Details[[#This Row],[Customer ID]],'Hospitalisation Details'!A1966:K4307,8,FALSE)</f>
        <v>tier - 3</v>
      </c>
      <c r="P1967" t="str">
        <f>VLOOKUP(Hospitalisation_Details[[#This Row],[Customer ID]],'Hospitalisation Details'!A1966:K4307,9,FALSE)</f>
        <v>R1011</v>
      </c>
      <c r="Q1967">
        <f>VLOOKUP(Hospitalisation_Details[[#This Row],[Customer ID]],'Hospitalisation Details'!$A$1:$K$2342,11,FALSE)</f>
        <v>64</v>
      </c>
    </row>
    <row r="1968" spans="1:17" x14ac:dyDescent="0.35">
      <c r="A1968" t="s">
        <v>1967</v>
      </c>
      <c r="B1968" t="str">
        <f>VLOOKUP(Customer_Names[[#This Row],[Customer ID]],Customer_Names[#All],2,FALSE)</f>
        <v>Petty</v>
      </c>
      <c r="C1968">
        <f>VLOOKUP(Medical_Examinations[[#This Row],[Customer ID]],'Medical Examinations'!$A$1:$L$2336,2,FALSE)</f>
        <v>27</v>
      </c>
      <c r="D1968">
        <f>VLOOKUP(Medical_Examinations[[#This Row],[Customer ID]],'Medical Examinations'!$A$1:$L$2336,3,FALSE)</f>
        <v>6</v>
      </c>
      <c r="E1968" t="str">
        <f>VLOOKUP(Medical_Examinations[[#This Row],[Customer ID]],'Medical Examinations'!$A$1:$L$2336,4,FALSE)</f>
        <v>No</v>
      </c>
      <c r="F1968" t="str">
        <f>VLOOKUP(Medical_Examinations[[#This Row],[Customer ID]],'Medical Examinations'!$A$1:$L$2336,6,FALSE)</f>
        <v>No</v>
      </c>
      <c r="G1968" t="str">
        <f>VLOOKUP(Medical_Examinations[[#This Row],[Customer ID]],'Medical Examinations'!$A$1:$L$2336,7,FALSE)</f>
        <v>No</v>
      </c>
      <c r="H1968">
        <f>VLOOKUP(Medical_Examinations[[#This Row],[Customer ID]],'Medical Examinations'!$A$1:$L$2336,8,FALSE)</f>
        <v>0</v>
      </c>
      <c r="I1968" t="str">
        <f>VLOOKUP(Medical_Examinations[[#This Row],[Customer ID]],'Medical Examinations'!$A$1:$L$2336,9,FALSE)</f>
        <v>yes</v>
      </c>
      <c r="J1968" t="str">
        <f>VLOOKUP(Medical_Examinations[[#This Row],[Customer ID]],'Medical Examinations'!A1967:L4302,11,FALSE)</f>
        <v>Overweight</v>
      </c>
      <c r="K1968" t="str">
        <f>VLOOKUP(Medical_Examinations[[#This Row],[Customer ID]],'Medical Examinations'!A1967:L4302,12,FALSE)</f>
        <v>Prediabetes</v>
      </c>
      <c r="L1968" t="str">
        <f>VLOOKUP(Hospitalisation_Details[[#This Row],[Customer ID]],'Hospitalisation Details'!A1967:K4308,10,FALSE)</f>
        <v>25 Nov 1979</v>
      </c>
      <c r="M1968">
        <f>VLOOKUP(Hospitalisation_Details[[#This Row],[Customer ID]],'Hospitalisation Details'!$A$1:$K$2342,6,FALSE)</f>
        <v>15026</v>
      </c>
      <c r="N1968" t="str">
        <f>VLOOKUP(Hospitalisation_Details[[#This Row],[Customer ID]],'Hospitalisation Details'!A1967:K4308,7,FALSE)</f>
        <v>tier - 2</v>
      </c>
      <c r="O1968" t="str">
        <f>VLOOKUP(Hospitalisation_Details[[#This Row],[Customer ID]],'Hospitalisation Details'!A1967:K4308,8,FALSE)</f>
        <v>tier - 1</v>
      </c>
      <c r="P1968" t="str">
        <f>VLOOKUP(Hospitalisation_Details[[#This Row],[Customer ID]],'Hospitalisation Details'!A1967:K4308,9,FALSE)</f>
        <v>R1011</v>
      </c>
      <c r="Q1968">
        <f>VLOOKUP(Hospitalisation_Details[[#This Row],[Customer ID]],'Hospitalisation Details'!$A$1:$K$2342,11,FALSE)</f>
        <v>43</v>
      </c>
    </row>
    <row r="1969" spans="1:17" x14ac:dyDescent="0.35">
      <c r="A1969" t="s">
        <v>1968</v>
      </c>
      <c r="B1969" t="str">
        <f>VLOOKUP(Customer_Names[[#This Row],[Customer ID]],Customer_Names[#All],2,FALSE)</f>
        <v>Sanford</v>
      </c>
      <c r="C1969">
        <f>VLOOKUP(Medical_Examinations[[#This Row],[Customer ID]],'Medical Examinations'!$A$1:$L$2336,2,FALSE)</f>
        <v>27</v>
      </c>
      <c r="D1969">
        <f>VLOOKUP(Medical_Examinations[[#This Row],[Customer ID]],'Medical Examinations'!$A$1:$L$2336,3,FALSE)</f>
        <v>6</v>
      </c>
      <c r="E1969" t="str">
        <f>VLOOKUP(Medical_Examinations[[#This Row],[Customer ID]],'Medical Examinations'!$A$1:$L$2336,4,FALSE)</f>
        <v>yes</v>
      </c>
      <c r="F1969" t="str">
        <f>VLOOKUP(Medical_Examinations[[#This Row],[Customer ID]],'Medical Examinations'!$A$1:$L$2336,6,FALSE)</f>
        <v>No</v>
      </c>
      <c r="G1969" t="str">
        <f>VLOOKUP(Medical_Examinations[[#This Row],[Customer ID]],'Medical Examinations'!$A$1:$L$2336,7,FALSE)</f>
        <v>No</v>
      </c>
      <c r="H1969">
        <f>VLOOKUP(Medical_Examinations[[#This Row],[Customer ID]],'Medical Examinations'!$A$1:$L$2336,8,FALSE)</f>
        <v>0</v>
      </c>
      <c r="I1969" t="str">
        <f>VLOOKUP(Medical_Examinations[[#This Row],[Customer ID]],'Medical Examinations'!$A$1:$L$2336,9,FALSE)</f>
        <v>yes</v>
      </c>
      <c r="J1969" t="str">
        <f>VLOOKUP(Medical_Examinations[[#This Row],[Customer ID]],'Medical Examinations'!A1968:L4303,11,FALSE)</f>
        <v>Overweight</v>
      </c>
      <c r="K1969" t="str">
        <f>VLOOKUP(Medical_Examinations[[#This Row],[Customer ID]],'Medical Examinations'!A1968:L4303,12,FALSE)</f>
        <v>Prediabetes</v>
      </c>
      <c r="L1969" t="str">
        <f>VLOOKUP(Hospitalisation_Details[[#This Row],[Customer ID]],'Hospitalisation Details'!A1968:K4309,10,FALSE)</f>
        <v>5 Sep 1978</v>
      </c>
      <c r="M1969">
        <f>VLOOKUP(Hospitalisation_Details[[#This Row],[Customer ID]],'Hospitalisation Details'!$A$1:$K$2342,6,FALSE)</f>
        <v>15123</v>
      </c>
      <c r="N1969" t="str">
        <f>VLOOKUP(Hospitalisation_Details[[#This Row],[Customer ID]],'Hospitalisation Details'!A1968:K4309,7,FALSE)</f>
        <v>tier - 2</v>
      </c>
      <c r="O1969" t="str">
        <f>VLOOKUP(Hospitalisation_Details[[#This Row],[Customer ID]],'Hospitalisation Details'!A1968:K4309,8,FALSE)</f>
        <v>tier - 1</v>
      </c>
      <c r="P1969" t="str">
        <f>VLOOKUP(Hospitalisation_Details[[#This Row],[Customer ID]],'Hospitalisation Details'!A1968:K4309,9,FALSE)</f>
        <v>R1011</v>
      </c>
      <c r="Q1969">
        <f>VLOOKUP(Hospitalisation_Details[[#This Row],[Customer ID]],'Hospitalisation Details'!$A$1:$K$2342,11,FALSE)</f>
        <v>44</v>
      </c>
    </row>
    <row r="1970" spans="1:17" x14ac:dyDescent="0.35">
      <c r="A1970" t="s">
        <v>1969</v>
      </c>
      <c r="B1970" t="str">
        <f>VLOOKUP(Customer_Names[[#This Row],[Customer ID]],Customer_Names[#All],2,FALSE)</f>
        <v>Sprague</v>
      </c>
      <c r="C1970">
        <f>VLOOKUP(Medical_Examinations[[#This Row],[Customer ID]],'Medical Examinations'!$A$1:$L$2336,2,FALSE)</f>
        <v>19</v>
      </c>
      <c r="D1970">
        <f>VLOOKUP(Medical_Examinations[[#This Row],[Customer ID]],'Medical Examinations'!$A$1:$L$2336,3,FALSE)</f>
        <v>6</v>
      </c>
      <c r="E1970" t="str">
        <f>VLOOKUP(Medical_Examinations[[#This Row],[Customer ID]],'Medical Examinations'!$A$1:$L$2336,4,FALSE)</f>
        <v>No</v>
      </c>
      <c r="F1970" t="str">
        <f>VLOOKUP(Medical_Examinations[[#This Row],[Customer ID]],'Medical Examinations'!$A$1:$L$2336,6,FALSE)</f>
        <v>No</v>
      </c>
      <c r="G1970" t="str">
        <f>VLOOKUP(Medical_Examinations[[#This Row],[Customer ID]],'Medical Examinations'!$A$1:$L$2336,7,FALSE)</f>
        <v>No</v>
      </c>
      <c r="H1970">
        <f>VLOOKUP(Medical_Examinations[[#This Row],[Customer ID]],'Medical Examinations'!$A$1:$L$2336,8,FALSE)</f>
        <v>0</v>
      </c>
      <c r="I1970" t="str">
        <f>VLOOKUP(Medical_Examinations[[#This Row],[Customer ID]],'Medical Examinations'!$A$1:$L$2336,9,FALSE)</f>
        <v>yes</v>
      </c>
      <c r="J1970" t="str">
        <f>VLOOKUP(Medical_Examinations[[#This Row],[Customer ID]],'Medical Examinations'!A1969:L4304,11,FALSE)</f>
        <v>Normal Weight</v>
      </c>
      <c r="K1970" t="str">
        <f>VLOOKUP(Medical_Examinations[[#This Row],[Customer ID]],'Medical Examinations'!A1969:L4304,12,FALSE)</f>
        <v>Prediabetes</v>
      </c>
      <c r="L1970" t="str">
        <f>VLOOKUP(Hospitalisation_Details[[#This Row],[Customer ID]],'Hospitalisation Details'!A1969:K4310,10,FALSE)</f>
        <v>3 Dec 1959</v>
      </c>
      <c r="M1970">
        <f>VLOOKUP(Hospitalisation_Details[[#This Row],[Customer ID]],'Hospitalisation Details'!$A$1:$K$2342,6,FALSE)</f>
        <v>15170</v>
      </c>
      <c r="N1970" t="str">
        <f>VLOOKUP(Hospitalisation_Details[[#This Row],[Customer ID]],'Hospitalisation Details'!A1969:K4310,7,FALSE)</f>
        <v>tier - 2</v>
      </c>
      <c r="O1970" t="str">
        <f>VLOOKUP(Hospitalisation_Details[[#This Row],[Customer ID]],'Hospitalisation Details'!A1969:K4310,8,FALSE)</f>
        <v>tier - 3</v>
      </c>
      <c r="P1970" t="str">
        <f>VLOOKUP(Hospitalisation_Details[[#This Row],[Customer ID]],'Hospitalisation Details'!A1969:K4310,9,FALSE)</f>
        <v>R1011</v>
      </c>
      <c r="Q1970">
        <f>VLOOKUP(Hospitalisation_Details[[#This Row],[Customer ID]],'Hospitalisation Details'!$A$1:$K$2342,11,FALSE)</f>
        <v>63</v>
      </c>
    </row>
    <row r="1971" spans="1:17" x14ac:dyDescent="0.35">
      <c r="A1971" t="s">
        <v>1970</v>
      </c>
      <c r="B1971" t="str">
        <f>VLOOKUP(Customer_Names[[#This Row],[Customer ID]],Customer_Names[#All],2,FALSE)</f>
        <v>Lasseron</v>
      </c>
      <c r="C1971">
        <f>VLOOKUP(Medical_Examinations[[#This Row],[Customer ID]],'Medical Examinations'!$A$1:$L$2336,2,FALSE)</f>
        <v>22</v>
      </c>
      <c r="D1971">
        <f>VLOOKUP(Medical_Examinations[[#This Row],[Customer ID]],'Medical Examinations'!$A$1:$L$2336,3,FALSE)</f>
        <v>6</v>
      </c>
      <c r="E1971" t="str">
        <f>VLOOKUP(Medical_Examinations[[#This Row],[Customer ID]],'Medical Examinations'!$A$1:$L$2336,4,FALSE)</f>
        <v>yes</v>
      </c>
      <c r="F1971" t="str">
        <f>VLOOKUP(Medical_Examinations[[#This Row],[Customer ID]],'Medical Examinations'!$A$1:$L$2336,6,FALSE)</f>
        <v>No</v>
      </c>
      <c r="G1971" t="str">
        <f>VLOOKUP(Medical_Examinations[[#This Row],[Customer ID]],'Medical Examinations'!$A$1:$L$2336,7,FALSE)</f>
        <v>No</v>
      </c>
      <c r="H1971">
        <f>VLOOKUP(Medical_Examinations[[#This Row],[Customer ID]],'Medical Examinations'!$A$1:$L$2336,8,FALSE)</f>
        <v>0</v>
      </c>
      <c r="I1971" t="str">
        <f>VLOOKUP(Medical_Examinations[[#This Row],[Customer ID]],'Medical Examinations'!$A$1:$L$2336,9,FALSE)</f>
        <v>yes</v>
      </c>
      <c r="J1971" t="str">
        <f>VLOOKUP(Medical_Examinations[[#This Row],[Customer ID]],'Medical Examinations'!A1970:L4305,11,FALSE)</f>
        <v>Normal Weight</v>
      </c>
      <c r="K1971" t="str">
        <f>VLOOKUP(Medical_Examinations[[#This Row],[Customer ID]],'Medical Examinations'!A1970:L4305,12,FALSE)</f>
        <v>Prediabetes</v>
      </c>
      <c r="L1971" t="str">
        <f>VLOOKUP(Hospitalisation_Details[[#This Row],[Customer ID]],'Hospitalisation Details'!A1970:K4311,10,FALSE)</f>
        <v>22 Dec 1988</v>
      </c>
      <c r="M1971">
        <f>VLOOKUP(Hospitalisation_Details[[#This Row],[Customer ID]],'Hospitalisation Details'!$A$1:$K$2342,6,FALSE)</f>
        <v>15646</v>
      </c>
      <c r="N1971" t="str">
        <f>VLOOKUP(Hospitalisation_Details[[#This Row],[Customer ID]],'Hospitalisation Details'!A1970:K4311,7,FALSE)</f>
        <v>tier - 2</v>
      </c>
      <c r="O1971" t="str">
        <f>VLOOKUP(Hospitalisation_Details[[#This Row],[Customer ID]],'Hospitalisation Details'!A1970:K4311,8,FALSE)</f>
        <v>tier - 2</v>
      </c>
      <c r="P1971" t="str">
        <f>VLOOKUP(Hospitalisation_Details[[#This Row],[Customer ID]],'Hospitalisation Details'!A1970:K4311,9,FALSE)</f>
        <v>R1011</v>
      </c>
      <c r="Q1971">
        <f>VLOOKUP(Hospitalisation_Details[[#This Row],[Customer ID]],'Hospitalisation Details'!$A$1:$K$2342,11,FALSE)</f>
        <v>34</v>
      </c>
    </row>
    <row r="1972" spans="1:17" x14ac:dyDescent="0.35">
      <c r="A1972" t="s">
        <v>1971</v>
      </c>
      <c r="B1972" t="str">
        <f>VLOOKUP(Customer_Names[[#This Row],[Customer ID]],Customer_Names[#All],2,FALSE)</f>
        <v>Bushong</v>
      </c>
      <c r="C1972">
        <f>VLOOKUP(Medical_Examinations[[#This Row],[Customer ID]],'Medical Examinations'!$A$1:$L$2336,2,FALSE)</f>
        <v>35</v>
      </c>
      <c r="D1972">
        <f>VLOOKUP(Medical_Examinations[[#This Row],[Customer ID]],'Medical Examinations'!$A$1:$L$2336,3,FALSE)</f>
        <v>4</v>
      </c>
      <c r="E1972" t="str">
        <f>VLOOKUP(Medical_Examinations[[#This Row],[Customer ID]],'Medical Examinations'!$A$1:$L$2336,4,FALSE)</f>
        <v>yes</v>
      </c>
      <c r="F1972" t="str">
        <f>VLOOKUP(Medical_Examinations[[#This Row],[Customer ID]],'Medical Examinations'!$A$1:$L$2336,6,FALSE)</f>
        <v>No</v>
      </c>
      <c r="G1972" t="str">
        <f>VLOOKUP(Medical_Examinations[[#This Row],[Customer ID]],'Medical Examinations'!$A$1:$L$2336,7,FALSE)</f>
        <v>No</v>
      </c>
      <c r="H1972">
        <f>VLOOKUP(Medical_Examinations[[#This Row],[Customer ID]],'Medical Examinations'!$A$1:$L$2336,8,FALSE)</f>
        <v>2</v>
      </c>
      <c r="I1972" t="str">
        <f>VLOOKUP(Medical_Examinations[[#This Row],[Customer ID]],'Medical Examinations'!$A$1:$L$2336,9,FALSE)</f>
        <v>yes</v>
      </c>
      <c r="J1972" t="str">
        <f>VLOOKUP(Medical_Examinations[[#This Row],[Customer ID]],'Medical Examinations'!A1971:L4306,11,FALSE)</f>
        <v>Obesity</v>
      </c>
      <c r="K1972" t="str">
        <f>VLOOKUP(Medical_Examinations[[#This Row],[Customer ID]],'Medical Examinations'!A1971:L4306,12,FALSE)</f>
        <v>Normal</v>
      </c>
      <c r="L1972" t="str">
        <f>VLOOKUP(Hospitalisation_Details[[#This Row],[Customer ID]],'Hospitalisation Details'!A1971:K4312,10,FALSE)</f>
        <v>11 Nov 1982</v>
      </c>
      <c r="M1972">
        <f>VLOOKUP(Hospitalisation_Details[[#This Row],[Customer ID]],'Hospitalisation Details'!$A$1:$K$2342,6,FALSE)</f>
        <v>15829</v>
      </c>
      <c r="N1972" t="str">
        <f>VLOOKUP(Hospitalisation_Details[[#This Row],[Customer ID]],'Hospitalisation Details'!A1971:K4312,7,FALSE)</f>
        <v>tier - 2</v>
      </c>
      <c r="O1972" t="str">
        <f>VLOOKUP(Hospitalisation_Details[[#This Row],[Customer ID]],'Hospitalisation Details'!A1971:K4312,8,FALSE)</f>
        <v>tier - 3</v>
      </c>
      <c r="P1972" t="str">
        <f>VLOOKUP(Hospitalisation_Details[[#This Row],[Customer ID]],'Hospitalisation Details'!A1971:K4312,9,FALSE)</f>
        <v>R1011</v>
      </c>
      <c r="Q1972">
        <f>VLOOKUP(Hospitalisation_Details[[#This Row],[Customer ID]],'Hospitalisation Details'!$A$1:$K$2342,11,FALSE)</f>
        <v>40</v>
      </c>
    </row>
    <row r="1973" spans="1:17" x14ac:dyDescent="0.35">
      <c r="A1973" t="s">
        <v>1972</v>
      </c>
      <c r="B1973" t="str">
        <f>VLOOKUP(Customer_Names[[#This Row],[Customer ID]],Customer_Names[#All],2,FALSE)</f>
        <v>Dennison</v>
      </c>
      <c r="C1973">
        <f>VLOOKUP(Medical_Examinations[[#This Row],[Customer ID]],'Medical Examinations'!$A$1:$L$2336,2,FALSE)</f>
        <v>53</v>
      </c>
      <c r="D1973">
        <f>VLOOKUP(Medical_Examinations[[#This Row],[Customer ID]],'Medical Examinations'!$A$1:$L$2336,3,FALSE)</f>
        <v>4</v>
      </c>
      <c r="E1973" t="str">
        <f>VLOOKUP(Medical_Examinations[[#This Row],[Customer ID]],'Medical Examinations'!$A$1:$L$2336,4,FALSE)</f>
        <v>No</v>
      </c>
      <c r="F1973" t="str">
        <f>VLOOKUP(Medical_Examinations[[#This Row],[Customer ID]],'Medical Examinations'!$A$1:$L$2336,6,FALSE)</f>
        <v>yes</v>
      </c>
      <c r="G1973" t="str">
        <f>VLOOKUP(Medical_Examinations[[#This Row],[Customer ID]],'Medical Examinations'!$A$1:$L$2336,7,FALSE)</f>
        <v>No</v>
      </c>
      <c r="H1973">
        <f>VLOOKUP(Medical_Examinations[[#This Row],[Customer ID]],'Medical Examinations'!$A$1:$L$2336,8,FALSE)</f>
        <v>1</v>
      </c>
      <c r="I1973" t="str">
        <f>VLOOKUP(Medical_Examinations[[#This Row],[Customer ID]],'Medical Examinations'!$A$1:$L$2336,9,FALSE)</f>
        <v>yes</v>
      </c>
      <c r="J1973" t="str">
        <f>VLOOKUP(Medical_Examinations[[#This Row],[Customer ID]],'Medical Examinations'!A1972:L4307,11,FALSE)</f>
        <v>Obesity</v>
      </c>
      <c r="K1973" t="str">
        <f>VLOOKUP(Medical_Examinations[[#This Row],[Customer ID]],'Medical Examinations'!A1972:L4307,12,FALSE)</f>
        <v>Normal</v>
      </c>
      <c r="L1973" t="str">
        <f>VLOOKUP(Hospitalisation_Details[[#This Row],[Customer ID]],'Hospitalisation Details'!A1972:K4313,10,FALSE)</f>
        <v>6 Oct 1987</v>
      </c>
      <c r="M1973">
        <f>VLOOKUP(Hospitalisation_Details[[#This Row],[Customer ID]],'Hospitalisation Details'!$A$1:$K$2342,6,FALSE)</f>
        <v>16123</v>
      </c>
      <c r="N1973" t="str">
        <f>VLOOKUP(Hospitalisation_Details[[#This Row],[Customer ID]],'Hospitalisation Details'!A1972:K4313,7,FALSE)</f>
        <v>tier - 2</v>
      </c>
      <c r="O1973" t="str">
        <f>VLOOKUP(Hospitalisation_Details[[#This Row],[Customer ID]],'Hospitalisation Details'!A1972:K4313,8,FALSE)</f>
        <v>tier - 1</v>
      </c>
      <c r="P1973" t="str">
        <f>VLOOKUP(Hospitalisation_Details[[#This Row],[Customer ID]],'Hospitalisation Details'!A1972:K4313,9,FALSE)</f>
        <v>R1011</v>
      </c>
      <c r="Q1973">
        <f>VLOOKUP(Hospitalisation_Details[[#This Row],[Customer ID]],'Hospitalisation Details'!$A$1:$K$2342,11,FALSE)</f>
        <v>35</v>
      </c>
    </row>
    <row r="1974" spans="1:17" x14ac:dyDescent="0.35">
      <c r="A1974" t="s">
        <v>1973</v>
      </c>
      <c r="B1974" t="str">
        <f>VLOOKUP(Customer_Names[[#This Row],[Customer ID]],Customer_Names[#All],2,FALSE)</f>
        <v>Lira</v>
      </c>
      <c r="C1974">
        <f>VLOOKUP(Medical_Examinations[[#This Row],[Customer ID]],'Medical Examinations'!$A$1:$L$2336,2,FALSE)</f>
        <v>34</v>
      </c>
      <c r="D1974">
        <f>VLOOKUP(Medical_Examinations[[#This Row],[Customer ID]],'Medical Examinations'!$A$1:$L$2336,3,FALSE)</f>
        <v>4</v>
      </c>
      <c r="E1974" t="str">
        <f>VLOOKUP(Medical_Examinations[[#This Row],[Customer ID]],'Medical Examinations'!$A$1:$L$2336,4,FALSE)</f>
        <v>yes</v>
      </c>
      <c r="F1974" t="str">
        <f>VLOOKUP(Medical_Examinations[[#This Row],[Customer ID]],'Medical Examinations'!$A$1:$L$2336,6,FALSE)</f>
        <v>No</v>
      </c>
      <c r="G1974" t="str">
        <f>VLOOKUP(Medical_Examinations[[#This Row],[Customer ID]],'Medical Examinations'!$A$1:$L$2336,7,FALSE)</f>
        <v>No</v>
      </c>
      <c r="H1974">
        <f>VLOOKUP(Medical_Examinations[[#This Row],[Customer ID]],'Medical Examinations'!$A$1:$L$2336,8,FALSE)</f>
        <v>2</v>
      </c>
      <c r="I1974" t="str">
        <f>VLOOKUP(Medical_Examinations[[#This Row],[Customer ID]],'Medical Examinations'!$A$1:$L$2336,9,FALSE)</f>
        <v>yes</v>
      </c>
      <c r="J1974" t="str">
        <f>VLOOKUP(Medical_Examinations[[#This Row],[Customer ID]],'Medical Examinations'!A1973:L4308,11,FALSE)</f>
        <v>Obesity</v>
      </c>
      <c r="K1974" t="str">
        <f>VLOOKUP(Medical_Examinations[[#This Row],[Customer ID]],'Medical Examinations'!A1973:L4308,12,FALSE)</f>
        <v>Normal</v>
      </c>
      <c r="L1974" t="str">
        <f>VLOOKUP(Hospitalisation_Details[[#This Row],[Customer ID]],'Hospitalisation Details'!A1973:K4314,10,FALSE)</f>
        <v>8 Jun 1994</v>
      </c>
      <c r="M1974">
        <f>VLOOKUP(Hospitalisation_Details[[#This Row],[Customer ID]],'Hospitalisation Details'!$A$1:$K$2342,6,FALSE)</f>
        <v>20178</v>
      </c>
      <c r="N1974" t="str">
        <f>VLOOKUP(Hospitalisation_Details[[#This Row],[Customer ID]],'Hospitalisation Details'!A1973:K4314,7,FALSE)</f>
        <v>tier - 2</v>
      </c>
      <c r="O1974" t="str">
        <f>VLOOKUP(Hospitalisation_Details[[#This Row],[Customer ID]],'Hospitalisation Details'!A1973:K4314,8,FALSE)</f>
        <v>tier - 1</v>
      </c>
      <c r="P1974" t="str">
        <f>VLOOKUP(Hospitalisation_Details[[#This Row],[Customer ID]],'Hospitalisation Details'!A1973:K4314,9,FALSE)</f>
        <v>R1011</v>
      </c>
      <c r="Q1974">
        <f>VLOOKUP(Hospitalisation_Details[[#This Row],[Customer ID]],'Hospitalisation Details'!$A$1:$K$2342,11,FALSE)</f>
        <v>29</v>
      </c>
    </row>
    <row r="1975" spans="1:17" x14ac:dyDescent="0.35">
      <c r="A1975" t="s">
        <v>1974</v>
      </c>
      <c r="B1975" t="str">
        <f>VLOOKUP(Customer_Names[[#This Row],[Customer ID]],Customer_Names[#All],2,FALSE)</f>
        <v>Nahigian</v>
      </c>
      <c r="C1975">
        <f>VLOOKUP(Medical_Examinations[[#This Row],[Customer ID]],'Medical Examinations'!$A$1:$L$2336,2,FALSE)</f>
        <v>40</v>
      </c>
      <c r="D1975">
        <f>VLOOKUP(Medical_Examinations[[#This Row],[Customer ID]],'Medical Examinations'!$A$1:$L$2336,3,FALSE)</f>
        <v>4</v>
      </c>
      <c r="E1975" t="str">
        <f>VLOOKUP(Medical_Examinations[[#This Row],[Customer ID]],'Medical Examinations'!$A$1:$L$2336,4,FALSE)</f>
        <v>No</v>
      </c>
      <c r="F1975" t="str">
        <f>VLOOKUP(Medical_Examinations[[#This Row],[Customer ID]],'Medical Examinations'!$A$1:$L$2336,6,FALSE)</f>
        <v>No</v>
      </c>
      <c r="G1975" t="str">
        <f>VLOOKUP(Medical_Examinations[[#This Row],[Customer ID]],'Medical Examinations'!$A$1:$L$2336,7,FALSE)</f>
        <v>No</v>
      </c>
      <c r="H1975">
        <f>VLOOKUP(Medical_Examinations[[#This Row],[Customer ID]],'Medical Examinations'!$A$1:$L$2336,8,FALSE)</f>
        <v>0</v>
      </c>
      <c r="I1975" t="str">
        <f>VLOOKUP(Medical_Examinations[[#This Row],[Customer ID]],'Medical Examinations'!$A$1:$L$2336,9,FALSE)</f>
        <v>yes</v>
      </c>
      <c r="J1975" t="str">
        <f>VLOOKUP(Medical_Examinations[[#This Row],[Customer ID]],'Medical Examinations'!A1974:L4309,11,FALSE)</f>
        <v>Obesity</v>
      </c>
      <c r="K1975" t="str">
        <f>VLOOKUP(Medical_Examinations[[#This Row],[Customer ID]],'Medical Examinations'!A1974:L4309,12,FALSE)</f>
        <v>Normal</v>
      </c>
      <c r="L1975" t="str">
        <f>VLOOKUP(Hospitalisation_Details[[#This Row],[Customer ID]],'Hospitalisation Details'!A1974:K4315,10,FALSE)</f>
        <v>22 Oct 1973</v>
      </c>
      <c r="M1975">
        <f>VLOOKUP(Hospitalisation_Details[[#This Row],[Customer ID]],'Hospitalisation Details'!$A$1:$K$2342,6,FALSE)</f>
        <v>23307</v>
      </c>
      <c r="N1975" t="str">
        <f>VLOOKUP(Hospitalisation_Details[[#This Row],[Customer ID]],'Hospitalisation Details'!A1974:K4315,7,FALSE)</f>
        <v>tier - 2</v>
      </c>
      <c r="O1975" t="str">
        <f>VLOOKUP(Hospitalisation_Details[[#This Row],[Customer ID]],'Hospitalisation Details'!A1974:K4315,8,FALSE)</f>
        <v>tier - 2</v>
      </c>
      <c r="P1975" t="str">
        <f>VLOOKUP(Hospitalisation_Details[[#This Row],[Customer ID]],'Hospitalisation Details'!A1974:K4315,9,FALSE)</f>
        <v>R1011</v>
      </c>
      <c r="Q1975">
        <f>VLOOKUP(Hospitalisation_Details[[#This Row],[Customer ID]],'Hospitalisation Details'!$A$1:$K$2342,11,FALSE)</f>
        <v>49</v>
      </c>
    </row>
    <row r="1976" spans="1:17" x14ac:dyDescent="0.35">
      <c r="A1976" t="s">
        <v>1975</v>
      </c>
      <c r="B1976" t="str">
        <f>VLOOKUP(Customer_Names[[#This Row],[Customer ID]],Customer_Names[#All],2,FALSE)</f>
        <v>Cackett</v>
      </c>
      <c r="C1976">
        <f>VLOOKUP(Medical_Examinations[[#This Row],[Customer ID]],'Medical Examinations'!$A$1:$L$2336,2,FALSE)</f>
        <v>36</v>
      </c>
      <c r="D1976">
        <f>VLOOKUP(Medical_Examinations[[#This Row],[Customer ID]],'Medical Examinations'!$A$1:$L$2336,3,FALSE)</f>
        <v>4</v>
      </c>
      <c r="E1976" t="str">
        <f>VLOOKUP(Medical_Examinations[[#This Row],[Customer ID]],'Medical Examinations'!$A$1:$L$2336,4,FALSE)</f>
        <v>yes</v>
      </c>
      <c r="F1976" t="str">
        <f>VLOOKUP(Medical_Examinations[[#This Row],[Customer ID]],'Medical Examinations'!$A$1:$L$2336,6,FALSE)</f>
        <v>No</v>
      </c>
      <c r="G1976" t="str">
        <f>VLOOKUP(Medical_Examinations[[#This Row],[Customer ID]],'Medical Examinations'!$A$1:$L$2336,7,FALSE)</f>
        <v>No</v>
      </c>
      <c r="H1976">
        <f>VLOOKUP(Medical_Examinations[[#This Row],[Customer ID]],'Medical Examinations'!$A$1:$L$2336,8,FALSE)</f>
        <v>0</v>
      </c>
      <c r="I1976" t="str">
        <f>VLOOKUP(Medical_Examinations[[#This Row],[Customer ID]],'Medical Examinations'!$A$1:$L$2336,9,FALSE)</f>
        <v>yes</v>
      </c>
      <c r="J1976" t="str">
        <f>VLOOKUP(Medical_Examinations[[#This Row],[Customer ID]],'Medical Examinations'!A1975:L4310,11,FALSE)</f>
        <v>Obesity</v>
      </c>
      <c r="K1976" t="str">
        <f>VLOOKUP(Medical_Examinations[[#This Row],[Customer ID]],'Medical Examinations'!A1975:L4310,12,FALSE)</f>
        <v>Normal</v>
      </c>
      <c r="L1976" t="str">
        <f>VLOOKUP(Hospitalisation_Details[[#This Row],[Customer ID]],'Hospitalisation Details'!A1975:K4316,10,FALSE)</f>
        <v>2 Jun 1974</v>
      </c>
      <c r="M1976">
        <f>VLOOKUP(Hospitalisation_Details[[#This Row],[Customer ID]],'Hospitalisation Details'!$A$1:$K$2342,6,FALSE)</f>
        <v>23568</v>
      </c>
      <c r="N1976" t="str">
        <f>VLOOKUP(Hospitalisation_Details[[#This Row],[Customer ID]],'Hospitalisation Details'!A1975:K4316,7,FALSE)</f>
        <v>tier - 2</v>
      </c>
      <c r="O1976" t="str">
        <f>VLOOKUP(Hospitalisation_Details[[#This Row],[Customer ID]],'Hospitalisation Details'!A1975:K4316,8,FALSE)</f>
        <v>tier - 2</v>
      </c>
      <c r="P1976" t="str">
        <f>VLOOKUP(Hospitalisation_Details[[#This Row],[Customer ID]],'Hospitalisation Details'!A1975:K4316,9,FALSE)</f>
        <v>R1011</v>
      </c>
      <c r="Q1976">
        <f>VLOOKUP(Hospitalisation_Details[[#This Row],[Customer ID]],'Hospitalisation Details'!$A$1:$K$2342,11,FALSE)</f>
        <v>49</v>
      </c>
    </row>
    <row r="1977" spans="1:17" x14ac:dyDescent="0.35">
      <c r="A1977" t="s">
        <v>1976</v>
      </c>
      <c r="B1977" t="str">
        <f>VLOOKUP(Customer_Names[[#This Row],[Customer ID]],Customer_Names[#All],2,FALSE)</f>
        <v>Hunter-Galvan</v>
      </c>
      <c r="C1977">
        <f>VLOOKUP(Medical_Examinations[[#This Row],[Customer ID]],'Medical Examinations'!$A$1:$L$2336,2,FALSE)</f>
        <v>38</v>
      </c>
      <c r="D1977">
        <f>VLOOKUP(Medical_Examinations[[#This Row],[Customer ID]],'Medical Examinations'!$A$1:$L$2336,3,FALSE)</f>
        <v>4</v>
      </c>
      <c r="E1977" t="str">
        <f>VLOOKUP(Medical_Examinations[[#This Row],[Customer ID]],'Medical Examinations'!$A$1:$L$2336,4,FALSE)</f>
        <v>No</v>
      </c>
      <c r="F1977" t="str">
        <f>VLOOKUP(Medical_Examinations[[#This Row],[Customer ID]],'Medical Examinations'!$A$1:$L$2336,6,FALSE)</f>
        <v>No</v>
      </c>
      <c r="G1977" t="str">
        <f>VLOOKUP(Medical_Examinations[[#This Row],[Customer ID]],'Medical Examinations'!$A$1:$L$2336,7,FALSE)</f>
        <v>No</v>
      </c>
      <c r="H1977">
        <f>VLOOKUP(Medical_Examinations[[#This Row],[Customer ID]],'Medical Examinations'!$A$1:$L$2336,8,FALSE)</f>
        <v>1</v>
      </c>
      <c r="I1977" t="str">
        <f>VLOOKUP(Medical_Examinations[[#This Row],[Customer ID]],'Medical Examinations'!$A$1:$L$2336,9,FALSE)</f>
        <v>yes</v>
      </c>
      <c r="J1977" t="str">
        <f>VLOOKUP(Medical_Examinations[[#This Row],[Customer ID]],'Medical Examinations'!A1976:L4311,11,FALSE)</f>
        <v>Obesity</v>
      </c>
      <c r="K1977" t="str">
        <f>VLOOKUP(Medical_Examinations[[#This Row],[Customer ID]],'Medical Examinations'!A1976:L4311,12,FALSE)</f>
        <v>Normal</v>
      </c>
      <c r="L1977" t="str">
        <f>VLOOKUP(Hospitalisation_Details[[#This Row],[Customer ID]],'Hospitalisation Details'!A1976:K4317,10,FALSE)</f>
        <v>14 Sep 1972</v>
      </c>
      <c r="M1977">
        <f>VLOOKUP(Hospitalisation_Details[[#This Row],[Customer ID]],'Hospitalisation Details'!$A$1:$K$2342,6,FALSE)</f>
        <v>24520</v>
      </c>
      <c r="N1977" t="str">
        <f>VLOOKUP(Hospitalisation_Details[[#This Row],[Customer ID]],'Hospitalisation Details'!A1976:K4317,7,FALSE)</f>
        <v>tier - 2</v>
      </c>
      <c r="O1977" t="str">
        <f>VLOOKUP(Hospitalisation_Details[[#This Row],[Customer ID]],'Hospitalisation Details'!A1976:K4317,8,FALSE)</f>
        <v>tier - 3</v>
      </c>
      <c r="P1977" t="str">
        <f>VLOOKUP(Hospitalisation_Details[[#This Row],[Customer ID]],'Hospitalisation Details'!A1976:K4317,9,FALSE)</f>
        <v>R1011</v>
      </c>
      <c r="Q1977">
        <f>VLOOKUP(Hospitalisation_Details[[#This Row],[Customer ID]],'Hospitalisation Details'!$A$1:$K$2342,11,FALSE)</f>
        <v>50</v>
      </c>
    </row>
    <row r="1978" spans="1:17" x14ac:dyDescent="0.35">
      <c r="A1978" t="s">
        <v>1977</v>
      </c>
      <c r="B1978" t="str">
        <f>VLOOKUP(Customer_Names[[#This Row],[Customer ID]],Customer_Names[#All],2,FALSE)</f>
        <v>Pierret</v>
      </c>
      <c r="C1978">
        <f>VLOOKUP(Medical_Examinations[[#This Row],[Customer ID]],'Medical Examinations'!$A$1:$L$2336,2,FALSE)</f>
        <v>45</v>
      </c>
      <c r="D1978">
        <f>VLOOKUP(Medical_Examinations[[#This Row],[Customer ID]],'Medical Examinations'!$A$1:$L$2336,3,FALSE)</f>
        <v>4</v>
      </c>
      <c r="E1978" t="str">
        <f>VLOOKUP(Medical_Examinations[[#This Row],[Customer ID]],'Medical Examinations'!$A$1:$L$2336,4,FALSE)</f>
        <v>yes</v>
      </c>
      <c r="F1978" t="str">
        <f>VLOOKUP(Medical_Examinations[[#This Row],[Customer ID]],'Medical Examinations'!$A$1:$L$2336,6,FALSE)</f>
        <v>No</v>
      </c>
      <c r="G1978" t="str">
        <f>VLOOKUP(Medical_Examinations[[#This Row],[Customer ID]],'Medical Examinations'!$A$1:$L$2336,7,FALSE)</f>
        <v>No</v>
      </c>
      <c r="H1978">
        <f>VLOOKUP(Medical_Examinations[[#This Row],[Customer ID]],'Medical Examinations'!$A$1:$L$2336,8,FALSE)</f>
        <v>1</v>
      </c>
      <c r="I1978" t="str">
        <f>VLOOKUP(Medical_Examinations[[#This Row],[Customer ID]],'Medical Examinations'!$A$1:$L$2336,9,FALSE)</f>
        <v>yes</v>
      </c>
      <c r="J1978" t="str">
        <f>VLOOKUP(Medical_Examinations[[#This Row],[Customer ID]],'Medical Examinations'!A1977:L4312,11,FALSE)</f>
        <v>Obesity</v>
      </c>
      <c r="K1978" t="str">
        <f>VLOOKUP(Medical_Examinations[[#This Row],[Customer ID]],'Medical Examinations'!A1977:L4312,12,FALSE)</f>
        <v>Normal</v>
      </c>
      <c r="L1978" t="str">
        <f>VLOOKUP(Hospitalisation_Details[[#This Row],[Customer ID]],'Hospitalisation Details'!A1977:K4318,10,FALSE)</f>
        <v>14 Dec 1975</v>
      </c>
      <c r="M1978">
        <f>VLOOKUP(Hospitalisation_Details[[#This Row],[Customer ID]],'Hospitalisation Details'!$A$1:$K$2342,6,FALSE)</f>
        <v>25309</v>
      </c>
      <c r="N1978" t="str">
        <f>VLOOKUP(Hospitalisation_Details[[#This Row],[Customer ID]],'Hospitalisation Details'!A1977:K4318,7,FALSE)</f>
        <v>tier - 2</v>
      </c>
      <c r="O1978" t="str">
        <f>VLOOKUP(Hospitalisation_Details[[#This Row],[Customer ID]],'Hospitalisation Details'!A1977:K4318,8,FALSE)</f>
        <v>tier - 1</v>
      </c>
      <c r="P1978" t="str">
        <f>VLOOKUP(Hospitalisation_Details[[#This Row],[Customer ID]],'Hospitalisation Details'!A1977:K4318,9,FALSE)</f>
        <v>R1011</v>
      </c>
      <c r="Q1978">
        <f>VLOOKUP(Hospitalisation_Details[[#This Row],[Customer ID]],'Hospitalisation Details'!$A$1:$K$2342,11,FALSE)</f>
        <v>47</v>
      </c>
    </row>
    <row r="1979" spans="1:17" x14ac:dyDescent="0.35">
      <c r="A1979" t="s">
        <v>1978</v>
      </c>
      <c r="B1979" t="str">
        <f>VLOOKUP(Customer_Names[[#This Row],[Customer ID]],Customer_Names[#All],2,FALSE)</f>
        <v>White</v>
      </c>
      <c r="C1979">
        <f>VLOOKUP(Medical_Examinations[[#This Row],[Customer ID]],'Medical Examinations'!$A$1:$L$2336,2,FALSE)</f>
        <v>49</v>
      </c>
      <c r="D1979">
        <f>VLOOKUP(Medical_Examinations[[#This Row],[Customer ID]],'Medical Examinations'!$A$1:$L$2336,3,FALSE)</f>
        <v>4</v>
      </c>
      <c r="E1979" t="str">
        <f>VLOOKUP(Medical_Examinations[[#This Row],[Customer ID]],'Medical Examinations'!$A$1:$L$2336,4,FALSE)</f>
        <v>yes</v>
      </c>
      <c r="F1979" t="str">
        <f>VLOOKUP(Medical_Examinations[[#This Row],[Customer ID]],'Medical Examinations'!$A$1:$L$2336,6,FALSE)</f>
        <v>No</v>
      </c>
      <c r="G1979" t="str">
        <f>VLOOKUP(Medical_Examinations[[#This Row],[Customer ID]],'Medical Examinations'!$A$1:$L$2336,7,FALSE)</f>
        <v>Yes</v>
      </c>
      <c r="H1979">
        <f>VLOOKUP(Medical_Examinations[[#This Row],[Customer ID]],'Medical Examinations'!$A$1:$L$2336,8,FALSE)</f>
        <v>1</v>
      </c>
      <c r="I1979" t="str">
        <f>VLOOKUP(Medical_Examinations[[#This Row],[Customer ID]],'Medical Examinations'!$A$1:$L$2336,9,FALSE)</f>
        <v>yes</v>
      </c>
      <c r="J1979" t="str">
        <f>VLOOKUP(Medical_Examinations[[#This Row],[Customer ID]],'Medical Examinations'!A1978:L4313,11,FALSE)</f>
        <v>Obesity</v>
      </c>
      <c r="K1979" t="str">
        <f>VLOOKUP(Medical_Examinations[[#This Row],[Customer ID]],'Medical Examinations'!A1978:L4313,12,FALSE)</f>
        <v>Normal</v>
      </c>
      <c r="L1979" t="str">
        <f>VLOOKUP(Hospitalisation_Details[[#This Row],[Customer ID]],'Hospitalisation Details'!A1978:K4319,10,FALSE)</f>
        <v>22 Aug 1968</v>
      </c>
      <c r="M1979">
        <f>VLOOKUP(Hospitalisation_Details[[#This Row],[Customer ID]],'Hospitalisation Details'!$A$1:$K$2342,6,FALSE)</f>
        <v>25382</v>
      </c>
      <c r="N1979" t="str">
        <f>VLOOKUP(Hospitalisation_Details[[#This Row],[Customer ID]],'Hospitalisation Details'!A1978:K4319,7,FALSE)</f>
        <v>tier - 2</v>
      </c>
      <c r="O1979" t="str">
        <f>VLOOKUP(Hospitalisation_Details[[#This Row],[Customer ID]],'Hospitalisation Details'!A1978:K4319,8,FALSE)</f>
        <v>tier - 2</v>
      </c>
      <c r="P1979" t="str">
        <f>VLOOKUP(Hospitalisation_Details[[#This Row],[Customer ID]],'Hospitalisation Details'!A1978:K4319,9,FALSE)</f>
        <v>R1011</v>
      </c>
      <c r="Q1979">
        <f>VLOOKUP(Hospitalisation_Details[[#This Row],[Customer ID]],'Hospitalisation Details'!$A$1:$K$2342,11,FALSE)</f>
        <v>54</v>
      </c>
    </row>
    <row r="1980" spans="1:17" x14ac:dyDescent="0.35">
      <c r="A1980" t="s">
        <v>1979</v>
      </c>
      <c r="B1980" t="str">
        <f>VLOOKUP(Customer_Names[[#This Row],[Customer ID]],Customer_Names[#All],2,FALSE)</f>
        <v>O'Neil</v>
      </c>
      <c r="C1980">
        <f>VLOOKUP(Medical_Examinations[[#This Row],[Customer ID]],'Medical Examinations'!$A$1:$L$2336,2,FALSE)</f>
        <v>32</v>
      </c>
      <c r="D1980">
        <f>VLOOKUP(Medical_Examinations[[#This Row],[Customer ID]],'Medical Examinations'!$A$1:$L$2336,3,FALSE)</f>
        <v>4</v>
      </c>
      <c r="E1980" t="str">
        <f>VLOOKUP(Medical_Examinations[[#This Row],[Customer ID]],'Medical Examinations'!$A$1:$L$2336,4,FALSE)</f>
        <v>No</v>
      </c>
      <c r="F1980" t="str">
        <f>VLOOKUP(Medical_Examinations[[#This Row],[Customer ID]],'Medical Examinations'!$A$1:$L$2336,6,FALSE)</f>
        <v>No</v>
      </c>
      <c r="G1980" t="str">
        <f>VLOOKUP(Medical_Examinations[[#This Row],[Customer ID]],'Medical Examinations'!$A$1:$L$2336,7,FALSE)</f>
        <v>No</v>
      </c>
      <c r="H1980">
        <f>VLOOKUP(Medical_Examinations[[#This Row],[Customer ID]],'Medical Examinations'!$A$1:$L$2336,8,FALSE)</f>
        <v>2</v>
      </c>
      <c r="I1980" t="str">
        <f>VLOOKUP(Medical_Examinations[[#This Row],[Customer ID]],'Medical Examinations'!$A$1:$L$2336,9,FALSE)</f>
        <v>yes</v>
      </c>
      <c r="J1980" t="str">
        <f>VLOOKUP(Medical_Examinations[[#This Row],[Customer ID]],'Medical Examinations'!A1979:L4314,11,FALSE)</f>
        <v>Obesity</v>
      </c>
      <c r="K1980" t="str">
        <f>VLOOKUP(Medical_Examinations[[#This Row],[Customer ID]],'Medical Examinations'!A1979:L4314,12,FALSE)</f>
        <v>Normal</v>
      </c>
      <c r="L1980" t="str">
        <f>VLOOKUP(Hospitalisation_Details[[#This Row],[Customer ID]],'Hospitalisation Details'!A1979:K4320,10,FALSE)</f>
        <v>7 Jul 1973</v>
      </c>
      <c r="M1980">
        <f>VLOOKUP(Hospitalisation_Details[[#This Row],[Customer ID]],'Hospitalisation Details'!$A$1:$K$2342,6,FALSE)</f>
        <v>26140</v>
      </c>
      <c r="N1980" t="str">
        <f>VLOOKUP(Hospitalisation_Details[[#This Row],[Customer ID]],'Hospitalisation Details'!A1979:K4320,7,FALSE)</f>
        <v>tier - 2</v>
      </c>
      <c r="O1980" t="str">
        <f>VLOOKUP(Hospitalisation_Details[[#This Row],[Customer ID]],'Hospitalisation Details'!A1979:K4320,8,FALSE)</f>
        <v>tier - 3</v>
      </c>
      <c r="P1980" t="str">
        <f>VLOOKUP(Hospitalisation_Details[[#This Row],[Customer ID]],'Hospitalisation Details'!A1979:K4320,9,FALSE)</f>
        <v>R1011</v>
      </c>
      <c r="Q1980">
        <f>VLOOKUP(Hospitalisation_Details[[#This Row],[Customer ID]],'Hospitalisation Details'!$A$1:$K$2342,11,FALSE)</f>
        <v>49</v>
      </c>
    </row>
    <row r="1981" spans="1:17" x14ac:dyDescent="0.35">
      <c r="A1981" t="s">
        <v>1980</v>
      </c>
      <c r="B1981" t="str">
        <f>VLOOKUP(Customer_Names[[#This Row],[Customer ID]],Customer_Names[#All],2,FALSE)</f>
        <v>Leitz</v>
      </c>
      <c r="C1981">
        <f>VLOOKUP(Medical_Examinations[[#This Row],[Customer ID]],'Medical Examinations'!$A$1:$L$2336,2,FALSE)</f>
        <v>35</v>
      </c>
      <c r="D1981">
        <f>VLOOKUP(Medical_Examinations[[#This Row],[Customer ID]],'Medical Examinations'!$A$1:$L$2336,3,FALSE)</f>
        <v>4</v>
      </c>
      <c r="E1981" t="str">
        <f>VLOOKUP(Medical_Examinations[[#This Row],[Customer ID]],'Medical Examinations'!$A$1:$L$2336,4,FALSE)</f>
        <v>No</v>
      </c>
      <c r="F1981" t="str">
        <f>VLOOKUP(Medical_Examinations[[#This Row],[Customer ID]],'Medical Examinations'!$A$1:$L$2336,6,FALSE)</f>
        <v>No</v>
      </c>
      <c r="G1981" t="str">
        <f>VLOOKUP(Medical_Examinations[[#This Row],[Customer ID]],'Medical Examinations'!$A$1:$L$2336,7,FALSE)</f>
        <v>Yes</v>
      </c>
      <c r="H1981">
        <f>VLOOKUP(Medical_Examinations[[#This Row],[Customer ID]],'Medical Examinations'!$A$1:$L$2336,8,FALSE)</f>
        <v>1</v>
      </c>
      <c r="I1981" t="str">
        <f>VLOOKUP(Medical_Examinations[[#This Row],[Customer ID]],'Medical Examinations'!$A$1:$L$2336,9,FALSE)</f>
        <v>yes</v>
      </c>
      <c r="J1981" t="str">
        <f>VLOOKUP(Medical_Examinations[[#This Row],[Customer ID]],'Medical Examinations'!A1980:L4315,11,FALSE)</f>
        <v>Obesity</v>
      </c>
      <c r="K1981" t="str">
        <f>VLOOKUP(Medical_Examinations[[#This Row],[Customer ID]],'Medical Examinations'!A1980:L4315,12,FALSE)</f>
        <v>Normal</v>
      </c>
      <c r="L1981" t="str">
        <f>VLOOKUP(Hospitalisation_Details[[#This Row],[Customer ID]],'Hospitalisation Details'!A1980:K4321,10,FALSE)</f>
        <v>4 Jun 1975</v>
      </c>
      <c r="M1981">
        <f>VLOOKUP(Hospitalisation_Details[[#This Row],[Customer ID]],'Hospitalisation Details'!$A$1:$K$2342,6,FALSE)</f>
        <v>26237</v>
      </c>
      <c r="N1981" t="str">
        <f>VLOOKUP(Hospitalisation_Details[[#This Row],[Customer ID]],'Hospitalisation Details'!A1980:K4321,7,FALSE)</f>
        <v>tier - 2</v>
      </c>
      <c r="O1981" t="str">
        <f>VLOOKUP(Hospitalisation_Details[[#This Row],[Customer ID]],'Hospitalisation Details'!A1980:K4321,8,FALSE)</f>
        <v>tier - 1</v>
      </c>
      <c r="P1981" t="str">
        <f>VLOOKUP(Hospitalisation_Details[[#This Row],[Customer ID]],'Hospitalisation Details'!A1980:K4321,9,FALSE)</f>
        <v>R1011</v>
      </c>
      <c r="Q1981">
        <f>VLOOKUP(Hospitalisation_Details[[#This Row],[Customer ID]],'Hospitalisation Details'!$A$1:$K$2342,11,FALSE)</f>
        <v>48</v>
      </c>
    </row>
    <row r="1982" spans="1:17" x14ac:dyDescent="0.35">
      <c r="A1982" t="s">
        <v>1981</v>
      </c>
      <c r="B1982" t="str">
        <f>VLOOKUP(Customer_Names[[#This Row],[Customer ID]],Customer_Names[#All],2,FALSE)</f>
        <v>Durfee</v>
      </c>
      <c r="C1982">
        <f>VLOOKUP(Medical_Examinations[[#This Row],[Customer ID]],'Medical Examinations'!$A$1:$L$2336,2,FALSE)</f>
        <v>43</v>
      </c>
      <c r="D1982">
        <f>VLOOKUP(Medical_Examinations[[#This Row],[Customer ID]],'Medical Examinations'!$A$1:$L$2336,3,FALSE)</f>
        <v>4</v>
      </c>
      <c r="E1982" t="str">
        <f>VLOOKUP(Medical_Examinations[[#This Row],[Customer ID]],'Medical Examinations'!$A$1:$L$2336,4,FALSE)</f>
        <v>No</v>
      </c>
      <c r="F1982" t="str">
        <f>VLOOKUP(Medical_Examinations[[#This Row],[Customer ID]],'Medical Examinations'!$A$1:$L$2336,6,FALSE)</f>
        <v>No</v>
      </c>
      <c r="G1982" t="str">
        <f>VLOOKUP(Medical_Examinations[[#This Row],[Customer ID]],'Medical Examinations'!$A$1:$L$2336,7,FALSE)</f>
        <v>No</v>
      </c>
      <c r="H1982">
        <f>VLOOKUP(Medical_Examinations[[#This Row],[Customer ID]],'Medical Examinations'!$A$1:$L$2336,8,FALSE)</f>
        <v>0</v>
      </c>
      <c r="I1982" t="str">
        <f>VLOOKUP(Medical_Examinations[[#This Row],[Customer ID]],'Medical Examinations'!$A$1:$L$2336,9,FALSE)</f>
        <v>yes</v>
      </c>
      <c r="J1982" t="str">
        <f>VLOOKUP(Medical_Examinations[[#This Row],[Customer ID]],'Medical Examinations'!A1981:L4316,11,FALSE)</f>
        <v>Obesity</v>
      </c>
      <c r="K1982" t="str">
        <f>VLOOKUP(Medical_Examinations[[#This Row],[Customer ID]],'Medical Examinations'!A1981:L4316,12,FALSE)</f>
        <v>Normal</v>
      </c>
      <c r="L1982" t="str">
        <f>VLOOKUP(Hospitalisation_Details[[#This Row],[Customer ID]],'Hospitalisation Details'!A1981:K4322,10,FALSE)</f>
        <v>22 Jul 1988</v>
      </c>
      <c r="M1982">
        <f>VLOOKUP(Hospitalisation_Details[[#This Row],[Customer ID]],'Hospitalisation Details'!$A$1:$K$2342,6,FALSE)</f>
        <v>26608</v>
      </c>
      <c r="N1982" t="str">
        <f>VLOOKUP(Hospitalisation_Details[[#This Row],[Customer ID]],'Hospitalisation Details'!A1981:K4322,7,FALSE)</f>
        <v>tier - 2</v>
      </c>
      <c r="O1982" t="str">
        <f>VLOOKUP(Hospitalisation_Details[[#This Row],[Customer ID]],'Hospitalisation Details'!A1981:K4322,8,FALSE)</f>
        <v>tier - 1</v>
      </c>
      <c r="P1982" t="str">
        <f>VLOOKUP(Hospitalisation_Details[[#This Row],[Customer ID]],'Hospitalisation Details'!A1981:K4322,9,FALSE)</f>
        <v>R1011</v>
      </c>
      <c r="Q1982">
        <f>VLOOKUP(Hospitalisation_Details[[#This Row],[Customer ID]],'Hospitalisation Details'!$A$1:$K$2342,11,FALSE)</f>
        <v>34</v>
      </c>
    </row>
    <row r="1983" spans="1:17" x14ac:dyDescent="0.35">
      <c r="A1983" t="s">
        <v>1982</v>
      </c>
      <c r="B1983" t="str">
        <f>VLOOKUP(Customer_Names[[#This Row],[Customer ID]],Customer_Names[#All],2,FALSE)</f>
        <v>Maylone</v>
      </c>
      <c r="C1983">
        <f>VLOOKUP(Medical_Examinations[[#This Row],[Customer ID]],'Medical Examinations'!$A$1:$L$2336,2,FALSE)</f>
        <v>38</v>
      </c>
      <c r="D1983">
        <f>VLOOKUP(Medical_Examinations[[#This Row],[Customer ID]],'Medical Examinations'!$A$1:$L$2336,3,FALSE)</f>
        <v>4</v>
      </c>
      <c r="E1983" t="str">
        <f>VLOOKUP(Medical_Examinations[[#This Row],[Customer ID]],'Medical Examinations'!$A$1:$L$2336,4,FALSE)</f>
        <v>yes</v>
      </c>
      <c r="F1983" t="str">
        <f>VLOOKUP(Medical_Examinations[[#This Row],[Customer ID]],'Medical Examinations'!$A$1:$L$2336,6,FALSE)</f>
        <v>No</v>
      </c>
      <c r="G1983" t="str">
        <f>VLOOKUP(Medical_Examinations[[#This Row],[Customer ID]],'Medical Examinations'!$A$1:$L$2336,7,FALSE)</f>
        <v>No</v>
      </c>
      <c r="H1983">
        <f>VLOOKUP(Medical_Examinations[[#This Row],[Customer ID]],'Medical Examinations'!$A$1:$L$2336,8,FALSE)</f>
        <v>0</v>
      </c>
      <c r="I1983" t="str">
        <f>VLOOKUP(Medical_Examinations[[#This Row],[Customer ID]],'Medical Examinations'!$A$1:$L$2336,9,FALSE)</f>
        <v>yes</v>
      </c>
      <c r="J1983" t="str">
        <f>VLOOKUP(Medical_Examinations[[#This Row],[Customer ID]],'Medical Examinations'!A1982:L4317,11,FALSE)</f>
        <v>Obesity</v>
      </c>
      <c r="K1983" t="str">
        <f>VLOOKUP(Medical_Examinations[[#This Row],[Customer ID]],'Medical Examinations'!A1982:L4317,12,FALSE)</f>
        <v>Normal</v>
      </c>
      <c r="L1983" t="str">
        <f>VLOOKUP(Hospitalisation_Details[[#This Row],[Customer ID]],'Hospitalisation Details'!A1982:K4323,10,FALSE)</f>
        <v>22 Aug 1991</v>
      </c>
      <c r="M1983">
        <f>VLOOKUP(Hospitalisation_Details[[#This Row],[Customer ID]],'Hospitalisation Details'!$A$1:$K$2342,6,FALSE)</f>
        <v>26913</v>
      </c>
      <c r="N1983" t="str">
        <f>VLOOKUP(Hospitalisation_Details[[#This Row],[Customer ID]],'Hospitalisation Details'!A1982:K4323,7,FALSE)</f>
        <v>tier - 2</v>
      </c>
      <c r="O1983" t="str">
        <f>VLOOKUP(Hospitalisation_Details[[#This Row],[Customer ID]],'Hospitalisation Details'!A1982:K4323,8,FALSE)</f>
        <v>tier - 2</v>
      </c>
      <c r="P1983" t="str">
        <f>VLOOKUP(Hospitalisation_Details[[#This Row],[Customer ID]],'Hospitalisation Details'!A1982:K4323,9,FALSE)</f>
        <v>R1011</v>
      </c>
      <c r="Q1983">
        <f>VLOOKUP(Hospitalisation_Details[[#This Row],[Customer ID]],'Hospitalisation Details'!$A$1:$K$2342,11,FALSE)</f>
        <v>31</v>
      </c>
    </row>
    <row r="1984" spans="1:17" x14ac:dyDescent="0.35">
      <c r="A1984" t="s">
        <v>1983</v>
      </c>
      <c r="B1984" t="str">
        <f>VLOOKUP(Customer_Names[[#This Row],[Customer ID]],Customer_Names[#All],2,FALSE)</f>
        <v>Reiland</v>
      </c>
      <c r="C1984">
        <f>VLOOKUP(Medical_Examinations[[#This Row],[Customer ID]],'Medical Examinations'!$A$1:$L$2336,2,FALSE)</f>
        <v>44</v>
      </c>
      <c r="D1984">
        <f>VLOOKUP(Medical_Examinations[[#This Row],[Customer ID]],'Medical Examinations'!$A$1:$L$2336,3,FALSE)</f>
        <v>4</v>
      </c>
      <c r="E1984" t="str">
        <f>VLOOKUP(Medical_Examinations[[#This Row],[Customer ID]],'Medical Examinations'!$A$1:$L$2336,4,FALSE)</f>
        <v>yes</v>
      </c>
      <c r="F1984" t="str">
        <f>VLOOKUP(Medical_Examinations[[#This Row],[Customer ID]],'Medical Examinations'!$A$1:$L$2336,6,FALSE)</f>
        <v>No</v>
      </c>
      <c r="G1984" t="str">
        <f>VLOOKUP(Medical_Examinations[[#This Row],[Customer ID]],'Medical Examinations'!$A$1:$L$2336,7,FALSE)</f>
        <v>No</v>
      </c>
      <c r="H1984">
        <f>VLOOKUP(Medical_Examinations[[#This Row],[Customer ID]],'Medical Examinations'!$A$1:$L$2336,8,FALSE)</f>
        <v>2</v>
      </c>
      <c r="I1984" t="str">
        <f>VLOOKUP(Medical_Examinations[[#This Row],[Customer ID]],'Medical Examinations'!$A$1:$L$2336,9,FALSE)</f>
        <v>yes</v>
      </c>
      <c r="J1984" t="str">
        <f>VLOOKUP(Medical_Examinations[[#This Row],[Customer ID]],'Medical Examinations'!A1983:L4318,11,FALSE)</f>
        <v>Obesity</v>
      </c>
      <c r="K1984" t="str">
        <f>VLOOKUP(Medical_Examinations[[#This Row],[Customer ID]],'Medical Examinations'!A1983:L4318,12,FALSE)</f>
        <v>Normal</v>
      </c>
      <c r="L1984" t="str">
        <f>VLOOKUP(Hospitalisation_Details[[#This Row],[Customer ID]],'Hospitalisation Details'!A1983:K4324,10,FALSE)</f>
        <v>13 Dec 1990</v>
      </c>
      <c r="M1984">
        <f>VLOOKUP(Hospitalisation_Details[[#This Row],[Customer ID]],'Hospitalisation Details'!$A$1:$K$2342,6,FALSE)</f>
        <v>27092</v>
      </c>
      <c r="N1984" t="str">
        <f>VLOOKUP(Hospitalisation_Details[[#This Row],[Customer ID]],'Hospitalisation Details'!A1983:K4324,7,FALSE)</f>
        <v>tier - 2</v>
      </c>
      <c r="O1984" t="str">
        <f>VLOOKUP(Hospitalisation_Details[[#This Row],[Customer ID]],'Hospitalisation Details'!A1983:K4324,8,FALSE)</f>
        <v>tier - 3</v>
      </c>
      <c r="P1984" t="str">
        <f>VLOOKUP(Hospitalisation_Details[[#This Row],[Customer ID]],'Hospitalisation Details'!A1983:K4324,9,FALSE)</f>
        <v>R1011</v>
      </c>
      <c r="Q1984">
        <f>VLOOKUP(Hospitalisation_Details[[#This Row],[Customer ID]],'Hospitalisation Details'!$A$1:$K$2342,11,FALSE)</f>
        <v>32</v>
      </c>
    </row>
    <row r="1985" spans="1:17" x14ac:dyDescent="0.35">
      <c r="A1985" t="s">
        <v>1984</v>
      </c>
      <c r="B1985" t="str">
        <f>VLOOKUP(Customer_Names[[#This Row],[Customer ID]],Customer_Names[#All],2,FALSE)</f>
        <v>Hu</v>
      </c>
      <c r="C1985">
        <f>VLOOKUP(Medical_Examinations[[#This Row],[Customer ID]],'Medical Examinations'!$A$1:$L$2336,2,FALSE)</f>
        <v>34</v>
      </c>
      <c r="D1985">
        <f>VLOOKUP(Medical_Examinations[[#This Row],[Customer ID]],'Medical Examinations'!$A$1:$L$2336,3,FALSE)</f>
        <v>4</v>
      </c>
      <c r="E1985" t="str">
        <f>VLOOKUP(Medical_Examinations[[#This Row],[Customer ID]],'Medical Examinations'!$A$1:$L$2336,4,FALSE)</f>
        <v>yes</v>
      </c>
      <c r="F1985" t="str">
        <f>VLOOKUP(Medical_Examinations[[#This Row],[Customer ID]],'Medical Examinations'!$A$1:$L$2336,6,FALSE)</f>
        <v>No</v>
      </c>
      <c r="G1985" t="str">
        <f>VLOOKUP(Medical_Examinations[[#This Row],[Customer ID]],'Medical Examinations'!$A$1:$L$2336,7,FALSE)</f>
        <v>No</v>
      </c>
      <c r="H1985">
        <f>VLOOKUP(Medical_Examinations[[#This Row],[Customer ID]],'Medical Examinations'!$A$1:$L$2336,8,FALSE)</f>
        <v>0</v>
      </c>
      <c r="I1985" t="str">
        <f>VLOOKUP(Medical_Examinations[[#This Row],[Customer ID]],'Medical Examinations'!$A$1:$L$2336,9,FALSE)</f>
        <v>yes</v>
      </c>
      <c r="J1985" t="str">
        <f>VLOOKUP(Medical_Examinations[[#This Row],[Customer ID]],'Medical Examinations'!A1984:L4319,11,FALSE)</f>
        <v>Obesity</v>
      </c>
      <c r="K1985" t="str">
        <f>VLOOKUP(Medical_Examinations[[#This Row],[Customer ID]],'Medical Examinations'!A1984:L4319,12,FALSE)</f>
        <v>Normal</v>
      </c>
      <c r="L1985" t="str">
        <f>VLOOKUP(Hospitalisation_Details[[#This Row],[Customer ID]],'Hospitalisation Details'!A1984:K4325,10,FALSE)</f>
        <v>5 Dec 1985</v>
      </c>
      <c r="M1985">
        <f>VLOOKUP(Hospitalisation_Details[[#This Row],[Customer ID]],'Hospitalisation Details'!$A$1:$K$2342,6,FALSE)</f>
        <v>27433</v>
      </c>
      <c r="N1985" t="str">
        <f>VLOOKUP(Hospitalisation_Details[[#This Row],[Customer ID]],'Hospitalisation Details'!A1984:K4325,7,FALSE)</f>
        <v>tier - 2</v>
      </c>
      <c r="O1985" t="str">
        <f>VLOOKUP(Hospitalisation_Details[[#This Row],[Customer ID]],'Hospitalisation Details'!A1984:K4325,8,FALSE)</f>
        <v>tier - 1</v>
      </c>
      <c r="P1985" t="str">
        <f>VLOOKUP(Hospitalisation_Details[[#This Row],[Customer ID]],'Hospitalisation Details'!A1984:K4325,9,FALSE)</f>
        <v>R1011</v>
      </c>
      <c r="Q1985">
        <f>VLOOKUP(Hospitalisation_Details[[#This Row],[Customer ID]],'Hospitalisation Details'!$A$1:$K$2342,11,FALSE)</f>
        <v>37</v>
      </c>
    </row>
    <row r="1986" spans="1:17" x14ac:dyDescent="0.35">
      <c r="A1986" t="s">
        <v>1985</v>
      </c>
      <c r="B1986" t="str">
        <f>VLOOKUP(Customer_Names[[#This Row],[Customer ID]],Customer_Names[#All],2,FALSE)</f>
        <v>Lessek</v>
      </c>
      <c r="C1986">
        <f>VLOOKUP(Medical_Examinations[[#This Row],[Customer ID]],'Medical Examinations'!$A$1:$L$2336,2,FALSE)</f>
        <v>45</v>
      </c>
      <c r="D1986">
        <f>VLOOKUP(Medical_Examinations[[#This Row],[Customer ID]],'Medical Examinations'!$A$1:$L$2336,3,FALSE)</f>
        <v>4</v>
      </c>
      <c r="E1986" t="str">
        <f>VLOOKUP(Medical_Examinations[[#This Row],[Customer ID]],'Medical Examinations'!$A$1:$L$2336,4,FALSE)</f>
        <v>yes</v>
      </c>
      <c r="F1986" t="str">
        <f>VLOOKUP(Medical_Examinations[[#This Row],[Customer ID]],'Medical Examinations'!$A$1:$L$2336,6,FALSE)</f>
        <v>No</v>
      </c>
      <c r="G1986" t="str">
        <f>VLOOKUP(Medical_Examinations[[#This Row],[Customer ID]],'Medical Examinations'!$A$1:$L$2336,7,FALSE)</f>
        <v>No</v>
      </c>
      <c r="H1986">
        <f>VLOOKUP(Medical_Examinations[[#This Row],[Customer ID]],'Medical Examinations'!$A$1:$L$2336,8,FALSE)</f>
        <v>0</v>
      </c>
      <c r="I1986" t="str">
        <f>VLOOKUP(Medical_Examinations[[#This Row],[Customer ID]],'Medical Examinations'!$A$1:$L$2336,9,FALSE)</f>
        <v>yes</v>
      </c>
      <c r="J1986" t="str">
        <f>VLOOKUP(Medical_Examinations[[#This Row],[Customer ID]],'Medical Examinations'!A1985:L4320,11,FALSE)</f>
        <v>Obesity</v>
      </c>
      <c r="K1986" t="str">
        <f>VLOOKUP(Medical_Examinations[[#This Row],[Customer ID]],'Medical Examinations'!A1985:L4320,12,FALSE)</f>
        <v>Normal</v>
      </c>
      <c r="L1986" t="str">
        <f>VLOOKUP(Hospitalisation_Details[[#This Row],[Customer ID]],'Hospitalisation Details'!A1985:K4326,10,FALSE)</f>
        <v>3 Oct 1981</v>
      </c>
      <c r="M1986">
        <f>VLOOKUP(Hospitalisation_Details[[#This Row],[Customer ID]],'Hospitalisation Details'!$A$1:$K$2342,6,FALSE)</f>
        <v>27496</v>
      </c>
      <c r="N1986" t="str">
        <f>VLOOKUP(Hospitalisation_Details[[#This Row],[Customer ID]],'Hospitalisation Details'!A1985:K4326,7,FALSE)</f>
        <v>tier - 2</v>
      </c>
      <c r="O1986" t="str">
        <f>VLOOKUP(Hospitalisation_Details[[#This Row],[Customer ID]],'Hospitalisation Details'!A1985:K4326,8,FALSE)</f>
        <v>tier - 1</v>
      </c>
      <c r="P1986" t="str">
        <f>VLOOKUP(Hospitalisation_Details[[#This Row],[Customer ID]],'Hospitalisation Details'!A1985:K4326,9,FALSE)</f>
        <v>R1011</v>
      </c>
      <c r="Q1986">
        <f>VLOOKUP(Hospitalisation_Details[[#This Row],[Customer ID]],'Hospitalisation Details'!$A$1:$K$2342,11,FALSE)</f>
        <v>41</v>
      </c>
    </row>
    <row r="1987" spans="1:17" x14ac:dyDescent="0.35">
      <c r="A1987" t="s">
        <v>1986</v>
      </c>
      <c r="B1987" t="str">
        <f>VLOOKUP(Customer_Names[[#This Row],[Customer ID]],Customer_Names[#All],2,FALSE)</f>
        <v>Colavincenzo</v>
      </c>
      <c r="C1987">
        <f>VLOOKUP(Medical_Examinations[[#This Row],[Customer ID]],'Medical Examinations'!$A$1:$L$2336,2,FALSE)</f>
        <v>47</v>
      </c>
      <c r="D1987">
        <f>VLOOKUP(Medical_Examinations[[#This Row],[Customer ID]],'Medical Examinations'!$A$1:$L$2336,3,FALSE)</f>
        <v>4</v>
      </c>
      <c r="E1987" t="str">
        <f>VLOOKUP(Medical_Examinations[[#This Row],[Customer ID]],'Medical Examinations'!$A$1:$L$2336,4,FALSE)</f>
        <v>No</v>
      </c>
      <c r="F1987" t="str">
        <f>VLOOKUP(Medical_Examinations[[#This Row],[Customer ID]],'Medical Examinations'!$A$1:$L$2336,6,FALSE)</f>
        <v>No</v>
      </c>
      <c r="G1987" t="str">
        <f>VLOOKUP(Medical_Examinations[[#This Row],[Customer ID]],'Medical Examinations'!$A$1:$L$2336,7,FALSE)</f>
        <v>Yes</v>
      </c>
      <c r="H1987">
        <f>VLOOKUP(Medical_Examinations[[#This Row],[Customer ID]],'Medical Examinations'!$A$1:$L$2336,8,FALSE)</f>
        <v>1</v>
      </c>
      <c r="I1987" t="str">
        <f>VLOOKUP(Medical_Examinations[[#This Row],[Customer ID]],'Medical Examinations'!$A$1:$L$2336,9,FALSE)</f>
        <v>yes</v>
      </c>
      <c r="J1987" t="str">
        <f>VLOOKUP(Medical_Examinations[[#This Row],[Customer ID]],'Medical Examinations'!A1986:L4321,11,FALSE)</f>
        <v>Obesity</v>
      </c>
      <c r="K1987" t="str">
        <f>VLOOKUP(Medical_Examinations[[#This Row],[Customer ID]],'Medical Examinations'!A1986:L4321,12,FALSE)</f>
        <v>Normal</v>
      </c>
      <c r="L1987" t="str">
        <f>VLOOKUP(Hospitalisation_Details[[#This Row],[Customer ID]],'Hospitalisation Details'!A1986:K4327,10,FALSE)</f>
        <v>22 Jul 1984</v>
      </c>
      <c r="M1987">
        <f>VLOOKUP(Hospitalisation_Details[[#This Row],[Customer ID]],'Hospitalisation Details'!$A$1:$K$2342,6,FALSE)</f>
        <v>27535</v>
      </c>
      <c r="N1987" t="str">
        <f>VLOOKUP(Hospitalisation_Details[[#This Row],[Customer ID]],'Hospitalisation Details'!A1986:K4327,7,FALSE)</f>
        <v>tier - 2</v>
      </c>
      <c r="O1987" t="str">
        <f>VLOOKUP(Hospitalisation_Details[[#This Row],[Customer ID]],'Hospitalisation Details'!A1986:K4327,8,FALSE)</f>
        <v>tier - 2</v>
      </c>
      <c r="P1987" t="str">
        <f>VLOOKUP(Hospitalisation_Details[[#This Row],[Customer ID]],'Hospitalisation Details'!A1986:K4327,9,FALSE)</f>
        <v>R1011</v>
      </c>
      <c r="Q1987">
        <f>VLOOKUP(Hospitalisation_Details[[#This Row],[Customer ID]],'Hospitalisation Details'!$A$1:$K$2342,11,FALSE)</f>
        <v>38</v>
      </c>
    </row>
    <row r="1988" spans="1:17" x14ac:dyDescent="0.35">
      <c r="A1988" t="s">
        <v>1987</v>
      </c>
      <c r="B1988" t="str">
        <f>VLOOKUP(Customer_Names[[#This Row],[Customer ID]],Customer_Names[#All],2,FALSE)</f>
        <v>Mendez-Karr</v>
      </c>
      <c r="C1988">
        <f>VLOOKUP(Medical_Examinations[[#This Row],[Customer ID]],'Medical Examinations'!$A$1:$L$2336,2,FALSE)</f>
        <v>36</v>
      </c>
      <c r="D1988">
        <f>VLOOKUP(Medical_Examinations[[#This Row],[Customer ID]],'Medical Examinations'!$A$1:$L$2336,3,FALSE)</f>
        <v>4</v>
      </c>
      <c r="E1988" t="str">
        <f>VLOOKUP(Medical_Examinations[[#This Row],[Customer ID]],'Medical Examinations'!$A$1:$L$2336,4,FALSE)</f>
        <v>No</v>
      </c>
      <c r="F1988" t="str">
        <f>VLOOKUP(Medical_Examinations[[#This Row],[Customer ID]],'Medical Examinations'!$A$1:$L$2336,6,FALSE)</f>
        <v>No</v>
      </c>
      <c r="G1988" t="str">
        <f>VLOOKUP(Medical_Examinations[[#This Row],[Customer ID]],'Medical Examinations'!$A$1:$L$2336,7,FALSE)</f>
        <v>No</v>
      </c>
      <c r="H1988">
        <f>VLOOKUP(Medical_Examinations[[#This Row],[Customer ID]],'Medical Examinations'!$A$1:$L$2336,8,FALSE)</f>
        <v>0</v>
      </c>
      <c r="I1988" t="str">
        <f>VLOOKUP(Medical_Examinations[[#This Row],[Customer ID]],'Medical Examinations'!$A$1:$L$2336,9,FALSE)</f>
        <v>yes</v>
      </c>
      <c r="J1988" t="str">
        <f>VLOOKUP(Medical_Examinations[[#This Row],[Customer ID]],'Medical Examinations'!A1987:L4322,11,FALSE)</f>
        <v>Obesity</v>
      </c>
      <c r="K1988" t="str">
        <f>VLOOKUP(Medical_Examinations[[#This Row],[Customer ID]],'Medical Examinations'!A1987:L4322,12,FALSE)</f>
        <v>Normal</v>
      </c>
      <c r="L1988" t="str">
        <f>VLOOKUP(Hospitalisation_Details[[#This Row],[Customer ID]],'Hospitalisation Details'!A1987:K4328,10,FALSE)</f>
        <v>6 Nov 1985</v>
      </c>
      <c r="M1988">
        <f>VLOOKUP(Hospitalisation_Details[[#This Row],[Customer ID]],'Hospitalisation Details'!$A$1:$K$2342,6,FALSE)</f>
        <v>27599</v>
      </c>
      <c r="N1988" t="str">
        <f>VLOOKUP(Hospitalisation_Details[[#This Row],[Customer ID]],'Hospitalisation Details'!A1987:K4328,7,FALSE)</f>
        <v>tier - 2</v>
      </c>
      <c r="O1988" t="str">
        <f>VLOOKUP(Hospitalisation_Details[[#This Row],[Customer ID]],'Hospitalisation Details'!A1987:K4328,8,FALSE)</f>
        <v>tier - 1</v>
      </c>
      <c r="P1988" t="str">
        <f>VLOOKUP(Hospitalisation_Details[[#This Row],[Customer ID]],'Hospitalisation Details'!A1987:K4328,9,FALSE)</f>
        <v>R1011</v>
      </c>
      <c r="Q1988">
        <f>VLOOKUP(Hospitalisation_Details[[#This Row],[Customer ID]],'Hospitalisation Details'!$A$1:$K$2342,11,FALSE)</f>
        <v>37</v>
      </c>
    </row>
    <row r="1989" spans="1:17" x14ac:dyDescent="0.35">
      <c r="A1989" t="s">
        <v>1988</v>
      </c>
      <c r="B1989" t="str">
        <f>VLOOKUP(Customer_Names[[#This Row],[Customer ID]],Customer_Names[#All],2,FALSE)</f>
        <v>Saulnier</v>
      </c>
      <c r="C1989">
        <f>VLOOKUP(Medical_Examinations[[#This Row],[Customer ID]],'Medical Examinations'!$A$1:$L$2336,2,FALSE)</f>
        <v>37</v>
      </c>
      <c r="D1989">
        <f>VLOOKUP(Medical_Examinations[[#This Row],[Customer ID]],'Medical Examinations'!$A$1:$L$2336,3,FALSE)</f>
        <v>4</v>
      </c>
      <c r="E1989" t="str">
        <f>VLOOKUP(Medical_Examinations[[#This Row],[Customer ID]],'Medical Examinations'!$A$1:$L$2336,4,FALSE)</f>
        <v>yes</v>
      </c>
      <c r="F1989" t="str">
        <f>VLOOKUP(Medical_Examinations[[#This Row],[Customer ID]],'Medical Examinations'!$A$1:$L$2336,6,FALSE)</f>
        <v>No</v>
      </c>
      <c r="G1989" t="str">
        <f>VLOOKUP(Medical_Examinations[[#This Row],[Customer ID]],'Medical Examinations'!$A$1:$L$2336,7,FALSE)</f>
        <v>No</v>
      </c>
      <c r="H1989">
        <f>VLOOKUP(Medical_Examinations[[#This Row],[Customer ID]],'Medical Examinations'!$A$1:$L$2336,8,FALSE)</f>
        <v>1</v>
      </c>
      <c r="I1989" t="str">
        <f>VLOOKUP(Medical_Examinations[[#This Row],[Customer ID]],'Medical Examinations'!$A$1:$L$2336,9,FALSE)</f>
        <v>yes</v>
      </c>
      <c r="J1989" t="str">
        <f>VLOOKUP(Medical_Examinations[[#This Row],[Customer ID]],'Medical Examinations'!A1988:L4323,11,FALSE)</f>
        <v>Obesity</v>
      </c>
      <c r="K1989" t="str">
        <f>VLOOKUP(Medical_Examinations[[#This Row],[Customer ID]],'Medical Examinations'!A1988:L4323,12,FALSE)</f>
        <v>Normal</v>
      </c>
      <c r="L1989" t="str">
        <f>VLOOKUP(Hospitalisation_Details[[#This Row],[Customer ID]],'Hospitalisation Details'!A1988:K4329,10,FALSE)</f>
        <v>2 Sep 1979</v>
      </c>
      <c r="M1989">
        <f>VLOOKUP(Hospitalisation_Details[[#This Row],[Customer ID]],'Hospitalisation Details'!$A$1:$K$2342,6,FALSE)</f>
        <v>30096</v>
      </c>
      <c r="N1989" t="str">
        <f>VLOOKUP(Hospitalisation_Details[[#This Row],[Customer ID]],'Hospitalisation Details'!A1988:K4329,7,FALSE)</f>
        <v>tier - 2</v>
      </c>
      <c r="O1989" t="str">
        <f>VLOOKUP(Hospitalisation_Details[[#This Row],[Customer ID]],'Hospitalisation Details'!A1988:K4329,8,FALSE)</f>
        <v>tier - 3</v>
      </c>
      <c r="P1989" t="str">
        <f>VLOOKUP(Hospitalisation_Details[[#This Row],[Customer ID]],'Hospitalisation Details'!A1988:K4329,9,FALSE)</f>
        <v>R1011</v>
      </c>
      <c r="Q1989">
        <f>VLOOKUP(Hospitalisation_Details[[#This Row],[Customer ID]],'Hospitalisation Details'!$A$1:$K$2342,11,FALSE)</f>
        <v>43</v>
      </c>
    </row>
    <row r="1990" spans="1:17" x14ac:dyDescent="0.35">
      <c r="A1990" t="s">
        <v>1989</v>
      </c>
      <c r="B1990" t="str">
        <f>VLOOKUP(Customer_Names[[#This Row],[Customer ID]],Customer_Names[#All],2,FALSE)</f>
        <v>Schoonover</v>
      </c>
      <c r="C1990">
        <f>VLOOKUP(Medical_Examinations[[#This Row],[Customer ID]],'Medical Examinations'!$A$1:$L$2336,2,FALSE)</f>
        <v>28</v>
      </c>
      <c r="D1990">
        <f>VLOOKUP(Medical_Examinations[[#This Row],[Customer ID]],'Medical Examinations'!$A$1:$L$2336,3,FALSE)</f>
        <v>4</v>
      </c>
      <c r="E1990" t="str">
        <f>VLOOKUP(Medical_Examinations[[#This Row],[Customer ID]],'Medical Examinations'!$A$1:$L$2336,4,FALSE)</f>
        <v>No</v>
      </c>
      <c r="F1990" t="str">
        <f>VLOOKUP(Medical_Examinations[[#This Row],[Customer ID]],'Medical Examinations'!$A$1:$L$2336,6,FALSE)</f>
        <v>No</v>
      </c>
      <c r="G1990" t="str">
        <f>VLOOKUP(Medical_Examinations[[#This Row],[Customer ID]],'Medical Examinations'!$A$1:$L$2336,7,FALSE)</f>
        <v>Yes</v>
      </c>
      <c r="H1990">
        <f>VLOOKUP(Medical_Examinations[[#This Row],[Customer ID]],'Medical Examinations'!$A$1:$L$2336,8,FALSE)</f>
        <v>1</v>
      </c>
      <c r="I1990" t="str">
        <f>VLOOKUP(Medical_Examinations[[#This Row],[Customer ID]],'Medical Examinations'!$A$1:$L$2336,9,FALSE)</f>
        <v>yes</v>
      </c>
      <c r="J1990" t="str">
        <f>VLOOKUP(Medical_Examinations[[#This Row],[Customer ID]],'Medical Examinations'!A1989:L4324,11,FALSE)</f>
        <v>Overweight</v>
      </c>
      <c r="K1990" t="str">
        <f>VLOOKUP(Medical_Examinations[[#This Row],[Customer ID]],'Medical Examinations'!A1989:L4324,12,FALSE)</f>
        <v>Normal</v>
      </c>
      <c r="L1990" t="str">
        <f>VLOOKUP(Hospitalisation_Details[[#This Row],[Customer ID]],'Hospitalisation Details'!A1989:K4330,10,FALSE)</f>
        <v>10 Aug 1986</v>
      </c>
      <c r="M1990">
        <f>VLOOKUP(Hospitalisation_Details[[#This Row],[Customer ID]],'Hospitalisation Details'!$A$1:$K$2342,6,FALSE)</f>
        <v>30530</v>
      </c>
      <c r="N1990" t="str">
        <f>VLOOKUP(Hospitalisation_Details[[#This Row],[Customer ID]],'Hospitalisation Details'!A1989:K4330,7,FALSE)</f>
        <v>tier - 2</v>
      </c>
      <c r="O1990" t="str">
        <f>VLOOKUP(Hospitalisation_Details[[#This Row],[Customer ID]],'Hospitalisation Details'!A1989:K4330,8,FALSE)</f>
        <v>tier - 1</v>
      </c>
      <c r="P1990" t="str">
        <f>VLOOKUP(Hospitalisation_Details[[#This Row],[Customer ID]],'Hospitalisation Details'!A1989:K4330,9,FALSE)</f>
        <v>R1011</v>
      </c>
      <c r="Q1990">
        <f>VLOOKUP(Hospitalisation_Details[[#This Row],[Customer ID]],'Hospitalisation Details'!$A$1:$K$2342,11,FALSE)</f>
        <v>36</v>
      </c>
    </row>
    <row r="1991" spans="1:17" x14ac:dyDescent="0.35">
      <c r="A1991" t="s">
        <v>1990</v>
      </c>
      <c r="B1991" t="str">
        <f>VLOOKUP(Customer_Names[[#This Row],[Customer ID]],Customer_Names[#All],2,FALSE)</f>
        <v>Hass</v>
      </c>
      <c r="C1991">
        <f>VLOOKUP(Medical_Examinations[[#This Row],[Customer ID]],'Medical Examinations'!$A$1:$L$2336,2,FALSE)</f>
        <v>41</v>
      </c>
      <c r="D1991">
        <f>VLOOKUP(Medical_Examinations[[#This Row],[Customer ID]],'Medical Examinations'!$A$1:$L$2336,3,FALSE)</f>
        <v>4</v>
      </c>
      <c r="E1991" t="str">
        <f>VLOOKUP(Medical_Examinations[[#This Row],[Customer ID]],'Medical Examinations'!$A$1:$L$2336,4,FALSE)</f>
        <v>yes</v>
      </c>
      <c r="F1991" t="str">
        <f>VLOOKUP(Medical_Examinations[[#This Row],[Customer ID]],'Medical Examinations'!$A$1:$L$2336,6,FALSE)</f>
        <v>No</v>
      </c>
      <c r="G1991" t="str">
        <f>VLOOKUP(Medical_Examinations[[#This Row],[Customer ID]],'Medical Examinations'!$A$1:$L$2336,7,FALSE)</f>
        <v>No</v>
      </c>
      <c r="H1991">
        <f>VLOOKUP(Medical_Examinations[[#This Row],[Customer ID]],'Medical Examinations'!$A$1:$L$2336,8,FALSE)</f>
        <v>0</v>
      </c>
      <c r="I1991" t="str">
        <f>VLOOKUP(Medical_Examinations[[#This Row],[Customer ID]],'Medical Examinations'!$A$1:$L$2336,9,FALSE)</f>
        <v>yes</v>
      </c>
      <c r="J1991" t="str">
        <f>VLOOKUP(Medical_Examinations[[#This Row],[Customer ID]],'Medical Examinations'!A1990:L4325,11,FALSE)</f>
        <v>Obesity</v>
      </c>
      <c r="K1991" t="str">
        <f>VLOOKUP(Medical_Examinations[[#This Row],[Customer ID]],'Medical Examinations'!A1990:L4325,12,FALSE)</f>
        <v>Normal</v>
      </c>
      <c r="L1991" t="str">
        <f>VLOOKUP(Hospitalisation_Details[[#This Row],[Customer ID]],'Hospitalisation Details'!A1990:K4331,10,FALSE)</f>
        <v>21 Dec 1983</v>
      </c>
      <c r="M1991">
        <f>VLOOKUP(Hospitalisation_Details[[#This Row],[Customer ID]],'Hospitalisation Details'!$A$1:$K$2342,6,FALSE)</f>
        <v>30724</v>
      </c>
      <c r="N1991" t="str">
        <f>VLOOKUP(Hospitalisation_Details[[#This Row],[Customer ID]],'Hospitalisation Details'!A1990:K4331,7,FALSE)</f>
        <v>tier - 2</v>
      </c>
      <c r="O1991" t="str">
        <f>VLOOKUP(Hospitalisation_Details[[#This Row],[Customer ID]],'Hospitalisation Details'!A1990:K4331,8,FALSE)</f>
        <v>tier - 3</v>
      </c>
      <c r="P1991" t="str">
        <f>VLOOKUP(Hospitalisation_Details[[#This Row],[Customer ID]],'Hospitalisation Details'!A1990:K4331,9,FALSE)</f>
        <v>R1011</v>
      </c>
      <c r="Q1991">
        <f>VLOOKUP(Hospitalisation_Details[[#This Row],[Customer ID]],'Hospitalisation Details'!$A$1:$K$2342,11,FALSE)</f>
        <v>39</v>
      </c>
    </row>
    <row r="1992" spans="1:17" x14ac:dyDescent="0.35">
      <c r="A1992" t="s">
        <v>1991</v>
      </c>
      <c r="B1992" t="str">
        <f>VLOOKUP(Customer_Names[[#This Row],[Customer ID]],Customer_Names[#All],2,FALSE)</f>
        <v>Cadotte</v>
      </c>
      <c r="C1992">
        <f>VLOOKUP(Medical_Examinations[[#This Row],[Customer ID]],'Medical Examinations'!$A$1:$L$2336,2,FALSE)</f>
        <v>43</v>
      </c>
      <c r="D1992">
        <f>VLOOKUP(Medical_Examinations[[#This Row],[Customer ID]],'Medical Examinations'!$A$1:$L$2336,3,FALSE)</f>
        <v>4</v>
      </c>
      <c r="E1992" t="str">
        <f>VLOOKUP(Medical_Examinations[[#This Row],[Customer ID]],'Medical Examinations'!$A$1:$L$2336,4,FALSE)</f>
        <v>No</v>
      </c>
      <c r="F1992" t="str">
        <f>VLOOKUP(Medical_Examinations[[#This Row],[Customer ID]],'Medical Examinations'!$A$1:$L$2336,6,FALSE)</f>
        <v>No</v>
      </c>
      <c r="G1992" t="str">
        <f>VLOOKUP(Medical_Examinations[[#This Row],[Customer ID]],'Medical Examinations'!$A$1:$L$2336,7,FALSE)</f>
        <v>No</v>
      </c>
      <c r="H1992">
        <f>VLOOKUP(Medical_Examinations[[#This Row],[Customer ID]],'Medical Examinations'!$A$1:$L$2336,8,FALSE)</f>
        <v>0</v>
      </c>
      <c r="I1992" t="str">
        <f>VLOOKUP(Medical_Examinations[[#This Row],[Customer ID]],'Medical Examinations'!$A$1:$L$2336,9,FALSE)</f>
        <v>yes</v>
      </c>
      <c r="J1992" t="str">
        <f>VLOOKUP(Medical_Examinations[[#This Row],[Customer ID]],'Medical Examinations'!A1991:L4326,11,FALSE)</f>
        <v>Obesity</v>
      </c>
      <c r="K1992" t="str">
        <f>VLOOKUP(Medical_Examinations[[#This Row],[Customer ID]],'Medical Examinations'!A1991:L4326,12,FALSE)</f>
        <v>Normal</v>
      </c>
      <c r="L1992" t="str">
        <f>VLOOKUP(Hospitalisation_Details[[#This Row],[Customer ID]],'Hospitalisation Details'!A1991:K4332,10,FALSE)</f>
        <v>5 Sep 1988</v>
      </c>
      <c r="M1992">
        <f>VLOOKUP(Hospitalisation_Details[[#This Row],[Customer ID]],'Hospitalisation Details'!$A$1:$K$2342,6,FALSE)</f>
        <v>30763</v>
      </c>
      <c r="N1992" t="str">
        <f>VLOOKUP(Hospitalisation_Details[[#This Row],[Customer ID]],'Hospitalisation Details'!A1991:K4332,7,FALSE)</f>
        <v>tier - 2</v>
      </c>
      <c r="O1992" t="str">
        <f>VLOOKUP(Hospitalisation_Details[[#This Row],[Customer ID]],'Hospitalisation Details'!A1991:K4332,8,FALSE)</f>
        <v>tier - 1</v>
      </c>
      <c r="P1992" t="str">
        <f>VLOOKUP(Hospitalisation_Details[[#This Row],[Customer ID]],'Hospitalisation Details'!A1991:K4332,9,FALSE)</f>
        <v>R1011</v>
      </c>
      <c r="Q1992">
        <f>VLOOKUP(Hospitalisation_Details[[#This Row],[Customer ID]],'Hospitalisation Details'!$A$1:$K$2342,11,FALSE)</f>
        <v>34</v>
      </c>
    </row>
    <row r="1993" spans="1:17" x14ac:dyDescent="0.35">
      <c r="A1993" t="s">
        <v>1992</v>
      </c>
      <c r="B1993" t="str">
        <f>VLOOKUP(Customer_Names[[#This Row],[Customer ID]],Customer_Names[#All],2,FALSE)</f>
        <v>Cacciapaglia</v>
      </c>
      <c r="C1993">
        <f>VLOOKUP(Medical_Examinations[[#This Row],[Customer ID]],'Medical Examinations'!$A$1:$L$2336,2,FALSE)</f>
        <v>37</v>
      </c>
      <c r="D1993">
        <f>VLOOKUP(Medical_Examinations[[#This Row],[Customer ID]],'Medical Examinations'!$A$1:$L$2336,3,FALSE)</f>
        <v>4</v>
      </c>
      <c r="E1993" t="str">
        <f>VLOOKUP(Medical_Examinations[[#This Row],[Customer ID]],'Medical Examinations'!$A$1:$L$2336,4,FALSE)</f>
        <v>No</v>
      </c>
      <c r="F1993" t="str">
        <f>VLOOKUP(Medical_Examinations[[#This Row],[Customer ID]],'Medical Examinations'!$A$1:$L$2336,6,FALSE)</f>
        <v>yes</v>
      </c>
      <c r="G1993" t="str">
        <f>VLOOKUP(Medical_Examinations[[#This Row],[Customer ID]],'Medical Examinations'!$A$1:$L$2336,7,FALSE)</f>
        <v>No</v>
      </c>
      <c r="H1993">
        <f>VLOOKUP(Medical_Examinations[[#This Row],[Customer ID]],'Medical Examinations'!$A$1:$L$2336,8,FALSE)</f>
        <v>1</v>
      </c>
      <c r="I1993" t="str">
        <f>VLOOKUP(Medical_Examinations[[#This Row],[Customer ID]],'Medical Examinations'!$A$1:$L$2336,9,FALSE)</f>
        <v>yes</v>
      </c>
      <c r="J1993" t="str">
        <f>VLOOKUP(Medical_Examinations[[#This Row],[Customer ID]],'Medical Examinations'!A1992:L4327,11,FALSE)</f>
        <v>Obesity</v>
      </c>
      <c r="K1993" t="str">
        <f>VLOOKUP(Medical_Examinations[[#This Row],[Customer ID]],'Medical Examinations'!A1992:L4327,12,FALSE)</f>
        <v>Normal</v>
      </c>
      <c r="L1993" t="str">
        <f>VLOOKUP(Hospitalisation_Details[[#This Row],[Customer ID]],'Hospitalisation Details'!A1992:K4333,10,FALSE)</f>
        <v>29 Oct 1975</v>
      </c>
      <c r="M1993">
        <f>VLOOKUP(Hospitalisation_Details[[#This Row],[Customer ID]],'Hospitalisation Details'!$A$1:$K$2342,6,FALSE)</f>
        <v>31592</v>
      </c>
      <c r="N1993" t="str">
        <f>VLOOKUP(Hospitalisation_Details[[#This Row],[Customer ID]],'Hospitalisation Details'!A1992:K4333,7,FALSE)</f>
        <v>tier - 2</v>
      </c>
      <c r="O1993" t="str">
        <f>VLOOKUP(Hospitalisation_Details[[#This Row],[Customer ID]],'Hospitalisation Details'!A1992:K4333,8,FALSE)</f>
        <v>tier - 1</v>
      </c>
      <c r="P1993" t="str">
        <f>VLOOKUP(Hospitalisation_Details[[#This Row],[Customer ID]],'Hospitalisation Details'!A1992:K4333,9,FALSE)</f>
        <v>R1011</v>
      </c>
      <c r="Q1993">
        <f>VLOOKUP(Hospitalisation_Details[[#This Row],[Customer ID]],'Hospitalisation Details'!$A$1:$K$2342,11,FALSE)</f>
        <v>47</v>
      </c>
    </row>
    <row r="1994" spans="1:17" x14ac:dyDescent="0.35">
      <c r="A1994" t="s">
        <v>1993</v>
      </c>
      <c r="B1994" t="str">
        <f>VLOOKUP(Customer_Names[[#This Row],[Customer ID]],Customer_Names[#All],2,FALSE)</f>
        <v>Mininger</v>
      </c>
      <c r="C1994">
        <f>VLOOKUP(Medical_Examinations[[#This Row],[Customer ID]],'Medical Examinations'!$A$1:$L$2336,2,FALSE)</f>
        <v>38</v>
      </c>
      <c r="D1994">
        <f>VLOOKUP(Medical_Examinations[[#This Row],[Customer ID]],'Medical Examinations'!$A$1:$L$2336,3,FALSE)</f>
        <v>4</v>
      </c>
      <c r="E1994" t="str">
        <f>VLOOKUP(Medical_Examinations[[#This Row],[Customer ID]],'Medical Examinations'!$A$1:$L$2336,4,FALSE)</f>
        <v>yes</v>
      </c>
      <c r="F1994" t="str">
        <f>VLOOKUP(Medical_Examinations[[#This Row],[Customer ID]],'Medical Examinations'!$A$1:$L$2336,6,FALSE)</f>
        <v>No</v>
      </c>
      <c r="G1994" t="str">
        <f>VLOOKUP(Medical_Examinations[[#This Row],[Customer ID]],'Medical Examinations'!$A$1:$L$2336,7,FALSE)</f>
        <v>Yes</v>
      </c>
      <c r="H1994">
        <f>VLOOKUP(Medical_Examinations[[#This Row],[Customer ID]],'Medical Examinations'!$A$1:$L$2336,8,FALSE)</f>
        <v>1</v>
      </c>
      <c r="I1994" t="str">
        <f>VLOOKUP(Medical_Examinations[[#This Row],[Customer ID]],'Medical Examinations'!$A$1:$L$2336,9,FALSE)</f>
        <v>yes</v>
      </c>
      <c r="J1994" t="str">
        <f>VLOOKUP(Medical_Examinations[[#This Row],[Customer ID]],'Medical Examinations'!A1993:L4328,11,FALSE)</f>
        <v>Obesity</v>
      </c>
      <c r="K1994" t="str">
        <f>VLOOKUP(Medical_Examinations[[#This Row],[Customer ID]],'Medical Examinations'!A1993:L4328,12,FALSE)</f>
        <v>Normal</v>
      </c>
      <c r="L1994" t="str">
        <f>VLOOKUP(Hospitalisation_Details[[#This Row],[Customer ID]],'Hospitalisation Details'!A1993:K4334,10,FALSE)</f>
        <v>10 Sep 1984</v>
      </c>
      <c r="M1994">
        <f>VLOOKUP(Hospitalisation_Details[[#This Row],[Customer ID]],'Hospitalisation Details'!$A$1:$K$2342,6,FALSE)</f>
        <v>31744</v>
      </c>
      <c r="N1994" t="str">
        <f>VLOOKUP(Hospitalisation_Details[[#This Row],[Customer ID]],'Hospitalisation Details'!A1993:K4334,7,FALSE)</f>
        <v>tier - 2</v>
      </c>
      <c r="O1994" t="str">
        <f>VLOOKUP(Hospitalisation_Details[[#This Row],[Customer ID]],'Hospitalisation Details'!A1993:K4334,8,FALSE)</f>
        <v>tier - 1</v>
      </c>
      <c r="P1994" t="str">
        <f>VLOOKUP(Hospitalisation_Details[[#This Row],[Customer ID]],'Hospitalisation Details'!A1993:K4334,9,FALSE)</f>
        <v>R1011</v>
      </c>
      <c r="Q1994">
        <f>VLOOKUP(Hospitalisation_Details[[#This Row],[Customer ID]],'Hospitalisation Details'!$A$1:$K$2342,11,FALSE)</f>
        <v>38</v>
      </c>
    </row>
    <row r="1995" spans="1:17" x14ac:dyDescent="0.35">
      <c r="A1995" t="s">
        <v>1994</v>
      </c>
      <c r="B1995" t="str">
        <f>VLOOKUP(Customer_Names[[#This Row],[Customer ID]],Customer_Names[#All],2,FALSE)</f>
        <v>Mayo</v>
      </c>
      <c r="C1995">
        <f>VLOOKUP(Medical_Examinations[[#This Row],[Customer ID]],'Medical Examinations'!$A$1:$L$2336,2,FALSE)</f>
        <v>49</v>
      </c>
      <c r="D1995">
        <f>VLOOKUP(Medical_Examinations[[#This Row],[Customer ID]],'Medical Examinations'!$A$1:$L$2336,3,FALSE)</f>
        <v>4</v>
      </c>
      <c r="E1995" t="str">
        <f>VLOOKUP(Medical_Examinations[[#This Row],[Customer ID]],'Medical Examinations'!$A$1:$L$2336,4,FALSE)</f>
        <v>No</v>
      </c>
      <c r="F1995" t="str">
        <f>VLOOKUP(Medical_Examinations[[#This Row],[Customer ID]],'Medical Examinations'!$A$1:$L$2336,6,FALSE)</f>
        <v>No</v>
      </c>
      <c r="G1995" t="str">
        <f>VLOOKUP(Medical_Examinations[[#This Row],[Customer ID]],'Medical Examinations'!$A$1:$L$2336,7,FALSE)</f>
        <v>No</v>
      </c>
      <c r="H1995">
        <f>VLOOKUP(Medical_Examinations[[#This Row],[Customer ID]],'Medical Examinations'!$A$1:$L$2336,8,FALSE)</f>
        <v>0</v>
      </c>
      <c r="I1995" t="str">
        <f>VLOOKUP(Medical_Examinations[[#This Row],[Customer ID]],'Medical Examinations'!$A$1:$L$2336,9,FALSE)</f>
        <v>yes</v>
      </c>
      <c r="J1995" t="str">
        <f>VLOOKUP(Medical_Examinations[[#This Row],[Customer ID]],'Medical Examinations'!A1994:L4329,11,FALSE)</f>
        <v>Obesity</v>
      </c>
      <c r="K1995" t="str">
        <f>VLOOKUP(Medical_Examinations[[#This Row],[Customer ID]],'Medical Examinations'!A1994:L4329,12,FALSE)</f>
        <v>Normal</v>
      </c>
      <c r="L1995" t="str">
        <f>VLOOKUP(Hospitalisation_Details[[#This Row],[Customer ID]],'Hospitalisation Details'!A1994:K4335,10,FALSE)</f>
        <v>25 Sep 1975</v>
      </c>
      <c r="M1995">
        <f>VLOOKUP(Hospitalisation_Details[[#This Row],[Customer ID]],'Hospitalisation Details'!$A$1:$K$2342,6,FALSE)</f>
        <v>31897</v>
      </c>
      <c r="N1995" t="str">
        <f>VLOOKUP(Hospitalisation_Details[[#This Row],[Customer ID]],'Hospitalisation Details'!A1994:K4335,7,FALSE)</f>
        <v>tier - 2</v>
      </c>
      <c r="O1995" t="str">
        <f>VLOOKUP(Hospitalisation_Details[[#This Row],[Customer ID]],'Hospitalisation Details'!A1994:K4335,8,FALSE)</f>
        <v>tier - 3</v>
      </c>
      <c r="P1995" t="str">
        <f>VLOOKUP(Hospitalisation_Details[[#This Row],[Customer ID]],'Hospitalisation Details'!A1994:K4335,9,FALSE)</f>
        <v>R1011</v>
      </c>
      <c r="Q1995">
        <f>VLOOKUP(Hospitalisation_Details[[#This Row],[Customer ID]],'Hospitalisation Details'!$A$1:$K$2342,11,FALSE)</f>
        <v>47</v>
      </c>
    </row>
    <row r="1996" spans="1:17" x14ac:dyDescent="0.35">
      <c r="A1996" t="s">
        <v>1995</v>
      </c>
      <c r="B1996" t="str">
        <f>VLOOKUP(Customer_Names[[#This Row],[Customer ID]],Customer_Names[#All],2,FALSE)</f>
        <v>Zicko</v>
      </c>
      <c r="C1996">
        <f>VLOOKUP(Medical_Examinations[[#This Row],[Customer ID]],'Medical Examinations'!$A$1:$L$2336,2,FALSE)</f>
        <v>49</v>
      </c>
      <c r="D1996">
        <f>VLOOKUP(Medical_Examinations[[#This Row],[Customer ID]],'Medical Examinations'!$A$1:$L$2336,3,FALSE)</f>
        <v>4</v>
      </c>
      <c r="E1996" t="str">
        <f>VLOOKUP(Medical_Examinations[[#This Row],[Customer ID]],'Medical Examinations'!$A$1:$L$2336,4,FALSE)</f>
        <v>No</v>
      </c>
      <c r="F1996" t="str">
        <f>VLOOKUP(Medical_Examinations[[#This Row],[Customer ID]],'Medical Examinations'!$A$1:$L$2336,6,FALSE)</f>
        <v>No</v>
      </c>
      <c r="G1996" t="str">
        <f>VLOOKUP(Medical_Examinations[[#This Row],[Customer ID]],'Medical Examinations'!$A$1:$L$2336,7,FALSE)</f>
        <v>No</v>
      </c>
      <c r="H1996">
        <f>VLOOKUP(Medical_Examinations[[#This Row],[Customer ID]],'Medical Examinations'!$A$1:$L$2336,8,FALSE)</f>
        <v>0</v>
      </c>
      <c r="I1996" t="str">
        <f>VLOOKUP(Medical_Examinations[[#This Row],[Customer ID]],'Medical Examinations'!$A$1:$L$2336,9,FALSE)</f>
        <v>yes</v>
      </c>
      <c r="J1996" t="str">
        <f>VLOOKUP(Medical_Examinations[[#This Row],[Customer ID]],'Medical Examinations'!A1995:L4330,11,FALSE)</f>
        <v>Obesity</v>
      </c>
      <c r="K1996" t="str">
        <f>VLOOKUP(Medical_Examinations[[#This Row],[Customer ID]],'Medical Examinations'!A1995:L4330,12,FALSE)</f>
        <v>Normal</v>
      </c>
      <c r="L1996" t="str">
        <f>VLOOKUP(Hospitalisation_Details[[#This Row],[Customer ID]],'Hospitalisation Details'!A1995:K4336,10,FALSE)</f>
        <v>2 Dec 1986</v>
      </c>
      <c r="M1996">
        <f>VLOOKUP(Hospitalisation_Details[[#This Row],[Customer ID]],'Hospitalisation Details'!$A$1:$K$2342,6,FALSE)</f>
        <v>32288</v>
      </c>
      <c r="N1996" t="str">
        <f>VLOOKUP(Hospitalisation_Details[[#This Row],[Customer ID]],'Hospitalisation Details'!A1995:K4336,7,FALSE)</f>
        <v>tier - 2</v>
      </c>
      <c r="O1996" t="str">
        <f>VLOOKUP(Hospitalisation_Details[[#This Row],[Customer ID]],'Hospitalisation Details'!A1995:K4336,8,FALSE)</f>
        <v>tier - 2</v>
      </c>
      <c r="P1996" t="str">
        <f>VLOOKUP(Hospitalisation_Details[[#This Row],[Customer ID]],'Hospitalisation Details'!A1995:K4336,9,FALSE)</f>
        <v>R1011</v>
      </c>
      <c r="Q1996">
        <f>VLOOKUP(Hospitalisation_Details[[#This Row],[Customer ID]],'Hospitalisation Details'!$A$1:$K$2342,11,FALSE)</f>
        <v>36</v>
      </c>
    </row>
    <row r="1997" spans="1:17" x14ac:dyDescent="0.35">
      <c r="A1997" t="s">
        <v>1996</v>
      </c>
      <c r="B1997" t="str">
        <f>VLOOKUP(Customer_Names[[#This Row],[Customer ID]],Customer_Names[#All],2,FALSE)</f>
        <v>Graham</v>
      </c>
      <c r="C1997">
        <f>VLOOKUP(Medical_Examinations[[#This Row],[Customer ID]],'Medical Examinations'!$A$1:$L$2336,2,FALSE)</f>
        <v>32</v>
      </c>
      <c r="D1997">
        <f>VLOOKUP(Medical_Examinations[[#This Row],[Customer ID]],'Medical Examinations'!$A$1:$L$2336,3,FALSE)</f>
        <v>4</v>
      </c>
      <c r="E1997" t="str">
        <f>VLOOKUP(Medical_Examinations[[#This Row],[Customer ID]],'Medical Examinations'!$A$1:$L$2336,4,FALSE)</f>
        <v>No</v>
      </c>
      <c r="F1997" t="str">
        <f>VLOOKUP(Medical_Examinations[[#This Row],[Customer ID]],'Medical Examinations'!$A$1:$L$2336,6,FALSE)</f>
        <v>No</v>
      </c>
      <c r="G1997" t="str">
        <f>VLOOKUP(Medical_Examinations[[#This Row],[Customer ID]],'Medical Examinations'!$A$1:$L$2336,7,FALSE)</f>
        <v>Yes</v>
      </c>
      <c r="H1997">
        <f>VLOOKUP(Medical_Examinations[[#This Row],[Customer ID]],'Medical Examinations'!$A$1:$L$2336,8,FALSE)</f>
        <v>1</v>
      </c>
      <c r="I1997" t="str">
        <f>VLOOKUP(Medical_Examinations[[#This Row],[Customer ID]],'Medical Examinations'!$A$1:$L$2336,9,FALSE)</f>
        <v>yes</v>
      </c>
      <c r="J1997" t="str">
        <f>VLOOKUP(Medical_Examinations[[#This Row],[Customer ID]],'Medical Examinations'!A1996:L4331,11,FALSE)</f>
        <v>Obesity</v>
      </c>
      <c r="K1997" t="str">
        <f>VLOOKUP(Medical_Examinations[[#This Row],[Customer ID]],'Medical Examinations'!A1996:L4331,12,FALSE)</f>
        <v>Normal</v>
      </c>
      <c r="L1997" t="str">
        <f>VLOOKUP(Hospitalisation_Details[[#This Row],[Customer ID]],'Hospitalisation Details'!A1996:K4337,10,FALSE)</f>
        <v>9 Aug 1976</v>
      </c>
      <c r="M1997">
        <f>VLOOKUP(Hospitalisation_Details[[#This Row],[Customer ID]],'Hospitalisation Details'!$A$1:$K$2342,6,FALSE)</f>
        <v>32430</v>
      </c>
      <c r="N1997" t="str">
        <f>VLOOKUP(Hospitalisation_Details[[#This Row],[Customer ID]],'Hospitalisation Details'!A1996:K4337,7,FALSE)</f>
        <v>tier - 2</v>
      </c>
      <c r="O1997" t="str">
        <f>VLOOKUP(Hospitalisation_Details[[#This Row],[Customer ID]],'Hospitalisation Details'!A1996:K4337,8,FALSE)</f>
        <v>tier - 3</v>
      </c>
      <c r="P1997" t="str">
        <f>VLOOKUP(Hospitalisation_Details[[#This Row],[Customer ID]],'Hospitalisation Details'!A1996:K4337,9,FALSE)</f>
        <v>R1011</v>
      </c>
      <c r="Q1997">
        <f>VLOOKUP(Hospitalisation_Details[[#This Row],[Customer ID]],'Hospitalisation Details'!$A$1:$K$2342,11,FALSE)</f>
        <v>46</v>
      </c>
    </row>
    <row r="1998" spans="1:17" x14ac:dyDescent="0.35">
      <c r="A1998" t="s">
        <v>1997</v>
      </c>
      <c r="B1998" t="str">
        <f>VLOOKUP(Customer_Names[[#This Row],[Customer ID]],Customer_Names[#All],2,FALSE)</f>
        <v>Boland</v>
      </c>
      <c r="C1998">
        <f>VLOOKUP(Medical_Examinations[[#This Row],[Customer ID]],'Medical Examinations'!$A$1:$L$2336,2,FALSE)</f>
        <v>53</v>
      </c>
      <c r="D1998">
        <f>VLOOKUP(Medical_Examinations[[#This Row],[Customer ID]],'Medical Examinations'!$A$1:$L$2336,3,FALSE)</f>
        <v>4</v>
      </c>
      <c r="E1998" t="str">
        <f>VLOOKUP(Medical_Examinations[[#This Row],[Customer ID]],'Medical Examinations'!$A$1:$L$2336,4,FALSE)</f>
        <v>No</v>
      </c>
      <c r="F1998" t="str">
        <f>VLOOKUP(Medical_Examinations[[#This Row],[Customer ID]],'Medical Examinations'!$A$1:$L$2336,6,FALSE)</f>
        <v>No</v>
      </c>
      <c r="G1998" t="str">
        <f>VLOOKUP(Medical_Examinations[[#This Row],[Customer ID]],'Medical Examinations'!$A$1:$L$2336,7,FALSE)</f>
        <v>No</v>
      </c>
      <c r="H1998">
        <f>VLOOKUP(Medical_Examinations[[#This Row],[Customer ID]],'Medical Examinations'!$A$1:$L$2336,8,FALSE)</f>
        <v>1</v>
      </c>
      <c r="I1998" t="str">
        <f>VLOOKUP(Medical_Examinations[[#This Row],[Customer ID]],'Medical Examinations'!$A$1:$L$2336,9,FALSE)</f>
        <v>yes</v>
      </c>
      <c r="J1998" t="str">
        <f>VLOOKUP(Medical_Examinations[[#This Row],[Customer ID]],'Medical Examinations'!A1997:L4332,11,FALSE)</f>
        <v>Obesity</v>
      </c>
      <c r="K1998" t="str">
        <f>VLOOKUP(Medical_Examinations[[#This Row],[Customer ID]],'Medical Examinations'!A1997:L4332,12,FALSE)</f>
        <v>Normal</v>
      </c>
      <c r="L1998" t="str">
        <f>VLOOKUP(Hospitalisation_Details[[#This Row],[Customer ID]],'Hospitalisation Details'!A1997:K4338,10,FALSE)</f>
        <v>27 Sep 1981</v>
      </c>
      <c r="M1998">
        <f>VLOOKUP(Hospitalisation_Details[[#This Row],[Customer ID]],'Hospitalisation Details'!$A$1:$K$2342,6,FALSE)</f>
        <v>32462</v>
      </c>
      <c r="N1998" t="str">
        <f>VLOOKUP(Hospitalisation_Details[[#This Row],[Customer ID]],'Hospitalisation Details'!A1997:K4338,7,FALSE)</f>
        <v>tier - 2</v>
      </c>
      <c r="O1998" t="str">
        <f>VLOOKUP(Hospitalisation_Details[[#This Row],[Customer ID]],'Hospitalisation Details'!A1997:K4338,8,FALSE)</f>
        <v>tier - 2</v>
      </c>
      <c r="P1998" t="str">
        <f>VLOOKUP(Hospitalisation_Details[[#This Row],[Customer ID]],'Hospitalisation Details'!A1997:K4338,9,FALSE)</f>
        <v>R1011</v>
      </c>
      <c r="Q1998">
        <f>VLOOKUP(Hospitalisation_Details[[#This Row],[Customer ID]],'Hospitalisation Details'!$A$1:$K$2342,11,FALSE)</f>
        <v>41</v>
      </c>
    </row>
    <row r="1999" spans="1:17" x14ac:dyDescent="0.35">
      <c r="A1999" t="s">
        <v>1998</v>
      </c>
      <c r="B1999" t="str">
        <f>VLOOKUP(Customer_Names[[#This Row],[Customer ID]],Customer_Names[#All],2,FALSE)</f>
        <v>Cupp</v>
      </c>
      <c r="C1999">
        <f>VLOOKUP(Medical_Examinations[[#This Row],[Customer ID]],'Medical Examinations'!$A$1:$L$2336,2,FALSE)</f>
        <v>35</v>
      </c>
      <c r="D1999">
        <f>VLOOKUP(Medical_Examinations[[#This Row],[Customer ID]],'Medical Examinations'!$A$1:$L$2336,3,FALSE)</f>
        <v>4</v>
      </c>
      <c r="E1999" t="str">
        <f>VLOOKUP(Medical_Examinations[[#This Row],[Customer ID]],'Medical Examinations'!$A$1:$L$2336,4,FALSE)</f>
        <v>No</v>
      </c>
      <c r="F1999" t="str">
        <f>VLOOKUP(Medical_Examinations[[#This Row],[Customer ID]],'Medical Examinations'!$A$1:$L$2336,6,FALSE)</f>
        <v>No</v>
      </c>
      <c r="G1999" t="str">
        <f>VLOOKUP(Medical_Examinations[[#This Row],[Customer ID]],'Medical Examinations'!$A$1:$L$2336,7,FALSE)</f>
        <v>Yes</v>
      </c>
      <c r="H1999">
        <f>VLOOKUP(Medical_Examinations[[#This Row],[Customer ID]],'Medical Examinations'!$A$1:$L$2336,8,FALSE)</f>
        <v>1</v>
      </c>
      <c r="I1999" t="str">
        <f>VLOOKUP(Medical_Examinations[[#This Row],[Customer ID]],'Medical Examinations'!$A$1:$L$2336,9,FALSE)</f>
        <v>yes</v>
      </c>
      <c r="J1999" t="str">
        <f>VLOOKUP(Medical_Examinations[[#This Row],[Customer ID]],'Medical Examinations'!A1998:L4333,11,FALSE)</f>
        <v>Obesity</v>
      </c>
      <c r="K1999" t="str">
        <f>VLOOKUP(Medical_Examinations[[#This Row],[Customer ID]],'Medical Examinations'!A1998:L4333,12,FALSE)</f>
        <v>Normal</v>
      </c>
      <c r="L1999" t="str">
        <f>VLOOKUP(Hospitalisation_Details[[#This Row],[Customer ID]],'Hospitalisation Details'!A1998:K4339,10,FALSE)</f>
        <v>19 Sep 1976</v>
      </c>
      <c r="M1999">
        <f>VLOOKUP(Hospitalisation_Details[[#This Row],[Customer ID]],'Hospitalisation Details'!$A$1:$K$2342,6,FALSE)</f>
        <v>32485</v>
      </c>
      <c r="N1999" t="str">
        <f>VLOOKUP(Hospitalisation_Details[[#This Row],[Customer ID]],'Hospitalisation Details'!A1998:K4339,7,FALSE)</f>
        <v>tier - 2</v>
      </c>
      <c r="O1999" t="str">
        <f>VLOOKUP(Hospitalisation_Details[[#This Row],[Customer ID]],'Hospitalisation Details'!A1998:K4339,8,FALSE)</f>
        <v>tier - 1</v>
      </c>
      <c r="P1999" t="str">
        <f>VLOOKUP(Hospitalisation_Details[[#This Row],[Customer ID]],'Hospitalisation Details'!A1998:K4339,9,FALSE)</f>
        <v>R1011</v>
      </c>
      <c r="Q1999">
        <f>VLOOKUP(Hospitalisation_Details[[#This Row],[Customer ID]],'Hospitalisation Details'!$A$1:$K$2342,11,FALSE)</f>
        <v>46</v>
      </c>
    </row>
    <row r="2000" spans="1:17" x14ac:dyDescent="0.35">
      <c r="A2000" t="s">
        <v>1999</v>
      </c>
      <c r="B2000" t="str">
        <f>VLOOKUP(Customer_Names[[#This Row],[Customer ID]],Customer_Names[#All],2,FALSE)</f>
        <v>Shaw</v>
      </c>
      <c r="C2000">
        <f>VLOOKUP(Medical_Examinations[[#This Row],[Customer ID]],'Medical Examinations'!$A$1:$L$2336,2,FALSE)</f>
        <v>32</v>
      </c>
      <c r="D2000">
        <f>VLOOKUP(Medical_Examinations[[#This Row],[Customer ID]],'Medical Examinations'!$A$1:$L$2336,3,FALSE)</f>
        <v>4</v>
      </c>
      <c r="E2000" t="str">
        <f>VLOOKUP(Medical_Examinations[[#This Row],[Customer ID]],'Medical Examinations'!$A$1:$L$2336,4,FALSE)</f>
        <v>No</v>
      </c>
      <c r="F2000" t="str">
        <f>VLOOKUP(Medical_Examinations[[#This Row],[Customer ID]],'Medical Examinations'!$A$1:$L$2336,6,FALSE)</f>
        <v>No</v>
      </c>
      <c r="G2000" t="str">
        <f>VLOOKUP(Medical_Examinations[[#This Row],[Customer ID]],'Medical Examinations'!$A$1:$L$2336,7,FALSE)</f>
        <v>No</v>
      </c>
      <c r="H2000">
        <f>VLOOKUP(Medical_Examinations[[#This Row],[Customer ID]],'Medical Examinations'!$A$1:$L$2336,8,FALSE)</f>
        <v>0</v>
      </c>
      <c r="I2000" t="str">
        <f>VLOOKUP(Medical_Examinations[[#This Row],[Customer ID]],'Medical Examinations'!$A$1:$L$2336,9,FALSE)</f>
        <v>yes</v>
      </c>
      <c r="J2000" t="str">
        <f>VLOOKUP(Medical_Examinations[[#This Row],[Customer ID]],'Medical Examinations'!A1999:L4334,11,FALSE)</f>
        <v>Obesity</v>
      </c>
      <c r="K2000" t="str">
        <f>VLOOKUP(Medical_Examinations[[#This Row],[Customer ID]],'Medical Examinations'!A1999:L4334,12,FALSE)</f>
        <v>Normal</v>
      </c>
      <c r="L2000" t="str">
        <f>VLOOKUP(Hospitalisation_Details[[#This Row],[Customer ID]],'Hospitalisation Details'!A1999:K4340,10,FALSE)</f>
        <v>17 Nov 1981</v>
      </c>
      <c r="M2000">
        <f>VLOOKUP(Hospitalisation_Details[[#This Row],[Customer ID]],'Hospitalisation Details'!$A$1:$K$2342,6,FALSE)</f>
        <v>32907</v>
      </c>
      <c r="N2000" t="str">
        <f>VLOOKUP(Hospitalisation_Details[[#This Row],[Customer ID]],'Hospitalisation Details'!A1999:K4340,7,FALSE)</f>
        <v>tier - 2</v>
      </c>
      <c r="O2000" t="str">
        <f>VLOOKUP(Hospitalisation_Details[[#This Row],[Customer ID]],'Hospitalisation Details'!A1999:K4340,8,FALSE)</f>
        <v>tier - 3</v>
      </c>
      <c r="P2000" t="str">
        <f>VLOOKUP(Hospitalisation_Details[[#This Row],[Customer ID]],'Hospitalisation Details'!A1999:K4340,9,FALSE)</f>
        <v>R1011</v>
      </c>
      <c r="Q2000">
        <f>VLOOKUP(Hospitalisation_Details[[#This Row],[Customer ID]],'Hospitalisation Details'!$A$1:$K$2342,11,FALSE)</f>
        <v>41</v>
      </c>
    </row>
    <row r="2001" spans="1:17" x14ac:dyDescent="0.35">
      <c r="A2001" t="s">
        <v>2000</v>
      </c>
      <c r="B2001" t="str">
        <f>VLOOKUP(Customer_Names[[#This Row],[Customer ID]],Customer_Names[#All],2,FALSE)</f>
        <v>Klassen</v>
      </c>
      <c r="C2001">
        <f>VLOOKUP(Medical_Examinations[[#This Row],[Customer ID]],'Medical Examinations'!$A$1:$L$2336,2,FALSE)</f>
        <v>39</v>
      </c>
      <c r="D2001">
        <f>VLOOKUP(Medical_Examinations[[#This Row],[Customer ID]],'Medical Examinations'!$A$1:$L$2336,3,FALSE)</f>
        <v>4</v>
      </c>
      <c r="E2001" t="str">
        <f>VLOOKUP(Medical_Examinations[[#This Row],[Customer ID]],'Medical Examinations'!$A$1:$L$2336,4,FALSE)</f>
        <v>No</v>
      </c>
      <c r="F2001" t="str">
        <f>VLOOKUP(Medical_Examinations[[#This Row],[Customer ID]],'Medical Examinations'!$A$1:$L$2336,6,FALSE)</f>
        <v>No</v>
      </c>
      <c r="G2001" t="str">
        <f>VLOOKUP(Medical_Examinations[[#This Row],[Customer ID]],'Medical Examinations'!$A$1:$L$2336,7,FALSE)</f>
        <v>Yes</v>
      </c>
      <c r="H2001">
        <f>VLOOKUP(Medical_Examinations[[#This Row],[Customer ID]],'Medical Examinations'!$A$1:$L$2336,8,FALSE)</f>
        <v>1</v>
      </c>
      <c r="I2001" t="str">
        <f>VLOOKUP(Medical_Examinations[[#This Row],[Customer ID]],'Medical Examinations'!$A$1:$L$2336,9,FALSE)</f>
        <v>yes</v>
      </c>
      <c r="J2001" t="str">
        <f>VLOOKUP(Medical_Examinations[[#This Row],[Customer ID]],'Medical Examinations'!A2000:L4335,11,FALSE)</f>
        <v>Obesity</v>
      </c>
      <c r="K2001" t="str">
        <f>VLOOKUP(Medical_Examinations[[#This Row],[Customer ID]],'Medical Examinations'!A2000:L4335,12,FALSE)</f>
        <v>Normal</v>
      </c>
      <c r="L2001" t="str">
        <f>VLOOKUP(Hospitalisation_Details[[#This Row],[Customer ID]],'Hospitalisation Details'!A2000:K4341,10,FALSE)</f>
        <v>15 Jul 1985</v>
      </c>
      <c r="M2001">
        <f>VLOOKUP(Hospitalisation_Details[[#This Row],[Customer ID]],'Hospitalisation Details'!$A$1:$K$2342,6,FALSE)</f>
        <v>33121</v>
      </c>
      <c r="N2001" t="str">
        <f>VLOOKUP(Hospitalisation_Details[[#This Row],[Customer ID]],'Hospitalisation Details'!A2000:K4341,7,FALSE)</f>
        <v>tier - 2</v>
      </c>
      <c r="O2001" t="str">
        <f>VLOOKUP(Hospitalisation_Details[[#This Row],[Customer ID]],'Hospitalisation Details'!A2000:K4341,8,FALSE)</f>
        <v>tier - 1</v>
      </c>
      <c r="P2001" t="str">
        <f>VLOOKUP(Hospitalisation_Details[[#This Row],[Customer ID]],'Hospitalisation Details'!A2000:K4341,9,FALSE)</f>
        <v>R1011</v>
      </c>
      <c r="Q2001">
        <f>VLOOKUP(Hospitalisation_Details[[#This Row],[Customer ID]],'Hospitalisation Details'!$A$1:$K$2342,11,FALSE)</f>
        <v>37</v>
      </c>
    </row>
    <row r="2002" spans="1:17" x14ac:dyDescent="0.35">
      <c r="A2002" t="s">
        <v>2001</v>
      </c>
      <c r="B2002" t="str">
        <f>VLOOKUP(Customer_Names[[#This Row],[Customer ID]],Customer_Names[#All],2,FALSE)</f>
        <v>Musal</v>
      </c>
      <c r="C2002">
        <f>VLOOKUP(Medical_Examinations[[#This Row],[Customer ID]],'Medical Examinations'!$A$1:$L$2336,2,FALSE)</f>
        <v>51</v>
      </c>
      <c r="D2002">
        <f>VLOOKUP(Medical_Examinations[[#This Row],[Customer ID]],'Medical Examinations'!$A$1:$L$2336,3,FALSE)</f>
        <v>4</v>
      </c>
      <c r="E2002" t="str">
        <f>VLOOKUP(Medical_Examinations[[#This Row],[Customer ID]],'Medical Examinations'!$A$1:$L$2336,4,FALSE)</f>
        <v>No</v>
      </c>
      <c r="F2002" t="str">
        <f>VLOOKUP(Medical_Examinations[[#This Row],[Customer ID]],'Medical Examinations'!$A$1:$L$2336,6,FALSE)</f>
        <v>No</v>
      </c>
      <c r="G2002" t="str">
        <f>VLOOKUP(Medical_Examinations[[#This Row],[Customer ID]],'Medical Examinations'!$A$1:$L$2336,7,FALSE)</f>
        <v>No</v>
      </c>
      <c r="H2002">
        <f>VLOOKUP(Medical_Examinations[[#This Row],[Customer ID]],'Medical Examinations'!$A$1:$L$2336,8,FALSE)</f>
        <v>1</v>
      </c>
      <c r="I2002" t="str">
        <f>VLOOKUP(Medical_Examinations[[#This Row],[Customer ID]],'Medical Examinations'!$A$1:$L$2336,9,FALSE)</f>
        <v>yes</v>
      </c>
      <c r="J2002" t="str">
        <f>VLOOKUP(Medical_Examinations[[#This Row],[Customer ID]],'Medical Examinations'!A2001:L4336,11,FALSE)</f>
        <v>Obesity</v>
      </c>
      <c r="K2002" t="str">
        <f>VLOOKUP(Medical_Examinations[[#This Row],[Customer ID]],'Medical Examinations'!A2001:L4336,12,FALSE)</f>
        <v>Normal</v>
      </c>
      <c r="L2002" t="str">
        <f>VLOOKUP(Hospitalisation_Details[[#This Row],[Customer ID]],'Hospitalisation Details'!A2001:K4342,10,FALSE)</f>
        <v>12 Oct 1990</v>
      </c>
      <c r="M2002">
        <f>VLOOKUP(Hospitalisation_Details[[#This Row],[Customer ID]],'Hospitalisation Details'!$A$1:$K$2342,6,FALSE)</f>
        <v>33293</v>
      </c>
      <c r="N2002" t="str">
        <f>VLOOKUP(Hospitalisation_Details[[#This Row],[Customer ID]],'Hospitalisation Details'!A2001:K4342,7,FALSE)</f>
        <v>tier - 2</v>
      </c>
      <c r="O2002" t="str">
        <f>VLOOKUP(Hospitalisation_Details[[#This Row],[Customer ID]],'Hospitalisation Details'!A2001:K4342,8,FALSE)</f>
        <v>tier - 1</v>
      </c>
      <c r="P2002" t="str">
        <f>VLOOKUP(Hospitalisation_Details[[#This Row],[Customer ID]],'Hospitalisation Details'!A2001:K4342,9,FALSE)</f>
        <v>R1011</v>
      </c>
      <c r="Q2002">
        <f>VLOOKUP(Hospitalisation_Details[[#This Row],[Customer ID]],'Hospitalisation Details'!$A$1:$K$2342,11,FALSE)</f>
        <v>32</v>
      </c>
    </row>
    <row r="2003" spans="1:17" x14ac:dyDescent="0.35">
      <c r="A2003" t="s">
        <v>2002</v>
      </c>
      <c r="B2003" t="str">
        <f>VLOOKUP(Customer_Names[[#This Row],[Customer ID]],Customer_Names[#All],2,FALSE)</f>
        <v>Kitayama</v>
      </c>
      <c r="C2003">
        <f>VLOOKUP(Medical_Examinations[[#This Row],[Customer ID]],'Medical Examinations'!$A$1:$L$2336,2,FALSE)</f>
        <v>36</v>
      </c>
      <c r="D2003">
        <f>VLOOKUP(Medical_Examinations[[#This Row],[Customer ID]],'Medical Examinations'!$A$1:$L$2336,3,FALSE)</f>
        <v>4</v>
      </c>
      <c r="E2003" t="str">
        <f>VLOOKUP(Medical_Examinations[[#This Row],[Customer ID]],'Medical Examinations'!$A$1:$L$2336,4,FALSE)</f>
        <v>yes</v>
      </c>
      <c r="F2003" t="str">
        <f>VLOOKUP(Medical_Examinations[[#This Row],[Customer ID]],'Medical Examinations'!$A$1:$L$2336,6,FALSE)</f>
        <v>yes</v>
      </c>
      <c r="G2003" t="str">
        <f>VLOOKUP(Medical_Examinations[[#This Row],[Customer ID]],'Medical Examinations'!$A$1:$L$2336,7,FALSE)</f>
        <v>No</v>
      </c>
      <c r="H2003">
        <f>VLOOKUP(Medical_Examinations[[#This Row],[Customer ID]],'Medical Examinations'!$A$1:$L$2336,8,FALSE)</f>
        <v>2</v>
      </c>
      <c r="I2003" t="str">
        <f>VLOOKUP(Medical_Examinations[[#This Row],[Customer ID]],'Medical Examinations'!$A$1:$L$2336,9,FALSE)</f>
        <v>yes</v>
      </c>
      <c r="J2003" t="str">
        <f>VLOOKUP(Medical_Examinations[[#This Row],[Customer ID]],'Medical Examinations'!A2002:L4337,11,FALSE)</f>
        <v>Obesity</v>
      </c>
      <c r="K2003" t="str">
        <f>VLOOKUP(Medical_Examinations[[#This Row],[Customer ID]],'Medical Examinations'!A2002:L4337,12,FALSE)</f>
        <v>Normal</v>
      </c>
      <c r="L2003" t="str">
        <f>VLOOKUP(Hospitalisation_Details[[#This Row],[Customer ID]],'Hospitalisation Details'!A2002:K4343,10,FALSE)</f>
        <v>7 Dec 1985</v>
      </c>
      <c r="M2003">
        <f>VLOOKUP(Hospitalisation_Details[[#This Row],[Customer ID]],'Hospitalisation Details'!$A$1:$K$2342,6,FALSE)</f>
        <v>33451</v>
      </c>
      <c r="N2003" t="str">
        <f>VLOOKUP(Hospitalisation_Details[[#This Row],[Customer ID]],'Hospitalisation Details'!A2002:K4343,7,FALSE)</f>
        <v>tier - 2</v>
      </c>
      <c r="O2003" t="str">
        <f>VLOOKUP(Hospitalisation_Details[[#This Row],[Customer ID]],'Hospitalisation Details'!A2002:K4343,8,FALSE)</f>
        <v>tier - 2</v>
      </c>
      <c r="P2003" t="str">
        <f>VLOOKUP(Hospitalisation_Details[[#This Row],[Customer ID]],'Hospitalisation Details'!A2002:K4343,9,FALSE)</f>
        <v>R1011</v>
      </c>
      <c r="Q2003">
        <f>VLOOKUP(Hospitalisation_Details[[#This Row],[Customer ID]],'Hospitalisation Details'!$A$1:$K$2342,11,FALSE)</f>
        <v>37</v>
      </c>
    </row>
    <row r="2004" spans="1:17" x14ac:dyDescent="0.35">
      <c r="A2004" t="s">
        <v>2003</v>
      </c>
      <c r="B2004" t="str">
        <f>VLOOKUP(Customer_Names[[#This Row],[Customer ID]],Customer_Names[#All],2,FALSE)</f>
        <v>Altman</v>
      </c>
      <c r="C2004">
        <f>VLOOKUP(Medical_Examinations[[#This Row],[Customer ID]],'Medical Examinations'!$A$1:$L$2336,2,FALSE)</f>
        <v>50</v>
      </c>
      <c r="D2004">
        <f>VLOOKUP(Medical_Examinations[[#This Row],[Customer ID]],'Medical Examinations'!$A$1:$L$2336,3,FALSE)</f>
        <v>4</v>
      </c>
      <c r="E2004" t="str">
        <f>VLOOKUP(Medical_Examinations[[#This Row],[Customer ID]],'Medical Examinations'!$A$1:$L$2336,4,FALSE)</f>
        <v>No</v>
      </c>
      <c r="F2004" t="str">
        <f>VLOOKUP(Medical_Examinations[[#This Row],[Customer ID]],'Medical Examinations'!$A$1:$L$2336,6,FALSE)</f>
        <v>No</v>
      </c>
      <c r="G2004" t="str">
        <f>VLOOKUP(Medical_Examinations[[#This Row],[Customer ID]],'Medical Examinations'!$A$1:$L$2336,7,FALSE)</f>
        <v>No</v>
      </c>
      <c r="H2004">
        <f>VLOOKUP(Medical_Examinations[[#This Row],[Customer ID]],'Medical Examinations'!$A$1:$L$2336,8,FALSE)</f>
        <v>1</v>
      </c>
      <c r="I2004" t="str">
        <f>VLOOKUP(Medical_Examinations[[#This Row],[Customer ID]],'Medical Examinations'!$A$1:$L$2336,9,FALSE)</f>
        <v>yes</v>
      </c>
      <c r="J2004" t="str">
        <f>VLOOKUP(Medical_Examinations[[#This Row],[Customer ID]],'Medical Examinations'!A2003:L4338,11,FALSE)</f>
        <v>Obesity</v>
      </c>
      <c r="K2004" t="str">
        <f>VLOOKUP(Medical_Examinations[[#This Row],[Customer ID]],'Medical Examinations'!A2003:L4338,12,FALSE)</f>
        <v>Normal</v>
      </c>
      <c r="L2004" t="str">
        <f>VLOOKUP(Hospitalisation_Details[[#This Row],[Customer ID]],'Hospitalisation Details'!A2003:K4344,10,FALSE)</f>
        <v>22 Jul 1984</v>
      </c>
      <c r="M2004">
        <f>VLOOKUP(Hospitalisation_Details[[#This Row],[Customer ID]],'Hospitalisation Details'!$A$1:$K$2342,6,FALSE)</f>
        <v>33527</v>
      </c>
      <c r="N2004" t="str">
        <f>VLOOKUP(Hospitalisation_Details[[#This Row],[Customer ID]],'Hospitalisation Details'!A2003:K4344,7,FALSE)</f>
        <v>tier - 2</v>
      </c>
      <c r="O2004" t="str">
        <f>VLOOKUP(Hospitalisation_Details[[#This Row],[Customer ID]],'Hospitalisation Details'!A2003:K4344,8,FALSE)</f>
        <v>tier - 3</v>
      </c>
      <c r="P2004" t="str">
        <f>VLOOKUP(Hospitalisation_Details[[#This Row],[Customer ID]],'Hospitalisation Details'!A2003:K4344,9,FALSE)</f>
        <v>R1011</v>
      </c>
      <c r="Q2004">
        <f>VLOOKUP(Hospitalisation_Details[[#This Row],[Customer ID]],'Hospitalisation Details'!$A$1:$K$2342,11,FALSE)</f>
        <v>38</v>
      </c>
    </row>
    <row r="2005" spans="1:17" x14ac:dyDescent="0.35">
      <c r="A2005" t="s">
        <v>2004</v>
      </c>
      <c r="B2005" t="str">
        <f>VLOOKUP(Customer_Names[[#This Row],[Customer ID]],Customer_Names[#All],2,FALSE)</f>
        <v>Demchko</v>
      </c>
      <c r="C2005">
        <f>VLOOKUP(Medical_Examinations[[#This Row],[Customer ID]],'Medical Examinations'!$A$1:$L$2336,2,FALSE)</f>
        <v>53</v>
      </c>
      <c r="D2005">
        <f>VLOOKUP(Medical_Examinations[[#This Row],[Customer ID]],'Medical Examinations'!$A$1:$L$2336,3,FALSE)</f>
        <v>4</v>
      </c>
      <c r="E2005" t="str">
        <f>VLOOKUP(Medical_Examinations[[#This Row],[Customer ID]],'Medical Examinations'!$A$1:$L$2336,4,FALSE)</f>
        <v>No</v>
      </c>
      <c r="F2005" t="str">
        <f>VLOOKUP(Medical_Examinations[[#This Row],[Customer ID]],'Medical Examinations'!$A$1:$L$2336,6,FALSE)</f>
        <v>No</v>
      </c>
      <c r="G2005" t="str">
        <f>VLOOKUP(Medical_Examinations[[#This Row],[Customer ID]],'Medical Examinations'!$A$1:$L$2336,7,FALSE)</f>
        <v>No</v>
      </c>
      <c r="H2005">
        <f>VLOOKUP(Medical_Examinations[[#This Row],[Customer ID]],'Medical Examinations'!$A$1:$L$2336,8,FALSE)</f>
        <v>1</v>
      </c>
      <c r="I2005" t="str">
        <f>VLOOKUP(Medical_Examinations[[#This Row],[Customer ID]],'Medical Examinations'!$A$1:$L$2336,9,FALSE)</f>
        <v>yes</v>
      </c>
      <c r="J2005" t="str">
        <f>VLOOKUP(Medical_Examinations[[#This Row],[Customer ID]],'Medical Examinations'!A2004:L4339,11,FALSE)</f>
        <v>Obesity</v>
      </c>
      <c r="K2005" t="str">
        <f>VLOOKUP(Medical_Examinations[[#This Row],[Customer ID]],'Medical Examinations'!A2004:L4339,12,FALSE)</f>
        <v>Normal</v>
      </c>
      <c r="L2005" t="str">
        <f>VLOOKUP(Hospitalisation_Details[[#This Row],[Customer ID]],'Hospitalisation Details'!A2004:K4345,10,FALSE)</f>
        <v>1 Oct 1984</v>
      </c>
      <c r="M2005">
        <f>VLOOKUP(Hospitalisation_Details[[#This Row],[Customer ID]],'Hospitalisation Details'!$A$1:$K$2342,6,FALSE)</f>
        <v>34402</v>
      </c>
      <c r="N2005" t="str">
        <f>VLOOKUP(Hospitalisation_Details[[#This Row],[Customer ID]],'Hospitalisation Details'!A2004:K4345,7,FALSE)</f>
        <v>tier - 2</v>
      </c>
      <c r="O2005" t="str">
        <f>VLOOKUP(Hospitalisation_Details[[#This Row],[Customer ID]],'Hospitalisation Details'!A2004:K4345,8,FALSE)</f>
        <v>tier - 3</v>
      </c>
      <c r="P2005" t="str">
        <f>VLOOKUP(Hospitalisation_Details[[#This Row],[Customer ID]],'Hospitalisation Details'!A2004:K4345,9,FALSE)</f>
        <v>R1011</v>
      </c>
      <c r="Q2005">
        <f>VLOOKUP(Hospitalisation_Details[[#This Row],[Customer ID]],'Hospitalisation Details'!$A$1:$K$2342,11,FALSE)</f>
        <v>38</v>
      </c>
    </row>
    <row r="2006" spans="1:17" x14ac:dyDescent="0.35">
      <c r="A2006" t="s">
        <v>2005</v>
      </c>
      <c r="B2006" t="str">
        <f>VLOOKUP(Customer_Names[[#This Row],[Customer ID]],Customer_Names[#All],2,FALSE)</f>
        <v>Wild</v>
      </c>
      <c r="C2006">
        <f>VLOOKUP(Medical_Examinations[[#This Row],[Customer ID]],'Medical Examinations'!$A$1:$L$2336,2,FALSE)</f>
        <v>32</v>
      </c>
      <c r="D2006">
        <f>VLOOKUP(Medical_Examinations[[#This Row],[Customer ID]],'Medical Examinations'!$A$1:$L$2336,3,FALSE)</f>
        <v>4</v>
      </c>
      <c r="E2006" t="str">
        <f>VLOOKUP(Medical_Examinations[[#This Row],[Customer ID]],'Medical Examinations'!$A$1:$L$2336,4,FALSE)</f>
        <v>No</v>
      </c>
      <c r="F2006" t="str">
        <f>VLOOKUP(Medical_Examinations[[#This Row],[Customer ID]],'Medical Examinations'!$A$1:$L$2336,6,FALSE)</f>
        <v>No</v>
      </c>
      <c r="G2006" t="str">
        <f>VLOOKUP(Medical_Examinations[[#This Row],[Customer ID]],'Medical Examinations'!$A$1:$L$2336,7,FALSE)</f>
        <v>No</v>
      </c>
      <c r="H2006">
        <f>VLOOKUP(Medical_Examinations[[#This Row],[Customer ID]],'Medical Examinations'!$A$1:$L$2336,8,FALSE)</f>
        <v>0</v>
      </c>
      <c r="I2006" t="str">
        <f>VLOOKUP(Medical_Examinations[[#This Row],[Customer ID]],'Medical Examinations'!$A$1:$L$2336,9,FALSE)</f>
        <v>yes</v>
      </c>
      <c r="J2006" t="str">
        <f>VLOOKUP(Medical_Examinations[[#This Row],[Customer ID]],'Medical Examinations'!A2005:L4340,11,FALSE)</f>
        <v>Obesity</v>
      </c>
      <c r="K2006" t="str">
        <f>VLOOKUP(Medical_Examinations[[#This Row],[Customer ID]],'Medical Examinations'!A2005:L4340,12,FALSE)</f>
        <v>Normal</v>
      </c>
      <c r="L2006" t="str">
        <f>VLOOKUP(Hospitalisation_Details[[#This Row],[Customer ID]],'Hospitalisation Details'!A2005:K4346,10,FALSE)</f>
        <v>25 Nov 1976</v>
      </c>
      <c r="M2006">
        <f>VLOOKUP(Hospitalisation_Details[[#This Row],[Customer ID]],'Hospitalisation Details'!$A$1:$K$2342,6,FALSE)</f>
        <v>34543</v>
      </c>
      <c r="N2006" t="str">
        <f>VLOOKUP(Hospitalisation_Details[[#This Row],[Customer ID]],'Hospitalisation Details'!A2005:K4346,7,FALSE)</f>
        <v>tier - 2</v>
      </c>
      <c r="O2006" t="str">
        <f>VLOOKUP(Hospitalisation_Details[[#This Row],[Customer ID]],'Hospitalisation Details'!A2005:K4346,8,FALSE)</f>
        <v>tier - 3</v>
      </c>
      <c r="P2006" t="str">
        <f>VLOOKUP(Hospitalisation_Details[[#This Row],[Customer ID]],'Hospitalisation Details'!A2005:K4346,9,FALSE)</f>
        <v>R1011</v>
      </c>
      <c r="Q2006">
        <f>VLOOKUP(Hospitalisation_Details[[#This Row],[Customer ID]],'Hospitalisation Details'!$A$1:$K$2342,11,FALSE)</f>
        <v>46</v>
      </c>
    </row>
    <row r="2007" spans="1:17" x14ac:dyDescent="0.35">
      <c r="A2007" t="s">
        <v>2006</v>
      </c>
      <c r="B2007" t="str">
        <f>VLOOKUP(Customer_Names[[#This Row],[Customer ID]],Customer_Names[#All],2,FALSE)</f>
        <v>Betts</v>
      </c>
      <c r="C2007">
        <f>VLOOKUP(Medical_Examinations[[#This Row],[Customer ID]],'Medical Examinations'!$A$1:$L$2336,2,FALSE)</f>
        <v>33</v>
      </c>
      <c r="D2007">
        <f>VLOOKUP(Medical_Examinations[[#This Row],[Customer ID]],'Medical Examinations'!$A$1:$L$2336,3,FALSE)</f>
        <v>4</v>
      </c>
      <c r="E2007" t="str">
        <f>VLOOKUP(Medical_Examinations[[#This Row],[Customer ID]],'Medical Examinations'!$A$1:$L$2336,4,FALSE)</f>
        <v>No</v>
      </c>
      <c r="F2007" t="str">
        <f>VLOOKUP(Medical_Examinations[[#This Row],[Customer ID]],'Medical Examinations'!$A$1:$L$2336,6,FALSE)</f>
        <v>No</v>
      </c>
      <c r="G2007" t="str">
        <f>VLOOKUP(Medical_Examinations[[#This Row],[Customer ID]],'Medical Examinations'!$A$1:$L$2336,7,FALSE)</f>
        <v>No</v>
      </c>
      <c r="H2007">
        <f>VLOOKUP(Medical_Examinations[[#This Row],[Customer ID]],'Medical Examinations'!$A$1:$L$2336,8,FALSE)</f>
        <v>1</v>
      </c>
      <c r="I2007" t="str">
        <f>VLOOKUP(Medical_Examinations[[#This Row],[Customer ID]],'Medical Examinations'!$A$1:$L$2336,9,FALSE)</f>
        <v>yes</v>
      </c>
      <c r="J2007" t="str">
        <f>VLOOKUP(Medical_Examinations[[#This Row],[Customer ID]],'Medical Examinations'!A2006:L4341,11,FALSE)</f>
        <v>Obesity</v>
      </c>
      <c r="K2007" t="str">
        <f>VLOOKUP(Medical_Examinations[[#This Row],[Customer ID]],'Medical Examinations'!A2006:L4341,12,FALSE)</f>
        <v>Normal</v>
      </c>
      <c r="L2007" t="str">
        <f>VLOOKUP(Hospitalisation_Details[[#This Row],[Customer ID]],'Hospitalisation Details'!A2006:K4347,10,FALSE)</f>
        <v>29 Jul 1983</v>
      </c>
      <c r="M2007">
        <f>VLOOKUP(Hospitalisation_Details[[#This Row],[Customer ID]],'Hospitalisation Details'!$A$1:$K$2342,6,FALSE)</f>
        <v>34941</v>
      </c>
      <c r="N2007" t="str">
        <f>VLOOKUP(Hospitalisation_Details[[#This Row],[Customer ID]],'Hospitalisation Details'!A2006:K4347,7,FALSE)</f>
        <v>tier - 2</v>
      </c>
      <c r="O2007" t="str">
        <f>VLOOKUP(Hospitalisation_Details[[#This Row],[Customer ID]],'Hospitalisation Details'!A2006:K4347,8,FALSE)</f>
        <v>tier - 3</v>
      </c>
      <c r="P2007" t="str">
        <f>VLOOKUP(Hospitalisation_Details[[#This Row],[Customer ID]],'Hospitalisation Details'!A2006:K4347,9,FALSE)</f>
        <v>R1011</v>
      </c>
      <c r="Q2007">
        <f>VLOOKUP(Hospitalisation_Details[[#This Row],[Customer ID]],'Hospitalisation Details'!$A$1:$K$2342,11,FALSE)</f>
        <v>39</v>
      </c>
    </row>
    <row r="2008" spans="1:17" x14ac:dyDescent="0.35">
      <c r="A2008" t="s">
        <v>2007</v>
      </c>
      <c r="B2008" t="str">
        <f>VLOOKUP(Customer_Names[[#This Row],[Customer ID]],Customer_Names[#All],2,FALSE)</f>
        <v>Martin</v>
      </c>
      <c r="C2008">
        <f>VLOOKUP(Medical_Examinations[[#This Row],[Customer ID]],'Medical Examinations'!$A$1:$L$2336,2,FALSE)</f>
        <v>33</v>
      </c>
      <c r="D2008">
        <f>VLOOKUP(Medical_Examinations[[#This Row],[Customer ID]],'Medical Examinations'!$A$1:$L$2336,3,FALSE)</f>
        <v>4</v>
      </c>
      <c r="E2008" t="str">
        <f>VLOOKUP(Medical_Examinations[[#This Row],[Customer ID]],'Medical Examinations'!$A$1:$L$2336,4,FALSE)</f>
        <v>No</v>
      </c>
      <c r="F2008" t="str">
        <f>VLOOKUP(Medical_Examinations[[#This Row],[Customer ID]],'Medical Examinations'!$A$1:$L$2336,6,FALSE)</f>
        <v>No</v>
      </c>
      <c r="G2008" t="str">
        <f>VLOOKUP(Medical_Examinations[[#This Row],[Customer ID]],'Medical Examinations'!$A$1:$L$2336,7,FALSE)</f>
        <v>Yes</v>
      </c>
      <c r="H2008">
        <f>VLOOKUP(Medical_Examinations[[#This Row],[Customer ID]],'Medical Examinations'!$A$1:$L$2336,8,FALSE)</f>
        <v>1</v>
      </c>
      <c r="I2008" t="str">
        <f>VLOOKUP(Medical_Examinations[[#This Row],[Customer ID]],'Medical Examinations'!$A$1:$L$2336,9,FALSE)</f>
        <v>yes</v>
      </c>
      <c r="J2008" t="str">
        <f>VLOOKUP(Medical_Examinations[[#This Row],[Customer ID]],'Medical Examinations'!A2007:L4342,11,FALSE)</f>
        <v>Obesity</v>
      </c>
      <c r="K2008" t="str">
        <f>VLOOKUP(Medical_Examinations[[#This Row],[Customer ID]],'Medical Examinations'!A2007:L4342,12,FALSE)</f>
        <v>Normal</v>
      </c>
      <c r="L2008" t="str">
        <f>VLOOKUP(Hospitalisation_Details[[#This Row],[Customer ID]],'Hospitalisation Details'!A2007:K4348,10,FALSE)</f>
        <v>5 Jul 1982</v>
      </c>
      <c r="M2008">
        <f>VLOOKUP(Hospitalisation_Details[[#This Row],[Customer ID]],'Hospitalisation Details'!$A$1:$K$2342,6,FALSE)</f>
        <v>35001</v>
      </c>
      <c r="N2008" t="str">
        <f>VLOOKUP(Hospitalisation_Details[[#This Row],[Customer ID]],'Hospitalisation Details'!A2007:K4348,7,FALSE)</f>
        <v>tier - 2</v>
      </c>
      <c r="O2008" t="str">
        <f>VLOOKUP(Hospitalisation_Details[[#This Row],[Customer ID]],'Hospitalisation Details'!A2007:K4348,8,FALSE)</f>
        <v>tier - 3</v>
      </c>
      <c r="P2008" t="str">
        <f>VLOOKUP(Hospitalisation_Details[[#This Row],[Customer ID]],'Hospitalisation Details'!A2007:K4348,9,FALSE)</f>
        <v>R1011</v>
      </c>
      <c r="Q2008">
        <f>VLOOKUP(Hospitalisation_Details[[#This Row],[Customer ID]],'Hospitalisation Details'!$A$1:$K$2342,11,FALSE)</f>
        <v>40</v>
      </c>
    </row>
    <row r="2009" spans="1:17" x14ac:dyDescent="0.35">
      <c r="A2009" t="s">
        <v>2008</v>
      </c>
      <c r="B2009" t="str">
        <f>VLOOKUP(Customer_Names[[#This Row],[Customer ID]],Customer_Names[#All],2,FALSE)</f>
        <v>Vandeventer</v>
      </c>
      <c r="C2009">
        <f>VLOOKUP(Medical_Examinations[[#This Row],[Customer ID]],'Medical Examinations'!$A$1:$L$2336,2,FALSE)</f>
        <v>30</v>
      </c>
      <c r="D2009">
        <f>VLOOKUP(Medical_Examinations[[#This Row],[Customer ID]],'Medical Examinations'!$A$1:$L$2336,3,FALSE)</f>
        <v>4</v>
      </c>
      <c r="E2009" t="str">
        <f>VLOOKUP(Medical_Examinations[[#This Row],[Customer ID]],'Medical Examinations'!$A$1:$L$2336,4,FALSE)</f>
        <v>No</v>
      </c>
      <c r="F2009" t="str">
        <f>VLOOKUP(Medical_Examinations[[#This Row],[Customer ID]],'Medical Examinations'!$A$1:$L$2336,6,FALSE)</f>
        <v>No</v>
      </c>
      <c r="G2009" t="str">
        <f>VLOOKUP(Medical_Examinations[[#This Row],[Customer ID]],'Medical Examinations'!$A$1:$L$2336,7,FALSE)</f>
        <v>No</v>
      </c>
      <c r="H2009">
        <f>VLOOKUP(Medical_Examinations[[#This Row],[Customer ID]],'Medical Examinations'!$A$1:$L$2336,8,FALSE)</f>
        <v>2</v>
      </c>
      <c r="I2009" t="str">
        <f>VLOOKUP(Medical_Examinations[[#This Row],[Customer ID]],'Medical Examinations'!$A$1:$L$2336,9,FALSE)</f>
        <v>yes</v>
      </c>
      <c r="J2009" t="str">
        <f>VLOOKUP(Medical_Examinations[[#This Row],[Customer ID]],'Medical Examinations'!A2008:L4343,11,FALSE)</f>
        <v>Obesity</v>
      </c>
      <c r="K2009" t="str">
        <f>VLOOKUP(Medical_Examinations[[#This Row],[Customer ID]],'Medical Examinations'!A2008:L4343,12,FALSE)</f>
        <v>Normal</v>
      </c>
      <c r="L2009" t="str">
        <f>VLOOKUP(Hospitalisation_Details[[#This Row],[Customer ID]],'Hospitalisation Details'!A2008:K4349,10,FALSE)</f>
        <v>29 Aug 1975</v>
      </c>
      <c r="M2009">
        <f>VLOOKUP(Hospitalisation_Details[[#This Row],[Customer ID]],'Hospitalisation Details'!$A$1:$K$2342,6,FALSE)</f>
        <v>35051</v>
      </c>
      <c r="N2009" t="str">
        <f>VLOOKUP(Hospitalisation_Details[[#This Row],[Customer ID]],'Hospitalisation Details'!A2008:K4349,7,FALSE)</f>
        <v>tier - 2</v>
      </c>
      <c r="O2009" t="str">
        <f>VLOOKUP(Hospitalisation_Details[[#This Row],[Customer ID]],'Hospitalisation Details'!A2008:K4349,8,FALSE)</f>
        <v>tier - 1</v>
      </c>
      <c r="P2009" t="str">
        <f>VLOOKUP(Hospitalisation_Details[[#This Row],[Customer ID]],'Hospitalisation Details'!A2008:K4349,9,FALSE)</f>
        <v>R1011</v>
      </c>
      <c r="Q2009">
        <f>VLOOKUP(Hospitalisation_Details[[#This Row],[Customer ID]],'Hospitalisation Details'!$A$1:$K$2342,11,FALSE)</f>
        <v>47</v>
      </c>
    </row>
    <row r="2010" spans="1:17" x14ac:dyDescent="0.35">
      <c r="A2010" t="s">
        <v>2009</v>
      </c>
      <c r="B2010" t="str">
        <f>VLOOKUP(Customer_Names[[#This Row],[Customer ID]],Customer_Names[#All],2,FALSE)</f>
        <v>Hirano</v>
      </c>
      <c r="C2010">
        <f>VLOOKUP(Medical_Examinations[[#This Row],[Customer ID]],'Medical Examinations'!$A$1:$L$2336,2,FALSE)</f>
        <v>47</v>
      </c>
      <c r="D2010">
        <f>VLOOKUP(Medical_Examinations[[#This Row],[Customer ID]],'Medical Examinations'!$A$1:$L$2336,3,FALSE)</f>
        <v>4</v>
      </c>
      <c r="E2010" t="str">
        <f>VLOOKUP(Medical_Examinations[[#This Row],[Customer ID]],'Medical Examinations'!$A$1:$L$2336,4,FALSE)</f>
        <v>No</v>
      </c>
      <c r="F2010" t="str">
        <f>VLOOKUP(Medical_Examinations[[#This Row],[Customer ID]],'Medical Examinations'!$A$1:$L$2336,6,FALSE)</f>
        <v>No</v>
      </c>
      <c r="G2010" t="str">
        <f>VLOOKUP(Medical_Examinations[[#This Row],[Customer ID]],'Medical Examinations'!$A$1:$L$2336,7,FALSE)</f>
        <v>No</v>
      </c>
      <c r="H2010">
        <f>VLOOKUP(Medical_Examinations[[#This Row],[Customer ID]],'Medical Examinations'!$A$1:$L$2336,8,FALSE)</f>
        <v>0</v>
      </c>
      <c r="I2010" t="str">
        <f>VLOOKUP(Medical_Examinations[[#This Row],[Customer ID]],'Medical Examinations'!$A$1:$L$2336,9,FALSE)</f>
        <v>yes</v>
      </c>
      <c r="J2010" t="str">
        <f>VLOOKUP(Medical_Examinations[[#This Row],[Customer ID]],'Medical Examinations'!A2009:L4344,11,FALSE)</f>
        <v>Obesity</v>
      </c>
      <c r="K2010" t="str">
        <f>VLOOKUP(Medical_Examinations[[#This Row],[Customer ID]],'Medical Examinations'!A2009:L4344,12,FALSE)</f>
        <v>Normal</v>
      </c>
      <c r="L2010" t="str">
        <f>VLOOKUP(Hospitalisation_Details[[#This Row],[Customer ID]],'Hospitalisation Details'!A2009:K4350,10,FALSE)</f>
        <v>30 Dec 1967</v>
      </c>
      <c r="M2010">
        <f>VLOOKUP(Hospitalisation_Details[[#This Row],[Customer ID]],'Hospitalisation Details'!$A$1:$K$2342,6,FALSE)</f>
        <v>35160</v>
      </c>
      <c r="N2010" t="str">
        <f>VLOOKUP(Hospitalisation_Details[[#This Row],[Customer ID]],'Hospitalisation Details'!A2009:K4350,7,FALSE)</f>
        <v>tier - 2</v>
      </c>
      <c r="O2010" t="str">
        <f>VLOOKUP(Hospitalisation_Details[[#This Row],[Customer ID]],'Hospitalisation Details'!A2009:K4350,8,FALSE)</f>
        <v>tier - 2</v>
      </c>
      <c r="P2010" t="str">
        <f>VLOOKUP(Hospitalisation_Details[[#This Row],[Customer ID]],'Hospitalisation Details'!A2009:K4350,9,FALSE)</f>
        <v>R1011</v>
      </c>
      <c r="Q2010">
        <f>VLOOKUP(Hospitalisation_Details[[#This Row],[Customer ID]],'Hospitalisation Details'!$A$1:$K$2342,11,FALSE)</f>
        <v>55</v>
      </c>
    </row>
    <row r="2011" spans="1:17" x14ac:dyDescent="0.35">
      <c r="A2011" t="s">
        <v>2010</v>
      </c>
      <c r="B2011" t="str">
        <f>VLOOKUP(Customer_Names[[#This Row],[Customer ID]],Customer_Names[#All],2,FALSE)</f>
        <v>Davi</v>
      </c>
      <c r="C2011">
        <f>VLOOKUP(Medical_Examinations[[#This Row],[Customer ID]],'Medical Examinations'!$A$1:$L$2336,2,FALSE)</f>
        <v>30</v>
      </c>
      <c r="D2011">
        <f>VLOOKUP(Medical_Examinations[[#This Row],[Customer ID]],'Medical Examinations'!$A$1:$L$2336,3,FALSE)</f>
        <v>4</v>
      </c>
      <c r="E2011" t="str">
        <f>VLOOKUP(Medical_Examinations[[#This Row],[Customer ID]],'Medical Examinations'!$A$1:$L$2336,4,FALSE)</f>
        <v>yes</v>
      </c>
      <c r="F2011" t="str">
        <f>VLOOKUP(Medical_Examinations[[#This Row],[Customer ID]],'Medical Examinations'!$A$1:$L$2336,6,FALSE)</f>
        <v>No</v>
      </c>
      <c r="G2011" t="str">
        <f>VLOOKUP(Medical_Examinations[[#This Row],[Customer ID]],'Medical Examinations'!$A$1:$L$2336,7,FALSE)</f>
        <v>Yes</v>
      </c>
      <c r="H2011">
        <f>VLOOKUP(Medical_Examinations[[#This Row],[Customer ID]],'Medical Examinations'!$A$1:$L$2336,8,FALSE)</f>
        <v>1</v>
      </c>
      <c r="I2011" t="str">
        <f>VLOOKUP(Medical_Examinations[[#This Row],[Customer ID]],'Medical Examinations'!$A$1:$L$2336,9,FALSE)</f>
        <v>yes</v>
      </c>
      <c r="J2011" t="str">
        <f>VLOOKUP(Medical_Examinations[[#This Row],[Customer ID]],'Medical Examinations'!A2010:L4345,11,FALSE)</f>
        <v>Obesity</v>
      </c>
      <c r="K2011" t="str">
        <f>VLOOKUP(Medical_Examinations[[#This Row],[Customer ID]],'Medical Examinations'!A2010:L4345,12,FALSE)</f>
        <v>Normal</v>
      </c>
      <c r="L2011" t="str">
        <f>VLOOKUP(Hospitalisation_Details[[#This Row],[Customer ID]],'Hospitalisation Details'!A2010:K4351,10,FALSE)</f>
        <v>19 Sep 1988</v>
      </c>
      <c r="M2011">
        <f>VLOOKUP(Hospitalisation_Details[[#This Row],[Customer ID]],'Hospitalisation Details'!$A$1:$K$2342,6,FALSE)</f>
        <v>35316</v>
      </c>
      <c r="N2011" t="str">
        <f>VLOOKUP(Hospitalisation_Details[[#This Row],[Customer ID]],'Hospitalisation Details'!A2010:K4351,7,FALSE)</f>
        <v>tier - 2</v>
      </c>
      <c r="O2011" t="str">
        <f>VLOOKUP(Hospitalisation_Details[[#This Row],[Customer ID]],'Hospitalisation Details'!A2010:K4351,8,FALSE)</f>
        <v>tier - 1</v>
      </c>
      <c r="P2011" t="str">
        <f>VLOOKUP(Hospitalisation_Details[[#This Row],[Customer ID]],'Hospitalisation Details'!A2010:K4351,9,FALSE)</f>
        <v>R1011</v>
      </c>
      <c r="Q2011">
        <f>VLOOKUP(Hospitalisation_Details[[#This Row],[Customer ID]],'Hospitalisation Details'!$A$1:$K$2342,11,FALSE)</f>
        <v>34</v>
      </c>
    </row>
    <row r="2012" spans="1:17" x14ac:dyDescent="0.35">
      <c r="A2012" t="s">
        <v>2011</v>
      </c>
      <c r="B2012" t="str">
        <f>VLOOKUP(Customer_Names[[#This Row],[Customer ID]],Customer_Names[#All],2,FALSE)</f>
        <v>Sloan</v>
      </c>
      <c r="C2012">
        <f>VLOOKUP(Medical_Examinations[[#This Row],[Customer ID]],'Medical Examinations'!$A$1:$L$2336,2,FALSE)</f>
        <v>34</v>
      </c>
      <c r="D2012">
        <f>VLOOKUP(Medical_Examinations[[#This Row],[Customer ID]],'Medical Examinations'!$A$1:$L$2336,3,FALSE)</f>
        <v>4</v>
      </c>
      <c r="E2012" t="str">
        <f>VLOOKUP(Medical_Examinations[[#This Row],[Customer ID]],'Medical Examinations'!$A$1:$L$2336,4,FALSE)</f>
        <v>yes</v>
      </c>
      <c r="F2012" t="str">
        <f>VLOOKUP(Medical_Examinations[[#This Row],[Customer ID]],'Medical Examinations'!$A$1:$L$2336,6,FALSE)</f>
        <v>No</v>
      </c>
      <c r="G2012" t="str">
        <f>VLOOKUP(Medical_Examinations[[#This Row],[Customer ID]],'Medical Examinations'!$A$1:$L$2336,7,FALSE)</f>
        <v>No</v>
      </c>
      <c r="H2012">
        <f>VLOOKUP(Medical_Examinations[[#This Row],[Customer ID]],'Medical Examinations'!$A$1:$L$2336,8,FALSE)</f>
        <v>0</v>
      </c>
      <c r="I2012" t="str">
        <f>VLOOKUP(Medical_Examinations[[#This Row],[Customer ID]],'Medical Examinations'!$A$1:$L$2336,9,FALSE)</f>
        <v>yes</v>
      </c>
      <c r="J2012" t="str">
        <f>VLOOKUP(Medical_Examinations[[#This Row],[Customer ID]],'Medical Examinations'!A2011:L4346,11,FALSE)</f>
        <v>Obesity</v>
      </c>
      <c r="K2012" t="str">
        <f>VLOOKUP(Medical_Examinations[[#This Row],[Customer ID]],'Medical Examinations'!A2011:L4346,12,FALSE)</f>
        <v>Normal</v>
      </c>
      <c r="L2012" t="str">
        <f>VLOOKUP(Hospitalisation_Details[[#This Row],[Customer ID]],'Hospitalisation Details'!A2011:K4352,10,FALSE)</f>
        <v>19 Dec 1978</v>
      </c>
      <c r="M2012">
        <f>VLOOKUP(Hospitalisation_Details[[#This Row],[Customer ID]],'Hospitalisation Details'!$A$1:$K$2342,6,FALSE)</f>
        <v>35702</v>
      </c>
      <c r="N2012" t="str">
        <f>VLOOKUP(Hospitalisation_Details[[#This Row],[Customer ID]],'Hospitalisation Details'!A2011:K4352,7,FALSE)</f>
        <v>tier - 2</v>
      </c>
      <c r="O2012" t="str">
        <f>VLOOKUP(Hospitalisation_Details[[#This Row],[Customer ID]],'Hospitalisation Details'!A2011:K4352,8,FALSE)</f>
        <v>tier - 1</v>
      </c>
      <c r="P2012" t="str">
        <f>VLOOKUP(Hospitalisation_Details[[#This Row],[Customer ID]],'Hospitalisation Details'!A2011:K4352,9,FALSE)</f>
        <v>R1011</v>
      </c>
      <c r="Q2012">
        <f>VLOOKUP(Hospitalisation_Details[[#This Row],[Customer ID]],'Hospitalisation Details'!$A$1:$K$2342,11,FALSE)</f>
        <v>44</v>
      </c>
    </row>
    <row r="2013" spans="1:17" x14ac:dyDescent="0.35">
      <c r="A2013" t="s">
        <v>2012</v>
      </c>
      <c r="B2013" t="str">
        <f>VLOOKUP(Customer_Names[[#This Row],[Customer ID]],Customer_Names[#All],2,FALSE)</f>
        <v>Homich</v>
      </c>
      <c r="C2013">
        <f>VLOOKUP(Medical_Examinations[[#This Row],[Customer ID]],'Medical Examinations'!$A$1:$L$2336,2,FALSE)</f>
        <v>36</v>
      </c>
      <c r="D2013">
        <f>VLOOKUP(Medical_Examinations[[#This Row],[Customer ID]],'Medical Examinations'!$A$1:$L$2336,3,FALSE)</f>
        <v>4</v>
      </c>
      <c r="E2013" t="str">
        <f>VLOOKUP(Medical_Examinations[[#This Row],[Customer ID]],'Medical Examinations'!$A$1:$L$2336,4,FALSE)</f>
        <v>No</v>
      </c>
      <c r="F2013" t="str">
        <f>VLOOKUP(Medical_Examinations[[#This Row],[Customer ID]],'Medical Examinations'!$A$1:$L$2336,6,FALSE)</f>
        <v>No</v>
      </c>
      <c r="G2013" t="str">
        <f>VLOOKUP(Medical_Examinations[[#This Row],[Customer ID]],'Medical Examinations'!$A$1:$L$2336,7,FALSE)</f>
        <v>No</v>
      </c>
      <c r="H2013">
        <f>VLOOKUP(Medical_Examinations[[#This Row],[Customer ID]],'Medical Examinations'!$A$1:$L$2336,8,FALSE)</f>
        <v>0</v>
      </c>
      <c r="I2013" t="str">
        <f>VLOOKUP(Medical_Examinations[[#This Row],[Customer ID]],'Medical Examinations'!$A$1:$L$2336,9,FALSE)</f>
        <v>yes</v>
      </c>
      <c r="J2013" t="str">
        <f>VLOOKUP(Medical_Examinations[[#This Row],[Customer ID]],'Medical Examinations'!A2012:L4347,11,FALSE)</f>
        <v>Obesity</v>
      </c>
      <c r="K2013" t="str">
        <f>VLOOKUP(Medical_Examinations[[#This Row],[Customer ID]],'Medical Examinations'!A2012:L4347,12,FALSE)</f>
        <v>Normal</v>
      </c>
      <c r="L2013" t="str">
        <f>VLOOKUP(Hospitalisation_Details[[#This Row],[Customer ID]],'Hospitalisation Details'!A2012:K4353,10,FALSE)</f>
        <v>4 Oct 1976</v>
      </c>
      <c r="M2013">
        <f>VLOOKUP(Hospitalisation_Details[[#This Row],[Customer ID]],'Hospitalisation Details'!$A$1:$K$2342,6,FALSE)</f>
        <v>35734</v>
      </c>
      <c r="N2013" t="str">
        <f>VLOOKUP(Hospitalisation_Details[[#This Row],[Customer ID]],'Hospitalisation Details'!A2012:K4353,7,FALSE)</f>
        <v>tier - 2</v>
      </c>
      <c r="O2013" t="str">
        <f>VLOOKUP(Hospitalisation_Details[[#This Row],[Customer ID]],'Hospitalisation Details'!A2012:K4353,8,FALSE)</f>
        <v>tier - 2</v>
      </c>
      <c r="P2013" t="str">
        <f>VLOOKUP(Hospitalisation_Details[[#This Row],[Customer ID]],'Hospitalisation Details'!A2012:K4353,9,FALSE)</f>
        <v>R1011</v>
      </c>
      <c r="Q2013">
        <f>VLOOKUP(Hospitalisation_Details[[#This Row],[Customer ID]],'Hospitalisation Details'!$A$1:$K$2342,11,FALSE)</f>
        <v>46</v>
      </c>
    </row>
    <row r="2014" spans="1:17" x14ac:dyDescent="0.35">
      <c r="A2014" t="s">
        <v>2013</v>
      </c>
      <c r="B2014" t="str">
        <f>VLOOKUP(Customer_Names[[#This Row],[Customer ID]],Customer_Names[#All],2,FALSE)</f>
        <v>Bell</v>
      </c>
      <c r="C2014">
        <f>VLOOKUP(Medical_Examinations[[#This Row],[Customer ID]],'Medical Examinations'!$A$1:$L$2336,2,FALSE)</f>
        <v>42</v>
      </c>
      <c r="D2014">
        <f>VLOOKUP(Medical_Examinations[[#This Row],[Customer ID]],'Medical Examinations'!$A$1:$L$2336,3,FALSE)</f>
        <v>4</v>
      </c>
      <c r="E2014" t="str">
        <f>VLOOKUP(Medical_Examinations[[#This Row],[Customer ID]],'Medical Examinations'!$A$1:$L$2336,4,FALSE)</f>
        <v>No</v>
      </c>
      <c r="F2014" t="str">
        <f>VLOOKUP(Medical_Examinations[[#This Row],[Customer ID]],'Medical Examinations'!$A$1:$L$2336,6,FALSE)</f>
        <v>No</v>
      </c>
      <c r="G2014" t="str">
        <f>VLOOKUP(Medical_Examinations[[#This Row],[Customer ID]],'Medical Examinations'!$A$1:$L$2336,7,FALSE)</f>
        <v>No</v>
      </c>
      <c r="H2014">
        <f>VLOOKUP(Medical_Examinations[[#This Row],[Customer ID]],'Medical Examinations'!$A$1:$L$2336,8,FALSE)</f>
        <v>0</v>
      </c>
      <c r="I2014" t="str">
        <f>VLOOKUP(Medical_Examinations[[#This Row],[Customer ID]],'Medical Examinations'!$A$1:$L$2336,9,FALSE)</f>
        <v>yes</v>
      </c>
      <c r="J2014" t="str">
        <f>VLOOKUP(Medical_Examinations[[#This Row],[Customer ID]],'Medical Examinations'!A2013:L4348,11,FALSE)</f>
        <v>Obesity</v>
      </c>
      <c r="K2014" t="str">
        <f>VLOOKUP(Medical_Examinations[[#This Row],[Customer ID]],'Medical Examinations'!A2013:L4348,12,FALSE)</f>
        <v>Normal</v>
      </c>
      <c r="L2014" t="str">
        <f>VLOOKUP(Hospitalisation_Details[[#This Row],[Customer ID]],'Hospitalisation Details'!A2013:K4354,10,FALSE)</f>
        <v>4 Nov 1979</v>
      </c>
      <c r="M2014">
        <f>VLOOKUP(Hospitalisation_Details[[#This Row],[Customer ID]],'Hospitalisation Details'!$A$1:$K$2342,6,FALSE)</f>
        <v>36090</v>
      </c>
      <c r="N2014" t="str">
        <f>VLOOKUP(Hospitalisation_Details[[#This Row],[Customer ID]],'Hospitalisation Details'!A2013:K4354,7,FALSE)</f>
        <v>tier - 2</v>
      </c>
      <c r="O2014" t="str">
        <f>VLOOKUP(Hospitalisation_Details[[#This Row],[Customer ID]],'Hospitalisation Details'!A2013:K4354,8,FALSE)</f>
        <v>tier - 2</v>
      </c>
      <c r="P2014" t="str">
        <f>VLOOKUP(Hospitalisation_Details[[#This Row],[Customer ID]],'Hospitalisation Details'!A2013:K4354,9,FALSE)</f>
        <v>R1011</v>
      </c>
      <c r="Q2014">
        <f>VLOOKUP(Hospitalisation_Details[[#This Row],[Customer ID]],'Hospitalisation Details'!$A$1:$K$2342,11,FALSE)</f>
        <v>43</v>
      </c>
    </row>
    <row r="2015" spans="1:17" x14ac:dyDescent="0.35">
      <c r="A2015" t="s">
        <v>2014</v>
      </c>
      <c r="B2015" t="str">
        <f>VLOOKUP(Customer_Names[[#This Row],[Customer ID]],Customer_Names[#All],2,FALSE)</f>
        <v>Kristjansson</v>
      </c>
      <c r="C2015">
        <f>VLOOKUP(Medical_Examinations[[#This Row],[Customer ID]],'Medical Examinations'!$A$1:$L$2336,2,FALSE)</f>
        <v>46</v>
      </c>
      <c r="D2015">
        <f>VLOOKUP(Medical_Examinations[[#This Row],[Customer ID]],'Medical Examinations'!$A$1:$L$2336,3,FALSE)</f>
        <v>4</v>
      </c>
      <c r="E2015" t="str">
        <f>VLOOKUP(Medical_Examinations[[#This Row],[Customer ID]],'Medical Examinations'!$A$1:$L$2336,4,FALSE)</f>
        <v>No</v>
      </c>
      <c r="F2015" t="str">
        <f>VLOOKUP(Medical_Examinations[[#This Row],[Customer ID]],'Medical Examinations'!$A$1:$L$2336,6,FALSE)</f>
        <v>yes</v>
      </c>
      <c r="G2015" t="str">
        <f>VLOOKUP(Medical_Examinations[[#This Row],[Customer ID]],'Medical Examinations'!$A$1:$L$2336,7,FALSE)</f>
        <v>No</v>
      </c>
      <c r="H2015">
        <f>VLOOKUP(Medical_Examinations[[#This Row],[Customer ID]],'Medical Examinations'!$A$1:$L$2336,8,FALSE)</f>
        <v>1</v>
      </c>
      <c r="I2015" t="str">
        <f>VLOOKUP(Medical_Examinations[[#This Row],[Customer ID]],'Medical Examinations'!$A$1:$L$2336,9,FALSE)</f>
        <v>yes</v>
      </c>
      <c r="J2015" t="str">
        <f>VLOOKUP(Medical_Examinations[[#This Row],[Customer ID]],'Medical Examinations'!A2014:L4349,11,FALSE)</f>
        <v>Obesity</v>
      </c>
      <c r="K2015" t="str">
        <f>VLOOKUP(Medical_Examinations[[#This Row],[Customer ID]],'Medical Examinations'!A2014:L4349,12,FALSE)</f>
        <v>Normal</v>
      </c>
      <c r="L2015" t="str">
        <f>VLOOKUP(Hospitalisation_Details[[#This Row],[Customer ID]],'Hospitalisation Details'!A2014:K4355,10,FALSE)</f>
        <v>9 Dec 2003</v>
      </c>
      <c r="M2015">
        <f>VLOOKUP(Hospitalisation_Details[[#This Row],[Customer ID]],'Hospitalisation Details'!$A$1:$K$2342,6,FALSE)</f>
        <v>36398</v>
      </c>
      <c r="N2015" t="str">
        <f>VLOOKUP(Hospitalisation_Details[[#This Row],[Customer ID]],'Hospitalisation Details'!A2014:K4355,7,FALSE)</f>
        <v>tier - 2</v>
      </c>
      <c r="O2015" t="str">
        <f>VLOOKUP(Hospitalisation_Details[[#This Row],[Customer ID]],'Hospitalisation Details'!A2014:K4355,8,FALSE)</f>
        <v>tier - 3</v>
      </c>
      <c r="P2015" t="str">
        <f>VLOOKUP(Hospitalisation_Details[[#This Row],[Customer ID]],'Hospitalisation Details'!A2014:K4355,9,FALSE)</f>
        <v>R1011</v>
      </c>
      <c r="Q2015">
        <f>VLOOKUP(Hospitalisation_Details[[#This Row],[Customer ID]],'Hospitalisation Details'!$A$1:$K$2342,11,FALSE)</f>
        <v>19</v>
      </c>
    </row>
    <row r="2016" spans="1:17" x14ac:dyDescent="0.35">
      <c r="A2016" t="s">
        <v>2015</v>
      </c>
      <c r="B2016" t="str">
        <f>VLOOKUP(Customer_Names[[#This Row],[Customer ID]],Customer_Names[#All],2,FALSE)</f>
        <v>Pitman</v>
      </c>
      <c r="C2016">
        <f>VLOOKUP(Medical_Examinations[[#This Row],[Customer ID]],'Medical Examinations'!$A$1:$L$2336,2,FALSE)</f>
        <v>40</v>
      </c>
      <c r="D2016">
        <f>VLOOKUP(Medical_Examinations[[#This Row],[Customer ID]],'Medical Examinations'!$A$1:$L$2336,3,FALSE)</f>
        <v>4</v>
      </c>
      <c r="E2016" t="str">
        <f>VLOOKUP(Medical_Examinations[[#This Row],[Customer ID]],'Medical Examinations'!$A$1:$L$2336,4,FALSE)</f>
        <v>No</v>
      </c>
      <c r="F2016" t="str">
        <f>VLOOKUP(Medical_Examinations[[#This Row],[Customer ID]],'Medical Examinations'!$A$1:$L$2336,6,FALSE)</f>
        <v>No</v>
      </c>
      <c r="G2016" t="str">
        <f>VLOOKUP(Medical_Examinations[[#This Row],[Customer ID]],'Medical Examinations'!$A$1:$L$2336,7,FALSE)</f>
        <v>No</v>
      </c>
      <c r="H2016">
        <f>VLOOKUP(Medical_Examinations[[#This Row],[Customer ID]],'Medical Examinations'!$A$1:$L$2336,8,FALSE)</f>
        <v>1</v>
      </c>
      <c r="I2016" t="str">
        <f>VLOOKUP(Medical_Examinations[[#This Row],[Customer ID]],'Medical Examinations'!$A$1:$L$2336,9,FALSE)</f>
        <v>yes</v>
      </c>
      <c r="J2016" t="str">
        <f>VLOOKUP(Medical_Examinations[[#This Row],[Customer ID]],'Medical Examinations'!A2015:L4350,11,FALSE)</f>
        <v>Obesity</v>
      </c>
      <c r="K2016" t="str">
        <f>VLOOKUP(Medical_Examinations[[#This Row],[Customer ID]],'Medical Examinations'!A2015:L4350,12,FALSE)</f>
        <v>Normal</v>
      </c>
      <c r="L2016" t="str">
        <f>VLOOKUP(Hospitalisation_Details[[#This Row],[Customer ID]],'Hospitalisation Details'!A2015:K4356,10,FALSE)</f>
        <v>24 Jul 1963</v>
      </c>
      <c r="M2016">
        <f>VLOOKUP(Hospitalisation_Details[[#This Row],[Customer ID]],'Hospitalisation Details'!$A$1:$K$2342,6,FALSE)</f>
        <v>36911</v>
      </c>
      <c r="N2016" t="str">
        <f>VLOOKUP(Hospitalisation_Details[[#This Row],[Customer ID]],'Hospitalisation Details'!A2015:K4356,7,FALSE)</f>
        <v>tier - 2</v>
      </c>
      <c r="O2016" t="str">
        <f>VLOOKUP(Hospitalisation_Details[[#This Row],[Customer ID]],'Hospitalisation Details'!A2015:K4356,8,FALSE)</f>
        <v>tier - 2</v>
      </c>
      <c r="P2016" t="str">
        <f>VLOOKUP(Hospitalisation_Details[[#This Row],[Customer ID]],'Hospitalisation Details'!A2015:K4356,9,FALSE)</f>
        <v>R1011</v>
      </c>
      <c r="Q2016">
        <f>VLOOKUP(Hospitalisation_Details[[#This Row],[Customer ID]],'Hospitalisation Details'!$A$1:$K$2342,11,FALSE)</f>
        <v>59</v>
      </c>
    </row>
    <row r="2017" spans="1:17" x14ac:dyDescent="0.35">
      <c r="A2017" t="s">
        <v>2016</v>
      </c>
      <c r="B2017" t="str">
        <f>VLOOKUP(Customer_Names[[#This Row],[Customer ID]],Customer_Names[#All],2,FALSE)</f>
        <v>Curley</v>
      </c>
      <c r="C2017">
        <f>VLOOKUP(Medical_Examinations[[#This Row],[Customer ID]],'Medical Examinations'!$A$1:$L$2336,2,FALSE)</f>
        <v>18</v>
      </c>
      <c r="D2017">
        <f>VLOOKUP(Medical_Examinations[[#This Row],[Customer ID]],'Medical Examinations'!$A$1:$L$2336,3,FALSE)</f>
        <v>4</v>
      </c>
      <c r="E2017" t="str">
        <f>VLOOKUP(Medical_Examinations[[#This Row],[Customer ID]],'Medical Examinations'!$A$1:$L$2336,4,FALSE)</f>
        <v>yes</v>
      </c>
      <c r="F2017" t="str">
        <f>VLOOKUP(Medical_Examinations[[#This Row],[Customer ID]],'Medical Examinations'!$A$1:$L$2336,6,FALSE)</f>
        <v>No</v>
      </c>
      <c r="G2017" t="str">
        <f>VLOOKUP(Medical_Examinations[[#This Row],[Customer ID]],'Medical Examinations'!$A$1:$L$2336,7,FALSE)</f>
        <v>No</v>
      </c>
      <c r="H2017">
        <f>VLOOKUP(Medical_Examinations[[#This Row],[Customer ID]],'Medical Examinations'!$A$1:$L$2336,8,FALSE)</f>
        <v>0</v>
      </c>
      <c r="I2017" t="str">
        <f>VLOOKUP(Medical_Examinations[[#This Row],[Customer ID]],'Medical Examinations'!$A$1:$L$2336,9,FALSE)</f>
        <v>yes</v>
      </c>
      <c r="J2017" t="str">
        <f>VLOOKUP(Medical_Examinations[[#This Row],[Customer ID]],'Medical Examinations'!A2016:L4351,11,FALSE)</f>
        <v>Underweight</v>
      </c>
      <c r="K2017" t="str">
        <f>VLOOKUP(Medical_Examinations[[#This Row],[Customer ID]],'Medical Examinations'!A2016:L4351,12,FALSE)</f>
        <v>Normal</v>
      </c>
      <c r="L2017" t="str">
        <f>VLOOKUP(Hospitalisation_Details[[#This Row],[Customer ID]],'Hospitalisation Details'!A2016:K4357,10,FALSE)</f>
        <v>10 Jun 1991</v>
      </c>
      <c r="M2017">
        <f>VLOOKUP(Hospitalisation_Details[[#This Row],[Customer ID]],'Hospitalisation Details'!$A$1:$K$2342,6,FALSE)</f>
        <v>36912</v>
      </c>
      <c r="N2017" t="str">
        <f>VLOOKUP(Hospitalisation_Details[[#This Row],[Customer ID]],'Hospitalisation Details'!A2016:K4357,7,FALSE)</f>
        <v>tier - 2</v>
      </c>
      <c r="O2017" t="str">
        <f>VLOOKUP(Hospitalisation_Details[[#This Row],[Customer ID]],'Hospitalisation Details'!A2016:K4357,8,FALSE)</f>
        <v>tier - 2</v>
      </c>
      <c r="P2017" t="str">
        <f>VLOOKUP(Hospitalisation_Details[[#This Row],[Customer ID]],'Hospitalisation Details'!A2016:K4357,9,FALSE)</f>
        <v>R1011</v>
      </c>
      <c r="Q2017">
        <f>VLOOKUP(Hospitalisation_Details[[#This Row],[Customer ID]],'Hospitalisation Details'!$A$1:$K$2342,11,FALSE)</f>
        <v>31</v>
      </c>
    </row>
    <row r="2018" spans="1:17" x14ac:dyDescent="0.35">
      <c r="A2018" t="s">
        <v>2017</v>
      </c>
      <c r="B2018" t="str">
        <f>VLOOKUP(Customer_Names[[#This Row],[Customer ID]],Customer_Names[#All],2,FALSE)</f>
        <v>Zimmer</v>
      </c>
      <c r="C2018">
        <f>VLOOKUP(Medical_Examinations[[#This Row],[Customer ID]],'Medical Examinations'!$A$1:$L$2336,2,FALSE)</f>
        <v>20</v>
      </c>
      <c r="D2018">
        <f>VLOOKUP(Medical_Examinations[[#This Row],[Customer ID]],'Medical Examinations'!$A$1:$L$2336,3,FALSE)</f>
        <v>4</v>
      </c>
      <c r="E2018" t="str">
        <f>VLOOKUP(Medical_Examinations[[#This Row],[Customer ID]],'Medical Examinations'!$A$1:$L$2336,4,FALSE)</f>
        <v>No</v>
      </c>
      <c r="F2018" t="str">
        <f>VLOOKUP(Medical_Examinations[[#This Row],[Customer ID]],'Medical Examinations'!$A$1:$L$2336,6,FALSE)</f>
        <v>No</v>
      </c>
      <c r="G2018" t="str">
        <f>VLOOKUP(Medical_Examinations[[#This Row],[Customer ID]],'Medical Examinations'!$A$1:$L$2336,7,FALSE)</f>
        <v>No</v>
      </c>
      <c r="H2018">
        <f>VLOOKUP(Medical_Examinations[[#This Row],[Customer ID]],'Medical Examinations'!$A$1:$L$2336,8,FALSE)</f>
        <v>0</v>
      </c>
      <c r="I2018" t="str">
        <f>VLOOKUP(Medical_Examinations[[#This Row],[Customer ID]],'Medical Examinations'!$A$1:$L$2336,9,FALSE)</f>
        <v>yes</v>
      </c>
      <c r="J2018" t="str">
        <f>VLOOKUP(Medical_Examinations[[#This Row],[Customer ID]],'Medical Examinations'!A2017:L4352,11,FALSE)</f>
        <v>Normal Weight</v>
      </c>
      <c r="K2018" t="str">
        <f>VLOOKUP(Medical_Examinations[[#This Row],[Customer ID]],'Medical Examinations'!A2017:L4352,12,FALSE)</f>
        <v>Normal</v>
      </c>
      <c r="L2018" t="str">
        <f>VLOOKUP(Hospitalisation_Details[[#This Row],[Customer ID]],'Hospitalisation Details'!A2017:K4358,10,FALSE)</f>
        <v>13 Aug 1977</v>
      </c>
      <c r="M2018">
        <f>VLOOKUP(Hospitalisation_Details[[#This Row],[Customer ID]],'Hospitalisation Details'!$A$1:$K$2342,6,FALSE)</f>
        <v>36936</v>
      </c>
      <c r="N2018" t="str">
        <f>VLOOKUP(Hospitalisation_Details[[#This Row],[Customer ID]],'Hospitalisation Details'!A2017:K4358,7,FALSE)</f>
        <v>tier - 2</v>
      </c>
      <c r="O2018" t="str">
        <f>VLOOKUP(Hospitalisation_Details[[#This Row],[Customer ID]],'Hospitalisation Details'!A2017:K4358,8,FALSE)</f>
        <v>tier - 1</v>
      </c>
      <c r="P2018" t="str">
        <f>VLOOKUP(Hospitalisation_Details[[#This Row],[Customer ID]],'Hospitalisation Details'!A2017:K4358,9,FALSE)</f>
        <v>R1011</v>
      </c>
      <c r="Q2018">
        <f>VLOOKUP(Hospitalisation_Details[[#This Row],[Customer ID]],'Hospitalisation Details'!$A$1:$K$2342,11,FALSE)</f>
        <v>45</v>
      </c>
    </row>
    <row r="2019" spans="1:17" x14ac:dyDescent="0.35">
      <c r="A2019" t="s">
        <v>2018</v>
      </c>
      <c r="B2019" t="str">
        <f>VLOOKUP(Customer_Names[[#This Row],[Customer ID]],Customer_Names[#All],2,FALSE)</f>
        <v>Granski</v>
      </c>
      <c r="C2019">
        <f>VLOOKUP(Medical_Examinations[[#This Row],[Customer ID]],'Medical Examinations'!$A$1:$L$2336,2,FALSE)</f>
        <v>22</v>
      </c>
      <c r="D2019">
        <f>VLOOKUP(Medical_Examinations[[#This Row],[Customer ID]],'Medical Examinations'!$A$1:$L$2336,3,FALSE)</f>
        <v>4</v>
      </c>
      <c r="E2019" t="str">
        <f>VLOOKUP(Medical_Examinations[[#This Row],[Customer ID]],'Medical Examinations'!$A$1:$L$2336,4,FALSE)</f>
        <v>yes</v>
      </c>
      <c r="F2019" t="str">
        <f>VLOOKUP(Medical_Examinations[[#This Row],[Customer ID]],'Medical Examinations'!$A$1:$L$2336,6,FALSE)</f>
        <v>No</v>
      </c>
      <c r="G2019" t="str">
        <f>VLOOKUP(Medical_Examinations[[#This Row],[Customer ID]],'Medical Examinations'!$A$1:$L$2336,7,FALSE)</f>
        <v>No</v>
      </c>
      <c r="H2019">
        <f>VLOOKUP(Medical_Examinations[[#This Row],[Customer ID]],'Medical Examinations'!$A$1:$L$2336,8,FALSE)</f>
        <v>0</v>
      </c>
      <c r="I2019" t="str">
        <f>VLOOKUP(Medical_Examinations[[#This Row],[Customer ID]],'Medical Examinations'!$A$1:$L$2336,9,FALSE)</f>
        <v>yes</v>
      </c>
      <c r="J2019" t="str">
        <f>VLOOKUP(Medical_Examinations[[#This Row],[Customer ID]],'Medical Examinations'!A2018:L4353,11,FALSE)</f>
        <v>Normal Weight</v>
      </c>
      <c r="K2019" t="str">
        <f>VLOOKUP(Medical_Examinations[[#This Row],[Customer ID]],'Medical Examinations'!A2018:L4353,12,FALSE)</f>
        <v>Normal</v>
      </c>
      <c r="L2019" t="str">
        <f>VLOOKUP(Hospitalisation_Details[[#This Row],[Customer ID]],'Hospitalisation Details'!A2018:K4359,10,FALSE)</f>
        <v>1 Nov 1991</v>
      </c>
      <c r="M2019">
        <f>VLOOKUP(Hospitalisation_Details[[#This Row],[Customer ID]],'Hospitalisation Details'!$A$1:$K$2342,6,FALSE)</f>
        <v>37041</v>
      </c>
      <c r="N2019" t="str">
        <f>VLOOKUP(Hospitalisation_Details[[#This Row],[Customer ID]],'Hospitalisation Details'!A2018:K4359,7,FALSE)</f>
        <v>tier - 2</v>
      </c>
      <c r="O2019" t="str">
        <f>VLOOKUP(Hospitalisation_Details[[#This Row],[Customer ID]],'Hospitalisation Details'!A2018:K4359,8,FALSE)</f>
        <v>tier - 2</v>
      </c>
      <c r="P2019" t="str">
        <f>VLOOKUP(Hospitalisation_Details[[#This Row],[Customer ID]],'Hospitalisation Details'!A2018:K4359,9,FALSE)</f>
        <v>R1011</v>
      </c>
      <c r="Q2019">
        <f>VLOOKUP(Hospitalisation_Details[[#This Row],[Customer ID]],'Hospitalisation Details'!$A$1:$K$2342,11,FALSE)</f>
        <v>31</v>
      </c>
    </row>
    <row r="2020" spans="1:17" x14ac:dyDescent="0.35">
      <c r="A2020" t="s">
        <v>2019</v>
      </c>
      <c r="B2020" t="str">
        <f>VLOOKUP(Customer_Names[[#This Row],[Customer ID]],Customer_Names[#All],2,FALSE)</f>
        <v>Dunn</v>
      </c>
      <c r="C2020">
        <f>VLOOKUP(Medical_Examinations[[#This Row],[Customer ID]],'Medical Examinations'!$A$1:$L$2336,2,FALSE)</f>
        <v>16</v>
      </c>
      <c r="D2020">
        <f>VLOOKUP(Medical_Examinations[[#This Row],[Customer ID]],'Medical Examinations'!$A$1:$L$2336,3,FALSE)</f>
        <v>4</v>
      </c>
      <c r="E2020" t="str">
        <f>VLOOKUP(Medical_Examinations[[#This Row],[Customer ID]],'Medical Examinations'!$A$1:$L$2336,4,FALSE)</f>
        <v>yes</v>
      </c>
      <c r="F2020" t="str">
        <f>VLOOKUP(Medical_Examinations[[#This Row],[Customer ID]],'Medical Examinations'!$A$1:$L$2336,6,FALSE)</f>
        <v>No</v>
      </c>
      <c r="G2020" t="str">
        <f>VLOOKUP(Medical_Examinations[[#This Row],[Customer ID]],'Medical Examinations'!$A$1:$L$2336,7,FALSE)</f>
        <v>No</v>
      </c>
      <c r="H2020">
        <f>VLOOKUP(Medical_Examinations[[#This Row],[Customer ID]],'Medical Examinations'!$A$1:$L$2336,8,FALSE)</f>
        <v>0</v>
      </c>
      <c r="I2020" t="str">
        <f>VLOOKUP(Medical_Examinations[[#This Row],[Customer ID]],'Medical Examinations'!$A$1:$L$2336,9,FALSE)</f>
        <v>yes</v>
      </c>
      <c r="J2020" t="str">
        <f>VLOOKUP(Medical_Examinations[[#This Row],[Customer ID]],'Medical Examinations'!A2019:L4354,11,FALSE)</f>
        <v>Underweight</v>
      </c>
      <c r="K2020" t="str">
        <f>VLOOKUP(Medical_Examinations[[#This Row],[Customer ID]],'Medical Examinations'!A2019:L4354,12,FALSE)</f>
        <v>Normal</v>
      </c>
      <c r="L2020" t="str">
        <f>VLOOKUP(Hospitalisation_Details[[#This Row],[Customer ID]],'Hospitalisation Details'!A2019:K4360,10,FALSE)</f>
        <v>17 Dec 1988</v>
      </c>
      <c r="M2020">
        <f>VLOOKUP(Hospitalisation_Details[[#This Row],[Customer ID]],'Hospitalisation Details'!$A$1:$K$2342,6,FALSE)</f>
        <v>37076</v>
      </c>
      <c r="N2020" t="str">
        <f>VLOOKUP(Hospitalisation_Details[[#This Row],[Customer ID]],'Hospitalisation Details'!A2019:K4360,7,FALSE)</f>
        <v>tier - 2</v>
      </c>
      <c r="O2020" t="str">
        <f>VLOOKUP(Hospitalisation_Details[[#This Row],[Customer ID]],'Hospitalisation Details'!A2019:K4360,8,FALSE)</f>
        <v>tier - 1</v>
      </c>
      <c r="P2020" t="str">
        <f>VLOOKUP(Hospitalisation_Details[[#This Row],[Customer ID]],'Hospitalisation Details'!A2019:K4360,9,FALSE)</f>
        <v>R1011</v>
      </c>
      <c r="Q2020">
        <f>VLOOKUP(Hospitalisation_Details[[#This Row],[Customer ID]],'Hospitalisation Details'!$A$1:$K$2342,11,FALSE)</f>
        <v>34</v>
      </c>
    </row>
    <row r="2021" spans="1:17" x14ac:dyDescent="0.35">
      <c r="A2021" t="s">
        <v>2020</v>
      </c>
      <c r="B2021" t="str">
        <f>VLOOKUP(Customer_Names[[#This Row],[Customer ID]],Customer_Names[#All],2,FALSE)</f>
        <v>Regina</v>
      </c>
      <c r="C2021">
        <f>VLOOKUP(Medical_Examinations[[#This Row],[Customer ID]],'Medical Examinations'!$A$1:$L$2336,2,FALSE)</f>
        <v>19</v>
      </c>
      <c r="D2021">
        <f>VLOOKUP(Medical_Examinations[[#This Row],[Customer ID]],'Medical Examinations'!$A$1:$L$2336,3,FALSE)</f>
        <v>4</v>
      </c>
      <c r="E2021" t="str">
        <f>VLOOKUP(Medical_Examinations[[#This Row],[Customer ID]],'Medical Examinations'!$A$1:$L$2336,4,FALSE)</f>
        <v>No</v>
      </c>
      <c r="F2021" t="str">
        <f>VLOOKUP(Medical_Examinations[[#This Row],[Customer ID]],'Medical Examinations'!$A$1:$L$2336,6,FALSE)</f>
        <v>No</v>
      </c>
      <c r="G2021" t="str">
        <f>VLOOKUP(Medical_Examinations[[#This Row],[Customer ID]],'Medical Examinations'!$A$1:$L$2336,7,FALSE)</f>
        <v>No</v>
      </c>
      <c r="H2021">
        <f>VLOOKUP(Medical_Examinations[[#This Row],[Customer ID]],'Medical Examinations'!$A$1:$L$2336,8,FALSE)</f>
        <v>0</v>
      </c>
      <c r="I2021" t="str">
        <f>VLOOKUP(Medical_Examinations[[#This Row],[Customer ID]],'Medical Examinations'!$A$1:$L$2336,9,FALSE)</f>
        <v>yes</v>
      </c>
      <c r="J2021" t="str">
        <f>VLOOKUP(Medical_Examinations[[#This Row],[Customer ID]],'Medical Examinations'!A2020:L4355,11,FALSE)</f>
        <v>Normal Weight</v>
      </c>
      <c r="K2021" t="str">
        <f>VLOOKUP(Medical_Examinations[[#This Row],[Customer ID]],'Medical Examinations'!A2020:L4355,12,FALSE)</f>
        <v>Normal</v>
      </c>
      <c r="L2021" t="str">
        <f>VLOOKUP(Hospitalisation_Details[[#This Row],[Customer ID]],'Hospitalisation Details'!A2020:K4361,10,FALSE)</f>
        <v>17 Oct 1990</v>
      </c>
      <c r="M2021">
        <f>VLOOKUP(Hospitalisation_Details[[#This Row],[Customer ID]],'Hospitalisation Details'!$A$1:$K$2342,6,FALSE)</f>
        <v>37251</v>
      </c>
      <c r="N2021" t="str">
        <f>VLOOKUP(Hospitalisation_Details[[#This Row],[Customer ID]],'Hospitalisation Details'!A2020:K4361,7,FALSE)</f>
        <v>tier - 2</v>
      </c>
      <c r="O2021" t="str">
        <f>VLOOKUP(Hospitalisation_Details[[#This Row],[Customer ID]],'Hospitalisation Details'!A2020:K4361,8,FALSE)</f>
        <v>tier - 2</v>
      </c>
      <c r="P2021" t="str">
        <f>VLOOKUP(Hospitalisation_Details[[#This Row],[Customer ID]],'Hospitalisation Details'!A2020:K4361,9,FALSE)</f>
        <v>R1011</v>
      </c>
      <c r="Q2021">
        <f>VLOOKUP(Hospitalisation_Details[[#This Row],[Customer ID]],'Hospitalisation Details'!$A$1:$K$2342,11,FALSE)</f>
        <v>32</v>
      </c>
    </row>
    <row r="2022" spans="1:17" x14ac:dyDescent="0.35">
      <c r="A2022" t="s">
        <v>2021</v>
      </c>
      <c r="B2022" t="str">
        <f>VLOOKUP(Customer_Names[[#This Row],[Customer ID]],Customer_Names[#All],2,FALSE)</f>
        <v>O'Connor</v>
      </c>
      <c r="C2022">
        <f>VLOOKUP(Medical_Examinations[[#This Row],[Customer ID]],'Medical Examinations'!$A$1:$L$2336,2,FALSE)</f>
        <v>31</v>
      </c>
      <c r="D2022">
        <f>VLOOKUP(Medical_Examinations[[#This Row],[Customer ID]],'Medical Examinations'!$A$1:$L$2336,3,FALSE)</f>
        <v>4</v>
      </c>
      <c r="E2022" t="str">
        <f>VLOOKUP(Medical_Examinations[[#This Row],[Customer ID]],'Medical Examinations'!$A$1:$L$2336,4,FALSE)</f>
        <v>No</v>
      </c>
      <c r="F2022" t="str">
        <f>VLOOKUP(Medical_Examinations[[#This Row],[Customer ID]],'Medical Examinations'!$A$1:$L$2336,6,FALSE)</f>
        <v>No</v>
      </c>
      <c r="G2022" t="str">
        <f>VLOOKUP(Medical_Examinations[[#This Row],[Customer ID]],'Medical Examinations'!$A$1:$L$2336,7,FALSE)</f>
        <v>No</v>
      </c>
      <c r="H2022">
        <f>VLOOKUP(Medical_Examinations[[#This Row],[Customer ID]],'Medical Examinations'!$A$1:$L$2336,8,FALSE)</f>
        <v>1</v>
      </c>
      <c r="I2022" t="str">
        <f>VLOOKUP(Medical_Examinations[[#This Row],[Customer ID]],'Medical Examinations'!$A$1:$L$2336,9,FALSE)</f>
        <v>yes</v>
      </c>
      <c r="J2022" t="str">
        <f>VLOOKUP(Medical_Examinations[[#This Row],[Customer ID]],'Medical Examinations'!A2021:L4356,11,FALSE)</f>
        <v>Obesity</v>
      </c>
      <c r="K2022" t="str">
        <f>VLOOKUP(Medical_Examinations[[#This Row],[Customer ID]],'Medical Examinations'!A2021:L4356,12,FALSE)</f>
        <v>Normal</v>
      </c>
      <c r="L2022" t="str">
        <f>VLOOKUP(Hospitalisation_Details[[#This Row],[Customer ID]],'Hospitalisation Details'!A2021:K4362,10,FALSE)</f>
        <v>9 Nov 1975</v>
      </c>
      <c r="M2022">
        <f>VLOOKUP(Hospitalisation_Details[[#This Row],[Customer ID]],'Hospitalisation Details'!$A$1:$K$2342,6,FALSE)</f>
        <v>37272</v>
      </c>
      <c r="N2022" t="str">
        <f>VLOOKUP(Hospitalisation_Details[[#This Row],[Customer ID]],'Hospitalisation Details'!A2021:K4362,7,FALSE)</f>
        <v>tier - 2</v>
      </c>
      <c r="O2022" t="str">
        <f>VLOOKUP(Hospitalisation_Details[[#This Row],[Customer ID]],'Hospitalisation Details'!A2021:K4362,8,FALSE)</f>
        <v>tier - 3</v>
      </c>
      <c r="P2022" t="str">
        <f>VLOOKUP(Hospitalisation_Details[[#This Row],[Customer ID]],'Hospitalisation Details'!A2021:K4362,9,FALSE)</f>
        <v>R1011</v>
      </c>
      <c r="Q2022">
        <f>VLOOKUP(Hospitalisation_Details[[#This Row],[Customer ID]],'Hospitalisation Details'!$A$1:$K$2342,11,FALSE)</f>
        <v>47</v>
      </c>
    </row>
    <row r="2023" spans="1:17" x14ac:dyDescent="0.35">
      <c r="A2023" t="s">
        <v>2022</v>
      </c>
      <c r="B2023" t="str">
        <f>VLOOKUP(Customer_Names[[#This Row],[Customer ID]],Customer_Names[#All],2,FALSE)</f>
        <v>Howe</v>
      </c>
      <c r="C2023">
        <f>VLOOKUP(Medical_Examinations[[#This Row],[Customer ID]],'Medical Examinations'!$A$1:$L$2336,2,FALSE)</f>
        <v>24</v>
      </c>
      <c r="D2023">
        <f>VLOOKUP(Medical_Examinations[[#This Row],[Customer ID]],'Medical Examinations'!$A$1:$L$2336,3,FALSE)</f>
        <v>4</v>
      </c>
      <c r="E2023" t="str">
        <f>VLOOKUP(Medical_Examinations[[#This Row],[Customer ID]],'Medical Examinations'!$A$1:$L$2336,4,FALSE)</f>
        <v>No</v>
      </c>
      <c r="F2023" t="str">
        <f>VLOOKUP(Medical_Examinations[[#This Row],[Customer ID]],'Medical Examinations'!$A$1:$L$2336,6,FALSE)</f>
        <v>No</v>
      </c>
      <c r="G2023" t="str">
        <f>VLOOKUP(Medical_Examinations[[#This Row],[Customer ID]],'Medical Examinations'!$A$1:$L$2336,7,FALSE)</f>
        <v>No</v>
      </c>
      <c r="H2023">
        <f>VLOOKUP(Medical_Examinations[[#This Row],[Customer ID]],'Medical Examinations'!$A$1:$L$2336,8,FALSE)</f>
        <v>0</v>
      </c>
      <c r="I2023" t="str">
        <f>VLOOKUP(Medical_Examinations[[#This Row],[Customer ID]],'Medical Examinations'!$A$1:$L$2336,9,FALSE)</f>
        <v>yes</v>
      </c>
      <c r="J2023" t="str">
        <f>VLOOKUP(Medical_Examinations[[#This Row],[Customer ID]],'Medical Examinations'!A2022:L4357,11,FALSE)</f>
        <v>Normal Weight</v>
      </c>
      <c r="K2023" t="str">
        <f>VLOOKUP(Medical_Examinations[[#This Row],[Customer ID]],'Medical Examinations'!A2022:L4357,12,FALSE)</f>
        <v>Normal</v>
      </c>
      <c r="L2023" t="str">
        <f>VLOOKUP(Hospitalisation_Details[[#This Row],[Customer ID]],'Hospitalisation Details'!A2022:K4363,10,FALSE)</f>
        <v>3 Aug 1979</v>
      </c>
      <c r="M2023">
        <f>VLOOKUP(Hospitalisation_Details[[#This Row],[Customer ID]],'Hospitalisation Details'!$A$1:$K$2342,6,FALSE)</f>
        <v>37426</v>
      </c>
      <c r="N2023" t="str">
        <f>VLOOKUP(Hospitalisation_Details[[#This Row],[Customer ID]],'Hospitalisation Details'!A2022:K4363,7,FALSE)</f>
        <v>tier - 2</v>
      </c>
      <c r="O2023" t="str">
        <f>VLOOKUP(Hospitalisation_Details[[#This Row],[Customer ID]],'Hospitalisation Details'!A2022:K4363,8,FALSE)</f>
        <v>tier - 1</v>
      </c>
      <c r="P2023" t="str">
        <f>VLOOKUP(Hospitalisation_Details[[#This Row],[Customer ID]],'Hospitalisation Details'!A2022:K4363,9,FALSE)</f>
        <v>R1011</v>
      </c>
      <c r="Q2023">
        <f>VLOOKUP(Hospitalisation_Details[[#This Row],[Customer ID]],'Hospitalisation Details'!$A$1:$K$2342,11,FALSE)</f>
        <v>43</v>
      </c>
    </row>
    <row r="2024" spans="1:17" x14ac:dyDescent="0.35">
      <c r="A2024" t="s">
        <v>2023</v>
      </c>
      <c r="B2024" t="str">
        <f>VLOOKUP(Customer_Names[[#This Row],[Customer ID]],Customer_Names[#All],2,FALSE)</f>
        <v>Atwater</v>
      </c>
      <c r="C2024">
        <f>VLOOKUP(Medical_Examinations[[#This Row],[Customer ID]],'Medical Examinations'!$A$1:$L$2336,2,FALSE)</f>
        <v>27</v>
      </c>
      <c r="D2024">
        <f>VLOOKUP(Medical_Examinations[[#This Row],[Customer ID]],'Medical Examinations'!$A$1:$L$2336,3,FALSE)</f>
        <v>4</v>
      </c>
      <c r="E2024" t="str">
        <f>VLOOKUP(Medical_Examinations[[#This Row],[Customer ID]],'Medical Examinations'!$A$1:$L$2336,4,FALSE)</f>
        <v>No</v>
      </c>
      <c r="F2024" t="str">
        <f>VLOOKUP(Medical_Examinations[[#This Row],[Customer ID]],'Medical Examinations'!$A$1:$L$2336,6,FALSE)</f>
        <v>No</v>
      </c>
      <c r="G2024" t="str">
        <f>VLOOKUP(Medical_Examinations[[#This Row],[Customer ID]],'Medical Examinations'!$A$1:$L$2336,7,FALSE)</f>
        <v>No</v>
      </c>
      <c r="H2024">
        <f>VLOOKUP(Medical_Examinations[[#This Row],[Customer ID]],'Medical Examinations'!$A$1:$L$2336,8,FALSE)</f>
        <v>1</v>
      </c>
      <c r="I2024" t="str">
        <f>VLOOKUP(Medical_Examinations[[#This Row],[Customer ID]],'Medical Examinations'!$A$1:$L$2336,9,FALSE)</f>
        <v>yes</v>
      </c>
      <c r="J2024" t="str">
        <f>VLOOKUP(Medical_Examinations[[#This Row],[Customer ID]],'Medical Examinations'!A2023:L4358,11,FALSE)</f>
        <v>Overweight</v>
      </c>
      <c r="K2024" t="str">
        <f>VLOOKUP(Medical_Examinations[[#This Row],[Customer ID]],'Medical Examinations'!A2023:L4358,12,FALSE)</f>
        <v>Normal</v>
      </c>
      <c r="L2024" t="str">
        <f>VLOOKUP(Hospitalisation_Details[[#This Row],[Customer ID]],'Hospitalisation Details'!A2023:K4364,10,FALSE)</f>
        <v>18 Sep 1976</v>
      </c>
      <c r="M2024">
        <f>VLOOKUP(Hospitalisation_Details[[#This Row],[Customer ID]],'Hospitalisation Details'!$A$1:$K$2342,6,FALSE)</f>
        <v>37735</v>
      </c>
      <c r="N2024" t="str">
        <f>VLOOKUP(Hospitalisation_Details[[#This Row],[Customer ID]],'Hospitalisation Details'!A2023:K4364,7,FALSE)</f>
        <v>tier - 2</v>
      </c>
      <c r="O2024" t="str">
        <f>VLOOKUP(Hospitalisation_Details[[#This Row],[Customer ID]],'Hospitalisation Details'!A2023:K4364,8,FALSE)</f>
        <v>tier - 2</v>
      </c>
      <c r="P2024" t="str">
        <f>VLOOKUP(Hospitalisation_Details[[#This Row],[Customer ID]],'Hospitalisation Details'!A2023:K4364,9,FALSE)</f>
        <v>R1011</v>
      </c>
      <c r="Q2024">
        <f>VLOOKUP(Hospitalisation_Details[[#This Row],[Customer ID]],'Hospitalisation Details'!$A$1:$K$2342,11,FALSE)</f>
        <v>46</v>
      </c>
    </row>
    <row r="2025" spans="1:17" x14ac:dyDescent="0.35">
      <c r="A2025" t="s">
        <v>2024</v>
      </c>
      <c r="B2025" t="str">
        <f>VLOOKUP(Customer_Names[[#This Row],[Customer ID]],Customer_Names[#All],2,FALSE)</f>
        <v>Gurganus</v>
      </c>
      <c r="C2025">
        <f>VLOOKUP(Medical_Examinations[[#This Row],[Customer ID]],'Medical Examinations'!$A$1:$L$2336,2,FALSE)</f>
        <v>30</v>
      </c>
      <c r="D2025">
        <f>VLOOKUP(Medical_Examinations[[#This Row],[Customer ID]],'Medical Examinations'!$A$1:$L$2336,3,FALSE)</f>
        <v>4</v>
      </c>
      <c r="E2025" t="str">
        <f>VLOOKUP(Medical_Examinations[[#This Row],[Customer ID]],'Medical Examinations'!$A$1:$L$2336,4,FALSE)</f>
        <v>yes</v>
      </c>
      <c r="F2025" t="str">
        <f>VLOOKUP(Medical_Examinations[[#This Row],[Customer ID]],'Medical Examinations'!$A$1:$L$2336,6,FALSE)</f>
        <v>No</v>
      </c>
      <c r="G2025" t="str">
        <f>VLOOKUP(Medical_Examinations[[#This Row],[Customer ID]],'Medical Examinations'!$A$1:$L$2336,7,FALSE)</f>
        <v>Yes</v>
      </c>
      <c r="H2025">
        <f>VLOOKUP(Medical_Examinations[[#This Row],[Customer ID]],'Medical Examinations'!$A$1:$L$2336,8,FALSE)</f>
        <v>1</v>
      </c>
      <c r="I2025" t="str">
        <f>VLOOKUP(Medical_Examinations[[#This Row],[Customer ID]],'Medical Examinations'!$A$1:$L$2336,9,FALSE)</f>
        <v>yes</v>
      </c>
      <c r="J2025" t="str">
        <f>VLOOKUP(Medical_Examinations[[#This Row],[Customer ID]],'Medical Examinations'!A2024:L4359,11,FALSE)</f>
        <v>Obesity</v>
      </c>
      <c r="K2025" t="str">
        <f>VLOOKUP(Medical_Examinations[[#This Row],[Customer ID]],'Medical Examinations'!A2024:L4359,12,FALSE)</f>
        <v>Normal</v>
      </c>
      <c r="L2025" t="str">
        <f>VLOOKUP(Hospitalisation_Details[[#This Row],[Customer ID]],'Hospitalisation Details'!A2024:K4365,10,FALSE)</f>
        <v>26 Jul 1983</v>
      </c>
      <c r="M2025">
        <f>VLOOKUP(Hospitalisation_Details[[#This Row],[Customer ID]],'Hospitalisation Details'!$A$1:$K$2342,6,FALSE)</f>
        <v>37801</v>
      </c>
      <c r="N2025" t="str">
        <f>VLOOKUP(Hospitalisation_Details[[#This Row],[Customer ID]],'Hospitalisation Details'!A2024:K4365,7,FALSE)</f>
        <v>tier - 2</v>
      </c>
      <c r="O2025" t="str">
        <f>VLOOKUP(Hospitalisation_Details[[#This Row],[Customer ID]],'Hospitalisation Details'!A2024:K4365,8,FALSE)</f>
        <v>tier - 2</v>
      </c>
      <c r="P2025" t="str">
        <f>VLOOKUP(Hospitalisation_Details[[#This Row],[Customer ID]],'Hospitalisation Details'!A2024:K4365,9,FALSE)</f>
        <v>R1011</v>
      </c>
      <c r="Q2025">
        <f>VLOOKUP(Hospitalisation_Details[[#This Row],[Customer ID]],'Hospitalisation Details'!$A$1:$K$2342,11,FALSE)</f>
        <v>39</v>
      </c>
    </row>
    <row r="2026" spans="1:17" x14ac:dyDescent="0.35">
      <c r="A2026" t="s">
        <v>2025</v>
      </c>
      <c r="B2026" t="str">
        <f>VLOOKUP(Customer_Names[[#This Row],[Customer ID]],Customer_Names[#All],2,FALSE)</f>
        <v>Holden</v>
      </c>
      <c r="C2026">
        <f>VLOOKUP(Medical_Examinations[[#This Row],[Customer ID]],'Medical Examinations'!$A$1:$L$2336,2,FALSE)</f>
        <v>17</v>
      </c>
      <c r="D2026">
        <f>VLOOKUP(Medical_Examinations[[#This Row],[Customer ID]],'Medical Examinations'!$A$1:$L$2336,3,FALSE)</f>
        <v>4</v>
      </c>
      <c r="E2026" t="str">
        <f>VLOOKUP(Medical_Examinations[[#This Row],[Customer ID]],'Medical Examinations'!$A$1:$L$2336,4,FALSE)</f>
        <v>yes</v>
      </c>
      <c r="F2026" t="str">
        <f>VLOOKUP(Medical_Examinations[[#This Row],[Customer ID]],'Medical Examinations'!$A$1:$L$2336,6,FALSE)</f>
        <v>No</v>
      </c>
      <c r="G2026" t="str">
        <f>VLOOKUP(Medical_Examinations[[#This Row],[Customer ID]],'Medical Examinations'!$A$1:$L$2336,7,FALSE)</f>
        <v>No</v>
      </c>
      <c r="H2026">
        <f>VLOOKUP(Medical_Examinations[[#This Row],[Customer ID]],'Medical Examinations'!$A$1:$L$2336,8,FALSE)</f>
        <v>0</v>
      </c>
      <c r="I2026" t="str">
        <f>VLOOKUP(Medical_Examinations[[#This Row],[Customer ID]],'Medical Examinations'!$A$1:$L$2336,9,FALSE)</f>
        <v>yes</v>
      </c>
      <c r="J2026" t="str">
        <f>VLOOKUP(Medical_Examinations[[#This Row],[Customer ID]],'Medical Examinations'!A2025:L4360,11,FALSE)</f>
        <v>Underweight</v>
      </c>
      <c r="K2026" t="str">
        <f>VLOOKUP(Medical_Examinations[[#This Row],[Customer ID]],'Medical Examinations'!A2025:L4360,12,FALSE)</f>
        <v>Normal</v>
      </c>
      <c r="L2026" t="str">
        <f>VLOOKUP(Hospitalisation_Details[[#This Row],[Customer ID]],'Hospitalisation Details'!A2025:K4366,10,FALSE)</f>
        <v>8 Sep 1989</v>
      </c>
      <c r="M2026">
        <f>VLOOKUP(Hospitalisation_Details[[#This Row],[Customer ID]],'Hospitalisation Details'!$A$1:$K$2342,6,FALSE)</f>
        <v>38237</v>
      </c>
      <c r="N2026" t="str">
        <f>VLOOKUP(Hospitalisation_Details[[#This Row],[Customer ID]],'Hospitalisation Details'!A2025:K4366,7,FALSE)</f>
        <v>tier - 2</v>
      </c>
      <c r="O2026" t="str">
        <f>VLOOKUP(Hospitalisation_Details[[#This Row],[Customer ID]],'Hospitalisation Details'!A2025:K4366,8,FALSE)</f>
        <v>tier - 3</v>
      </c>
      <c r="P2026" t="str">
        <f>VLOOKUP(Hospitalisation_Details[[#This Row],[Customer ID]],'Hospitalisation Details'!A2025:K4366,9,FALSE)</f>
        <v>R1011</v>
      </c>
      <c r="Q2026">
        <f>VLOOKUP(Hospitalisation_Details[[#This Row],[Customer ID]],'Hospitalisation Details'!$A$1:$K$2342,11,FALSE)</f>
        <v>33</v>
      </c>
    </row>
    <row r="2027" spans="1:17" x14ac:dyDescent="0.35">
      <c r="A2027" t="s">
        <v>2026</v>
      </c>
      <c r="B2027" t="str">
        <f>VLOOKUP(Customer_Names[[#This Row],[Customer ID]],Customer_Names[#All],2,FALSE)</f>
        <v>Parton</v>
      </c>
      <c r="C2027">
        <f>VLOOKUP(Medical_Examinations[[#This Row],[Customer ID]],'Medical Examinations'!$A$1:$L$2336,2,FALSE)</f>
        <v>27</v>
      </c>
      <c r="D2027">
        <f>VLOOKUP(Medical_Examinations[[#This Row],[Customer ID]],'Medical Examinations'!$A$1:$L$2336,3,FALSE)</f>
        <v>4</v>
      </c>
      <c r="E2027" t="str">
        <f>VLOOKUP(Medical_Examinations[[#This Row],[Customer ID]],'Medical Examinations'!$A$1:$L$2336,4,FALSE)</f>
        <v>No</v>
      </c>
      <c r="F2027" t="str">
        <f>VLOOKUP(Medical_Examinations[[#This Row],[Customer ID]],'Medical Examinations'!$A$1:$L$2336,6,FALSE)</f>
        <v>No</v>
      </c>
      <c r="G2027" t="str">
        <f>VLOOKUP(Medical_Examinations[[#This Row],[Customer ID]],'Medical Examinations'!$A$1:$L$2336,7,FALSE)</f>
        <v>No</v>
      </c>
      <c r="H2027">
        <f>VLOOKUP(Medical_Examinations[[#This Row],[Customer ID]],'Medical Examinations'!$A$1:$L$2336,8,FALSE)</f>
        <v>0</v>
      </c>
      <c r="I2027" t="str">
        <f>VLOOKUP(Medical_Examinations[[#This Row],[Customer ID]],'Medical Examinations'!$A$1:$L$2336,9,FALSE)</f>
        <v>yes</v>
      </c>
      <c r="J2027" t="str">
        <f>VLOOKUP(Medical_Examinations[[#This Row],[Customer ID]],'Medical Examinations'!A2026:L4361,11,FALSE)</f>
        <v>Overweight</v>
      </c>
      <c r="K2027" t="str">
        <f>VLOOKUP(Medical_Examinations[[#This Row],[Customer ID]],'Medical Examinations'!A2026:L4361,12,FALSE)</f>
        <v>Normal</v>
      </c>
      <c r="L2027" t="str">
        <f>VLOOKUP(Hospitalisation_Details[[#This Row],[Customer ID]],'Hospitalisation Details'!A2026:K4367,10,FALSE)</f>
        <v>13 Jul 1990</v>
      </c>
      <c r="M2027">
        <f>VLOOKUP(Hospitalisation_Details[[#This Row],[Customer ID]],'Hospitalisation Details'!$A$1:$K$2342,6,FALSE)</f>
        <v>38652</v>
      </c>
      <c r="N2027" t="str">
        <f>VLOOKUP(Hospitalisation_Details[[#This Row],[Customer ID]],'Hospitalisation Details'!A2026:K4367,7,FALSE)</f>
        <v>tier - 2</v>
      </c>
      <c r="O2027" t="str">
        <f>VLOOKUP(Hospitalisation_Details[[#This Row],[Customer ID]],'Hospitalisation Details'!A2026:K4367,8,FALSE)</f>
        <v>tier - 2</v>
      </c>
      <c r="P2027" t="str">
        <f>VLOOKUP(Hospitalisation_Details[[#This Row],[Customer ID]],'Hospitalisation Details'!A2026:K4367,9,FALSE)</f>
        <v>R1011</v>
      </c>
      <c r="Q2027">
        <f>VLOOKUP(Hospitalisation_Details[[#This Row],[Customer ID]],'Hospitalisation Details'!$A$1:$K$2342,11,FALSE)</f>
        <v>32</v>
      </c>
    </row>
    <row r="2028" spans="1:17" x14ac:dyDescent="0.35">
      <c r="A2028" t="s">
        <v>2027</v>
      </c>
      <c r="B2028" t="str">
        <f>VLOOKUP(Customer_Names[[#This Row],[Customer ID]],Customer_Names[#All],2,FALSE)</f>
        <v>Downs</v>
      </c>
      <c r="C2028">
        <f>VLOOKUP(Medical_Examinations[[#This Row],[Customer ID]],'Medical Examinations'!$A$1:$L$2336,2,FALSE)</f>
        <v>33</v>
      </c>
      <c r="D2028">
        <f>VLOOKUP(Medical_Examinations[[#This Row],[Customer ID]],'Medical Examinations'!$A$1:$L$2336,3,FALSE)</f>
        <v>4</v>
      </c>
      <c r="E2028" t="str">
        <f>VLOOKUP(Medical_Examinations[[#This Row],[Customer ID]],'Medical Examinations'!$A$1:$L$2336,4,FALSE)</f>
        <v>No</v>
      </c>
      <c r="F2028" t="str">
        <f>VLOOKUP(Medical_Examinations[[#This Row],[Customer ID]],'Medical Examinations'!$A$1:$L$2336,6,FALSE)</f>
        <v>yes</v>
      </c>
      <c r="G2028" t="str">
        <f>VLOOKUP(Medical_Examinations[[#This Row],[Customer ID]],'Medical Examinations'!$A$1:$L$2336,7,FALSE)</f>
        <v>No</v>
      </c>
      <c r="H2028">
        <f>VLOOKUP(Medical_Examinations[[#This Row],[Customer ID]],'Medical Examinations'!$A$1:$L$2336,8,FALSE)</f>
        <v>1</v>
      </c>
      <c r="I2028" t="str">
        <f>VLOOKUP(Medical_Examinations[[#This Row],[Customer ID]],'Medical Examinations'!$A$1:$L$2336,9,FALSE)</f>
        <v>yes</v>
      </c>
      <c r="J2028" t="str">
        <f>VLOOKUP(Medical_Examinations[[#This Row],[Customer ID]],'Medical Examinations'!A2027:L4362,11,FALSE)</f>
        <v>Obesity</v>
      </c>
      <c r="K2028" t="str">
        <f>VLOOKUP(Medical_Examinations[[#This Row],[Customer ID]],'Medical Examinations'!A2027:L4362,12,FALSE)</f>
        <v>Normal</v>
      </c>
      <c r="L2028" t="str">
        <f>VLOOKUP(Hospitalisation_Details[[#This Row],[Customer ID]],'Hospitalisation Details'!A2027:K4368,10,FALSE)</f>
        <v>2 Nov 1991</v>
      </c>
      <c r="M2028">
        <f>VLOOKUP(Hospitalisation_Details[[#This Row],[Customer ID]],'Hospitalisation Details'!$A$1:$K$2342,6,FALSE)</f>
        <v>38711</v>
      </c>
      <c r="N2028" t="str">
        <f>VLOOKUP(Hospitalisation_Details[[#This Row],[Customer ID]],'Hospitalisation Details'!A2027:K4368,7,FALSE)</f>
        <v>tier - 2</v>
      </c>
      <c r="O2028" t="str">
        <f>VLOOKUP(Hospitalisation_Details[[#This Row],[Customer ID]],'Hospitalisation Details'!A2027:K4368,8,FALSE)</f>
        <v>tier - 2</v>
      </c>
      <c r="P2028" t="str">
        <f>VLOOKUP(Hospitalisation_Details[[#This Row],[Customer ID]],'Hospitalisation Details'!A2027:K4368,9,FALSE)</f>
        <v>R1011</v>
      </c>
      <c r="Q2028">
        <f>VLOOKUP(Hospitalisation_Details[[#This Row],[Customer ID]],'Hospitalisation Details'!$A$1:$K$2342,11,FALSE)</f>
        <v>31</v>
      </c>
    </row>
    <row r="2029" spans="1:17" x14ac:dyDescent="0.35">
      <c r="A2029" t="s">
        <v>2028</v>
      </c>
      <c r="B2029" t="str">
        <f>VLOOKUP(Customer_Names[[#This Row],[Customer ID]],Customer_Names[#All],2,FALSE)</f>
        <v>Dent</v>
      </c>
      <c r="C2029">
        <f>VLOOKUP(Medical_Examinations[[#This Row],[Customer ID]],'Medical Examinations'!$A$1:$L$2336,2,FALSE)</f>
        <v>21</v>
      </c>
      <c r="D2029">
        <f>VLOOKUP(Medical_Examinations[[#This Row],[Customer ID]],'Medical Examinations'!$A$1:$L$2336,3,FALSE)</f>
        <v>4</v>
      </c>
      <c r="E2029" t="str">
        <f>VLOOKUP(Medical_Examinations[[#This Row],[Customer ID]],'Medical Examinations'!$A$1:$L$2336,4,FALSE)</f>
        <v>yes</v>
      </c>
      <c r="F2029" t="str">
        <f>VLOOKUP(Medical_Examinations[[#This Row],[Customer ID]],'Medical Examinations'!$A$1:$L$2336,6,FALSE)</f>
        <v>No</v>
      </c>
      <c r="G2029" t="str">
        <f>VLOOKUP(Medical_Examinations[[#This Row],[Customer ID]],'Medical Examinations'!$A$1:$L$2336,7,FALSE)</f>
        <v>No</v>
      </c>
      <c r="H2029">
        <f>VLOOKUP(Medical_Examinations[[#This Row],[Customer ID]],'Medical Examinations'!$A$1:$L$2336,8,FALSE)</f>
        <v>1</v>
      </c>
      <c r="I2029" t="str">
        <f>VLOOKUP(Medical_Examinations[[#This Row],[Customer ID]],'Medical Examinations'!$A$1:$L$2336,9,FALSE)</f>
        <v>yes</v>
      </c>
      <c r="J2029" t="str">
        <f>VLOOKUP(Medical_Examinations[[#This Row],[Customer ID]],'Medical Examinations'!A2028:L4363,11,FALSE)</f>
        <v>Normal Weight</v>
      </c>
      <c r="K2029" t="str">
        <f>VLOOKUP(Medical_Examinations[[#This Row],[Customer ID]],'Medical Examinations'!A2028:L4363,12,FALSE)</f>
        <v>Normal</v>
      </c>
      <c r="L2029" t="str">
        <f>VLOOKUP(Hospitalisation_Details[[#This Row],[Customer ID]],'Hospitalisation Details'!A2028:K4369,10,FALSE)</f>
        <v>3 Dec 1979</v>
      </c>
      <c r="M2029">
        <f>VLOOKUP(Hospitalisation_Details[[#This Row],[Customer ID]],'Hospitalisation Details'!$A$1:$K$2342,6,FALSE)</f>
        <v>38837</v>
      </c>
      <c r="N2029" t="str">
        <f>VLOOKUP(Hospitalisation_Details[[#This Row],[Customer ID]],'Hospitalisation Details'!A2028:K4369,7,FALSE)</f>
        <v>tier - 2</v>
      </c>
      <c r="O2029" t="str">
        <f>VLOOKUP(Hospitalisation_Details[[#This Row],[Customer ID]],'Hospitalisation Details'!A2028:K4369,8,FALSE)</f>
        <v>tier - 1</v>
      </c>
      <c r="P2029" t="str">
        <f>VLOOKUP(Hospitalisation_Details[[#This Row],[Customer ID]],'Hospitalisation Details'!A2028:K4369,9,FALSE)</f>
        <v>R1011</v>
      </c>
      <c r="Q2029">
        <f>VLOOKUP(Hospitalisation_Details[[#This Row],[Customer ID]],'Hospitalisation Details'!$A$1:$K$2342,11,FALSE)</f>
        <v>43</v>
      </c>
    </row>
    <row r="2030" spans="1:17" x14ac:dyDescent="0.35">
      <c r="A2030" t="s">
        <v>2029</v>
      </c>
      <c r="B2030" t="str">
        <f>VLOOKUP(Customer_Names[[#This Row],[Customer ID]],Customer_Names[#All],2,FALSE)</f>
        <v>Ranti</v>
      </c>
      <c r="C2030">
        <f>VLOOKUP(Medical_Examinations[[#This Row],[Customer ID]],'Medical Examinations'!$A$1:$L$2336,2,FALSE)</f>
        <v>21</v>
      </c>
      <c r="D2030">
        <f>VLOOKUP(Medical_Examinations[[#This Row],[Customer ID]],'Medical Examinations'!$A$1:$L$2336,3,FALSE)</f>
        <v>4</v>
      </c>
      <c r="E2030" t="str">
        <f>VLOOKUP(Medical_Examinations[[#This Row],[Customer ID]],'Medical Examinations'!$A$1:$L$2336,4,FALSE)</f>
        <v>yes</v>
      </c>
      <c r="F2030" t="str">
        <f>VLOOKUP(Medical_Examinations[[#This Row],[Customer ID]],'Medical Examinations'!$A$1:$L$2336,6,FALSE)</f>
        <v>No</v>
      </c>
      <c r="G2030" t="str">
        <f>VLOOKUP(Medical_Examinations[[#This Row],[Customer ID]],'Medical Examinations'!$A$1:$L$2336,7,FALSE)</f>
        <v>No</v>
      </c>
      <c r="H2030">
        <f>VLOOKUP(Medical_Examinations[[#This Row],[Customer ID]],'Medical Examinations'!$A$1:$L$2336,8,FALSE)</f>
        <v>1</v>
      </c>
      <c r="I2030" t="str">
        <f>VLOOKUP(Medical_Examinations[[#This Row],[Customer ID]],'Medical Examinations'!$A$1:$L$2336,9,FALSE)</f>
        <v>yes</v>
      </c>
      <c r="J2030" t="str">
        <f>VLOOKUP(Medical_Examinations[[#This Row],[Customer ID]],'Medical Examinations'!A2029:L4364,11,FALSE)</f>
        <v>Normal Weight</v>
      </c>
      <c r="K2030" t="str">
        <f>VLOOKUP(Medical_Examinations[[#This Row],[Customer ID]],'Medical Examinations'!A2029:L4364,12,FALSE)</f>
        <v>Normal</v>
      </c>
      <c r="L2030" t="str">
        <f>VLOOKUP(Hospitalisation_Details[[#This Row],[Customer ID]],'Hospitalisation Details'!A2029:K4370,10,FALSE)</f>
        <v>16 Jun 1987</v>
      </c>
      <c r="M2030">
        <f>VLOOKUP(Hospitalisation_Details[[#This Row],[Customer ID]],'Hospitalisation Details'!$A$1:$K$2342,6,FALSE)</f>
        <v>38924</v>
      </c>
      <c r="N2030" t="str">
        <f>VLOOKUP(Hospitalisation_Details[[#This Row],[Customer ID]],'Hospitalisation Details'!A2029:K4370,7,FALSE)</f>
        <v>tier - 2</v>
      </c>
      <c r="O2030" t="str">
        <f>VLOOKUP(Hospitalisation_Details[[#This Row],[Customer ID]],'Hospitalisation Details'!A2029:K4370,8,FALSE)</f>
        <v>tier - 2</v>
      </c>
      <c r="P2030" t="str">
        <f>VLOOKUP(Hospitalisation_Details[[#This Row],[Customer ID]],'Hospitalisation Details'!A2029:K4370,9,FALSE)</f>
        <v>R1011</v>
      </c>
      <c r="Q2030">
        <f>VLOOKUP(Hospitalisation_Details[[#This Row],[Customer ID]],'Hospitalisation Details'!$A$1:$K$2342,11,FALSE)</f>
        <v>35</v>
      </c>
    </row>
    <row r="2031" spans="1:17" x14ac:dyDescent="0.35">
      <c r="A2031" t="s">
        <v>2030</v>
      </c>
      <c r="B2031" t="str">
        <f>VLOOKUP(Customer_Names[[#This Row],[Customer ID]],Customer_Names[#All],2,FALSE)</f>
        <v>Ishaq</v>
      </c>
      <c r="C2031">
        <f>VLOOKUP(Medical_Examinations[[#This Row],[Customer ID]],'Medical Examinations'!$A$1:$L$2336,2,FALSE)</f>
        <v>26</v>
      </c>
      <c r="D2031">
        <f>VLOOKUP(Medical_Examinations[[#This Row],[Customer ID]],'Medical Examinations'!$A$1:$L$2336,3,FALSE)</f>
        <v>4</v>
      </c>
      <c r="E2031" t="str">
        <f>VLOOKUP(Medical_Examinations[[#This Row],[Customer ID]],'Medical Examinations'!$A$1:$L$2336,4,FALSE)</f>
        <v>No</v>
      </c>
      <c r="F2031" t="str">
        <f>VLOOKUP(Medical_Examinations[[#This Row],[Customer ID]],'Medical Examinations'!$A$1:$L$2336,6,FALSE)</f>
        <v>yes</v>
      </c>
      <c r="G2031" t="str">
        <f>VLOOKUP(Medical_Examinations[[#This Row],[Customer ID]],'Medical Examinations'!$A$1:$L$2336,7,FALSE)</f>
        <v>No</v>
      </c>
      <c r="H2031">
        <f>VLOOKUP(Medical_Examinations[[#This Row],[Customer ID]],'Medical Examinations'!$A$1:$L$2336,8,FALSE)</f>
        <v>1</v>
      </c>
      <c r="I2031" t="str">
        <f>VLOOKUP(Medical_Examinations[[#This Row],[Customer ID]],'Medical Examinations'!$A$1:$L$2336,9,FALSE)</f>
        <v>yes</v>
      </c>
      <c r="J2031" t="str">
        <f>VLOOKUP(Medical_Examinations[[#This Row],[Customer ID]],'Medical Examinations'!A2030:L4365,11,FALSE)</f>
        <v>Overweight</v>
      </c>
      <c r="K2031" t="str">
        <f>VLOOKUP(Medical_Examinations[[#This Row],[Customer ID]],'Medical Examinations'!A2030:L4365,12,FALSE)</f>
        <v>Normal</v>
      </c>
      <c r="L2031" t="str">
        <f>VLOOKUP(Hospitalisation_Details[[#This Row],[Customer ID]],'Hospitalisation Details'!A2030:K4371,10,FALSE)</f>
        <v>15 Dec 1976</v>
      </c>
      <c r="M2031">
        <f>VLOOKUP(Hospitalisation_Details[[#This Row],[Customer ID]],'Hospitalisation Details'!$A$1:$K$2342,6,FALSE)</f>
        <v>38933</v>
      </c>
      <c r="N2031" t="str">
        <f>VLOOKUP(Hospitalisation_Details[[#This Row],[Customer ID]],'Hospitalisation Details'!A2030:K4371,7,FALSE)</f>
        <v>tier - 2</v>
      </c>
      <c r="O2031" t="str">
        <f>VLOOKUP(Hospitalisation_Details[[#This Row],[Customer ID]],'Hospitalisation Details'!A2030:K4371,8,FALSE)</f>
        <v>tier - 3</v>
      </c>
      <c r="P2031" t="str">
        <f>VLOOKUP(Hospitalisation_Details[[#This Row],[Customer ID]],'Hospitalisation Details'!A2030:K4371,9,FALSE)</f>
        <v>R1011</v>
      </c>
      <c r="Q2031">
        <f>VLOOKUP(Hospitalisation_Details[[#This Row],[Customer ID]],'Hospitalisation Details'!$A$1:$K$2342,11,FALSE)</f>
        <v>46</v>
      </c>
    </row>
    <row r="2032" spans="1:17" x14ac:dyDescent="0.35">
      <c r="A2032" t="s">
        <v>2031</v>
      </c>
      <c r="B2032" t="str">
        <f>VLOOKUP(Customer_Names[[#This Row],[Customer ID]],Customer_Names[#All],2,FALSE)</f>
        <v>Wiles</v>
      </c>
      <c r="C2032">
        <f>VLOOKUP(Medical_Examinations[[#This Row],[Customer ID]],'Medical Examinations'!$A$1:$L$2336,2,FALSE)</f>
        <v>20</v>
      </c>
      <c r="D2032">
        <f>VLOOKUP(Medical_Examinations[[#This Row],[Customer ID]],'Medical Examinations'!$A$1:$L$2336,3,FALSE)</f>
        <v>4</v>
      </c>
      <c r="E2032" t="str">
        <f>VLOOKUP(Medical_Examinations[[#This Row],[Customer ID]],'Medical Examinations'!$A$1:$L$2336,4,FALSE)</f>
        <v>yes</v>
      </c>
      <c r="F2032" t="str">
        <f>VLOOKUP(Medical_Examinations[[#This Row],[Customer ID]],'Medical Examinations'!$A$1:$L$2336,6,FALSE)</f>
        <v>No</v>
      </c>
      <c r="G2032" t="str">
        <f>VLOOKUP(Medical_Examinations[[#This Row],[Customer ID]],'Medical Examinations'!$A$1:$L$2336,7,FALSE)</f>
        <v>No</v>
      </c>
      <c r="H2032">
        <f>VLOOKUP(Medical_Examinations[[#This Row],[Customer ID]],'Medical Examinations'!$A$1:$L$2336,8,FALSE)</f>
        <v>2</v>
      </c>
      <c r="I2032" t="str">
        <f>VLOOKUP(Medical_Examinations[[#This Row],[Customer ID]],'Medical Examinations'!$A$1:$L$2336,9,FALSE)</f>
        <v>yes</v>
      </c>
      <c r="J2032" t="str">
        <f>VLOOKUP(Medical_Examinations[[#This Row],[Customer ID]],'Medical Examinations'!A2031:L4366,11,FALSE)</f>
        <v>Normal Weight</v>
      </c>
      <c r="K2032" t="str">
        <f>VLOOKUP(Medical_Examinations[[#This Row],[Customer ID]],'Medical Examinations'!A2031:L4366,12,FALSE)</f>
        <v>Normal</v>
      </c>
      <c r="L2032" t="str">
        <f>VLOOKUP(Hospitalisation_Details[[#This Row],[Customer ID]],'Hospitalisation Details'!A2031:K4372,10,FALSE)</f>
        <v>24 Sep 1980</v>
      </c>
      <c r="M2032">
        <f>VLOOKUP(Hospitalisation_Details[[#This Row],[Customer ID]],'Hospitalisation Details'!$A$1:$K$2342,6,FALSE)</f>
        <v>38947</v>
      </c>
      <c r="N2032" t="str">
        <f>VLOOKUP(Hospitalisation_Details[[#This Row],[Customer ID]],'Hospitalisation Details'!A2031:K4372,7,FALSE)</f>
        <v>tier - 2</v>
      </c>
      <c r="O2032" t="str">
        <f>VLOOKUP(Hospitalisation_Details[[#This Row],[Customer ID]],'Hospitalisation Details'!A2031:K4372,8,FALSE)</f>
        <v>tier - 3</v>
      </c>
      <c r="P2032" t="str">
        <f>VLOOKUP(Hospitalisation_Details[[#This Row],[Customer ID]],'Hospitalisation Details'!A2031:K4372,9,FALSE)</f>
        <v>R1011</v>
      </c>
      <c r="Q2032">
        <f>VLOOKUP(Hospitalisation_Details[[#This Row],[Customer ID]],'Hospitalisation Details'!$A$1:$K$2342,11,FALSE)</f>
        <v>42</v>
      </c>
    </row>
    <row r="2033" spans="1:17" x14ac:dyDescent="0.35">
      <c r="A2033" t="s">
        <v>2032</v>
      </c>
      <c r="B2033" t="str">
        <f>VLOOKUP(Customer_Names[[#This Row],[Customer ID]],Customer_Names[#All],2,FALSE)</f>
        <v>Roberts</v>
      </c>
      <c r="C2033">
        <f>VLOOKUP(Medical_Examinations[[#This Row],[Customer ID]],'Medical Examinations'!$A$1:$L$2336,2,FALSE)</f>
        <v>25</v>
      </c>
      <c r="D2033">
        <f>VLOOKUP(Medical_Examinations[[#This Row],[Customer ID]],'Medical Examinations'!$A$1:$L$2336,3,FALSE)</f>
        <v>4</v>
      </c>
      <c r="E2033" t="str">
        <f>VLOOKUP(Medical_Examinations[[#This Row],[Customer ID]],'Medical Examinations'!$A$1:$L$2336,4,FALSE)</f>
        <v>No</v>
      </c>
      <c r="F2033" t="str">
        <f>VLOOKUP(Medical_Examinations[[#This Row],[Customer ID]],'Medical Examinations'!$A$1:$L$2336,6,FALSE)</f>
        <v>No</v>
      </c>
      <c r="G2033" t="str">
        <f>VLOOKUP(Medical_Examinations[[#This Row],[Customer ID]],'Medical Examinations'!$A$1:$L$2336,7,FALSE)</f>
        <v>Yes</v>
      </c>
      <c r="H2033">
        <f>VLOOKUP(Medical_Examinations[[#This Row],[Customer ID]],'Medical Examinations'!$A$1:$L$2336,8,FALSE)</f>
        <v>1</v>
      </c>
      <c r="I2033" t="str">
        <f>VLOOKUP(Medical_Examinations[[#This Row],[Customer ID]],'Medical Examinations'!$A$1:$L$2336,9,FALSE)</f>
        <v>yes</v>
      </c>
      <c r="J2033" t="str">
        <f>VLOOKUP(Medical_Examinations[[#This Row],[Customer ID]],'Medical Examinations'!A2032:L4367,11,FALSE)</f>
        <v>Overweight</v>
      </c>
      <c r="K2033" t="str">
        <f>VLOOKUP(Medical_Examinations[[#This Row],[Customer ID]],'Medical Examinations'!A2032:L4367,12,FALSE)</f>
        <v>Normal</v>
      </c>
      <c r="L2033" t="str">
        <f>VLOOKUP(Hospitalisation_Details[[#This Row],[Customer ID]],'Hospitalisation Details'!A2032:K4373,10,FALSE)</f>
        <v>16 Aug 1982</v>
      </c>
      <c r="M2033">
        <f>VLOOKUP(Hospitalisation_Details[[#This Row],[Customer ID]],'Hospitalisation Details'!$A$1:$K$2342,6,FALSE)</f>
        <v>39315</v>
      </c>
      <c r="N2033" t="str">
        <f>VLOOKUP(Hospitalisation_Details[[#This Row],[Customer ID]],'Hospitalisation Details'!A2032:K4373,7,FALSE)</f>
        <v>tier - 2</v>
      </c>
      <c r="O2033" t="str">
        <f>VLOOKUP(Hospitalisation_Details[[#This Row],[Customer ID]],'Hospitalisation Details'!A2032:K4373,8,FALSE)</f>
        <v>tier - 3</v>
      </c>
      <c r="P2033" t="str">
        <f>VLOOKUP(Hospitalisation_Details[[#This Row],[Customer ID]],'Hospitalisation Details'!A2032:K4373,9,FALSE)</f>
        <v>R1011</v>
      </c>
      <c r="Q2033">
        <f>VLOOKUP(Hospitalisation_Details[[#This Row],[Customer ID]],'Hospitalisation Details'!$A$1:$K$2342,11,FALSE)</f>
        <v>40</v>
      </c>
    </row>
    <row r="2034" spans="1:17" x14ac:dyDescent="0.35">
      <c r="A2034" t="s">
        <v>2033</v>
      </c>
      <c r="B2034" t="str">
        <f>VLOOKUP(Customer_Names[[#This Row],[Customer ID]],Customer_Names[#All],2,FALSE)</f>
        <v>Serafini</v>
      </c>
      <c r="C2034">
        <f>VLOOKUP(Medical_Examinations[[#This Row],[Customer ID]],'Medical Examinations'!$A$1:$L$2336,2,FALSE)</f>
        <v>26</v>
      </c>
      <c r="D2034">
        <f>VLOOKUP(Medical_Examinations[[#This Row],[Customer ID]],'Medical Examinations'!$A$1:$L$2336,3,FALSE)</f>
        <v>4</v>
      </c>
      <c r="E2034" t="str">
        <f>VLOOKUP(Medical_Examinations[[#This Row],[Customer ID]],'Medical Examinations'!$A$1:$L$2336,4,FALSE)</f>
        <v>yes</v>
      </c>
      <c r="F2034" t="str">
        <f>VLOOKUP(Medical_Examinations[[#This Row],[Customer ID]],'Medical Examinations'!$A$1:$L$2336,6,FALSE)</f>
        <v>No</v>
      </c>
      <c r="G2034" t="str">
        <f>VLOOKUP(Medical_Examinations[[#This Row],[Customer ID]],'Medical Examinations'!$A$1:$L$2336,7,FALSE)</f>
        <v>No</v>
      </c>
      <c r="H2034">
        <f>VLOOKUP(Medical_Examinations[[#This Row],[Customer ID]],'Medical Examinations'!$A$1:$L$2336,8,FALSE)</f>
        <v>0</v>
      </c>
      <c r="I2034" t="str">
        <f>VLOOKUP(Medical_Examinations[[#This Row],[Customer ID]],'Medical Examinations'!$A$1:$L$2336,9,FALSE)</f>
        <v>yes</v>
      </c>
      <c r="J2034" t="str">
        <f>VLOOKUP(Medical_Examinations[[#This Row],[Customer ID]],'Medical Examinations'!A2033:L4368,11,FALSE)</f>
        <v>Overweight</v>
      </c>
      <c r="K2034" t="str">
        <f>VLOOKUP(Medical_Examinations[[#This Row],[Customer ID]],'Medical Examinations'!A2033:L4368,12,FALSE)</f>
        <v>Normal</v>
      </c>
      <c r="L2034" t="str">
        <f>VLOOKUP(Hospitalisation_Details[[#This Row],[Customer ID]],'Hospitalisation Details'!A2033:K4374,10,FALSE)</f>
        <v>5 Aug 1978</v>
      </c>
      <c r="M2034">
        <f>VLOOKUP(Hospitalisation_Details[[#This Row],[Customer ID]],'Hospitalisation Details'!$A$1:$K$2342,6,FALSE)</f>
        <v>39353</v>
      </c>
      <c r="N2034" t="str">
        <f>VLOOKUP(Hospitalisation_Details[[#This Row],[Customer ID]],'Hospitalisation Details'!A2033:K4374,7,FALSE)</f>
        <v>tier - 2</v>
      </c>
      <c r="O2034" t="str">
        <f>VLOOKUP(Hospitalisation_Details[[#This Row],[Customer ID]],'Hospitalisation Details'!A2033:K4374,8,FALSE)</f>
        <v>tier - 3</v>
      </c>
      <c r="P2034" t="str">
        <f>VLOOKUP(Hospitalisation_Details[[#This Row],[Customer ID]],'Hospitalisation Details'!A2033:K4374,9,FALSE)</f>
        <v>R1011</v>
      </c>
      <c r="Q2034">
        <f>VLOOKUP(Hospitalisation_Details[[#This Row],[Customer ID]],'Hospitalisation Details'!$A$1:$K$2342,11,FALSE)</f>
        <v>44</v>
      </c>
    </row>
    <row r="2035" spans="1:17" x14ac:dyDescent="0.35">
      <c r="A2035" t="s">
        <v>2034</v>
      </c>
      <c r="B2035" t="str">
        <f>VLOOKUP(Customer_Names[[#This Row],[Customer ID]],Customer_Names[#All],2,FALSE)</f>
        <v>Button</v>
      </c>
      <c r="C2035">
        <f>VLOOKUP(Medical_Examinations[[#This Row],[Customer ID]],'Medical Examinations'!$A$1:$L$2336,2,FALSE)</f>
        <v>25</v>
      </c>
      <c r="D2035">
        <f>VLOOKUP(Medical_Examinations[[#This Row],[Customer ID]],'Medical Examinations'!$A$1:$L$2336,3,FALSE)</f>
        <v>4</v>
      </c>
      <c r="E2035" t="str">
        <f>VLOOKUP(Medical_Examinations[[#This Row],[Customer ID]],'Medical Examinations'!$A$1:$L$2336,4,FALSE)</f>
        <v>No</v>
      </c>
      <c r="F2035" t="str">
        <f>VLOOKUP(Medical_Examinations[[#This Row],[Customer ID]],'Medical Examinations'!$A$1:$L$2336,6,FALSE)</f>
        <v>No</v>
      </c>
      <c r="G2035" t="str">
        <f>VLOOKUP(Medical_Examinations[[#This Row],[Customer ID]],'Medical Examinations'!$A$1:$L$2336,7,FALSE)</f>
        <v>No</v>
      </c>
      <c r="H2035">
        <f>VLOOKUP(Medical_Examinations[[#This Row],[Customer ID]],'Medical Examinations'!$A$1:$L$2336,8,FALSE)</f>
        <v>0</v>
      </c>
      <c r="I2035" t="str">
        <f>VLOOKUP(Medical_Examinations[[#This Row],[Customer ID]],'Medical Examinations'!$A$1:$L$2336,9,FALSE)</f>
        <v>yes</v>
      </c>
      <c r="J2035" t="str">
        <f>VLOOKUP(Medical_Examinations[[#This Row],[Customer ID]],'Medical Examinations'!A2034:L4369,11,FALSE)</f>
        <v>Overweight</v>
      </c>
      <c r="K2035" t="str">
        <f>VLOOKUP(Medical_Examinations[[#This Row],[Customer ID]],'Medical Examinations'!A2034:L4369,12,FALSE)</f>
        <v>Normal</v>
      </c>
      <c r="L2035" t="str">
        <f>VLOOKUP(Hospitalisation_Details[[#This Row],[Customer ID]],'Hospitalisation Details'!A2034:K4375,10,FALSE)</f>
        <v>17 Jul 1985</v>
      </c>
      <c r="M2035">
        <f>VLOOKUP(Hospitalisation_Details[[#This Row],[Customer ID]],'Hospitalisation Details'!$A$1:$K$2342,6,FALSE)</f>
        <v>39837</v>
      </c>
      <c r="N2035" t="str">
        <f>VLOOKUP(Hospitalisation_Details[[#This Row],[Customer ID]],'Hospitalisation Details'!A2034:K4375,7,FALSE)</f>
        <v>tier - 2</v>
      </c>
      <c r="O2035" t="str">
        <f>VLOOKUP(Hospitalisation_Details[[#This Row],[Customer ID]],'Hospitalisation Details'!A2034:K4375,8,FALSE)</f>
        <v>tier - 1</v>
      </c>
      <c r="P2035" t="str">
        <f>VLOOKUP(Hospitalisation_Details[[#This Row],[Customer ID]],'Hospitalisation Details'!A2034:K4375,9,FALSE)</f>
        <v>R1011</v>
      </c>
      <c r="Q2035">
        <f>VLOOKUP(Hospitalisation_Details[[#This Row],[Customer ID]],'Hospitalisation Details'!$A$1:$K$2342,11,FALSE)</f>
        <v>37</v>
      </c>
    </row>
    <row r="2036" spans="1:17" x14ac:dyDescent="0.35">
      <c r="A2036" t="s">
        <v>2035</v>
      </c>
      <c r="B2036" t="str">
        <f>VLOOKUP(Customer_Names[[#This Row],[Customer ID]],Customer_Names[#All],2,FALSE)</f>
        <v>Gaal</v>
      </c>
      <c r="C2036">
        <f>VLOOKUP(Medical_Examinations[[#This Row],[Customer ID]],'Medical Examinations'!$A$1:$L$2336,2,FALSE)</f>
        <v>28</v>
      </c>
      <c r="D2036">
        <f>VLOOKUP(Medical_Examinations[[#This Row],[Customer ID]],'Medical Examinations'!$A$1:$L$2336,3,FALSE)</f>
        <v>4</v>
      </c>
      <c r="E2036" t="str">
        <f>VLOOKUP(Medical_Examinations[[#This Row],[Customer ID]],'Medical Examinations'!$A$1:$L$2336,4,FALSE)</f>
        <v>No</v>
      </c>
      <c r="F2036" t="str">
        <f>VLOOKUP(Medical_Examinations[[#This Row],[Customer ID]],'Medical Examinations'!$A$1:$L$2336,6,FALSE)</f>
        <v>No</v>
      </c>
      <c r="G2036" t="str">
        <f>VLOOKUP(Medical_Examinations[[#This Row],[Customer ID]],'Medical Examinations'!$A$1:$L$2336,7,FALSE)</f>
        <v>Yes</v>
      </c>
      <c r="H2036">
        <f>VLOOKUP(Medical_Examinations[[#This Row],[Customer ID]],'Medical Examinations'!$A$1:$L$2336,8,FALSE)</f>
        <v>1</v>
      </c>
      <c r="I2036" t="str">
        <f>VLOOKUP(Medical_Examinations[[#This Row],[Customer ID]],'Medical Examinations'!$A$1:$L$2336,9,FALSE)</f>
        <v>yes</v>
      </c>
      <c r="J2036" t="str">
        <f>VLOOKUP(Medical_Examinations[[#This Row],[Customer ID]],'Medical Examinations'!A2035:L4370,11,FALSE)</f>
        <v>Overweight</v>
      </c>
      <c r="K2036" t="str">
        <f>VLOOKUP(Medical_Examinations[[#This Row],[Customer ID]],'Medical Examinations'!A2035:L4370,12,FALSE)</f>
        <v>Normal</v>
      </c>
      <c r="L2036" t="str">
        <f>VLOOKUP(Hospitalisation_Details[[#This Row],[Customer ID]],'Hospitalisation Details'!A2035:K4376,10,FALSE)</f>
        <v>1 Jun 1983</v>
      </c>
      <c r="M2036">
        <f>VLOOKUP(Hospitalisation_Details[[#This Row],[Customer ID]],'Hospitalisation Details'!$A$1:$K$2342,6,FALSE)</f>
        <v>39866</v>
      </c>
      <c r="N2036" t="str">
        <f>VLOOKUP(Hospitalisation_Details[[#This Row],[Customer ID]],'Hospitalisation Details'!A2035:K4376,7,FALSE)</f>
        <v>tier - 2</v>
      </c>
      <c r="O2036" t="str">
        <f>VLOOKUP(Hospitalisation_Details[[#This Row],[Customer ID]],'Hospitalisation Details'!A2035:K4376,8,FALSE)</f>
        <v>tier - 2</v>
      </c>
      <c r="P2036" t="str">
        <f>VLOOKUP(Hospitalisation_Details[[#This Row],[Customer ID]],'Hospitalisation Details'!A2035:K4376,9,FALSE)</f>
        <v>R1011</v>
      </c>
      <c r="Q2036">
        <f>VLOOKUP(Hospitalisation_Details[[#This Row],[Customer ID]],'Hospitalisation Details'!$A$1:$K$2342,11,FALSE)</f>
        <v>40</v>
      </c>
    </row>
    <row r="2037" spans="1:17" x14ac:dyDescent="0.35">
      <c r="A2037" t="s">
        <v>2036</v>
      </c>
      <c r="B2037" t="str">
        <f>VLOOKUP(Customer_Names[[#This Row],[Customer ID]],Customer_Names[#All],2,FALSE)</f>
        <v>Liptak</v>
      </c>
      <c r="C2037">
        <f>VLOOKUP(Medical_Examinations[[#This Row],[Customer ID]],'Medical Examinations'!$A$1:$L$2336,2,FALSE)</f>
        <v>29</v>
      </c>
      <c r="D2037">
        <f>VLOOKUP(Medical_Examinations[[#This Row],[Customer ID]],'Medical Examinations'!$A$1:$L$2336,3,FALSE)</f>
        <v>4</v>
      </c>
      <c r="E2037" t="str">
        <f>VLOOKUP(Medical_Examinations[[#This Row],[Customer ID]],'Medical Examinations'!$A$1:$L$2336,4,FALSE)</f>
        <v>yes</v>
      </c>
      <c r="F2037" t="str">
        <f>VLOOKUP(Medical_Examinations[[#This Row],[Customer ID]],'Medical Examinations'!$A$1:$L$2336,6,FALSE)</f>
        <v>No</v>
      </c>
      <c r="G2037" t="str">
        <f>VLOOKUP(Medical_Examinations[[#This Row],[Customer ID]],'Medical Examinations'!$A$1:$L$2336,7,FALSE)</f>
        <v>No</v>
      </c>
      <c r="H2037">
        <f>VLOOKUP(Medical_Examinations[[#This Row],[Customer ID]],'Medical Examinations'!$A$1:$L$2336,8,FALSE)</f>
        <v>1</v>
      </c>
      <c r="I2037" t="str">
        <f>VLOOKUP(Medical_Examinations[[#This Row],[Customer ID]],'Medical Examinations'!$A$1:$L$2336,9,FALSE)</f>
        <v>yes</v>
      </c>
      <c r="J2037" t="str">
        <f>VLOOKUP(Medical_Examinations[[#This Row],[Customer ID]],'Medical Examinations'!A2036:L4371,11,FALSE)</f>
        <v>Overweight</v>
      </c>
      <c r="K2037" t="str">
        <f>VLOOKUP(Medical_Examinations[[#This Row],[Customer ID]],'Medical Examinations'!A2036:L4371,12,FALSE)</f>
        <v>Normal</v>
      </c>
      <c r="L2037" t="str">
        <f>VLOOKUP(Hospitalisation_Details[[#This Row],[Customer ID]],'Hospitalisation Details'!A2036:K4377,10,FALSE)</f>
        <v>2 Dec 1975</v>
      </c>
      <c r="M2037">
        <f>VLOOKUP(Hospitalisation_Details[[#This Row],[Customer ID]],'Hospitalisation Details'!$A$1:$K$2342,6,FALSE)</f>
        <v>39963</v>
      </c>
      <c r="N2037" t="str">
        <f>VLOOKUP(Hospitalisation_Details[[#This Row],[Customer ID]],'Hospitalisation Details'!A2036:K4377,7,FALSE)</f>
        <v>tier - 2</v>
      </c>
      <c r="O2037" t="str">
        <f>VLOOKUP(Hospitalisation_Details[[#This Row],[Customer ID]],'Hospitalisation Details'!A2036:K4377,8,FALSE)</f>
        <v>tier - 2</v>
      </c>
      <c r="P2037" t="str">
        <f>VLOOKUP(Hospitalisation_Details[[#This Row],[Customer ID]],'Hospitalisation Details'!A2036:K4377,9,FALSE)</f>
        <v>R1011</v>
      </c>
      <c r="Q2037">
        <f>VLOOKUP(Hospitalisation_Details[[#This Row],[Customer ID]],'Hospitalisation Details'!$A$1:$K$2342,11,FALSE)</f>
        <v>47</v>
      </c>
    </row>
    <row r="2038" spans="1:17" x14ac:dyDescent="0.35">
      <c r="A2038" t="s">
        <v>2037</v>
      </c>
      <c r="B2038" t="str">
        <f>VLOOKUP(Customer_Names[[#This Row],[Customer ID]],Customer_Names[#All],2,FALSE)</f>
        <v>Kellam</v>
      </c>
      <c r="C2038">
        <f>VLOOKUP(Medical_Examinations[[#This Row],[Customer ID]],'Medical Examinations'!$A$1:$L$2336,2,FALSE)</f>
        <v>26</v>
      </c>
      <c r="D2038">
        <f>VLOOKUP(Medical_Examinations[[#This Row],[Customer ID]],'Medical Examinations'!$A$1:$L$2336,3,FALSE)</f>
        <v>4</v>
      </c>
      <c r="E2038" t="str">
        <f>VLOOKUP(Medical_Examinations[[#This Row],[Customer ID]],'Medical Examinations'!$A$1:$L$2336,4,FALSE)</f>
        <v>yes</v>
      </c>
      <c r="F2038" t="str">
        <f>VLOOKUP(Medical_Examinations[[#This Row],[Customer ID]],'Medical Examinations'!$A$1:$L$2336,6,FALSE)</f>
        <v>No</v>
      </c>
      <c r="G2038" t="str">
        <f>VLOOKUP(Medical_Examinations[[#This Row],[Customer ID]],'Medical Examinations'!$A$1:$L$2336,7,FALSE)</f>
        <v>No</v>
      </c>
      <c r="H2038">
        <f>VLOOKUP(Medical_Examinations[[#This Row],[Customer ID]],'Medical Examinations'!$A$1:$L$2336,8,FALSE)</f>
        <v>0</v>
      </c>
      <c r="I2038" t="str">
        <f>VLOOKUP(Medical_Examinations[[#This Row],[Customer ID]],'Medical Examinations'!$A$1:$L$2336,9,FALSE)</f>
        <v>yes</v>
      </c>
      <c r="J2038" t="str">
        <f>VLOOKUP(Medical_Examinations[[#This Row],[Customer ID]],'Medical Examinations'!A2037:L4372,11,FALSE)</f>
        <v>Overweight</v>
      </c>
      <c r="K2038" t="str">
        <f>VLOOKUP(Medical_Examinations[[#This Row],[Customer ID]],'Medical Examinations'!A2037:L4372,12,FALSE)</f>
        <v>Normal</v>
      </c>
      <c r="L2038" t="str">
        <f>VLOOKUP(Hospitalisation_Details[[#This Row],[Customer ID]],'Hospitalisation Details'!A2037:K4378,10,FALSE)</f>
        <v>11 Oct 1993</v>
      </c>
      <c r="M2038">
        <f>VLOOKUP(Hospitalisation_Details[[#This Row],[Customer ID]],'Hospitalisation Details'!$A$1:$K$2342,6,FALSE)</f>
        <v>44585</v>
      </c>
      <c r="N2038" t="str">
        <f>VLOOKUP(Hospitalisation_Details[[#This Row],[Customer ID]],'Hospitalisation Details'!A2037:K4378,7,FALSE)</f>
        <v>tier - 2</v>
      </c>
      <c r="O2038" t="str">
        <f>VLOOKUP(Hospitalisation_Details[[#This Row],[Customer ID]],'Hospitalisation Details'!A2037:K4378,8,FALSE)</f>
        <v>tier - 2</v>
      </c>
      <c r="P2038" t="str">
        <f>VLOOKUP(Hospitalisation_Details[[#This Row],[Customer ID]],'Hospitalisation Details'!A2037:K4378,9,FALSE)</f>
        <v>R1011</v>
      </c>
      <c r="Q2038">
        <f>VLOOKUP(Hospitalisation_Details[[#This Row],[Customer ID]],'Hospitalisation Details'!$A$1:$K$2342,11,FALSE)</f>
        <v>29</v>
      </c>
    </row>
    <row r="2039" spans="1:17" x14ac:dyDescent="0.35">
      <c r="A2039" t="s">
        <v>2038</v>
      </c>
      <c r="B2039" t="str">
        <f>VLOOKUP(Customer_Names[[#This Row],[Customer ID]],Customer_Names[#All],2,FALSE)</f>
        <v>Gordon</v>
      </c>
      <c r="C2039">
        <f>VLOOKUP(Medical_Examinations[[#This Row],[Customer ID]],'Medical Examinations'!$A$1:$L$2336,2,FALSE)</f>
        <v>25</v>
      </c>
      <c r="D2039">
        <f>VLOOKUP(Medical_Examinations[[#This Row],[Customer ID]],'Medical Examinations'!$A$1:$L$2336,3,FALSE)</f>
        <v>4</v>
      </c>
      <c r="E2039" t="str">
        <f>VLOOKUP(Medical_Examinations[[#This Row],[Customer ID]],'Medical Examinations'!$A$1:$L$2336,4,FALSE)</f>
        <v>yes</v>
      </c>
      <c r="F2039" t="str">
        <f>VLOOKUP(Medical_Examinations[[#This Row],[Customer ID]],'Medical Examinations'!$A$1:$L$2336,6,FALSE)</f>
        <v>No</v>
      </c>
      <c r="G2039" t="str">
        <f>VLOOKUP(Medical_Examinations[[#This Row],[Customer ID]],'Medical Examinations'!$A$1:$L$2336,7,FALSE)</f>
        <v>No</v>
      </c>
      <c r="H2039">
        <f>VLOOKUP(Medical_Examinations[[#This Row],[Customer ID]],'Medical Examinations'!$A$1:$L$2336,8,FALSE)</f>
        <v>1</v>
      </c>
      <c r="I2039" t="str">
        <f>VLOOKUP(Medical_Examinations[[#This Row],[Customer ID]],'Medical Examinations'!$A$1:$L$2336,9,FALSE)</f>
        <v>yes</v>
      </c>
      <c r="J2039" t="str">
        <f>VLOOKUP(Medical_Examinations[[#This Row],[Customer ID]],'Medical Examinations'!A2038:L4373,11,FALSE)</f>
        <v>Overweight</v>
      </c>
      <c r="K2039" t="str">
        <f>VLOOKUP(Medical_Examinations[[#This Row],[Customer ID]],'Medical Examinations'!A2038:L4373,12,FALSE)</f>
        <v>Normal</v>
      </c>
      <c r="L2039" t="str">
        <f>VLOOKUP(Hospitalisation_Details[[#This Row],[Customer ID]],'Hospitalisation Details'!A2038:K4379,10,FALSE)</f>
        <v>30 Sep 1985</v>
      </c>
      <c r="M2039">
        <f>VLOOKUP(Hospitalisation_Details[[#This Row],[Customer ID]],'Hospitalisation Details'!$A$1:$K$2342,6,FALSE)</f>
        <v>46114</v>
      </c>
      <c r="N2039" t="str">
        <f>VLOOKUP(Hospitalisation_Details[[#This Row],[Customer ID]],'Hospitalisation Details'!A2038:K4379,7,FALSE)</f>
        <v>tier - 2</v>
      </c>
      <c r="O2039" t="str">
        <f>VLOOKUP(Hospitalisation_Details[[#This Row],[Customer ID]],'Hospitalisation Details'!A2038:K4379,8,FALSE)</f>
        <v>tier - 3</v>
      </c>
      <c r="P2039" t="str">
        <f>VLOOKUP(Hospitalisation_Details[[#This Row],[Customer ID]],'Hospitalisation Details'!A2038:K4379,9,FALSE)</f>
        <v>R1011</v>
      </c>
      <c r="Q2039">
        <f>VLOOKUP(Hospitalisation_Details[[#This Row],[Customer ID]],'Hospitalisation Details'!$A$1:$K$2342,11,FALSE)</f>
        <v>37</v>
      </c>
    </row>
    <row r="2040" spans="1:17" x14ac:dyDescent="0.35">
      <c r="A2040" t="s">
        <v>2039</v>
      </c>
      <c r="B2040" t="str">
        <f>VLOOKUP(Customer_Names[[#This Row],[Customer ID]],Customer_Names[#All],2,FALSE)</f>
        <v>Hyland</v>
      </c>
      <c r="C2040">
        <f>VLOOKUP(Medical_Examinations[[#This Row],[Customer ID]],'Medical Examinations'!$A$1:$L$2336,2,FALSE)</f>
        <v>26</v>
      </c>
      <c r="D2040">
        <f>VLOOKUP(Medical_Examinations[[#This Row],[Customer ID]],'Medical Examinations'!$A$1:$L$2336,3,FALSE)</f>
        <v>4</v>
      </c>
      <c r="E2040" t="str">
        <f>VLOOKUP(Medical_Examinations[[#This Row],[Customer ID]],'Medical Examinations'!$A$1:$L$2336,4,FALSE)</f>
        <v>No</v>
      </c>
      <c r="F2040" t="str">
        <f>VLOOKUP(Medical_Examinations[[#This Row],[Customer ID]],'Medical Examinations'!$A$1:$L$2336,6,FALSE)</f>
        <v>No</v>
      </c>
      <c r="G2040" t="str">
        <f>VLOOKUP(Medical_Examinations[[#This Row],[Customer ID]],'Medical Examinations'!$A$1:$L$2336,7,FALSE)</f>
        <v>Yes</v>
      </c>
      <c r="H2040">
        <f>VLOOKUP(Medical_Examinations[[#This Row],[Customer ID]],'Medical Examinations'!$A$1:$L$2336,8,FALSE)</f>
        <v>1</v>
      </c>
      <c r="I2040" t="str">
        <f>VLOOKUP(Medical_Examinations[[#This Row],[Customer ID]],'Medical Examinations'!$A$1:$L$2336,9,FALSE)</f>
        <v>yes</v>
      </c>
      <c r="J2040" t="str">
        <f>VLOOKUP(Medical_Examinations[[#This Row],[Customer ID]],'Medical Examinations'!A2039:L4374,11,FALSE)</f>
        <v>Overweight</v>
      </c>
      <c r="K2040" t="str">
        <f>VLOOKUP(Medical_Examinations[[#This Row],[Customer ID]],'Medical Examinations'!A2039:L4374,12,FALSE)</f>
        <v>Normal</v>
      </c>
      <c r="L2040" t="str">
        <f>VLOOKUP(Hospitalisation_Details[[#This Row],[Customer ID]],'Hospitalisation Details'!A2039:K4380,10,FALSE)</f>
        <v>3 Sep 1958</v>
      </c>
      <c r="M2040">
        <f>VLOOKUP(Hospitalisation_Details[[#This Row],[Customer ID]],'Hospitalisation Details'!$A$1:$K$2342,6,FALSE)</f>
        <v>47291</v>
      </c>
      <c r="N2040" t="str">
        <f>VLOOKUP(Hospitalisation_Details[[#This Row],[Customer ID]],'Hospitalisation Details'!A2039:K4380,7,FALSE)</f>
        <v>tier - 2</v>
      </c>
      <c r="O2040" t="str">
        <f>VLOOKUP(Hospitalisation_Details[[#This Row],[Customer ID]],'Hospitalisation Details'!A2039:K4380,8,FALSE)</f>
        <v>tier - 1</v>
      </c>
      <c r="P2040" t="str">
        <f>VLOOKUP(Hospitalisation_Details[[#This Row],[Customer ID]],'Hospitalisation Details'!A2039:K4380,9,FALSE)</f>
        <v>R1011</v>
      </c>
      <c r="Q2040">
        <f>VLOOKUP(Hospitalisation_Details[[#This Row],[Customer ID]],'Hospitalisation Details'!$A$1:$K$2342,11,FALSE)</f>
        <v>64</v>
      </c>
    </row>
    <row r="2041" spans="1:17" x14ac:dyDescent="0.35">
      <c r="A2041" t="s">
        <v>2040</v>
      </c>
      <c r="B2041" t="str">
        <f>VLOOKUP(Customer_Names[[#This Row],[Customer ID]],Customer_Names[#All],2,FALSE)</f>
        <v>Wagoner</v>
      </c>
      <c r="C2041">
        <f>VLOOKUP(Medical_Examinations[[#This Row],[Customer ID]],'Medical Examinations'!$A$1:$L$2336,2,FALSE)</f>
        <v>23</v>
      </c>
      <c r="D2041">
        <f>VLOOKUP(Medical_Examinations[[#This Row],[Customer ID]],'Medical Examinations'!$A$1:$L$2336,3,FALSE)</f>
        <v>4</v>
      </c>
      <c r="E2041" t="str">
        <f>VLOOKUP(Medical_Examinations[[#This Row],[Customer ID]],'Medical Examinations'!$A$1:$L$2336,4,FALSE)</f>
        <v>No</v>
      </c>
      <c r="F2041" t="str">
        <f>VLOOKUP(Medical_Examinations[[#This Row],[Customer ID]],'Medical Examinations'!$A$1:$L$2336,6,FALSE)</f>
        <v>No</v>
      </c>
      <c r="G2041" t="str">
        <f>VLOOKUP(Medical_Examinations[[#This Row],[Customer ID]],'Medical Examinations'!$A$1:$L$2336,7,FALSE)</f>
        <v>Yes</v>
      </c>
      <c r="H2041">
        <f>VLOOKUP(Medical_Examinations[[#This Row],[Customer ID]],'Medical Examinations'!$A$1:$L$2336,8,FALSE)</f>
        <v>1</v>
      </c>
      <c r="I2041" t="str">
        <f>VLOOKUP(Medical_Examinations[[#This Row],[Customer ID]],'Medical Examinations'!$A$1:$L$2336,9,FALSE)</f>
        <v>yes</v>
      </c>
      <c r="J2041" t="str">
        <f>VLOOKUP(Medical_Examinations[[#This Row],[Customer ID]],'Medical Examinations'!A2040:L4375,11,FALSE)</f>
        <v>Normal Weight</v>
      </c>
      <c r="K2041" t="str">
        <f>VLOOKUP(Medical_Examinations[[#This Row],[Customer ID]],'Medical Examinations'!A2040:L4375,12,FALSE)</f>
        <v>Normal</v>
      </c>
      <c r="L2041" t="str">
        <f>VLOOKUP(Hospitalisation_Details[[#This Row],[Customer ID]],'Hospitalisation Details'!A2040:K4381,10,FALSE)</f>
        <v>4 Oct 1959</v>
      </c>
      <c r="M2041">
        <f>VLOOKUP(Hospitalisation_Details[[#This Row],[Customer ID]],'Hospitalisation Details'!$A$1:$K$2342,6,FALSE)</f>
        <v>47305</v>
      </c>
      <c r="N2041" t="str">
        <f>VLOOKUP(Hospitalisation_Details[[#This Row],[Customer ID]],'Hospitalisation Details'!A2040:K4381,7,FALSE)</f>
        <v>tier - 2</v>
      </c>
      <c r="O2041" t="str">
        <f>VLOOKUP(Hospitalisation_Details[[#This Row],[Customer ID]],'Hospitalisation Details'!A2040:K4381,8,FALSE)</f>
        <v>tier - 1</v>
      </c>
      <c r="P2041" t="str">
        <f>VLOOKUP(Hospitalisation_Details[[#This Row],[Customer ID]],'Hospitalisation Details'!A2040:K4381,9,FALSE)</f>
        <v>R1011</v>
      </c>
      <c r="Q2041">
        <f>VLOOKUP(Hospitalisation_Details[[#This Row],[Customer ID]],'Hospitalisation Details'!$A$1:$K$2342,11,FALSE)</f>
        <v>63</v>
      </c>
    </row>
    <row r="2042" spans="1:17" x14ac:dyDescent="0.35">
      <c r="A2042" t="s">
        <v>2041</v>
      </c>
      <c r="B2042" t="str">
        <f>VLOOKUP(Customer_Names[[#This Row],[Customer ID]],Customer_Names[#All],2,FALSE)</f>
        <v>Thomas</v>
      </c>
      <c r="C2042">
        <f>VLOOKUP(Medical_Examinations[[#This Row],[Customer ID]],'Medical Examinations'!$A$1:$L$2336,2,FALSE)</f>
        <v>19</v>
      </c>
      <c r="D2042">
        <f>VLOOKUP(Medical_Examinations[[#This Row],[Customer ID]],'Medical Examinations'!$A$1:$L$2336,3,FALSE)</f>
        <v>4</v>
      </c>
      <c r="E2042" t="str">
        <f>VLOOKUP(Medical_Examinations[[#This Row],[Customer ID]],'Medical Examinations'!$A$1:$L$2336,4,FALSE)</f>
        <v>No</v>
      </c>
      <c r="F2042" t="str">
        <f>VLOOKUP(Medical_Examinations[[#This Row],[Customer ID]],'Medical Examinations'!$A$1:$L$2336,6,FALSE)</f>
        <v>No</v>
      </c>
      <c r="G2042" t="str">
        <f>VLOOKUP(Medical_Examinations[[#This Row],[Customer ID]],'Medical Examinations'!$A$1:$L$2336,7,FALSE)</f>
        <v>No</v>
      </c>
      <c r="H2042">
        <f>VLOOKUP(Medical_Examinations[[#This Row],[Customer ID]],'Medical Examinations'!$A$1:$L$2336,8,FALSE)</f>
        <v>1</v>
      </c>
      <c r="I2042" t="str">
        <f>VLOOKUP(Medical_Examinations[[#This Row],[Customer ID]],'Medical Examinations'!$A$1:$L$2336,9,FALSE)</f>
        <v>yes</v>
      </c>
      <c r="J2042" t="str">
        <f>VLOOKUP(Medical_Examinations[[#This Row],[Customer ID]],'Medical Examinations'!A2041:L4376,11,FALSE)</f>
        <v>Normal Weight</v>
      </c>
      <c r="K2042" t="str">
        <f>VLOOKUP(Medical_Examinations[[#This Row],[Customer ID]],'Medical Examinations'!A2041:L4376,12,FALSE)</f>
        <v>Normal</v>
      </c>
      <c r="L2042" t="str">
        <f>VLOOKUP(Hospitalisation_Details[[#This Row],[Customer ID]],'Hospitalisation Details'!A2041:K4382,10,FALSE)</f>
        <v>16 Nov 1958</v>
      </c>
      <c r="M2042">
        <f>VLOOKUP(Hospitalisation_Details[[#This Row],[Customer ID]],'Hospitalisation Details'!$A$1:$K$2342,6,FALSE)</f>
        <v>47928</v>
      </c>
      <c r="N2042" t="str">
        <f>VLOOKUP(Hospitalisation_Details[[#This Row],[Customer ID]],'Hospitalisation Details'!A2041:K4382,7,FALSE)</f>
        <v>tier - 2</v>
      </c>
      <c r="O2042" t="str">
        <f>VLOOKUP(Hospitalisation_Details[[#This Row],[Customer ID]],'Hospitalisation Details'!A2041:K4382,8,FALSE)</f>
        <v>tier - 3</v>
      </c>
      <c r="P2042" t="str">
        <f>VLOOKUP(Hospitalisation_Details[[#This Row],[Customer ID]],'Hospitalisation Details'!A2041:K4382,9,FALSE)</f>
        <v>R1011</v>
      </c>
      <c r="Q2042">
        <f>VLOOKUP(Hospitalisation_Details[[#This Row],[Customer ID]],'Hospitalisation Details'!$A$1:$K$2342,11,FALSE)</f>
        <v>64</v>
      </c>
    </row>
    <row r="2043" spans="1:17" x14ac:dyDescent="0.35">
      <c r="A2043" t="s">
        <v>2042</v>
      </c>
      <c r="B2043" t="str">
        <f>VLOOKUP(Customer_Names[[#This Row],[Customer ID]],Customer_Names[#All],2,FALSE)</f>
        <v>Goffi</v>
      </c>
      <c r="C2043">
        <f>VLOOKUP(Medical_Examinations[[#This Row],[Customer ID]],'Medical Examinations'!$A$1:$L$2336,2,FALSE)</f>
        <v>22</v>
      </c>
      <c r="D2043">
        <f>VLOOKUP(Medical_Examinations[[#This Row],[Customer ID]],'Medical Examinations'!$A$1:$L$2336,3,FALSE)</f>
        <v>4</v>
      </c>
      <c r="E2043" t="str">
        <f>VLOOKUP(Medical_Examinations[[#This Row],[Customer ID]],'Medical Examinations'!$A$1:$L$2336,4,FALSE)</f>
        <v>No</v>
      </c>
      <c r="F2043" t="str">
        <f>VLOOKUP(Medical_Examinations[[#This Row],[Customer ID]],'Medical Examinations'!$A$1:$L$2336,6,FALSE)</f>
        <v>yes</v>
      </c>
      <c r="G2043" t="str">
        <f>VLOOKUP(Medical_Examinations[[#This Row],[Customer ID]],'Medical Examinations'!$A$1:$L$2336,7,FALSE)</f>
        <v>No</v>
      </c>
      <c r="H2043">
        <f>VLOOKUP(Medical_Examinations[[#This Row],[Customer ID]],'Medical Examinations'!$A$1:$L$2336,8,FALSE)</f>
        <v>1</v>
      </c>
      <c r="I2043" t="str">
        <f>VLOOKUP(Medical_Examinations[[#This Row],[Customer ID]],'Medical Examinations'!$A$1:$L$2336,9,FALSE)</f>
        <v>yes</v>
      </c>
      <c r="J2043" t="str">
        <f>VLOOKUP(Medical_Examinations[[#This Row],[Customer ID]],'Medical Examinations'!A2042:L4377,11,FALSE)</f>
        <v>Normal Weight</v>
      </c>
      <c r="K2043" t="str">
        <f>VLOOKUP(Medical_Examinations[[#This Row],[Customer ID]],'Medical Examinations'!A2042:L4377,12,FALSE)</f>
        <v>Normal</v>
      </c>
      <c r="L2043" t="str">
        <f>VLOOKUP(Hospitalisation_Details[[#This Row],[Customer ID]],'Hospitalisation Details'!A2042:K4383,10,FALSE)</f>
        <v>19 Sep 2004</v>
      </c>
      <c r="M2043">
        <f>VLOOKUP(Hospitalisation_Details[[#This Row],[Customer ID]],'Hospitalisation Details'!$A$1:$K$2342,6,FALSE)</f>
        <v>1711</v>
      </c>
      <c r="N2043" t="str">
        <f>VLOOKUP(Hospitalisation_Details[[#This Row],[Customer ID]],'Hospitalisation Details'!A2042:K4383,7,FALSE)</f>
        <v>tier - 3</v>
      </c>
      <c r="O2043" t="str">
        <f>VLOOKUP(Hospitalisation_Details[[#This Row],[Customer ID]],'Hospitalisation Details'!A2042:K4383,8,FALSE)</f>
        <v>tier - 3</v>
      </c>
      <c r="P2043" t="str">
        <f>VLOOKUP(Hospitalisation_Details[[#This Row],[Customer ID]],'Hospitalisation Details'!A2042:K4383,9,FALSE)</f>
        <v>R1013</v>
      </c>
      <c r="Q2043">
        <f>VLOOKUP(Hospitalisation_Details[[#This Row],[Customer ID]],'Hospitalisation Details'!$A$1:$K$2342,11,FALSE)</f>
        <v>18</v>
      </c>
    </row>
    <row r="2044" spans="1:17" x14ac:dyDescent="0.35">
      <c r="A2044" t="s">
        <v>2043</v>
      </c>
      <c r="B2044" t="str">
        <f>VLOOKUP(Customer_Names[[#This Row],[Customer ID]],Customer_Names[#All],2,FALSE)</f>
        <v>Salovaara</v>
      </c>
      <c r="C2044">
        <f>VLOOKUP(Medical_Examinations[[#This Row],[Customer ID]],'Medical Examinations'!$A$1:$L$2336,2,FALSE)</f>
        <v>34</v>
      </c>
      <c r="D2044">
        <f>VLOOKUP(Medical_Examinations[[#This Row],[Customer ID]],'Medical Examinations'!$A$1:$L$2336,3,FALSE)</f>
        <v>12</v>
      </c>
      <c r="E2044" t="str">
        <f>VLOOKUP(Medical_Examinations[[#This Row],[Customer ID]],'Medical Examinations'!$A$1:$L$2336,4,FALSE)</f>
        <v>yes</v>
      </c>
      <c r="F2044" t="str">
        <f>VLOOKUP(Medical_Examinations[[#This Row],[Customer ID]],'Medical Examinations'!$A$1:$L$2336,6,FALSE)</f>
        <v>No</v>
      </c>
      <c r="G2044" t="str">
        <f>VLOOKUP(Medical_Examinations[[#This Row],[Customer ID]],'Medical Examinations'!$A$1:$L$2336,7,FALSE)</f>
        <v>No</v>
      </c>
      <c r="H2044">
        <f>VLOOKUP(Medical_Examinations[[#This Row],[Customer ID]],'Medical Examinations'!$A$1:$L$2336,8,FALSE)</f>
        <v>2</v>
      </c>
      <c r="I2044" t="str">
        <f>VLOOKUP(Medical_Examinations[[#This Row],[Customer ID]],'Medical Examinations'!$A$1:$L$2336,9,FALSE)</f>
        <v>yes</v>
      </c>
      <c r="J2044" t="str">
        <f>VLOOKUP(Medical_Examinations[[#This Row],[Customer ID]],'Medical Examinations'!A2043:L4378,11,FALSE)</f>
        <v>Obesity</v>
      </c>
      <c r="K2044" t="str">
        <f>VLOOKUP(Medical_Examinations[[#This Row],[Customer ID]],'Medical Examinations'!A2043:L4378,12,FALSE)</f>
        <v>Diabetes</v>
      </c>
      <c r="L2044" t="str">
        <f>VLOOKUP(Hospitalisation_Details[[#This Row],[Customer ID]],'Hospitalisation Details'!A2043:K4384,10,FALSE)</f>
        <v>10 Jun 2004</v>
      </c>
      <c r="M2044">
        <f>VLOOKUP(Hospitalisation_Details[[#This Row],[Customer ID]],'Hospitalisation Details'!$A$1:$K$2342,6,FALSE)</f>
        <v>1719</v>
      </c>
      <c r="N2044" t="str">
        <f>VLOOKUP(Hospitalisation_Details[[#This Row],[Customer ID]],'Hospitalisation Details'!A2043:K4384,7,FALSE)</f>
        <v>tier - 3</v>
      </c>
      <c r="O2044" t="str">
        <f>VLOOKUP(Hospitalisation_Details[[#This Row],[Customer ID]],'Hospitalisation Details'!A2043:K4384,8,FALSE)</f>
        <v>tier - 3</v>
      </c>
      <c r="P2044" t="str">
        <f>VLOOKUP(Hospitalisation_Details[[#This Row],[Customer ID]],'Hospitalisation Details'!A2043:K4384,9,FALSE)</f>
        <v>R1013</v>
      </c>
      <c r="Q2044">
        <f>VLOOKUP(Hospitalisation_Details[[#This Row],[Customer ID]],'Hospitalisation Details'!$A$1:$K$2342,11,FALSE)</f>
        <v>18</v>
      </c>
    </row>
    <row r="2045" spans="1:17" x14ac:dyDescent="0.35">
      <c r="A2045" t="s">
        <v>2044</v>
      </c>
      <c r="B2045" t="str">
        <f>VLOOKUP(Customer_Names[[#This Row],[Customer ID]],Customer_Names[#All],2,FALSE)</f>
        <v>Reid</v>
      </c>
      <c r="C2045">
        <f>VLOOKUP(Medical_Examinations[[#This Row],[Customer ID]],'Medical Examinations'!$A$1:$L$2336,2,FALSE)</f>
        <v>37</v>
      </c>
      <c r="D2045">
        <f>VLOOKUP(Medical_Examinations[[#This Row],[Customer ID]],'Medical Examinations'!$A$1:$L$2336,3,FALSE)</f>
        <v>8</v>
      </c>
      <c r="E2045" t="str">
        <f>VLOOKUP(Medical_Examinations[[#This Row],[Customer ID]],'Medical Examinations'!$A$1:$L$2336,4,FALSE)</f>
        <v>No</v>
      </c>
      <c r="F2045" t="str">
        <f>VLOOKUP(Medical_Examinations[[#This Row],[Customer ID]],'Medical Examinations'!$A$1:$L$2336,6,FALSE)</f>
        <v>No</v>
      </c>
      <c r="G2045" t="str">
        <f>VLOOKUP(Medical_Examinations[[#This Row],[Customer ID]],'Medical Examinations'!$A$1:$L$2336,7,FALSE)</f>
        <v>No</v>
      </c>
      <c r="H2045">
        <f>VLOOKUP(Medical_Examinations[[#This Row],[Customer ID]],'Medical Examinations'!$A$1:$L$2336,8,FALSE)</f>
        <v>3</v>
      </c>
      <c r="I2045" t="str">
        <f>VLOOKUP(Medical_Examinations[[#This Row],[Customer ID]],'Medical Examinations'!$A$1:$L$2336,9,FALSE)</f>
        <v>yes</v>
      </c>
      <c r="J2045" t="str">
        <f>VLOOKUP(Medical_Examinations[[#This Row],[Customer ID]],'Medical Examinations'!A2044:L4379,11,FALSE)</f>
        <v>Obesity</v>
      </c>
      <c r="K2045" t="str">
        <f>VLOOKUP(Medical_Examinations[[#This Row],[Customer ID]],'Medical Examinations'!A2044:L4379,12,FALSE)</f>
        <v>Diabetes</v>
      </c>
      <c r="L2045" t="str">
        <f>VLOOKUP(Hospitalisation_Details[[#This Row],[Customer ID]],'Hospitalisation Details'!A2044:K4385,10,FALSE)</f>
        <v>11 Sep 2004</v>
      </c>
      <c r="M2045">
        <f>VLOOKUP(Hospitalisation_Details[[#This Row],[Customer ID]],'Hospitalisation Details'!$A$1:$K$2342,6,FALSE)</f>
        <v>1720</v>
      </c>
      <c r="N2045" t="str">
        <f>VLOOKUP(Hospitalisation_Details[[#This Row],[Customer ID]],'Hospitalisation Details'!A2044:K4385,7,FALSE)</f>
        <v>tier - 3</v>
      </c>
      <c r="O2045" t="str">
        <f>VLOOKUP(Hospitalisation_Details[[#This Row],[Customer ID]],'Hospitalisation Details'!A2044:K4385,8,FALSE)</f>
        <v>tier - 3</v>
      </c>
      <c r="P2045" t="str">
        <f>VLOOKUP(Hospitalisation_Details[[#This Row],[Customer ID]],'Hospitalisation Details'!A2044:K4385,9,FALSE)</f>
        <v>R1013</v>
      </c>
      <c r="Q2045">
        <f>VLOOKUP(Hospitalisation_Details[[#This Row],[Customer ID]],'Hospitalisation Details'!$A$1:$K$2342,11,FALSE)</f>
        <v>18</v>
      </c>
    </row>
    <row r="2046" spans="1:17" x14ac:dyDescent="0.35">
      <c r="A2046" t="s">
        <v>2045</v>
      </c>
      <c r="B2046" t="str">
        <f>VLOOKUP(Customer_Names[[#This Row],[Customer ID]],Customer_Names[#All],2,FALSE)</f>
        <v>Allan</v>
      </c>
      <c r="C2046">
        <f>VLOOKUP(Medical_Examinations[[#This Row],[Customer ID]],'Medical Examinations'!$A$1:$L$2336,2,FALSE)</f>
        <v>41</v>
      </c>
      <c r="D2046">
        <f>VLOOKUP(Medical_Examinations[[#This Row],[Customer ID]],'Medical Examinations'!$A$1:$L$2336,3,FALSE)</f>
        <v>10</v>
      </c>
      <c r="E2046" t="str">
        <f>VLOOKUP(Medical_Examinations[[#This Row],[Customer ID]],'Medical Examinations'!$A$1:$L$2336,4,FALSE)</f>
        <v>yes</v>
      </c>
      <c r="F2046" t="str">
        <f>VLOOKUP(Medical_Examinations[[#This Row],[Customer ID]],'Medical Examinations'!$A$1:$L$2336,6,FALSE)</f>
        <v>No</v>
      </c>
      <c r="G2046" t="str">
        <f>VLOOKUP(Medical_Examinations[[#This Row],[Customer ID]],'Medical Examinations'!$A$1:$L$2336,7,FALSE)</f>
        <v>Yes</v>
      </c>
      <c r="H2046">
        <f>VLOOKUP(Medical_Examinations[[#This Row],[Customer ID]],'Medical Examinations'!$A$1:$L$2336,8,FALSE)</f>
        <v>1</v>
      </c>
      <c r="I2046" t="str">
        <f>VLOOKUP(Medical_Examinations[[#This Row],[Customer ID]],'Medical Examinations'!$A$1:$L$2336,9,FALSE)</f>
        <v>yes</v>
      </c>
      <c r="J2046" t="str">
        <f>VLOOKUP(Medical_Examinations[[#This Row],[Customer ID]],'Medical Examinations'!A2045:L4380,11,FALSE)</f>
        <v>Obesity</v>
      </c>
      <c r="K2046" t="str">
        <f>VLOOKUP(Medical_Examinations[[#This Row],[Customer ID]],'Medical Examinations'!A2045:L4380,12,FALSE)</f>
        <v>Diabetes</v>
      </c>
      <c r="L2046" t="str">
        <f>VLOOKUP(Hospitalisation_Details[[#This Row],[Customer ID]],'Hospitalisation Details'!A2045:K4386,10,FALSE)</f>
        <v>21 Oct 2004</v>
      </c>
      <c r="M2046">
        <f>VLOOKUP(Hospitalisation_Details[[#This Row],[Customer ID]],'Hospitalisation Details'!$A$1:$K$2342,6,FALSE)</f>
        <v>1726</v>
      </c>
      <c r="N2046" t="str">
        <f>VLOOKUP(Hospitalisation_Details[[#This Row],[Customer ID]],'Hospitalisation Details'!A2045:K4386,7,FALSE)</f>
        <v>tier - 3</v>
      </c>
      <c r="O2046" t="str">
        <f>VLOOKUP(Hospitalisation_Details[[#This Row],[Customer ID]],'Hospitalisation Details'!A2045:K4386,8,FALSE)</f>
        <v>tier - 2</v>
      </c>
      <c r="P2046" t="str">
        <f>VLOOKUP(Hospitalisation_Details[[#This Row],[Customer ID]],'Hospitalisation Details'!A2045:K4386,9,FALSE)</f>
        <v>R1013</v>
      </c>
      <c r="Q2046">
        <f>VLOOKUP(Hospitalisation_Details[[#This Row],[Customer ID]],'Hospitalisation Details'!$A$1:$K$2342,11,FALSE)</f>
        <v>18</v>
      </c>
    </row>
    <row r="2047" spans="1:17" x14ac:dyDescent="0.35">
      <c r="A2047" t="s">
        <v>2046</v>
      </c>
      <c r="B2047" t="str">
        <f>VLOOKUP(Customer_Names[[#This Row],[Customer ID]],Customer_Names[#All],2,FALSE)</f>
        <v>McLaughlin</v>
      </c>
      <c r="C2047">
        <f>VLOOKUP(Medical_Examinations[[#This Row],[Customer ID]],'Medical Examinations'!$A$1:$L$2336,2,FALSE)</f>
        <v>36</v>
      </c>
      <c r="D2047">
        <f>VLOOKUP(Medical_Examinations[[#This Row],[Customer ID]],'Medical Examinations'!$A$1:$L$2336,3,FALSE)</f>
        <v>8</v>
      </c>
      <c r="E2047" t="str">
        <f>VLOOKUP(Medical_Examinations[[#This Row],[Customer ID]],'Medical Examinations'!$A$1:$L$2336,4,FALSE)</f>
        <v>yes</v>
      </c>
      <c r="F2047" t="str">
        <f>VLOOKUP(Medical_Examinations[[#This Row],[Customer ID]],'Medical Examinations'!$A$1:$L$2336,6,FALSE)</f>
        <v>No</v>
      </c>
      <c r="G2047" t="str">
        <f>VLOOKUP(Medical_Examinations[[#This Row],[Customer ID]],'Medical Examinations'!$A$1:$L$2336,7,FALSE)</f>
        <v>No</v>
      </c>
      <c r="H2047">
        <f>VLOOKUP(Medical_Examinations[[#This Row],[Customer ID]],'Medical Examinations'!$A$1:$L$2336,8,FALSE)</f>
        <v>2</v>
      </c>
      <c r="I2047" t="str">
        <f>VLOOKUP(Medical_Examinations[[#This Row],[Customer ID]],'Medical Examinations'!$A$1:$L$2336,9,FALSE)</f>
        <v>yes</v>
      </c>
      <c r="J2047" t="str">
        <f>VLOOKUP(Medical_Examinations[[#This Row],[Customer ID]],'Medical Examinations'!A2046:L4381,11,FALSE)</f>
        <v>Obesity</v>
      </c>
      <c r="K2047" t="str">
        <f>VLOOKUP(Medical_Examinations[[#This Row],[Customer ID]],'Medical Examinations'!A2046:L4381,12,FALSE)</f>
        <v>Diabetes</v>
      </c>
      <c r="L2047" t="str">
        <f>VLOOKUP(Hospitalisation_Details[[#This Row],[Customer ID]],'Hospitalisation Details'!A2046:K4387,10,FALSE)</f>
        <v>9 Sep 2004</v>
      </c>
      <c r="M2047">
        <f>VLOOKUP(Hospitalisation_Details[[#This Row],[Customer ID]],'Hospitalisation Details'!$A$1:$K$2342,6,FALSE)</f>
        <v>1728</v>
      </c>
      <c r="N2047" t="str">
        <f>VLOOKUP(Hospitalisation_Details[[#This Row],[Customer ID]],'Hospitalisation Details'!A2046:K4387,7,FALSE)</f>
        <v>tier - 3</v>
      </c>
      <c r="O2047" t="str">
        <f>VLOOKUP(Hospitalisation_Details[[#This Row],[Customer ID]],'Hospitalisation Details'!A2046:K4387,8,FALSE)</f>
        <v>tier - 1</v>
      </c>
      <c r="P2047" t="str">
        <f>VLOOKUP(Hospitalisation_Details[[#This Row],[Customer ID]],'Hospitalisation Details'!A2046:K4387,9,FALSE)</f>
        <v>R1013</v>
      </c>
      <c r="Q2047">
        <f>VLOOKUP(Hospitalisation_Details[[#This Row],[Customer ID]],'Hospitalisation Details'!$A$1:$K$2342,11,FALSE)</f>
        <v>18</v>
      </c>
    </row>
    <row r="2048" spans="1:17" x14ac:dyDescent="0.35">
      <c r="A2048" t="s">
        <v>2047</v>
      </c>
      <c r="B2048" t="str">
        <f>VLOOKUP(Customer_Names[[#This Row],[Customer ID]],Customer_Names[#All],2,FALSE)</f>
        <v>Lee</v>
      </c>
      <c r="C2048">
        <f>VLOOKUP(Medical_Examinations[[#This Row],[Customer ID]],'Medical Examinations'!$A$1:$L$2336,2,FALSE)</f>
        <v>34</v>
      </c>
      <c r="D2048">
        <f>VLOOKUP(Medical_Examinations[[#This Row],[Customer ID]],'Medical Examinations'!$A$1:$L$2336,3,FALSE)</f>
        <v>8</v>
      </c>
      <c r="E2048" t="str">
        <f>VLOOKUP(Medical_Examinations[[#This Row],[Customer ID]],'Medical Examinations'!$A$1:$L$2336,4,FALSE)</f>
        <v>No</v>
      </c>
      <c r="F2048" t="str">
        <f>VLOOKUP(Medical_Examinations[[#This Row],[Customer ID]],'Medical Examinations'!$A$1:$L$2336,6,FALSE)</f>
        <v>No</v>
      </c>
      <c r="G2048" t="str">
        <f>VLOOKUP(Medical_Examinations[[#This Row],[Customer ID]],'Medical Examinations'!$A$1:$L$2336,7,FALSE)</f>
        <v>No</v>
      </c>
      <c r="H2048">
        <f>VLOOKUP(Medical_Examinations[[#This Row],[Customer ID]],'Medical Examinations'!$A$1:$L$2336,8,FALSE)</f>
        <v>3</v>
      </c>
      <c r="I2048" t="str">
        <f>VLOOKUP(Medical_Examinations[[#This Row],[Customer ID]],'Medical Examinations'!$A$1:$L$2336,9,FALSE)</f>
        <v>yes</v>
      </c>
      <c r="J2048" t="str">
        <f>VLOOKUP(Medical_Examinations[[#This Row],[Customer ID]],'Medical Examinations'!A2047:L4382,11,FALSE)</f>
        <v>Obesity</v>
      </c>
      <c r="K2048" t="str">
        <f>VLOOKUP(Medical_Examinations[[#This Row],[Customer ID]],'Medical Examinations'!A2047:L4382,12,FALSE)</f>
        <v>Diabetes</v>
      </c>
      <c r="L2048" t="str">
        <f>VLOOKUP(Hospitalisation_Details[[#This Row],[Customer ID]],'Hospitalisation Details'!A2047:K4388,10,FALSE)</f>
        <v>1 Dec 1990</v>
      </c>
      <c r="M2048">
        <f>VLOOKUP(Hospitalisation_Details[[#This Row],[Customer ID]],'Hospitalisation Details'!$A$1:$K$2342,6,FALSE)</f>
        <v>4074</v>
      </c>
      <c r="N2048" t="str">
        <f>VLOOKUP(Hospitalisation_Details[[#This Row],[Customer ID]],'Hospitalisation Details'!A2047:K4388,7,FALSE)</f>
        <v>tier - 3</v>
      </c>
      <c r="O2048" t="str">
        <f>VLOOKUP(Hospitalisation_Details[[#This Row],[Customer ID]],'Hospitalisation Details'!A2047:K4388,8,FALSE)</f>
        <v>tier - 2</v>
      </c>
      <c r="P2048" t="str">
        <f>VLOOKUP(Hospitalisation_Details[[#This Row],[Customer ID]],'Hospitalisation Details'!A2047:K4388,9,FALSE)</f>
        <v>R1013</v>
      </c>
      <c r="Q2048">
        <f>VLOOKUP(Hospitalisation_Details[[#This Row],[Customer ID]],'Hospitalisation Details'!$A$1:$K$2342,11,FALSE)</f>
        <v>32</v>
      </c>
    </row>
    <row r="2049" spans="1:17" x14ac:dyDescent="0.35">
      <c r="A2049" t="s">
        <v>2048</v>
      </c>
      <c r="B2049" t="str">
        <f>VLOOKUP(Customer_Names[[#This Row],[Customer ID]],Customer_Names[#All],2,FALSE)</f>
        <v>Tang</v>
      </c>
      <c r="C2049">
        <f>VLOOKUP(Medical_Examinations[[#This Row],[Customer ID]],'Medical Examinations'!$A$1:$L$2336,2,FALSE)</f>
        <v>37</v>
      </c>
      <c r="D2049">
        <f>VLOOKUP(Medical_Examinations[[#This Row],[Customer ID]],'Medical Examinations'!$A$1:$L$2336,3,FALSE)</f>
        <v>7</v>
      </c>
      <c r="E2049" t="str">
        <f>VLOOKUP(Medical_Examinations[[#This Row],[Customer ID]],'Medical Examinations'!$A$1:$L$2336,4,FALSE)</f>
        <v>yes</v>
      </c>
      <c r="F2049" t="str">
        <f>VLOOKUP(Medical_Examinations[[#This Row],[Customer ID]],'Medical Examinations'!$A$1:$L$2336,6,FALSE)</f>
        <v>No</v>
      </c>
      <c r="G2049" t="str">
        <f>VLOOKUP(Medical_Examinations[[#This Row],[Customer ID]],'Medical Examinations'!$A$1:$L$2336,7,FALSE)</f>
        <v>Yes</v>
      </c>
      <c r="H2049">
        <f>VLOOKUP(Medical_Examinations[[#This Row],[Customer ID]],'Medical Examinations'!$A$1:$L$2336,8,FALSE)</f>
        <v>1</v>
      </c>
      <c r="I2049" t="str">
        <f>VLOOKUP(Medical_Examinations[[#This Row],[Customer ID]],'Medical Examinations'!$A$1:$L$2336,9,FALSE)</f>
        <v>yes</v>
      </c>
      <c r="J2049" t="str">
        <f>VLOOKUP(Medical_Examinations[[#This Row],[Customer ID]],'Medical Examinations'!A2048:L4383,11,FALSE)</f>
        <v>Obesity</v>
      </c>
      <c r="K2049" t="str">
        <f>VLOOKUP(Medical_Examinations[[#This Row],[Customer ID]],'Medical Examinations'!A2048:L4383,12,FALSE)</f>
        <v>Diabetes</v>
      </c>
      <c r="L2049" t="str">
        <f>VLOOKUP(Hospitalisation_Details[[#This Row],[Customer ID]],'Hospitalisation Details'!A2048:K4389,10,FALSE)</f>
        <v>18 Jun 1992</v>
      </c>
      <c r="M2049">
        <f>VLOOKUP(Hospitalisation_Details[[#This Row],[Customer ID]],'Hospitalisation Details'!$A$1:$K$2342,6,FALSE)</f>
        <v>4266</v>
      </c>
      <c r="N2049" t="str">
        <f>VLOOKUP(Hospitalisation_Details[[#This Row],[Customer ID]],'Hospitalisation Details'!A2048:K4389,7,FALSE)</f>
        <v>tier - 3</v>
      </c>
      <c r="O2049" t="str">
        <f>VLOOKUP(Hospitalisation_Details[[#This Row],[Customer ID]],'Hospitalisation Details'!A2048:K4389,8,FALSE)</f>
        <v>tier - 2</v>
      </c>
      <c r="P2049" t="str">
        <f>VLOOKUP(Hospitalisation_Details[[#This Row],[Customer ID]],'Hospitalisation Details'!A2048:K4389,9,FALSE)</f>
        <v>R1013</v>
      </c>
      <c r="Q2049">
        <f>VLOOKUP(Hospitalisation_Details[[#This Row],[Customer ID]],'Hospitalisation Details'!$A$1:$K$2342,11,FALSE)</f>
        <v>30</v>
      </c>
    </row>
    <row r="2050" spans="1:17" x14ac:dyDescent="0.35">
      <c r="A2050" t="s">
        <v>2049</v>
      </c>
      <c r="B2050" t="str">
        <f>VLOOKUP(Customer_Names[[#This Row],[Customer ID]],Customer_Names[#All],2,FALSE)</f>
        <v>Kennedy</v>
      </c>
      <c r="C2050">
        <f>VLOOKUP(Medical_Examinations[[#This Row],[Customer ID]],'Medical Examinations'!$A$1:$L$2336,2,FALSE)</f>
        <v>36</v>
      </c>
      <c r="D2050">
        <f>VLOOKUP(Medical_Examinations[[#This Row],[Customer ID]],'Medical Examinations'!$A$1:$L$2336,3,FALSE)</f>
        <v>12</v>
      </c>
      <c r="E2050" t="str">
        <f>VLOOKUP(Medical_Examinations[[#This Row],[Customer ID]],'Medical Examinations'!$A$1:$L$2336,4,FALSE)</f>
        <v>yes</v>
      </c>
      <c r="F2050" t="str">
        <f>VLOOKUP(Medical_Examinations[[#This Row],[Customer ID]],'Medical Examinations'!$A$1:$L$2336,6,FALSE)</f>
        <v>No</v>
      </c>
      <c r="G2050" t="str">
        <f>VLOOKUP(Medical_Examinations[[#This Row],[Customer ID]],'Medical Examinations'!$A$1:$L$2336,7,FALSE)</f>
        <v>No</v>
      </c>
      <c r="H2050">
        <f>VLOOKUP(Medical_Examinations[[#This Row],[Customer ID]],'Medical Examinations'!$A$1:$L$2336,8,FALSE)</f>
        <v>2</v>
      </c>
      <c r="I2050" t="str">
        <f>VLOOKUP(Medical_Examinations[[#This Row],[Customer ID]],'Medical Examinations'!$A$1:$L$2336,9,FALSE)</f>
        <v>yes</v>
      </c>
      <c r="J2050" t="str">
        <f>VLOOKUP(Medical_Examinations[[#This Row],[Customer ID]],'Medical Examinations'!A2049:L4384,11,FALSE)</f>
        <v>Obesity</v>
      </c>
      <c r="K2050" t="str">
        <f>VLOOKUP(Medical_Examinations[[#This Row],[Customer ID]],'Medical Examinations'!A2049:L4384,12,FALSE)</f>
        <v>Diabetes</v>
      </c>
      <c r="L2050" t="str">
        <f>VLOOKUP(Hospitalisation_Details[[#This Row],[Customer ID]],'Hospitalisation Details'!A2049:K4390,10,FALSE)</f>
        <v>28 Jun 1994</v>
      </c>
      <c r="M2050">
        <f>VLOOKUP(Hospitalisation_Details[[#This Row],[Customer ID]],'Hospitalisation Details'!$A$1:$K$2342,6,FALSE)</f>
        <v>4449</v>
      </c>
      <c r="N2050" t="str">
        <f>VLOOKUP(Hospitalisation_Details[[#This Row],[Customer ID]],'Hospitalisation Details'!A2049:K4390,7,FALSE)</f>
        <v>tier - 1</v>
      </c>
      <c r="O2050" t="str">
        <f>VLOOKUP(Hospitalisation_Details[[#This Row],[Customer ID]],'Hospitalisation Details'!A2049:K4390,8,FALSE)</f>
        <v>tier - 2</v>
      </c>
      <c r="P2050" t="str">
        <f>VLOOKUP(Hospitalisation_Details[[#This Row],[Customer ID]],'Hospitalisation Details'!A2049:K4390,9,FALSE)</f>
        <v>R1013</v>
      </c>
      <c r="Q2050">
        <f>VLOOKUP(Hospitalisation_Details[[#This Row],[Customer ID]],'Hospitalisation Details'!$A$1:$K$2342,11,FALSE)</f>
        <v>28</v>
      </c>
    </row>
    <row r="2051" spans="1:17" x14ac:dyDescent="0.35">
      <c r="A2051" t="s">
        <v>2050</v>
      </c>
      <c r="B2051" t="str">
        <f>VLOOKUP(Customer_Names[[#This Row],[Customer ID]],Customer_Names[#All],2,FALSE)</f>
        <v>Condon</v>
      </c>
      <c r="C2051">
        <f>VLOOKUP(Medical_Examinations[[#This Row],[Customer ID]],'Medical Examinations'!$A$1:$L$2336,2,FALSE)</f>
        <v>31</v>
      </c>
      <c r="D2051">
        <f>VLOOKUP(Medical_Examinations[[#This Row],[Customer ID]],'Medical Examinations'!$A$1:$L$2336,3,FALSE)</f>
        <v>11</v>
      </c>
      <c r="E2051" t="str">
        <f>VLOOKUP(Medical_Examinations[[#This Row],[Customer ID]],'Medical Examinations'!$A$1:$L$2336,4,FALSE)</f>
        <v>No</v>
      </c>
      <c r="F2051" t="str">
        <f>VLOOKUP(Medical_Examinations[[#This Row],[Customer ID]],'Medical Examinations'!$A$1:$L$2336,6,FALSE)</f>
        <v>No</v>
      </c>
      <c r="G2051" t="str">
        <f>VLOOKUP(Medical_Examinations[[#This Row],[Customer ID]],'Medical Examinations'!$A$1:$L$2336,7,FALSE)</f>
        <v>No</v>
      </c>
      <c r="H2051">
        <f>VLOOKUP(Medical_Examinations[[#This Row],[Customer ID]],'Medical Examinations'!$A$1:$L$2336,8,FALSE)</f>
        <v>3</v>
      </c>
      <c r="I2051" t="str">
        <f>VLOOKUP(Medical_Examinations[[#This Row],[Customer ID]],'Medical Examinations'!$A$1:$L$2336,9,FALSE)</f>
        <v>yes</v>
      </c>
      <c r="J2051" t="str">
        <f>VLOOKUP(Medical_Examinations[[#This Row],[Customer ID]],'Medical Examinations'!A2050:L4385,11,FALSE)</f>
        <v>Obesity</v>
      </c>
      <c r="K2051" t="str">
        <f>VLOOKUP(Medical_Examinations[[#This Row],[Customer ID]],'Medical Examinations'!A2050:L4385,12,FALSE)</f>
        <v>Diabetes</v>
      </c>
      <c r="L2051" t="str">
        <f>VLOOKUP(Hospitalisation_Details[[#This Row],[Customer ID]],'Hospitalisation Details'!A2050:K4391,10,FALSE)</f>
        <v>4 Jul 1991</v>
      </c>
      <c r="M2051">
        <f>VLOOKUP(Hospitalisation_Details[[#This Row],[Customer ID]],'Hospitalisation Details'!$A$1:$K$2342,6,FALSE)</f>
        <v>4463</v>
      </c>
      <c r="N2051" t="str">
        <f>VLOOKUP(Hospitalisation_Details[[#This Row],[Customer ID]],'Hospitalisation Details'!A2050:K4391,7,FALSE)</f>
        <v>tier - 3</v>
      </c>
      <c r="O2051" t="str">
        <f>VLOOKUP(Hospitalisation_Details[[#This Row],[Customer ID]],'Hospitalisation Details'!A2050:K4391,8,FALSE)</f>
        <v>tier - 3</v>
      </c>
      <c r="P2051" t="str">
        <f>VLOOKUP(Hospitalisation_Details[[#This Row],[Customer ID]],'Hospitalisation Details'!A2050:K4391,9,FALSE)</f>
        <v>R1013</v>
      </c>
      <c r="Q2051">
        <f>VLOOKUP(Hospitalisation_Details[[#This Row],[Customer ID]],'Hospitalisation Details'!$A$1:$K$2342,11,FALSE)</f>
        <v>31</v>
      </c>
    </row>
    <row r="2052" spans="1:17" x14ac:dyDescent="0.35">
      <c r="A2052" t="s">
        <v>2051</v>
      </c>
      <c r="B2052" t="str">
        <f>VLOOKUP(Customer_Names[[#This Row],[Customer ID]],Customer_Names[#All],2,FALSE)</f>
        <v>Chepkwony</v>
      </c>
      <c r="C2052">
        <f>VLOOKUP(Medical_Examinations[[#This Row],[Customer ID]],'Medical Examinations'!$A$1:$L$2336,2,FALSE)</f>
        <v>42</v>
      </c>
      <c r="D2052">
        <f>VLOOKUP(Medical_Examinations[[#This Row],[Customer ID]],'Medical Examinations'!$A$1:$L$2336,3,FALSE)</f>
        <v>8</v>
      </c>
      <c r="E2052" t="str">
        <f>VLOOKUP(Medical_Examinations[[#This Row],[Customer ID]],'Medical Examinations'!$A$1:$L$2336,4,FALSE)</f>
        <v>yes</v>
      </c>
      <c r="F2052" t="str">
        <f>VLOOKUP(Medical_Examinations[[#This Row],[Customer ID]],'Medical Examinations'!$A$1:$L$2336,6,FALSE)</f>
        <v>No</v>
      </c>
      <c r="G2052" t="str">
        <f>VLOOKUP(Medical_Examinations[[#This Row],[Customer ID]],'Medical Examinations'!$A$1:$L$2336,7,FALSE)</f>
        <v>No</v>
      </c>
      <c r="H2052">
        <f>VLOOKUP(Medical_Examinations[[#This Row],[Customer ID]],'Medical Examinations'!$A$1:$L$2336,8,FALSE)</f>
        <v>2</v>
      </c>
      <c r="I2052" t="str">
        <f>VLOOKUP(Medical_Examinations[[#This Row],[Customer ID]],'Medical Examinations'!$A$1:$L$2336,9,FALSE)</f>
        <v>yes</v>
      </c>
      <c r="J2052" t="str">
        <f>VLOOKUP(Medical_Examinations[[#This Row],[Customer ID]],'Medical Examinations'!A2051:L4386,11,FALSE)</f>
        <v>Obesity</v>
      </c>
      <c r="K2052" t="str">
        <f>VLOOKUP(Medical_Examinations[[#This Row],[Customer ID]],'Medical Examinations'!A2051:L4386,12,FALSE)</f>
        <v>Diabetes</v>
      </c>
      <c r="L2052" t="str">
        <f>VLOOKUP(Hospitalisation_Details[[#This Row],[Customer ID]],'Hospitalisation Details'!A2051:K4392,10,FALSE)</f>
        <v>13 Oct 1997</v>
      </c>
      <c r="M2052">
        <f>VLOOKUP(Hospitalisation_Details[[#This Row],[Customer ID]],'Hospitalisation Details'!$A$1:$K$2342,6,FALSE)</f>
        <v>4505</v>
      </c>
      <c r="N2052" t="str">
        <f>VLOOKUP(Hospitalisation_Details[[#This Row],[Customer ID]],'Hospitalisation Details'!A2051:K4392,7,FALSE)</f>
        <v>tier - 1</v>
      </c>
      <c r="O2052" t="str">
        <f>VLOOKUP(Hospitalisation_Details[[#This Row],[Customer ID]],'Hospitalisation Details'!A2051:K4392,8,FALSE)</f>
        <v>tier - 2</v>
      </c>
      <c r="P2052" t="str">
        <f>VLOOKUP(Hospitalisation_Details[[#This Row],[Customer ID]],'Hospitalisation Details'!A2051:K4392,9,FALSE)</f>
        <v>R1013</v>
      </c>
      <c r="Q2052">
        <f>VLOOKUP(Hospitalisation_Details[[#This Row],[Customer ID]],'Hospitalisation Details'!$A$1:$K$2342,11,FALSE)</f>
        <v>25</v>
      </c>
    </row>
    <row r="2053" spans="1:17" x14ac:dyDescent="0.35">
      <c r="A2053" t="s">
        <v>2052</v>
      </c>
      <c r="B2053" t="str">
        <f>VLOOKUP(Customer_Names[[#This Row],[Customer ID]],Customer_Names[#All],2,FALSE)</f>
        <v>Rodriguez</v>
      </c>
      <c r="C2053">
        <f>VLOOKUP(Medical_Examinations[[#This Row],[Customer ID]],'Medical Examinations'!$A$1:$L$2336,2,FALSE)</f>
        <v>34</v>
      </c>
      <c r="D2053">
        <f>VLOOKUP(Medical_Examinations[[#This Row],[Customer ID]],'Medical Examinations'!$A$1:$L$2336,3,FALSE)</f>
        <v>7</v>
      </c>
      <c r="E2053" t="str">
        <f>VLOOKUP(Medical_Examinations[[#This Row],[Customer ID]],'Medical Examinations'!$A$1:$L$2336,4,FALSE)</f>
        <v>No</v>
      </c>
      <c r="F2053" t="str">
        <f>VLOOKUP(Medical_Examinations[[#This Row],[Customer ID]],'Medical Examinations'!$A$1:$L$2336,6,FALSE)</f>
        <v>No</v>
      </c>
      <c r="G2053" t="str">
        <f>VLOOKUP(Medical_Examinations[[#This Row],[Customer ID]],'Medical Examinations'!$A$1:$L$2336,7,FALSE)</f>
        <v>No</v>
      </c>
      <c r="H2053">
        <f>VLOOKUP(Medical_Examinations[[#This Row],[Customer ID]],'Medical Examinations'!$A$1:$L$2336,8,FALSE)</f>
        <v>3</v>
      </c>
      <c r="I2053" t="str">
        <f>VLOOKUP(Medical_Examinations[[#This Row],[Customer ID]],'Medical Examinations'!$A$1:$L$2336,9,FALSE)</f>
        <v>yes</v>
      </c>
      <c r="J2053" t="str">
        <f>VLOOKUP(Medical_Examinations[[#This Row],[Customer ID]],'Medical Examinations'!A2052:L4387,11,FALSE)</f>
        <v>Obesity</v>
      </c>
      <c r="K2053" t="str">
        <f>VLOOKUP(Medical_Examinations[[#This Row],[Customer ID]],'Medical Examinations'!A2052:L4387,12,FALSE)</f>
        <v>Diabetes</v>
      </c>
      <c r="L2053" t="str">
        <f>VLOOKUP(Hospitalisation_Details[[#This Row],[Customer ID]],'Hospitalisation Details'!A2052:K4393,10,FALSE)</f>
        <v>4 Sep 1990</v>
      </c>
      <c r="M2053">
        <f>VLOOKUP(Hospitalisation_Details[[#This Row],[Customer ID]],'Hospitalisation Details'!$A$1:$K$2342,6,FALSE)</f>
        <v>4686</v>
      </c>
      <c r="N2053" t="str">
        <f>VLOOKUP(Hospitalisation_Details[[#This Row],[Customer ID]],'Hospitalisation Details'!A2052:K4393,7,FALSE)</f>
        <v>tier - 3</v>
      </c>
      <c r="O2053" t="str">
        <f>VLOOKUP(Hospitalisation_Details[[#This Row],[Customer ID]],'Hospitalisation Details'!A2052:K4393,8,FALSE)</f>
        <v>tier - 3</v>
      </c>
      <c r="P2053" t="str">
        <f>VLOOKUP(Hospitalisation_Details[[#This Row],[Customer ID]],'Hospitalisation Details'!A2052:K4393,9,FALSE)</f>
        <v>R1013</v>
      </c>
      <c r="Q2053">
        <f>VLOOKUP(Hospitalisation_Details[[#This Row],[Customer ID]],'Hospitalisation Details'!$A$1:$K$2342,11,FALSE)</f>
        <v>32</v>
      </c>
    </row>
    <row r="2054" spans="1:17" x14ac:dyDescent="0.35">
      <c r="A2054" t="s">
        <v>2053</v>
      </c>
      <c r="B2054" t="str">
        <f>VLOOKUP(Customer_Names[[#This Row],[Customer ID]],Customer_Names[#All],2,FALSE)</f>
        <v>Szynkarczuk</v>
      </c>
      <c r="C2054">
        <f>VLOOKUP(Medical_Examinations[[#This Row],[Customer ID]],'Medical Examinations'!$A$1:$L$2336,2,FALSE)</f>
        <v>36</v>
      </c>
      <c r="D2054">
        <f>VLOOKUP(Medical_Examinations[[#This Row],[Customer ID]],'Medical Examinations'!$A$1:$L$2336,3,FALSE)</f>
        <v>7</v>
      </c>
      <c r="E2054" t="str">
        <f>VLOOKUP(Medical_Examinations[[#This Row],[Customer ID]],'Medical Examinations'!$A$1:$L$2336,4,FALSE)</f>
        <v>yes</v>
      </c>
      <c r="F2054" t="str">
        <f>VLOOKUP(Medical_Examinations[[#This Row],[Customer ID]],'Medical Examinations'!$A$1:$L$2336,6,FALSE)</f>
        <v>No</v>
      </c>
      <c r="G2054" t="str">
        <f>VLOOKUP(Medical_Examinations[[#This Row],[Customer ID]],'Medical Examinations'!$A$1:$L$2336,7,FALSE)</f>
        <v>No</v>
      </c>
      <c r="H2054">
        <f>VLOOKUP(Medical_Examinations[[#This Row],[Customer ID]],'Medical Examinations'!$A$1:$L$2336,8,FALSE)</f>
        <v>2</v>
      </c>
      <c r="I2054" t="str">
        <f>VLOOKUP(Medical_Examinations[[#This Row],[Customer ID]],'Medical Examinations'!$A$1:$L$2336,9,FALSE)</f>
        <v>yes</v>
      </c>
      <c r="J2054" t="str">
        <f>VLOOKUP(Medical_Examinations[[#This Row],[Customer ID]],'Medical Examinations'!A2053:L4388,11,FALSE)</f>
        <v>Obesity</v>
      </c>
      <c r="K2054" t="str">
        <f>VLOOKUP(Medical_Examinations[[#This Row],[Customer ID]],'Medical Examinations'!A2053:L4388,12,FALSE)</f>
        <v>Diabetes</v>
      </c>
      <c r="L2054" t="str">
        <f>VLOOKUP(Hospitalisation_Details[[#This Row],[Customer ID]],'Hospitalisation Details'!A2053:K4394,10,FALSE)</f>
        <v>10 Sep 1992</v>
      </c>
      <c r="M2054">
        <f>VLOOKUP(Hospitalisation_Details[[#This Row],[Customer ID]],'Hospitalisation Details'!$A$1:$K$2342,6,FALSE)</f>
        <v>4838</v>
      </c>
      <c r="N2054" t="str">
        <f>VLOOKUP(Hospitalisation_Details[[#This Row],[Customer ID]],'Hospitalisation Details'!A2053:K4394,7,FALSE)</f>
        <v>tier - 3</v>
      </c>
      <c r="O2054" t="str">
        <f>VLOOKUP(Hospitalisation_Details[[#This Row],[Customer ID]],'Hospitalisation Details'!A2053:K4394,8,FALSE)</f>
        <v>tier - 2</v>
      </c>
      <c r="P2054" t="str">
        <f>VLOOKUP(Hospitalisation_Details[[#This Row],[Customer ID]],'Hospitalisation Details'!A2053:K4394,9,FALSE)</f>
        <v>R1013</v>
      </c>
      <c r="Q2054">
        <f>VLOOKUP(Hospitalisation_Details[[#This Row],[Customer ID]],'Hospitalisation Details'!$A$1:$K$2342,11,FALSE)</f>
        <v>30</v>
      </c>
    </row>
    <row r="2055" spans="1:17" x14ac:dyDescent="0.35">
      <c r="A2055" t="s">
        <v>2054</v>
      </c>
      <c r="B2055" t="str">
        <f>VLOOKUP(Customer_Names[[#This Row],[Customer ID]],Customer_Names[#All],2,FALSE)</f>
        <v>Brill</v>
      </c>
      <c r="C2055">
        <f>VLOOKUP(Medical_Examinations[[#This Row],[Customer ID]],'Medical Examinations'!$A$1:$L$2336,2,FALSE)</f>
        <v>39</v>
      </c>
      <c r="D2055">
        <f>VLOOKUP(Medical_Examinations[[#This Row],[Customer ID]],'Medical Examinations'!$A$1:$L$2336,3,FALSE)</f>
        <v>8</v>
      </c>
      <c r="E2055" t="str">
        <f>VLOOKUP(Medical_Examinations[[#This Row],[Customer ID]],'Medical Examinations'!$A$1:$L$2336,4,FALSE)</f>
        <v>yes</v>
      </c>
      <c r="F2055" t="str">
        <f>VLOOKUP(Medical_Examinations[[#This Row],[Customer ID]],'Medical Examinations'!$A$1:$L$2336,6,FALSE)</f>
        <v>No</v>
      </c>
      <c r="G2055" t="str">
        <f>VLOOKUP(Medical_Examinations[[#This Row],[Customer ID]],'Medical Examinations'!$A$1:$L$2336,7,FALSE)</f>
        <v>No</v>
      </c>
      <c r="H2055">
        <f>VLOOKUP(Medical_Examinations[[#This Row],[Customer ID]],'Medical Examinations'!$A$1:$L$2336,8,FALSE)</f>
        <v>1</v>
      </c>
      <c r="I2055" t="str">
        <f>VLOOKUP(Medical_Examinations[[#This Row],[Customer ID]],'Medical Examinations'!$A$1:$L$2336,9,FALSE)</f>
        <v>yes</v>
      </c>
      <c r="J2055" t="str">
        <f>VLOOKUP(Medical_Examinations[[#This Row],[Customer ID]],'Medical Examinations'!A2054:L4389,11,FALSE)</f>
        <v>Obesity</v>
      </c>
      <c r="K2055" t="str">
        <f>VLOOKUP(Medical_Examinations[[#This Row],[Customer ID]],'Medical Examinations'!A2054:L4389,12,FALSE)</f>
        <v>Diabetes</v>
      </c>
      <c r="L2055" t="str">
        <f>VLOOKUP(Hospitalisation_Details[[#This Row],[Customer ID]],'Hospitalisation Details'!A2054:K4395,10,FALSE)</f>
        <v>10 Jul 1989</v>
      </c>
      <c r="M2055">
        <f>VLOOKUP(Hospitalisation_Details[[#This Row],[Customer ID]],'Hospitalisation Details'!$A$1:$K$2342,6,FALSE)</f>
        <v>4890</v>
      </c>
      <c r="N2055" t="str">
        <f>VLOOKUP(Hospitalisation_Details[[#This Row],[Customer ID]],'Hospitalisation Details'!A2054:K4395,7,FALSE)</f>
        <v>tier - 3</v>
      </c>
      <c r="O2055" t="str">
        <f>VLOOKUP(Hospitalisation_Details[[#This Row],[Customer ID]],'Hospitalisation Details'!A2054:K4395,8,FALSE)</f>
        <v>tier - 2</v>
      </c>
      <c r="P2055" t="str">
        <f>VLOOKUP(Hospitalisation_Details[[#This Row],[Customer ID]],'Hospitalisation Details'!A2054:K4395,9,FALSE)</f>
        <v>R1013</v>
      </c>
      <c r="Q2055">
        <f>VLOOKUP(Hospitalisation_Details[[#This Row],[Customer ID]],'Hospitalisation Details'!$A$1:$K$2342,11,FALSE)</f>
        <v>33</v>
      </c>
    </row>
    <row r="2056" spans="1:17" x14ac:dyDescent="0.35">
      <c r="A2056" t="s">
        <v>2055</v>
      </c>
      <c r="B2056" t="str">
        <f>VLOOKUP(Customer_Names[[#This Row],[Customer ID]],Customer_Names[#All],2,FALSE)</f>
        <v>Adams</v>
      </c>
      <c r="C2056">
        <f>VLOOKUP(Medical_Examinations[[#This Row],[Customer ID]],'Medical Examinations'!$A$1:$L$2336,2,FALSE)</f>
        <v>42</v>
      </c>
      <c r="D2056">
        <f>VLOOKUP(Medical_Examinations[[#This Row],[Customer ID]],'Medical Examinations'!$A$1:$L$2336,3,FALSE)</f>
        <v>11</v>
      </c>
      <c r="E2056" t="str">
        <f>VLOOKUP(Medical_Examinations[[#This Row],[Customer ID]],'Medical Examinations'!$A$1:$L$2336,4,FALSE)</f>
        <v>yes</v>
      </c>
      <c r="F2056" t="str">
        <f>VLOOKUP(Medical_Examinations[[#This Row],[Customer ID]],'Medical Examinations'!$A$1:$L$2336,6,FALSE)</f>
        <v>No</v>
      </c>
      <c r="G2056" t="str">
        <f>VLOOKUP(Medical_Examinations[[#This Row],[Customer ID]],'Medical Examinations'!$A$1:$L$2336,7,FALSE)</f>
        <v>No</v>
      </c>
      <c r="H2056">
        <f>VLOOKUP(Medical_Examinations[[#This Row],[Customer ID]],'Medical Examinations'!$A$1:$L$2336,8,FALSE)</f>
        <v>1</v>
      </c>
      <c r="I2056" t="str">
        <f>VLOOKUP(Medical_Examinations[[#This Row],[Customer ID]],'Medical Examinations'!$A$1:$L$2336,9,FALSE)</f>
        <v>yes</v>
      </c>
      <c r="J2056" t="str">
        <f>VLOOKUP(Medical_Examinations[[#This Row],[Customer ID]],'Medical Examinations'!A2055:L4390,11,FALSE)</f>
        <v>Obesity</v>
      </c>
      <c r="K2056" t="str">
        <f>VLOOKUP(Medical_Examinations[[#This Row],[Customer ID]],'Medical Examinations'!A2055:L4390,12,FALSE)</f>
        <v>Diabetes</v>
      </c>
      <c r="L2056" t="str">
        <f>VLOOKUP(Hospitalisation_Details[[#This Row],[Customer ID]],'Hospitalisation Details'!A2055:K4396,10,FALSE)</f>
        <v>21 Nov 1986</v>
      </c>
      <c r="M2056">
        <f>VLOOKUP(Hospitalisation_Details[[#This Row],[Customer ID]],'Hospitalisation Details'!$A$1:$K$2342,6,FALSE)</f>
        <v>5584</v>
      </c>
      <c r="N2056" t="str">
        <f>VLOOKUP(Hospitalisation_Details[[#This Row],[Customer ID]],'Hospitalisation Details'!A2055:K4396,7,FALSE)</f>
        <v>tier - 3</v>
      </c>
      <c r="O2056" t="str">
        <f>VLOOKUP(Hospitalisation_Details[[#This Row],[Customer ID]],'Hospitalisation Details'!A2055:K4396,8,FALSE)</f>
        <v>tier - 1</v>
      </c>
      <c r="P2056" t="str">
        <f>VLOOKUP(Hospitalisation_Details[[#This Row],[Customer ID]],'Hospitalisation Details'!A2055:K4396,9,FALSE)</f>
        <v>R1013</v>
      </c>
      <c r="Q2056">
        <f>VLOOKUP(Hospitalisation_Details[[#This Row],[Customer ID]],'Hospitalisation Details'!$A$1:$K$2342,11,FALSE)</f>
        <v>36</v>
      </c>
    </row>
    <row r="2057" spans="1:17" x14ac:dyDescent="0.35">
      <c r="A2057" t="s">
        <v>2056</v>
      </c>
      <c r="B2057" t="str">
        <f>VLOOKUP(Customer_Names[[#This Row],[Customer ID]],Customer_Names[#All],2,FALSE)</f>
        <v>Nunn</v>
      </c>
      <c r="C2057">
        <f>VLOOKUP(Medical_Examinations[[#This Row],[Customer ID]],'Medical Examinations'!$A$1:$L$2336,2,FALSE)</f>
        <v>37</v>
      </c>
      <c r="D2057">
        <f>VLOOKUP(Medical_Examinations[[#This Row],[Customer ID]],'Medical Examinations'!$A$1:$L$2336,3,FALSE)</f>
        <v>8</v>
      </c>
      <c r="E2057" t="str">
        <f>VLOOKUP(Medical_Examinations[[#This Row],[Customer ID]],'Medical Examinations'!$A$1:$L$2336,4,FALSE)</f>
        <v>yes</v>
      </c>
      <c r="F2057" t="str">
        <f>VLOOKUP(Medical_Examinations[[#This Row],[Customer ID]],'Medical Examinations'!$A$1:$L$2336,6,FALSE)</f>
        <v>No</v>
      </c>
      <c r="G2057" t="str">
        <f>VLOOKUP(Medical_Examinations[[#This Row],[Customer ID]],'Medical Examinations'!$A$1:$L$2336,7,FALSE)</f>
        <v>No</v>
      </c>
      <c r="H2057">
        <f>VLOOKUP(Medical_Examinations[[#This Row],[Customer ID]],'Medical Examinations'!$A$1:$L$2336,8,FALSE)</f>
        <v>1</v>
      </c>
      <c r="I2057" t="str">
        <f>VLOOKUP(Medical_Examinations[[#This Row],[Customer ID]],'Medical Examinations'!$A$1:$L$2336,9,FALSE)</f>
        <v>yes</v>
      </c>
      <c r="J2057" t="str">
        <f>VLOOKUP(Medical_Examinations[[#This Row],[Customer ID]],'Medical Examinations'!A2056:L4391,11,FALSE)</f>
        <v>Obesity</v>
      </c>
      <c r="K2057" t="str">
        <f>VLOOKUP(Medical_Examinations[[#This Row],[Customer ID]],'Medical Examinations'!A2056:L4391,12,FALSE)</f>
        <v>Diabetes</v>
      </c>
      <c r="L2057" t="str">
        <f>VLOOKUP(Hospitalisation_Details[[#This Row],[Customer ID]],'Hospitalisation Details'!A2056:K4397,10,FALSE)</f>
        <v>14 Jul 1987</v>
      </c>
      <c r="M2057">
        <f>VLOOKUP(Hospitalisation_Details[[#This Row],[Customer ID]],'Hospitalisation Details'!$A$1:$K$2342,6,FALSE)</f>
        <v>5934</v>
      </c>
      <c r="N2057" t="str">
        <f>VLOOKUP(Hospitalisation_Details[[#This Row],[Customer ID]],'Hospitalisation Details'!A2056:K4397,7,FALSE)</f>
        <v>tier - 3</v>
      </c>
      <c r="O2057" t="str">
        <f>VLOOKUP(Hospitalisation_Details[[#This Row],[Customer ID]],'Hospitalisation Details'!A2056:K4397,8,FALSE)</f>
        <v>tier - 2</v>
      </c>
      <c r="P2057" t="str">
        <f>VLOOKUP(Hospitalisation_Details[[#This Row],[Customer ID]],'Hospitalisation Details'!A2056:K4397,9,FALSE)</f>
        <v>R1013</v>
      </c>
      <c r="Q2057">
        <f>VLOOKUP(Hospitalisation_Details[[#This Row],[Customer ID]],'Hospitalisation Details'!$A$1:$K$2342,11,FALSE)</f>
        <v>35</v>
      </c>
    </row>
    <row r="2058" spans="1:17" x14ac:dyDescent="0.35">
      <c r="A2058" t="s">
        <v>2057</v>
      </c>
      <c r="B2058" t="str">
        <f>VLOOKUP(Customer_Names[[#This Row],[Customer ID]],Customer_Names[#All],2,FALSE)</f>
        <v>Blair</v>
      </c>
      <c r="C2058">
        <f>VLOOKUP(Medical_Examinations[[#This Row],[Customer ID]],'Medical Examinations'!$A$1:$L$2336,2,FALSE)</f>
        <v>36</v>
      </c>
      <c r="D2058">
        <f>VLOOKUP(Medical_Examinations[[#This Row],[Customer ID]],'Medical Examinations'!$A$1:$L$2336,3,FALSE)</f>
        <v>9</v>
      </c>
      <c r="E2058" t="str">
        <f>VLOOKUP(Medical_Examinations[[#This Row],[Customer ID]],'Medical Examinations'!$A$1:$L$2336,4,FALSE)</f>
        <v>yes</v>
      </c>
      <c r="F2058" t="str">
        <f>VLOOKUP(Medical_Examinations[[#This Row],[Customer ID]],'Medical Examinations'!$A$1:$L$2336,6,FALSE)</f>
        <v>No</v>
      </c>
      <c r="G2058" t="str">
        <f>VLOOKUP(Medical_Examinations[[#This Row],[Customer ID]],'Medical Examinations'!$A$1:$L$2336,7,FALSE)</f>
        <v>No</v>
      </c>
      <c r="H2058">
        <f>VLOOKUP(Medical_Examinations[[#This Row],[Customer ID]],'Medical Examinations'!$A$1:$L$2336,8,FALSE)</f>
        <v>1</v>
      </c>
      <c r="I2058" t="str">
        <f>VLOOKUP(Medical_Examinations[[#This Row],[Customer ID]],'Medical Examinations'!$A$1:$L$2336,9,FALSE)</f>
        <v>yes</v>
      </c>
      <c r="J2058" t="str">
        <f>VLOOKUP(Medical_Examinations[[#This Row],[Customer ID]],'Medical Examinations'!A2057:L4392,11,FALSE)</f>
        <v>Obesity</v>
      </c>
      <c r="K2058" t="str">
        <f>VLOOKUP(Medical_Examinations[[#This Row],[Customer ID]],'Medical Examinations'!A2057:L4392,12,FALSE)</f>
        <v>Diabetes</v>
      </c>
      <c r="L2058" t="str">
        <f>VLOOKUP(Hospitalisation_Details[[#This Row],[Customer ID]],'Hospitalisation Details'!A2057:K4398,10,FALSE)</f>
        <v>30 Jun 1981</v>
      </c>
      <c r="M2058">
        <f>VLOOKUP(Hospitalisation_Details[[#This Row],[Customer ID]],'Hospitalisation Details'!$A$1:$K$2342,6,FALSE)</f>
        <v>6272</v>
      </c>
      <c r="N2058" t="str">
        <f>VLOOKUP(Hospitalisation_Details[[#This Row],[Customer ID]],'Hospitalisation Details'!A2057:K4398,7,FALSE)</f>
        <v>tier - 1</v>
      </c>
      <c r="O2058" t="str">
        <f>VLOOKUP(Hospitalisation_Details[[#This Row],[Customer ID]],'Hospitalisation Details'!A2057:K4398,8,FALSE)</f>
        <v>tier - 3</v>
      </c>
      <c r="P2058" t="str">
        <f>VLOOKUP(Hospitalisation_Details[[#This Row],[Customer ID]],'Hospitalisation Details'!A2057:K4398,9,FALSE)</f>
        <v>R1013</v>
      </c>
      <c r="Q2058">
        <f>VLOOKUP(Hospitalisation_Details[[#This Row],[Customer ID]],'Hospitalisation Details'!$A$1:$K$2342,11,FALSE)</f>
        <v>41</v>
      </c>
    </row>
    <row r="2059" spans="1:17" x14ac:dyDescent="0.35">
      <c r="A2059" t="s">
        <v>2058</v>
      </c>
      <c r="B2059" t="str">
        <f>VLOOKUP(Customer_Names[[#This Row],[Customer ID]],Customer_Names[#All],2,FALSE)</f>
        <v>Sharkey</v>
      </c>
      <c r="C2059">
        <f>VLOOKUP(Medical_Examinations[[#This Row],[Customer ID]],'Medical Examinations'!$A$1:$L$2336,2,FALSE)</f>
        <v>55</v>
      </c>
      <c r="D2059">
        <f>VLOOKUP(Medical_Examinations[[#This Row],[Customer ID]],'Medical Examinations'!$A$1:$L$2336,3,FALSE)</f>
        <v>9</v>
      </c>
      <c r="E2059" t="str">
        <f>VLOOKUP(Medical_Examinations[[#This Row],[Customer ID]],'Medical Examinations'!$A$1:$L$2336,4,FALSE)</f>
        <v>No</v>
      </c>
      <c r="F2059" t="str">
        <f>VLOOKUP(Medical_Examinations[[#This Row],[Customer ID]],'Medical Examinations'!$A$1:$L$2336,6,FALSE)</f>
        <v>No</v>
      </c>
      <c r="G2059" t="str">
        <f>VLOOKUP(Medical_Examinations[[#This Row],[Customer ID]],'Medical Examinations'!$A$1:$L$2336,7,FALSE)</f>
        <v>No</v>
      </c>
      <c r="H2059">
        <f>VLOOKUP(Medical_Examinations[[#This Row],[Customer ID]],'Medical Examinations'!$A$1:$L$2336,8,FALSE)</f>
        <v>2</v>
      </c>
      <c r="I2059" t="str">
        <f>VLOOKUP(Medical_Examinations[[#This Row],[Customer ID]],'Medical Examinations'!$A$1:$L$2336,9,FALSE)</f>
        <v>yes</v>
      </c>
      <c r="J2059" t="str">
        <f>VLOOKUP(Medical_Examinations[[#This Row],[Customer ID]],'Medical Examinations'!A2058:L4393,11,FALSE)</f>
        <v>Obesity</v>
      </c>
      <c r="K2059" t="str">
        <f>VLOOKUP(Medical_Examinations[[#This Row],[Customer ID]],'Medical Examinations'!A2058:L4393,12,FALSE)</f>
        <v>Diabetes</v>
      </c>
      <c r="L2059" t="str">
        <f>VLOOKUP(Hospitalisation_Details[[#This Row],[Customer ID]],'Hospitalisation Details'!A2058:K4399,10,FALSE)</f>
        <v>19 Aug 1983</v>
      </c>
      <c r="M2059">
        <f>VLOOKUP(Hospitalisation_Details[[#This Row],[Customer ID]],'Hospitalisation Details'!$A$1:$K$2342,6,FALSE)</f>
        <v>6356</v>
      </c>
      <c r="N2059" t="str">
        <f>VLOOKUP(Hospitalisation_Details[[#This Row],[Customer ID]],'Hospitalisation Details'!A2058:K4399,7,FALSE)</f>
        <v>tier - 3</v>
      </c>
      <c r="O2059" t="str">
        <f>VLOOKUP(Hospitalisation_Details[[#This Row],[Customer ID]],'Hospitalisation Details'!A2058:K4399,8,FALSE)</f>
        <v>tier - 2</v>
      </c>
      <c r="P2059" t="str">
        <f>VLOOKUP(Hospitalisation_Details[[#This Row],[Customer ID]],'Hospitalisation Details'!A2058:K4399,9,FALSE)</f>
        <v>R1013</v>
      </c>
      <c r="Q2059">
        <f>VLOOKUP(Hospitalisation_Details[[#This Row],[Customer ID]],'Hospitalisation Details'!$A$1:$K$2342,11,FALSE)</f>
        <v>39</v>
      </c>
    </row>
    <row r="2060" spans="1:17" x14ac:dyDescent="0.35">
      <c r="A2060" t="s">
        <v>2059</v>
      </c>
      <c r="B2060" t="str">
        <f>VLOOKUP(Customer_Names[[#This Row],[Customer ID]],Customer_Names[#All],2,FALSE)</f>
        <v>Scalard</v>
      </c>
      <c r="C2060">
        <f>VLOOKUP(Medical_Examinations[[#This Row],[Customer ID]],'Medical Examinations'!$A$1:$L$2336,2,FALSE)</f>
        <v>54</v>
      </c>
      <c r="D2060">
        <f>VLOOKUP(Medical_Examinations[[#This Row],[Customer ID]],'Medical Examinations'!$A$1:$L$2336,3,FALSE)</f>
        <v>11</v>
      </c>
      <c r="E2060" t="str">
        <f>VLOOKUP(Medical_Examinations[[#This Row],[Customer ID]],'Medical Examinations'!$A$1:$L$2336,4,FALSE)</f>
        <v>yes</v>
      </c>
      <c r="F2060" t="str">
        <f>VLOOKUP(Medical_Examinations[[#This Row],[Customer ID]],'Medical Examinations'!$A$1:$L$2336,6,FALSE)</f>
        <v>No</v>
      </c>
      <c r="G2060" t="str">
        <f>VLOOKUP(Medical_Examinations[[#This Row],[Customer ID]],'Medical Examinations'!$A$1:$L$2336,7,FALSE)</f>
        <v>No</v>
      </c>
      <c r="H2060">
        <f>VLOOKUP(Medical_Examinations[[#This Row],[Customer ID]],'Medical Examinations'!$A$1:$L$2336,8,FALSE)</f>
        <v>1</v>
      </c>
      <c r="I2060" t="str">
        <f>VLOOKUP(Medical_Examinations[[#This Row],[Customer ID]],'Medical Examinations'!$A$1:$L$2336,9,FALSE)</f>
        <v>yes</v>
      </c>
      <c r="J2060" t="str">
        <f>VLOOKUP(Medical_Examinations[[#This Row],[Customer ID]],'Medical Examinations'!A2059:L4394,11,FALSE)</f>
        <v>Obesity</v>
      </c>
      <c r="K2060" t="str">
        <f>VLOOKUP(Medical_Examinations[[#This Row],[Customer ID]],'Medical Examinations'!A2059:L4394,12,FALSE)</f>
        <v>Diabetes</v>
      </c>
      <c r="L2060" t="str">
        <f>VLOOKUP(Hospitalisation_Details[[#This Row],[Customer ID]],'Hospitalisation Details'!A2059:K4400,10,FALSE)</f>
        <v>22 Jul 1985</v>
      </c>
      <c r="M2060">
        <f>VLOOKUP(Hospitalisation_Details[[#This Row],[Customer ID]],'Hospitalisation Details'!$A$1:$K$2342,6,FALSE)</f>
        <v>6436</v>
      </c>
      <c r="N2060" t="str">
        <f>VLOOKUP(Hospitalisation_Details[[#This Row],[Customer ID]],'Hospitalisation Details'!A2059:K4400,7,FALSE)</f>
        <v>tier - 3</v>
      </c>
      <c r="O2060" t="str">
        <f>VLOOKUP(Hospitalisation_Details[[#This Row],[Customer ID]],'Hospitalisation Details'!A2059:K4400,8,FALSE)</f>
        <v>tier - 2</v>
      </c>
      <c r="P2060" t="str">
        <f>VLOOKUP(Hospitalisation_Details[[#This Row],[Customer ID]],'Hospitalisation Details'!A2059:K4400,9,FALSE)</f>
        <v>R1013</v>
      </c>
      <c r="Q2060">
        <f>VLOOKUP(Hospitalisation_Details[[#This Row],[Customer ID]],'Hospitalisation Details'!$A$1:$K$2342,11,FALSE)</f>
        <v>37</v>
      </c>
    </row>
    <row r="2061" spans="1:17" x14ac:dyDescent="0.35">
      <c r="A2061" t="s">
        <v>2060</v>
      </c>
      <c r="B2061" t="str">
        <f>VLOOKUP(Customer_Names[[#This Row],[Customer ID]],Customer_Names[#All],2,FALSE)</f>
        <v>Burget</v>
      </c>
      <c r="C2061">
        <f>VLOOKUP(Medical_Examinations[[#This Row],[Customer ID]],'Medical Examinations'!$A$1:$L$2336,2,FALSE)</f>
        <v>36</v>
      </c>
      <c r="D2061">
        <f>VLOOKUP(Medical_Examinations[[#This Row],[Customer ID]],'Medical Examinations'!$A$1:$L$2336,3,FALSE)</f>
        <v>12</v>
      </c>
      <c r="E2061" t="str">
        <f>VLOOKUP(Medical_Examinations[[#This Row],[Customer ID]],'Medical Examinations'!$A$1:$L$2336,4,FALSE)</f>
        <v>yes</v>
      </c>
      <c r="F2061" t="str">
        <f>VLOOKUP(Medical_Examinations[[#This Row],[Customer ID]],'Medical Examinations'!$A$1:$L$2336,6,FALSE)</f>
        <v>No</v>
      </c>
      <c r="G2061" t="str">
        <f>VLOOKUP(Medical_Examinations[[#This Row],[Customer ID]],'Medical Examinations'!$A$1:$L$2336,7,FALSE)</f>
        <v>No</v>
      </c>
      <c r="H2061">
        <f>VLOOKUP(Medical_Examinations[[#This Row],[Customer ID]],'Medical Examinations'!$A$1:$L$2336,8,FALSE)</f>
        <v>1</v>
      </c>
      <c r="I2061" t="str">
        <f>VLOOKUP(Medical_Examinations[[#This Row],[Customer ID]],'Medical Examinations'!$A$1:$L$2336,9,FALSE)</f>
        <v>yes</v>
      </c>
      <c r="J2061" t="str">
        <f>VLOOKUP(Medical_Examinations[[#This Row],[Customer ID]],'Medical Examinations'!A2060:L4395,11,FALSE)</f>
        <v>Obesity</v>
      </c>
      <c r="K2061" t="str">
        <f>VLOOKUP(Medical_Examinations[[#This Row],[Customer ID]],'Medical Examinations'!A2060:L4395,12,FALSE)</f>
        <v>Diabetes</v>
      </c>
      <c r="L2061" t="str">
        <f>VLOOKUP(Hospitalisation_Details[[#This Row],[Customer ID]],'Hospitalisation Details'!A2060:K4401,10,FALSE)</f>
        <v>1 Jul 1984</v>
      </c>
      <c r="M2061">
        <f>VLOOKUP(Hospitalisation_Details[[#This Row],[Customer ID]],'Hospitalisation Details'!$A$1:$K$2342,6,FALSE)</f>
        <v>6653</v>
      </c>
      <c r="N2061" t="str">
        <f>VLOOKUP(Hospitalisation_Details[[#This Row],[Customer ID]],'Hospitalisation Details'!A2060:K4401,7,FALSE)</f>
        <v>tier - 3</v>
      </c>
      <c r="O2061" t="str">
        <f>VLOOKUP(Hospitalisation_Details[[#This Row],[Customer ID]],'Hospitalisation Details'!A2060:K4401,8,FALSE)</f>
        <v>tier - 2</v>
      </c>
      <c r="P2061" t="str">
        <f>VLOOKUP(Hospitalisation_Details[[#This Row],[Customer ID]],'Hospitalisation Details'!A2060:K4401,9,FALSE)</f>
        <v>R1013</v>
      </c>
      <c r="Q2061">
        <f>VLOOKUP(Hospitalisation_Details[[#This Row],[Customer ID]],'Hospitalisation Details'!$A$1:$K$2342,11,FALSE)</f>
        <v>38</v>
      </c>
    </row>
    <row r="2062" spans="1:17" x14ac:dyDescent="0.35">
      <c r="A2062" t="s">
        <v>2061</v>
      </c>
      <c r="B2062" t="str">
        <f>VLOOKUP(Customer_Names[[#This Row],[Customer ID]],Customer_Names[#All],2,FALSE)</f>
        <v>English</v>
      </c>
      <c r="C2062">
        <f>VLOOKUP(Medical_Examinations[[#This Row],[Customer ID]],'Medical Examinations'!$A$1:$L$2336,2,FALSE)</f>
        <v>48</v>
      </c>
      <c r="D2062">
        <f>VLOOKUP(Medical_Examinations[[#This Row],[Customer ID]],'Medical Examinations'!$A$1:$L$2336,3,FALSE)</f>
        <v>10</v>
      </c>
      <c r="E2062" t="str">
        <f>VLOOKUP(Medical_Examinations[[#This Row],[Customer ID]],'Medical Examinations'!$A$1:$L$2336,4,FALSE)</f>
        <v>yes</v>
      </c>
      <c r="F2062" t="str">
        <f>VLOOKUP(Medical_Examinations[[#This Row],[Customer ID]],'Medical Examinations'!$A$1:$L$2336,6,FALSE)</f>
        <v>No</v>
      </c>
      <c r="G2062" t="str">
        <f>VLOOKUP(Medical_Examinations[[#This Row],[Customer ID]],'Medical Examinations'!$A$1:$L$2336,7,FALSE)</f>
        <v>No</v>
      </c>
      <c r="H2062">
        <f>VLOOKUP(Medical_Examinations[[#This Row],[Customer ID]],'Medical Examinations'!$A$1:$L$2336,8,FALSE)</f>
        <v>2</v>
      </c>
      <c r="I2062" t="str">
        <f>VLOOKUP(Medical_Examinations[[#This Row],[Customer ID]],'Medical Examinations'!$A$1:$L$2336,9,FALSE)</f>
        <v>yes</v>
      </c>
      <c r="J2062" t="str">
        <f>VLOOKUP(Medical_Examinations[[#This Row],[Customer ID]],'Medical Examinations'!A2061:L4396,11,FALSE)</f>
        <v>Obesity</v>
      </c>
      <c r="K2062" t="str">
        <f>VLOOKUP(Medical_Examinations[[#This Row],[Customer ID]],'Medical Examinations'!A2061:L4396,12,FALSE)</f>
        <v>Diabetes</v>
      </c>
      <c r="L2062" t="str">
        <f>VLOOKUP(Hospitalisation_Details[[#This Row],[Customer ID]],'Hospitalisation Details'!A2061:K4402,10,FALSE)</f>
        <v>6 Sep 1978</v>
      </c>
      <c r="M2062">
        <f>VLOOKUP(Hospitalisation_Details[[#This Row],[Customer ID]],'Hospitalisation Details'!$A$1:$K$2342,6,FALSE)</f>
        <v>7153</v>
      </c>
      <c r="N2062" t="str">
        <f>VLOOKUP(Hospitalisation_Details[[#This Row],[Customer ID]],'Hospitalisation Details'!A2061:K4402,7,FALSE)</f>
        <v>tier - 3</v>
      </c>
      <c r="O2062" t="str">
        <f>VLOOKUP(Hospitalisation_Details[[#This Row],[Customer ID]],'Hospitalisation Details'!A2061:K4402,8,FALSE)</f>
        <v>tier - 2</v>
      </c>
      <c r="P2062" t="str">
        <f>VLOOKUP(Hospitalisation_Details[[#This Row],[Customer ID]],'Hospitalisation Details'!A2061:K4402,9,FALSE)</f>
        <v>R1013</v>
      </c>
      <c r="Q2062">
        <f>VLOOKUP(Hospitalisation_Details[[#This Row],[Customer ID]],'Hospitalisation Details'!$A$1:$K$2342,11,FALSE)</f>
        <v>44</v>
      </c>
    </row>
    <row r="2063" spans="1:17" x14ac:dyDescent="0.35">
      <c r="A2063" t="s">
        <v>2062</v>
      </c>
      <c r="B2063" t="str">
        <f>VLOOKUP(Customer_Names[[#This Row],[Customer ID]],Customer_Names[#All],2,FALSE)</f>
        <v>Hampton</v>
      </c>
      <c r="C2063">
        <f>VLOOKUP(Medical_Examinations[[#This Row],[Customer ID]],'Medical Examinations'!$A$1:$L$2336,2,FALSE)</f>
        <v>49</v>
      </c>
      <c r="D2063">
        <f>VLOOKUP(Medical_Examinations[[#This Row],[Customer ID]],'Medical Examinations'!$A$1:$L$2336,3,FALSE)</f>
        <v>10</v>
      </c>
      <c r="E2063" t="str">
        <f>VLOOKUP(Medical_Examinations[[#This Row],[Customer ID]],'Medical Examinations'!$A$1:$L$2336,4,FALSE)</f>
        <v>yes</v>
      </c>
      <c r="F2063" t="str">
        <f>VLOOKUP(Medical_Examinations[[#This Row],[Customer ID]],'Medical Examinations'!$A$1:$L$2336,6,FALSE)</f>
        <v>No</v>
      </c>
      <c r="G2063" t="str">
        <f>VLOOKUP(Medical_Examinations[[#This Row],[Customer ID]],'Medical Examinations'!$A$1:$L$2336,7,FALSE)</f>
        <v>No</v>
      </c>
      <c r="H2063">
        <f>VLOOKUP(Medical_Examinations[[#This Row],[Customer ID]],'Medical Examinations'!$A$1:$L$2336,8,FALSE)</f>
        <v>1</v>
      </c>
      <c r="I2063" t="str">
        <f>VLOOKUP(Medical_Examinations[[#This Row],[Customer ID]],'Medical Examinations'!$A$1:$L$2336,9,FALSE)</f>
        <v>yes</v>
      </c>
      <c r="J2063" t="str">
        <f>VLOOKUP(Medical_Examinations[[#This Row],[Customer ID]],'Medical Examinations'!A2062:L4397,11,FALSE)</f>
        <v>Obesity</v>
      </c>
      <c r="K2063" t="str">
        <f>VLOOKUP(Medical_Examinations[[#This Row],[Customer ID]],'Medical Examinations'!A2062:L4397,12,FALSE)</f>
        <v>Diabetes</v>
      </c>
      <c r="L2063" t="str">
        <f>VLOOKUP(Hospitalisation_Details[[#This Row],[Customer ID]],'Hospitalisation Details'!A2062:K4403,10,FALSE)</f>
        <v>4 Dec 1978</v>
      </c>
      <c r="M2063">
        <f>VLOOKUP(Hospitalisation_Details[[#This Row],[Customer ID]],'Hospitalisation Details'!$A$1:$K$2342,6,FALSE)</f>
        <v>7731</v>
      </c>
      <c r="N2063" t="str">
        <f>VLOOKUP(Hospitalisation_Details[[#This Row],[Customer ID]],'Hospitalisation Details'!A2062:K4403,7,FALSE)</f>
        <v>tier - 3</v>
      </c>
      <c r="O2063" t="str">
        <f>VLOOKUP(Hospitalisation_Details[[#This Row],[Customer ID]],'Hospitalisation Details'!A2062:K4403,8,FALSE)</f>
        <v>tier - 2</v>
      </c>
      <c r="P2063" t="str">
        <f>VLOOKUP(Hospitalisation_Details[[#This Row],[Customer ID]],'Hospitalisation Details'!A2062:K4403,9,FALSE)</f>
        <v>R1013</v>
      </c>
      <c r="Q2063">
        <f>VLOOKUP(Hospitalisation_Details[[#This Row],[Customer ID]],'Hospitalisation Details'!$A$1:$K$2342,11,FALSE)</f>
        <v>44</v>
      </c>
    </row>
    <row r="2064" spans="1:17" x14ac:dyDescent="0.35">
      <c r="A2064" t="s">
        <v>2063</v>
      </c>
      <c r="B2064" t="str">
        <f>VLOOKUP(Customer_Names[[#This Row],[Customer ID]],Customer_Names[#All],2,FALSE)</f>
        <v>Flynn</v>
      </c>
      <c r="C2064">
        <f>VLOOKUP(Medical_Examinations[[#This Row],[Customer ID]],'Medical Examinations'!$A$1:$L$2336,2,FALSE)</f>
        <v>49</v>
      </c>
      <c r="D2064">
        <f>VLOOKUP(Medical_Examinations[[#This Row],[Customer ID]],'Medical Examinations'!$A$1:$L$2336,3,FALSE)</f>
        <v>11</v>
      </c>
      <c r="E2064" t="str">
        <f>VLOOKUP(Medical_Examinations[[#This Row],[Customer ID]],'Medical Examinations'!$A$1:$L$2336,4,FALSE)</f>
        <v>yes</v>
      </c>
      <c r="F2064" t="str">
        <f>VLOOKUP(Medical_Examinations[[#This Row],[Customer ID]],'Medical Examinations'!$A$1:$L$2336,6,FALSE)</f>
        <v>No</v>
      </c>
      <c r="G2064" t="str">
        <f>VLOOKUP(Medical_Examinations[[#This Row],[Customer ID]],'Medical Examinations'!$A$1:$L$2336,7,FALSE)</f>
        <v>No</v>
      </c>
      <c r="H2064">
        <f>VLOOKUP(Medical_Examinations[[#This Row],[Customer ID]],'Medical Examinations'!$A$1:$L$2336,8,FALSE)</f>
        <v>1</v>
      </c>
      <c r="I2064" t="str">
        <f>VLOOKUP(Medical_Examinations[[#This Row],[Customer ID]],'Medical Examinations'!$A$1:$L$2336,9,FALSE)</f>
        <v>yes</v>
      </c>
      <c r="J2064" t="str">
        <f>VLOOKUP(Medical_Examinations[[#This Row],[Customer ID]],'Medical Examinations'!A2063:L4398,11,FALSE)</f>
        <v>Obesity</v>
      </c>
      <c r="K2064" t="str">
        <f>VLOOKUP(Medical_Examinations[[#This Row],[Customer ID]],'Medical Examinations'!A2063:L4398,12,FALSE)</f>
        <v>Diabetes</v>
      </c>
      <c r="L2064" t="str">
        <f>VLOOKUP(Hospitalisation_Details[[#This Row],[Customer ID]],'Hospitalisation Details'!A2063:K4404,10,FALSE)</f>
        <v>12 Dec 1976</v>
      </c>
      <c r="M2064">
        <f>VLOOKUP(Hospitalisation_Details[[#This Row],[Customer ID]],'Hospitalisation Details'!$A$1:$K$2342,6,FALSE)</f>
        <v>7742</v>
      </c>
      <c r="N2064" t="str">
        <f>VLOOKUP(Hospitalisation_Details[[#This Row],[Customer ID]],'Hospitalisation Details'!A2063:K4404,7,FALSE)</f>
        <v>tier - 3</v>
      </c>
      <c r="O2064" t="str">
        <f>VLOOKUP(Hospitalisation_Details[[#This Row],[Customer ID]],'Hospitalisation Details'!A2063:K4404,8,FALSE)</f>
        <v>tier - 2</v>
      </c>
      <c r="P2064" t="str">
        <f>VLOOKUP(Hospitalisation_Details[[#This Row],[Customer ID]],'Hospitalisation Details'!A2063:K4404,9,FALSE)</f>
        <v>R1013</v>
      </c>
      <c r="Q2064">
        <f>VLOOKUP(Hospitalisation_Details[[#This Row],[Customer ID]],'Hospitalisation Details'!$A$1:$K$2342,11,FALSE)</f>
        <v>46</v>
      </c>
    </row>
    <row r="2065" spans="1:17" x14ac:dyDescent="0.35">
      <c r="A2065" t="s">
        <v>2064</v>
      </c>
      <c r="B2065" t="str">
        <f>VLOOKUP(Customer_Names[[#This Row],[Customer ID]],Customer_Names[#All],2,FALSE)</f>
        <v>Knast</v>
      </c>
      <c r="C2065">
        <f>VLOOKUP(Medical_Examinations[[#This Row],[Customer ID]],'Medical Examinations'!$A$1:$L$2336,2,FALSE)</f>
        <v>31</v>
      </c>
      <c r="D2065">
        <f>VLOOKUP(Medical_Examinations[[#This Row],[Customer ID]],'Medical Examinations'!$A$1:$L$2336,3,FALSE)</f>
        <v>9</v>
      </c>
      <c r="E2065" t="str">
        <f>VLOOKUP(Medical_Examinations[[#This Row],[Customer ID]],'Medical Examinations'!$A$1:$L$2336,4,FALSE)</f>
        <v>No</v>
      </c>
      <c r="F2065" t="str">
        <f>VLOOKUP(Medical_Examinations[[#This Row],[Customer ID]],'Medical Examinations'!$A$1:$L$2336,6,FALSE)</f>
        <v>No</v>
      </c>
      <c r="G2065" t="str">
        <f>VLOOKUP(Medical_Examinations[[#This Row],[Customer ID]],'Medical Examinations'!$A$1:$L$2336,7,FALSE)</f>
        <v>No</v>
      </c>
      <c r="H2065">
        <f>VLOOKUP(Medical_Examinations[[#This Row],[Customer ID]],'Medical Examinations'!$A$1:$L$2336,8,FALSE)</f>
        <v>2</v>
      </c>
      <c r="I2065" t="str">
        <f>VLOOKUP(Medical_Examinations[[#This Row],[Customer ID]],'Medical Examinations'!$A$1:$L$2336,9,FALSE)</f>
        <v>yes</v>
      </c>
      <c r="J2065" t="str">
        <f>VLOOKUP(Medical_Examinations[[#This Row],[Customer ID]],'Medical Examinations'!A2064:L4399,11,FALSE)</f>
        <v>Obesity</v>
      </c>
      <c r="K2065" t="str">
        <f>VLOOKUP(Medical_Examinations[[#This Row],[Customer ID]],'Medical Examinations'!A2064:L4399,12,FALSE)</f>
        <v>Diabetes</v>
      </c>
      <c r="L2065" t="str">
        <f>VLOOKUP(Hospitalisation_Details[[#This Row],[Customer ID]],'Hospitalisation Details'!A2064:K4405,10,FALSE)</f>
        <v>21 Dec 1975</v>
      </c>
      <c r="M2065">
        <f>VLOOKUP(Hospitalisation_Details[[#This Row],[Customer ID]],'Hospitalisation Details'!$A$1:$K$2342,6,FALSE)</f>
        <v>8084</v>
      </c>
      <c r="N2065" t="str">
        <f>VLOOKUP(Hospitalisation_Details[[#This Row],[Customer ID]],'Hospitalisation Details'!A2064:K4405,7,FALSE)</f>
        <v>tier - 3</v>
      </c>
      <c r="O2065" t="str">
        <f>VLOOKUP(Hospitalisation_Details[[#This Row],[Customer ID]],'Hospitalisation Details'!A2064:K4405,8,FALSE)</f>
        <v>tier - 3</v>
      </c>
      <c r="P2065" t="str">
        <f>VLOOKUP(Hospitalisation_Details[[#This Row],[Customer ID]],'Hospitalisation Details'!A2064:K4405,9,FALSE)</f>
        <v>R1013</v>
      </c>
      <c r="Q2065">
        <f>VLOOKUP(Hospitalisation_Details[[#This Row],[Customer ID]],'Hospitalisation Details'!$A$1:$K$2342,11,FALSE)</f>
        <v>47</v>
      </c>
    </row>
    <row r="2066" spans="1:17" x14ac:dyDescent="0.35">
      <c r="A2066" t="s">
        <v>2065</v>
      </c>
      <c r="B2066" t="str">
        <f>VLOOKUP(Customer_Names[[#This Row],[Customer ID]],Customer_Names[#All],2,FALSE)</f>
        <v>Lucas</v>
      </c>
      <c r="C2066">
        <f>VLOOKUP(Medical_Examinations[[#This Row],[Customer ID]],'Medical Examinations'!$A$1:$L$2336,2,FALSE)</f>
        <v>35</v>
      </c>
      <c r="D2066">
        <f>VLOOKUP(Medical_Examinations[[#This Row],[Customer ID]],'Medical Examinations'!$A$1:$L$2336,3,FALSE)</f>
        <v>8</v>
      </c>
      <c r="E2066" t="str">
        <f>VLOOKUP(Medical_Examinations[[#This Row],[Customer ID]],'Medical Examinations'!$A$1:$L$2336,4,FALSE)</f>
        <v>yes</v>
      </c>
      <c r="F2066" t="str">
        <f>VLOOKUP(Medical_Examinations[[#This Row],[Customer ID]],'Medical Examinations'!$A$1:$L$2336,6,FALSE)</f>
        <v>No</v>
      </c>
      <c r="G2066" t="str">
        <f>VLOOKUP(Medical_Examinations[[#This Row],[Customer ID]],'Medical Examinations'!$A$1:$L$2336,7,FALSE)</f>
        <v>No</v>
      </c>
      <c r="H2066">
        <f>VLOOKUP(Medical_Examinations[[#This Row],[Customer ID]],'Medical Examinations'!$A$1:$L$2336,8,FALSE)</f>
        <v>1</v>
      </c>
      <c r="I2066" t="str">
        <f>VLOOKUP(Medical_Examinations[[#This Row],[Customer ID]],'Medical Examinations'!$A$1:$L$2336,9,FALSE)</f>
        <v>yes</v>
      </c>
      <c r="J2066" t="str">
        <f>VLOOKUP(Medical_Examinations[[#This Row],[Customer ID]],'Medical Examinations'!A2065:L4400,11,FALSE)</f>
        <v>Obesity</v>
      </c>
      <c r="K2066" t="str">
        <f>VLOOKUP(Medical_Examinations[[#This Row],[Customer ID]],'Medical Examinations'!A2065:L4400,12,FALSE)</f>
        <v>Diabetes</v>
      </c>
      <c r="L2066" t="str">
        <f>VLOOKUP(Hospitalisation_Details[[#This Row],[Customer ID]],'Hospitalisation Details'!A2065:K4406,10,FALSE)</f>
        <v>25 Dec 1976</v>
      </c>
      <c r="M2066">
        <f>VLOOKUP(Hospitalisation_Details[[#This Row],[Customer ID]],'Hospitalisation Details'!$A$1:$K$2342,6,FALSE)</f>
        <v>8944</v>
      </c>
      <c r="N2066" t="str">
        <f>VLOOKUP(Hospitalisation_Details[[#This Row],[Customer ID]],'Hospitalisation Details'!A2065:K4406,7,FALSE)</f>
        <v>tier - 3</v>
      </c>
      <c r="O2066" t="str">
        <f>VLOOKUP(Hospitalisation_Details[[#This Row],[Customer ID]],'Hospitalisation Details'!A2065:K4406,8,FALSE)</f>
        <v>tier - 2</v>
      </c>
      <c r="P2066" t="str">
        <f>VLOOKUP(Hospitalisation_Details[[#This Row],[Customer ID]],'Hospitalisation Details'!A2065:K4406,9,FALSE)</f>
        <v>R1013</v>
      </c>
      <c r="Q2066">
        <f>VLOOKUP(Hospitalisation_Details[[#This Row],[Customer ID]],'Hospitalisation Details'!$A$1:$K$2342,11,FALSE)</f>
        <v>46</v>
      </c>
    </row>
    <row r="2067" spans="1:17" x14ac:dyDescent="0.35">
      <c r="A2067" t="s">
        <v>2066</v>
      </c>
      <c r="B2067" t="str">
        <f>VLOOKUP(Customer_Names[[#This Row],[Customer ID]],Customer_Names[#All],2,FALSE)</f>
        <v>Thomas</v>
      </c>
      <c r="C2067">
        <f>VLOOKUP(Medical_Examinations[[#This Row],[Customer ID]],'Medical Examinations'!$A$1:$L$2336,2,FALSE)</f>
        <v>33</v>
      </c>
      <c r="D2067">
        <f>VLOOKUP(Medical_Examinations[[#This Row],[Customer ID]],'Medical Examinations'!$A$1:$L$2336,3,FALSE)</f>
        <v>11</v>
      </c>
      <c r="E2067" t="str">
        <f>VLOOKUP(Medical_Examinations[[#This Row],[Customer ID]],'Medical Examinations'!$A$1:$L$2336,4,FALSE)</f>
        <v>yes</v>
      </c>
      <c r="F2067" t="str">
        <f>VLOOKUP(Medical_Examinations[[#This Row],[Customer ID]],'Medical Examinations'!$A$1:$L$2336,6,FALSE)</f>
        <v>No</v>
      </c>
      <c r="G2067" t="str">
        <f>VLOOKUP(Medical_Examinations[[#This Row],[Customer ID]],'Medical Examinations'!$A$1:$L$2336,7,FALSE)</f>
        <v>No</v>
      </c>
      <c r="H2067">
        <f>VLOOKUP(Medical_Examinations[[#This Row],[Customer ID]],'Medical Examinations'!$A$1:$L$2336,8,FALSE)</f>
        <v>1</v>
      </c>
      <c r="I2067" t="str">
        <f>VLOOKUP(Medical_Examinations[[#This Row],[Customer ID]],'Medical Examinations'!$A$1:$L$2336,9,FALSE)</f>
        <v>yes</v>
      </c>
      <c r="J2067" t="str">
        <f>VLOOKUP(Medical_Examinations[[#This Row],[Customer ID]],'Medical Examinations'!A2066:L4401,11,FALSE)</f>
        <v>Obesity</v>
      </c>
      <c r="K2067" t="str">
        <f>VLOOKUP(Medical_Examinations[[#This Row],[Customer ID]],'Medical Examinations'!A2066:L4401,12,FALSE)</f>
        <v>Diabetes</v>
      </c>
      <c r="L2067" t="str">
        <f>VLOOKUP(Hospitalisation_Details[[#This Row],[Customer ID]],'Hospitalisation Details'!A2066:K4407,10,FALSE)</f>
        <v>2 Dec 1972</v>
      </c>
      <c r="M2067">
        <f>VLOOKUP(Hospitalisation_Details[[#This Row],[Customer ID]],'Hospitalisation Details'!$A$1:$K$2342,6,FALSE)</f>
        <v>9059</v>
      </c>
      <c r="N2067" t="str">
        <f>VLOOKUP(Hospitalisation_Details[[#This Row],[Customer ID]],'Hospitalisation Details'!A2066:K4407,7,FALSE)</f>
        <v>tier - 3</v>
      </c>
      <c r="O2067" t="str">
        <f>VLOOKUP(Hospitalisation_Details[[#This Row],[Customer ID]],'Hospitalisation Details'!A2066:K4407,8,FALSE)</f>
        <v>tier - 2</v>
      </c>
      <c r="P2067" t="str">
        <f>VLOOKUP(Hospitalisation_Details[[#This Row],[Customer ID]],'Hospitalisation Details'!A2066:K4407,9,FALSE)</f>
        <v>R1013</v>
      </c>
      <c r="Q2067">
        <f>VLOOKUP(Hospitalisation_Details[[#This Row],[Customer ID]],'Hospitalisation Details'!$A$1:$K$2342,11,FALSE)</f>
        <v>50</v>
      </c>
    </row>
    <row r="2068" spans="1:17" x14ac:dyDescent="0.35">
      <c r="A2068" t="s">
        <v>2067</v>
      </c>
      <c r="B2068" t="str">
        <f>VLOOKUP(Customer_Names[[#This Row],[Customer ID]],Customer_Names[#All],2,FALSE)</f>
        <v>Cherewatti</v>
      </c>
      <c r="C2068">
        <f>VLOOKUP(Medical_Examinations[[#This Row],[Customer ID]],'Medical Examinations'!$A$1:$L$2336,2,FALSE)</f>
        <v>42</v>
      </c>
      <c r="D2068">
        <f>VLOOKUP(Medical_Examinations[[#This Row],[Customer ID]],'Medical Examinations'!$A$1:$L$2336,3,FALSE)</f>
        <v>12</v>
      </c>
      <c r="E2068" t="str">
        <f>VLOOKUP(Medical_Examinations[[#This Row],[Customer ID]],'Medical Examinations'!$A$1:$L$2336,4,FALSE)</f>
        <v>yes</v>
      </c>
      <c r="F2068" t="str">
        <f>VLOOKUP(Medical_Examinations[[#This Row],[Customer ID]],'Medical Examinations'!$A$1:$L$2336,6,FALSE)</f>
        <v>No</v>
      </c>
      <c r="G2068" t="str">
        <f>VLOOKUP(Medical_Examinations[[#This Row],[Customer ID]],'Medical Examinations'!$A$1:$L$2336,7,FALSE)</f>
        <v>No</v>
      </c>
      <c r="H2068">
        <f>VLOOKUP(Medical_Examinations[[#This Row],[Customer ID]],'Medical Examinations'!$A$1:$L$2336,8,FALSE)</f>
        <v>2</v>
      </c>
      <c r="I2068" t="str">
        <f>VLOOKUP(Medical_Examinations[[#This Row],[Customer ID]],'Medical Examinations'!$A$1:$L$2336,9,FALSE)</f>
        <v>yes</v>
      </c>
      <c r="J2068" t="str">
        <f>VLOOKUP(Medical_Examinations[[#This Row],[Customer ID]],'Medical Examinations'!A2067:L4402,11,FALSE)</f>
        <v>Obesity</v>
      </c>
      <c r="K2068" t="str">
        <f>VLOOKUP(Medical_Examinations[[#This Row],[Customer ID]],'Medical Examinations'!A2067:L4402,12,FALSE)</f>
        <v>Diabetes</v>
      </c>
      <c r="L2068" t="str">
        <f>VLOOKUP(Hospitalisation_Details[[#This Row],[Customer ID]],'Hospitalisation Details'!A2067:K4408,10,FALSE)</f>
        <v>16 Oct 1973</v>
      </c>
      <c r="M2068">
        <f>VLOOKUP(Hospitalisation_Details[[#This Row],[Customer ID]],'Hospitalisation Details'!$A$1:$K$2342,6,FALSE)</f>
        <v>9305</v>
      </c>
      <c r="N2068" t="str">
        <f>VLOOKUP(Hospitalisation_Details[[#This Row],[Customer ID]],'Hospitalisation Details'!A2067:K4408,7,FALSE)</f>
        <v>tier - 3</v>
      </c>
      <c r="O2068" t="str">
        <f>VLOOKUP(Hospitalisation_Details[[#This Row],[Customer ID]],'Hospitalisation Details'!A2067:K4408,8,FALSE)</f>
        <v>tier - 3</v>
      </c>
      <c r="P2068" t="str">
        <f>VLOOKUP(Hospitalisation_Details[[#This Row],[Customer ID]],'Hospitalisation Details'!A2067:K4408,9,FALSE)</f>
        <v>R1013</v>
      </c>
      <c r="Q2068">
        <f>VLOOKUP(Hospitalisation_Details[[#This Row],[Customer ID]],'Hospitalisation Details'!$A$1:$K$2342,11,FALSE)</f>
        <v>49</v>
      </c>
    </row>
    <row r="2069" spans="1:17" x14ac:dyDescent="0.35">
      <c r="A2069" t="s">
        <v>2068</v>
      </c>
      <c r="B2069" t="str">
        <f>VLOOKUP(Customer_Names[[#This Row],[Customer ID]],Customer_Names[#All],2,FALSE)</f>
        <v>Olle</v>
      </c>
      <c r="C2069">
        <f>VLOOKUP(Medical_Examinations[[#This Row],[Customer ID]],'Medical Examinations'!$A$1:$L$2336,2,FALSE)</f>
        <v>34</v>
      </c>
      <c r="D2069">
        <f>VLOOKUP(Medical_Examinations[[#This Row],[Customer ID]],'Medical Examinations'!$A$1:$L$2336,3,FALSE)</f>
        <v>11</v>
      </c>
      <c r="E2069" t="str">
        <f>VLOOKUP(Medical_Examinations[[#This Row],[Customer ID]],'Medical Examinations'!$A$1:$L$2336,4,FALSE)</f>
        <v>yes</v>
      </c>
      <c r="F2069" t="str">
        <f>VLOOKUP(Medical_Examinations[[#This Row],[Customer ID]],'Medical Examinations'!$A$1:$L$2336,6,FALSE)</f>
        <v>No</v>
      </c>
      <c r="G2069" t="str">
        <f>VLOOKUP(Medical_Examinations[[#This Row],[Customer ID]],'Medical Examinations'!$A$1:$L$2336,7,FALSE)</f>
        <v>No</v>
      </c>
      <c r="H2069">
        <f>VLOOKUP(Medical_Examinations[[#This Row],[Customer ID]],'Medical Examinations'!$A$1:$L$2336,8,FALSE)</f>
        <v>1</v>
      </c>
      <c r="I2069" t="str">
        <f>VLOOKUP(Medical_Examinations[[#This Row],[Customer ID]],'Medical Examinations'!$A$1:$L$2336,9,FALSE)</f>
        <v>yes</v>
      </c>
      <c r="J2069" t="str">
        <f>VLOOKUP(Medical_Examinations[[#This Row],[Customer ID]],'Medical Examinations'!A2068:L4403,11,FALSE)</f>
        <v>Obesity</v>
      </c>
      <c r="K2069" t="str">
        <f>VLOOKUP(Medical_Examinations[[#This Row],[Customer ID]],'Medical Examinations'!A2068:L4403,12,FALSE)</f>
        <v>Diabetes</v>
      </c>
      <c r="L2069" t="str">
        <f>VLOOKUP(Hospitalisation_Details[[#This Row],[Customer ID]],'Hospitalisation Details'!A2068:K4409,10,FALSE)</f>
        <v>29 Dec 1971</v>
      </c>
      <c r="M2069">
        <f>VLOOKUP(Hospitalisation_Details[[#This Row],[Customer ID]],'Hospitalisation Details'!$A$1:$K$2342,6,FALSE)</f>
        <v>9386</v>
      </c>
      <c r="N2069" t="str">
        <f>VLOOKUP(Hospitalisation_Details[[#This Row],[Customer ID]],'Hospitalisation Details'!A2068:K4409,7,FALSE)</f>
        <v>tier - 3</v>
      </c>
      <c r="O2069" t="str">
        <f>VLOOKUP(Hospitalisation_Details[[#This Row],[Customer ID]],'Hospitalisation Details'!A2068:K4409,8,FALSE)</f>
        <v>tier - 2</v>
      </c>
      <c r="P2069" t="str">
        <f>VLOOKUP(Hospitalisation_Details[[#This Row],[Customer ID]],'Hospitalisation Details'!A2068:K4409,9,FALSE)</f>
        <v>R1013</v>
      </c>
      <c r="Q2069">
        <f>VLOOKUP(Hospitalisation_Details[[#This Row],[Customer ID]],'Hospitalisation Details'!$A$1:$K$2342,11,FALSE)</f>
        <v>51</v>
      </c>
    </row>
    <row r="2070" spans="1:17" x14ac:dyDescent="0.35">
      <c r="A2070" t="s">
        <v>2069</v>
      </c>
      <c r="B2070" t="str">
        <f>VLOOKUP(Customer_Names[[#This Row],[Customer ID]],Customer_Names[#All],2,FALSE)</f>
        <v>Hamsi</v>
      </c>
      <c r="C2070">
        <f>VLOOKUP(Medical_Examinations[[#This Row],[Customer ID]],'Medical Examinations'!$A$1:$L$2336,2,FALSE)</f>
        <v>40</v>
      </c>
      <c r="D2070">
        <f>VLOOKUP(Medical_Examinations[[#This Row],[Customer ID]],'Medical Examinations'!$A$1:$L$2336,3,FALSE)</f>
        <v>11</v>
      </c>
      <c r="E2070" t="str">
        <f>VLOOKUP(Medical_Examinations[[#This Row],[Customer ID]],'Medical Examinations'!$A$1:$L$2336,4,FALSE)</f>
        <v>yes</v>
      </c>
      <c r="F2070" t="str">
        <f>VLOOKUP(Medical_Examinations[[#This Row],[Customer ID]],'Medical Examinations'!$A$1:$L$2336,6,FALSE)</f>
        <v>No</v>
      </c>
      <c r="G2070" t="str">
        <f>VLOOKUP(Medical_Examinations[[#This Row],[Customer ID]],'Medical Examinations'!$A$1:$L$2336,7,FALSE)</f>
        <v>No</v>
      </c>
      <c r="H2070">
        <f>VLOOKUP(Medical_Examinations[[#This Row],[Customer ID]],'Medical Examinations'!$A$1:$L$2336,8,FALSE)</f>
        <v>2</v>
      </c>
      <c r="I2070" t="str">
        <f>VLOOKUP(Medical_Examinations[[#This Row],[Customer ID]],'Medical Examinations'!$A$1:$L$2336,9,FALSE)</f>
        <v>yes</v>
      </c>
      <c r="J2070" t="str">
        <f>VLOOKUP(Medical_Examinations[[#This Row],[Customer ID]],'Medical Examinations'!A2069:L4404,11,FALSE)</f>
        <v>Obesity</v>
      </c>
      <c r="K2070" t="str">
        <f>VLOOKUP(Medical_Examinations[[#This Row],[Customer ID]],'Medical Examinations'!A2069:L4404,12,FALSE)</f>
        <v>Diabetes</v>
      </c>
      <c r="L2070" t="str">
        <f>VLOOKUP(Hospitalisation_Details[[#This Row],[Customer ID]],'Hospitalisation Details'!A2069:K4410,10,FALSE)</f>
        <v>7 Jun 1977</v>
      </c>
      <c r="M2070">
        <f>VLOOKUP(Hospitalisation_Details[[#This Row],[Customer ID]],'Hospitalisation Details'!$A$1:$K$2342,6,FALSE)</f>
        <v>9789</v>
      </c>
      <c r="N2070" t="str">
        <f>VLOOKUP(Hospitalisation_Details[[#This Row],[Customer ID]],'Hospitalisation Details'!A2069:K4410,7,FALSE)</f>
        <v>tier - 3</v>
      </c>
      <c r="O2070" t="str">
        <f>VLOOKUP(Hospitalisation_Details[[#This Row],[Customer ID]],'Hospitalisation Details'!A2069:K4410,8,FALSE)</f>
        <v>tier - 2</v>
      </c>
      <c r="P2070" t="str">
        <f>VLOOKUP(Hospitalisation_Details[[#This Row],[Customer ID]],'Hospitalisation Details'!A2069:K4410,9,FALSE)</f>
        <v>R1013</v>
      </c>
      <c r="Q2070">
        <f>VLOOKUP(Hospitalisation_Details[[#This Row],[Customer ID]],'Hospitalisation Details'!$A$1:$K$2342,11,FALSE)</f>
        <v>46</v>
      </c>
    </row>
    <row r="2071" spans="1:17" x14ac:dyDescent="0.35">
      <c r="A2071" t="s">
        <v>2070</v>
      </c>
      <c r="B2071" t="str">
        <f>VLOOKUP(Customer_Names[[#This Row],[Customer ID]],Customer_Names[#All],2,FALSE)</f>
        <v>Finnegan</v>
      </c>
      <c r="C2071">
        <f>VLOOKUP(Medical_Examinations[[#This Row],[Customer ID]],'Medical Examinations'!$A$1:$L$2336,2,FALSE)</f>
        <v>41</v>
      </c>
      <c r="D2071">
        <f>VLOOKUP(Medical_Examinations[[#This Row],[Customer ID]],'Medical Examinations'!$A$1:$L$2336,3,FALSE)</f>
        <v>8</v>
      </c>
      <c r="E2071" t="str">
        <f>VLOOKUP(Medical_Examinations[[#This Row],[Customer ID]],'Medical Examinations'!$A$1:$L$2336,4,FALSE)</f>
        <v>yes</v>
      </c>
      <c r="F2071" t="str">
        <f>VLOOKUP(Medical_Examinations[[#This Row],[Customer ID]],'Medical Examinations'!$A$1:$L$2336,6,FALSE)</f>
        <v>No</v>
      </c>
      <c r="G2071" t="str">
        <f>VLOOKUP(Medical_Examinations[[#This Row],[Customer ID]],'Medical Examinations'!$A$1:$L$2336,7,FALSE)</f>
        <v>No</v>
      </c>
      <c r="H2071">
        <f>VLOOKUP(Medical_Examinations[[#This Row],[Customer ID]],'Medical Examinations'!$A$1:$L$2336,8,FALSE)</f>
        <v>1</v>
      </c>
      <c r="I2071" t="str">
        <f>VLOOKUP(Medical_Examinations[[#This Row],[Customer ID]],'Medical Examinations'!$A$1:$L$2336,9,FALSE)</f>
        <v>yes</v>
      </c>
      <c r="J2071" t="str">
        <f>VLOOKUP(Medical_Examinations[[#This Row],[Customer ID]],'Medical Examinations'!A2070:L4405,11,FALSE)</f>
        <v>Obesity</v>
      </c>
      <c r="K2071" t="str">
        <f>VLOOKUP(Medical_Examinations[[#This Row],[Customer ID]],'Medical Examinations'!A2070:L4405,12,FALSE)</f>
        <v>Diabetes</v>
      </c>
      <c r="L2071" t="str">
        <f>VLOOKUP(Hospitalisation_Details[[#This Row],[Customer ID]],'Hospitalisation Details'!A2070:K4411,10,FALSE)</f>
        <v>8 Aug 1972</v>
      </c>
      <c r="M2071">
        <f>VLOOKUP(Hospitalisation_Details[[#This Row],[Customer ID]],'Hospitalisation Details'!$A$1:$K$2342,6,FALSE)</f>
        <v>10107</v>
      </c>
      <c r="N2071" t="str">
        <f>VLOOKUP(Hospitalisation_Details[[#This Row],[Customer ID]],'Hospitalisation Details'!A2070:K4411,7,FALSE)</f>
        <v>tier - 3</v>
      </c>
      <c r="O2071" t="str">
        <f>VLOOKUP(Hospitalisation_Details[[#This Row],[Customer ID]],'Hospitalisation Details'!A2070:K4411,8,FALSE)</f>
        <v>tier - 1</v>
      </c>
      <c r="P2071" t="str">
        <f>VLOOKUP(Hospitalisation_Details[[#This Row],[Customer ID]],'Hospitalisation Details'!A2070:K4411,9,FALSE)</f>
        <v>R1013</v>
      </c>
      <c r="Q2071">
        <f>VLOOKUP(Hospitalisation_Details[[#This Row],[Customer ID]],'Hospitalisation Details'!$A$1:$K$2342,11,FALSE)</f>
        <v>50</v>
      </c>
    </row>
    <row r="2072" spans="1:17" x14ac:dyDescent="0.35">
      <c r="A2072" t="s">
        <v>2071</v>
      </c>
      <c r="B2072" t="str">
        <f>VLOOKUP(Customer_Names[[#This Row],[Customer ID]],Customer_Names[#All],2,FALSE)</f>
        <v>Walsh</v>
      </c>
      <c r="C2072">
        <f>VLOOKUP(Medical_Examinations[[#This Row],[Customer ID]],'Medical Examinations'!$A$1:$L$2336,2,FALSE)</f>
        <v>37</v>
      </c>
      <c r="D2072">
        <f>VLOOKUP(Medical_Examinations[[#This Row],[Customer ID]],'Medical Examinations'!$A$1:$L$2336,3,FALSE)</f>
        <v>7</v>
      </c>
      <c r="E2072" t="str">
        <f>VLOOKUP(Medical_Examinations[[#This Row],[Customer ID]],'Medical Examinations'!$A$1:$L$2336,4,FALSE)</f>
        <v>yes</v>
      </c>
      <c r="F2072" t="str">
        <f>VLOOKUP(Medical_Examinations[[#This Row],[Customer ID]],'Medical Examinations'!$A$1:$L$2336,6,FALSE)</f>
        <v>No</v>
      </c>
      <c r="G2072" t="str">
        <f>VLOOKUP(Medical_Examinations[[#This Row],[Customer ID]],'Medical Examinations'!$A$1:$L$2336,7,FALSE)</f>
        <v>No</v>
      </c>
      <c r="H2072">
        <f>VLOOKUP(Medical_Examinations[[#This Row],[Customer ID]],'Medical Examinations'!$A$1:$L$2336,8,FALSE)</f>
        <v>2</v>
      </c>
      <c r="I2072" t="str">
        <f>VLOOKUP(Medical_Examinations[[#This Row],[Customer ID]],'Medical Examinations'!$A$1:$L$2336,9,FALSE)</f>
        <v>yes</v>
      </c>
      <c r="J2072" t="str">
        <f>VLOOKUP(Medical_Examinations[[#This Row],[Customer ID]],'Medical Examinations'!A2071:L4406,11,FALSE)</f>
        <v>Obesity</v>
      </c>
      <c r="K2072" t="str">
        <f>VLOOKUP(Medical_Examinations[[#This Row],[Customer ID]],'Medical Examinations'!A2071:L4406,12,FALSE)</f>
        <v>Diabetes</v>
      </c>
      <c r="L2072" t="str">
        <f>VLOOKUP(Hospitalisation_Details[[#This Row],[Customer ID]],'Hospitalisation Details'!A2071:K4412,10,FALSE)</f>
        <v>19 Sep 1973</v>
      </c>
      <c r="M2072">
        <f>VLOOKUP(Hospitalisation_Details[[#This Row],[Customer ID]],'Hospitalisation Details'!$A$1:$K$2342,6,FALSE)</f>
        <v>10381</v>
      </c>
      <c r="N2072" t="str">
        <f>VLOOKUP(Hospitalisation_Details[[#This Row],[Customer ID]],'Hospitalisation Details'!A2071:K4412,7,FALSE)</f>
        <v>tier - 3</v>
      </c>
      <c r="O2072" t="str">
        <f>VLOOKUP(Hospitalisation_Details[[#This Row],[Customer ID]],'Hospitalisation Details'!A2071:K4412,8,FALSE)</f>
        <v>tier - 3</v>
      </c>
      <c r="P2072" t="str">
        <f>VLOOKUP(Hospitalisation_Details[[#This Row],[Customer ID]],'Hospitalisation Details'!A2071:K4412,9,FALSE)</f>
        <v>R1013</v>
      </c>
      <c r="Q2072">
        <f>VLOOKUP(Hospitalisation_Details[[#This Row],[Customer ID]],'Hospitalisation Details'!$A$1:$K$2342,11,FALSE)</f>
        <v>49</v>
      </c>
    </row>
    <row r="2073" spans="1:17" x14ac:dyDescent="0.35">
      <c r="A2073" t="s">
        <v>2072</v>
      </c>
      <c r="B2073" t="str">
        <f>VLOOKUP(Customer_Names[[#This Row],[Customer ID]],Customer_Names[#All],2,FALSE)</f>
        <v>Villa</v>
      </c>
      <c r="C2073">
        <f>VLOOKUP(Medical_Examinations[[#This Row],[Customer ID]],'Medical Examinations'!$A$1:$L$2336,2,FALSE)</f>
        <v>39</v>
      </c>
      <c r="D2073">
        <f>VLOOKUP(Medical_Examinations[[#This Row],[Customer ID]],'Medical Examinations'!$A$1:$L$2336,3,FALSE)</f>
        <v>12</v>
      </c>
      <c r="E2073" t="str">
        <f>VLOOKUP(Medical_Examinations[[#This Row],[Customer ID]],'Medical Examinations'!$A$1:$L$2336,4,FALSE)</f>
        <v>No</v>
      </c>
      <c r="F2073" t="str">
        <f>VLOOKUP(Medical_Examinations[[#This Row],[Customer ID]],'Medical Examinations'!$A$1:$L$2336,6,FALSE)</f>
        <v>No</v>
      </c>
      <c r="G2073" t="str">
        <f>VLOOKUP(Medical_Examinations[[#This Row],[Customer ID]],'Medical Examinations'!$A$1:$L$2336,7,FALSE)</f>
        <v>No</v>
      </c>
      <c r="H2073">
        <f>VLOOKUP(Medical_Examinations[[#This Row],[Customer ID]],'Medical Examinations'!$A$1:$L$2336,8,FALSE)</f>
        <v>2</v>
      </c>
      <c r="I2073" t="str">
        <f>VLOOKUP(Medical_Examinations[[#This Row],[Customer ID]],'Medical Examinations'!$A$1:$L$2336,9,FALSE)</f>
        <v>yes</v>
      </c>
      <c r="J2073" t="str">
        <f>VLOOKUP(Medical_Examinations[[#This Row],[Customer ID]],'Medical Examinations'!A2072:L4407,11,FALSE)</f>
        <v>Obesity</v>
      </c>
      <c r="K2073" t="str">
        <f>VLOOKUP(Medical_Examinations[[#This Row],[Customer ID]],'Medical Examinations'!A2072:L4407,12,FALSE)</f>
        <v>Diabetes</v>
      </c>
      <c r="L2073" t="str">
        <f>VLOOKUP(Hospitalisation_Details[[#This Row],[Customer ID]],'Hospitalisation Details'!A2072:K4413,10,FALSE)</f>
        <v>29 Jun 1971</v>
      </c>
      <c r="M2073">
        <f>VLOOKUP(Hospitalisation_Details[[#This Row],[Customer ID]],'Hospitalisation Details'!$A$1:$K$2342,6,FALSE)</f>
        <v>10560</v>
      </c>
      <c r="N2073" t="str">
        <f>VLOOKUP(Hospitalisation_Details[[#This Row],[Customer ID]],'Hospitalisation Details'!A2072:K4413,7,FALSE)</f>
        <v>tier - 3</v>
      </c>
      <c r="O2073" t="str">
        <f>VLOOKUP(Hospitalisation_Details[[#This Row],[Customer ID]],'Hospitalisation Details'!A2072:K4413,8,FALSE)</f>
        <v>tier - 2</v>
      </c>
      <c r="P2073" t="str">
        <f>VLOOKUP(Hospitalisation_Details[[#This Row],[Customer ID]],'Hospitalisation Details'!A2072:K4413,9,FALSE)</f>
        <v>R1013</v>
      </c>
      <c r="Q2073">
        <f>VLOOKUP(Hospitalisation_Details[[#This Row],[Customer ID]],'Hospitalisation Details'!$A$1:$K$2342,11,FALSE)</f>
        <v>51</v>
      </c>
    </row>
    <row r="2074" spans="1:17" x14ac:dyDescent="0.35">
      <c r="A2074" t="s">
        <v>2073</v>
      </c>
      <c r="B2074" t="str">
        <f>VLOOKUP(Customer_Names[[#This Row],[Customer ID]],Customer_Names[#All],2,FALSE)</f>
        <v>Cable</v>
      </c>
      <c r="C2074">
        <f>VLOOKUP(Medical_Examinations[[#This Row],[Customer ID]],'Medical Examinations'!$A$1:$L$2336,2,FALSE)</f>
        <v>38</v>
      </c>
      <c r="D2074">
        <f>VLOOKUP(Medical_Examinations[[#This Row],[Customer ID]],'Medical Examinations'!$A$1:$L$2336,3,FALSE)</f>
        <v>12</v>
      </c>
      <c r="E2074" t="str">
        <f>VLOOKUP(Medical_Examinations[[#This Row],[Customer ID]],'Medical Examinations'!$A$1:$L$2336,4,FALSE)</f>
        <v>yes</v>
      </c>
      <c r="F2074" t="str">
        <f>VLOOKUP(Medical_Examinations[[#This Row],[Customer ID]],'Medical Examinations'!$A$1:$L$2336,6,FALSE)</f>
        <v>No</v>
      </c>
      <c r="G2074" t="str">
        <f>VLOOKUP(Medical_Examinations[[#This Row],[Customer ID]],'Medical Examinations'!$A$1:$L$2336,7,FALSE)</f>
        <v>No</v>
      </c>
      <c r="H2074">
        <f>VLOOKUP(Medical_Examinations[[#This Row],[Customer ID]],'Medical Examinations'!$A$1:$L$2336,8,FALSE)</f>
        <v>1</v>
      </c>
      <c r="I2074" t="str">
        <f>VLOOKUP(Medical_Examinations[[#This Row],[Customer ID]],'Medical Examinations'!$A$1:$L$2336,9,FALSE)</f>
        <v>yes</v>
      </c>
      <c r="J2074" t="str">
        <f>VLOOKUP(Medical_Examinations[[#This Row],[Customer ID]],'Medical Examinations'!A2073:L4408,11,FALSE)</f>
        <v>Obesity</v>
      </c>
      <c r="K2074" t="str">
        <f>VLOOKUP(Medical_Examinations[[#This Row],[Customer ID]],'Medical Examinations'!A2073:L4408,12,FALSE)</f>
        <v>Diabetes</v>
      </c>
      <c r="L2074" t="str">
        <f>VLOOKUP(Hospitalisation_Details[[#This Row],[Customer ID]],'Hospitalisation Details'!A2073:K4414,10,FALSE)</f>
        <v>25 Dec 1969</v>
      </c>
      <c r="M2074">
        <f>VLOOKUP(Hospitalisation_Details[[#This Row],[Customer ID]],'Hospitalisation Details'!$A$1:$K$2342,6,FALSE)</f>
        <v>10580</v>
      </c>
      <c r="N2074" t="str">
        <f>VLOOKUP(Hospitalisation_Details[[#This Row],[Customer ID]],'Hospitalisation Details'!A2073:K4414,7,FALSE)</f>
        <v>tier - 3</v>
      </c>
      <c r="O2074" t="str">
        <f>VLOOKUP(Hospitalisation_Details[[#This Row],[Customer ID]],'Hospitalisation Details'!A2073:K4414,8,FALSE)</f>
        <v>tier - 3</v>
      </c>
      <c r="P2074" t="str">
        <f>VLOOKUP(Hospitalisation_Details[[#This Row],[Customer ID]],'Hospitalisation Details'!A2073:K4414,9,FALSE)</f>
        <v>R1013</v>
      </c>
      <c r="Q2074">
        <f>VLOOKUP(Hospitalisation_Details[[#This Row],[Customer ID]],'Hospitalisation Details'!$A$1:$K$2342,11,FALSE)</f>
        <v>53</v>
      </c>
    </row>
    <row r="2075" spans="1:17" x14ac:dyDescent="0.35">
      <c r="A2075" t="s">
        <v>2074</v>
      </c>
      <c r="B2075" t="str">
        <f>VLOOKUP(Customer_Names[[#This Row],[Customer ID]],Customer_Names[#All],2,FALSE)</f>
        <v>Eiring</v>
      </c>
      <c r="C2075">
        <f>VLOOKUP(Medical_Examinations[[#This Row],[Customer ID]],'Medical Examinations'!$A$1:$L$2336,2,FALSE)</f>
        <v>30</v>
      </c>
      <c r="D2075">
        <f>VLOOKUP(Medical_Examinations[[#This Row],[Customer ID]],'Medical Examinations'!$A$1:$L$2336,3,FALSE)</f>
        <v>10</v>
      </c>
      <c r="E2075" t="str">
        <f>VLOOKUP(Medical_Examinations[[#This Row],[Customer ID]],'Medical Examinations'!$A$1:$L$2336,4,FALSE)</f>
        <v>yes</v>
      </c>
      <c r="F2075" t="str">
        <f>VLOOKUP(Medical_Examinations[[#This Row],[Customer ID]],'Medical Examinations'!$A$1:$L$2336,6,FALSE)</f>
        <v>No</v>
      </c>
      <c r="G2075" t="str">
        <f>VLOOKUP(Medical_Examinations[[#This Row],[Customer ID]],'Medical Examinations'!$A$1:$L$2336,7,FALSE)</f>
        <v>Yes</v>
      </c>
      <c r="H2075">
        <f>VLOOKUP(Medical_Examinations[[#This Row],[Customer ID]],'Medical Examinations'!$A$1:$L$2336,8,FALSE)</f>
        <v>1</v>
      </c>
      <c r="I2075" t="str">
        <f>VLOOKUP(Medical_Examinations[[#This Row],[Customer ID]],'Medical Examinations'!$A$1:$L$2336,9,FALSE)</f>
        <v>yes</v>
      </c>
      <c r="J2075" t="str">
        <f>VLOOKUP(Medical_Examinations[[#This Row],[Customer ID]],'Medical Examinations'!A2074:L4409,11,FALSE)</f>
        <v>Obesity</v>
      </c>
      <c r="K2075" t="str">
        <f>VLOOKUP(Medical_Examinations[[#This Row],[Customer ID]],'Medical Examinations'!A2074:L4409,12,FALSE)</f>
        <v>Diabetes</v>
      </c>
      <c r="L2075" t="str">
        <f>VLOOKUP(Hospitalisation_Details[[#This Row],[Customer ID]],'Hospitalisation Details'!A2074:K4415,10,FALSE)</f>
        <v>24 Oct 1972</v>
      </c>
      <c r="M2075">
        <f>VLOOKUP(Hospitalisation_Details[[#This Row],[Customer ID]],'Hospitalisation Details'!$A$1:$K$2342,6,FALSE)</f>
        <v>10703</v>
      </c>
      <c r="N2075" t="str">
        <f>VLOOKUP(Hospitalisation_Details[[#This Row],[Customer ID]],'Hospitalisation Details'!A2074:K4415,7,FALSE)</f>
        <v>tier - 3</v>
      </c>
      <c r="O2075" t="str">
        <f>VLOOKUP(Hospitalisation_Details[[#This Row],[Customer ID]],'Hospitalisation Details'!A2074:K4415,8,FALSE)</f>
        <v>tier - 3</v>
      </c>
      <c r="P2075" t="str">
        <f>VLOOKUP(Hospitalisation_Details[[#This Row],[Customer ID]],'Hospitalisation Details'!A2074:K4415,9,FALSE)</f>
        <v>R1013</v>
      </c>
      <c r="Q2075">
        <f>VLOOKUP(Hospitalisation_Details[[#This Row],[Customer ID]],'Hospitalisation Details'!$A$1:$K$2342,11,FALSE)</f>
        <v>50</v>
      </c>
    </row>
    <row r="2076" spans="1:17" x14ac:dyDescent="0.35">
      <c r="A2076" t="s">
        <v>2075</v>
      </c>
      <c r="B2076" t="str">
        <f>VLOOKUP(Customer_Names[[#This Row],[Customer ID]],Customer_Names[#All],2,FALSE)</f>
        <v>Connor</v>
      </c>
      <c r="C2076">
        <f>VLOOKUP(Medical_Examinations[[#This Row],[Customer ID]],'Medical Examinations'!$A$1:$L$2336,2,FALSE)</f>
        <v>36</v>
      </c>
      <c r="D2076">
        <f>VLOOKUP(Medical_Examinations[[#This Row],[Customer ID]],'Medical Examinations'!$A$1:$L$2336,3,FALSE)</f>
        <v>7</v>
      </c>
      <c r="E2076" t="str">
        <f>VLOOKUP(Medical_Examinations[[#This Row],[Customer ID]],'Medical Examinations'!$A$1:$L$2336,4,FALSE)</f>
        <v>No</v>
      </c>
      <c r="F2076" t="str">
        <f>VLOOKUP(Medical_Examinations[[#This Row],[Customer ID]],'Medical Examinations'!$A$1:$L$2336,6,FALSE)</f>
        <v>No</v>
      </c>
      <c r="G2076" t="str">
        <f>VLOOKUP(Medical_Examinations[[#This Row],[Customer ID]],'Medical Examinations'!$A$1:$L$2336,7,FALSE)</f>
        <v>No</v>
      </c>
      <c r="H2076">
        <f>VLOOKUP(Medical_Examinations[[#This Row],[Customer ID]],'Medical Examinations'!$A$1:$L$2336,8,FALSE)</f>
        <v>2</v>
      </c>
      <c r="I2076" t="str">
        <f>VLOOKUP(Medical_Examinations[[#This Row],[Customer ID]],'Medical Examinations'!$A$1:$L$2336,9,FALSE)</f>
        <v>yes</v>
      </c>
      <c r="J2076" t="str">
        <f>VLOOKUP(Medical_Examinations[[#This Row],[Customer ID]],'Medical Examinations'!A2075:L4410,11,FALSE)</f>
        <v>Obesity</v>
      </c>
      <c r="K2076" t="str">
        <f>VLOOKUP(Medical_Examinations[[#This Row],[Customer ID]],'Medical Examinations'!A2075:L4410,12,FALSE)</f>
        <v>Diabetes</v>
      </c>
      <c r="L2076" t="str">
        <f>VLOOKUP(Hospitalisation_Details[[#This Row],[Customer ID]],'Hospitalisation Details'!A2075:K4416,10,FALSE)</f>
        <v>2 Oct 1967</v>
      </c>
      <c r="M2076">
        <f>VLOOKUP(Hospitalisation_Details[[#This Row],[Customer ID]],'Hospitalisation Details'!$A$1:$K$2342,6,FALSE)</f>
        <v>10807</v>
      </c>
      <c r="N2076" t="str">
        <f>VLOOKUP(Hospitalisation_Details[[#This Row],[Customer ID]],'Hospitalisation Details'!A2075:K4416,7,FALSE)</f>
        <v>tier - 3</v>
      </c>
      <c r="O2076" t="str">
        <f>VLOOKUP(Hospitalisation_Details[[#This Row],[Customer ID]],'Hospitalisation Details'!A2075:K4416,8,FALSE)</f>
        <v>tier - 2</v>
      </c>
      <c r="P2076" t="str">
        <f>VLOOKUP(Hospitalisation_Details[[#This Row],[Customer ID]],'Hospitalisation Details'!A2075:K4416,9,FALSE)</f>
        <v>R1013</v>
      </c>
      <c r="Q2076">
        <f>VLOOKUP(Hospitalisation_Details[[#This Row],[Customer ID]],'Hospitalisation Details'!$A$1:$K$2342,11,FALSE)</f>
        <v>55</v>
      </c>
    </row>
    <row r="2077" spans="1:17" x14ac:dyDescent="0.35">
      <c r="A2077" t="s">
        <v>2076</v>
      </c>
      <c r="B2077" t="str">
        <f>VLOOKUP(Customer_Names[[#This Row],[Customer ID]],Customer_Names[#All],2,FALSE)</f>
        <v>Friedman</v>
      </c>
      <c r="C2077">
        <f>VLOOKUP(Medical_Examinations[[#This Row],[Customer ID]],'Medical Examinations'!$A$1:$L$2336,2,FALSE)</f>
        <v>36</v>
      </c>
      <c r="D2077">
        <f>VLOOKUP(Medical_Examinations[[#This Row],[Customer ID]],'Medical Examinations'!$A$1:$L$2336,3,FALSE)</f>
        <v>7</v>
      </c>
      <c r="E2077" t="str">
        <f>VLOOKUP(Medical_Examinations[[#This Row],[Customer ID]],'Medical Examinations'!$A$1:$L$2336,4,FALSE)</f>
        <v>No</v>
      </c>
      <c r="F2077" t="str">
        <f>VLOOKUP(Medical_Examinations[[#This Row],[Customer ID]],'Medical Examinations'!$A$1:$L$2336,6,FALSE)</f>
        <v>No</v>
      </c>
      <c r="G2077" t="str">
        <f>VLOOKUP(Medical_Examinations[[#This Row],[Customer ID]],'Medical Examinations'!$A$1:$L$2336,7,FALSE)</f>
        <v>No</v>
      </c>
      <c r="H2077">
        <f>VLOOKUP(Medical_Examinations[[#This Row],[Customer ID]],'Medical Examinations'!$A$1:$L$2336,8,FALSE)</f>
        <v>2</v>
      </c>
      <c r="I2077" t="str">
        <f>VLOOKUP(Medical_Examinations[[#This Row],[Customer ID]],'Medical Examinations'!$A$1:$L$2336,9,FALSE)</f>
        <v>yes</v>
      </c>
      <c r="J2077" t="str">
        <f>VLOOKUP(Medical_Examinations[[#This Row],[Customer ID]],'Medical Examinations'!A2076:L4411,11,FALSE)</f>
        <v>Obesity</v>
      </c>
      <c r="K2077" t="str">
        <f>VLOOKUP(Medical_Examinations[[#This Row],[Customer ID]],'Medical Examinations'!A2076:L4411,12,FALSE)</f>
        <v>Diabetes</v>
      </c>
      <c r="L2077" t="str">
        <f>VLOOKUP(Hospitalisation_Details[[#This Row],[Customer ID]],'Hospitalisation Details'!A2076:K4417,10,FALSE)</f>
        <v>12 Nov 1968</v>
      </c>
      <c r="M2077">
        <f>VLOOKUP(Hospitalisation_Details[[#This Row],[Customer ID]],'Hospitalisation Details'!$A$1:$K$2342,6,FALSE)</f>
        <v>10929</v>
      </c>
      <c r="N2077" t="str">
        <f>VLOOKUP(Hospitalisation_Details[[#This Row],[Customer ID]],'Hospitalisation Details'!A2076:K4417,7,FALSE)</f>
        <v>tier - 3</v>
      </c>
      <c r="O2077" t="str">
        <f>VLOOKUP(Hospitalisation_Details[[#This Row],[Customer ID]],'Hospitalisation Details'!A2076:K4417,8,FALSE)</f>
        <v>tier - 3</v>
      </c>
      <c r="P2077" t="str">
        <f>VLOOKUP(Hospitalisation_Details[[#This Row],[Customer ID]],'Hospitalisation Details'!A2076:K4417,9,FALSE)</f>
        <v>R1013</v>
      </c>
      <c r="Q2077">
        <f>VLOOKUP(Hospitalisation_Details[[#This Row],[Customer ID]],'Hospitalisation Details'!$A$1:$K$2342,11,FALSE)</f>
        <v>54</v>
      </c>
    </row>
    <row r="2078" spans="1:17" x14ac:dyDescent="0.35">
      <c r="A2078" t="s">
        <v>2077</v>
      </c>
      <c r="B2078" t="str">
        <f>VLOOKUP(Customer_Names[[#This Row],[Customer ID]],Customer_Names[#All],2,FALSE)</f>
        <v>Croker</v>
      </c>
      <c r="C2078">
        <f>VLOOKUP(Medical_Examinations[[#This Row],[Customer ID]],'Medical Examinations'!$A$1:$L$2336,2,FALSE)</f>
        <v>34</v>
      </c>
      <c r="D2078">
        <f>VLOOKUP(Medical_Examinations[[#This Row],[Customer ID]],'Medical Examinations'!$A$1:$L$2336,3,FALSE)</f>
        <v>12</v>
      </c>
      <c r="E2078" t="str">
        <f>VLOOKUP(Medical_Examinations[[#This Row],[Customer ID]],'Medical Examinations'!$A$1:$L$2336,4,FALSE)</f>
        <v>yes</v>
      </c>
      <c r="F2078" t="str">
        <f>VLOOKUP(Medical_Examinations[[#This Row],[Customer ID]],'Medical Examinations'!$A$1:$L$2336,6,FALSE)</f>
        <v>No</v>
      </c>
      <c r="G2078" t="str">
        <f>VLOOKUP(Medical_Examinations[[#This Row],[Customer ID]],'Medical Examinations'!$A$1:$L$2336,7,FALSE)</f>
        <v>No</v>
      </c>
      <c r="H2078">
        <f>VLOOKUP(Medical_Examinations[[#This Row],[Customer ID]],'Medical Examinations'!$A$1:$L$2336,8,FALSE)</f>
        <v>1</v>
      </c>
      <c r="I2078" t="str">
        <f>VLOOKUP(Medical_Examinations[[#This Row],[Customer ID]],'Medical Examinations'!$A$1:$L$2336,9,FALSE)</f>
        <v>yes</v>
      </c>
      <c r="J2078" t="str">
        <f>VLOOKUP(Medical_Examinations[[#This Row],[Customer ID]],'Medical Examinations'!A2077:L4412,11,FALSE)</f>
        <v>Obesity</v>
      </c>
      <c r="K2078" t="str">
        <f>VLOOKUP(Medical_Examinations[[#This Row],[Customer ID]],'Medical Examinations'!A2077:L4412,12,FALSE)</f>
        <v>Diabetes</v>
      </c>
      <c r="L2078" t="str">
        <f>VLOOKUP(Hospitalisation_Details[[#This Row],[Customer ID]],'Hospitalisation Details'!A2077:K4418,10,FALSE)</f>
        <v>21 Oct 1973</v>
      </c>
      <c r="M2078">
        <f>VLOOKUP(Hospitalisation_Details[[#This Row],[Customer ID]],'Hospitalisation Details'!$A$1:$K$2342,6,FALSE)</f>
        <v>10977</v>
      </c>
      <c r="N2078" t="str">
        <f>VLOOKUP(Hospitalisation_Details[[#This Row],[Customer ID]],'Hospitalisation Details'!A2077:K4418,7,FALSE)</f>
        <v>tier - 3</v>
      </c>
      <c r="O2078" t="str">
        <f>VLOOKUP(Hospitalisation_Details[[#This Row],[Customer ID]],'Hospitalisation Details'!A2077:K4418,8,FALSE)</f>
        <v>tier - 1</v>
      </c>
      <c r="P2078" t="str">
        <f>VLOOKUP(Hospitalisation_Details[[#This Row],[Customer ID]],'Hospitalisation Details'!A2077:K4418,9,FALSE)</f>
        <v>R1013</v>
      </c>
      <c r="Q2078">
        <f>VLOOKUP(Hospitalisation_Details[[#This Row],[Customer ID]],'Hospitalisation Details'!$A$1:$K$2342,11,FALSE)</f>
        <v>49</v>
      </c>
    </row>
    <row r="2079" spans="1:17" x14ac:dyDescent="0.35">
      <c r="A2079" t="s">
        <v>2078</v>
      </c>
      <c r="B2079" t="str">
        <f>VLOOKUP(Customer_Names[[#This Row],[Customer ID]],Customer_Names[#All],2,FALSE)</f>
        <v>Beganics</v>
      </c>
      <c r="C2079">
        <f>VLOOKUP(Medical_Examinations[[#This Row],[Customer ID]],'Medical Examinations'!$A$1:$L$2336,2,FALSE)</f>
        <v>38</v>
      </c>
      <c r="D2079">
        <f>VLOOKUP(Medical_Examinations[[#This Row],[Customer ID]],'Medical Examinations'!$A$1:$L$2336,3,FALSE)</f>
        <v>10</v>
      </c>
      <c r="E2079" t="str">
        <f>VLOOKUP(Medical_Examinations[[#This Row],[Customer ID]],'Medical Examinations'!$A$1:$L$2336,4,FALSE)</f>
        <v>yes</v>
      </c>
      <c r="F2079" t="str">
        <f>VLOOKUP(Medical_Examinations[[#This Row],[Customer ID]],'Medical Examinations'!$A$1:$L$2336,6,FALSE)</f>
        <v>No</v>
      </c>
      <c r="G2079" t="str">
        <f>VLOOKUP(Medical_Examinations[[#This Row],[Customer ID]],'Medical Examinations'!$A$1:$L$2336,7,FALSE)</f>
        <v>No</v>
      </c>
      <c r="H2079">
        <f>VLOOKUP(Medical_Examinations[[#This Row],[Customer ID]],'Medical Examinations'!$A$1:$L$2336,8,FALSE)</f>
        <v>1</v>
      </c>
      <c r="I2079" t="str">
        <f>VLOOKUP(Medical_Examinations[[#This Row],[Customer ID]],'Medical Examinations'!$A$1:$L$2336,9,FALSE)</f>
        <v>yes</v>
      </c>
      <c r="J2079" t="str">
        <f>VLOOKUP(Medical_Examinations[[#This Row],[Customer ID]],'Medical Examinations'!A2078:L4413,11,FALSE)</f>
        <v>Obesity</v>
      </c>
      <c r="K2079" t="str">
        <f>VLOOKUP(Medical_Examinations[[#This Row],[Customer ID]],'Medical Examinations'!A2078:L4413,12,FALSE)</f>
        <v>Diabetes</v>
      </c>
      <c r="L2079" t="str">
        <f>VLOOKUP(Hospitalisation_Details[[#This Row],[Customer ID]],'Hospitalisation Details'!A2078:K4419,10,FALSE)</f>
        <v>24 Oct 1968</v>
      </c>
      <c r="M2079">
        <f>VLOOKUP(Hospitalisation_Details[[#This Row],[Customer ID]],'Hospitalisation Details'!$A$1:$K$2342,6,FALSE)</f>
        <v>11014</v>
      </c>
      <c r="N2079" t="str">
        <f>VLOOKUP(Hospitalisation_Details[[#This Row],[Customer ID]],'Hospitalisation Details'!A2078:K4419,7,FALSE)</f>
        <v>tier - 3</v>
      </c>
      <c r="O2079" t="str">
        <f>VLOOKUP(Hospitalisation_Details[[#This Row],[Customer ID]],'Hospitalisation Details'!A2078:K4419,8,FALSE)</f>
        <v>tier - 1</v>
      </c>
      <c r="P2079" t="str">
        <f>VLOOKUP(Hospitalisation_Details[[#This Row],[Customer ID]],'Hospitalisation Details'!A2078:K4419,9,FALSE)</f>
        <v>R1013</v>
      </c>
      <c r="Q2079">
        <f>VLOOKUP(Hospitalisation_Details[[#This Row],[Customer ID]],'Hospitalisation Details'!$A$1:$K$2342,11,FALSE)</f>
        <v>54</v>
      </c>
    </row>
    <row r="2080" spans="1:17" x14ac:dyDescent="0.35">
      <c r="A2080" t="s">
        <v>2079</v>
      </c>
      <c r="B2080" t="str">
        <f>VLOOKUP(Customer_Names[[#This Row],[Customer ID]],Customer_Names[#All],2,FALSE)</f>
        <v>Huberty</v>
      </c>
      <c r="C2080">
        <f>VLOOKUP(Medical_Examinations[[#This Row],[Customer ID]],'Medical Examinations'!$A$1:$L$2336,2,FALSE)</f>
        <v>30</v>
      </c>
      <c r="D2080">
        <f>VLOOKUP(Medical_Examinations[[#This Row],[Customer ID]],'Medical Examinations'!$A$1:$L$2336,3,FALSE)</f>
        <v>8</v>
      </c>
      <c r="E2080" t="str">
        <f>VLOOKUP(Medical_Examinations[[#This Row],[Customer ID]],'Medical Examinations'!$A$1:$L$2336,4,FALSE)</f>
        <v>yes</v>
      </c>
      <c r="F2080" t="str">
        <f>VLOOKUP(Medical_Examinations[[#This Row],[Customer ID]],'Medical Examinations'!$A$1:$L$2336,6,FALSE)</f>
        <v>No</v>
      </c>
      <c r="G2080" t="str">
        <f>VLOOKUP(Medical_Examinations[[#This Row],[Customer ID]],'Medical Examinations'!$A$1:$L$2336,7,FALSE)</f>
        <v>No</v>
      </c>
      <c r="H2080">
        <f>VLOOKUP(Medical_Examinations[[#This Row],[Customer ID]],'Medical Examinations'!$A$1:$L$2336,8,FALSE)</f>
        <v>1</v>
      </c>
      <c r="I2080" t="str">
        <f>VLOOKUP(Medical_Examinations[[#This Row],[Customer ID]],'Medical Examinations'!$A$1:$L$2336,9,FALSE)</f>
        <v>yes</v>
      </c>
      <c r="J2080" t="str">
        <f>VLOOKUP(Medical_Examinations[[#This Row],[Customer ID]],'Medical Examinations'!A2079:L4414,11,FALSE)</f>
        <v>Obesity</v>
      </c>
      <c r="K2080" t="str">
        <f>VLOOKUP(Medical_Examinations[[#This Row],[Customer ID]],'Medical Examinations'!A2079:L4414,12,FALSE)</f>
        <v>Diabetes</v>
      </c>
      <c r="L2080" t="str">
        <f>VLOOKUP(Hospitalisation_Details[[#This Row],[Customer ID]],'Hospitalisation Details'!A2079:K4420,10,FALSE)</f>
        <v>19 Aug 1989</v>
      </c>
      <c r="M2080">
        <f>VLOOKUP(Hospitalisation_Details[[#This Row],[Customer ID]],'Hospitalisation Details'!$A$1:$K$2342,6,FALSE)</f>
        <v>11327</v>
      </c>
      <c r="N2080" t="str">
        <f>VLOOKUP(Hospitalisation_Details[[#This Row],[Customer ID]],'Hospitalisation Details'!A2079:K4420,7,FALSE)</f>
        <v>tier - 3</v>
      </c>
      <c r="O2080" t="str">
        <f>VLOOKUP(Hospitalisation_Details[[#This Row],[Customer ID]],'Hospitalisation Details'!A2079:K4420,8,FALSE)</f>
        <v>tier - 3</v>
      </c>
      <c r="P2080" t="str">
        <f>VLOOKUP(Hospitalisation_Details[[#This Row],[Customer ID]],'Hospitalisation Details'!A2079:K4420,9,FALSE)</f>
        <v>R1013</v>
      </c>
      <c r="Q2080">
        <f>VLOOKUP(Hospitalisation_Details[[#This Row],[Customer ID]],'Hospitalisation Details'!$A$1:$K$2342,11,FALSE)</f>
        <v>33</v>
      </c>
    </row>
    <row r="2081" spans="1:17" x14ac:dyDescent="0.35">
      <c r="A2081" t="s">
        <v>2080</v>
      </c>
      <c r="B2081" t="str">
        <f>VLOOKUP(Customer_Names[[#This Row],[Customer ID]],Customer_Names[#All],2,FALSE)</f>
        <v>Jacobs</v>
      </c>
      <c r="C2081">
        <f>VLOOKUP(Medical_Examinations[[#This Row],[Customer ID]],'Medical Examinations'!$A$1:$L$2336,2,FALSE)</f>
        <v>32</v>
      </c>
      <c r="D2081">
        <f>VLOOKUP(Medical_Examinations[[#This Row],[Customer ID]],'Medical Examinations'!$A$1:$L$2336,3,FALSE)</f>
        <v>12</v>
      </c>
      <c r="E2081" t="str">
        <f>VLOOKUP(Medical_Examinations[[#This Row],[Customer ID]],'Medical Examinations'!$A$1:$L$2336,4,FALSE)</f>
        <v>yes</v>
      </c>
      <c r="F2081" t="str">
        <f>VLOOKUP(Medical_Examinations[[#This Row],[Customer ID]],'Medical Examinations'!$A$1:$L$2336,6,FALSE)</f>
        <v>No</v>
      </c>
      <c r="G2081" t="str">
        <f>VLOOKUP(Medical_Examinations[[#This Row],[Customer ID]],'Medical Examinations'!$A$1:$L$2336,7,FALSE)</f>
        <v>No</v>
      </c>
      <c r="H2081">
        <f>VLOOKUP(Medical_Examinations[[#This Row],[Customer ID]],'Medical Examinations'!$A$1:$L$2336,8,FALSE)</f>
        <v>1</v>
      </c>
      <c r="I2081" t="str">
        <f>VLOOKUP(Medical_Examinations[[#This Row],[Customer ID]],'Medical Examinations'!$A$1:$L$2336,9,FALSE)</f>
        <v>yes</v>
      </c>
      <c r="J2081" t="str">
        <f>VLOOKUP(Medical_Examinations[[#This Row],[Customer ID]],'Medical Examinations'!A2080:L4415,11,FALSE)</f>
        <v>Obesity</v>
      </c>
      <c r="K2081" t="str">
        <f>VLOOKUP(Medical_Examinations[[#This Row],[Customer ID]],'Medical Examinations'!A2080:L4415,12,FALSE)</f>
        <v>Diabetes</v>
      </c>
      <c r="L2081" t="str">
        <f>VLOOKUP(Hospitalisation_Details[[#This Row],[Customer ID]],'Hospitalisation Details'!A2080:K4421,10,FALSE)</f>
        <v>27 Oct 1965</v>
      </c>
      <c r="M2081">
        <f>VLOOKUP(Hospitalisation_Details[[#This Row],[Customer ID]],'Hospitalisation Details'!$A$1:$K$2342,6,FALSE)</f>
        <v>11554</v>
      </c>
      <c r="N2081" t="str">
        <f>VLOOKUP(Hospitalisation_Details[[#This Row],[Customer ID]],'Hospitalisation Details'!A2080:K4421,7,FALSE)</f>
        <v>tier - 3</v>
      </c>
      <c r="O2081" t="str">
        <f>VLOOKUP(Hospitalisation_Details[[#This Row],[Customer ID]],'Hospitalisation Details'!A2080:K4421,8,FALSE)</f>
        <v>tier - 1</v>
      </c>
      <c r="P2081" t="str">
        <f>VLOOKUP(Hospitalisation_Details[[#This Row],[Customer ID]],'Hospitalisation Details'!A2080:K4421,9,FALSE)</f>
        <v>R1013</v>
      </c>
      <c r="Q2081">
        <f>VLOOKUP(Hospitalisation_Details[[#This Row],[Customer ID]],'Hospitalisation Details'!$A$1:$K$2342,11,FALSE)</f>
        <v>57</v>
      </c>
    </row>
    <row r="2082" spans="1:17" x14ac:dyDescent="0.35">
      <c r="A2082" t="s">
        <v>2081</v>
      </c>
      <c r="B2082" t="str">
        <f>VLOOKUP(Customer_Names[[#This Row],[Customer ID]],Customer_Names[#All],2,FALSE)</f>
        <v>Hazlehurst</v>
      </c>
      <c r="C2082">
        <f>VLOOKUP(Medical_Examinations[[#This Row],[Customer ID]],'Medical Examinations'!$A$1:$L$2336,2,FALSE)</f>
        <v>24</v>
      </c>
      <c r="D2082">
        <f>VLOOKUP(Medical_Examinations[[#This Row],[Customer ID]],'Medical Examinations'!$A$1:$L$2336,3,FALSE)</f>
        <v>8</v>
      </c>
      <c r="E2082" t="str">
        <f>VLOOKUP(Medical_Examinations[[#This Row],[Customer ID]],'Medical Examinations'!$A$1:$L$2336,4,FALSE)</f>
        <v>yes</v>
      </c>
      <c r="F2082" t="str">
        <f>VLOOKUP(Medical_Examinations[[#This Row],[Customer ID]],'Medical Examinations'!$A$1:$L$2336,6,FALSE)</f>
        <v>No</v>
      </c>
      <c r="G2082" t="str">
        <f>VLOOKUP(Medical_Examinations[[#This Row],[Customer ID]],'Medical Examinations'!$A$1:$L$2336,7,FALSE)</f>
        <v>No</v>
      </c>
      <c r="H2082">
        <f>VLOOKUP(Medical_Examinations[[#This Row],[Customer ID]],'Medical Examinations'!$A$1:$L$2336,8,FALSE)</f>
        <v>1</v>
      </c>
      <c r="I2082" t="str">
        <f>VLOOKUP(Medical_Examinations[[#This Row],[Customer ID]],'Medical Examinations'!$A$1:$L$2336,9,FALSE)</f>
        <v>yes</v>
      </c>
      <c r="J2082" t="str">
        <f>VLOOKUP(Medical_Examinations[[#This Row],[Customer ID]],'Medical Examinations'!A2081:L4416,11,FALSE)</f>
        <v>Normal Weight</v>
      </c>
      <c r="K2082" t="str">
        <f>VLOOKUP(Medical_Examinations[[#This Row],[Customer ID]],'Medical Examinations'!A2081:L4416,12,FALSE)</f>
        <v>Diabetes</v>
      </c>
      <c r="L2082" t="str">
        <f>VLOOKUP(Hospitalisation_Details[[#This Row],[Customer ID]],'Hospitalisation Details'!A2081:K4422,10,FALSE)</f>
        <v>29 Oct 1967</v>
      </c>
      <c r="M2082">
        <f>VLOOKUP(Hospitalisation_Details[[#This Row],[Customer ID]],'Hospitalisation Details'!$A$1:$K$2342,6,FALSE)</f>
        <v>11882</v>
      </c>
      <c r="N2082" t="str">
        <f>VLOOKUP(Hospitalisation_Details[[#This Row],[Customer ID]],'Hospitalisation Details'!A2081:K4422,7,FALSE)</f>
        <v>tier - 3</v>
      </c>
      <c r="O2082" t="str">
        <f>VLOOKUP(Hospitalisation_Details[[#This Row],[Customer ID]],'Hospitalisation Details'!A2081:K4422,8,FALSE)</f>
        <v>tier - 1</v>
      </c>
      <c r="P2082" t="str">
        <f>VLOOKUP(Hospitalisation_Details[[#This Row],[Customer ID]],'Hospitalisation Details'!A2081:K4422,9,FALSE)</f>
        <v>R1013</v>
      </c>
      <c r="Q2082">
        <f>VLOOKUP(Hospitalisation_Details[[#This Row],[Customer ID]],'Hospitalisation Details'!$A$1:$K$2342,11,FALSE)</f>
        <v>55</v>
      </c>
    </row>
    <row r="2083" spans="1:17" x14ac:dyDescent="0.35">
      <c r="A2083" t="s">
        <v>2082</v>
      </c>
      <c r="B2083" t="str">
        <f>VLOOKUP(Customer_Names[[#This Row],[Customer ID]],Customer_Names[#All],2,FALSE)</f>
        <v>Marin</v>
      </c>
      <c r="C2083">
        <f>VLOOKUP(Medical_Examinations[[#This Row],[Customer ID]],'Medical Examinations'!$A$1:$L$2336,2,FALSE)</f>
        <v>25</v>
      </c>
      <c r="D2083">
        <f>VLOOKUP(Medical_Examinations[[#This Row],[Customer ID]],'Medical Examinations'!$A$1:$L$2336,3,FALSE)</f>
        <v>9</v>
      </c>
      <c r="E2083" t="str">
        <f>VLOOKUP(Medical_Examinations[[#This Row],[Customer ID]],'Medical Examinations'!$A$1:$L$2336,4,FALSE)</f>
        <v>yes</v>
      </c>
      <c r="F2083" t="str">
        <f>VLOOKUP(Medical_Examinations[[#This Row],[Customer ID]],'Medical Examinations'!$A$1:$L$2336,6,FALSE)</f>
        <v>No</v>
      </c>
      <c r="G2083" t="str">
        <f>VLOOKUP(Medical_Examinations[[#This Row],[Customer ID]],'Medical Examinations'!$A$1:$L$2336,7,FALSE)</f>
        <v>No</v>
      </c>
      <c r="H2083">
        <f>VLOOKUP(Medical_Examinations[[#This Row],[Customer ID]],'Medical Examinations'!$A$1:$L$2336,8,FALSE)</f>
        <v>1</v>
      </c>
      <c r="I2083" t="str">
        <f>VLOOKUP(Medical_Examinations[[#This Row],[Customer ID]],'Medical Examinations'!$A$1:$L$2336,9,FALSE)</f>
        <v>yes</v>
      </c>
      <c r="J2083" t="str">
        <f>VLOOKUP(Medical_Examinations[[#This Row],[Customer ID]],'Medical Examinations'!A2082:L4417,11,FALSE)</f>
        <v>Overweight</v>
      </c>
      <c r="K2083" t="str">
        <f>VLOOKUP(Medical_Examinations[[#This Row],[Customer ID]],'Medical Examinations'!A2082:L4417,12,FALSE)</f>
        <v>Diabetes</v>
      </c>
      <c r="L2083" t="str">
        <f>VLOOKUP(Hospitalisation_Details[[#This Row],[Customer ID]],'Hospitalisation Details'!A2082:K4423,10,FALSE)</f>
        <v>2 Jun 2004</v>
      </c>
      <c r="M2083">
        <f>VLOOKUP(Hospitalisation_Details[[#This Row],[Customer ID]],'Hospitalisation Details'!$A$1:$K$2342,6,FALSE)</f>
        <v>11884</v>
      </c>
      <c r="N2083" t="str">
        <f>VLOOKUP(Hospitalisation_Details[[#This Row],[Customer ID]],'Hospitalisation Details'!A2082:K4423,7,FALSE)</f>
        <v>tier - 3</v>
      </c>
      <c r="O2083" t="str">
        <f>VLOOKUP(Hospitalisation_Details[[#This Row],[Customer ID]],'Hospitalisation Details'!A2082:K4423,8,FALSE)</f>
        <v>tier - 3</v>
      </c>
      <c r="P2083" t="str">
        <f>VLOOKUP(Hospitalisation_Details[[#This Row],[Customer ID]],'Hospitalisation Details'!A2082:K4423,9,FALSE)</f>
        <v>R1013</v>
      </c>
      <c r="Q2083">
        <f>VLOOKUP(Hospitalisation_Details[[#This Row],[Customer ID]],'Hospitalisation Details'!$A$1:$K$2342,11,FALSE)</f>
        <v>19</v>
      </c>
    </row>
    <row r="2084" spans="1:17" x14ac:dyDescent="0.35">
      <c r="A2084" t="s">
        <v>2083</v>
      </c>
      <c r="B2084" t="str">
        <f>VLOOKUP(Customer_Names[[#This Row],[Customer ID]],Customer_Names[#All],2,FALSE)</f>
        <v>Dear</v>
      </c>
      <c r="C2084">
        <f>VLOOKUP(Medical_Examinations[[#This Row],[Customer ID]],'Medical Examinations'!$A$1:$L$2336,2,FALSE)</f>
        <v>24</v>
      </c>
      <c r="D2084">
        <f>VLOOKUP(Medical_Examinations[[#This Row],[Customer ID]],'Medical Examinations'!$A$1:$L$2336,3,FALSE)</f>
        <v>9</v>
      </c>
      <c r="E2084" t="str">
        <f>VLOOKUP(Medical_Examinations[[#This Row],[Customer ID]],'Medical Examinations'!$A$1:$L$2336,4,FALSE)</f>
        <v>yes</v>
      </c>
      <c r="F2084" t="str">
        <f>VLOOKUP(Medical_Examinations[[#This Row],[Customer ID]],'Medical Examinations'!$A$1:$L$2336,6,FALSE)</f>
        <v>No</v>
      </c>
      <c r="G2084" t="str">
        <f>VLOOKUP(Medical_Examinations[[#This Row],[Customer ID]],'Medical Examinations'!$A$1:$L$2336,7,FALSE)</f>
        <v>No</v>
      </c>
      <c r="H2084">
        <f>VLOOKUP(Medical_Examinations[[#This Row],[Customer ID]],'Medical Examinations'!$A$1:$L$2336,8,FALSE)</f>
        <v>1</v>
      </c>
      <c r="I2084" t="str">
        <f>VLOOKUP(Medical_Examinations[[#This Row],[Customer ID]],'Medical Examinations'!$A$1:$L$2336,9,FALSE)</f>
        <v>yes</v>
      </c>
      <c r="J2084" t="str">
        <f>VLOOKUP(Medical_Examinations[[#This Row],[Customer ID]],'Medical Examinations'!A2083:L4418,11,FALSE)</f>
        <v>Normal Weight</v>
      </c>
      <c r="K2084" t="str">
        <f>VLOOKUP(Medical_Examinations[[#This Row],[Customer ID]],'Medical Examinations'!A2083:L4418,12,FALSE)</f>
        <v>Diabetes</v>
      </c>
      <c r="L2084" t="str">
        <f>VLOOKUP(Hospitalisation_Details[[#This Row],[Customer ID]],'Hospitalisation Details'!A2083:K4424,10,FALSE)</f>
        <v>29 Sep 1964</v>
      </c>
      <c r="M2084">
        <f>VLOOKUP(Hospitalisation_Details[[#This Row],[Customer ID]],'Hospitalisation Details'!$A$1:$K$2342,6,FALSE)</f>
        <v>11947</v>
      </c>
      <c r="N2084" t="str">
        <f>VLOOKUP(Hospitalisation_Details[[#This Row],[Customer ID]],'Hospitalisation Details'!A2083:K4424,7,FALSE)</f>
        <v>tier - 3</v>
      </c>
      <c r="O2084" t="str">
        <f>VLOOKUP(Hospitalisation_Details[[#This Row],[Customer ID]],'Hospitalisation Details'!A2083:K4424,8,FALSE)</f>
        <v>tier - 2</v>
      </c>
      <c r="P2084" t="str">
        <f>VLOOKUP(Hospitalisation_Details[[#This Row],[Customer ID]],'Hospitalisation Details'!A2083:K4424,9,FALSE)</f>
        <v>R1013</v>
      </c>
      <c r="Q2084">
        <f>VLOOKUP(Hospitalisation_Details[[#This Row],[Customer ID]],'Hospitalisation Details'!$A$1:$K$2342,11,FALSE)</f>
        <v>58</v>
      </c>
    </row>
    <row r="2085" spans="1:17" x14ac:dyDescent="0.35">
      <c r="A2085" t="s">
        <v>2084</v>
      </c>
      <c r="B2085" t="str">
        <f>VLOOKUP(Customer_Names[[#This Row],[Customer ID]],Customer_Names[#All],2,FALSE)</f>
        <v>Lederer</v>
      </c>
      <c r="C2085">
        <f>VLOOKUP(Medical_Examinations[[#This Row],[Customer ID]],'Medical Examinations'!$A$1:$L$2336,2,FALSE)</f>
        <v>30</v>
      </c>
      <c r="D2085">
        <f>VLOOKUP(Medical_Examinations[[#This Row],[Customer ID]],'Medical Examinations'!$A$1:$L$2336,3,FALSE)</f>
        <v>12</v>
      </c>
      <c r="E2085" t="str">
        <f>VLOOKUP(Medical_Examinations[[#This Row],[Customer ID]],'Medical Examinations'!$A$1:$L$2336,4,FALSE)</f>
        <v>yes</v>
      </c>
      <c r="F2085" t="str">
        <f>VLOOKUP(Medical_Examinations[[#This Row],[Customer ID]],'Medical Examinations'!$A$1:$L$2336,6,FALSE)</f>
        <v>No</v>
      </c>
      <c r="G2085" t="str">
        <f>VLOOKUP(Medical_Examinations[[#This Row],[Customer ID]],'Medical Examinations'!$A$1:$L$2336,7,FALSE)</f>
        <v>No</v>
      </c>
      <c r="H2085">
        <f>VLOOKUP(Medical_Examinations[[#This Row],[Customer ID]],'Medical Examinations'!$A$1:$L$2336,8,FALSE)</f>
        <v>2</v>
      </c>
      <c r="I2085" t="str">
        <f>VLOOKUP(Medical_Examinations[[#This Row],[Customer ID]],'Medical Examinations'!$A$1:$L$2336,9,FALSE)</f>
        <v>yes</v>
      </c>
      <c r="J2085" t="str">
        <f>VLOOKUP(Medical_Examinations[[#This Row],[Customer ID]],'Medical Examinations'!A2084:L4419,11,FALSE)</f>
        <v>Obesity</v>
      </c>
      <c r="K2085" t="str">
        <f>VLOOKUP(Medical_Examinations[[#This Row],[Customer ID]],'Medical Examinations'!A2084:L4419,12,FALSE)</f>
        <v>Diabetes</v>
      </c>
      <c r="L2085" t="str">
        <f>VLOOKUP(Hospitalisation_Details[[#This Row],[Customer ID]],'Hospitalisation Details'!A2084:K4425,10,FALSE)</f>
        <v>22 Dec 1967</v>
      </c>
      <c r="M2085">
        <f>VLOOKUP(Hospitalisation_Details[[#This Row],[Customer ID]],'Hospitalisation Details'!$A$1:$K$2342,6,FALSE)</f>
        <v>11987</v>
      </c>
      <c r="N2085" t="str">
        <f>VLOOKUP(Hospitalisation_Details[[#This Row],[Customer ID]],'Hospitalisation Details'!A2084:K4425,7,FALSE)</f>
        <v>tier - 3</v>
      </c>
      <c r="O2085" t="str">
        <f>VLOOKUP(Hospitalisation_Details[[#This Row],[Customer ID]],'Hospitalisation Details'!A2084:K4425,8,FALSE)</f>
        <v>tier - 3</v>
      </c>
      <c r="P2085" t="str">
        <f>VLOOKUP(Hospitalisation_Details[[#This Row],[Customer ID]],'Hospitalisation Details'!A2084:K4425,9,FALSE)</f>
        <v>R1013</v>
      </c>
      <c r="Q2085">
        <f>VLOOKUP(Hospitalisation_Details[[#This Row],[Customer ID]],'Hospitalisation Details'!$A$1:$K$2342,11,FALSE)</f>
        <v>55</v>
      </c>
    </row>
    <row r="2086" spans="1:17" x14ac:dyDescent="0.35">
      <c r="A2086" t="s">
        <v>2085</v>
      </c>
      <c r="B2086" t="str">
        <f>VLOOKUP(Customer_Names[[#This Row],[Customer ID]],Customer_Names[#All],2,FALSE)</f>
        <v>Robson</v>
      </c>
      <c r="C2086">
        <f>VLOOKUP(Medical_Examinations[[#This Row],[Customer ID]],'Medical Examinations'!$A$1:$L$2336,2,FALSE)</f>
        <v>19</v>
      </c>
      <c r="D2086">
        <f>VLOOKUP(Medical_Examinations[[#This Row],[Customer ID]],'Medical Examinations'!$A$1:$L$2336,3,FALSE)</f>
        <v>10</v>
      </c>
      <c r="E2086" t="str">
        <f>VLOOKUP(Medical_Examinations[[#This Row],[Customer ID]],'Medical Examinations'!$A$1:$L$2336,4,FALSE)</f>
        <v>yes</v>
      </c>
      <c r="F2086" t="str">
        <f>VLOOKUP(Medical_Examinations[[#This Row],[Customer ID]],'Medical Examinations'!$A$1:$L$2336,6,FALSE)</f>
        <v>No</v>
      </c>
      <c r="G2086" t="str">
        <f>VLOOKUP(Medical_Examinations[[#This Row],[Customer ID]],'Medical Examinations'!$A$1:$L$2336,7,FALSE)</f>
        <v>No</v>
      </c>
      <c r="H2086">
        <f>VLOOKUP(Medical_Examinations[[#This Row],[Customer ID]],'Medical Examinations'!$A$1:$L$2336,8,FALSE)</f>
        <v>2</v>
      </c>
      <c r="I2086" t="str">
        <f>VLOOKUP(Medical_Examinations[[#This Row],[Customer ID]],'Medical Examinations'!$A$1:$L$2336,9,FALSE)</f>
        <v>yes</v>
      </c>
      <c r="J2086" t="str">
        <f>VLOOKUP(Medical_Examinations[[#This Row],[Customer ID]],'Medical Examinations'!A2085:L4420,11,FALSE)</f>
        <v>Normal Weight</v>
      </c>
      <c r="K2086" t="str">
        <f>VLOOKUP(Medical_Examinations[[#This Row],[Customer ID]],'Medical Examinations'!A2085:L4420,12,FALSE)</f>
        <v>Diabetes</v>
      </c>
      <c r="L2086" t="str">
        <f>VLOOKUP(Hospitalisation_Details[[#This Row],[Customer ID]],'Hospitalisation Details'!A2085:K4426,10,FALSE)</f>
        <v>6 Dec 1966</v>
      </c>
      <c r="M2086">
        <f>VLOOKUP(Hospitalisation_Details[[#This Row],[Customer ID]],'Hospitalisation Details'!$A$1:$K$2342,6,FALSE)</f>
        <v>12266</v>
      </c>
      <c r="N2086" t="str">
        <f>VLOOKUP(Hospitalisation_Details[[#This Row],[Customer ID]],'Hospitalisation Details'!A2085:K4426,7,FALSE)</f>
        <v>tier - 3</v>
      </c>
      <c r="O2086" t="str">
        <f>VLOOKUP(Hospitalisation_Details[[#This Row],[Customer ID]],'Hospitalisation Details'!A2085:K4426,8,FALSE)</f>
        <v>tier - 3</v>
      </c>
      <c r="P2086" t="str">
        <f>VLOOKUP(Hospitalisation_Details[[#This Row],[Customer ID]],'Hospitalisation Details'!A2085:K4426,9,FALSE)</f>
        <v>R1013</v>
      </c>
      <c r="Q2086">
        <f>VLOOKUP(Hospitalisation_Details[[#This Row],[Customer ID]],'Hospitalisation Details'!$A$1:$K$2342,11,FALSE)</f>
        <v>56</v>
      </c>
    </row>
    <row r="2087" spans="1:17" x14ac:dyDescent="0.35">
      <c r="A2087" t="s">
        <v>2086</v>
      </c>
      <c r="B2087" t="str">
        <f>VLOOKUP(Customer_Names[[#This Row],[Customer ID]],Customer_Names[#All],2,FALSE)</f>
        <v>Galvan</v>
      </c>
      <c r="C2087">
        <f>VLOOKUP(Medical_Examinations[[#This Row],[Customer ID]],'Medical Examinations'!$A$1:$L$2336,2,FALSE)</f>
        <v>26</v>
      </c>
      <c r="D2087">
        <f>VLOOKUP(Medical_Examinations[[#This Row],[Customer ID]],'Medical Examinations'!$A$1:$L$2336,3,FALSE)</f>
        <v>12</v>
      </c>
      <c r="E2087" t="str">
        <f>VLOOKUP(Medical_Examinations[[#This Row],[Customer ID]],'Medical Examinations'!$A$1:$L$2336,4,FALSE)</f>
        <v>yes</v>
      </c>
      <c r="F2087" t="str">
        <f>VLOOKUP(Medical_Examinations[[#This Row],[Customer ID]],'Medical Examinations'!$A$1:$L$2336,6,FALSE)</f>
        <v>No</v>
      </c>
      <c r="G2087" t="str">
        <f>VLOOKUP(Medical_Examinations[[#This Row],[Customer ID]],'Medical Examinations'!$A$1:$L$2336,7,FALSE)</f>
        <v>No</v>
      </c>
      <c r="H2087">
        <f>VLOOKUP(Medical_Examinations[[#This Row],[Customer ID]],'Medical Examinations'!$A$1:$L$2336,8,FALSE)</f>
        <v>1</v>
      </c>
      <c r="I2087" t="str">
        <f>VLOOKUP(Medical_Examinations[[#This Row],[Customer ID]],'Medical Examinations'!$A$1:$L$2336,9,FALSE)</f>
        <v>yes</v>
      </c>
      <c r="J2087" t="str">
        <f>VLOOKUP(Medical_Examinations[[#This Row],[Customer ID]],'Medical Examinations'!A2086:L4421,11,FALSE)</f>
        <v>Overweight</v>
      </c>
      <c r="K2087" t="str">
        <f>VLOOKUP(Medical_Examinations[[#This Row],[Customer ID]],'Medical Examinations'!A2086:L4421,12,FALSE)</f>
        <v>Diabetes</v>
      </c>
      <c r="L2087" t="str">
        <f>VLOOKUP(Hospitalisation_Details[[#This Row],[Customer ID]],'Hospitalisation Details'!A2086:K4427,10,FALSE)</f>
        <v>1 Sep 1967</v>
      </c>
      <c r="M2087">
        <f>VLOOKUP(Hospitalisation_Details[[#This Row],[Customer ID]],'Hospitalisation Details'!$A$1:$K$2342,6,FALSE)</f>
        <v>12486</v>
      </c>
      <c r="N2087" t="str">
        <f>VLOOKUP(Hospitalisation_Details[[#This Row],[Customer ID]],'Hospitalisation Details'!A2086:K4427,7,FALSE)</f>
        <v>tier - 3</v>
      </c>
      <c r="O2087" t="str">
        <f>VLOOKUP(Hospitalisation_Details[[#This Row],[Customer ID]],'Hospitalisation Details'!A2086:K4427,8,FALSE)</f>
        <v>tier - 3</v>
      </c>
      <c r="P2087" t="str">
        <f>VLOOKUP(Hospitalisation_Details[[#This Row],[Customer ID]],'Hospitalisation Details'!A2086:K4427,9,FALSE)</f>
        <v>R1013</v>
      </c>
      <c r="Q2087">
        <f>VLOOKUP(Hospitalisation_Details[[#This Row],[Customer ID]],'Hospitalisation Details'!$A$1:$K$2342,11,FALSE)</f>
        <v>55</v>
      </c>
    </row>
    <row r="2088" spans="1:17" x14ac:dyDescent="0.35">
      <c r="A2088" t="s">
        <v>2087</v>
      </c>
      <c r="B2088" t="str">
        <f>VLOOKUP(Customer_Names[[#This Row],[Customer ID]],Customer_Names[#All],2,FALSE)</f>
        <v>Walsh</v>
      </c>
      <c r="C2088">
        <f>VLOOKUP(Medical_Examinations[[#This Row],[Customer ID]],'Medical Examinations'!$A$1:$L$2336,2,FALSE)</f>
        <v>30</v>
      </c>
      <c r="D2088">
        <f>VLOOKUP(Medical_Examinations[[#This Row],[Customer ID]],'Medical Examinations'!$A$1:$L$2336,3,FALSE)</f>
        <v>10</v>
      </c>
      <c r="E2088" t="str">
        <f>VLOOKUP(Medical_Examinations[[#This Row],[Customer ID]],'Medical Examinations'!$A$1:$L$2336,4,FALSE)</f>
        <v>yes</v>
      </c>
      <c r="F2088" t="str">
        <f>VLOOKUP(Medical_Examinations[[#This Row],[Customer ID]],'Medical Examinations'!$A$1:$L$2336,6,FALSE)</f>
        <v>No</v>
      </c>
      <c r="G2088" t="str">
        <f>VLOOKUP(Medical_Examinations[[#This Row],[Customer ID]],'Medical Examinations'!$A$1:$L$2336,7,FALSE)</f>
        <v>Yes</v>
      </c>
      <c r="H2088">
        <f>VLOOKUP(Medical_Examinations[[#This Row],[Customer ID]],'Medical Examinations'!$A$1:$L$2336,8,FALSE)</f>
        <v>1</v>
      </c>
      <c r="I2088" t="str">
        <f>VLOOKUP(Medical_Examinations[[#This Row],[Customer ID]],'Medical Examinations'!$A$1:$L$2336,9,FALSE)</f>
        <v>yes</v>
      </c>
      <c r="J2088" t="str">
        <f>VLOOKUP(Medical_Examinations[[#This Row],[Customer ID]],'Medical Examinations'!A2087:L4422,11,FALSE)</f>
        <v>Obesity</v>
      </c>
      <c r="K2088" t="str">
        <f>VLOOKUP(Medical_Examinations[[#This Row],[Customer ID]],'Medical Examinations'!A2087:L4422,12,FALSE)</f>
        <v>Diabetes</v>
      </c>
      <c r="L2088" t="str">
        <f>VLOOKUP(Hospitalisation_Details[[#This Row],[Customer ID]],'Hospitalisation Details'!A2087:K4428,10,FALSE)</f>
        <v>18 Jun 1970</v>
      </c>
      <c r="M2088">
        <f>VLOOKUP(Hospitalisation_Details[[#This Row],[Customer ID]],'Hospitalisation Details'!$A$1:$K$2342,6,FALSE)</f>
        <v>12593</v>
      </c>
      <c r="N2088" t="str">
        <f>VLOOKUP(Hospitalisation_Details[[#This Row],[Customer ID]],'Hospitalisation Details'!A2087:K4428,7,FALSE)</f>
        <v>tier - 3</v>
      </c>
      <c r="O2088" t="str">
        <f>VLOOKUP(Hospitalisation_Details[[#This Row],[Customer ID]],'Hospitalisation Details'!A2087:K4428,8,FALSE)</f>
        <v>tier - 2</v>
      </c>
      <c r="P2088" t="str">
        <f>VLOOKUP(Hospitalisation_Details[[#This Row],[Customer ID]],'Hospitalisation Details'!A2087:K4428,9,FALSE)</f>
        <v>R1013</v>
      </c>
      <c r="Q2088">
        <f>VLOOKUP(Hospitalisation_Details[[#This Row],[Customer ID]],'Hospitalisation Details'!$A$1:$K$2342,11,FALSE)</f>
        <v>52</v>
      </c>
    </row>
    <row r="2089" spans="1:17" x14ac:dyDescent="0.35">
      <c r="A2089" t="s">
        <v>2088</v>
      </c>
      <c r="B2089" t="str">
        <f>VLOOKUP(Customer_Names[[#This Row],[Customer ID]],Customer_Names[#All],2,FALSE)</f>
        <v>Teeuwen</v>
      </c>
      <c r="C2089">
        <f>VLOOKUP(Medical_Examinations[[#This Row],[Customer ID]],'Medical Examinations'!$A$1:$L$2336,2,FALSE)</f>
        <v>19</v>
      </c>
      <c r="D2089">
        <f>VLOOKUP(Medical_Examinations[[#This Row],[Customer ID]],'Medical Examinations'!$A$1:$L$2336,3,FALSE)</f>
        <v>9</v>
      </c>
      <c r="E2089" t="str">
        <f>VLOOKUP(Medical_Examinations[[#This Row],[Customer ID]],'Medical Examinations'!$A$1:$L$2336,4,FALSE)</f>
        <v>yes</v>
      </c>
      <c r="F2089" t="str">
        <f>VLOOKUP(Medical_Examinations[[#This Row],[Customer ID]],'Medical Examinations'!$A$1:$L$2336,6,FALSE)</f>
        <v>No</v>
      </c>
      <c r="G2089" t="str">
        <f>VLOOKUP(Medical_Examinations[[#This Row],[Customer ID]],'Medical Examinations'!$A$1:$L$2336,7,FALSE)</f>
        <v>No</v>
      </c>
      <c r="H2089">
        <f>VLOOKUP(Medical_Examinations[[#This Row],[Customer ID]],'Medical Examinations'!$A$1:$L$2336,8,FALSE)</f>
        <v>1</v>
      </c>
      <c r="I2089" t="str">
        <f>VLOOKUP(Medical_Examinations[[#This Row],[Customer ID]],'Medical Examinations'!$A$1:$L$2336,9,FALSE)</f>
        <v>yes</v>
      </c>
      <c r="J2089" t="str">
        <f>VLOOKUP(Medical_Examinations[[#This Row],[Customer ID]],'Medical Examinations'!A2088:L4423,11,FALSE)</f>
        <v>Normal Weight</v>
      </c>
      <c r="K2089" t="str">
        <f>VLOOKUP(Medical_Examinations[[#This Row],[Customer ID]],'Medical Examinations'!A2088:L4423,12,FALSE)</f>
        <v>Diabetes</v>
      </c>
      <c r="L2089" t="str">
        <f>VLOOKUP(Hospitalisation_Details[[#This Row],[Customer ID]],'Hospitalisation Details'!A2088:K4429,10,FALSE)</f>
        <v>4 Oct 1965</v>
      </c>
      <c r="M2089">
        <f>VLOOKUP(Hospitalisation_Details[[#This Row],[Customer ID]],'Hospitalisation Details'!$A$1:$K$2342,6,FALSE)</f>
        <v>12629</v>
      </c>
      <c r="N2089" t="str">
        <f>VLOOKUP(Hospitalisation_Details[[#This Row],[Customer ID]],'Hospitalisation Details'!A2088:K4429,7,FALSE)</f>
        <v>tier - 3</v>
      </c>
      <c r="O2089" t="str">
        <f>VLOOKUP(Hospitalisation_Details[[#This Row],[Customer ID]],'Hospitalisation Details'!A2088:K4429,8,FALSE)</f>
        <v>tier - 1</v>
      </c>
      <c r="P2089" t="str">
        <f>VLOOKUP(Hospitalisation_Details[[#This Row],[Customer ID]],'Hospitalisation Details'!A2088:K4429,9,FALSE)</f>
        <v>R1013</v>
      </c>
      <c r="Q2089">
        <f>VLOOKUP(Hospitalisation_Details[[#This Row],[Customer ID]],'Hospitalisation Details'!$A$1:$K$2342,11,FALSE)</f>
        <v>57</v>
      </c>
    </row>
    <row r="2090" spans="1:17" x14ac:dyDescent="0.35">
      <c r="A2090" t="s">
        <v>2089</v>
      </c>
      <c r="B2090" t="str">
        <f>VLOOKUP(Customer_Names[[#This Row],[Customer ID]],Customer_Names[#All],2,FALSE)</f>
        <v>List</v>
      </c>
      <c r="C2090">
        <f>VLOOKUP(Medical_Examinations[[#This Row],[Customer ID]],'Medical Examinations'!$A$1:$L$2336,2,FALSE)</f>
        <v>19</v>
      </c>
      <c r="D2090">
        <f>VLOOKUP(Medical_Examinations[[#This Row],[Customer ID]],'Medical Examinations'!$A$1:$L$2336,3,FALSE)</f>
        <v>11</v>
      </c>
      <c r="E2090" t="str">
        <f>VLOOKUP(Medical_Examinations[[#This Row],[Customer ID]],'Medical Examinations'!$A$1:$L$2336,4,FALSE)</f>
        <v>No</v>
      </c>
      <c r="F2090" t="str">
        <f>VLOOKUP(Medical_Examinations[[#This Row],[Customer ID]],'Medical Examinations'!$A$1:$L$2336,6,FALSE)</f>
        <v>No</v>
      </c>
      <c r="G2090" t="str">
        <f>VLOOKUP(Medical_Examinations[[#This Row],[Customer ID]],'Medical Examinations'!$A$1:$L$2336,7,FALSE)</f>
        <v>No</v>
      </c>
      <c r="H2090">
        <f>VLOOKUP(Medical_Examinations[[#This Row],[Customer ID]],'Medical Examinations'!$A$1:$L$2336,8,FALSE)</f>
        <v>2</v>
      </c>
      <c r="I2090" t="str">
        <f>VLOOKUP(Medical_Examinations[[#This Row],[Customer ID]],'Medical Examinations'!$A$1:$L$2336,9,FALSE)</f>
        <v>yes</v>
      </c>
      <c r="J2090" t="str">
        <f>VLOOKUP(Medical_Examinations[[#This Row],[Customer ID]],'Medical Examinations'!A2089:L4424,11,FALSE)</f>
        <v>Normal Weight</v>
      </c>
      <c r="K2090" t="str">
        <f>VLOOKUP(Medical_Examinations[[#This Row],[Customer ID]],'Medical Examinations'!A2089:L4424,12,FALSE)</f>
        <v>Diabetes</v>
      </c>
      <c r="L2090" t="str">
        <f>VLOOKUP(Hospitalisation_Details[[#This Row],[Customer ID]],'Hospitalisation Details'!A2089:K4430,10,FALSE)</f>
        <v>1 Sep 1963</v>
      </c>
      <c r="M2090">
        <f>VLOOKUP(Hospitalisation_Details[[#This Row],[Customer ID]],'Hospitalisation Details'!$A$1:$K$2342,6,FALSE)</f>
        <v>12926</v>
      </c>
      <c r="N2090" t="str">
        <f>VLOOKUP(Hospitalisation_Details[[#This Row],[Customer ID]],'Hospitalisation Details'!A2089:K4430,7,FALSE)</f>
        <v>tier - 3</v>
      </c>
      <c r="O2090" t="str">
        <f>VLOOKUP(Hospitalisation_Details[[#This Row],[Customer ID]],'Hospitalisation Details'!A2089:K4430,8,FALSE)</f>
        <v>tier - 2</v>
      </c>
      <c r="P2090" t="str">
        <f>VLOOKUP(Hospitalisation_Details[[#This Row],[Customer ID]],'Hospitalisation Details'!A2089:K4430,9,FALSE)</f>
        <v>R1013</v>
      </c>
      <c r="Q2090">
        <f>VLOOKUP(Hospitalisation_Details[[#This Row],[Customer ID]],'Hospitalisation Details'!$A$1:$K$2342,11,FALSE)</f>
        <v>59</v>
      </c>
    </row>
    <row r="2091" spans="1:17" x14ac:dyDescent="0.35">
      <c r="A2091" t="s">
        <v>2090</v>
      </c>
      <c r="B2091" t="str">
        <f>VLOOKUP(Customer_Names[[#This Row],[Customer ID]],Customer_Names[#All],2,FALSE)</f>
        <v>Shafar</v>
      </c>
      <c r="C2091">
        <f>VLOOKUP(Medical_Examinations[[#This Row],[Customer ID]],'Medical Examinations'!$A$1:$L$2336,2,FALSE)</f>
        <v>18</v>
      </c>
      <c r="D2091">
        <f>VLOOKUP(Medical_Examinations[[#This Row],[Customer ID]],'Medical Examinations'!$A$1:$L$2336,3,FALSE)</f>
        <v>7</v>
      </c>
      <c r="E2091" t="str">
        <f>VLOOKUP(Medical_Examinations[[#This Row],[Customer ID]],'Medical Examinations'!$A$1:$L$2336,4,FALSE)</f>
        <v>yes</v>
      </c>
      <c r="F2091" t="str">
        <f>VLOOKUP(Medical_Examinations[[#This Row],[Customer ID]],'Medical Examinations'!$A$1:$L$2336,6,FALSE)</f>
        <v>No</v>
      </c>
      <c r="G2091" t="str">
        <f>VLOOKUP(Medical_Examinations[[#This Row],[Customer ID]],'Medical Examinations'!$A$1:$L$2336,7,FALSE)</f>
        <v>No</v>
      </c>
      <c r="H2091">
        <f>VLOOKUP(Medical_Examinations[[#This Row],[Customer ID]],'Medical Examinations'!$A$1:$L$2336,8,FALSE)</f>
        <v>1</v>
      </c>
      <c r="I2091" t="str">
        <f>VLOOKUP(Medical_Examinations[[#This Row],[Customer ID]],'Medical Examinations'!$A$1:$L$2336,9,FALSE)</f>
        <v>yes</v>
      </c>
      <c r="J2091" t="str">
        <f>VLOOKUP(Medical_Examinations[[#This Row],[Customer ID]],'Medical Examinations'!A2090:L4425,11,FALSE)</f>
        <v>Underweight</v>
      </c>
      <c r="K2091" t="str">
        <f>VLOOKUP(Medical_Examinations[[#This Row],[Customer ID]],'Medical Examinations'!A2090:L4425,12,FALSE)</f>
        <v>Diabetes</v>
      </c>
      <c r="L2091" t="str">
        <f>VLOOKUP(Hospitalisation_Details[[#This Row],[Customer ID]],'Hospitalisation Details'!A2090:K4431,10,FALSE)</f>
        <v>14 Aug 1963</v>
      </c>
      <c r="M2091">
        <f>VLOOKUP(Hospitalisation_Details[[#This Row],[Customer ID]],'Hospitalisation Details'!$A$1:$K$2342,6,FALSE)</f>
        <v>12929</v>
      </c>
      <c r="N2091" t="str">
        <f>VLOOKUP(Hospitalisation_Details[[#This Row],[Customer ID]],'Hospitalisation Details'!A2090:K4431,7,FALSE)</f>
        <v>tier - 3</v>
      </c>
      <c r="O2091" t="str">
        <f>VLOOKUP(Hospitalisation_Details[[#This Row],[Customer ID]],'Hospitalisation Details'!A2090:K4431,8,FALSE)</f>
        <v>tier - 2</v>
      </c>
      <c r="P2091" t="str">
        <f>VLOOKUP(Hospitalisation_Details[[#This Row],[Customer ID]],'Hospitalisation Details'!A2090:K4431,9,FALSE)</f>
        <v>R1013</v>
      </c>
      <c r="Q2091">
        <f>VLOOKUP(Hospitalisation_Details[[#This Row],[Customer ID]],'Hospitalisation Details'!$A$1:$K$2342,11,FALSE)</f>
        <v>59</v>
      </c>
    </row>
    <row r="2092" spans="1:17" x14ac:dyDescent="0.35">
      <c r="A2092" t="s">
        <v>2091</v>
      </c>
      <c r="B2092" t="str">
        <f>VLOOKUP(Customer_Names[[#This Row],[Customer ID]],Customer_Names[#All],2,FALSE)</f>
        <v>Copenhaver</v>
      </c>
      <c r="C2092">
        <f>VLOOKUP(Medical_Examinations[[#This Row],[Customer ID]],'Medical Examinations'!$A$1:$L$2336,2,FALSE)</f>
        <v>27</v>
      </c>
      <c r="D2092">
        <f>VLOOKUP(Medical_Examinations[[#This Row],[Customer ID]],'Medical Examinations'!$A$1:$L$2336,3,FALSE)</f>
        <v>10</v>
      </c>
      <c r="E2092" t="str">
        <f>VLOOKUP(Medical_Examinations[[#This Row],[Customer ID]],'Medical Examinations'!$A$1:$L$2336,4,FALSE)</f>
        <v>No</v>
      </c>
      <c r="F2092" t="str">
        <f>VLOOKUP(Medical_Examinations[[#This Row],[Customer ID]],'Medical Examinations'!$A$1:$L$2336,6,FALSE)</f>
        <v>No</v>
      </c>
      <c r="G2092" t="str">
        <f>VLOOKUP(Medical_Examinations[[#This Row],[Customer ID]],'Medical Examinations'!$A$1:$L$2336,7,FALSE)</f>
        <v>No</v>
      </c>
      <c r="H2092">
        <f>VLOOKUP(Medical_Examinations[[#This Row],[Customer ID]],'Medical Examinations'!$A$1:$L$2336,8,FALSE)</f>
        <v>3</v>
      </c>
      <c r="I2092" t="str">
        <f>VLOOKUP(Medical_Examinations[[#This Row],[Customer ID]],'Medical Examinations'!$A$1:$L$2336,9,FALSE)</f>
        <v>yes</v>
      </c>
      <c r="J2092" t="str">
        <f>VLOOKUP(Medical_Examinations[[#This Row],[Customer ID]],'Medical Examinations'!A2091:L4426,11,FALSE)</f>
        <v>Overweight</v>
      </c>
      <c r="K2092" t="str">
        <f>VLOOKUP(Medical_Examinations[[#This Row],[Customer ID]],'Medical Examinations'!A2091:L4426,12,FALSE)</f>
        <v>Diabetes</v>
      </c>
      <c r="L2092" t="str">
        <f>VLOOKUP(Hospitalisation_Details[[#This Row],[Customer ID]],'Hospitalisation Details'!A2091:K4432,10,FALSE)</f>
        <v>22 Dec 1966</v>
      </c>
      <c r="M2092">
        <f>VLOOKUP(Hospitalisation_Details[[#This Row],[Customer ID]],'Hospitalisation Details'!$A$1:$K$2342,6,FALSE)</f>
        <v>12949</v>
      </c>
      <c r="N2092" t="str">
        <f>VLOOKUP(Hospitalisation_Details[[#This Row],[Customer ID]],'Hospitalisation Details'!A2091:K4432,7,FALSE)</f>
        <v>tier - 3</v>
      </c>
      <c r="O2092" t="str">
        <f>VLOOKUP(Hospitalisation_Details[[#This Row],[Customer ID]],'Hospitalisation Details'!A2091:K4432,8,FALSE)</f>
        <v>tier - 3</v>
      </c>
      <c r="P2092" t="str">
        <f>VLOOKUP(Hospitalisation_Details[[#This Row],[Customer ID]],'Hospitalisation Details'!A2091:K4432,9,FALSE)</f>
        <v>R1013</v>
      </c>
      <c r="Q2092">
        <f>VLOOKUP(Hospitalisation_Details[[#This Row],[Customer ID]],'Hospitalisation Details'!$A$1:$K$2342,11,FALSE)</f>
        <v>56</v>
      </c>
    </row>
    <row r="2093" spans="1:17" x14ac:dyDescent="0.35">
      <c r="A2093" t="s">
        <v>2092</v>
      </c>
      <c r="B2093" t="str">
        <f>VLOOKUP(Customer_Names[[#This Row],[Customer ID]],Customer_Names[#All],2,FALSE)</f>
        <v>Stump</v>
      </c>
      <c r="C2093">
        <f>VLOOKUP(Medical_Examinations[[#This Row],[Customer ID]],'Medical Examinations'!$A$1:$L$2336,2,FALSE)</f>
        <v>29</v>
      </c>
      <c r="D2093">
        <f>VLOOKUP(Medical_Examinations[[#This Row],[Customer ID]],'Medical Examinations'!$A$1:$L$2336,3,FALSE)</f>
        <v>9</v>
      </c>
      <c r="E2093" t="str">
        <f>VLOOKUP(Medical_Examinations[[#This Row],[Customer ID]],'Medical Examinations'!$A$1:$L$2336,4,FALSE)</f>
        <v>yes</v>
      </c>
      <c r="F2093" t="str">
        <f>VLOOKUP(Medical_Examinations[[#This Row],[Customer ID]],'Medical Examinations'!$A$1:$L$2336,6,FALSE)</f>
        <v>No</v>
      </c>
      <c r="G2093" t="str">
        <f>VLOOKUP(Medical_Examinations[[#This Row],[Customer ID]],'Medical Examinations'!$A$1:$L$2336,7,FALSE)</f>
        <v>No</v>
      </c>
      <c r="H2093">
        <f>VLOOKUP(Medical_Examinations[[#This Row],[Customer ID]],'Medical Examinations'!$A$1:$L$2336,8,FALSE)</f>
        <v>2</v>
      </c>
      <c r="I2093" t="str">
        <f>VLOOKUP(Medical_Examinations[[#This Row],[Customer ID]],'Medical Examinations'!$A$1:$L$2336,9,FALSE)</f>
        <v>yes</v>
      </c>
      <c r="J2093" t="str">
        <f>VLOOKUP(Medical_Examinations[[#This Row],[Customer ID]],'Medical Examinations'!A2092:L4427,11,FALSE)</f>
        <v>Overweight</v>
      </c>
      <c r="K2093" t="str">
        <f>VLOOKUP(Medical_Examinations[[#This Row],[Customer ID]],'Medical Examinations'!A2092:L4427,12,FALSE)</f>
        <v>Diabetes</v>
      </c>
      <c r="L2093" t="str">
        <f>VLOOKUP(Hospitalisation_Details[[#This Row],[Customer ID]],'Hospitalisation Details'!A2092:K4433,10,FALSE)</f>
        <v>25 Oct 1990</v>
      </c>
      <c r="M2093">
        <f>VLOOKUP(Hospitalisation_Details[[#This Row],[Customer ID]],'Hospitalisation Details'!$A$1:$K$2342,6,FALSE)</f>
        <v>17626</v>
      </c>
      <c r="N2093" t="str">
        <f>VLOOKUP(Hospitalisation_Details[[#This Row],[Customer ID]],'Hospitalisation Details'!A2092:K4433,7,FALSE)</f>
        <v>tier - 1</v>
      </c>
      <c r="O2093" t="str">
        <f>VLOOKUP(Hospitalisation_Details[[#This Row],[Customer ID]],'Hospitalisation Details'!A2092:K4433,8,FALSE)</f>
        <v>tier - 3</v>
      </c>
      <c r="P2093" t="str">
        <f>VLOOKUP(Hospitalisation_Details[[#This Row],[Customer ID]],'Hospitalisation Details'!A2092:K4433,9,FALSE)</f>
        <v>R1013</v>
      </c>
      <c r="Q2093">
        <f>VLOOKUP(Hospitalisation_Details[[#This Row],[Customer ID]],'Hospitalisation Details'!$A$1:$K$2342,11,FALSE)</f>
        <v>32</v>
      </c>
    </row>
    <row r="2094" spans="1:17" x14ac:dyDescent="0.35">
      <c r="A2094" t="s">
        <v>2093</v>
      </c>
      <c r="B2094" t="str">
        <f>VLOOKUP(Customer_Names[[#This Row],[Customer ID]],Customer_Names[#All],2,FALSE)</f>
        <v>Wehrman</v>
      </c>
      <c r="C2094">
        <f>VLOOKUP(Medical_Examinations[[#This Row],[Customer ID]],'Medical Examinations'!$A$1:$L$2336,2,FALSE)</f>
        <v>28</v>
      </c>
      <c r="D2094">
        <f>VLOOKUP(Medical_Examinations[[#This Row],[Customer ID]],'Medical Examinations'!$A$1:$L$2336,3,FALSE)</f>
        <v>8</v>
      </c>
      <c r="E2094" t="str">
        <f>VLOOKUP(Medical_Examinations[[#This Row],[Customer ID]],'Medical Examinations'!$A$1:$L$2336,4,FALSE)</f>
        <v>yes</v>
      </c>
      <c r="F2094" t="str">
        <f>VLOOKUP(Medical_Examinations[[#This Row],[Customer ID]],'Medical Examinations'!$A$1:$L$2336,6,FALSE)</f>
        <v>No</v>
      </c>
      <c r="G2094" t="str">
        <f>VLOOKUP(Medical_Examinations[[#This Row],[Customer ID]],'Medical Examinations'!$A$1:$L$2336,7,FALSE)</f>
        <v>No</v>
      </c>
      <c r="H2094">
        <f>VLOOKUP(Medical_Examinations[[#This Row],[Customer ID]],'Medical Examinations'!$A$1:$L$2336,8,FALSE)</f>
        <v>2</v>
      </c>
      <c r="I2094" t="str">
        <f>VLOOKUP(Medical_Examinations[[#This Row],[Customer ID]],'Medical Examinations'!$A$1:$L$2336,9,FALSE)</f>
        <v>yes</v>
      </c>
      <c r="J2094" t="str">
        <f>VLOOKUP(Medical_Examinations[[#This Row],[Customer ID]],'Medical Examinations'!A2093:L4428,11,FALSE)</f>
        <v>Overweight</v>
      </c>
      <c r="K2094" t="str">
        <f>VLOOKUP(Medical_Examinations[[#This Row],[Customer ID]],'Medical Examinations'!A2093:L4428,12,FALSE)</f>
        <v>Diabetes</v>
      </c>
      <c r="L2094" t="str">
        <f>VLOOKUP(Hospitalisation_Details[[#This Row],[Customer ID]],'Hospitalisation Details'!A2093:K4434,10,FALSE)</f>
        <v>1 Jul 1994</v>
      </c>
      <c r="M2094">
        <f>VLOOKUP(Hospitalisation_Details[[#This Row],[Customer ID]],'Hospitalisation Details'!$A$1:$K$2342,6,FALSE)</f>
        <v>17663</v>
      </c>
      <c r="N2094" t="str">
        <f>VLOOKUP(Hospitalisation_Details[[#This Row],[Customer ID]],'Hospitalisation Details'!A2093:K4434,7,FALSE)</f>
        <v>tier - 1</v>
      </c>
      <c r="O2094" t="str">
        <f>VLOOKUP(Hospitalisation_Details[[#This Row],[Customer ID]],'Hospitalisation Details'!A2093:K4434,8,FALSE)</f>
        <v>tier - 3</v>
      </c>
      <c r="P2094" t="str">
        <f>VLOOKUP(Hospitalisation_Details[[#This Row],[Customer ID]],'Hospitalisation Details'!A2093:K4434,9,FALSE)</f>
        <v>R1013</v>
      </c>
      <c r="Q2094">
        <f>VLOOKUP(Hospitalisation_Details[[#This Row],[Customer ID]],'Hospitalisation Details'!$A$1:$K$2342,11,FALSE)</f>
        <v>28</v>
      </c>
    </row>
    <row r="2095" spans="1:17" x14ac:dyDescent="0.35">
      <c r="A2095" t="s">
        <v>2094</v>
      </c>
      <c r="B2095" t="str">
        <f>VLOOKUP(Customer_Names[[#This Row],[Customer ID]],Customer_Names[#All],2,FALSE)</f>
        <v>Sischo</v>
      </c>
      <c r="C2095">
        <f>VLOOKUP(Medical_Examinations[[#This Row],[Customer ID]],'Medical Examinations'!$A$1:$L$2336,2,FALSE)</f>
        <v>23</v>
      </c>
      <c r="D2095">
        <f>VLOOKUP(Medical_Examinations[[#This Row],[Customer ID]],'Medical Examinations'!$A$1:$L$2336,3,FALSE)</f>
        <v>10</v>
      </c>
      <c r="E2095" t="str">
        <f>VLOOKUP(Medical_Examinations[[#This Row],[Customer ID]],'Medical Examinations'!$A$1:$L$2336,4,FALSE)</f>
        <v>No</v>
      </c>
      <c r="F2095" t="str">
        <f>VLOOKUP(Medical_Examinations[[#This Row],[Customer ID]],'Medical Examinations'!$A$1:$L$2336,6,FALSE)</f>
        <v>No</v>
      </c>
      <c r="G2095" t="str">
        <f>VLOOKUP(Medical_Examinations[[#This Row],[Customer ID]],'Medical Examinations'!$A$1:$L$2336,7,FALSE)</f>
        <v>No</v>
      </c>
      <c r="H2095">
        <f>VLOOKUP(Medical_Examinations[[#This Row],[Customer ID]],'Medical Examinations'!$A$1:$L$2336,8,FALSE)</f>
        <v>3</v>
      </c>
      <c r="I2095" t="str">
        <f>VLOOKUP(Medical_Examinations[[#This Row],[Customer ID]],'Medical Examinations'!$A$1:$L$2336,9,FALSE)</f>
        <v>yes</v>
      </c>
      <c r="J2095" t="str">
        <f>VLOOKUP(Medical_Examinations[[#This Row],[Customer ID]],'Medical Examinations'!A2094:L4429,11,FALSE)</f>
        <v>Normal Weight</v>
      </c>
      <c r="K2095" t="str">
        <f>VLOOKUP(Medical_Examinations[[#This Row],[Customer ID]],'Medical Examinations'!A2094:L4429,12,FALSE)</f>
        <v>Diabetes</v>
      </c>
      <c r="L2095" t="str">
        <f>VLOOKUP(Hospitalisation_Details[[#This Row],[Customer ID]],'Hospitalisation Details'!A2094:K4435,10,FALSE)</f>
        <v>15 Jun 1997</v>
      </c>
      <c r="M2095">
        <f>VLOOKUP(Hospitalisation_Details[[#This Row],[Customer ID]],'Hospitalisation Details'!$A$1:$K$2342,6,FALSE)</f>
        <v>18218</v>
      </c>
      <c r="N2095" t="str">
        <f>VLOOKUP(Hospitalisation_Details[[#This Row],[Customer ID]],'Hospitalisation Details'!A2094:K4435,7,FALSE)</f>
        <v>tier - 1</v>
      </c>
      <c r="O2095" t="str">
        <f>VLOOKUP(Hospitalisation_Details[[#This Row],[Customer ID]],'Hospitalisation Details'!A2094:K4435,8,FALSE)</f>
        <v>tier - 1</v>
      </c>
      <c r="P2095" t="str">
        <f>VLOOKUP(Hospitalisation_Details[[#This Row],[Customer ID]],'Hospitalisation Details'!A2094:K4435,9,FALSE)</f>
        <v>R1013</v>
      </c>
      <c r="Q2095">
        <f>VLOOKUP(Hospitalisation_Details[[#This Row],[Customer ID]],'Hospitalisation Details'!$A$1:$K$2342,11,FALSE)</f>
        <v>25</v>
      </c>
    </row>
    <row r="2096" spans="1:17" x14ac:dyDescent="0.35">
      <c r="A2096" t="s">
        <v>2095</v>
      </c>
      <c r="B2096" t="str">
        <f>VLOOKUP(Customer_Names[[#This Row],[Customer ID]],Customer_Names[#All],2,FALSE)</f>
        <v>Fonti</v>
      </c>
      <c r="C2096">
        <f>VLOOKUP(Medical_Examinations[[#This Row],[Customer ID]],'Medical Examinations'!$A$1:$L$2336,2,FALSE)</f>
        <v>24</v>
      </c>
      <c r="D2096">
        <f>VLOOKUP(Medical_Examinations[[#This Row],[Customer ID]],'Medical Examinations'!$A$1:$L$2336,3,FALSE)</f>
        <v>11</v>
      </c>
      <c r="E2096" t="str">
        <f>VLOOKUP(Medical_Examinations[[#This Row],[Customer ID]],'Medical Examinations'!$A$1:$L$2336,4,FALSE)</f>
        <v>No</v>
      </c>
      <c r="F2096" t="str">
        <f>VLOOKUP(Medical_Examinations[[#This Row],[Customer ID]],'Medical Examinations'!$A$1:$L$2336,6,FALSE)</f>
        <v>No</v>
      </c>
      <c r="G2096" t="str">
        <f>VLOOKUP(Medical_Examinations[[#This Row],[Customer ID]],'Medical Examinations'!$A$1:$L$2336,7,FALSE)</f>
        <v>No</v>
      </c>
      <c r="H2096">
        <f>VLOOKUP(Medical_Examinations[[#This Row],[Customer ID]],'Medical Examinations'!$A$1:$L$2336,8,FALSE)</f>
        <v>3</v>
      </c>
      <c r="I2096" t="str">
        <f>VLOOKUP(Medical_Examinations[[#This Row],[Customer ID]],'Medical Examinations'!$A$1:$L$2336,9,FALSE)</f>
        <v>yes</v>
      </c>
      <c r="J2096" t="str">
        <f>VLOOKUP(Medical_Examinations[[#This Row],[Customer ID]],'Medical Examinations'!A2095:L4430,11,FALSE)</f>
        <v>Normal Weight</v>
      </c>
      <c r="K2096" t="str">
        <f>VLOOKUP(Medical_Examinations[[#This Row],[Customer ID]],'Medical Examinations'!A2095:L4430,12,FALSE)</f>
        <v>Diabetes</v>
      </c>
      <c r="L2096" t="str">
        <f>VLOOKUP(Hospitalisation_Details[[#This Row],[Customer ID]],'Hospitalisation Details'!A2095:K4436,10,FALSE)</f>
        <v>10 Sep 2004</v>
      </c>
      <c r="M2096">
        <f>VLOOKUP(Hospitalisation_Details[[#This Row],[Customer ID]],'Hospitalisation Details'!$A$1:$K$2342,6,FALSE)</f>
        <v>18223</v>
      </c>
      <c r="N2096" t="str">
        <f>VLOOKUP(Hospitalisation_Details[[#This Row],[Customer ID]],'Hospitalisation Details'!A2095:K4436,7,FALSE)</f>
        <v>tier - 1</v>
      </c>
      <c r="O2096" t="str">
        <f>VLOOKUP(Hospitalisation_Details[[#This Row],[Customer ID]],'Hospitalisation Details'!A2095:K4436,8,FALSE)</f>
        <v>tier - 3</v>
      </c>
      <c r="P2096" t="str">
        <f>VLOOKUP(Hospitalisation_Details[[#This Row],[Customer ID]],'Hospitalisation Details'!A2095:K4436,9,FALSE)</f>
        <v>R1013</v>
      </c>
      <c r="Q2096">
        <f>VLOOKUP(Hospitalisation_Details[[#This Row],[Customer ID]],'Hospitalisation Details'!$A$1:$K$2342,11,FALSE)</f>
        <v>18</v>
      </c>
    </row>
    <row r="2097" spans="1:17" x14ac:dyDescent="0.35">
      <c r="A2097" t="s">
        <v>2096</v>
      </c>
      <c r="B2097" t="str">
        <f>VLOOKUP(Customer_Names[[#This Row],[Customer ID]],Customer_Names[#All],2,FALSE)</f>
        <v>Merlis</v>
      </c>
      <c r="C2097">
        <f>VLOOKUP(Medical_Examinations[[#This Row],[Customer ID]],'Medical Examinations'!$A$1:$L$2336,2,FALSE)</f>
        <v>24</v>
      </c>
      <c r="D2097">
        <f>VLOOKUP(Medical_Examinations[[#This Row],[Customer ID]],'Medical Examinations'!$A$1:$L$2336,3,FALSE)</f>
        <v>11</v>
      </c>
      <c r="E2097" t="str">
        <f>VLOOKUP(Medical_Examinations[[#This Row],[Customer ID]],'Medical Examinations'!$A$1:$L$2336,4,FALSE)</f>
        <v>yes</v>
      </c>
      <c r="F2097" t="str">
        <f>VLOOKUP(Medical_Examinations[[#This Row],[Customer ID]],'Medical Examinations'!$A$1:$L$2336,6,FALSE)</f>
        <v>No</v>
      </c>
      <c r="G2097" t="str">
        <f>VLOOKUP(Medical_Examinations[[#This Row],[Customer ID]],'Medical Examinations'!$A$1:$L$2336,7,FALSE)</f>
        <v>Yes</v>
      </c>
      <c r="H2097">
        <f>VLOOKUP(Medical_Examinations[[#This Row],[Customer ID]],'Medical Examinations'!$A$1:$L$2336,8,FALSE)</f>
        <v>1</v>
      </c>
      <c r="I2097" t="str">
        <f>VLOOKUP(Medical_Examinations[[#This Row],[Customer ID]],'Medical Examinations'!$A$1:$L$2336,9,FALSE)</f>
        <v>yes</v>
      </c>
      <c r="J2097" t="str">
        <f>VLOOKUP(Medical_Examinations[[#This Row],[Customer ID]],'Medical Examinations'!A2096:L4431,11,FALSE)</f>
        <v>Normal Weight</v>
      </c>
      <c r="K2097" t="str">
        <f>VLOOKUP(Medical_Examinations[[#This Row],[Customer ID]],'Medical Examinations'!A2096:L4431,12,FALSE)</f>
        <v>Diabetes</v>
      </c>
      <c r="L2097" t="str">
        <f>VLOOKUP(Hospitalisation_Details[[#This Row],[Customer ID]],'Hospitalisation Details'!A2096:K4437,10,FALSE)</f>
        <v>15 Dec 1999</v>
      </c>
      <c r="M2097">
        <f>VLOOKUP(Hospitalisation_Details[[#This Row],[Customer ID]],'Hospitalisation Details'!$A$1:$K$2342,6,FALSE)</f>
        <v>18328</v>
      </c>
      <c r="N2097" t="str">
        <f>VLOOKUP(Hospitalisation_Details[[#This Row],[Customer ID]],'Hospitalisation Details'!A2096:K4437,7,FALSE)</f>
        <v>tier - 1</v>
      </c>
      <c r="O2097" t="str">
        <f>VLOOKUP(Hospitalisation_Details[[#This Row],[Customer ID]],'Hospitalisation Details'!A2096:K4437,8,FALSE)</f>
        <v>tier - 2</v>
      </c>
      <c r="P2097" t="str">
        <f>VLOOKUP(Hospitalisation_Details[[#This Row],[Customer ID]],'Hospitalisation Details'!A2096:K4437,9,FALSE)</f>
        <v>R1013</v>
      </c>
      <c r="Q2097">
        <f>VLOOKUP(Hospitalisation_Details[[#This Row],[Customer ID]],'Hospitalisation Details'!$A$1:$K$2342,11,FALSE)</f>
        <v>23</v>
      </c>
    </row>
    <row r="2098" spans="1:17" x14ac:dyDescent="0.35">
      <c r="A2098" t="s">
        <v>2097</v>
      </c>
      <c r="B2098" t="str">
        <f>VLOOKUP(Customer_Names[[#This Row],[Customer ID]],Customer_Names[#All],2,FALSE)</f>
        <v>Hasegawa</v>
      </c>
      <c r="C2098">
        <f>VLOOKUP(Medical_Examinations[[#This Row],[Customer ID]],'Medical Examinations'!$A$1:$L$2336,2,FALSE)</f>
        <v>30</v>
      </c>
      <c r="D2098">
        <f>VLOOKUP(Medical_Examinations[[#This Row],[Customer ID]],'Medical Examinations'!$A$1:$L$2336,3,FALSE)</f>
        <v>8</v>
      </c>
      <c r="E2098" t="str">
        <f>VLOOKUP(Medical_Examinations[[#This Row],[Customer ID]],'Medical Examinations'!$A$1:$L$2336,4,FALSE)</f>
        <v>yes</v>
      </c>
      <c r="F2098" t="str">
        <f>VLOOKUP(Medical_Examinations[[#This Row],[Customer ID]],'Medical Examinations'!$A$1:$L$2336,6,FALSE)</f>
        <v>No</v>
      </c>
      <c r="G2098" t="str">
        <f>VLOOKUP(Medical_Examinations[[#This Row],[Customer ID]],'Medical Examinations'!$A$1:$L$2336,7,FALSE)</f>
        <v>No</v>
      </c>
      <c r="H2098">
        <f>VLOOKUP(Medical_Examinations[[#This Row],[Customer ID]],'Medical Examinations'!$A$1:$L$2336,8,FALSE)</f>
        <v>1</v>
      </c>
      <c r="I2098" t="str">
        <f>VLOOKUP(Medical_Examinations[[#This Row],[Customer ID]],'Medical Examinations'!$A$1:$L$2336,9,FALSE)</f>
        <v>yes</v>
      </c>
      <c r="J2098" t="str">
        <f>VLOOKUP(Medical_Examinations[[#This Row],[Customer ID]],'Medical Examinations'!A2097:L4432,11,FALSE)</f>
        <v>Obesity</v>
      </c>
      <c r="K2098" t="str">
        <f>VLOOKUP(Medical_Examinations[[#This Row],[Customer ID]],'Medical Examinations'!A2097:L4432,12,FALSE)</f>
        <v>Diabetes</v>
      </c>
      <c r="L2098" t="str">
        <f>VLOOKUP(Hospitalisation_Details[[#This Row],[Customer ID]],'Hospitalisation Details'!A2097:K4438,10,FALSE)</f>
        <v>19 Nov 1979</v>
      </c>
      <c r="M2098">
        <f>VLOOKUP(Hospitalisation_Details[[#This Row],[Customer ID]],'Hospitalisation Details'!$A$1:$K$2342,6,FALSE)</f>
        <v>18768</v>
      </c>
      <c r="N2098" t="str">
        <f>VLOOKUP(Hospitalisation_Details[[#This Row],[Customer ID]],'Hospitalisation Details'!A2097:K4438,7,FALSE)</f>
        <v>tier - 1</v>
      </c>
      <c r="O2098" t="str">
        <f>VLOOKUP(Hospitalisation_Details[[#This Row],[Customer ID]],'Hospitalisation Details'!A2097:K4438,8,FALSE)</f>
        <v>tier - 1</v>
      </c>
      <c r="P2098" t="str">
        <f>VLOOKUP(Hospitalisation_Details[[#This Row],[Customer ID]],'Hospitalisation Details'!A2097:K4438,9,FALSE)</f>
        <v>R1013</v>
      </c>
      <c r="Q2098">
        <f>VLOOKUP(Hospitalisation_Details[[#This Row],[Customer ID]],'Hospitalisation Details'!$A$1:$K$2342,11,FALSE)</f>
        <v>43</v>
      </c>
    </row>
    <row r="2099" spans="1:17" x14ac:dyDescent="0.35">
      <c r="A2099" t="s">
        <v>2098</v>
      </c>
      <c r="B2099" t="str">
        <f>VLOOKUP(Customer_Names[[#This Row],[Customer ID]],Customer_Names[#All],2,FALSE)</f>
        <v>Haselden</v>
      </c>
      <c r="C2099">
        <f>VLOOKUP(Medical_Examinations[[#This Row],[Customer ID]],'Medical Examinations'!$A$1:$L$2336,2,FALSE)</f>
        <v>28</v>
      </c>
      <c r="D2099">
        <f>VLOOKUP(Medical_Examinations[[#This Row],[Customer ID]],'Medical Examinations'!$A$1:$L$2336,3,FALSE)</f>
        <v>8</v>
      </c>
      <c r="E2099" t="str">
        <f>VLOOKUP(Medical_Examinations[[#This Row],[Customer ID]],'Medical Examinations'!$A$1:$L$2336,4,FALSE)</f>
        <v>yes</v>
      </c>
      <c r="F2099" t="str">
        <f>VLOOKUP(Medical_Examinations[[#This Row],[Customer ID]],'Medical Examinations'!$A$1:$L$2336,6,FALSE)</f>
        <v>No</v>
      </c>
      <c r="G2099" t="str">
        <f>VLOOKUP(Medical_Examinations[[#This Row],[Customer ID]],'Medical Examinations'!$A$1:$L$2336,7,FALSE)</f>
        <v>No</v>
      </c>
      <c r="H2099">
        <f>VLOOKUP(Medical_Examinations[[#This Row],[Customer ID]],'Medical Examinations'!$A$1:$L$2336,8,FALSE)</f>
        <v>1</v>
      </c>
      <c r="I2099" t="str">
        <f>VLOOKUP(Medical_Examinations[[#This Row],[Customer ID]],'Medical Examinations'!$A$1:$L$2336,9,FALSE)</f>
        <v>yes</v>
      </c>
      <c r="J2099" t="str">
        <f>VLOOKUP(Medical_Examinations[[#This Row],[Customer ID]],'Medical Examinations'!A2098:L4433,11,FALSE)</f>
        <v>Overweight</v>
      </c>
      <c r="K2099" t="str">
        <f>VLOOKUP(Medical_Examinations[[#This Row],[Customer ID]],'Medical Examinations'!A2098:L4433,12,FALSE)</f>
        <v>Diabetes</v>
      </c>
      <c r="L2099" t="str">
        <f>VLOOKUP(Hospitalisation_Details[[#This Row],[Customer ID]],'Hospitalisation Details'!A2098:K4439,10,FALSE)</f>
        <v>15 Oct 1979</v>
      </c>
      <c r="M2099">
        <f>VLOOKUP(Hospitalisation_Details[[#This Row],[Customer ID]],'Hospitalisation Details'!$A$1:$K$2342,6,FALSE)</f>
        <v>18806</v>
      </c>
      <c r="N2099" t="str">
        <f>VLOOKUP(Hospitalisation_Details[[#This Row],[Customer ID]],'Hospitalisation Details'!A2098:K4439,7,FALSE)</f>
        <v>tier - 1</v>
      </c>
      <c r="O2099" t="str">
        <f>VLOOKUP(Hospitalisation_Details[[#This Row],[Customer ID]],'Hospitalisation Details'!A2098:K4439,8,FALSE)</f>
        <v>tier - 2</v>
      </c>
      <c r="P2099" t="str">
        <f>VLOOKUP(Hospitalisation_Details[[#This Row],[Customer ID]],'Hospitalisation Details'!A2098:K4439,9,FALSE)</f>
        <v>R1013</v>
      </c>
      <c r="Q2099">
        <f>VLOOKUP(Hospitalisation_Details[[#This Row],[Customer ID]],'Hospitalisation Details'!$A$1:$K$2342,11,FALSE)</f>
        <v>43</v>
      </c>
    </row>
    <row r="2100" spans="1:17" x14ac:dyDescent="0.35">
      <c r="A2100" t="s">
        <v>2099</v>
      </c>
      <c r="B2100" t="str">
        <f>VLOOKUP(Customer_Names[[#This Row],[Customer ID]],Customer_Names[#All],2,FALSE)</f>
        <v>Simonson</v>
      </c>
      <c r="C2100">
        <f>VLOOKUP(Medical_Examinations[[#This Row],[Customer ID]],'Medical Examinations'!$A$1:$L$2336,2,FALSE)</f>
        <v>24</v>
      </c>
      <c r="D2100">
        <f>VLOOKUP(Medical_Examinations[[#This Row],[Customer ID]],'Medical Examinations'!$A$1:$L$2336,3,FALSE)</f>
        <v>10</v>
      </c>
      <c r="E2100" t="str">
        <f>VLOOKUP(Medical_Examinations[[#This Row],[Customer ID]],'Medical Examinations'!$A$1:$L$2336,4,FALSE)</f>
        <v>yes</v>
      </c>
      <c r="F2100" t="str">
        <f>VLOOKUP(Medical_Examinations[[#This Row],[Customer ID]],'Medical Examinations'!$A$1:$L$2336,6,FALSE)</f>
        <v>No</v>
      </c>
      <c r="G2100" t="str">
        <f>VLOOKUP(Medical_Examinations[[#This Row],[Customer ID]],'Medical Examinations'!$A$1:$L$2336,7,FALSE)</f>
        <v>No</v>
      </c>
      <c r="H2100">
        <f>VLOOKUP(Medical_Examinations[[#This Row],[Customer ID]],'Medical Examinations'!$A$1:$L$2336,8,FALSE)</f>
        <v>2</v>
      </c>
      <c r="I2100" t="str">
        <f>VLOOKUP(Medical_Examinations[[#This Row],[Customer ID]],'Medical Examinations'!$A$1:$L$2336,9,FALSE)</f>
        <v>yes</v>
      </c>
      <c r="J2100" t="str">
        <f>VLOOKUP(Medical_Examinations[[#This Row],[Customer ID]],'Medical Examinations'!A2099:L4434,11,FALSE)</f>
        <v>Normal Weight</v>
      </c>
      <c r="K2100" t="str">
        <f>VLOOKUP(Medical_Examinations[[#This Row],[Customer ID]],'Medical Examinations'!A2099:L4434,12,FALSE)</f>
        <v>Diabetes</v>
      </c>
      <c r="L2100" t="str">
        <f>VLOOKUP(Hospitalisation_Details[[#This Row],[Customer ID]],'Hospitalisation Details'!A2099:K4440,10,FALSE)</f>
        <v>30 Nov 1992</v>
      </c>
      <c r="M2100">
        <f>VLOOKUP(Hospitalisation_Details[[#This Row],[Customer ID]],'Hospitalisation Details'!$A$1:$K$2342,6,FALSE)</f>
        <v>18963</v>
      </c>
      <c r="N2100" t="str">
        <f>VLOOKUP(Hospitalisation_Details[[#This Row],[Customer ID]],'Hospitalisation Details'!A2099:K4440,7,FALSE)</f>
        <v>tier - 1</v>
      </c>
      <c r="O2100" t="str">
        <f>VLOOKUP(Hospitalisation_Details[[#This Row],[Customer ID]],'Hospitalisation Details'!A2099:K4440,8,FALSE)</f>
        <v>tier - 1</v>
      </c>
      <c r="P2100" t="str">
        <f>VLOOKUP(Hospitalisation_Details[[#This Row],[Customer ID]],'Hospitalisation Details'!A2099:K4440,9,FALSE)</f>
        <v>R1013</v>
      </c>
      <c r="Q2100">
        <f>VLOOKUP(Hospitalisation_Details[[#This Row],[Customer ID]],'Hospitalisation Details'!$A$1:$K$2342,11,FALSE)</f>
        <v>30</v>
      </c>
    </row>
    <row r="2101" spans="1:17" x14ac:dyDescent="0.35">
      <c r="A2101" t="s">
        <v>2100</v>
      </c>
      <c r="B2101" t="str">
        <f>VLOOKUP(Customer_Names[[#This Row],[Customer ID]],Customer_Names[#All],2,FALSE)</f>
        <v>Montag</v>
      </c>
      <c r="C2101">
        <f>VLOOKUP(Medical_Examinations[[#This Row],[Customer ID]],'Medical Examinations'!$A$1:$L$2336,2,FALSE)</f>
        <v>25</v>
      </c>
      <c r="D2101">
        <f>VLOOKUP(Medical_Examinations[[#This Row],[Customer ID]],'Medical Examinations'!$A$1:$L$2336,3,FALSE)</f>
        <v>9</v>
      </c>
      <c r="E2101" t="str">
        <f>VLOOKUP(Medical_Examinations[[#This Row],[Customer ID]],'Medical Examinations'!$A$1:$L$2336,4,FALSE)</f>
        <v>yes</v>
      </c>
      <c r="F2101" t="str">
        <f>VLOOKUP(Medical_Examinations[[#This Row],[Customer ID]],'Medical Examinations'!$A$1:$L$2336,6,FALSE)</f>
        <v>No</v>
      </c>
      <c r="G2101" t="str">
        <f>VLOOKUP(Medical_Examinations[[#This Row],[Customer ID]],'Medical Examinations'!$A$1:$L$2336,7,FALSE)</f>
        <v>No</v>
      </c>
      <c r="H2101">
        <f>VLOOKUP(Medical_Examinations[[#This Row],[Customer ID]],'Medical Examinations'!$A$1:$L$2336,8,FALSE)</f>
        <v>2</v>
      </c>
      <c r="I2101" t="str">
        <f>VLOOKUP(Medical_Examinations[[#This Row],[Customer ID]],'Medical Examinations'!$A$1:$L$2336,9,FALSE)</f>
        <v>yes</v>
      </c>
      <c r="J2101" t="str">
        <f>VLOOKUP(Medical_Examinations[[#This Row],[Customer ID]],'Medical Examinations'!A2100:L4435,11,FALSE)</f>
        <v>Overweight</v>
      </c>
      <c r="K2101" t="str">
        <f>VLOOKUP(Medical_Examinations[[#This Row],[Customer ID]],'Medical Examinations'!A2100:L4435,12,FALSE)</f>
        <v>Diabetes</v>
      </c>
      <c r="L2101" t="str">
        <f>VLOOKUP(Hospitalisation_Details[[#This Row],[Customer ID]],'Hospitalisation Details'!A2100:K4441,10,FALSE)</f>
        <v>24 Oct 1988</v>
      </c>
      <c r="M2101">
        <f>VLOOKUP(Hospitalisation_Details[[#This Row],[Customer ID]],'Hospitalisation Details'!$A$1:$K$2342,6,FALSE)</f>
        <v>18972</v>
      </c>
      <c r="N2101" t="str">
        <f>VLOOKUP(Hospitalisation_Details[[#This Row],[Customer ID]],'Hospitalisation Details'!A2100:K4441,7,FALSE)</f>
        <v>tier - 1</v>
      </c>
      <c r="O2101" t="str">
        <f>VLOOKUP(Hospitalisation_Details[[#This Row],[Customer ID]],'Hospitalisation Details'!A2100:K4441,8,FALSE)</f>
        <v>tier - 3</v>
      </c>
      <c r="P2101" t="str">
        <f>VLOOKUP(Hospitalisation_Details[[#This Row],[Customer ID]],'Hospitalisation Details'!A2100:K4441,9,FALSE)</f>
        <v>R1013</v>
      </c>
      <c r="Q2101">
        <f>VLOOKUP(Hospitalisation_Details[[#This Row],[Customer ID]],'Hospitalisation Details'!$A$1:$K$2342,11,FALSE)</f>
        <v>34</v>
      </c>
    </row>
    <row r="2102" spans="1:17" x14ac:dyDescent="0.35">
      <c r="A2102" t="s">
        <v>2101</v>
      </c>
      <c r="B2102" t="str">
        <f>VLOOKUP(Customer_Names[[#This Row],[Customer ID]],Customer_Names[#All],2,FALSE)</f>
        <v>Deroian</v>
      </c>
      <c r="C2102">
        <f>VLOOKUP(Medical_Examinations[[#This Row],[Customer ID]],'Medical Examinations'!$A$1:$L$2336,2,FALSE)</f>
        <v>28</v>
      </c>
      <c r="D2102">
        <f>VLOOKUP(Medical_Examinations[[#This Row],[Customer ID]],'Medical Examinations'!$A$1:$L$2336,3,FALSE)</f>
        <v>11</v>
      </c>
      <c r="E2102" t="str">
        <f>VLOOKUP(Medical_Examinations[[#This Row],[Customer ID]],'Medical Examinations'!$A$1:$L$2336,4,FALSE)</f>
        <v>yes</v>
      </c>
      <c r="F2102" t="str">
        <f>VLOOKUP(Medical_Examinations[[#This Row],[Customer ID]],'Medical Examinations'!$A$1:$L$2336,6,FALSE)</f>
        <v>No</v>
      </c>
      <c r="G2102" t="str">
        <f>VLOOKUP(Medical_Examinations[[#This Row],[Customer ID]],'Medical Examinations'!$A$1:$L$2336,7,FALSE)</f>
        <v>No</v>
      </c>
      <c r="H2102">
        <f>VLOOKUP(Medical_Examinations[[#This Row],[Customer ID]],'Medical Examinations'!$A$1:$L$2336,8,FALSE)</f>
        <v>1</v>
      </c>
      <c r="I2102" t="str">
        <f>VLOOKUP(Medical_Examinations[[#This Row],[Customer ID]],'Medical Examinations'!$A$1:$L$2336,9,FALSE)</f>
        <v>yes</v>
      </c>
      <c r="J2102" t="str">
        <f>VLOOKUP(Medical_Examinations[[#This Row],[Customer ID]],'Medical Examinations'!A2101:L4436,11,FALSE)</f>
        <v>Overweight</v>
      </c>
      <c r="K2102" t="str">
        <f>VLOOKUP(Medical_Examinations[[#This Row],[Customer ID]],'Medical Examinations'!A2101:L4436,12,FALSE)</f>
        <v>Diabetes</v>
      </c>
      <c r="L2102" t="str">
        <f>VLOOKUP(Hospitalisation_Details[[#This Row],[Customer ID]],'Hospitalisation Details'!A2101:K4442,10,FALSE)</f>
        <v>28 Sep 1993</v>
      </c>
      <c r="M2102">
        <f>VLOOKUP(Hospitalisation_Details[[#This Row],[Customer ID]],'Hospitalisation Details'!$A$1:$K$2342,6,FALSE)</f>
        <v>19108</v>
      </c>
      <c r="N2102" t="str">
        <f>VLOOKUP(Hospitalisation_Details[[#This Row],[Customer ID]],'Hospitalisation Details'!A2101:K4442,7,FALSE)</f>
        <v>tier - 1</v>
      </c>
      <c r="O2102" t="str">
        <f>VLOOKUP(Hospitalisation_Details[[#This Row],[Customer ID]],'Hospitalisation Details'!A2101:K4442,8,FALSE)</f>
        <v>tier - 2</v>
      </c>
      <c r="P2102" t="str">
        <f>VLOOKUP(Hospitalisation_Details[[#This Row],[Customer ID]],'Hospitalisation Details'!A2101:K4442,9,FALSE)</f>
        <v>R1013</v>
      </c>
      <c r="Q2102">
        <f>VLOOKUP(Hospitalisation_Details[[#This Row],[Customer ID]],'Hospitalisation Details'!$A$1:$K$2342,11,FALSE)</f>
        <v>29</v>
      </c>
    </row>
    <row r="2103" spans="1:17" x14ac:dyDescent="0.35">
      <c r="A2103" t="s">
        <v>2102</v>
      </c>
      <c r="B2103" t="str">
        <f>VLOOKUP(Customer_Names[[#This Row],[Customer ID]],Customer_Names[#All],2,FALSE)</f>
        <v>Goetz</v>
      </c>
      <c r="C2103">
        <f>VLOOKUP(Medical_Examinations[[#This Row],[Customer ID]],'Medical Examinations'!$A$1:$L$2336,2,FALSE)</f>
        <v>27</v>
      </c>
      <c r="D2103">
        <f>VLOOKUP(Medical_Examinations[[#This Row],[Customer ID]],'Medical Examinations'!$A$1:$L$2336,3,FALSE)</f>
        <v>9</v>
      </c>
      <c r="E2103" t="str">
        <f>VLOOKUP(Medical_Examinations[[#This Row],[Customer ID]],'Medical Examinations'!$A$1:$L$2336,4,FALSE)</f>
        <v>yes</v>
      </c>
      <c r="F2103" t="str">
        <f>VLOOKUP(Medical_Examinations[[#This Row],[Customer ID]],'Medical Examinations'!$A$1:$L$2336,6,FALSE)</f>
        <v>No</v>
      </c>
      <c r="G2103" t="str">
        <f>VLOOKUP(Medical_Examinations[[#This Row],[Customer ID]],'Medical Examinations'!$A$1:$L$2336,7,FALSE)</f>
        <v>No</v>
      </c>
      <c r="H2103">
        <f>VLOOKUP(Medical_Examinations[[#This Row],[Customer ID]],'Medical Examinations'!$A$1:$L$2336,8,FALSE)</f>
        <v>2</v>
      </c>
      <c r="I2103" t="str">
        <f>VLOOKUP(Medical_Examinations[[#This Row],[Customer ID]],'Medical Examinations'!$A$1:$L$2336,9,FALSE)</f>
        <v>yes</v>
      </c>
      <c r="J2103" t="str">
        <f>VLOOKUP(Medical_Examinations[[#This Row],[Customer ID]],'Medical Examinations'!A2102:L4437,11,FALSE)</f>
        <v>Overweight</v>
      </c>
      <c r="K2103" t="str">
        <f>VLOOKUP(Medical_Examinations[[#This Row],[Customer ID]],'Medical Examinations'!A2102:L4437,12,FALSE)</f>
        <v>Diabetes</v>
      </c>
      <c r="L2103" t="str">
        <f>VLOOKUP(Hospitalisation_Details[[#This Row],[Customer ID]],'Hospitalisation Details'!A2102:K4443,10,FALSE)</f>
        <v>30 Jun 1987</v>
      </c>
      <c r="M2103">
        <f>VLOOKUP(Hospitalisation_Details[[#This Row],[Customer ID]],'Hospitalisation Details'!$A$1:$K$2342,6,FALSE)</f>
        <v>19362</v>
      </c>
      <c r="N2103" t="str">
        <f>VLOOKUP(Hospitalisation_Details[[#This Row],[Customer ID]],'Hospitalisation Details'!A2102:K4443,7,FALSE)</f>
        <v>tier - 1</v>
      </c>
      <c r="O2103" t="str">
        <f>VLOOKUP(Hospitalisation_Details[[#This Row],[Customer ID]],'Hospitalisation Details'!A2102:K4443,8,FALSE)</f>
        <v>tier - 3</v>
      </c>
      <c r="P2103" t="str">
        <f>VLOOKUP(Hospitalisation_Details[[#This Row],[Customer ID]],'Hospitalisation Details'!A2102:K4443,9,FALSE)</f>
        <v>R1013</v>
      </c>
      <c r="Q2103">
        <f>VLOOKUP(Hospitalisation_Details[[#This Row],[Customer ID]],'Hospitalisation Details'!$A$1:$K$2342,11,FALSE)</f>
        <v>35</v>
      </c>
    </row>
    <row r="2104" spans="1:17" x14ac:dyDescent="0.35">
      <c r="A2104" t="s">
        <v>2103</v>
      </c>
      <c r="B2104" t="str">
        <f>VLOOKUP(Customer_Names[[#This Row],[Customer ID]],Customer_Names[#All],2,FALSE)</f>
        <v>Brady</v>
      </c>
      <c r="C2104">
        <f>VLOOKUP(Medical_Examinations[[#This Row],[Customer ID]],'Medical Examinations'!$A$1:$L$2336,2,FALSE)</f>
        <v>24</v>
      </c>
      <c r="D2104">
        <f>VLOOKUP(Medical_Examinations[[#This Row],[Customer ID]],'Medical Examinations'!$A$1:$L$2336,3,FALSE)</f>
        <v>12</v>
      </c>
      <c r="E2104" t="str">
        <f>VLOOKUP(Medical_Examinations[[#This Row],[Customer ID]],'Medical Examinations'!$A$1:$L$2336,4,FALSE)</f>
        <v>No</v>
      </c>
      <c r="F2104" t="str">
        <f>VLOOKUP(Medical_Examinations[[#This Row],[Customer ID]],'Medical Examinations'!$A$1:$L$2336,6,FALSE)</f>
        <v>No</v>
      </c>
      <c r="G2104" t="str">
        <f>VLOOKUP(Medical_Examinations[[#This Row],[Customer ID]],'Medical Examinations'!$A$1:$L$2336,7,FALSE)</f>
        <v>No</v>
      </c>
      <c r="H2104">
        <f>VLOOKUP(Medical_Examinations[[#This Row],[Customer ID]],'Medical Examinations'!$A$1:$L$2336,8,FALSE)</f>
        <v>2</v>
      </c>
      <c r="I2104" t="str">
        <f>VLOOKUP(Medical_Examinations[[#This Row],[Customer ID]],'Medical Examinations'!$A$1:$L$2336,9,FALSE)</f>
        <v>yes</v>
      </c>
      <c r="J2104" t="str">
        <f>VLOOKUP(Medical_Examinations[[#This Row],[Customer ID]],'Medical Examinations'!A2103:L4438,11,FALSE)</f>
        <v>Normal Weight</v>
      </c>
      <c r="K2104" t="str">
        <f>VLOOKUP(Medical_Examinations[[#This Row],[Customer ID]],'Medical Examinations'!A2103:L4438,12,FALSE)</f>
        <v>Diabetes</v>
      </c>
      <c r="L2104" t="str">
        <f>VLOOKUP(Hospitalisation_Details[[#This Row],[Customer ID]],'Hospitalisation Details'!A2103:K4444,10,FALSE)</f>
        <v>15 Dec 1982</v>
      </c>
      <c r="M2104">
        <f>VLOOKUP(Hospitalisation_Details[[#This Row],[Customer ID]],'Hospitalisation Details'!$A$1:$K$2342,6,FALSE)</f>
        <v>19444</v>
      </c>
      <c r="N2104" t="str">
        <f>VLOOKUP(Hospitalisation_Details[[#This Row],[Customer ID]],'Hospitalisation Details'!A2103:K4444,7,FALSE)</f>
        <v>tier - 1</v>
      </c>
      <c r="O2104" t="str">
        <f>VLOOKUP(Hospitalisation_Details[[#This Row],[Customer ID]],'Hospitalisation Details'!A2103:K4444,8,FALSE)</f>
        <v>tier - 1</v>
      </c>
      <c r="P2104" t="str">
        <f>VLOOKUP(Hospitalisation_Details[[#This Row],[Customer ID]],'Hospitalisation Details'!A2103:K4444,9,FALSE)</f>
        <v>R1013</v>
      </c>
      <c r="Q2104">
        <f>VLOOKUP(Hospitalisation_Details[[#This Row],[Customer ID]],'Hospitalisation Details'!$A$1:$K$2342,11,FALSE)</f>
        <v>40</v>
      </c>
    </row>
    <row r="2105" spans="1:17" x14ac:dyDescent="0.35">
      <c r="A2105" t="s">
        <v>2104</v>
      </c>
      <c r="B2105" t="str">
        <f>VLOOKUP(Customer_Names[[#This Row],[Customer ID]],Customer_Names[#All],2,FALSE)</f>
        <v>Moran</v>
      </c>
      <c r="C2105">
        <f>VLOOKUP(Medical_Examinations[[#This Row],[Customer ID]],'Medical Examinations'!$A$1:$L$2336,2,FALSE)</f>
        <v>24</v>
      </c>
      <c r="D2105">
        <f>VLOOKUP(Medical_Examinations[[#This Row],[Customer ID]],'Medical Examinations'!$A$1:$L$2336,3,FALSE)</f>
        <v>7</v>
      </c>
      <c r="E2105" t="str">
        <f>VLOOKUP(Medical_Examinations[[#This Row],[Customer ID]],'Medical Examinations'!$A$1:$L$2336,4,FALSE)</f>
        <v>yes</v>
      </c>
      <c r="F2105" t="str">
        <f>VLOOKUP(Medical_Examinations[[#This Row],[Customer ID]],'Medical Examinations'!$A$1:$L$2336,6,FALSE)</f>
        <v>No</v>
      </c>
      <c r="G2105" t="str">
        <f>VLOOKUP(Medical_Examinations[[#This Row],[Customer ID]],'Medical Examinations'!$A$1:$L$2336,7,FALSE)</f>
        <v>No</v>
      </c>
      <c r="H2105">
        <f>VLOOKUP(Medical_Examinations[[#This Row],[Customer ID]],'Medical Examinations'!$A$1:$L$2336,8,FALSE)</f>
        <v>2</v>
      </c>
      <c r="I2105" t="str">
        <f>VLOOKUP(Medical_Examinations[[#This Row],[Customer ID]],'Medical Examinations'!$A$1:$L$2336,9,FALSE)</f>
        <v>yes</v>
      </c>
      <c r="J2105" t="str">
        <f>VLOOKUP(Medical_Examinations[[#This Row],[Customer ID]],'Medical Examinations'!A2104:L4439,11,FALSE)</f>
        <v>Normal Weight</v>
      </c>
      <c r="K2105" t="str">
        <f>VLOOKUP(Medical_Examinations[[#This Row],[Customer ID]],'Medical Examinations'!A2104:L4439,12,FALSE)</f>
        <v>Diabetes</v>
      </c>
      <c r="L2105" t="str">
        <f>VLOOKUP(Hospitalisation_Details[[#This Row],[Customer ID]],'Hospitalisation Details'!A2104:K4445,10,FALSE)</f>
        <v>19 Aug 1992</v>
      </c>
      <c r="M2105">
        <f>VLOOKUP(Hospitalisation_Details[[#This Row],[Customer ID]],'Hospitalisation Details'!$A$1:$K$2342,6,FALSE)</f>
        <v>19522</v>
      </c>
      <c r="N2105" t="str">
        <f>VLOOKUP(Hospitalisation_Details[[#This Row],[Customer ID]],'Hospitalisation Details'!A2104:K4445,7,FALSE)</f>
        <v>tier - 1</v>
      </c>
      <c r="O2105" t="str">
        <f>VLOOKUP(Hospitalisation_Details[[#This Row],[Customer ID]],'Hospitalisation Details'!A2104:K4445,8,FALSE)</f>
        <v>tier - 2</v>
      </c>
      <c r="P2105" t="str">
        <f>VLOOKUP(Hospitalisation_Details[[#This Row],[Customer ID]],'Hospitalisation Details'!A2104:K4445,9,FALSE)</f>
        <v>R1013</v>
      </c>
      <c r="Q2105">
        <f>VLOOKUP(Hospitalisation_Details[[#This Row],[Customer ID]],'Hospitalisation Details'!$A$1:$K$2342,11,FALSE)</f>
        <v>30</v>
      </c>
    </row>
    <row r="2106" spans="1:17" x14ac:dyDescent="0.35">
      <c r="A2106" t="s">
        <v>2105</v>
      </c>
      <c r="B2106" t="str">
        <f>VLOOKUP(Customer_Names[[#This Row],[Customer ID]],Customer_Names[#All],2,FALSE)</f>
        <v>Strickler</v>
      </c>
      <c r="C2106">
        <f>VLOOKUP(Medical_Examinations[[#This Row],[Customer ID]],'Medical Examinations'!$A$1:$L$2336,2,FALSE)</f>
        <v>26</v>
      </c>
      <c r="D2106">
        <f>VLOOKUP(Medical_Examinations[[#This Row],[Customer ID]],'Medical Examinations'!$A$1:$L$2336,3,FALSE)</f>
        <v>12</v>
      </c>
      <c r="E2106" t="str">
        <f>VLOOKUP(Medical_Examinations[[#This Row],[Customer ID]],'Medical Examinations'!$A$1:$L$2336,4,FALSE)</f>
        <v>No</v>
      </c>
      <c r="F2106" t="str">
        <f>VLOOKUP(Medical_Examinations[[#This Row],[Customer ID]],'Medical Examinations'!$A$1:$L$2336,6,FALSE)</f>
        <v>No</v>
      </c>
      <c r="G2106" t="str">
        <f>VLOOKUP(Medical_Examinations[[#This Row],[Customer ID]],'Medical Examinations'!$A$1:$L$2336,7,FALSE)</f>
        <v>No</v>
      </c>
      <c r="H2106">
        <f>VLOOKUP(Medical_Examinations[[#This Row],[Customer ID]],'Medical Examinations'!$A$1:$L$2336,8,FALSE)</f>
        <v>2</v>
      </c>
      <c r="I2106" t="str">
        <f>VLOOKUP(Medical_Examinations[[#This Row],[Customer ID]],'Medical Examinations'!$A$1:$L$2336,9,FALSE)</f>
        <v>yes</v>
      </c>
      <c r="J2106" t="str">
        <f>VLOOKUP(Medical_Examinations[[#This Row],[Customer ID]],'Medical Examinations'!A2105:L4440,11,FALSE)</f>
        <v>Overweight</v>
      </c>
      <c r="K2106" t="str">
        <f>VLOOKUP(Medical_Examinations[[#This Row],[Customer ID]],'Medical Examinations'!A2105:L4440,12,FALSE)</f>
        <v>Diabetes</v>
      </c>
      <c r="L2106" t="str">
        <f>VLOOKUP(Hospitalisation_Details[[#This Row],[Customer ID]],'Hospitalisation Details'!A2105:K4446,10,FALSE)</f>
        <v>8 Aug 1990</v>
      </c>
      <c r="M2106">
        <f>VLOOKUP(Hospitalisation_Details[[#This Row],[Customer ID]],'Hospitalisation Details'!$A$1:$K$2342,6,FALSE)</f>
        <v>19720</v>
      </c>
      <c r="N2106" t="str">
        <f>VLOOKUP(Hospitalisation_Details[[#This Row],[Customer ID]],'Hospitalisation Details'!A2105:K4446,7,FALSE)</f>
        <v>tier - 1</v>
      </c>
      <c r="O2106" t="str">
        <f>VLOOKUP(Hospitalisation_Details[[#This Row],[Customer ID]],'Hospitalisation Details'!A2105:K4446,8,FALSE)</f>
        <v>tier - 2</v>
      </c>
      <c r="P2106" t="str">
        <f>VLOOKUP(Hospitalisation_Details[[#This Row],[Customer ID]],'Hospitalisation Details'!A2105:K4446,9,FALSE)</f>
        <v>R1013</v>
      </c>
      <c r="Q2106">
        <f>VLOOKUP(Hospitalisation_Details[[#This Row],[Customer ID]],'Hospitalisation Details'!$A$1:$K$2342,11,FALSE)</f>
        <v>32</v>
      </c>
    </row>
    <row r="2107" spans="1:17" x14ac:dyDescent="0.35">
      <c r="A2107" t="s">
        <v>2106</v>
      </c>
      <c r="B2107" t="str">
        <f>VLOOKUP(Customer_Names[[#This Row],[Customer ID]],Customer_Names[#All],2,FALSE)</f>
        <v>Simone</v>
      </c>
      <c r="C2107">
        <f>VLOOKUP(Medical_Examinations[[#This Row],[Customer ID]],'Medical Examinations'!$A$1:$L$2336,2,FALSE)</f>
        <v>26</v>
      </c>
      <c r="D2107">
        <f>VLOOKUP(Medical_Examinations[[#This Row],[Customer ID]],'Medical Examinations'!$A$1:$L$2336,3,FALSE)</f>
        <v>9</v>
      </c>
      <c r="E2107" t="str">
        <f>VLOOKUP(Medical_Examinations[[#This Row],[Customer ID]],'Medical Examinations'!$A$1:$L$2336,4,FALSE)</f>
        <v>yes</v>
      </c>
      <c r="F2107" t="str">
        <f>VLOOKUP(Medical_Examinations[[#This Row],[Customer ID]],'Medical Examinations'!$A$1:$L$2336,6,FALSE)</f>
        <v>No</v>
      </c>
      <c r="G2107" t="str">
        <f>VLOOKUP(Medical_Examinations[[#This Row],[Customer ID]],'Medical Examinations'!$A$1:$L$2336,7,FALSE)</f>
        <v>No</v>
      </c>
      <c r="H2107">
        <f>VLOOKUP(Medical_Examinations[[#This Row],[Customer ID]],'Medical Examinations'!$A$1:$L$2336,8,FALSE)</f>
        <v>1</v>
      </c>
      <c r="I2107" t="str">
        <f>VLOOKUP(Medical_Examinations[[#This Row],[Customer ID]],'Medical Examinations'!$A$1:$L$2336,9,FALSE)</f>
        <v>yes</v>
      </c>
      <c r="J2107" t="str">
        <f>VLOOKUP(Medical_Examinations[[#This Row],[Customer ID]],'Medical Examinations'!A2106:L4441,11,FALSE)</f>
        <v>Overweight</v>
      </c>
      <c r="K2107" t="str">
        <f>VLOOKUP(Medical_Examinations[[#This Row],[Customer ID]],'Medical Examinations'!A2106:L4441,12,FALSE)</f>
        <v>Diabetes</v>
      </c>
      <c r="L2107" t="str">
        <f>VLOOKUP(Hospitalisation_Details[[#This Row],[Customer ID]],'Hospitalisation Details'!A2106:K4447,10,FALSE)</f>
        <v>14 Jun 1972</v>
      </c>
      <c r="M2107">
        <f>VLOOKUP(Hospitalisation_Details[[#This Row],[Customer ID]],'Hospitalisation Details'!$A$1:$K$2342,6,FALSE)</f>
        <v>19749</v>
      </c>
      <c r="N2107" t="str">
        <f>VLOOKUP(Hospitalisation_Details[[#This Row],[Customer ID]],'Hospitalisation Details'!A2106:K4447,7,FALSE)</f>
        <v>tier - 1</v>
      </c>
      <c r="O2107" t="str">
        <f>VLOOKUP(Hospitalisation_Details[[#This Row],[Customer ID]],'Hospitalisation Details'!A2106:K4447,8,FALSE)</f>
        <v>tier - 3</v>
      </c>
      <c r="P2107" t="str">
        <f>VLOOKUP(Hospitalisation_Details[[#This Row],[Customer ID]],'Hospitalisation Details'!A2106:K4447,9,FALSE)</f>
        <v>R1013</v>
      </c>
      <c r="Q2107">
        <f>VLOOKUP(Hospitalisation_Details[[#This Row],[Customer ID]],'Hospitalisation Details'!$A$1:$K$2342,11,FALSE)</f>
        <v>50</v>
      </c>
    </row>
    <row r="2108" spans="1:17" x14ac:dyDescent="0.35">
      <c r="A2108" t="s">
        <v>2107</v>
      </c>
      <c r="B2108" t="str">
        <f>VLOOKUP(Customer_Names[[#This Row],[Customer ID]],Customer_Names[#All],2,FALSE)</f>
        <v>Von Rock</v>
      </c>
      <c r="C2108">
        <f>VLOOKUP(Medical_Examinations[[#This Row],[Customer ID]],'Medical Examinations'!$A$1:$L$2336,2,FALSE)</f>
        <v>26</v>
      </c>
      <c r="D2108">
        <f>VLOOKUP(Medical_Examinations[[#This Row],[Customer ID]],'Medical Examinations'!$A$1:$L$2336,3,FALSE)</f>
        <v>10</v>
      </c>
      <c r="E2108" t="str">
        <f>VLOOKUP(Medical_Examinations[[#This Row],[Customer ID]],'Medical Examinations'!$A$1:$L$2336,4,FALSE)</f>
        <v>No</v>
      </c>
      <c r="F2108" t="str">
        <f>VLOOKUP(Medical_Examinations[[#This Row],[Customer ID]],'Medical Examinations'!$A$1:$L$2336,6,FALSE)</f>
        <v>No</v>
      </c>
      <c r="G2108" t="str">
        <f>VLOOKUP(Medical_Examinations[[#This Row],[Customer ID]],'Medical Examinations'!$A$1:$L$2336,7,FALSE)</f>
        <v>No</v>
      </c>
      <c r="H2108">
        <f>VLOOKUP(Medical_Examinations[[#This Row],[Customer ID]],'Medical Examinations'!$A$1:$L$2336,8,FALSE)</f>
        <v>2</v>
      </c>
      <c r="I2108" t="str">
        <f>VLOOKUP(Medical_Examinations[[#This Row],[Customer ID]],'Medical Examinations'!$A$1:$L$2336,9,FALSE)</f>
        <v>yes</v>
      </c>
      <c r="J2108" t="str">
        <f>VLOOKUP(Medical_Examinations[[#This Row],[Customer ID]],'Medical Examinations'!A2107:L4442,11,FALSE)</f>
        <v>Overweight</v>
      </c>
      <c r="K2108" t="str">
        <f>VLOOKUP(Medical_Examinations[[#This Row],[Customer ID]],'Medical Examinations'!A2107:L4442,12,FALSE)</f>
        <v>Diabetes</v>
      </c>
      <c r="L2108" t="str">
        <f>VLOOKUP(Hospitalisation_Details[[#This Row],[Customer ID]],'Hospitalisation Details'!A2107:K4448,10,FALSE)</f>
        <v>19 Dec 1975</v>
      </c>
      <c r="M2108">
        <f>VLOOKUP(Hospitalisation_Details[[#This Row],[Customer ID]],'Hospitalisation Details'!$A$1:$K$2342,6,FALSE)</f>
        <v>21979</v>
      </c>
      <c r="N2108" t="str">
        <f>VLOOKUP(Hospitalisation_Details[[#This Row],[Customer ID]],'Hospitalisation Details'!A2107:K4448,7,FALSE)</f>
        <v>tier - 3</v>
      </c>
      <c r="O2108" t="str">
        <f>VLOOKUP(Hospitalisation_Details[[#This Row],[Customer ID]],'Hospitalisation Details'!A2107:K4448,8,FALSE)</f>
        <v>tier - 3</v>
      </c>
      <c r="P2108" t="str">
        <f>VLOOKUP(Hospitalisation_Details[[#This Row],[Customer ID]],'Hospitalisation Details'!A2107:K4448,9,FALSE)</f>
        <v>R1013</v>
      </c>
      <c r="Q2108">
        <f>VLOOKUP(Hospitalisation_Details[[#This Row],[Customer ID]],'Hospitalisation Details'!$A$1:$K$2342,11,FALSE)</f>
        <v>47</v>
      </c>
    </row>
    <row r="2109" spans="1:17" x14ac:dyDescent="0.35">
      <c r="A2109" t="s">
        <v>2108</v>
      </c>
      <c r="B2109" t="str">
        <f>VLOOKUP(Customer_Names[[#This Row],[Customer ID]],Customer_Names[#All],2,FALSE)</f>
        <v>Woodard</v>
      </c>
      <c r="C2109">
        <f>VLOOKUP(Medical_Examinations[[#This Row],[Customer ID]],'Medical Examinations'!$A$1:$L$2336,2,FALSE)</f>
        <v>28</v>
      </c>
      <c r="D2109">
        <f>VLOOKUP(Medical_Examinations[[#This Row],[Customer ID]],'Medical Examinations'!$A$1:$L$2336,3,FALSE)</f>
        <v>9</v>
      </c>
      <c r="E2109" t="str">
        <f>VLOOKUP(Medical_Examinations[[#This Row],[Customer ID]],'Medical Examinations'!$A$1:$L$2336,4,FALSE)</f>
        <v>yes</v>
      </c>
      <c r="F2109" t="str">
        <f>VLOOKUP(Medical_Examinations[[#This Row],[Customer ID]],'Medical Examinations'!$A$1:$L$2336,6,FALSE)</f>
        <v>No</v>
      </c>
      <c r="G2109" t="str">
        <f>VLOOKUP(Medical_Examinations[[#This Row],[Customer ID]],'Medical Examinations'!$A$1:$L$2336,7,FALSE)</f>
        <v>No</v>
      </c>
      <c r="H2109">
        <f>VLOOKUP(Medical_Examinations[[#This Row],[Customer ID]],'Medical Examinations'!$A$1:$L$2336,8,FALSE)</f>
        <v>1</v>
      </c>
      <c r="I2109" t="str">
        <f>VLOOKUP(Medical_Examinations[[#This Row],[Customer ID]],'Medical Examinations'!$A$1:$L$2336,9,FALSE)</f>
        <v>yes</v>
      </c>
      <c r="J2109" t="str">
        <f>VLOOKUP(Medical_Examinations[[#This Row],[Customer ID]],'Medical Examinations'!A2108:L4443,11,FALSE)</f>
        <v>Overweight</v>
      </c>
      <c r="K2109" t="str">
        <f>VLOOKUP(Medical_Examinations[[#This Row],[Customer ID]],'Medical Examinations'!A2108:L4443,12,FALSE)</f>
        <v>Diabetes</v>
      </c>
      <c r="L2109" t="str">
        <f>VLOOKUP(Hospitalisation_Details[[#This Row],[Customer ID]],'Hospitalisation Details'!A2108:K4449,10,FALSE)</f>
        <v>24 Aug 1965</v>
      </c>
      <c r="M2109">
        <f>VLOOKUP(Hospitalisation_Details[[#This Row],[Customer ID]],'Hospitalisation Details'!$A$1:$K$2342,6,FALSE)</f>
        <v>22192</v>
      </c>
      <c r="N2109" t="str">
        <f>VLOOKUP(Hospitalisation_Details[[#This Row],[Customer ID]],'Hospitalisation Details'!A2108:K4449,7,FALSE)</f>
        <v>tier - 3</v>
      </c>
      <c r="O2109" t="str">
        <f>VLOOKUP(Hospitalisation_Details[[#This Row],[Customer ID]],'Hospitalisation Details'!A2108:K4449,8,FALSE)</f>
        <v>tier - 1</v>
      </c>
      <c r="P2109" t="str">
        <f>VLOOKUP(Hospitalisation_Details[[#This Row],[Customer ID]],'Hospitalisation Details'!A2108:K4449,9,FALSE)</f>
        <v>R1013</v>
      </c>
      <c r="Q2109">
        <f>VLOOKUP(Hospitalisation_Details[[#This Row],[Customer ID]],'Hospitalisation Details'!$A$1:$K$2342,11,FALSE)</f>
        <v>57</v>
      </c>
    </row>
    <row r="2110" spans="1:17" x14ac:dyDescent="0.35">
      <c r="A2110" t="s">
        <v>2109</v>
      </c>
      <c r="B2110" t="str">
        <f>VLOOKUP(Customer_Names[[#This Row],[Customer ID]],Customer_Names[#All],2,FALSE)</f>
        <v>Li</v>
      </c>
      <c r="C2110">
        <f>VLOOKUP(Medical_Examinations[[#This Row],[Customer ID]],'Medical Examinations'!$A$1:$L$2336,2,FALSE)</f>
        <v>25</v>
      </c>
      <c r="D2110">
        <f>VLOOKUP(Medical_Examinations[[#This Row],[Customer ID]],'Medical Examinations'!$A$1:$L$2336,3,FALSE)</f>
        <v>11</v>
      </c>
      <c r="E2110" t="str">
        <f>VLOOKUP(Medical_Examinations[[#This Row],[Customer ID]],'Medical Examinations'!$A$1:$L$2336,4,FALSE)</f>
        <v>yes</v>
      </c>
      <c r="F2110" t="str">
        <f>VLOOKUP(Medical_Examinations[[#This Row],[Customer ID]],'Medical Examinations'!$A$1:$L$2336,6,FALSE)</f>
        <v>No</v>
      </c>
      <c r="G2110" t="str">
        <f>VLOOKUP(Medical_Examinations[[#This Row],[Customer ID]],'Medical Examinations'!$A$1:$L$2336,7,FALSE)</f>
        <v>No</v>
      </c>
      <c r="H2110">
        <f>VLOOKUP(Medical_Examinations[[#This Row],[Customer ID]],'Medical Examinations'!$A$1:$L$2336,8,FALSE)</f>
        <v>1</v>
      </c>
      <c r="I2110" t="str">
        <f>VLOOKUP(Medical_Examinations[[#This Row],[Customer ID]],'Medical Examinations'!$A$1:$L$2336,9,FALSE)</f>
        <v>yes</v>
      </c>
      <c r="J2110" t="str">
        <f>VLOOKUP(Medical_Examinations[[#This Row],[Customer ID]],'Medical Examinations'!A2109:L4444,11,FALSE)</f>
        <v>Overweight</v>
      </c>
      <c r="K2110" t="str">
        <f>VLOOKUP(Medical_Examinations[[#This Row],[Customer ID]],'Medical Examinations'!A2109:L4444,12,FALSE)</f>
        <v>Diabetes</v>
      </c>
      <c r="L2110" t="str">
        <f>VLOOKUP(Hospitalisation_Details[[#This Row],[Customer ID]],'Hospitalisation Details'!A2109:K4450,10,FALSE)</f>
        <v>6 Dec 2002</v>
      </c>
      <c r="M2110">
        <f>VLOOKUP(Hospitalisation_Details[[#This Row],[Customer ID]],'Hospitalisation Details'!$A$1:$K$2342,6,FALSE)</f>
        <v>27724</v>
      </c>
      <c r="N2110" t="str">
        <f>VLOOKUP(Hospitalisation_Details[[#This Row],[Customer ID]],'Hospitalisation Details'!A2109:K4450,7,FALSE)</f>
        <v>tier - 1</v>
      </c>
      <c r="O2110" t="str">
        <f>VLOOKUP(Hospitalisation_Details[[#This Row],[Customer ID]],'Hospitalisation Details'!A2109:K4450,8,FALSE)</f>
        <v>tier - 3</v>
      </c>
      <c r="P2110" t="str">
        <f>VLOOKUP(Hospitalisation_Details[[#This Row],[Customer ID]],'Hospitalisation Details'!A2109:K4450,9,FALSE)</f>
        <v>R1013</v>
      </c>
      <c r="Q2110">
        <f>VLOOKUP(Hospitalisation_Details[[#This Row],[Customer ID]],'Hospitalisation Details'!$A$1:$K$2342,11,FALSE)</f>
        <v>20</v>
      </c>
    </row>
    <row r="2111" spans="1:17" x14ac:dyDescent="0.35">
      <c r="A2111" t="s">
        <v>2110</v>
      </c>
      <c r="B2111" t="str">
        <f>VLOOKUP(Customer_Names[[#This Row],[Customer ID]],Customer_Names[#All],2,FALSE)</f>
        <v>Sinda</v>
      </c>
      <c r="C2111">
        <f>VLOOKUP(Medical_Examinations[[#This Row],[Customer ID]],'Medical Examinations'!$A$1:$L$2336,2,FALSE)</f>
        <v>28</v>
      </c>
      <c r="D2111">
        <f>VLOOKUP(Medical_Examinations[[#This Row],[Customer ID]],'Medical Examinations'!$A$1:$L$2336,3,FALSE)</f>
        <v>8</v>
      </c>
      <c r="E2111" t="str">
        <f>VLOOKUP(Medical_Examinations[[#This Row],[Customer ID]],'Medical Examinations'!$A$1:$L$2336,4,FALSE)</f>
        <v>yes</v>
      </c>
      <c r="F2111" t="str">
        <f>VLOOKUP(Medical_Examinations[[#This Row],[Customer ID]],'Medical Examinations'!$A$1:$L$2336,6,FALSE)</f>
        <v>No</v>
      </c>
      <c r="G2111" t="str">
        <f>VLOOKUP(Medical_Examinations[[#This Row],[Customer ID]],'Medical Examinations'!$A$1:$L$2336,7,FALSE)</f>
        <v>No</v>
      </c>
      <c r="H2111">
        <f>VLOOKUP(Medical_Examinations[[#This Row],[Customer ID]],'Medical Examinations'!$A$1:$L$2336,8,FALSE)</f>
        <v>1</v>
      </c>
      <c r="I2111" t="str">
        <f>VLOOKUP(Medical_Examinations[[#This Row],[Customer ID]],'Medical Examinations'!$A$1:$L$2336,9,FALSE)</f>
        <v>yes</v>
      </c>
      <c r="J2111" t="str">
        <f>VLOOKUP(Medical_Examinations[[#This Row],[Customer ID]],'Medical Examinations'!A2110:L4445,11,FALSE)</f>
        <v>Overweight</v>
      </c>
      <c r="K2111" t="str">
        <f>VLOOKUP(Medical_Examinations[[#This Row],[Customer ID]],'Medical Examinations'!A2110:L4445,12,FALSE)</f>
        <v>Diabetes</v>
      </c>
      <c r="L2111" t="str">
        <f>VLOOKUP(Hospitalisation_Details[[#This Row],[Customer ID]],'Hospitalisation Details'!A2110:K4451,10,FALSE)</f>
        <v>25 Nov 1963</v>
      </c>
      <c r="M2111">
        <f>VLOOKUP(Hospitalisation_Details[[#This Row],[Customer ID]],'Hospitalisation Details'!$A$1:$K$2342,6,FALSE)</f>
        <v>28288</v>
      </c>
      <c r="N2111" t="str">
        <f>VLOOKUP(Hospitalisation_Details[[#This Row],[Customer ID]],'Hospitalisation Details'!A2110:K4451,7,FALSE)</f>
        <v>tier - 1</v>
      </c>
      <c r="O2111" t="str">
        <f>VLOOKUP(Hospitalisation_Details[[#This Row],[Customer ID]],'Hospitalisation Details'!A2110:K4451,8,FALSE)</f>
        <v>tier - 1</v>
      </c>
      <c r="P2111" t="str">
        <f>VLOOKUP(Hospitalisation_Details[[#This Row],[Customer ID]],'Hospitalisation Details'!A2110:K4451,9,FALSE)</f>
        <v>R1013</v>
      </c>
      <c r="Q2111">
        <f>VLOOKUP(Hospitalisation_Details[[#This Row],[Customer ID]],'Hospitalisation Details'!$A$1:$K$2342,11,FALSE)</f>
        <v>59</v>
      </c>
    </row>
    <row r="2112" spans="1:17" x14ac:dyDescent="0.35">
      <c r="A2112" t="s">
        <v>2111</v>
      </c>
      <c r="B2112" t="str">
        <f>VLOOKUP(Customer_Names[[#This Row],[Customer ID]],Customer_Names[#All],2,FALSE)</f>
        <v>Rydland</v>
      </c>
      <c r="C2112">
        <f>VLOOKUP(Medical_Examinations[[#This Row],[Customer ID]],'Medical Examinations'!$A$1:$L$2336,2,FALSE)</f>
        <v>23</v>
      </c>
      <c r="D2112">
        <f>VLOOKUP(Medical_Examinations[[#This Row],[Customer ID]],'Medical Examinations'!$A$1:$L$2336,3,FALSE)</f>
        <v>10</v>
      </c>
      <c r="E2112" t="str">
        <f>VLOOKUP(Medical_Examinations[[#This Row],[Customer ID]],'Medical Examinations'!$A$1:$L$2336,4,FALSE)</f>
        <v>yes</v>
      </c>
      <c r="F2112" t="str">
        <f>VLOOKUP(Medical_Examinations[[#This Row],[Customer ID]],'Medical Examinations'!$A$1:$L$2336,6,FALSE)</f>
        <v>No</v>
      </c>
      <c r="G2112" t="str">
        <f>VLOOKUP(Medical_Examinations[[#This Row],[Customer ID]],'Medical Examinations'!$A$1:$L$2336,7,FALSE)</f>
        <v>No</v>
      </c>
      <c r="H2112">
        <f>VLOOKUP(Medical_Examinations[[#This Row],[Customer ID]],'Medical Examinations'!$A$1:$L$2336,8,FALSE)</f>
        <v>1</v>
      </c>
      <c r="I2112" t="str">
        <f>VLOOKUP(Medical_Examinations[[#This Row],[Customer ID]],'Medical Examinations'!$A$1:$L$2336,9,FALSE)</f>
        <v>yes</v>
      </c>
      <c r="J2112" t="str">
        <f>VLOOKUP(Medical_Examinations[[#This Row],[Customer ID]],'Medical Examinations'!A2111:L4446,11,FALSE)</f>
        <v>Normal Weight</v>
      </c>
      <c r="K2112" t="str">
        <f>VLOOKUP(Medical_Examinations[[#This Row],[Customer ID]],'Medical Examinations'!A2111:L4446,12,FALSE)</f>
        <v>Diabetes</v>
      </c>
      <c r="L2112" t="str">
        <f>VLOOKUP(Hospitalisation_Details[[#This Row],[Customer ID]],'Hospitalisation Details'!A2111:K4452,10,FALSE)</f>
        <v>1 Nov 2004</v>
      </c>
      <c r="M2112">
        <f>VLOOKUP(Hospitalisation_Details[[#This Row],[Customer ID]],'Hospitalisation Details'!$A$1:$K$2342,6,FALSE)</f>
        <v>34303</v>
      </c>
      <c r="N2112" t="str">
        <f>VLOOKUP(Hospitalisation_Details[[#This Row],[Customer ID]],'Hospitalisation Details'!A2111:K4452,7,FALSE)</f>
        <v>tier - 1</v>
      </c>
      <c r="O2112" t="str">
        <f>VLOOKUP(Hospitalisation_Details[[#This Row],[Customer ID]],'Hospitalisation Details'!A2111:K4452,8,FALSE)</f>
        <v>tier - 3</v>
      </c>
      <c r="P2112" t="str">
        <f>VLOOKUP(Hospitalisation_Details[[#This Row],[Customer ID]],'Hospitalisation Details'!A2111:K4452,9,FALSE)</f>
        <v>R1013</v>
      </c>
      <c r="Q2112">
        <f>VLOOKUP(Hospitalisation_Details[[#This Row],[Customer ID]],'Hospitalisation Details'!$A$1:$K$2342,11,FALSE)</f>
        <v>18</v>
      </c>
    </row>
    <row r="2113" spans="1:17" x14ac:dyDescent="0.35">
      <c r="A2113" t="s">
        <v>2112</v>
      </c>
      <c r="B2113" t="str">
        <f>VLOOKUP(Customer_Names[[#This Row],[Customer ID]],Customer_Names[#All],2,FALSE)</f>
        <v>Vespa</v>
      </c>
      <c r="C2113">
        <f>VLOOKUP(Medical_Examinations[[#This Row],[Customer ID]],'Medical Examinations'!$A$1:$L$2336,2,FALSE)</f>
        <v>47</v>
      </c>
      <c r="D2113">
        <f>VLOOKUP(Medical_Examinations[[#This Row],[Customer ID]],'Medical Examinations'!$A$1:$L$2336,3,FALSE)</f>
        <v>7</v>
      </c>
      <c r="E2113" t="str">
        <f>VLOOKUP(Medical_Examinations[[#This Row],[Customer ID]],'Medical Examinations'!$A$1:$L$2336,4,FALSE)</f>
        <v>No</v>
      </c>
      <c r="F2113" t="str">
        <f>VLOOKUP(Medical_Examinations[[#This Row],[Customer ID]],'Medical Examinations'!$A$1:$L$2336,6,FALSE)</f>
        <v>No</v>
      </c>
      <c r="G2113" t="str">
        <f>VLOOKUP(Medical_Examinations[[#This Row],[Customer ID]],'Medical Examinations'!$A$1:$L$2336,7,FALSE)</f>
        <v>No</v>
      </c>
      <c r="H2113">
        <f>VLOOKUP(Medical_Examinations[[#This Row],[Customer ID]],'Medical Examinations'!$A$1:$L$2336,8,FALSE)</f>
        <v>0</v>
      </c>
      <c r="I2113" t="str">
        <f>VLOOKUP(Medical_Examinations[[#This Row],[Customer ID]],'Medical Examinations'!$A$1:$L$2336,9,FALSE)</f>
        <v>yes</v>
      </c>
      <c r="J2113" t="str">
        <f>VLOOKUP(Medical_Examinations[[#This Row],[Customer ID]],'Medical Examinations'!A2112:L4447,11,FALSE)</f>
        <v>Obesity</v>
      </c>
      <c r="K2113" t="str">
        <f>VLOOKUP(Medical_Examinations[[#This Row],[Customer ID]],'Medical Examinations'!A2112:L4447,12,FALSE)</f>
        <v>Diabetes</v>
      </c>
      <c r="L2113" t="str">
        <f>VLOOKUP(Hospitalisation_Details[[#This Row],[Customer ID]],'Hospitalisation Details'!A2112:K4453,10,FALSE)</f>
        <v>27 Dec 1995</v>
      </c>
      <c r="M2113">
        <f>VLOOKUP(Hospitalisation_Details[[#This Row],[Customer ID]],'Hospitalisation Details'!$A$1:$K$2342,6,FALSE)</f>
        <v>34806</v>
      </c>
      <c r="N2113" t="str">
        <f>VLOOKUP(Hospitalisation_Details[[#This Row],[Customer ID]],'Hospitalisation Details'!A2112:K4453,7,FALSE)</f>
        <v>tier - 1</v>
      </c>
      <c r="O2113" t="str">
        <f>VLOOKUP(Hospitalisation_Details[[#This Row],[Customer ID]],'Hospitalisation Details'!A2112:K4453,8,FALSE)</f>
        <v>tier - 2</v>
      </c>
      <c r="P2113" t="str">
        <f>VLOOKUP(Hospitalisation_Details[[#This Row],[Customer ID]],'Hospitalisation Details'!A2112:K4453,9,FALSE)</f>
        <v>R1013</v>
      </c>
      <c r="Q2113">
        <f>VLOOKUP(Hospitalisation_Details[[#This Row],[Customer ID]],'Hospitalisation Details'!$A$1:$K$2342,11,FALSE)</f>
        <v>27</v>
      </c>
    </row>
    <row r="2114" spans="1:17" x14ac:dyDescent="0.35">
      <c r="A2114" t="s">
        <v>2113</v>
      </c>
      <c r="B2114" t="str">
        <f>VLOOKUP(Customer_Names[[#This Row],[Customer ID]],Customer_Names[#All],2,FALSE)</f>
        <v>Meadows</v>
      </c>
      <c r="C2114">
        <f>VLOOKUP(Medical_Examinations[[#This Row],[Customer ID]],'Medical Examinations'!$A$1:$L$2336,2,FALSE)</f>
        <v>33</v>
      </c>
      <c r="D2114">
        <f>VLOOKUP(Medical_Examinations[[#This Row],[Customer ID]],'Medical Examinations'!$A$1:$L$2336,3,FALSE)</f>
        <v>7</v>
      </c>
      <c r="E2114" t="str">
        <f>VLOOKUP(Medical_Examinations[[#This Row],[Customer ID]],'Medical Examinations'!$A$1:$L$2336,4,FALSE)</f>
        <v>No</v>
      </c>
      <c r="F2114" t="str">
        <f>VLOOKUP(Medical_Examinations[[#This Row],[Customer ID]],'Medical Examinations'!$A$1:$L$2336,6,FALSE)</f>
        <v>No</v>
      </c>
      <c r="G2114" t="str">
        <f>VLOOKUP(Medical_Examinations[[#This Row],[Customer ID]],'Medical Examinations'!$A$1:$L$2336,7,FALSE)</f>
        <v>No</v>
      </c>
      <c r="H2114">
        <f>VLOOKUP(Medical_Examinations[[#This Row],[Customer ID]],'Medical Examinations'!$A$1:$L$2336,8,FALSE)</f>
        <v>0</v>
      </c>
      <c r="I2114" t="str">
        <f>VLOOKUP(Medical_Examinations[[#This Row],[Customer ID]],'Medical Examinations'!$A$1:$L$2336,9,FALSE)</f>
        <v>yes</v>
      </c>
      <c r="J2114" t="str">
        <f>VLOOKUP(Medical_Examinations[[#This Row],[Customer ID]],'Medical Examinations'!A2113:L4448,11,FALSE)</f>
        <v>Obesity</v>
      </c>
      <c r="K2114" t="str">
        <f>VLOOKUP(Medical_Examinations[[#This Row],[Customer ID]],'Medical Examinations'!A2113:L4448,12,FALSE)</f>
        <v>Diabetes</v>
      </c>
      <c r="L2114" t="str">
        <f>VLOOKUP(Hospitalisation_Details[[#This Row],[Customer ID]],'Hospitalisation Details'!A2113:K4454,10,FALSE)</f>
        <v>12 Jun 1997</v>
      </c>
      <c r="M2114">
        <f>VLOOKUP(Hospitalisation_Details[[#This Row],[Customer ID]],'Hospitalisation Details'!$A$1:$K$2342,6,FALSE)</f>
        <v>36125</v>
      </c>
      <c r="N2114" t="str">
        <f>VLOOKUP(Hospitalisation_Details[[#This Row],[Customer ID]],'Hospitalisation Details'!A2113:K4454,7,FALSE)</f>
        <v>tier - 1</v>
      </c>
      <c r="O2114" t="str">
        <f>VLOOKUP(Hospitalisation_Details[[#This Row],[Customer ID]],'Hospitalisation Details'!A2113:K4454,8,FALSE)</f>
        <v>tier - 3</v>
      </c>
      <c r="P2114" t="str">
        <f>VLOOKUP(Hospitalisation_Details[[#This Row],[Customer ID]],'Hospitalisation Details'!A2113:K4454,9,FALSE)</f>
        <v>R1013</v>
      </c>
      <c r="Q2114">
        <f>VLOOKUP(Hospitalisation_Details[[#This Row],[Customer ID]],'Hospitalisation Details'!$A$1:$K$2342,11,FALSE)</f>
        <v>25</v>
      </c>
    </row>
    <row r="2115" spans="1:17" x14ac:dyDescent="0.35">
      <c r="A2115" t="s">
        <v>2114</v>
      </c>
      <c r="B2115" t="str">
        <f>VLOOKUP(Customer_Names[[#This Row],[Customer ID]],Customer_Names[#All],2,FALSE)</f>
        <v>Toppen</v>
      </c>
      <c r="C2115">
        <f>VLOOKUP(Medical_Examinations[[#This Row],[Customer ID]],'Medical Examinations'!$A$1:$L$2336,2,FALSE)</f>
        <v>38</v>
      </c>
      <c r="D2115">
        <f>VLOOKUP(Medical_Examinations[[#This Row],[Customer ID]],'Medical Examinations'!$A$1:$L$2336,3,FALSE)</f>
        <v>11</v>
      </c>
      <c r="E2115" t="str">
        <f>VLOOKUP(Medical_Examinations[[#This Row],[Customer ID]],'Medical Examinations'!$A$1:$L$2336,4,FALSE)</f>
        <v>No</v>
      </c>
      <c r="F2115" t="str">
        <f>VLOOKUP(Medical_Examinations[[#This Row],[Customer ID]],'Medical Examinations'!$A$1:$L$2336,6,FALSE)</f>
        <v>No</v>
      </c>
      <c r="G2115" t="str">
        <f>VLOOKUP(Medical_Examinations[[#This Row],[Customer ID]],'Medical Examinations'!$A$1:$L$2336,7,FALSE)</f>
        <v>No</v>
      </c>
      <c r="H2115">
        <f>VLOOKUP(Medical_Examinations[[#This Row],[Customer ID]],'Medical Examinations'!$A$1:$L$2336,8,FALSE)</f>
        <v>0</v>
      </c>
      <c r="I2115" t="str">
        <f>VLOOKUP(Medical_Examinations[[#This Row],[Customer ID]],'Medical Examinations'!$A$1:$L$2336,9,FALSE)</f>
        <v>yes</v>
      </c>
      <c r="J2115" t="str">
        <f>VLOOKUP(Medical_Examinations[[#This Row],[Customer ID]],'Medical Examinations'!A2114:L4449,11,FALSE)</f>
        <v>Obesity</v>
      </c>
      <c r="K2115" t="str">
        <f>VLOOKUP(Medical_Examinations[[#This Row],[Customer ID]],'Medical Examinations'!A2114:L4449,12,FALSE)</f>
        <v>Diabetes</v>
      </c>
      <c r="L2115" t="str">
        <f>VLOOKUP(Hospitalisation_Details[[#This Row],[Customer ID]],'Hospitalisation Details'!A2114:K4455,10,FALSE)</f>
        <v>12 Oct 2000</v>
      </c>
      <c r="M2115">
        <f>VLOOKUP(Hospitalisation_Details[[#This Row],[Customer ID]],'Hospitalisation Details'!$A$1:$K$2342,6,FALSE)</f>
        <v>37484</v>
      </c>
      <c r="N2115" t="str">
        <f>VLOOKUP(Hospitalisation_Details[[#This Row],[Customer ID]],'Hospitalisation Details'!A2114:K4455,7,FALSE)</f>
        <v>tier - 1</v>
      </c>
      <c r="O2115" t="str">
        <f>VLOOKUP(Hospitalisation_Details[[#This Row],[Customer ID]],'Hospitalisation Details'!A2114:K4455,8,FALSE)</f>
        <v>tier - 1</v>
      </c>
      <c r="P2115" t="str">
        <f>VLOOKUP(Hospitalisation_Details[[#This Row],[Customer ID]],'Hospitalisation Details'!A2114:K4455,9,FALSE)</f>
        <v>R1013</v>
      </c>
      <c r="Q2115">
        <f>VLOOKUP(Hospitalisation_Details[[#This Row],[Customer ID]],'Hospitalisation Details'!$A$1:$K$2342,11,FALSE)</f>
        <v>22</v>
      </c>
    </row>
    <row r="2116" spans="1:17" x14ac:dyDescent="0.35">
      <c r="A2116" t="s">
        <v>2115</v>
      </c>
      <c r="B2116" t="str">
        <f>VLOOKUP(Customer_Names[[#This Row],[Customer ID]],Customer_Names[#All],2,FALSE)</f>
        <v>Ermer</v>
      </c>
      <c r="C2116">
        <f>VLOOKUP(Medical_Examinations[[#This Row],[Customer ID]],'Medical Examinations'!$A$1:$L$2336,2,FALSE)</f>
        <v>42</v>
      </c>
      <c r="D2116">
        <f>VLOOKUP(Medical_Examinations[[#This Row],[Customer ID]],'Medical Examinations'!$A$1:$L$2336,3,FALSE)</f>
        <v>12</v>
      </c>
      <c r="E2116" t="str">
        <f>VLOOKUP(Medical_Examinations[[#This Row],[Customer ID]],'Medical Examinations'!$A$1:$L$2336,4,FALSE)</f>
        <v>No</v>
      </c>
      <c r="F2116" t="str">
        <f>VLOOKUP(Medical_Examinations[[#This Row],[Customer ID]],'Medical Examinations'!$A$1:$L$2336,6,FALSE)</f>
        <v>No</v>
      </c>
      <c r="G2116" t="str">
        <f>VLOOKUP(Medical_Examinations[[#This Row],[Customer ID]],'Medical Examinations'!$A$1:$L$2336,7,FALSE)</f>
        <v>No</v>
      </c>
      <c r="H2116">
        <f>VLOOKUP(Medical_Examinations[[#This Row],[Customer ID]],'Medical Examinations'!$A$1:$L$2336,8,FALSE)</f>
        <v>0</v>
      </c>
      <c r="I2116" t="str">
        <f>VLOOKUP(Medical_Examinations[[#This Row],[Customer ID]],'Medical Examinations'!$A$1:$L$2336,9,FALSE)</f>
        <v>yes</v>
      </c>
      <c r="J2116" t="str">
        <f>VLOOKUP(Medical_Examinations[[#This Row],[Customer ID]],'Medical Examinations'!A2115:L4450,11,FALSE)</f>
        <v>Obesity</v>
      </c>
      <c r="K2116" t="str">
        <f>VLOOKUP(Medical_Examinations[[#This Row],[Customer ID]],'Medical Examinations'!A2115:L4450,12,FALSE)</f>
        <v>Diabetes</v>
      </c>
      <c r="L2116" t="str">
        <f>VLOOKUP(Hospitalisation_Details[[#This Row],[Customer ID]],'Hospitalisation Details'!A2115:K4456,10,FALSE)</f>
        <v>16 Aug 1980</v>
      </c>
      <c r="M2116">
        <f>VLOOKUP(Hospitalisation_Details[[#This Row],[Customer ID]],'Hospitalisation Details'!$A$1:$K$2342,6,FALSE)</f>
        <v>38246</v>
      </c>
      <c r="N2116" t="str">
        <f>VLOOKUP(Hospitalisation_Details[[#This Row],[Customer ID]],'Hospitalisation Details'!A2115:K4456,7,FALSE)</f>
        <v>tier - 1</v>
      </c>
      <c r="O2116" t="str">
        <f>VLOOKUP(Hospitalisation_Details[[#This Row],[Customer ID]],'Hospitalisation Details'!A2115:K4456,8,FALSE)</f>
        <v>tier - 2</v>
      </c>
      <c r="P2116" t="str">
        <f>VLOOKUP(Hospitalisation_Details[[#This Row],[Customer ID]],'Hospitalisation Details'!A2115:K4456,9,FALSE)</f>
        <v>R1013</v>
      </c>
      <c r="Q2116">
        <f>VLOOKUP(Hospitalisation_Details[[#This Row],[Customer ID]],'Hospitalisation Details'!$A$1:$K$2342,11,FALSE)</f>
        <v>42</v>
      </c>
    </row>
    <row r="2117" spans="1:17" x14ac:dyDescent="0.35">
      <c r="A2117" t="s">
        <v>2116</v>
      </c>
      <c r="B2117" t="str">
        <f>VLOOKUP(Customer_Names[[#This Row],[Customer ID]],Customer_Names[#All],2,FALSE)</f>
        <v>Dionne</v>
      </c>
      <c r="C2117">
        <f>VLOOKUP(Medical_Examinations[[#This Row],[Customer ID]],'Medical Examinations'!$A$1:$L$2336,2,FALSE)</f>
        <v>41</v>
      </c>
      <c r="D2117">
        <f>VLOOKUP(Medical_Examinations[[#This Row],[Customer ID]],'Medical Examinations'!$A$1:$L$2336,3,FALSE)</f>
        <v>8</v>
      </c>
      <c r="E2117" t="str">
        <f>VLOOKUP(Medical_Examinations[[#This Row],[Customer ID]],'Medical Examinations'!$A$1:$L$2336,4,FALSE)</f>
        <v>No</v>
      </c>
      <c r="F2117" t="str">
        <f>VLOOKUP(Medical_Examinations[[#This Row],[Customer ID]],'Medical Examinations'!$A$1:$L$2336,6,FALSE)</f>
        <v>No</v>
      </c>
      <c r="G2117" t="str">
        <f>VLOOKUP(Medical_Examinations[[#This Row],[Customer ID]],'Medical Examinations'!$A$1:$L$2336,7,FALSE)</f>
        <v>No</v>
      </c>
      <c r="H2117">
        <f>VLOOKUP(Medical_Examinations[[#This Row],[Customer ID]],'Medical Examinations'!$A$1:$L$2336,8,FALSE)</f>
        <v>0</v>
      </c>
      <c r="I2117" t="str">
        <f>VLOOKUP(Medical_Examinations[[#This Row],[Customer ID]],'Medical Examinations'!$A$1:$L$2336,9,FALSE)</f>
        <v>yes</v>
      </c>
      <c r="J2117" t="str">
        <f>VLOOKUP(Medical_Examinations[[#This Row],[Customer ID]],'Medical Examinations'!A2116:L4451,11,FALSE)</f>
        <v>Obesity</v>
      </c>
      <c r="K2117" t="str">
        <f>VLOOKUP(Medical_Examinations[[#This Row],[Customer ID]],'Medical Examinations'!A2116:L4451,12,FALSE)</f>
        <v>Diabetes</v>
      </c>
      <c r="L2117" t="str">
        <f>VLOOKUP(Hospitalisation_Details[[#This Row],[Customer ID]],'Hospitalisation Details'!A2116:K4457,10,FALSE)</f>
        <v>30 Oct 1989</v>
      </c>
      <c r="M2117">
        <f>VLOOKUP(Hospitalisation_Details[[#This Row],[Customer ID]],'Hospitalisation Details'!$A$1:$K$2342,6,FALSE)</f>
        <v>38283</v>
      </c>
      <c r="N2117" t="str">
        <f>VLOOKUP(Hospitalisation_Details[[#This Row],[Customer ID]],'Hospitalisation Details'!A2116:K4457,7,FALSE)</f>
        <v>tier - 1</v>
      </c>
      <c r="O2117" t="str">
        <f>VLOOKUP(Hospitalisation_Details[[#This Row],[Customer ID]],'Hospitalisation Details'!A2116:K4457,8,FALSE)</f>
        <v>tier - 2</v>
      </c>
      <c r="P2117" t="str">
        <f>VLOOKUP(Hospitalisation_Details[[#This Row],[Customer ID]],'Hospitalisation Details'!A2116:K4457,9,FALSE)</f>
        <v>R1013</v>
      </c>
      <c r="Q2117">
        <f>VLOOKUP(Hospitalisation_Details[[#This Row],[Customer ID]],'Hospitalisation Details'!$A$1:$K$2342,11,FALSE)</f>
        <v>33</v>
      </c>
    </row>
    <row r="2118" spans="1:17" x14ac:dyDescent="0.35">
      <c r="A2118" t="s">
        <v>2117</v>
      </c>
      <c r="B2118" t="str">
        <f>VLOOKUP(Customer_Names[[#This Row],[Customer ID]],Customer_Names[#All],2,FALSE)</f>
        <v>Stasulli</v>
      </c>
      <c r="C2118">
        <f>VLOOKUP(Medical_Examinations[[#This Row],[Customer ID]],'Medical Examinations'!$A$1:$L$2336,2,FALSE)</f>
        <v>41</v>
      </c>
      <c r="D2118">
        <f>VLOOKUP(Medical_Examinations[[#This Row],[Customer ID]],'Medical Examinations'!$A$1:$L$2336,3,FALSE)</f>
        <v>7</v>
      </c>
      <c r="E2118" t="str">
        <f>VLOOKUP(Medical_Examinations[[#This Row],[Customer ID]],'Medical Examinations'!$A$1:$L$2336,4,FALSE)</f>
        <v>No</v>
      </c>
      <c r="F2118" t="str">
        <f>VLOOKUP(Medical_Examinations[[#This Row],[Customer ID]],'Medical Examinations'!$A$1:$L$2336,6,FALSE)</f>
        <v>No</v>
      </c>
      <c r="G2118" t="str">
        <f>VLOOKUP(Medical_Examinations[[#This Row],[Customer ID]],'Medical Examinations'!$A$1:$L$2336,7,FALSE)</f>
        <v>No</v>
      </c>
      <c r="H2118">
        <f>VLOOKUP(Medical_Examinations[[#This Row],[Customer ID]],'Medical Examinations'!$A$1:$L$2336,8,FALSE)</f>
        <v>0</v>
      </c>
      <c r="I2118" t="str">
        <f>VLOOKUP(Medical_Examinations[[#This Row],[Customer ID]],'Medical Examinations'!$A$1:$L$2336,9,FALSE)</f>
        <v>yes</v>
      </c>
      <c r="J2118" t="str">
        <f>VLOOKUP(Medical_Examinations[[#This Row],[Customer ID]],'Medical Examinations'!A2117:L4452,11,FALSE)</f>
        <v>Obesity</v>
      </c>
      <c r="K2118" t="str">
        <f>VLOOKUP(Medical_Examinations[[#This Row],[Customer ID]],'Medical Examinations'!A2117:L4452,12,FALSE)</f>
        <v>Diabetes</v>
      </c>
      <c r="L2118" t="str">
        <f>VLOOKUP(Hospitalisation_Details[[#This Row],[Customer ID]],'Hospitalisation Details'!A2117:K4458,10,FALSE)</f>
        <v>20 Jul 1986</v>
      </c>
      <c r="M2118">
        <f>VLOOKUP(Hospitalisation_Details[[#This Row],[Customer ID]],'Hospitalisation Details'!$A$1:$K$2342,6,FALSE)</f>
        <v>38709</v>
      </c>
      <c r="N2118" t="str">
        <f>VLOOKUP(Hospitalisation_Details[[#This Row],[Customer ID]],'Hospitalisation Details'!A2117:K4458,7,FALSE)</f>
        <v>tier - 1</v>
      </c>
      <c r="O2118" t="str">
        <f>VLOOKUP(Hospitalisation_Details[[#This Row],[Customer ID]],'Hospitalisation Details'!A2117:K4458,8,FALSE)</f>
        <v>tier - 3</v>
      </c>
      <c r="P2118" t="str">
        <f>VLOOKUP(Hospitalisation_Details[[#This Row],[Customer ID]],'Hospitalisation Details'!A2117:K4458,9,FALSE)</f>
        <v>R1013</v>
      </c>
      <c r="Q2118">
        <f>VLOOKUP(Hospitalisation_Details[[#This Row],[Customer ID]],'Hospitalisation Details'!$A$1:$K$2342,11,FALSE)</f>
        <v>36</v>
      </c>
    </row>
    <row r="2119" spans="1:17" x14ac:dyDescent="0.35">
      <c r="A2119" t="s">
        <v>2118</v>
      </c>
      <c r="B2119" t="str">
        <f>VLOOKUP(Customer_Names[[#This Row],[Customer ID]],Customer_Names[#All],2,FALSE)</f>
        <v>Duran</v>
      </c>
      <c r="C2119">
        <f>VLOOKUP(Medical_Examinations[[#This Row],[Customer ID]],'Medical Examinations'!$A$1:$L$2336,2,FALSE)</f>
        <v>40</v>
      </c>
      <c r="D2119">
        <f>VLOOKUP(Medical_Examinations[[#This Row],[Customer ID]],'Medical Examinations'!$A$1:$L$2336,3,FALSE)</f>
        <v>11</v>
      </c>
      <c r="E2119" t="str">
        <f>VLOOKUP(Medical_Examinations[[#This Row],[Customer ID]],'Medical Examinations'!$A$1:$L$2336,4,FALSE)</f>
        <v>No</v>
      </c>
      <c r="F2119" t="str">
        <f>VLOOKUP(Medical_Examinations[[#This Row],[Customer ID]],'Medical Examinations'!$A$1:$L$2336,6,FALSE)</f>
        <v>No</v>
      </c>
      <c r="G2119" t="str">
        <f>VLOOKUP(Medical_Examinations[[#This Row],[Customer ID]],'Medical Examinations'!$A$1:$L$2336,7,FALSE)</f>
        <v>No</v>
      </c>
      <c r="H2119">
        <f>VLOOKUP(Medical_Examinations[[#This Row],[Customer ID]],'Medical Examinations'!$A$1:$L$2336,8,FALSE)</f>
        <v>0</v>
      </c>
      <c r="I2119" t="str">
        <f>VLOOKUP(Medical_Examinations[[#This Row],[Customer ID]],'Medical Examinations'!$A$1:$L$2336,9,FALSE)</f>
        <v>yes</v>
      </c>
      <c r="J2119" t="str">
        <f>VLOOKUP(Medical_Examinations[[#This Row],[Customer ID]],'Medical Examinations'!A2118:L4453,11,FALSE)</f>
        <v>Obesity</v>
      </c>
      <c r="K2119" t="str">
        <f>VLOOKUP(Medical_Examinations[[#This Row],[Customer ID]],'Medical Examinations'!A2118:L4453,12,FALSE)</f>
        <v>Diabetes</v>
      </c>
      <c r="L2119" t="str">
        <f>VLOOKUP(Hospitalisation_Details[[#This Row],[Customer ID]],'Hospitalisation Details'!A2118:K4459,10,FALSE)</f>
        <v>22 Aug 1985</v>
      </c>
      <c r="M2119">
        <f>VLOOKUP(Hospitalisation_Details[[#This Row],[Customer ID]],'Hospitalisation Details'!$A$1:$K$2342,6,FALSE)</f>
        <v>39872</v>
      </c>
      <c r="N2119" t="str">
        <f>VLOOKUP(Hospitalisation_Details[[#This Row],[Customer ID]],'Hospitalisation Details'!A2118:K4459,7,FALSE)</f>
        <v>tier - 1</v>
      </c>
      <c r="O2119" t="str">
        <f>VLOOKUP(Hospitalisation_Details[[#This Row],[Customer ID]],'Hospitalisation Details'!A2118:K4459,8,FALSE)</f>
        <v>tier - 2</v>
      </c>
      <c r="P2119" t="str">
        <f>VLOOKUP(Hospitalisation_Details[[#This Row],[Customer ID]],'Hospitalisation Details'!A2118:K4459,9,FALSE)</f>
        <v>R1013</v>
      </c>
      <c r="Q2119">
        <f>VLOOKUP(Hospitalisation_Details[[#This Row],[Customer ID]],'Hospitalisation Details'!$A$1:$K$2342,11,FALSE)</f>
        <v>37</v>
      </c>
    </row>
    <row r="2120" spans="1:17" x14ac:dyDescent="0.35">
      <c r="A2120" t="s">
        <v>2119</v>
      </c>
      <c r="B2120" t="str">
        <f>VLOOKUP(Customer_Names[[#This Row],[Customer ID]],Customer_Names[#All],2,FALSE)</f>
        <v>Klundt</v>
      </c>
      <c r="C2120">
        <f>VLOOKUP(Medical_Examinations[[#This Row],[Customer ID]],'Medical Examinations'!$A$1:$L$2336,2,FALSE)</f>
        <v>43</v>
      </c>
      <c r="D2120">
        <f>VLOOKUP(Medical_Examinations[[#This Row],[Customer ID]],'Medical Examinations'!$A$1:$L$2336,3,FALSE)</f>
        <v>11</v>
      </c>
      <c r="E2120" t="str">
        <f>VLOOKUP(Medical_Examinations[[#This Row],[Customer ID]],'Medical Examinations'!$A$1:$L$2336,4,FALSE)</f>
        <v>No</v>
      </c>
      <c r="F2120" t="str">
        <f>VLOOKUP(Medical_Examinations[[#This Row],[Customer ID]],'Medical Examinations'!$A$1:$L$2336,6,FALSE)</f>
        <v>No</v>
      </c>
      <c r="G2120" t="str">
        <f>VLOOKUP(Medical_Examinations[[#This Row],[Customer ID]],'Medical Examinations'!$A$1:$L$2336,7,FALSE)</f>
        <v>No</v>
      </c>
      <c r="H2120">
        <f>VLOOKUP(Medical_Examinations[[#This Row],[Customer ID]],'Medical Examinations'!$A$1:$L$2336,8,FALSE)</f>
        <v>0</v>
      </c>
      <c r="I2120" t="str">
        <f>VLOOKUP(Medical_Examinations[[#This Row],[Customer ID]],'Medical Examinations'!$A$1:$L$2336,9,FALSE)</f>
        <v>yes</v>
      </c>
      <c r="J2120" t="str">
        <f>VLOOKUP(Medical_Examinations[[#This Row],[Customer ID]],'Medical Examinations'!A2119:L4454,11,FALSE)</f>
        <v>Obesity</v>
      </c>
      <c r="K2120" t="str">
        <f>VLOOKUP(Medical_Examinations[[#This Row],[Customer ID]],'Medical Examinations'!A2119:L4454,12,FALSE)</f>
        <v>Diabetes</v>
      </c>
      <c r="L2120" t="str">
        <f>VLOOKUP(Hospitalisation_Details[[#This Row],[Customer ID]],'Hospitalisation Details'!A2119:K4460,10,FALSE)</f>
        <v>4 Oct 1981</v>
      </c>
      <c r="M2120">
        <f>VLOOKUP(Hospitalisation_Details[[#This Row],[Customer ID]],'Hospitalisation Details'!$A$1:$K$2342,6,FALSE)</f>
        <v>40274</v>
      </c>
      <c r="N2120" t="str">
        <f>VLOOKUP(Hospitalisation_Details[[#This Row],[Customer ID]],'Hospitalisation Details'!A2119:K4460,7,FALSE)</f>
        <v>tier - 1</v>
      </c>
      <c r="O2120" t="str">
        <f>VLOOKUP(Hospitalisation_Details[[#This Row],[Customer ID]],'Hospitalisation Details'!A2119:K4460,8,FALSE)</f>
        <v>tier - 3</v>
      </c>
      <c r="P2120" t="str">
        <f>VLOOKUP(Hospitalisation_Details[[#This Row],[Customer ID]],'Hospitalisation Details'!A2119:K4460,9,FALSE)</f>
        <v>R1013</v>
      </c>
      <c r="Q2120">
        <f>VLOOKUP(Hospitalisation_Details[[#This Row],[Customer ID]],'Hospitalisation Details'!$A$1:$K$2342,11,FALSE)</f>
        <v>41</v>
      </c>
    </row>
    <row r="2121" spans="1:17" x14ac:dyDescent="0.35">
      <c r="A2121" t="s">
        <v>2120</v>
      </c>
      <c r="B2121" t="str">
        <f>VLOOKUP(Customer_Names[[#This Row],[Customer ID]],Customer_Names[#All],2,FALSE)</f>
        <v>Waters</v>
      </c>
      <c r="C2121">
        <f>VLOOKUP(Medical_Examinations[[#This Row],[Customer ID]],'Medical Examinations'!$A$1:$L$2336,2,FALSE)</f>
        <v>31</v>
      </c>
      <c r="D2121">
        <f>VLOOKUP(Medical_Examinations[[#This Row],[Customer ID]],'Medical Examinations'!$A$1:$L$2336,3,FALSE)</f>
        <v>12</v>
      </c>
      <c r="E2121" t="str">
        <f>VLOOKUP(Medical_Examinations[[#This Row],[Customer ID]],'Medical Examinations'!$A$1:$L$2336,4,FALSE)</f>
        <v>No</v>
      </c>
      <c r="F2121" t="str">
        <f>VLOOKUP(Medical_Examinations[[#This Row],[Customer ID]],'Medical Examinations'!$A$1:$L$2336,6,FALSE)</f>
        <v>No</v>
      </c>
      <c r="G2121" t="str">
        <f>VLOOKUP(Medical_Examinations[[#This Row],[Customer ID]],'Medical Examinations'!$A$1:$L$2336,7,FALSE)</f>
        <v>No</v>
      </c>
      <c r="H2121">
        <f>VLOOKUP(Medical_Examinations[[#This Row],[Customer ID]],'Medical Examinations'!$A$1:$L$2336,8,FALSE)</f>
        <v>0</v>
      </c>
      <c r="I2121" t="str">
        <f>VLOOKUP(Medical_Examinations[[#This Row],[Customer ID]],'Medical Examinations'!$A$1:$L$2336,9,FALSE)</f>
        <v>yes</v>
      </c>
      <c r="J2121" t="str">
        <f>VLOOKUP(Medical_Examinations[[#This Row],[Customer ID]],'Medical Examinations'!A2120:L4455,11,FALSE)</f>
        <v>Obesity</v>
      </c>
      <c r="K2121" t="str">
        <f>VLOOKUP(Medical_Examinations[[#This Row],[Customer ID]],'Medical Examinations'!A2120:L4455,12,FALSE)</f>
        <v>Diabetes</v>
      </c>
      <c r="L2121" t="str">
        <f>VLOOKUP(Hospitalisation_Details[[#This Row],[Customer ID]],'Hospitalisation Details'!A2120:K4461,10,FALSE)</f>
        <v>4 Aug 1992</v>
      </c>
      <c r="M2121">
        <f>VLOOKUP(Hospitalisation_Details[[#This Row],[Customer ID]],'Hospitalisation Details'!$A$1:$K$2342,6,FALSE)</f>
        <v>40932</v>
      </c>
      <c r="N2121" t="str">
        <f>VLOOKUP(Hospitalisation_Details[[#This Row],[Customer ID]],'Hospitalisation Details'!A2120:K4461,7,FALSE)</f>
        <v>tier - 1</v>
      </c>
      <c r="O2121" t="str">
        <f>VLOOKUP(Hospitalisation_Details[[#This Row],[Customer ID]],'Hospitalisation Details'!A2120:K4461,8,FALSE)</f>
        <v>tier - 2</v>
      </c>
      <c r="P2121" t="str">
        <f>VLOOKUP(Hospitalisation_Details[[#This Row],[Customer ID]],'Hospitalisation Details'!A2120:K4461,9,FALSE)</f>
        <v>R1013</v>
      </c>
      <c r="Q2121">
        <f>VLOOKUP(Hospitalisation_Details[[#This Row],[Customer ID]],'Hospitalisation Details'!$A$1:$K$2342,11,FALSE)</f>
        <v>30</v>
      </c>
    </row>
    <row r="2122" spans="1:17" x14ac:dyDescent="0.35">
      <c r="A2122" t="s">
        <v>2121</v>
      </c>
      <c r="B2122" t="str">
        <f>VLOOKUP(Customer_Names[[#This Row],[Customer ID]],Customer_Names[#All],2,FALSE)</f>
        <v>Rusk</v>
      </c>
      <c r="C2122">
        <f>VLOOKUP(Medical_Examinations[[#This Row],[Customer ID]],'Medical Examinations'!$A$1:$L$2336,2,FALSE)</f>
        <v>37</v>
      </c>
      <c r="D2122">
        <f>VLOOKUP(Medical_Examinations[[#This Row],[Customer ID]],'Medical Examinations'!$A$1:$L$2336,3,FALSE)</f>
        <v>8</v>
      </c>
      <c r="E2122" t="str">
        <f>VLOOKUP(Medical_Examinations[[#This Row],[Customer ID]],'Medical Examinations'!$A$1:$L$2336,4,FALSE)</f>
        <v>No</v>
      </c>
      <c r="F2122" t="str">
        <f>VLOOKUP(Medical_Examinations[[#This Row],[Customer ID]],'Medical Examinations'!$A$1:$L$2336,6,FALSE)</f>
        <v>No</v>
      </c>
      <c r="G2122" t="str">
        <f>VLOOKUP(Medical_Examinations[[#This Row],[Customer ID]],'Medical Examinations'!$A$1:$L$2336,7,FALSE)</f>
        <v>No</v>
      </c>
      <c r="H2122">
        <f>VLOOKUP(Medical_Examinations[[#This Row],[Customer ID]],'Medical Examinations'!$A$1:$L$2336,8,FALSE)</f>
        <v>0</v>
      </c>
      <c r="I2122" t="str">
        <f>VLOOKUP(Medical_Examinations[[#This Row],[Customer ID]],'Medical Examinations'!$A$1:$L$2336,9,FALSE)</f>
        <v>yes</v>
      </c>
      <c r="J2122" t="str">
        <f>VLOOKUP(Medical_Examinations[[#This Row],[Customer ID]],'Medical Examinations'!A2121:L4456,11,FALSE)</f>
        <v>Obesity</v>
      </c>
      <c r="K2122" t="str">
        <f>VLOOKUP(Medical_Examinations[[#This Row],[Customer ID]],'Medical Examinations'!A2121:L4456,12,FALSE)</f>
        <v>Diabetes</v>
      </c>
      <c r="L2122" t="str">
        <f>VLOOKUP(Hospitalisation_Details[[#This Row],[Customer ID]],'Hospitalisation Details'!A2121:K4462,10,FALSE)</f>
        <v>16 Sep 1979</v>
      </c>
      <c r="M2122">
        <f>VLOOKUP(Hospitalisation_Details[[#This Row],[Customer ID]],'Hospitalisation Details'!$A$1:$K$2342,6,FALSE)</f>
        <v>40941</v>
      </c>
      <c r="N2122" t="str">
        <f>VLOOKUP(Hospitalisation_Details[[#This Row],[Customer ID]],'Hospitalisation Details'!A2121:K4462,7,FALSE)</f>
        <v>tier - 1</v>
      </c>
      <c r="O2122" t="str">
        <f>VLOOKUP(Hospitalisation_Details[[#This Row],[Customer ID]],'Hospitalisation Details'!A2121:K4462,8,FALSE)</f>
        <v>tier - 2</v>
      </c>
      <c r="P2122" t="str">
        <f>VLOOKUP(Hospitalisation_Details[[#This Row],[Customer ID]],'Hospitalisation Details'!A2121:K4462,9,FALSE)</f>
        <v>R1013</v>
      </c>
      <c r="Q2122">
        <f>VLOOKUP(Hospitalisation_Details[[#This Row],[Customer ID]],'Hospitalisation Details'!$A$1:$K$2342,11,FALSE)</f>
        <v>43</v>
      </c>
    </row>
    <row r="2123" spans="1:17" x14ac:dyDescent="0.35">
      <c r="A2123" t="s">
        <v>2122</v>
      </c>
      <c r="B2123" t="str">
        <f>VLOOKUP(Customer_Names[[#This Row],[Customer ID]],Customer_Names[#All],2,FALSE)</f>
        <v>Gersbach</v>
      </c>
      <c r="C2123">
        <f>VLOOKUP(Medical_Examinations[[#This Row],[Customer ID]],'Medical Examinations'!$A$1:$L$2336,2,FALSE)</f>
        <v>44</v>
      </c>
      <c r="D2123">
        <f>VLOOKUP(Medical_Examinations[[#This Row],[Customer ID]],'Medical Examinations'!$A$1:$L$2336,3,FALSE)</f>
        <v>9</v>
      </c>
      <c r="E2123" t="str">
        <f>VLOOKUP(Medical_Examinations[[#This Row],[Customer ID]],'Medical Examinations'!$A$1:$L$2336,4,FALSE)</f>
        <v>No</v>
      </c>
      <c r="F2123" t="str">
        <f>VLOOKUP(Medical_Examinations[[#This Row],[Customer ID]],'Medical Examinations'!$A$1:$L$2336,6,FALSE)</f>
        <v>No</v>
      </c>
      <c r="G2123" t="str">
        <f>VLOOKUP(Medical_Examinations[[#This Row],[Customer ID]],'Medical Examinations'!$A$1:$L$2336,7,FALSE)</f>
        <v>No</v>
      </c>
      <c r="H2123">
        <f>VLOOKUP(Medical_Examinations[[#This Row],[Customer ID]],'Medical Examinations'!$A$1:$L$2336,8,FALSE)</f>
        <v>0</v>
      </c>
      <c r="I2123" t="str">
        <f>VLOOKUP(Medical_Examinations[[#This Row],[Customer ID]],'Medical Examinations'!$A$1:$L$2336,9,FALSE)</f>
        <v>yes</v>
      </c>
      <c r="J2123" t="str">
        <f>VLOOKUP(Medical_Examinations[[#This Row],[Customer ID]],'Medical Examinations'!A2122:L4457,11,FALSE)</f>
        <v>Obesity</v>
      </c>
      <c r="K2123" t="str">
        <f>VLOOKUP(Medical_Examinations[[#This Row],[Customer ID]],'Medical Examinations'!A2122:L4457,12,FALSE)</f>
        <v>Diabetes</v>
      </c>
      <c r="L2123" t="str">
        <f>VLOOKUP(Hospitalisation_Details[[#This Row],[Customer ID]],'Hospitalisation Details'!A2122:K4463,10,FALSE)</f>
        <v>10 Nov 1984</v>
      </c>
      <c r="M2123">
        <f>VLOOKUP(Hospitalisation_Details[[#This Row],[Customer ID]],'Hospitalisation Details'!$A$1:$K$2342,6,FALSE)</f>
        <v>41949</v>
      </c>
      <c r="N2123" t="str">
        <f>VLOOKUP(Hospitalisation_Details[[#This Row],[Customer ID]],'Hospitalisation Details'!A2122:K4463,7,FALSE)</f>
        <v>tier - 1</v>
      </c>
      <c r="O2123" t="str">
        <f>VLOOKUP(Hospitalisation_Details[[#This Row],[Customer ID]],'Hospitalisation Details'!A2122:K4463,8,FALSE)</f>
        <v>tier - 1</v>
      </c>
      <c r="P2123" t="str">
        <f>VLOOKUP(Hospitalisation_Details[[#This Row],[Customer ID]],'Hospitalisation Details'!A2122:K4463,9,FALSE)</f>
        <v>R1013</v>
      </c>
      <c r="Q2123">
        <f>VLOOKUP(Hospitalisation_Details[[#This Row],[Customer ID]],'Hospitalisation Details'!$A$1:$K$2342,11,FALSE)</f>
        <v>38</v>
      </c>
    </row>
    <row r="2124" spans="1:17" x14ac:dyDescent="0.35">
      <c r="A2124" t="s">
        <v>2123</v>
      </c>
      <c r="B2124" t="str">
        <f>VLOOKUP(Customer_Names[[#This Row],[Customer ID]],Customer_Names[#All],2,FALSE)</f>
        <v>Taylor-Watson</v>
      </c>
      <c r="C2124">
        <f>VLOOKUP(Medical_Examinations[[#This Row],[Customer ID]],'Medical Examinations'!$A$1:$L$2336,2,FALSE)</f>
        <v>31</v>
      </c>
      <c r="D2124">
        <f>VLOOKUP(Medical_Examinations[[#This Row],[Customer ID]],'Medical Examinations'!$A$1:$L$2336,3,FALSE)</f>
        <v>7</v>
      </c>
      <c r="E2124" t="str">
        <f>VLOOKUP(Medical_Examinations[[#This Row],[Customer ID]],'Medical Examinations'!$A$1:$L$2336,4,FALSE)</f>
        <v>No</v>
      </c>
      <c r="F2124" t="str">
        <f>VLOOKUP(Medical_Examinations[[#This Row],[Customer ID]],'Medical Examinations'!$A$1:$L$2336,6,FALSE)</f>
        <v>No</v>
      </c>
      <c r="G2124" t="str">
        <f>VLOOKUP(Medical_Examinations[[#This Row],[Customer ID]],'Medical Examinations'!$A$1:$L$2336,7,FALSE)</f>
        <v>No</v>
      </c>
      <c r="H2124">
        <f>VLOOKUP(Medical_Examinations[[#This Row],[Customer ID]],'Medical Examinations'!$A$1:$L$2336,8,FALSE)</f>
        <v>0</v>
      </c>
      <c r="I2124" t="str">
        <f>VLOOKUP(Medical_Examinations[[#This Row],[Customer ID]],'Medical Examinations'!$A$1:$L$2336,9,FALSE)</f>
        <v>yes</v>
      </c>
      <c r="J2124" t="str">
        <f>VLOOKUP(Medical_Examinations[[#This Row],[Customer ID]],'Medical Examinations'!A2123:L4458,11,FALSE)</f>
        <v>Obesity</v>
      </c>
      <c r="K2124" t="str">
        <f>VLOOKUP(Medical_Examinations[[#This Row],[Customer ID]],'Medical Examinations'!A2123:L4458,12,FALSE)</f>
        <v>Diabetes</v>
      </c>
      <c r="L2124" t="str">
        <f>VLOOKUP(Hospitalisation_Details[[#This Row],[Customer ID]],'Hospitalisation Details'!A2123:K4464,10,FALSE)</f>
        <v>19 Dec 1968</v>
      </c>
      <c r="M2124">
        <f>VLOOKUP(Hospitalisation_Details[[#This Row],[Customer ID]],'Hospitalisation Details'!$A$1:$K$2342,6,FALSE)</f>
        <v>42000</v>
      </c>
      <c r="N2124" t="str">
        <f>VLOOKUP(Hospitalisation_Details[[#This Row],[Customer ID]],'Hospitalisation Details'!A2123:K4464,7,FALSE)</f>
        <v>tier - 1</v>
      </c>
      <c r="O2124" t="str">
        <f>VLOOKUP(Hospitalisation_Details[[#This Row],[Customer ID]],'Hospitalisation Details'!A2123:K4464,8,FALSE)</f>
        <v>tier - 3</v>
      </c>
      <c r="P2124" t="str">
        <f>VLOOKUP(Hospitalisation_Details[[#This Row],[Customer ID]],'Hospitalisation Details'!A2123:K4464,9,FALSE)</f>
        <v>R1013</v>
      </c>
      <c r="Q2124">
        <f>VLOOKUP(Hospitalisation_Details[[#This Row],[Customer ID]],'Hospitalisation Details'!$A$1:$K$2342,11,FALSE)</f>
        <v>54</v>
      </c>
    </row>
    <row r="2125" spans="1:17" x14ac:dyDescent="0.35">
      <c r="A2125" t="s">
        <v>2124</v>
      </c>
      <c r="B2125" t="str">
        <f>VLOOKUP(Customer_Names[[#This Row],[Customer ID]],Customer_Names[#All],2,FALSE)</f>
        <v>Crawford</v>
      </c>
      <c r="C2125">
        <f>VLOOKUP(Medical_Examinations[[#This Row],[Customer ID]],'Medical Examinations'!$A$1:$L$2336,2,FALSE)</f>
        <v>32</v>
      </c>
      <c r="D2125">
        <f>VLOOKUP(Medical_Examinations[[#This Row],[Customer ID]],'Medical Examinations'!$A$1:$L$2336,3,FALSE)</f>
        <v>12</v>
      </c>
      <c r="E2125" t="str">
        <f>VLOOKUP(Medical_Examinations[[#This Row],[Customer ID]],'Medical Examinations'!$A$1:$L$2336,4,FALSE)</f>
        <v>No</v>
      </c>
      <c r="F2125" t="str">
        <f>VLOOKUP(Medical_Examinations[[#This Row],[Customer ID]],'Medical Examinations'!$A$1:$L$2336,6,FALSE)</f>
        <v>No</v>
      </c>
      <c r="G2125" t="str">
        <f>VLOOKUP(Medical_Examinations[[#This Row],[Customer ID]],'Medical Examinations'!$A$1:$L$2336,7,FALSE)</f>
        <v>No</v>
      </c>
      <c r="H2125">
        <f>VLOOKUP(Medical_Examinations[[#This Row],[Customer ID]],'Medical Examinations'!$A$1:$L$2336,8,FALSE)</f>
        <v>0</v>
      </c>
      <c r="I2125" t="str">
        <f>VLOOKUP(Medical_Examinations[[#This Row],[Customer ID]],'Medical Examinations'!$A$1:$L$2336,9,FALSE)</f>
        <v>yes</v>
      </c>
      <c r="J2125" t="str">
        <f>VLOOKUP(Medical_Examinations[[#This Row],[Customer ID]],'Medical Examinations'!A2124:L4459,11,FALSE)</f>
        <v>Obesity</v>
      </c>
      <c r="K2125" t="str">
        <f>VLOOKUP(Medical_Examinations[[#This Row],[Customer ID]],'Medical Examinations'!A2124:L4459,12,FALSE)</f>
        <v>Diabetes</v>
      </c>
      <c r="L2125" t="str">
        <f>VLOOKUP(Hospitalisation_Details[[#This Row],[Customer ID]],'Hospitalisation Details'!A2124:K4465,10,FALSE)</f>
        <v>9 Dec 1997</v>
      </c>
      <c r="M2125">
        <f>VLOOKUP(Hospitalisation_Details[[#This Row],[Customer ID]],'Hospitalisation Details'!$A$1:$K$2342,6,FALSE)</f>
        <v>42112</v>
      </c>
      <c r="N2125" t="str">
        <f>VLOOKUP(Hospitalisation_Details[[#This Row],[Customer ID]],'Hospitalisation Details'!A2124:K4465,7,FALSE)</f>
        <v>tier - 1</v>
      </c>
      <c r="O2125" t="str">
        <f>VLOOKUP(Hospitalisation_Details[[#This Row],[Customer ID]],'Hospitalisation Details'!A2124:K4465,8,FALSE)</f>
        <v>tier - 3</v>
      </c>
      <c r="P2125" t="str">
        <f>VLOOKUP(Hospitalisation_Details[[#This Row],[Customer ID]],'Hospitalisation Details'!A2124:K4465,9,FALSE)</f>
        <v>R1013</v>
      </c>
      <c r="Q2125">
        <f>VLOOKUP(Hospitalisation_Details[[#This Row],[Customer ID]],'Hospitalisation Details'!$A$1:$K$2342,11,FALSE)</f>
        <v>25</v>
      </c>
    </row>
    <row r="2126" spans="1:17" x14ac:dyDescent="0.35">
      <c r="A2126" t="s">
        <v>2125</v>
      </c>
      <c r="B2126" t="str">
        <f>VLOOKUP(Customer_Names[[#This Row],[Customer ID]],Customer_Names[#All],2,FALSE)</f>
        <v>Levitsky</v>
      </c>
      <c r="C2126">
        <f>VLOOKUP(Medical_Examinations[[#This Row],[Customer ID]],'Medical Examinations'!$A$1:$L$2336,2,FALSE)</f>
        <v>41</v>
      </c>
      <c r="D2126">
        <f>VLOOKUP(Medical_Examinations[[#This Row],[Customer ID]],'Medical Examinations'!$A$1:$L$2336,3,FALSE)</f>
        <v>7</v>
      </c>
      <c r="E2126" t="str">
        <f>VLOOKUP(Medical_Examinations[[#This Row],[Customer ID]],'Medical Examinations'!$A$1:$L$2336,4,FALSE)</f>
        <v>No</v>
      </c>
      <c r="F2126" t="str">
        <f>VLOOKUP(Medical_Examinations[[#This Row],[Customer ID]],'Medical Examinations'!$A$1:$L$2336,6,FALSE)</f>
        <v>No</v>
      </c>
      <c r="G2126" t="str">
        <f>VLOOKUP(Medical_Examinations[[#This Row],[Customer ID]],'Medical Examinations'!$A$1:$L$2336,7,FALSE)</f>
        <v>No</v>
      </c>
      <c r="H2126">
        <f>VLOOKUP(Medical_Examinations[[#This Row],[Customer ID]],'Medical Examinations'!$A$1:$L$2336,8,FALSE)</f>
        <v>0</v>
      </c>
      <c r="I2126" t="str">
        <f>VLOOKUP(Medical_Examinations[[#This Row],[Customer ID]],'Medical Examinations'!$A$1:$L$2336,9,FALSE)</f>
        <v>yes</v>
      </c>
      <c r="J2126" t="str">
        <f>VLOOKUP(Medical_Examinations[[#This Row],[Customer ID]],'Medical Examinations'!A2125:L4460,11,FALSE)</f>
        <v>Obesity</v>
      </c>
      <c r="K2126" t="str">
        <f>VLOOKUP(Medical_Examinations[[#This Row],[Customer ID]],'Medical Examinations'!A2125:L4460,12,FALSE)</f>
        <v>Diabetes</v>
      </c>
      <c r="L2126" t="str">
        <f>VLOOKUP(Hospitalisation_Details[[#This Row],[Customer ID]],'Hospitalisation Details'!A2125:K4466,10,FALSE)</f>
        <v>3 Jul 1979</v>
      </c>
      <c r="M2126">
        <f>VLOOKUP(Hospitalisation_Details[[#This Row],[Customer ID]],'Hospitalisation Details'!$A$1:$K$2342,6,FALSE)</f>
        <v>42125</v>
      </c>
      <c r="N2126" t="str">
        <f>VLOOKUP(Hospitalisation_Details[[#This Row],[Customer ID]],'Hospitalisation Details'!A2125:K4466,7,FALSE)</f>
        <v>tier - 1</v>
      </c>
      <c r="O2126" t="str">
        <f>VLOOKUP(Hospitalisation_Details[[#This Row],[Customer ID]],'Hospitalisation Details'!A2125:K4466,8,FALSE)</f>
        <v>tier - 1</v>
      </c>
      <c r="P2126" t="str">
        <f>VLOOKUP(Hospitalisation_Details[[#This Row],[Customer ID]],'Hospitalisation Details'!A2125:K4466,9,FALSE)</f>
        <v>R1013</v>
      </c>
      <c r="Q2126">
        <f>VLOOKUP(Hospitalisation_Details[[#This Row],[Customer ID]],'Hospitalisation Details'!$A$1:$K$2342,11,FALSE)</f>
        <v>43</v>
      </c>
    </row>
    <row r="2127" spans="1:17" x14ac:dyDescent="0.35">
      <c r="A2127" t="s">
        <v>2126</v>
      </c>
      <c r="B2127" t="str">
        <f>VLOOKUP(Customer_Names[[#This Row],[Customer ID]],Customer_Names[#All],2,FALSE)</f>
        <v>Carroll</v>
      </c>
      <c r="C2127">
        <f>VLOOKUP(Medical_Examinations[[#This Row],[Customer ID]],'Medical Examinations'!$A$1:$L$2336,2,FALSE)</f>
        <v>32</v>
      </c>
      <c r="D2127">
        <f>VLOOKUP(Medical_Examinations[[#This Row],[Customer ID]],'Medical Examinations'!$A$1:$L$2336,3,FALSE)</f>
        <v>12</v>
      </c>
      <c r="E2127" t="str">
        <f>VLOOKUP(Medical_Examinations[[#This Row],[Customer ID]],'Medical Examinations'!$A$1:$L$2336,4,FALSE)</f>
        <v>No</v>
      </c>
      <c r="F2127" t="str">
        <f>VLOOKUP(Medical_Examinations[[#This Row],[Customer ID]],'Medical Examinations'!$A$1:$L$2336,6,FALSE)</f>
        <v>No</v>
      </c>
      <c r="G2127" t="str">
        <f>VLOOKUP(Medical_Examinations[[#This Row],[Customer ID]],'Medical Examinations'!$A$1:$L$2336,7,FALSE)</f>
        <v>No</v>
      </c>
      <c r="H2127">
        <f>VLOOKUP(Medical_Examinations[[#This Row],[Customer ID]],'Medical Examinations'!$A$1:$L$2336,8,FALSE)</f>
        <v>0</v>
      </c>
      <c r="I2127" t="str">
        <f>VLOOKUP(Medical_Examinations[[#This Row],[Customer ID]],'Medical Examinations'!$A$1:$L$2336,9,FALSE)</f>
        <v>yes</v>
      </c>
      <c r="J2127" t="str">
        <f>VLOOKUP(Medical_Examinations[[#This Row],[Customer ID]],'Medical Examinations'!A2126:L4461,11,FALSE)</f>
        <v>Obesity</v>
      </c>
      <c r="K2127" t="str">
        <f>VLOOKUP(Medical_Examinations[[#This Row],[Customer ID]],'Medical Examinations'!A2126:L4461,12,FALSE)</f>
        <v>Diabetes</v>
      </c>
      <c r="L2127" t="str">
        <f>VLOOKUP(Hospitalisation_Details[[#This Row],[Customer ID]],'Hospitalisation Details'!A2126:K4467,10,FALSE)</f>
        <v>15 Aug 1975</v>
      </c>
      <c r="M2127">
        <f>VLOOKUP(Hospitalisation_Details[[#This Row],[Customer ID]],'Hospitalisation Details'!$A$1:$K$2342,6,FALSE)</f>
        <v>42211</v>
      </c>
      <c r="N2127" t="str">
        <f>VLOOKUP(Hospitalisation_Details[[#This Row],[Customer ID]],'Hospitalisation Details'!A2126:K4467,7,FALSE)</f>
        <v>tier - 1</v>
      </c>
      <c r="O2127" t="str">
        <f>VLOOKUP(Hospitalisation_Details[[#This Row],[Customer ID]],'Hospitalisation Details'!A2126:K4467,8,FALSE)</f>
        <v>tier - 3</v>
      </c>
      <c r="P2127" t="str">
        <f>VLOOKUP(Hospitalisation_Details[[#This Row],[Customer ID]],'Hospitalisation Details'!A2126:K4467,9,FALSE)</f>
        <v>R1013</v>
      </c>
      <c r="Q2127">
        <f>VLOOKUP(Hospitalisation_Details[[#This Row],[Customer ID]],'Hospitalisation Details'!$A$1:$K$2342,11,FALSE)</f>
        <v>47</v>
      </c>
    </row>
    <row r="2128" spans="1:17" x14ac:dyDescent="0.35">
      <c r="A2128" t="s">
        <v>2127</v>
      </c>
      <c r="B2128" t="str">
        <f>VLOOKUP(Customer_Names[[#This Row],[Customer ID]],Customer_Names[#All],2,FALSE)</f>
        <v>Campos</v>
      </c>
      <c r="C2128">
        <f>VLOOKUP(Medical_Examinations[[#This Row],[Customer ID]],'Medical Examinations'!$A$1:$L$2336,2,FALSE)</f>
        <v>35</v>
      </c>
      <c r="D2128">
        <f>VLOOKUP(Medical_Examinations[[#This Row],[Customer ID]],'Medical Examinations'!$A$1:$L$2336,3,FALSE)</f>
        <v>7</v>
      </c>
      <c r="E2128" t="str">
        <f>VLOOKUP(Medical_Examinations[[#This Row],[Customer ID]],'Medical Examinations'!$A$1:$L$2336,4,FALSE)</f>
        <v>No</v>
      </c>
      <c r="F2128" t="str">
        <f>VLOOKUP(Medical_Examinations[[#This Row],[Customer ID]],'Medical Examinations'!$A$1:$L$2336,6,FALSE)</f>
        <v>No</v>
      </c>
      <c r="G2128" t="str">
        <f>VLOOKUP(Medical_Examinations[[#This Row],[Customer ID]],'Medical Examinations'!$A$1:$L$2336,7,FALSE)</f>
        <v>No</v>
      </c>
      <c r="H2128">
        <f>VLOOKUP(Medical_Examinations[[#This Row],[Customer ID]],'Medical Examinations'!$A$1:$L$2336,8,FALSE)</f>
        <v>0</v>
      </c>
      <c r="I2128" t="str">
        <f>VLOOKUP(Medical_Examinations[[#This Row],[Customer ID]],'Medical Examinations'!$A$1:$L$2336,9,FALSE)</f>
        <v>yes</v>
      </c>
      <c r="J2128" t="str">
        <f>VLOOKUP(Medical_Examinations[[#This Row],[Customer ID]],'Medical Examinations'!A2127:L4462,11,FALSE)</f>
        <v>Obesity</v>
      </c>
      <c r="K2128" t="str">
        <f>VLOOKUP(Medical_Examinations[[#This Row],[Customer ID]],'Medical Examinations'!A2127:L4462,12,FALSE)</f>
        <v>Diabetes</v>
      </c>
      <c r="L2128" t="str">
        <f>VLOOKUP(Hospitalisation_Details[[#This Row],[Customer ID]],'Hospitalisation Details'!A2127:K4468,10,FALSE)</f>
        <v>27 Dec 1979</v>
      </c>
      <c r="M2128">
        <f>VLOOKUP(Hospitalisation_Details[[#This Row],[Customer ID]],'Hospitalisation Details'!$A$1:$K$2342,6,FALSE)</f>
        <v>42560</v>
      </c>
      <c r="N2128" t="str">
        <f>VLOOKUP(Hospitalisation_Details[[#This Row],[Customer ID]],'Hospitalisation Details'!A2127:K4468,7,FALSE)</f>
        <v>tier - 1</v>
      </c>
      <c r="O2128" t="str">
        <f>VLOOKUP(Hospitalisation_Details[[#This Row],[Customer ID]],'Hospitalisation Details'!A2127:K4468,8,FALSE)</f>
        <v>tier - 3</v>
      </c>
      <c r="P2128" t="str">
        <f>VLOOKUP(Hospitalisation_Details[[#This Row],[Customer ID]],'Hospitalisation Details'!A2127:K4468,9,FALSE)</f>
        <v>R1013</v>
      </c>
      <c r="Q2128">
        <f>VLOOKUP(Hospitalisation_Details[[#This Row],[Customer ID]],'Hospitalisation Details'!$A$1:$K$2342,11,FALSE)</f>
        <v>43</v>
      </c>
    </row>
    <row r="2129" spans="1:17" x14ac:dyDescent="0.35">
      <c r="A2129" t="s">
        <v>2128</v>
      </c>
      <c r="B2129" t="str">
        <f>VLOOKUP(Customer_Names[[#This Row],[Customer ID]],Customer_Names[#All],2,FALSE)</f>
        <v>Flajslik</v>
      </c>
      <c r="C2129">
        <f>VLOOKUP(Medical_Examinations[[#This Row],[Customer ID]],'Medical Examinations'!$A$1:$L$2336,2,FALSE)</f>
        <v>35</v>
      </c>
      <c r="D2129">
        <f>VLOOKUP(Medical_Examinations[[#This Row],[Customer ID]],'Medical Examinations'!$A$1:$L$2336,3,FALSE)</f>
        <v>12</v>
      </c>
      <c r="E2129" t="str">
        <f>VLOOKUP(Medical_Examinations[[#This Row],[Customer ID]],'Medical Examinations'!$A$1:$L$2336,4,FALSE)</f>
        <v>yes</v>
      </c>
      <c r="F2129" t="str">
        <f>VLOOKUP(Medical_Examinations[[#This Row],[Customer ID]],'Medical Examinations'!$A$1:$L$2336,6,FALSE)</f>
        <v>No</v>
      </c>
      <c r="G2129" t="str">
        <f>VLOOKUP(Medical_Examinations[[#This Row],[Customer ID]],'Medical Examinations'!$A$1:$L$2336,7,FALSE)</f>
        <v>No</v>
      </c>
      <c r="H2129">
        <f>VLOOKUP(Medical_Examinations[[#This Row],[Customer ID]],'Medical Examinations'!$A$1:$L$2336,8,FALSE)</f>
        <v>0</v>
      </c>
      <c r="I2129" t="str">
        <f>VLOOKUP(Medical_Examinations[[#This Row],[Customer ID]],'Medical Examinations'!$A$1:$L$2336,9,FALSE)</f>
        <v>yes</v>
      </c>
      <c r="J2129" t="str">
        <f>VLOOKUP(Medical_Examinations[[#This Row],[Customer ID]],'Medical Examinations'!A2128:L4463,11,FALSE)</f>
        <v>Obesity</v>
      </c>
      <c r="K2129" t="str">
        <f>VLOOKUP(Medical_Examinations[[#This Row],[Customer ID]],'Medical Examinations'!A2128:L4463,12,FALSE)</f>
        <v>Diabetes</v>
      </c>
      <c r="L2129" t="str">
        <f>VLOOKUP(Hospitalisation_Details[[#This Row],[Customer ID]],'Hospitalisation Details'!A2128:K4469,10,FALSE)</f>
        <v>23 Oct 1975</v>
      </c>
      <c r="M2129">
        <f>VLOOKUP(Hospitalisation_Details[[#This Row],[Customer ID]],'Hospitalisation Details'!$A$1:$K$2342,6,FALSE)</f>
        <v>42970</v>
      </c>
      <c r="N2129" t="str">
        <f>VLOOKUP(Hospitalisation_Details[[#This Row],[Customer ID]],'Hospitalisation Details'!A2128:K4469,7,FALSE)</f>
        <v>tier - 1</v>
      </c>
      <c r="O2129" t="str">
        <f>VLOOKUP(Hospitalisation_Details[[#This Row],[Customer ID]],'Hospitalisation Details'!A2128:K4469,8,FALSE)</f>
        <v>tier - 3</v>
      </c>
      <c r="P2129" t="str">
        <f>VLOOKUP(Hospitalisation_Details[[#This Row],[Customer ID]],'Hospitalisation Details'!A2128:K4469,9,FALSE)</f>
        <v>R1013</v>
      </c>
      <c r="Q2129">
        <f>VLOOKUP(Hospitalisation_Details[[#This Row],[Customer ID]],'Hospitalisation Details'!$A$1:$K$2342,11,FALSE)</f>
        <v>47</v>
      </c>
    </row>
    <row r="2130" spans="1:17" x14ac:dyDescent="0.35">
      <c r="A2130" t="s">
        <v>2129</v>
      </c>
      <c r="B2130" t="str">
        <f>VLOOKUP(Customer_Names[[#This Row],[Customer ID]],Customer_Names[#All],2,FALSE)</f>
        <v>Chua</v>
      </c>
      <c r="C2130">
        <f>VLOOKUP(Medical_Examinations[[#This Row],[Customer ID]],'Medical Examinations'!$A$1:$L$2336,2,FALSE)</f>
        <v>38</v>
      </c>
      <c r="D2130">
        <f>VLOOKUP(Medical_Examinations[[#This Row],[Customer ID]],'Medical Examinations'!$A$1:$L$2336,3,FALSE)</f>
        <v>7</v>
      </c>
      <c r="E2130" t="str">
        <f>VLOOKUP(Medical_Examinations[[#This Row],[Customer ID]],'Medical Examinations'!$A$1:$L$2336,4,FALSE)</f>
        <v>No</v>
      </c>
      <c r="F2130" t="str">
        <f>VLOOKUP(Medical_Examinations[[#This Row],[Customer ID]],'Medical Examinations'!$A$1:$L$2336,6,FALSE)</f>
        <v>No</v>
      </c>
      <c r="G2130" t="str">
        <f>VLOOKUP(Medical_Examinations[[#This Row],[Customer ID]],'Medical Examinations'!$A$1:$L$2336,7,FALSE)</f>
        <v>No</v>
      </c>
      <c r="H2130">
        <f>VLOOKUP(Medical_Examinations[[#This Row],[Customer ID]],'Medical Examinations'!$A$1:$L$2336,8,FALSE)</f>
        <v>0</v>
      </c>
      <c r="I2130" t="str">
        <f>VLOOKUP(Medical_Examinations[[#This Row],[Customer ID]],'Medical Examinations'!$A$1:$L$2336,9,FALSE)</f>
        <v>yes</v>
      </c>
      <c r="J2130" t="str">
        <f>VLOOKUP(Medical_Examinations[[#This Row],[Customer ID]],'Medical Examinations'!A2129:L4464,11,FALSE)</f>
        <v>Obesity</v>
      </c>
      <c r="K2130" t="str">
        <f>VLOOKUP(Medical_Examinations[[#This Row],[Customer ID]],'Medical Examinations'!A2129:L4464,12,FALSE)</f>
        <v>Diabetes</v>
      </c>
      <c r="L2130" t="str">
        <f>VLOOKUP(Hospitalisation_Details[[#This Row],[Customer ID]],'Hospitalisation Details'!A2129:K4470,10,FALSE)</f>
        <v>2 Dec 1976</v>
      </c>
      <c r="M2130">
        <f>VLOOKUP(Hospitalisation_Details[[#This Row],[Customer ID]],'Hospitalisation Details'!$A$1:$K$2342,6,FALSE)</f>
        <v>46151</v>
      </c>
      <c r="N2130" t="str">
        <f>VLOOKUP(Hospitalisation_Details[[#This Row],[Customer ID]],'Hospitalisation Details'!A2129:K4470,7,FALSE)</f>
        <v>tier - 1</v>
      </c>
      <c r="O2130" t="str">
        <f>VLOOKUP(Hospitalisation_Details[[#This Row],[Customer ID]],'Hospitalisation Details'!A2129:K4470,8,FALSE)</f>
        <v>tier - 3</v>
      </c>
      <c r="P2130" t="str">
        <f>VLOOKUP(Hospitalisation_Details[[#This Row],[Customer ID]],'Hospitalisation Details'!A2129:K4470,9,FALSE)</f>
        <v>R1013</v>
      </c>
      <c r="Q2130">
        <f>VLOOKUP(Hospitalisation_Details[[#This Row],[Customer ID]],'Hospitalisation Details'!$A$1:$K$2342,11,FALSE)</f>
        <v>46</v>
      </c>
    </row>
    <row r="2131" spans="1:17" x14ac:dyDescent="0.35">
      <c r="A2131" t="s">
        <v>2130</v>
      </c>
      <c r="B2131" t="str">
        <f>VLOOKUP(Customer_Names[[#This Row],[Customer ID]],Customer_Names[#All],2,FALSE)</f>
        <v>Wiltse</v>
      </c>
      <c r="C2131">
        <f>VLOOKUP(Medical_Examinations[[#This Row],[Customer ID]],'Medical Examinations'!$A$1:$L$2336,2,FALSE)</f>
        <v>34</v>
      </c>
      <c r="D2131">
        <f>VLOOKUP(Medical_Examinations[[#This Row],[Customer ID]],'Medical Examinations'!$A$1:$L$2336,3,FALSE)</f>
        <v>8</v>
      </c>
      <c r="E2131" t="str">
        <f>VLOOKUP(Medical_Examinations[[#This Row],[Customer ID]],'Medical Examinations'!$A$1:$L$2336,4,FALSE)</f>
        <v>No</v>
      </c>
      <c r="F2131" t="str">
        <f>VLOOKUP(Medical_Examinations[[#This Row],[Customer ID]],'Medical Examinations'!$A$1:$L$2336,6,FALSE)</f>
        <v>No</v>
      </c>
      <c r="G2131" t="str">
        <f>VLOOKUP(Medical_Examinations[[#This Row],[Customer ID]],'Medical Examinations'!$A$1:$L$2336,7,FALSE)</f>
        <v>No</v>
      </c>
      <c r="H2131">
        <f>VLOOKUP(Medical_Examinations[[#This Row],[Customer ID]],'Medical Examinations'!$A$1:$L$2336,8,FALSE)</f>
        <v>0</v>
      </c>
      <c r="I2131" t="str">
        <f>VLOOKUP(Medical_Examinations[[#This Row],[Customer ID]],'Medical Examinations'!$A$1:$L$2336,9,FALSE)</f>
        <v>yes</v>
      </c>
      <c r="J2131" t="str">
        <f>VLOOKUP(Medical_Examinations[[#This Row],[Customer ID]],'Medical Examinations'!A2130:L4465,11,FALSE)</f>
        <v>Obesity</v>
      </c>
      <c r="K2131" t="str">
        <f>VLOOKUP(Medical_Examinations[[#This Row],[Customer ID]],'Medical Examinations'!A2130:L4465,12,FALSE)</f>
        <v>Diabetes</v>
      </c>
      <c r="L2131" t="str">
        <f>VLOOKUP(Hospitalisation_Details[[#This Row],[Customer ID]],'Hospitalisation Details'!A2130:K4471,10,FALSE)</f>
        <v>17 Aug 1978</v>
      </c>
      <c r="M2131">
        <f>VLOOKUP(Hospitalisation_Details[[#This Row],[Customer ID]],'Hospitalisation Details'!$A$1:$K$2342,6,FALSE)</f>
        <v>46201</v>
      </c>
      <c r="N2131" t="str">
        <f>VLOOKUP(Hospitalisation_Details[[#This Row],[Customer ID]],'Hospitalisation Details'!A2130:K4471,7,FALSE)</f>
        <v>tier - 1</v>
      </c>
      <c r="O2131" t="str">
        <f>VLOOKUP(Hospitalisation_Details[[#This Row],[Customer ID]],'Hospitalisation Details'!A2130:K4471,8,FALSE)</f>
        <v>tier - 1</v>
      </c>
      <c r="P2131" t="str">
        <f>VLOOKUP(Hospitalisation_Details[[#This Row],[Customer ID]],'Hospitalisation Details'!A2130:K4471,9,FALSE)</f>
        <v>R1013</v>
      </c>
      <c r="Q2131">
        <f>VLOOKUP(Hospitalisation_Details[[#This Row],[Customer ID]],'Hospitalisation Details'!$A$1:$K$2342,11,FALSE)</f>
        <v>44</v>
      </c>
    </row>
    <row r="2132" spans="1:17" x14ac:dyDescent="0.35">
      <c r="A2132" t="s">
        <v>2131</v>
      </c>
      <c r="B2132" t="str">
        <f>VLOOKUP(Customer_Names[[#This Row],[Customer ID]],Customer_Names[#All],2,FALSE)</f>
        <v>Fisher</v>
      </c>
      <c r="C2132">
        <f>VLOOKUP(Medical_Examinations[[#This Row],[Customer ID]],'Medical Examinations'!$A$1:$L$2336,2,FALSE)</f>
        <v>31</v>
      </c>
      <c r="D2132">
        <f>VLOOKUP(Medical_Examinations[[#This Row],[Customer ID]],'Medical Examinations'!$A$1:$L$2336,3,FALSE)</f>
        <v>9</v>
      </c>
      <c r="E2132" t="str">
        <f>VLOOKUP(Medical_Examinations[[#This Row],[Customer ID]],'Medical Examinations'!$A$1:$L$2336,4,FALSE)</f>
        <v>No</v>
      </c>
      <c r="F2132" t="str">
        <f>VLOOKUP(Medical_Examinations[[#This Row],[Customer ID]],'Medical Examinations'!$A$1:$L$2336,6,FALSE)</f>
        <v>No</v>
      </c>
      <c r="G2132" t="str">
        <f>VLOOKUP(Medical_Examinations[[#This Row],[Customer ID]],'Medical Examinations'!$A$1:$L$2336,7,FALSE)</f>
        <v>No</v>
      </c>
      <c r="H2132">
        <f>VLOOKUP(Medical_Examinations[[#This Row],[Customer ID]],'Medical Examinations'!$A$1:$L$2336,8,FALSE)</f>
        <v>0</v>
      </c>
      <c r="I2132" t="str">
        <f>VLOOKUP(Medical_Examinations[[#This Row],[Customer ID]],'Medical Examinations'!$A$1:$L$2336,9,FALSE)</f>
        <v>yes</v>
      </c>
      <c r="J2132" t="str">
        <f>VLOOKUP(Medical_Examinations[[#This Row],[Customer ID]],'Medical Examinations'!A2131:L4466,11,FALSE)</f>
        <v>Obesity</v>
      </c>
      <c r="K2132" t="str">
        <f>VLOOKUP(Medical_Examinations[[#This Row],[Customer ID]],'Medical Examinations'!A2131:L4466,12,FALSE)</f>
        <v>Diabetes</v>
      </c>
      <c r="L2132" t="str">
        <f>VLOOKUP(Hospitalisation_Details[[#This Row],[Customer ID]],'Hospitalisation Details'!A2131:K4472,10,FALSE)</f>
        <v>28 Dec 1970</v>
      </c>
      <c r="M2132">
        <f>VLOOKUP(Hospitalisation_Details[[#This Row],[Customer ID]],'Hospitalisation Details'!$A$1:$K$2342,6,FALSE)</f>
        <v>47270</v>
      </c>
      <c r="N2132" t="str">
        <f>VLOOKUP(Hospitalisation_Details[[#This Row],[Customer ID]],'Hospitalisation Details'!A2131:K4472,7,FALSE)</f>
        <v>tier - 1</v>
      </c>
      <c r="O2132" t="str">
        <f>VLOOKUP(Hospitalisation_Details[[#This Row],[Customer ID]],'Hospitalisation Details'!A2131:K4472,8,FALSE)</f>
        <v>tier - 2</v>
      </c>
      <c r="P2132" t="str">
        <f>VLOOKUP(Hospitalisation_Details[[#This Row],[Customer ID]],'Hospitalisation Details'!A2131:K4472,9,FALSE)</f>
        <v>R1013</v>
      </c>
      <c r="Q2132">
        <f>VLOOKUP(Hospitalisation_Details[[#This Row],[Customer ID]],'Hospitalisation Details'!$A$1:$K$2342,11,FALSE)</f>
        <v>52</v>
      </c>
    </row>
    <row r="2133" spans="1:17" x14ac:dyDescent="0.35">
      <c r="A2133" t="s">
        <v>2132</v>
      </c>
      <c r="B2133" t="str">
        <f>VLOOKUP(Customer_Names[[#This Row],[Customer ID]],Customer_Names[#All],2,FALSE)</f>
        <v>Wilzbacher</v>
      </c>
      <c r="C2133">
        <f>VLOOKUP(Medical_Examinations[[#This Row],[Customer ID]],'Medical Examinations'!$A$1:$L$2336,2,FALSE)</f>
        <v>52</v>
      </c>
      <c r="D2133">
        <f>VLOOKUP(Medical_Examinations[[#This Row],[Customer ID]],'Medical Examinations'!$A$1:$L$2336,3,FALSE)</f>
        <v>11</v>
      </c>
      <c r="E2133" t="str">
        <f>VLOOKUP(Medical_Examinations[[#This Row],[Customer ID]],'Medical Examinations'!$A$1:$L$2336,4,FALSE)</f>
        <v>No</v>
      </c>
      <c r="F2133" t="str">
        <f>VLOOKUP(Medical_Examinations[[#This Row],[Customer ID]],'Medical Examinations'!$A$1:$L$2336,6,FALSE)</f>
        <v>No</v>
      </c>
      <c r="G2133" t="str">
        <f>VLOOKUP(Medical_Examinations[[#This Row],[Customer ID]],'Medical Examinations'!$A$1:$L$2336,7,FALSE)</f>
        <v>No</v>
      </c>
      <c r="H2133">
        <f>VLOOKUP(Medical_Examinations[[#This Row],[Customer ID]],'Medical Examinations'!$A$1:$L$2336,8,FALSE)</f>
        <v>0</v>
      </c>
      <c r="I2133" t="str">
        <f>VLOOKUP(Medical_Examinations[[#This Row],[Customer ID]],'Medical Examinations'!$A$1:$L$2336,9,FALSE)</f>
        <v>yes</v>
      </c>
      <c r="J2133" t="str">
        <f>VLOOKUP(Medical_Examinations[[#This Row],[Customer ID]],'Medical Examinations'!A2132:L4467,11,FALSE)</f>
        <v>Obesity</v>
      </c>
      <c r="K2133" t="str">
        <f>VLOOKUP(Medical_Examinations[[#This Row],[Customer ID]],'Medical Examinations'!A2132:L4467,12,FALSE)</f>
        <v>Diabetes</v>
      </c>
      <c r="L2133" t="str">
        <f>VLOOKUP(Hospitalisation_Details[[#This Row],[Customer ID]],'Hospitalisation Details'!A2132:K4473,10,FALSE)</f>
        <v>27 Sep 1971</v>
      </c>
      <c r="M2133">
        <f>VLOOKUP(Hospitalisation_Details[[#This Row],[Customer ID]],'Hospitalisation Details'!$A$1:$K$2342,6,FALSE)</f>
        <v>47463</v>
      </c>
      <c r="N2133" t="str">
        <f>VLOOKUP(Hospitalisation_Details[[#This Row],[Customer ID]],'Hospitalisation Details'!A2132:K4473,7,FALSE)</f>
        <v>tier - 1</v>
      </c>
      <c r="O2133" t="str">
        <f>VLOOKUP(Hospitalisation_Details[[#This Row],[Customer ID]],'Hospitalisation Details'!A2132:K4473,8,FALSE)</f>
        <v>tier - 2</v>
      </c>
      <c r="P2133" t="str">
        <f>VLOOKUP(Hospitalisation_Details[[#This Row],[Customer ID]],'Hospitalisation Details'!A2132:K4473,9,FALSE)</f>
        <v>R1013</v>
      </c>
      <c r="Q2133">
        <f>VLOOKUP(Hospitalisation_Details[[#This Row],[Customer ID]],'Hospitalisation Details'!$A$1:$K$2342,11,FALSE)</f>
        <v>51</v>
      </c>
    </row>
    <row r="2134" spans="1:17" x14ac:dyDescent="0.35">
      <c r="A2134" t="s">
        <v>2133</v>
      </c>
      <c r="B2134" t="str">
        <f>VLOOKUP(Customer_Names[[#This Row],[Customer ID]],Customer_Names[#All],2,FALSE)</f>
        <v>Thayer</v>
      </c>
      <c r="C2134">
        <f>VLOOKUP(Medical_Examinations[[#This Row],[Customer ID]],'Medical Examinations'!$A$1:$L$2336,2,FALSE)</f>
        <v>39</v>
      </c>
      <c r="D2134">
        <f>VLOOKUP(Medical_Examinations[[#This Row],[Customer ID]],'Medical Examinations'!$A$1:$L$2336,3,FALSE)</f>
        <v>12</v>
      </c>
      <c r="E2134" t="str">
        <f>VLOOKUP(Medical_Examinations[[#This Row],[Customer ID]],'Medical Examinations'!$A$1:$L$2336,4,FALSE)</f>
        <v>No</v>
      </c>
      <c r="F2134" t="str">
        <f>VLOOKUP(Medical_Examinations[[#This Row],[Customer ID]],'Medical Examinations'!$A$1:$L$2336,6,FALSE)</f>
        <v>No</v>
      </c>
      <c r="G2134" t="str">
        <f>VLOOKUP(Medical_Examinations[[#This Row],[Customer ID]],'Medical Examinations'!$A$1:$L$2336,7,FALSE)</f>
        <v>No</v>
      </c>
      <c r="H2134">
        <f>VLOOKUP(Medical_Examinations[[#This Row],[Customer ID]],'Medical Examinations'!$A$1:$L$2336,8,FALSE)</f>
        <v>0</v>
      </c>
      <c r="I2134" t="str">
        <f>VLOOKUP(Medical_Examinations[[#This Row],[Customer ID]],'Medical Examinations'!$A$1:$L$2336,9,FALSE)</f>
        <v>yes</v>
      </c>
      <c r="J2134" t="str">
        <f>VLOOKUP(Medical_Examinations[[#This Row],[Customer ID]],'Medical Examinations'!A2133:L4468,11,FALSE)</f>
        <v>Obesity</v>
      </c>
      <c r="K2134" t="str">
        <f>VLOOKUP(Medical_Examinations[[#This Row],[Customer ID]],'Medical Examinations'!A2133:L4468,12,FALSE)</f>
        <v>Diabetes</v>
      </c>
      <c r="L2134" t="str">
        <f>VLOOKUP(Hospitalisation_Details[[#This Row],[Customer ID]],'Hospitalisation Details'!A2133:K4474,10,FALSE)</f>
        <v>27 Oct 1965</v>
      </c>
      <c r="M2134">
        <f>VLOOKUP(Hospitalisation_Details[[#This Row],[Customer ID]],'Hospitalisation Details'!$A$1:$K$2342,6,FALSE)</f>
        <v>48676</v>
      </c>
      <c r="N2134" t="str">
        <f>VLOOKUP(Hospitalisation_Details[[#This Row],[Customer ID]],'Hospitalisation Details'!A2133:K4474,7,FALSE)</f>
        <v>tier - 1</v>
      </c>
      <c r="O2134" t="str">
        <f>VLOOKUP(Hospitalisation_Details[[#This Row],[Customer ID]],'Hospitalisation Details'!A2133:K4474,8,FALSE)</f>
        <v>tier - 2</v>
      </c>
      <c r="P2134" t="str">
        <f>VLOOKUP(Hospitalisation_Details[[#This Row],[Customer ID]],'Hospitalisation Details'!A2133:K4474,9,FALSE)</f>
        <v>R1013</v>
      </c>
      <c r="Q2134">
        <f>VLOOKUP(Hospitalisation_Details[[#This Row],[Customer ID]],'Hospitalisation Details'!$A$1:$K$2342,11,FALSE)</f>
        <v>57</v>
      </c>
    </row>
    <row r="2135" spans="1:17" x14ac:dyDescent="0.35">
      <c r="A2135" t="s">
        <v>2134</v>
      </c>
      <c r="B2135" t="str">
        <f>VLOOKUP(Customer_Names[[#This Row],[Customer ID]],Customer_Names[#All],2,FALSE)</f>
        <v>Brosseau</v>
      </c>
      <c r="C2135">
        <f>VLOOKUP(Medical_Examinations[[#This Row],[Customer ID]],'Medical Examinations'!$A$1:$L$2336,2,FALSE)</f>
        <v>51</v>
      </c>
      <c r="D2135">
        <f>VLOOKUP(Medical_Examinations[[#This Row],[Customer ID]],'Medical Examinations'!$A$1:$L$2336,3,FALSE)</f>
        <v>12</v>
      </c>
      <c r="E2135" t="str">
        <f>VLOOKUP(Medical_Examinations[[#This Row],[Customer ID]],'Medical Examinations'!$A$1:$L$2336,4,FALSE)</f>
        <v>No</v>
      </c>
      <c r="F2135" t="str">
        <f>VLOOKUP(Medical_Examinations[[#This Row],[Customer ID]],'Medical Examinations'!$A$1:$L$2336,6,FALSE)</f>
        <v>No</v>
      </c>
      <c r="G2135" t="str">
        <f>VLOOKUP(Medical_Examinations[[#This Row],[Customer ID]],'Medical Examinations'!$A$1:$L$2336,7,FALSE)</f>
        <v>No</v>
      </c>
      <c r="H2135">
        <f>VLOOKUP(Medical_Examinations[[#This Row],[Customer ID]],'Medical Examinations'!$A$1:$L$2336,8,FALSE)</f>
        <v>0</v>
      </c>
      <c r="I2135" t="str">
        <f>VLOOKUP(Medical_Examinations[[#This Row],[Customer ID]],'Medical Examinations'!$A$1:$L$2336,9,FALSE)</f>
        <v>yes</v>
      </c>
      <c r="J2135" t="str">
        <f>VLOOKUP(Medical_Examinations[[#This Row],[Customer ID]],'Medical Examinations'!A2134:L4469,11,FALSE)</f>
        <v>Obesity</v>
      </c>
      <c r="K2135" t="str">
        <f>VLOOKUP(Medical_Examinations[[#This Row],[Customer ID]],'Medical Examinations'!A2134:L4469,12,FALSE)</f>
        <v>Diabetes</v>
      </c>
      <c r="L2135" t="str">
        <f>VLOOKUP(Hospitalisation_Details[[#This Row],[Customer ID]],'Hospitalisation Details'!A2134:K4475,10,FALSE)</f>
        <v>4 Sep 1963</v>
      </c>
      <c r="M2135">
        <f>VLOOKUP(Hospitalisation_Details[[#This Row],[Customer ID]],'Hospitalisation Details'!$A$1:$K$2342,6,FALSE)</f>
        <v>48970</v>
      </c>
      <c r="N2135" t="str">
        <f>VLOOKUP(Hospitalisation_Details[[#This Row],[Customer ID]],'Hospitalisation Details'!A2134:K4475,7,FALSE)</f>
        <v>tier - 1</v>
      </c>
      <c r="O2135" t="str">
        <f>VLOOKUP(Hospitalisation_Details[[#This Row],[Customer ID]],'Hospitalisation Details'!A2134:K4475,8,FALSE)</f>
        <v>tier - 2</v>
      </c>
      <c r="P2135" t="str">
        <f>VLOOKUP(Hospitalisation_Details[[#This Row],[Customer ID]],'Hospitalisation Details'!A2134:K4475,9,FALSE)</f>
        <v>R1013</v>
      </c>
      <c r="Q2135">
        <f>VLOOKUP(Hospitalisation_Details[[#This Row],[Customer ID]],'Hospitalisation Details'!$A$1:$K$2342,11,FALSE)</f>
        <v>59</v>
      </c>
    </row>
    <row r="2136" spans="1:17" x14ac:dyDescent="0.35">
      <c r="A2136" t="s">
        <v>2135</v>
      </c>
      <c r="B2136" t="str">
        <f>VLOOKUP(Customer_Names[[#This Row],[Customer ID]],Customer_Names[#All],2,FALSE)</f>
        <v>Phares</v>
      </c>
      <c r="C2136">
        <f>VLOOKUP(Medical_Examinations[[#This Row],[Customer ID]],'Medical Examinations'!$A$1:$L$2336,2,FALSE)</f>
        <v>55</v>
      </c>
      <c r="D2136">
        <f>VLOOKUP(Medical_Examinations[[#This Row],[Customer ID]],'Medical Examinations'!$A$1:$L$2336,3,FALSE)</f>
        <v>11</v>
      </c>
      <c r="E2136" t="str">
        <f>VLOOKUP(Medical_Examinations[[#This Row],[Customer ID]],'Medical Examinations'!$A$1:$L$2336,4,FALSE)</f>
        <v>No</v>
      </c>
      <c r="F2136" t="str">
        <f>VLOOKUP(Medical_Examinations[[#This Row],[Customer ID]],'Medical Examinations'!$A$1:$L$2336,6,FALSE)</f>
        <v>No</v>
      </c>
      <c r="G2136" t="str">
        <f>VLOOKUP(Medical_Examinations[[#This Row],[Customer ID]],'Medical Examinations'!$A$1:$L$2336,7,FALSE)</f>
        <v>No</v>
      </c>
      <c r="H2136">
        <f>VLOOKUP(Medical_Examinations[[#This Row],[Customer ID]],'Medical Examinations'!$A$1:$L$2336,8,FALSE)</f>
        <v>0</v>
      </c>
      <c r="I2136" t="str">
        <f>VLOOKUP(Medical_Examinations[[#This Row],[Customer ID]],'Medical Examinations'!$A$1:$L$2336,9,FALSE)</f>
        <v>yes</v>
      </c>
      <c r="J2136" t="str">
        <f>VLOOKUP(Medical_Examinations[[#This Row],[Customer ID]],'Medical Examinations'!A2135:L4470,11,FALSE)</f>
        <v>Obesity</v>
      </c>
      <c r="K2136" t="str">
        <f>VLOOKUP(Medical_Examinations[[#This Row],[Customer ID]],'Medical Examinations'!A2135:L4470,12,FALSE)</f>
        <v>Diabetes</v>
      </c>
      <c r="L2136" t="str">
        <f>VLOOKUP(Hospitalisation_Details[[#This Row],[Customer ID]],'Hospitalisation Details'!A2135:K4476,10,FALSE)</f>
        <v>19 Nov 1989</v>
      </c>
      <c r="M2136">
        <f>VLOOKUP(Hospitalisation_Details[[#This Row],[Customer ID]],'Hospitalisation Details'!$A$1:$K$2342,6,FALSE)</f>
        <v>6654</v>
      </c>
      <c r="N2136" t="str">
        <f>VLOOKUP(Hospitalisation_Details[[#This Row],[Customer ID]],'Hospitalisation Details'!A2135:K4476,7,FALSE)</f>
        <v>tier - 2</v>
      </c>
      <c r="O2136" t="str">
        <f>VLOOKUP(Hospitalisation_Details[[#This Row],[Customer ID]],'Hospitalisation Details'!A2135:K4476,8,FALSE)</f>
        <v>tier - 1</v>
      </c>
      <c r="P2136" t="str">
        <f>VLOOKUP(Hospitalisation_Details[[#This Row],[Customer ID]],'Hospitalisation Details'!A2135:K4476,9,FALSE)</f>
        <v>R1013</v>
      </c>
      <c r="Q2136">
        <f>VLOOKUP(Hospitalisation_Details[[#This Row],[Customer ID]],'Hospitalisation Details'!$A$1:$K$2342,11,FALSE)</f>
        <v>33</v>
      </c>
    </row>
    <row r="2137" spans="1:17" x14ac:dyDescent="0.35">
      <c r="A2137" t="s">
        <v>2136</v>
      </c>
      <c r="B2137" t="str">
        <f>VLOOKUP(Customer_Names[[#This Row],[Customer ID]],Customer_Names[#All],2,FALSE)</f>
        <v>Curley</v>
      </c>
      <c r="C2137">
        <f>VLOOKUP(Medical_Examinations[[#This Row],[Customer ID]],'Medical Examinations'!$A$1:$L$2336,2,FALSE)</f>
        <v>51</v>
      </c>
      <c r="D2137">
        <f>VLOOKUP(Medical_Examinations[[#This Row],[Customer ID]],'Medical Examinations'!$A$1:$L$2336,3,FALSE)</f>
        <v>9</v>
      </c>
      <c r="E2137" t="str">
        <f>VLOOKUP(Medical_Examinations[[#This Row],[Customer ID]],'Medical Examinations'!$A$1:$L$2336,4,FALSE)</f>
        <v>yes</v>
      </c>
      <c r="F2137" t="str">
        <f>VLOOKUP(Medical_Examinations[[#This Row],[Customer ID]],'Medical Examinations'!$A$1:$L$2336,6,FALSE)</f>
        <v>No</v>
      </c>
      <c r="G2137" t="str">
        <f>VLOOKUP(Medical_Examinations[[#This Row],[Customer ID]],'Medical Examinations'!$A$1:$L$2336,7,FALSE)</f>
        <v>No</v>
      </c>
      <c r="H2137">
        <f>VLOOKUP(Medical_Examinations[[#This Row],[Customer ID]],'Medical Examinations'!$A$1:$L$2336,8,FALSE)</f>
        <v>0</v>
      </c>
      <c r="I2137" t="str">
        <f>VLOOKUP(Medical_Examinations[[#This Row],[Customer ID]],'Medical Examinations'!$A$1:$L$2336,9,FALSE)</f>
        <v>yes</v>
      </c>
      <c r="J2137" t="str">
        <f>VLOOKUP(Medical_Examinations[[#This Row],[Customer ID]],'Medical Examinations'!A2136:L4471,11,FALSE)</f>
        <v>Obesity</v>
      </c>
      <c r="K2137" t="str">
        <f>VLOOKUP(Medical_Examinations[[#This Row],[Customer ID]],'Medical Examinations'!A2136:L4471,12,FALSE)</f>
        <v>Diabetes</v>
      </c>
      <c r="L2137" t="str">
        <f>VLOOKUP(Hospitalisation_Details[[#This Row],[Customer ID]],'Hospitalisation Details'!A2136:K4477,10,FALSE)</f>
        <v>2 Sep 1986</v>
      </c>
      <c r="M2137">
        <f>VLOOKUP(Hospitalisation_Details[[#This Row],[Customer ID]],'Hospitalisation Details'!$A$1:$K$2342,6,FALSE)</f>
        <v>7244</v>
      </c>
      <c r="N2137" t="str">
        <f>VLOOKUP(Hospitalisation_Details[[#This Row],[Customer ID]],'Hospitalisation Details'!A2136:K4477,7,FALSE)</f>
        <v>tier - 2</v>
      </c>
      <c r="O2137" t="str">
        <f>VLOOKUP(Hospitalisation_Details[[#This Row],[Customer ID]],'Hospitalisation Details'!A2136:K4477,8,FALSE)</f>
        <v>tier - 3</v>
      </c>
      <c r="P2137" t="str">
        <f>VLOOKUP(Hospitalisation_Details[[#This Row],[Customer ID]],'Hospitalisation Details'!A2136:K4477,9,FALSE)</f>
        <v>R1013</v>
      </c>
      <c r="Q2137">
        <f>VLOOKUP(Hospitalisation_Details[[#This Row],[Customer ID]],'Hospitalisation Details'!$A$1:$K$2342,11,FALSE)</f>
        <v>36</v>
      </c>
    </row>
    <row r="2138" spans="1:17" x14ac:dyDescent="0.35">
      <c r="A2138" t="s">
        <v>2137</v>
      </c>
      <c r="B2138" t="str">
        <f>VLOOKUP(Customer_Names[[#This Row],[Customer ID]],Customer_Names[#All],2,FALSE)</f>
        <v>Johnston</v>
      </c>
      <c r="C2138">
        <f>VLOOKUP(Medical_Examinations[[#This Row],[Customer ID]],'Medical Examinations'!$A$1:$L$2336,2,FALSE)</f>
        <v>52</v>
      </c>
      <c r="D2138">
        <f>VLOOKUP(Medical_Examinations[[#This Row],[Customer ID]],'Medical Examinations'!$A$1:$L$2336,3,FALSE)</f>
        <v>11</v>
      </c>
      <c r="E2138" t="str">
        <f>VLOOKUP(Medical_Examinations[[#This Row],[Customer ID]],'Medical Examinations'!$A$1:$L$2336,4,FALSE)</f>
        <v>No</v>
      </c>
      <c r="F2138" t="str">
        <f>VLOOKUP(Medical_Examinations[[#This Row],[Customer ID]],'Medical Examinations'!$A$1:$L$2336,6,FALSE)</f>
        <v>No</v>
      </c>
      <c r="G2138" t="str">
        <f>VLOOKUP(Medical_Examinations[[#This Row],[Customer ID]],'Medical Examinations'!$A$1:$L$2336,7,FALSE)</f>
        <v>No</v>
      </c>
      <c r="H2138">
        <f>VLOOKUP(Medical_Examinations[[#This Row],[Customer ID]],'Medical Examinations'!$A$1:$L$2336,8,FALSE)</f>
        <v>0</v>
      </c>
      <c r="I2138" t="str">
        <f>VLOOKUP(Medical_Examinations[[#This Row],[Customer ID]],'Medical Examinations'!$A$1:$L$2336,9,FALSE)</f>
        <v>yes</v>
      </c>
      <c r="J2138" t="str">
        <f>VLOOKUP(Medical_Examinations[[#This Row],[Customer ID]],'Medical Examinations'!A2137:L4472,11,FALSE)</f>
        <v>Obesity</v>
      </c>
      <c r="K2138" t="str">
        <f>VLOOKUP(Medical_Examinations[[#This Row],[Customer ID]],'Medical Examinations'!A2137:L4472,12,FALSE)</f>
        <v>Diabetes</v>
      </c>
      <c r="L2138" t="str">
        <f>VLOOKUP(Hospitalisation_Details[[#This Row],[Customer ID]],'Hospitalisation Details'!A2137:K4478,10,FALSE)</f>
        <v>30 Dec 1983</v>
      </c>
      <c r="M2138">
        <f>VLOOKUP(Hospitalisation_Details[[#This Row],[Customer ID]],'Hospitalisation Details'!$A$1:$K$2342,6,FALSE)</f>
        <v>8582</v>
      </c>
      <c r="N2138" t="str">
        <f>VLOOKUP(Hospitalisation_Details[[#This Row],[Customer ID]],'Hospitalisation Details'!A2137:K4478,7,FALSE)</f>
        <v>tier - 2</v>
      </c>
      <c r="O2138" t="str">
        <f>VLOOKUP(Hospitalisation_Details[[#This Row],[Customer ID]],'Hospitalisation Details'!A2137:K4478,8,FALSE)</f>
        <v>tier - 1</v>
      </c>
      <c r="P2138" t="str">
        <f>VLOOKUP(Hospitalisation_Details[[#This Row],[Customer ID]],'Hospitalisation Details'!A2137:K4478,9,FALSE)</f>
        <v>R1013</v>
      </c>
      <c r="Q2138">
        <f>VLOOKUP(Hospitalisation_Details[[#This Row],[Customer ID]],'Hospitalisation Details'!$A$1:$K$2342,11,FALSE)</f>
        <v>39</v>
      </c>
    </row>
    <row r="2139" spans="1:17" x14ac:dyDescent="0.35">
      <c r="A2139" t="s">
        <v>2138</v>
      </c>
      <c r="B2139" t="str">
        <f>VLOOKUP(Customer_Names[[#This Row],[Customer ID]],Customer_Names[#All],2,FALSE)</f>
        <v>Padula</v>
      </c>
      <c r="C2139">
        <f>VLOOKUP(Medical_Examinations[[#This Row],[Customer ID]],'Medical Examinations'!$A$1:$L$2336,2,FALSE)</f>
        <v>31</v>
      </c>
      <c r="D2139">
        <f>VLOOKUP(Medical_Examinations[[#This Row],[Customer ID]],'Medical Examinations'!$A$1:$L$2336,3,FALSE)</f>
        <v>7</v>
      </c>
      <c r="E2139" t="str">
        <f>VLOOKUP(Medical_Examinations[[#This Row],[Customer ID]],'Medical Examinations'!$A$1:$L$2336,4,FALSE)</f>
        <v>yes</v>
      </c>
      <c r="F2139" t="str">
        <f>VLOOKUP(Medical_Examinations[[#This Row],[Customer ID]],'Medical Examinations'!$A$1:$L$2336,6,FALSE)</f>
        <v>No</v>
      </c>
      <c r="G2139" t="str">
        <f>VLOOKUP(Medical_Examinations[[#This Row],[Customer ID]],'Medical Examinations'!$A$1:$L$2336,7,FALSE)</f>
        <v>No</v>
      </c>
      <c r="H2139">
        <f>VLOOKUP(Medical_Examinations[[#This Row],[Customer ID]],'Medical Examinations'!$A$1:$L$2336,8,FALSE)</f>
        <v>0</v>
      </c>
      <c r="I2139" t="str">
        <f>VLOOKUP(Medical_Examinations[[#This Row],[Customer ID]],'Medical Examinations'!$A$1:$L$2336,9,FALSE)</f>
        <v>yes</v>
      </c>
      <c r="J2139" t="str">
        <f>VLOOKUP(Medical_Examinations[[#This Row],[Customer ID]],'Medical Examinations'!A2138:L4473,11,FALSE)</f>
        <v>Obesity</v>
      </c>
      <c r="K2139" t="str">
        <f>VLOOKUP(Medical_Examinations[[#This Row],[Customer ID]],'Medical Examinations'!A2138:L4473,12,FALSE)</f>
        <v>Diabetes</v>
      </c>
      <c r="L2139" t="str">
        <f>VLOOKUP(Hospitalisation_Details[[#This Row],[Customer ID]],'Hospitalisation Details'!A2138:K4479,10,FALSE)</f>
        <v>25 Jul 1983</v>
      </c>
      <c r="M2139">
        <f>VLOOKUP(Hospitalisation_Details[[#This Row],[Customer ID]],'Hospitalisation Details'!$A$1:$K$2342,6,FALSE)</f>
        <v>8597</v>
      </c>
      <c r="N2139" t="str">
        <f>VLOOKUP(Hospitalisation_Details[[#This Row],[Customer ID]],'Hospitalisation Details'!A2138:K4479,7,FALSE)</f>
        <v>tier - 2</v>
      </c>
      <c r="O2139" t="str">
        <f>VLOOKUP(Hospitalisation_Details[[#This Row],[Customer ID]],'Hospitalisation Details'!A2138:K4479,8,FALSE)</f>
        <v>tier - 3</v>
      </c>
      <c r="P2139" t="str">
        <f>VLOOKUP(Hospitalisation_Details[[#This Row],[Customer ID]],'Hospitalisation Details'!A2138:K4479,9,FALSE)</f>
        <v>R1013</v>
      </c>
      <c r="Q2139">
        <f>VLOOKUP(Hospitalisation_Details[[#This Row],[Customer ID]],'Hospitalisation Details'!$A$1:$K$2342,11,FALSE)</f>
        <v>39</v>
      </c>
    </row>
    <row r="2140" spans="1:17" x14ac:dyDescent="0.35">
      <c r="A2140" t="s">
        <v>2139</v>
      </c>
      <c r="B2140" t="str">
        <f>VLOOKUP(Customer_Names[[#This Row],[Customer ID]],Customer_Names[#All],2,FALSE)</f>
        <v>Gamirov</v>
      </c>
      <c r="C2140">
        <f>VLOOKUP(Medical_Examinations[[#This Row],[Customer ID]],'Medical Examinations'!$A$1:$L$2336,2,FALSE)</f>
        <v>31</v>
      </c>
      <c r="D2140">
        <f>VLOOKUP(Medical_Examinations[[#This Row],[Customer ID]],'Medical Examinations'!$A$1:$L$2336,3,FALSE)</f>
        <v>10</v>
      </c>
      <c r="E2140" t="str">
        <f>VLOOKUP(Medical_Examinations[[#This Row],[Customer ID]],'Medical Examinations'!$A$1:$L$2336,4,FALSE)</f>
        <v>No</v>
      </c>
      <c r="F2140" t="str">
        <f>VLOOKUP(Medical_Examinations[[#This Row],[Customer ID]],'Medical Examinations'!$A$1:$L$2336,6,FALSE)</f>
        <v>No</v>
      </c>
      <c r="G2140" t="str">
        <f>VLOOKUP(Medical_Examinations[[#This Row],[Customer ID]],'Medical Examinations'!$A$1:$L$2336,7,FALSE)</f>
        <v>No</v>
      </c>
      <c r="H2140">
        <f>VLOOKUP(Medical_Examinations[[#This Row],[Customer ID]],'Medical Examinations'!$A$1:$L$2336,8,FALSE)</f>
        <v>0</v>
      </c>
      <c r="I2140" t="str">
        <f>VLOOKUP(Medical_Examinations[[#This Row],[Customer ID]],'Medical Examinations'!$A$1:$L$2336,9,FALSE)</f>
        <v>yes</v>
      </c>
      <c r="J2140" t="str">
        <f>VLOOKUP(Medical_Examinations[[#This Row],[Customer ID]],'Medical Examinations'!A2139:L4474,11,FALSE)</f>
        <v>Obesity</v>
      </c>
      <c r="K2140" t="str">
        <f>VLOOKUP(Medical_Examinations[[#This Row],[Customer ID]],'Medical Examinations'!A2139:L4474,12,FALSE)</f>
        <v>Diabetes</v>
      </c>
      <c r="L2140" t="str">
        <f>VLOOKUP(Hospitalisation_Details[[#This Row],[Customer ID]],'Hospitalisation Details'!A2139:K4480,10,FALSE)</f>
        <v>20 Oct 1979</v>
      </c>
      <c r="M2140">
        <f>VLOOKUP(Hospitalisation_Details[[#This Row],[Customer ID]],'Hospitalisation Details'!$A$1:$K$2342,6,FALSE)</f>
        <v>14478</v>
      </c>
      <c r="N2140" t="str">
        <f>VLOOKUP(Hospitalisation_Details[[#This Row],[Customer ID]],'Hospitalisation Details'!A2139:K4480,7,FALSE)</f>
        <v>tier - 2</v>
      </c>
      <c r="O2140" t="str">
        <f>VLOOKUP(Hospitalisation_Details[[#This Row],[Customer ID]],'Hospitalisation Details'!A2139:K4480,8,FALSE)</f>
        <v>tier - 2</v>
      </c>
      <c r="P2140" t="str">
        <f>VLOOKUP(Hospitalisation_Details[[#This Row],[Customer ID]],'Hospitalisation Details'!A2139:K4480,9,FALSE)</f>
        <v>R1013</v>
      </c>
      <c r="Q2140">
        <f>VLOOKUP(Hospitalisation_Details[[#This Row],[Customer ID]],'Hospitalisation Details'!$A$1:$K$2342,11,FALSE)</f>
        <v>43</v>
      </c>
    </row>
    <row r="2141" spans="1:17" x14ac:dyDescent="0.35">
      <c r="A2141" t="s">
        <v>2140</v>
      </c>
      <c r="B2141" t="str">
        <f>VLOOKUP(Customer_Names[[#This Row],[Customer ID]],Customer_Names[#All],2,FALSE)</f>
        <v>Briot</v>
      </c>
      <c r="C2141">
        <f>VLOOKUP(Medical_Examinations[[#This Row],[Customer ID]],'Medical Examinations'!$A$1:$L$2336,2,FALSE)</f>
        <v>46</v>
      </c>
      <c r="D2141">
        <f>VLOOKUP(Medical_Examinations[[#This Row],[Customer ID]],'Medical Examinations'!$A$1:$L$2336,3,FALSE)</f>
        <v>8</v>
      </c>
      <c r="E2141" t="str">
        <f>VLOOKUP(Medical_Examinations[[#This Row],[Customer ID]],'Medical Examinations'!$A$1:$L$2336,4,FALSE)</f>
        <v>No</v>
      </c>
      <c r="F2141" t="str">
        <f>VLOOKUP(Medical_Examinations[[#This Row],[Customer ID]],'Medical Examinations'!$A$1:$L$2336,6,FALSE)</f>
        <v>No</v>
      </c>
      <c r="G2141" t="str">
        <f>VLOOKUP(Medical_Examinations[[#This Row],[Customer ID]],'Medical Examinations'!$A$1:$L$2336,7,FALSE)</f>
        <v>No</v>
      </c>
      <c r="H2141">
        <f>VLOOKUP(Medical_Examinations[[#This Row],[Customer ID]],'Medical Examinations'!$A$1:$L$2336,8,FALSE)</f>
        <v>0</v>
      </c>
      <c r="I2141" t="str">
        <f>VLOOKUP(Medical_Examinations[[#This Row],[Customer ID]],'Medical Examinations'!$A$1:$L$2336,9,FALSE)</f>
        <v>yes</v>
      </c>
      <c r="J2141" t="str">
        <f>VLOOKUP(Medical_Examinations[[#This Row],[Customer ID]],'Medical Examinations'!A2140:L4475,11,FALSE)</f>
        <v>Obesity</v>
      </c>
      <c r="K2141" t="str">
        <f>VLOOKUP(Medical_Examinations[[#This Row],[Customer ID]],'Medical Examinations'!A2140:L4475,12,FALSE)</f>
        <v>Diabetes</v>
      </c>
      <c r="L2141" t="str">
        <f>VLOOKUP(Hospitalisation_Details[[#This Row],[Customer ID]],'Hospitalisation Details'!A2140:K4481,10,FALSE)</f>
        <v>29 Jul 1961</v>
      </c>
      <c r="M2141">
        <f>VLOOKUP(Hospitalisation_Details[[#This Row],[Customer ID]],'Hospitalisation Details'!$A$1:$K$2342,6,FALSE)</f>
        <v>36580</v>
      </c>
      <c r="N2141" t="str">
        <f>VLOOKUP(Hospitalisation_Details[[#This Row],[Customer ID]],'Hospitalisation Details'!A2140:K4481,7,FALSE)</f>
        <v>tier - 2</v>
      </c>
      <c r="O2141" t="str">
        <f>VLOOKUP(Hospitalisation_Details[[#This Row],[Customer ID]],'Hospitalisation Details'!A2140:K4481,8,FALSE)</f>
        <v>tier - 2</v>
      </c>
      <c r="P2141" t="str">
        <f>VLOOKUP(Hospitalisation_Details[[#This Row],[Customer ID]],'Hospitalisation Details'!A2140:K4481,9,FALSE)</f>
        <v>R1013</v>
      </c>
      <c r="Q2141">
        <f>VLOOKUP(Hospitalisation_Details[[#This Row],[Customer ID]],'Hospitalisation Details'!$A$1:$K$2342,11,FALSE)</f>
        <v>61</v>
      </c>
    </row>
    <row r="2142" spans="1:17" x14ac:dyDescent="0.35">
      <c r="A2142" t="s">
        <v>2141</v>
      </c>
      <c r="B2142" t="str">
        <f>VLOOKUP(Customer_Names[[#This Row],[Customer ID]],Customer_Names[#All],2,FALSE)</f>
        <v>De Hueck</v>
      </c>
      <c r="C2142">
        <f>VLOOKUP(Medical_Examinations[[#This Row],[Customer ID]],'Medical Examinations'!$A$1:$L$2336,2,FALSE)</f>
        <v>54</v>
      </c>
      <c r="D2142">
        <f>VLOOKUP(Medical_Examinations[[#This Row],[Customer ID]],'Medical Examinations'!$A$1:$L$2336,3,FALSE)</f>
        <v>12</v>
      </c>
      <c r="E2142" t="str">
        <f>VLOOKUP(Medical_Examinations[[#This Row],[Customer ID]],'Medical Examinations'!$A$1:$L$2336,4,FALSE)</f>
        <v>No</v>
      </c>
      <c r="F2142" t="str">
        <f>VLOOKUP(Medical_Examinations[[#This Row],[Customer ID]],'Medical Examinations'!$A$1:$L$2336,6,FALSE)</f>
        <v>No</v>
      </c>
      <c r="G2142" t="str">
        <f>VLOOKUP(Medical_Examinations[[#This Row],[Customer ID]],'Medical Examinations'!$A$1:$L$2336,7,FALSE)</f>
        <v>No</v>
      </c>
      <c r="H2142">
        <f>VLOOKUP(Medical_Examinations[[#This Row],[Customer ID]],'Medical Examinations'!$A$1:$L$2336,8,FALSE)</f>
        <v>0</v>
      </c>
      <c r="I2142" t="str">
        <f>VLOOKUP(Medical_Examinations[[#This Row],[Customer ID]],'Medical Examinations'!$A$1:$L$2336,9,FALSE)</f>
        <v>yes</v>
      </c>
      <c r="J2142" t="str">
        <f>VLOOKUP(Medical_Examinations[[#This Row],[Customer ID]],'Medical Examinations'!A2141:L4476,11,FALSE)</f>
        <v>Obesity</v>
      </c>
      <c r="K2142" t="str">
        <f>VLOOKUP(Medical_Examinations[[#This Row],[Customer ID]],'Medical Examinations'!A2141:L4476,12,FALSE)</f>
        <v>Diabetes</v>
      </c>
      <c r="L2142" t="str">
        <f>VLOOKUP(Hospitalisation_Details[[#This Row],[Customer ID]],'Hospitalisation Details'!A2141:K4482,10,FALSE)</f>
        <v>27 Jul 2004</v>
      </c>
      <c r="M2142">
        <f>VLOOKUP(Hospitalisation_Details[[#This Row],[Customer ID]],'Hospitalisation Details'!$A$1:$K$2342,6,FALSE)</f>
        <v>2201</v>
      </c>
      <c r="N2142" t="str">
        <f>VLOOKUP(Hospitalisation_Details[[#This Row],[Customer ID]],'Hospitalisation Details'!A2141:K4482,7,FALSE)</f>
        <v>tier - 2</v>
      </c>
      <c r="O2142" t="str">
        <f>VLOOKUP(Hospitalisation_Details[[#This Row],[Customer ID]],'Hospitalisation Details'!A2141:K4482,8,FALSE)</f>
        <v>tier - 3</v>
      </c>
      <c r="P2142" t="str">
        <f>VLOOKUP(Hospitalisation_Details[[#This Row],[Customer ID]],'Hospitalisation Details'!A2141:K4482,9,FALSE)</f>
        <v>R1013</v>
      </c>
      <c r="Q2142">
        <f>VLOOKUP(Hospitalisation_Details[[#This Row],[Customer ID]],'Hospitalisation Details'!$A$1:$K$2342,11,FALSE)</f>
        <v>18</v>
      </c>
    </row>
    <row r="2143" spans="1:17" x14ac:dyDescent="0.35">
      <c r="A2143" t="s">
        <v>2142</v>
      </c>
      <c r="B2143" t="str">
        <f>VLOOKUP(Customer_Names[[#This Row],[Customer ID]],Customer_Names[#All],2,FALSE)</f>
        <v>Putt</v>
      </c>
      <c r="C2143">
        <f>VLOOKUP(Medical_Examinations[[#This Row],[Customer ID]],'Medical Examinations'!$A$1:$L$2336,2,FALSE)</f>
        <v>49</v>
      </c>
      <c r="D2143">
        <f>VLOOKUP(Medical_Examinations[[#This Row],[Customer ID]],'Medical Examinations'!$A$1:$L$2336,3,FALSE)</f>
        <v>7</v>
      </c>
      <c r="E2143" t="str">
        <f>VLOOKUP(Medical_Examinations[[#This Row],[Customer ID]],'Medical Examinations'!$A$1:$L$2336,4,FALSE)</f>
        <v>yes</v>
      </c>
      <c r="F2143" t="str">
        <f>VLOOKUP(Medical_Examinations[[#This Row],[Customer ID]],'Medical Examinations'!$A$1:$L$2336,6,FALSE)</f>
        <v>No</v>
      </c>
      <c r="G2143" t="str">
        <f>VLOOKUP(Medical_Examinations[[#This Row],[Customer ID]],'Medical Examinations'!$A$1:$L$2336,7,FALSE)</f>
        <v>No</v>
      </c>
      <c r="H2143">
        <f>VLOOKUP(Medical_Examinations[[#This Row],[Customer ID]],'Medical Examinations'!$A$1:$L$2336,8,FALSE)</f>
        <v>0</v>
      </c>
      <c r="I2143" t="str">
        <f>VLOOKUP(Medical_Examinations[[#This Row],[Customer ID]],'Medical Examinations'!$A$1:$L$2336,9,FALSE)</f>
        <v>yes</v>
      </c>
      <c r="J2143" t="str">
        <f>VLOOKUP(Medical_Examinations[[#This Row],[Customer ID]],'Medical Examinations'!A2142:L4477,11,FALSE)</f>
        <v>Obesity</v>
      </c>
      <c r="K2143" t="str">
        <f>VLOOKUP(Medical_Examinations[[#This Row],[Customer ID]],'Medical Examinations'!A2142:L4477,12,FALSE)</f>
        <v>Diabetes</v>
      </c>
      <c r="L2143" t="str">
        <f>VLOOKUP(Hospitalisation_Details[[#This Row],[Customer ID]],'Hospitalisation Details'!A2142:K4483,10,FALSE)</f>
        <v>12 Dec 2004</v>
      </c>
      <c r="M2143">
        <f>VLOOKUP(Hospitalisation_Details[[#This Row],[Customer ID]],'Hospitalisation Details'!$A$1:$K$2342,6,FALSE)</f>
        <v>2219</v>
      </c>
      <c r="N2143" t="str">
        <f>VLOOKUP(Hospitalisation_Details[[#This Row],[Customer ID]],'Hospitalisation Details'!A2142:K4483,7,FALSE)</f>
        <v>tier - 2</v>
      </c>
      <c r="O2143" t="str">
        <f>VLOOKUP(Hospitalisation_Details[[#This Row],[Customer ID]],'Hospitalisation Details'!A2142:K4483,8,FALSE)</f>
        <v>tier - 1</v>
      </c>
      <c r="P2143" t="str">
        <f>VLOOKUP(Hospitalisation_Details[[#This Row],[Customer ID]],'Hospitalisation Details'!A2142:K4483,9,FALSE)</f>
        <v>R1013</v>
      </c>
      <c r="Q2143">
        <f>VLOOKUP(Hospitalisation_Details[[#This Row],[Customer ID]],'Hospitalisation Details'!$A$1:$K$2342,11,FALSE)</f>
        <v>18</v>
      </c>
    </row>
    <row r="2144" spans="1:17" x14ac:dyDescent="0.35">
      <c r="A2144" t="s">
        <v>2143</v>
      </c>
      <c r="B2144" t="str">
        <f>VLOOKUP(Customer_Names[[#This Row],[Customer ID]],Customer_Names[#All],2,FALSE)</f>
        <v>Deiman</v>
      </c>
      <c r="C2144">
        <f>VLOOKUP(Medical_Examinations[[#This Row],[Customer ID]],'Medical Examinations'!$A$1:$L$2336,2,FALSE)</f>
        <v>51</v>
      </c>
      <c r="D2144">
        <f>VLOOKUP(Medical_Examinations[[#This Row],[Customer ID]],'Medical Examinations'!$A$1:$L$2336,3,FALSE)</f>
        <v>9</v>
      </c>
      <c r="E2144" t="str">
        <f>VLOOKUP(Medical_Examinations[[#This Row],[Customer ID]],'Medical Examinations'!$A$1:$L$2336,4,FALSE)</f>
        <v>No</v>
      </c>
      <c r="F2144" t="str">
        <f>VLOOKUP(Medical_Examinations[[#This Row],[Customer ID]],'Medical Examinations'!$A$1:$L$2336,6,FALSE)</f>
        <v>No</v>
      </c>
      <c r="G2144" t="str">
        <f>VLOOKUP(Medical_Examinations[[#This Row],[Customer ID]],'Medical Examinations'!$A$1:$L$2336,7,FALSE)</f>
        <v>No</v>
      </c>
      <c r="H2144">
        <f>VLOOKUP(Medical_Examinations[[#This Row],[Customer ID]],'Medical Examinations'!$A$1:$L$2336,8,FALSE)</f>
        <v>0</v>
      </c>
      <c r="I2144" t="str">
        <f>VLOOKUP(Medical_Examinations[[#This Row],[Customer ID]],'Medical Examinations'!$A$1:$L$2336,9,FALSE)</f>
        <v>yes</v>
      </c>
      <c r="J2144" t="str">
        <f>VLOOKUP(Medical_Examinations[[#This Row],[Customer ID]],'Medical Examinations'!A2143:L4478,11,FALSE)</f>
        <v>Obesity</v>
      </c>
      <c r="K2144" t="str">
        <f>VLOOKUP(Medical_Examinations[[#This Row],[Customer ID]],'Medical Examinations'!A2143:L4478,12,FALSE)</f>
        <v>Diabetes</v>
      </c>
      <c r="L2144" t="str">
        <f>VLOOKUP(Hospitalisation_Details[[#This Row],[Customer ID]],'Hospitalisation Details'!A2143:K4484,10,FALSE)</f>
        <v>21 Nov 1999</v>
      </c>
      <c r="M2144">
        <f>VLOOKUP(Hospitalisation_Details[[#This Row],[Customer ID]],'Hospitalisation Details'!$A$1:$K$2342,6,FALSE)</f>
        <v>2438</v>
      </c>
      <c r="N2144" t="str">
        <f>VLOOKUP(Hospitalisation_Details[[#This Row],[Customer ID]],'Hospitalisation Details'!A2143:K4484,7,FALSE)</f>
        <v>tier - 2</v>
      </c>
      <c r="O2144" t="str">
        <f>VLOOKUP(Hospitalisation_Details[[#This Row],[Customer ID]],'Hospitalisation Details'!A2143:K4484,8,FALSE)</f>
        <v>tier - 2</v>
      </c>
      <c r="P2144" t="str">
        <f>VLOOKUP(Hospitalisation_Details[[#This Row],[Customer ID]],'Hospitalisation Details'!A2143:K4484,9,FALSE)</f>
        <v>R1013</v>
      </c>
      <c r="Q2144">
        <f>VLOOKUP(Hospitalisation_Details[[#This Row],[Customer ID]],'Hospitalisation Details'!$A$1:$K$2342,11,FALSE)</f>
        <v>23</v>
      </c>
    </row>
    <row r="2145" spans="1:17" x14ac:dyDescent="0.35">
      <c r="A2145" t="s">
        <v>2144</v>
      </c>
      <c r="B2145" t="str">
        <f>VLOOKUP(Customer_Names[[#This Row],[Customer ID]],Customer_Names[#All],2,FALSE)</f>
        <v>Bonanni</v>
      </c>
      <c r="C2145">
        <f>VLOOKUP(Medical_Examinations[[#This Row],[Customer ID]],'Medical Examinations'!$A$1:$L$2336,2,FALSE)</f>
        <v>33</v>
      </c>
      <c r="D2145">
        <f>VLOOKUP(Medical_Examinations[[#This Row],[Customer ID]],'Medical Examinations'!$A$1:$L$2336,3,FALSE)</f>
        <v>11</v>
      </c>
      <c r="E2145" t="str">
        <f>VLOOKUP(Medical_Examinations[[#This Row],[Customer ID]],'Medical Examinations'!$A$1:$L$2336,4,FALSE)</f>
        <v>No</v>
      </c>
      <c r="F2145" t="str">
        <f>VLOOKUP(Medical_Examinations[[#This Row],[Customer ID]],'Medical Examinations'!$A$1:$L$2336,6,FALSE)</f>
        <v>No</v>
      </c>
      <c r="G2145" t="str">
        <f>VLOOKUP(Medical_Examinations[[#This Row],[Customer ID]],'Medical Examinations'!$A$1:$L$2336,7,FALSE)</f>
        <v>No</v>
      </c>
      <c r="H2145">
        <f>VLOOKUP(Medical_Examinations[[#This Row],[Customer ID]],'Medical Examinations'!$A$1:$L$2336,8,FALSE)</f>
        <v>0</v>
      </c>
      <c r="I2145" t="str">
        <f>VLOOKUP(Medical_Examinations[[#This Row],[Customer ID]],'Medical Examinations'!$A$1:$L$2336,9,FALSE)</f>
        <v>yes</v>
      </c>
      <c r="J2145" t="str">
        <f>VLOOKUP(Medical_Examinations[[#This Row],[Customer ID]],'Medical Examinations'!A2144:L4479,11,FALSE)</f>
        <v>Obesity</v>
      </c>
      <c r="K2145" t="str">
        <f>VLOOKUP(Medical_Examinations[[#This Row],[Customer ID]],'Medical Examinations'!A2144:L4479,12,FALSE)</f>
        <v>Diabetes</v>
      </c>
      <c r="L2145" t="str">
        <f>VLOOKUP(Hospitalisation_Details[[#This Row],[Customer ID]],'Hospitalisation Details'!A2144:K4485,10,FALSE)</f>
        <v>24 Oct 1996</v>
      </c>
      <c r="M2145">
        <f>VLOOKUP(Hospitalisation_Details[[#This Row],[Customer ID]],'Hospitalisation Details'!$A$1:$K$2342,6,FALSE)</f>
        <v>2903</v>
      </c>
      <c r="N2145" t="str">
        <f>VLOOKUP(Hospitalisation_Details[[#This Row],[Customer ID]],'Hospitalisation Details'!A2144:K4485,7,FALSE)</f>
        <v>tier - 2</v>
      </c>
      <c r="O2145" t="str">
        <f>VLOOKUP(Hospitalisation_Details[[#This Row],[Customer ID]],'Hospitalisation Details'!A2144:K4485,8,FALSE)</f>
        <v>tier - 2</v>
      </c>
      <c r="P2145" t="str">
        <f>VLOOKUP(Hospitalisation_Details[[#This Row],[Customer ID]],'Hospitalisation Details'!A2144:K4485,9,FALSE)</f>
        <v>R1013</v>
      </c>
      <c r="Q2145">
        <f>VLOOKUP(Hospitalisation_Details[[#This Row],[Customer ID]],'Hospitalisation Details'!$A$1:$K$2342,11,FALSE)</f>
        <v>26</v>
      </c>
    </row>
    <row r="2146" spans="1:17" x14ac:dyDescent="0.35">
      <c r="A2146" t="s">
        <v>2145</v>
      </c>
      <c r="B2146" t="str">
        <f>VLOOKUP(Customer_Names[[#This Row],[Customer ID]],Customer_Names[#All],2,FALSE)</f>
        <v>Stein</v>
      </c>
      <c r="C2146">
        <f>VLOOKUP(Medical_Examinations[[#This Row],[Customer ID]],'Medical Examinations'!$A$1:$L$2336,2,FALSE)</f>
        <v>42</v>
      </c>
      <c r="D2146">
        <f>VLOOKUP(Medical_Examinations[[#This Row],[Customer ID]],'Medical Examinations'!$A$1:$L$2336,3,FALSE)</f>
        <v>7</v>
      </c>
      <c r="E2146" t="str">
        <f>VLOOKUP(Medical_Examinations[[#This Row],[Customer ID]],'Medical Examinations'!$A$1:$L$2336,4,FALSE)</f>
        <v>No</v>
      </c>
      <c r="F2146" t="str">
        <f>VLOOKUP(Medical_Examinations[[#This Row],[Customer ID]],'Medical Examinations'!$A$1:$L$2336,6,FALSE)</f>
        <v>No</v>
      </c>
      <c r="G2146" t="str">
        <f>VLOOKUP(Medical_Examinations[[#This Row],[Customer ID]],'Medical Examinations'!$A$1:$L$2336,7,FALSE)</f>
        <v>No</v>
      </c>
      <c r="H2146">
        <f>VLOOKUP(Medical_Examinations[[#This Row],[Customer ID]],'Medical Examinations'!$A$1:$L$2336,8,FALSE)</f>
        <v>0</v>
      </c>
      <c r="I2146" t="str">
        <f>VLOOKUP(Medical_Examinations[[#This Row],[Customer ID]],'Medical Examinations'!$A$1:$L$2336,9,FALSE)</f>
        <v>yes</v>
      </c>
      <c r="J2146" t="str">
        <f>VLOOKUP(Medical_Examinations[[#This Row],[Customer ID]],'Medical Examinations'!A2145:L4480,11,FALSE)</f>
        <v>Obesity</v>
      </c>
      <c r="K2146" t="str">
        <f>VLOOKUP(Medical_Examinations[[#This Row],[Customer ID]],'Medical Examinations'!A2145:L4480,12,FALSE)</f>
        <v>Diabetes</v>
      </c>
      <c r="L2146" t="str">
        <f>VLOOKUP(Hospitalisation_Details[[#This Row],[Customer ID]],'Hospitalisation Details'!A2145:K4486,10,FALSE)</f>
        <v>30 Jun 1996</v>
      </c>
      <c r="M2146">
        <f>VLOOKUP(Hospitalisation_Details[[#This Row],[Customer ID]],'Hospitalisation Details'!$A$1:$K$2342,6,FALSE)</f>
        <v>2927</v>
      </c>
      <c r="N2146" t="str">
        <f>VLOOKUP(Hospitalisation_Details[[#This Row],[Customer ID]],'Hospitalisation Details'!A2145:K4486,7,FALSE)</f>
        <v>tier - 2</v>
      </c>
      <c r="O2146" t="str">
        <f>VLOOKUP(Hospitalisation_Details[[#This Row],[Customer ID]],'Hospitalisation Details'!A2145:K4486,8,FALSE)</f>
        <v>tier - 2</v>
      </c>
      <c r="P2146" t="str">
        <f>VLOOKUP(Hospitalisation_Details[[#This Row],[Customer ID]],'Hospitalisation Details'!A2145:K4486,9,FALSE)</f>
        <v>R1013</v>
      </c>
      <c r="Q2146">
        <f>VLOOKUP(Hospitalisation_Details[[#This Row],[Customer ID]],'Hospitalisation Details'!$A$1:$K$2342,11,FALSE)</f>
        <v>26</v>
      </c>
    </row>
    <row r="2147" spans="1:17" x14ac:dyDescent="0.35">
      <c r="A2147" t="s">
        <v>2146</v>
      </c>
      <c r="B2147" t="str">
        <f>VLOOKUP(Customer_Names[[#This Row],[Customer ID]],Customer_Names[#All],2,FALSE)</f>
        <v>Laumann</v>
      </c>
      <c r="C2147">
        <f>VLOOKUP(Medical_Examinations[[#This Row],[Customer ID]],'Medical Examinations'!$A$1:$L$2336,2,FALSE)</f>
        <v>36</v>
      </c>
      <c r="D2147">
        <f>VLOOKUP(Medical_Examinations[[#This Row],[Customer ID]],'Medical Examinations'!$A$1:$L$2336,3,FALSE)</f>
        <v>8</v>
      </c>
      <c r="E2147" t="str">
        <f>VLOOKUP(Medical_Examinations[[#This Row],[Customer ID]],'Medical Examinations'!$A$1:$L$2336,4,FALSE)</f>
        <v>yes</v>
      </c>
      <c r="F2147" t="str">
        <f>VLOOKUP(Medical_Examinations[[#This Row],[Customer ID]],'Medical Examinations'!$A$1:$L$2336,6,FALSE)</f>
        <v>No</v>
      </c>
      <c r="G2147" t="str">
        <f>VLOOKUP(Medical_Examinations[[#This Row],[Customer ID]],'Medical Examinations'!$A$1:$L$2336,7,FALSE)</f>
        <v>No</v>
      </c>
      <c r="H2147">
        <f>VLOOKUP(Medical_Examinations[[#This Row],[Customer ID]],'Medical Examinations'!$A$1:$L$2336,8,FALSE)</f>
        <v>0</v>
      </c>
      <c r="I2147" t="str">
        <f>VLOOKUP(Medical_Examinations[[#This Row],[Customer ID]],'Medical Examinations'!$A$1:$L$2336,9,FALSE)</f>
        <v>yes</v>
      </c>
      <c r="J2147" t="str">
        <f>VLOOKUP(Medical_Examinations[[#This Row],[Customer ID]],'Medical Examinations'!A2146:L4481,11,FALSE)</f>
        <v>Obesity</v>
      </c>
      <c r="K2147" t="str">
        <f>VLOOKUP(Medical_Examinations[[#This Row],[Customer ID]],'Medical Examinations'!A2146:L4481,12,FALSE)</f>
        <v>Diabetes</v>
      </c>
      <c r="L2147" t="str">
        <f>VLOOKUP(Hospitalisation_Details[[#This Row],[Customer ID]],'Hospitalisation Details'!A2146:K4487,10,FALSE)</f>
        <v>2 Aug 1997</v>
      </c>
      <c r="M2147">
        <f>VLOOKUP(Hospitalisation_Details[[#This Row],[Customer ID]],'Hospitalisation Details'!$A$1:$K$2342,6,FALSE)</f>
        <v>3227</v>
      </c>
      <c r="N2147" t="str">
        <f>VLOOKUP(Hospitalisation_Details[[#This Row],[Customer ID]],'Hospitalisation Details'!A2146:K4487,7,FALSE)</f>
        <v>tier - 2</v>
      </c>
      <c r="O2147" t="str">
        <f>VLOOKUP(Hospitalisation_Details[[#This Row],[Customer ID]],'Hospitalisation Details'!A2146:K4487,8,FALSE)</f>
        <v>tier - 3</v>
      </c>
      <c r="P2147" t="str">
        <f>VLOOKUP(Hospitalisation_Details[[#This Row],[Customer ID]],'Hospitalisation Details'!A2146:K4487,9,FALSE)</f>
        <v>R1013</v>
      </c>
      <c r="Q2147">
        <f>VLOOKUP(Hospitalisation_Details[[#This Row],[Customer ID]],'Hospitalisation Details'!$A$1:$K$2342,11,FALSE)</f>
        <v>25</v>
      </c>
    </row>
    <row r="2148" spans="1:17" x14ac:dyDescent="0.35">
      <c r="A2148" t="s">
        <v>2147</v>
      </c>
      <c r="B2148" t="str">
        <f>VLOOKUP(Customer_Names[[#This Row],[Customer ID]],Customer_Names[#All],2,FALSE)</f>
        <v>Galaviz</v>
      </c>
      <c r="C2148">
        <f>VLOOKUP(Medical_Examinations[[#This Row],[Customer ID]],'Medical Examinations'!$A$1:$L$2336,2,FALSE)</f>
        <v>54</v>
      </c>
      <c r="D2148">
        <f>VLOOKUP(Medical_Examinations[[#This Row],[Customer ID]],'Medical Examinations'!$A$1:$L$2336,3,FALSE)</f>
        <v>9</v>
      </c>
      <c r="E2148" t="str">
        <f>VLOOKUP(Medical_Examinations[[#This Row],[Customer ID]],'Medical Examinations'!$A$1:$L$2336,4,FALSE)</f>
        <v>yes</v>
      </c>
      <c r="F2148" t="str">
        <f>VLOOKUP(Medical_Examinations[[#This Row],[Customer ID]],'Medical Examinations'!$A$1:$L$2336,6,FALSE)</f>
        <v>No</v>
      </c>
      <c r="G2148" t="str">
        <f>VLOOKUP(Medical_Examinations[[#This Row],[Customer ID]],'Medical Examinations'!$A$1:$L$2336,7,FALSE)</f>
        <v>No</v>
      </c>
      <c r="H2148">
        <f>VLOOKUP(Medical_Examinations[[#This Row],[Customer ID]],'Medical Examinations'!$A$1:$L$2336,8,FALSE)</f>
        <v>0</v>
      </c>
      <c r="I2148" t="str">
        <f>VLOOKUP(Medical_Examinations[[#This Row],[Customer ID]],'Medical Examinations'!$A$1:$L$2336,9,FALSE)</f>
        <v>yes</v>
      </c>
      <c r="J2148" t="str">
        <f>VLOOKUP(Medical_Examinations[[#This Row],[Customer ID]],'Medical Examinations'!A2147:L4482,11,FALSE)</f>
        <v>Obesity</v>
      </c>
      <c r="K2148" t="str">
        <f>VLOOKUP(Medical_Examinations[[#This Row],[Customer ID]],'Medical Examinations'!A2147:L4482,12,FALSE)</f>
        <v>Diabetes</v>
      </c>
      <c r="L2148" t="str">
        <f>VLOOKUP(Hospitalisation_Details[[#This Row],[Customer ID]],'Hospitalisation Details'!A2147:K4488,10,FALSE)</f>
        <v>2 Sep 1997</v>
      </c>
      <c r="M2148">
        <f>VLOOKUP(Hospitalisation_Details[[#This Row],[Customer ID]],'Hospitalisation Details'!$A$1:$K$2342,6,FALSE)</f>
        <v>3238</v>
      </c>
      <c r="N2148" t="str">
        <f>VLOOKUP(Hospitalisation_Details[[#This Row],[Customer ID]],'Hospitalisation Details'!A2147:K4488,7,FALSE)</f>
        <v>tier - 2</v>
      </c>
      <c r="O2148" t="str">
        <f>VLOOKUP(Hospitalisation_Details[[#This Row],[Customer ID]],'Hospitalisation Details'!A2147:K4488,8,FALSE)</f>
        <v>tier - 3</v>
      </c>
      <c r="P2148" t="str">
        <f>VLOOKUP(Hospitalisation_Details[[#This Row],[Customer ID]],'Hospitalisation Details'!A2147:K4488,9,FALSE)</f>
        <v>R1013</v>
      </c>
      <c r="Q2148">
        <f>VLOOKUP(Hospitalisation_Details[[#This Row],[Customer ID]],'Hospitalisation Details'!$A$1:$K$2342,11,FALSE)</f>
        <v>25</v>
      </c>
    </row>
    <row r="2149" spans="1:17" x14ac:dyDescent="0.35">
      <c r="A2149" t="s">
        <v>2148</v>
      </c>
      <c r="B2149" t="str">
        <f>VLOOKUP(Customer_Names[[#This Row],[Customer ID]],Customer_Names[#All],2,FALSE)</f>
        <v>Piper</v>
      </c>
      <c r="C2149">
        <f>VLOOKUP(Medical_Examinations[[#This Row],[Customer ID]],'Medical Examinations'!$A$1:$L$2336,2,FALSE)</f>
        <v>50</v>
      </c>
      <c r="D2149">
        <f>VLOOKUP(Medical_Examinations[[#This Row],[Customer ID]],'Medical Examinations'!$A$1:$L$2336,3,FALSE)</f>
        <v>9</v>
      </c>
      <c r="E2149" t="str">
        <f>VLOOKUP(Medical_Examinations[[#This Row],[Customer ID]],'Medical Examinations'!$A$1:$L$2336,4,FALSE)</f>
        <v>No</v>
      </c>
      <c r="F2149" t="str">
        <f>VLOOKUP(Medical_Examinations[[#This Row],[Customer ID]],'Medical Examinations'!$A$1:$L$2336,6,FALSE)</f>
        <v>No</v>
      </c>
      <c r="G2149" t="str">
        <f>VLOOKUP(Medical_Examinations[[#This Row],[Customer ID]],'Medical Examinations'!$A$1:$L$2336,7,FALSE)</f>
        <v>No</v>
      </c>
      <c r="H2149">
        <f>VLOOKUP(Medical_Examinations[[#This Row],[Customer ID]],'Medical Examinations'!$A$1:$L$2336,8,FALSE)</f>
        <v>0</v>
      </c>
      <c r="I2149" t="str">
        <f>VLOOKUP(Medical_Examinations[[#This Row],[Customer ID]],'Medical Examinations'!$A$1:$L$2336,9,FALSE)</f>
        <v>yes</v>
      </c>
      <c r="J2149" t="str">
        <f>VLOOKUP(Medical_Examinations[[#This Row],[Customer ID]],'Medical Examinations'!A2148:L4483,11,FALSE)</f>
        <v>Obesity</v>
      </c>
      <c r="K2149" t="str">
        <f>VLOOKUP(Medical_Examinations[[#This Row],[Customer ID]],'Medical Examinations'!A2148:L4483,12,FALSE)</f>
        <v>Diabetes</v>
      </c>
      <c r="L2149" t="str">
        <f>VLOOKUP(Hospitalisation_Details[[#This Row],[Customer ID]],'Hospitalisation Details'!A2148:K4489,10,FALSE)</f>
        <v>10 Aug 1996</v>
      </c>
      <c r="M2149">
        <f>VLOOKUP(Hospitalisation_Details[[#This Row],[Customer ID]],'Hospitalisation Details'!$A$1:$K$2342,6,FALSE)</f>
        <v>3392</v>
      </c>
      <c r="N2149" t="str">
        <f>VLOOKUP(Hospitalisation_Details[[#This Row],[Customer ID]],'Hospitalisation Details'!A2148:K4489,7,FALSE)</f>
        <v>tier - 2</v>
      </c>
      <c r="O2149" t="str">
        <f>VLOOKUP(Hospitalisation_Details[[#This Row],[Customer ID]],'Hospitalisation Details'!A2148:K4489,8,FALSE)</f>
        <v>tier - 3</v>
      </c>
      <c r="P2149" t="str">
        <f>VLOOKUP(Hospitalisation_Details[[#This Row],[Customer ID]],'Hospitalisation Details'!A2148:K4489,9,FALSE)</f>
        <v>R1013</v>
      </c>
      <c r="Q2149">
        <f>VLOOKUP(Hospitalisation_Details[[#This Row],[Customer ID]],'Hospitalisation Details'!$A$1:$K$2342,11,FALSE)</f>
        <v>26</v>
      </c>
    </row>
    <row r="2150" spans="1:17" x14ac:dyDescent="0.35">
      <c r="A2150" t="s">
        <v>2149</v>
      </c>
      <c r="B2150" t="str">
        <f>VLOOKUP(Customer_Names[[#This Row],[Customer ID]],Customer_Names[#All],2,FALSE)</f>
        <v>Cantini</v>
      </c>
      <c r="C2150">
        <f>VLOOKUP(Medical_Examinations[[#This Row],[Customer ID]],'Medical Examinations'!$A$1:$L$2336,2,FALSE)</f>
        <v>44</v>
      </c>
      <c r="D2150">
        <f>VLOOKUP(Medical_Examinations[[#This Row],[Customer ID]],'Medical Examinations'!$A$1:$L$2336,3,FALSE)</f>
        <v>11</v>
      </c>
      <c r="E2150" t="str">
        <f>VLOOKUP(Medical_Examinations[[#This Row],[Customer ID]],'Medical Examinations'!$A$1:$L$2336,4,FALSE)</f>
        <v>No</v>
      </c>
      <c r="F2150" t="str">
        <f>VLOOKUP(Medical_Examinations[[#This Row],[Customer ID]],'Medical Examinations'!$A$1:$L$2336,6,FALSE)</f>
        <v>No</v>
      </c>
      <c r="G2150" t="str">
        <f>VLOOKUP(Medical_Examinations[[#This Row],[Customer ID]],'Medical Examinations'!$A$1:$L$2336,7,FALSE)</f>
        <v>No</v>
      </c>
      <c r="H2150">
        <f>VLOOKUP(Medical_Examinations[[#This Row],[Customer ID]],'Medical Examinations'!$A$1:$L$2336,8,FALSE)</f>
        <v>0</v>
      </c>
      <c r="I2150" t="str">
        <f>VLOOKUP(Medical_Examinations[[#This Row],[Customer ID]],'Medical Examinations'!$A$1:$L$2336,9,FALSE)</f>
        <v>yes</v>
      </c>
      <c r="J2150" t="str">
        <f>VLOOKUP(Medical_Examinations[[#This Row],[Customer ID]],'Medical Examinations'!A2149:L4484,11,FALSE)</f>
        <v>Obesity</v>
      </c>
      <c r="K2150" t="str">
        <f>VLOOKUP(Medical_Examinations[[#This Row],[Customer ID]],'Medical Examinations'!A2149:L4484,12,FALSE)</f>
        <v>Diabetes</v>
      </c>
      <c r="L2150" t="str">
        <f>VLOOKUP(Hospitalisation_Details[[#This Row],[Customer ID]],'Hospitalisation Details'!A2149:K4490,10,FALSE)</f>
        <v>27 Oct 1996</v>
      </c>
      <c r="M2150">
        <f>VLOOKUP(Hospitalisation_Details[[#This Row],[Customer ID]],'Hospitalisation Details'!$A$1:$K$2342,6,FALSE)</f>
        <v>3393</v>
      </c>
      <c r="N2150" t="str">
        <f>VLOOKUP(Hospitalisation_Details[[#This Row],[Customer ID]],'Hospitalisation Details'!A2149:K4490,7,FALSE)</f>
        <v>tier - 2</v>
      </c>
      <c r="O2150" t="str">
        <f>VLOOKUP(Hospitalisation_Details[[#This Row],[Customer ID]],'Hospitalisation Details'!A2149:K4490,8,FALSE)</f>
        <v>tier - 3</v>
      </c>
      <c r="P2150" t="str">
        <f>VLOOKUP(Hospitalisation_Details[[#This Row],[Customer ID]],'Hospitalisation Details'!A2149:K4490,9,FALSE)</f>
        <v>R1013</v>
      </c>
      <c r="Q2150">
        <f>VLOOKUP(Hospitalisation_Details[[#This Row],[Customer ID]],'Hospitalisation Details'!$A$1:$K$2342,11,FALSE)</f>
        <v>26</v>
      </c>
    </row>
    <row r="2151" spans="1:17" x14ac:dyDescent="0.35">
      <c r="A2151" t="s">
        <v>2150</v>
      </c>
      <c r="B2151" t="str">
        <f>VLOOKUP(Customer_Names[[#This Row],[Customer ID]],Customer_Names[#All],2,FALSE)</f>
        <v>Hartman</v>
      </c>
      <c r="C2151">
        <f>VLOOKUP(Medical_Examinations[[#This Row],[Customer ID]],'Medical Examinations'!$A$1:$L$2336,2,FALSE)</f>
        <v>31</v>
      </c>
      <c r="D2151">
        <f>VLOOKUP(Medical_Examinations[[#This Row],[Customer ID]],'Medical Examinations'!$A$1:$L$2336,3,FALSE)</f>
        <v>8</v>
      </c>
      <c r="E2151" t="str">
        <f>VLOOKUP(Medical_Examinations[[#This Row],[Customer ID]],'Medical Examinations'!$A$1:$L$2336,4,FALSE)</f>
        <v>yes</v>
      </c>
      <c r="F2151" t="str">
        <f>VLOOKUP(Medical_Examinations[[#This Row],[Customer ID]],'Medical Examinations'!$A$1:$L$2336,6,FALSE)</f>
        <v>No</v>
      </c>
      <c r="G2151" t="str">
        <f>VLOOKUP(Medical_Examinations[[#This Row],[Customer ID]],'Medical Examinations'!$A$1:$L$2336,7,FALSE)</f>
        <v>No</v>
      </c>
      <c r="H2151">
        <f>VLOOKUP(Medical_Examinations[[#This Row],[Customer ID]],'Medical Examinations'!$A$1:$L$2336,8,FALSE)</f>
        <v>0</v>
      </c>
      <c r="I2151" t="str">
        <f>VLOOKUP(Medical_Examinations[[#This Row],[Customer ID]],'Medical Examinations'!$A$1:$L$2336,9,FALSE)</f>
        <v>yes</v>
      </c>
      <c r="J2151" t="str">
        <f>VLOOKUP(Medical_Examinations[[#This Row],[Customer ID]],'Medical Examinations'!A2150:L4485,11,FALSE)</f>
        <v>Obesity</v>
      </c>
      <c r="K2151" t="str">
        <f>VLOOKUP(Medical_Examinations[[#This Row],[Customer ID]],'Medical Examinations'!A2150:L4485,12,FALSE)</f>
        <v>Diabetes</v>
      </c>
      <c r="L2151" t="str">
        <f>VLOOKUP(Hospitalisation_Details[[#This Row],[Customer ID]],'Hospitalisation Details'!A2150:K4491,10,FALSE)</f>
        <v>12 Oct 1993</v>
      </c>
      <c r="M2151">
        <f>VLOOKUP(Hospitalisation_Details[[#This Row],[Customer ID]],'Hospitalisation Details'!$A$1:$K$2342,6,FALSE)</f>
        <v>3471</v>
      </c>
      <c r="N2151" t="str">
        <f>VLOOKUP(Hospitalisation_Details[[#This Row],[Customer ID]],'Hospitalisation Details'!A2150:K4491,7,FALSE)</f>
        <v>tier - 2</v>
      </c>
      <c r="O2151" t="str">
        <f>VLOOKUP(Hospitalisation_Details[[#This Row],[Customer ID]],'Hospitalisation Details'!A2150:K4491,8,FALSE)</f>
        <v>tier - 2</v>
      </c>
      <c r="P2151" t="str">
        <f>VLOOKUP(Hospitalisation_Details[[#This Row],[Customer ID]],'Hospitalisation Details'!A2150:K4491,9,FALSE)</f>
        <v>R1013</v>
      </c>
      <c r="Q2151">
        <f>VLOOKUP(Hospitalisation_Details[[#This Row],[Customer ID]],'Hospitalisation Details'!$A$1:$K$2342,11,FALSE)</f>
        <v>29</v>
      </c>
    </row>
    <row r="2152" spans="1:17" x14ac:dyDescent="0.35">
      <c r="A2152" t="s">
        <v>2151</v>
      </c>
      <c r="B2152" t="str">
        <f>VLOOKUP(Customer_Names[[#This Row],[Customer ID]],Customer_Names[#All],2,FALSE)</f>
        <v>Werhane</v>
      </c>
      <c r="C2152">
        <f>VLOOKUP(Medical_Examinations[[#This Row],[Customer ID]],'Medical Examinations'!$A$1:$L$2336,2,FALSE)</f>
        <v>31</v>
      </c>
      <c r="D2152">
        <f>VLOOKUP(Medical_Examinations[[#This Row],[Customer ID]],'Medical Examinations'!$A$1:$L$2336,3,FALSE)</f>
        <v>10</v>
      </c>
      <c r="E2152" t="str">
        <f>VLOOKUP(Medical_Examinations[[#This Row],[Customer ID]],'Medical Examinations'!$A$1:$L$2336,4,FALSE)</f>
        <v>No</v>
      </c>
      <c r="F2152" t="str">
        <f>VLOOKUP(Medical_Examinations[[#This Row],[Customer ID]],'Medical Examinations'!$A$1:$L$2336,6,FALSE)</f>
        <v>No</v>
      </c>
      <c r="G2152" t="str">
        <f>VLOOKUP(Medical_Examinations[[#This Row],[Customer ID]],'Medical Examinations'!$A$1:$L$2336,7,FALSE)</f>
        <v>No</v>
      </c>
      <c r="H2152">
        <f>VLOOKUP(Medical_Examinations[[#This Row],[Customer ID]],'Medical Examinations'!$A$1:$L$2336,8,FALSE)</f>
        <v>0</v>
      </c>
      <c r="I2152" t="str">
        <f>VLOOKUP(Medical_Examinations[[#This Row],[Customer ID]],'Medical Examinations'!$A$1:$L$2336,9,FALSE)</f>
        <v>yes</v>
      </c>
      <c r="J2152" t="str">
        <f>VLOOKUP(Medical_Examinations[[#This Row],[Customer ID]],'Medical Examinations'!A2151:L4486,11,FALSE)</f>
        <v>Obesity</v>
      </c>
      <c r="K2152" t="str">
        <f>VLOOKUP(Medical_Examinations[[#This Row],[Customer ID]],'Medical Examinations'!A2151:L4486,12,FALSE)</f>
        <v>Diabetes</v>
      </c>
      <c r="L2152" t="str">
        <f>VLOOKUP(Hospitalisation_Details[[#This Row],[Customer ID]],'Hospitalisation Details'!A2151:K4492,10,FALSE)</f>
        <v>16 Jun 1995</v>
      </c>
      <c r="M2152">
        <f>VLOOKUP(Hospitalisation_Details[[#This Row],[Customer ID]],'Hospitalisation Details'!$A$1:$K$2342,6,FALSE)</f>
        <v>3562</v>
      </c>
      <c r="N2152" t="str">
        <f>VLOOKUP(Hospitalisation_Details[[#This Row],[Customer ID]],'Hospitalisation Details'!A2151:K4492,7,FALSE)</f>
        <v>tier - 2</v>
      </c>
      <c r="O2152" t="str">
        <f>VLOOKUP(Hospitalisation_Details[[#This Row],[Customer ID]],'Hospitalisation Details'!A2151:K4492,8,FALSE)</f>
        <v>tier - 1</v>
      </c>
      <c r="P2152" t="str">
        <f>VLOOKUP(Hospitalisation_Details[[#This Row],[Customer ID]],'Hospitalisation Details'!A2151:K4492,9,FALSE)</f>
        <v>R1013</v>
      </c>
      <c r="Q2152">
        <f>VLOOKUP(Hospitalisation_Details[[#This Row],[Customer ID]],'Hospitalisation Details'!$A$1:$K$2342,11,FALSE)</f>
        <v>27</v>
      </c>
    </row>
    <row r="2153" spans="1:17" x14ac:dyDescent="0.35">
      <c r="A2153" t="s">
        <v>2152</v>
      </c>
      <c r="B2153" t="str">
        <f>VLOOKUP(Customer_Names[[#This Row],[Customer ID]],Customer_Names[#All],2,FALSE)</f>
        <v>Davies</v>
      </c>
      <c r="C2153">
        <f>VLOOKUP(Medical_Examinations[[#This Row],[Customer ID]],'Medical Examinations'!$A$1:$L$2336,2,FALSE)</f>
        <v>48</v>
      </c>
      <c r="D2153">
        <f>VLOOKUP(Medical_Examinations[[#This Row],[Customer ID]],'Medical Examinations'!$A$1:$L$2336,3,FALSE)</f>
        <v>11</v>
      </c>
      <c r="E2153" t="str">
        <f>VLOOKUP(Medical_Examinations[[#This Row],[Customer ID]],'Medical Examinations'!$A$1:$L$2336,4,FALSE)</f>
        <v>No</v>
      </c>
      <c r="F2153" t="str">
        <f>VLOOKUP(Medical_Examinations[[#This Row],[Customer ID]],'Medical Examinations'!$A$1:$L$2336,6,FALSE)</f>
        <v>No</v>
      </c>
      <c r="G2153" t="str">
        <f>VLOOKUP(Medical_Examinations[[#This Row],[Customer ID]],'Medical Examinations'!$A$1:$L$2336,7,FALSE)</f>
        <v>No</v>
      </c>
      <c r="H2153">
        <f>VLOOKUP(Medical_Examinations[[#This Row],[Customer ID]],'Medical Examinations'!$A$1:$L$2336,8,FALSE)</f>
        <v>0</v>
      </c>
      <c r="I2153" t="str">
        <f>VLOOKUP(Medical_Examinations[[#This Row],[Customer ID]],'Medical Examinations'!$A$1:$L$2336,9,FALSE)</f>
        <v>yes</v>
      </c>
      <c r="J2153" t="str">
        <f>VLOOKUP(Medical_Examinations[[#This Row],[Customer ID]],'Medical Examinations'!A2152:L4487,11,FALSE)</f>
        <v>Obesity</v>
      </c>
      <c r="K2153" t="str">
        <f>VLOOKUP(Medical_Examinations[[#This Row],[Customer ID]],'Medical Examinations'!A2152:L4487,12,FALSE)</f>
        <v>Diabetes</v>
      </c>
      <c r="L2153" t="str">
        <f>VLOOKUP(Hospitalisation_Details[[#This Row],[Customer ID]],'Hospitalisation Details'!A2152:K4493,10,FALSE)</f>
        <v>10 Oct 1981</v>
      </c>
      <c r="M2153">
        <f>VLOOKUP(Hospitalisation_Details[[#This Row],[Customer ID]],'Hospitalisation Details'!$A$1:$K$2342,6,FALSE)</f>
        <v>3563</v>
      </c>
      <c r="N2153" t="str">
        <f>VLOOKUP(Hospitalisation_Details[[#This Row],[Customer ID]],'Hospitalisation Details'!A2152:K4493,7,FALSE)</f>
        <v>tier - 2</v>
      </c>
      <c r="O2153" t="str">
        <f>VLOOKUP(Hospitalisation_Details[[#This Row],[Customer ID]],'Hospitalisation Details'!A2152:K4493,8,FALSE)</f>
        <v>tier - 1</v>
      </c>
      <c r="P2153" t="str">
        <f>VLOOKUP(Hospitalisation_Details[[#This Row],[Customer ID]],'Hospitalisation Details'!A2152:K4493,9,FALSE)</f>
        <v>R1013</v>
      </c>
      <c r="Q2153">
        <f>VLOOKUP(Hospitalisation_Details[[#This Row],[Customer ID]],'Hospitalisation Details'!$A$1:$K$2342,11,FALSE)</f>
        <v>41</v>
      </c>
    </row>
    <row r="2154" spans="1:17" x14ac:dyDescent="0.35">
      <c r="A2154" t="s">
        <v>2153</v>
      </c>
      <c r="B2154" t="str">
        <f>VLOOKUP(Customer_Names[[#This Row],[Customer ID]],Customer_Names[#All],2,FALSE)</f>
        <v>Hummel</v>
      </c>
      <c r="C2154">
        <f>VLOOKUP(Medical_Examinations[[#This Row],[Customer ID]],'Medical Examinations'!$A$1:$L$2336,2,FALSE)</f>
        <v>38</v>
      </c>
      <c r="D2154">
        <f>VLOOKUP(Medical_Examinations[[#This Row],[Customer ID]],'Medical Examinations'!$A$1:$L$2336,3,FALSE)</f>
        <v>10</v>
      </c>
      <c r="E2154" t="str">
        <f>VLOOKUP(Medical_Examinations[[#This Row],[Customer ID]],'Medical Examinations'!$A$1:$L$2336,4,FALSE)</f>
        <v>No</v>
      </c>
      <c r="F2154" t="str">
        <f>VLOOKUP(Medical_Examinations[[#This Row],[Customer ID]],'Medical Examinations'!$A$1:$L$2336,6,FALSE)</f>
        <v>No</v>
      </c>
      <c r="G2154" t="str">
        <f>VLOOKUP(Medical_Examinations[[#This Row],[Customer ID]],'Medical Examinations'!$A$1:$L$2336,7,FALSE)</f>
        <v>No</v>
      </c>
      <c r="H2154">
        <f>VLOOKUP(Medical_Examinations[[#This Row],[Customer ID]],'Medical Examinations'!$A$1:$L$2336,8,FALSE)</f>
        <v>0</v>
      </c>
      <c r="I2154" t="str">
        <f>VLOOKUP(Medical_Examinations[[#This Row],[Customer ID]],'Medical Examinations'!$A$1:$L$2336,9,FALSE)</f>
        <v>yes</v>
      </c>
      <c r="J2154" t="str">
        <f>VLOOKUP(Medical_Examinations[[#This Row],[Customer ID]],'Medical Examinations'!A2153:L4488,11,FALSE)</f>
        <v>Obesity</v>
      </c>
      <c r="K2154" t="str">
        <f>VLOOKUP(Medical_Examinations[[#This Row],[Customer ID]],'Medical Examinations'!A2153:L4488,12,FALSE)</f>
        <v>Diabetes</v>
      </c>
      <c r="L2154" t="str">
        <f>VLOOKUP(Hospitalisation_Details[[#This Row],[Customer ID]],'Hospitalisation Details'!A2153:K4494,10,FALSE)</f>
        <v>14 Dec 1981</v>
      </c>
      <c r="M2154">
        <f>VLOOKUP(Hospitalisation_Details[[#This Row],[Customer ID]],'Hospitalisation Details'!$A$1:$K$2342,6,FALSE)</f>
        <v>3688</v>
      </c>
      <c r="N2154" t="str">
        <f>VLOOKUP(Hospitalisation_Details[[#This Row],[Customer ID]],'Hospitalisation Details'!A2153:K4494,7,FALSE)</f>
        <v>tier - 2</v>
      </c>
      <c r="O2154" t="str">
        <f>VLOOKUP(Hospitalisation_Details[[#This Row],[Customer ID]],'Hospitalisation Details'!A2153:K4494,8,FALSE)</f>
        <v>tier - 2</v>
      </c>
      <c r="P2154" t="str">
        <f>VLOOKUP(Hospitalisation_Details[[#This Row],[Customer ID]],'Hospitalisation Details'!A2153:K4494,9,FALSE)</f>
        <v>R1013</v>
      </c>
      <c r="Q2154">
        <f>VLOOKUP(Hospitalisation_Details[[#This Row],[Customer ID]],'Hospitalisation Details'!$A$1:$K$2342,11,FALSE)</f>
        <v>41</v>
      </c>
    </row>
    <row r="2155" spans="1:17" x14ac:dyDescent="0.35">
      <c r="A2155" t="s">
        <v>2154</v>
      </c>
      <c r="B2155" t="str">
        <f>VLOOKUP(Customer_Names[[#This Row],[Customer ID]],Customer_Names[#All],2,FALSE)</f>
        <v>Lutz</v>
      </c>
      <c r="C2155">
        <f>VLOOKUP(Medical_Examinations[[#This Row],[Customer ID]],'Medical Examinations'!$A$1:$L$2336,2,FALSE)</f>
        <v>30</v>
      </c>
      <c r="D2155">
        <f>VLOOKUP(Medical_Examinations[[#This Row],[Customer ID]],'Medical Examinations'!$A$1:$L$2336,3,FALSE)</f>
        <v>10</v>
      </c>
      <c r="E2155" t="str">
        <f>VLOOKUP(Medical_Examinations[[#This Row],[Customer ID]],'Medical Examinations'!$A$1:$L$2336,4,FALSE)</f>
        <v>No</v>
      </c>
      <c r="F2155" t="str">
        <f>VLOOKUP(Medical_Examinations[[#This Row],[Customer ID]],'Medical Examinations'!$A$1:$L$2336,6,FALSE)</f>
        <v>No</v>
      </c>
      <c r="G2155" t="str">
        <f>VLOOKUP(Medical_Examinations[[#This Row],[Customer ID]],'Medical Examinations'!$A$1:$L$2336,7,FALSE)</f>
        <v>No</v>
      </c>
      <c r="H2155">
        <f>VLOOKUP(Medical_Examinations[[#This Row],[Customer ID]],'Medical Examinations'!$A$1:$L$2336,8,FALSE)</f>
        <v>0</v>
      </c>
      <c r="I2155" t="str">
        <f>VLOOKUP(Medical_Examinations[[#This Row],[Customer ID]],'Medical Examinations'!$A$1:$L$2336,9,FALSE)</f>
        <v>yes</v>
      </c>
      <c r="J2155" t="str">
        <f>VLOOKUP(Medical_Examinations[[#This Row],[Customer ID]],'Medical Examinations'!A2154:L4489,11,FALSE)</f>
        <v>Obesity</v>
      </c>
      <c r="K2155" t="str">
        <f>VLOOKUP(Medical_Examinations[[#This Row],[Customer ID]],'Medical Examinations'!A2154:L4489,12,FALSE)</f>
        <v>Diabetes</v>
      </c>
      <c r="L2155" t="str">
        <f>VLOOKUP(Hospitalisation_Details[[#This Row],[Customer ID]],'Hospitalisation Details'!A2154:K4495,10,FALSE)</f>
        <v>21 Nov 1994</v>
      </c>
      <c r="M2155">
        <f>VLOOKUP(Hospitalisation_Details[[#This Row],[Customer ID]],'Hospitalisation Details'!$A$1:$K$2342,6,FALSE)</f>
        <v>3767</v>
      </c>
      <c r="N2155" t="str">
        <f>VLOOKUP(Hospitalisation_Details[[#This Row],[Customer ID]],'Hospitalisation Details'!A2154:K4495,7,FALSE)</f>
        <v>tier - 2</v>
      </c>
      <c r="O2155" t="str">
        <f>VLOOKUP(Hospitalisation_Details[[#This Row],[Customer ID]],'Hospitalisation Details'!A2154:K4495,8,FALSE)</f>
        <v>tier - 1</v>
      </c>
      <c r="P2155" t="str">
        <f>VLOOKUP(Hospitalisation_Details[[#This Row],[Customer ID]],'Hospitalisation Details'!A2154:K4495,9,FALSE)</f>
        <v>R1013</v>
      </c>
      <c r="Q2155">
        <f>VLOOKUP(Hospitalisation_Details[[#This Row],[Customer ID]],'Hospitalisation Details'!$A$1:$K$2342,11,FALSE)</f>
        <v>28</v>
      </c>
    </row>
    <row r="2156" spans="1:17" x14ac:dyDescent="0.35">
      <c r="A2156" t="s">
        <v>2155</v>
      </c>
      <c r="B2156" t="str">
        <f>VLOOKUP(Customer_Names[[#This Row],[Customer ID]],Customer_Names[#All],2,FALSE)</f>
        <v>Waters</v>
      </c>
      <c r="C2156">
        <f>VLOOKUP(Medical_Examinations[[#This Row],[Customer ID]],'Medical Examinations'!$A$1:$L$2336,2,FALSE)</f>
        <v>41</v>
      </c>
      <c r="D2156">
        <f>VLOOKUP(Medical_Examinations[[#This Row],[Customer ID]],'Medical Examinations'!$A$1:$L$2336,3,FALSE)</f>
        <v>8</v>
      </c>
      <c r="E2156" t="str">
        <f>VLOOKUP(Medical_Examinations[[#This Row],[Customer ID]],'Medical Examinations'!$A$1:$L$2336,4,FALSE)</f>
        <v>yes</v>
      </c>
      <c r="F2156" t="str">
        <f>VLOOKUP(Medical_Examinations[[#This Row],[Customer ID]],'Medical Examinations'!$A$1:$L$2336,6,FALSE)</f>
        <v>No</v>
      </c>
      <c r="G2156" t="str">
        <f>VLOOKUP(Medical_Examinations[[#This Row],[Customer ID]],'Medical Examinations'!$A$1:$L$2336,7,FALSE)</f>
        <v>No</v>
      </c>
      <c r="H2156">
        <f>VLOOKUP(Medical_Examinations[[#This Row],[Customer ID]],'Medical Examinations'!$A$1:$L$2336,8,FALSE)</f>
        <v>0</v>
      </c>
      <c r="I2156" t="str">
        <f>VLOOKUP(Medical_Examinations[[#This Row],[Customer ID]],'Medical Examinations'!$A$1:$L$2336,9,FALSE)</f>
        <v>yes</v>
      </c>
      <c r="J2156" t="str">
        <f>VLOOKUP(Medical_Examinations[[#This Row],[Customer ID]],'Medical Examinations'!A2155:L4490,11,FALSE)</f>
        <v>Obesity</v>
      </c>
      <c r="K2156" t="str">
        <f>VLOOKUP(Medical_Examinations[[#This Row],[Customer ID]],'Medical Examinations'!A2155:L4490,12,FALSE)</f>
        <v>Diabetes</v>
      </c>
      <c r="L2156" t="str">
        <f>VLOOKUP(Hospitalisation_Details[[#This Row],[Customer ID]],'Hospitalisation Details'!A2155:K4496,10,FALSE)</f>
        <v>13 Dec 1981</v>
      </c>
      <c r="M2156">
        <f>VLOOKUP(Hospitalisation_Details[[#This Row],[Customer ID]],'Hospitalisation Details'!$A$1:$K$2342,6,FALSE)</f>
        <v>3786</v>
      </c>
      <c r="N2156" t="str">
        <f>VLOOKUP(Hospitalisation_Details[[#This Row],[Customer ID]],'Hospitalisation Details'!A2155:K4496,7,FALSE)</f>
        <v>tier - 2</v>
      </c>
      <c r="O2156" t="str">
        <f>VLOOKUP(Hospitalisation_Details[[#This Row],[Customer ID]],'Hospitalisation Details'!A2155:K4496,8,FALSE)</f>
        <v>tier - 1</v>
      </c>
      <c r="P2156" t="str">
        <f>VLOOKUP(Hospitalisation_Details[[#This Row],[Customer ID]],'Hospitalisation Details'!A2155:K4496,9,FALSE)</f>
        <v>R1013</v>
      </c>
      <c r="Q2156">
        <f>VLOOKUP(Hospitalisation_Details[[#This Row],[Customer ID]],'Hospitalisation Details'!$A$1:$K$2342,11,FALSE)</f>
        <v>41</v>
      </c>
    </row>
    <row r="2157" spans="1:17" x14ac:dyDescent="0.35">
      <c r="A2157" t="s">
        <v>2156</v>
      </c>
      <c r="B2157" t="str">
        <f>VLOOKUP(Customer_Names[[#This Row],[Customer ID]],Customer_Names[#All],2,FALSE)</f>
        <v>Viglienzoni</v>
      </c>
      <c r="C2157">
        <f>VLOOKUP(Medical_Examinations[[#This Row],[Customer ID]],'Medical Examinations'!$A$1:$L$2336,2,FALSE)</f>
        <v>43</v>
      </c>
      <c r="D2157">
        <f>VLOOKUP(Medical_Examinations[[#This Row],[Customer ID]],'Medical Examinations'!$A$1:$L$2336,3,FALSE)</f>
        <v>11</v>
      </c>
      <c r="E2157" t="str">
        <f>VLOOKUP(Medical_Examinations[[#This Row],[Customer ID]],'Medical Examinations'!$A$1:$L$2336,4,FALSE)</f>
        <v>No</v>
      </c>
      <c r="F2157" t="str">
        <f>VLOOKUP(Medical_Examinations[[#This Row],[Customer ID]],'Medical Examinations'!$A$1:$L$2336,6,FALSE)</f>
        <v>No</v>
      </c>
      <c r="G2157" t="str">
        <f>VLOOKUP(Medical_Examinations[[#This Row],[Customer ID]],'Medical Examinations'!$A$1:$L$2336,7,FALSE)</f>
        <v>No</v>
      </c>
      <c r="H2157">
        <f>VLOOKUP(Medical_Examinations[[#This Row],[Customer ID]],'Medical Examinations'!$A$1:$L$2336,8,FALSE)</f>
        <v>0</v>
      </c>
      <c r="I2157" t="str">
        <f>VLOOKUP(Medical_Examinations[[#This Row],[Customer ID]],'Medical Examinations'!$A$1:$L$2336,9,FALSE)</f>
        <v>yes</v>
      </c>
      <c r="J2157" t="str">
        <f>VLOOKUP(Medical_Examinations[[#This Row],[Customer ID]],'Medical Examinations'!A2156:L4491,11,FALSE)</f>
        <v>Obesity</v>
      </c>
      <c r="K2157" t="str">
        <f>VLOOKUP(Medical_Examinations[[#This Row],[Customer ID]],'Medical Examinations'!A2156:L4491,12,FALSE)</f>
        <v>Diabetes</v>
      </c>
      <c r="L2157" t="str">
        <f>VLOOKUP(Hospitalisation_Details[[#This Row],[Customer ID]],'Hospitalisation Details'!A2156:K4497,10,FALSE)</f>
        <v>25 Jul 1991</v>
      </c>
      <c r="M2157">
        <f>VLOOKUP(Hospitalisation_Details[[#This Row],[Customer ID]],'Hospitalisation Details'!$A$1:$K$2342,6,FALSE)</f>
        <v>3876</v>
      </c>
      <c r="N2157" t="str">
        <f>VLOOKUP(Hospitalisation_Details[[#This Row],[Customer ID]],'Hospitalisation Details'!A2156:K4497,7,FALSE)</f>
        <v>tier - 2</v>
      </c>
      <c r="O2157" t="str">
        <f>VLOOKUP(Hospitalisation_Details[[#This Row],[Customer ID]],'Hospitalisation Details'!A2156:K4497,8,FALSE)</f>
        <v>tier - 3</v>
      </c>
      <c r="P2157" t="str">
        <f>VLOOKUP(Hospitalisation_Details[[#This Row],[Customer ID]],'Hospitalisation Details'!A2156:K4497,9,FALSE)</f>
        <v>R1013</v>
      </c>
      <c r="Q2157">
        <f>VLOOKUP(Hospitalisation_Details[[#This Row],[Customer ID]],'Hospitalisation Details'!$A$1:$K$2342,11,FALSE)</f>
        <v>31</v>
      </c>
    </row>
    <row r="2158" spans="1:17" x14ac:dyDescent="0.35">
      <c r="A2158" t="s">
        <v>2157</v>
      </c>
      <c r="B2158" t="str">
        <f>VLOOKUP(Customer_Names[[#This Row],[Customer ID]],Customer_Names[#All],2,FALSE)</f>
        <v>Rathbun</v>
      </c>
      <c r="C2158">
        <f>VLOOKUP(Medical_Examinations[[#This Row],[Customer ID]],'Medical Examinations'!$A$1:$L$2336,2,FALSE)</f>
        <v>39</v>
      </c>
      <c r="D2158">
        <f>VLOOKUP(Medical_Examinations[[#This Row],[Customer ID]],'Medical Examinations'!$A$1:$L$2336,3,FALSE)</f>
        <v>7</v>
      </c>
      <c r="E2158" t="str">
        <f>VLOOKUP(Medical_Examinations[[#This Row],[Customer ID]],'Medical Examinations'!$A$1:$L$2336,4,FALSE)</f>
        <v>No</v>
      </c>
      <c r="F2158" t="str">
        <f>VLOOKUP(Medical_Examinations[[#This Row],[Customer ID]],'Medical Examinations'!$A$1:$L$2336,6,FALSE)</f>
        <v>No</v>
      </c>
      <c r="G2158" t="str">
        <f>VLOOKUP(Medical_Examinations[[#This Row],[Customer ID]],'Medical Examinations'!$A$1:$L$2336,7,FALSE)</f>
        <v>No</v>
      </c>
      <c r="H2158">
        <f>VLOOKUP(Medical_Examinations[[#This Row],[Customer ID]],'Medical Examinations'!$A$1:$L$2336,8,FALSE)</f>
        <v>0</v>
      </c>
      <c r="I2158" t="str">
        <f>VLOOKUP(Medical_Examinations[[#This Row],[Customer ID]],'Medical Examinations'!$A$1:$L$2336,9,FALSE)</f>
        <v>yes</v>
      </c>
      <c r="J2158" t="str">
        <f>VLOOKUP(Medical_Examinations[[#This Row],[Customer ID]],'Medical Examinations'!A2157:L4492,11,FALSE)</f>
        <v>Obesity</v>
      </c>
      <c r="K2158" t="str">
        <f>VLOOKUP(Medical_Examinations[[#This Row],[Customer ID]],'Medical Examinations'!A2157:L4492,12,FALSE)</f>
        <v>Diabetes</v>
      </c>
      <c r="L2158" t="str">
        <f>VLOOKUP(Hospitalisation_Details[[#This Row],[Customer ID]],'Hospitalisation Details'!A2157:K4498,10,FALSE)</f>
        <v>27 Aug 1981</v>
      </c>
      <c r="M2158">
        <f>VLOOKUP(Hospitalisation_Details[[#This Row],[Customer ID]],'Hospitalisation Details'!$A$1:$K$2342,6,FALSE)</f>
        <v>3902</v>
      </c>
      <c r="N2158" t="str">
        <f>VLOOKUP(Hospitalisation_Details[[#This Row],[Customer ID]],'Hospitalisation Details'!A2157:K4498,7,FALSE)</f>
        <v>tier - 2</v>
      </c>
      <c r="O2158" t="str">
        <f>VLOOKUP(Hospitalisation_Details[[#This Row],[Customer ID]],'Hospitalisation Details'!A2157:K4498,8,FALSE)</f>
        <v>tier - 2</v>
      </c>
      <c r="P2158" t="str">
        <f>VLOOKUP(Hospitalisation_Details[[#This Row],[Customer ID]],'Hospitalisation Details'!A2157:K4498,9,FALSE)</f>
        <v>R1013</v>
      </c>
      <c r="Q2158">
        <f>VLOOKUP(Hospitalisation_Details[[#This Row],[Customer ID]],'Hospitalisation Details'!$A$1:$K$2342,11,FALSE)</f>
        <v>41</v>
      </c>
    </row>
    <row r="2159" spans="1:17" x14ac:dyDescent="0.35">
      <c r="A2159" t="s">
        <v>2158</v>
      </c>
      <c r="B2159" t="str">
        <f>VLOOKUP(Customer_Names[[#This Row],[Customer ID]],Customer_Names[#All],2,FALSE)</f>
        <v>crane</v>
      </c>
      <c r="C2159">
        <f>VLOOKUP(Medical_Examinations[[#This Row],[Customer ID]],'Medical Examinations'!$A$1:$L$2336,2,FALSE)</f>
        <v>36</v>
      </c>
      <c r="D2159">
        <f>VLOOKUP(Medical_Examinations[[#This Row],[Customer ID]],'Medical Examinations'!$A$1:$L$2336,3,FALSE)</f>
        <v>9</v>
      </c>
      <c r="E2159" t="str">
        <f>VLOOKUP(Medical_Examinations[[#This Row],[Customer ID]],'Medical Examinations'!$A$1:$L$2336,4,FALSE)</f>
        <v>No</v>
      </c>
      <c r="F2159" t="str">
        <f>VLOOKUP(Medical_Examinations[[#This Row],[Customer ID]],'Medical Examinations'!$A$1:$L$2336,6,FALSE)</f>
        <v>No</v>
      </c>
      <c r="G2159" t="str">
        <f>VLOOKUP(Medical_Examinations[[#This Row],[Customer ID]],'Medical Examinations'!$A$1:$L$2336,7,FALSE)</f>
        <v>No</v>
      </c>
      <c r="H2159">
        <f>VLOOKUP(Medical_Examinations[[#This Row],[Customer ID]],'Medical Examinations'!$A$1:$L$2336,8,FALSE)</f>
        <v>0</v>
      </c>
      <c r="I2159" t="str">
        <f>VLOOKUP(Medical_Examinations[[#This Row],[Customer ID]],'Medical Examinations'!$A$1:$L$2336,9,FALSE)</f>
        <v>yes</v>
      </c>
      <c r="J2159" t="str">
        <f>VLOOKUP(Medical_Examinations[[#This Row],[Customer ID]],'Medical Examinations'!A2158:L4493,11,FALSE)</f>
        <v>Obesity</v>
      </c>
      <c r="K2159" t="str">
        <f>VLOOKUP(Medical_Examinations[[#This Row],[Customer ID]],'Medical Examinations'!A2158:L4493,12,FALSE)</f>
        <v>Diabetes</v>
      </c>
      <c r="L2159" t="str">
        <f>VLOOKUP(Hospitalisation_Details[[#This Row],[Customer ID]],'Hospitalisation Details'!A2158:K4499,10,FALSE)</f>
        <v>11 Nov 1993</v>
      </c>
      <c r="M2159">
        <f>VLOOKUP(Hospitalisation_Details[[#This Row],[Customer ID]],'Hospitalisation Details'!$A$1:$K$2342,6,FALSE)</f>
        <v>3947</v>
      </c>
      <c r="N2159" t="str">
        <f>VLOOKUP(Hospitalisation_Details[[#This Row],[Customer ID]],'Hospitalisation Details'!A2158:K4499,7,FALSE)</f>
        <v>tier - 2</v>
      </c>
      <c r="O2159" t="str">
        <f>VLOOKUP(Hospitalisation_Details[[#This Row],[Customer ID]],'Hospitalisation Details'!A2158:K4499,8,FALSE)</f>
        <v>tier - 2</v>
      </c>
      <c r="P2159" t="str">
        <f>VLOOKUP(Hospitalisation_Details[[#This Row],[Customer ID]],'Hospitalisation Details'!A2158:K4499,9,FALSE)</f>
        <v>R1013</v>
      </c>
      <c r="Q2159">
        <f>VLOOKUP(Hospitalisation_Details[[#This Row],[Customer ID]],'Hospitalisation Details'!$A$1:$K$2342,11,FALSE)</f>
        <v>29</v>
      </c>
    </row>
    <row r="2160" spans="1:17" x14ac:dyDescent="0.35">
      <c r="A2160" t="s">
        <v>2159</v>
      </c>
      <c r="B2160" t="str">
        <f>VLOOKUP(Customer_Names[[#This Row],[Customer ID]],Customer_Names[#All],2,FALSE)</f>
        <v>Conant</v>
      </c>
      <c r="C2160">
        <f>VLOOKUP(Medical_Examinations[[#This Row],[Customer ID]],'Medical Examinations'!$A$1:$L$2336,2,FALSE)</f>
        <v>36</v>
      </c>
      <c r="D2160">
        <f>VLOOKUP(Medical_Examinations[[#This Row],[Customer ID]],'Medical Examinations'!$A$1:$L$2336,3,FALSE)</f>
        <v>10</v>
      </c>
      <c r="E2160" t="str">
        <f>VLOOKUP(Medical_Examinations[[#This Row],[Customer ID]],'Medical Examinations'!$A$1:$L$2336,4,FALSE)</f>
        <v>No</v>
      </c>
      <c r="F2160" t="str">
        <f>VLOOKUP(Medical_Examinations[[#This Row],[Customer ID]],'Medical Examinations'!$A$1:$L$2336,6,FALSE)</f>
        <v>No</v>
      </c>
      <c r="G2160" t="str">
        <f>VLOOKUP(Medical_Examinations[[#This Row],[Customer ID]],'Medical Examinations'!$A$1:$L$2336,7,FALSE)</f>
        <v>No</v>
      </c>
      <c r="H2160">
        <f>VLOOKUP(Medical_Examinations[[#This Row],[Customer ID]],'Medical Examinations'!$A$1:$L$2336,8,FALSE)</f>
        <v>0</v>
      </c>
      <c r="I2160" t="str">
        <f>VLOOKUP(Medical_Examinations[[#This Row],[Customer ID]],'Medical Examinations'!$A$1:$L$2336,9,FALSE)</f>
        <v>yes</v>
      </c>
      <c r="J2160" t="str">
        <f>VLOOKUP(Medical_Examinations[[#This Row],[Customer ID]],'Medical Examinations'!A2159:L4494,11,FALSE)</f>
        <v>Obesity</v>
      </c>
      <c r="K2160" t="str">
        <f>VLOOKUP(Medical_Examinations[[#This Row],[Customer ID]],'Medical Examinations'!A2159:L4494,12,FALSE)</f>
        <v>Diabetes</v>
      </c>
      <c r="L2160" t="str">
        <f>VLOOKUP(Hospitalisation_Details[[#This Row],[Customer ID]],'Hospitalisation Details'!A2159:K4500,10,FALSE)</f>
        <v>4 Aug 1992</v>
      </c>
      <c r="M2160">
        <f>VLOOKUP(Hospitalisation_Details[[#This Row],[Customer ID]],'Hospitalisation Details'!$A$1:$K$2342,6,FALSE)</f>
        <v>4151</v>
      </c>
      <c r="N2160" t="str">
        <f>VLOOKUP(Hospitalisation_Details[[#This Row],[Customer ID]],'Hospitalisation Details'!A2159:K4500,7,FALSE)</f>
        <v>tier - 2</v>
      </c>
      <c r="O2160" t="str">
        <f>VLOOKUP(Hospitalisation_Details[[#This Row],[Customer ID]],'Hospitalisation Details'!A2159:K4500,8,FALSE)</f>
        <v>tier - 2</v>
      </c>
      <c r="P2160" t="str">
        <f>VLOOKUP(Hospitalisation_Details[[#This Row],[Customer ID]],'Hospitalisation Details'!A2159:K4500,9,FALSE)</f>
        <v>R1013</v>
      </c>
      <c r="Q2160">
        <f>VLOOKUP(Hospitalisation_Details[[#This Row],[Customer ID]],'Hospitalisation Details'!$A$1:$K$2342,11,FALSE)</f>
        <v>30</v>
      </c>
    </row>
    <row r="2161" spans="1:17" x14ac:dyDescent="0.35">
      <c r="A2161" t="s">
        <v>2160</v>
      </c>
      <c r="B2161" t="str">
        <f>VLOOKUP(Customer_Names[[#This Row],[Customer ID]],Customer_Names[#All],2,FALSE)</f>
        <v>Huyser-Wierenga</v>
      </c>
      <c r="C2161">
        <f>VLOOKUP(Medical_Examinations[[#This Row],[Customer ID]],'Medical Examinations'!$A$1:$L$2336,2,FALSE)</f>
        <v>33</v>
      </c>
      <c r="D2161">
        <f>VLOOKUP(Medical_Examinations[[#This Row],[Customer ID]],'Medical Examinations'!$A$1:$L$2336,3,FALSE)</f>
        <v>11</v>
      </c>
      <c r="E2161" t="str">
        <f>VLOOKUP(Medical_Examinations[[#This Row],[Customer ID]],'Medical Examinations'!$A$1:$L$2336,4,FALSE)</f>
        <v>No</v>
      </c>
      <c r="F2161" t="str">
        <f>VLOOKUP(Medical_Examinations[[#This Row],[Customer ID]],'Medical Examinations'!$A$1:$L$2336,6,FALSE)</f>
        <v>No</v>
      </c>
      <c r="G2161" t="str">
        <f>VLOOKUP(Medical_Examinations[[#This Row],[Customer ID]],'Medical Examinations'!$A$1:$L$2336,7,FALSE)</f>
        <v>No</v>
      </c>
      <c r="H2161">
        <f>VLOOKUP(Medical_Examinations[[#This Row],[Customer ID]],'Medical Examinations'!$A$1:$L$2336,8,FALSE)</f>
        <v>0</v>
      </c>
      <c r="I2161" t="str">
        <f>VLOOKUP(Medical_Examinations[[#This Row],[Customer ID]],'Medical Examinations'!$A$1:$L$2336,9,FALSE)</f>
        <v>yes</v>
      </c>
      <c r="J2161" t="str">
        <f>VLOOKUP(Medical_Examinations[[#This Row],[Customer ID]],'Medical Examinations'!A2160:L4495,11,FALSE)</f>
        <v>Obesity</v>
      </c>
      <c r="K2161" t="str">
        <f>VLOOKUP(Medical_Examinations[[#This Row],[Customer ID]],'Medical Examinations'!A2160:L4495,12,FALSE)</f>
        <v>Diabetes</v>
      </c>
      <c r="L2161" t="str">
        <f>VLOOKUP(Hospitalisation_Details[[#This Row],[Customer ID]],'Hospitalisation Details'!A2160:K4501,10,FALSE)</f>
        <v>13 Sep 1991</v>
      </c>
      <c r="M2161">
        <f>VLOOKUP(Hospitalisation_Details[[#This Row],[Customer ID]],'Hospitalisation Details'!$A$1:$K$2342,6,FALSE)</f>
        <v>4351</v>
      </c>
      <c r="N2161" t="str">
        <f>VLOOKUP(Hospitalisation_Details[[#This Row],[Customer ID]],'Hospitalisation Details'!A2160:K4501,7,FALSE)</f>
        <v>tier - 2</v>
      </c>
      <c r="O2161" t="str">
        <f>VLOOKUP(Hospitalisation_Details[[#This Row],[Customer ID]],'Hospitalisation Details'!A2160:K4501,8,FALSE)</f>
        <v>tier - 2</v>
      </c>
      <c r="P2161" t="str">
        <f>VLOOKUP(Hospitalisation_Details[[#This Row],[Customer ID]],'Hospitalisation Details'!A2160:K4501,9,FALSE)</f>
        <v>R1013</v>
      </c>
      <c r="Q2161">
        <f>VLOOKUP(Hospitalisation_Details[[#This Row],[Customer ID]],'Hospitalisation Details'!$A$1:$K$2342,11,FALSE)</f>
        <v>31</v>
      </c>
    </row>
    <row r="2162" spans="1:17" x14ac:dyDescent="0.35">
      <c r="A2162" t="s">
        <v>2161</v>
      </c>
      <c r="B2162" t="str">
        <f>VLOOKUP(Customer_Names[[#This Row],[Customer ID]],Customer_Names[#All],2,FALSE)</f>
        <v>Natalini</v>
      </c>
      <c r="C2162">
        <f>VLOOKUP(Medical_Examinations[[#This Row],[Customer ID]],'Medical Examinations'!$A$1:$L$2336,2,FALSE)</f>
        <v>30</v>
      </c>
      <c r="D2162">
        <f>VLOOKUP(Medical_Examinations[[#This Row],[Customer ID]],'Medical Examinations'!$A$1:$L$2336,3,FALSE)</f>
        <v>7</v>
      </c>
      <c r="E2162" t="str">
        <f>VLOOKUP(Medical_Examinations[[#This Row],[Customer ID]],'Medical Examinations'!$A$1:$L$2336,4,FALSE)</f>
        <v>No</v>
      </c>
      <c r="F2162" t="str">
        <f>VLOOKUP(Medical_Examinations[[#This Row],[Customer ID]],'Medical Examinations'!$A$1:$L$2336,6,FALSE)</f>
        <v>No</v>
      </c>
      <c r="G2162" t="str">
        <f>VLOOKUP(Medical_Examinations[[#This Row],[Customer ID]],'Medical Examinations'!$A$1:$L$2336,7,FALSE)</f>
        <v>No</v>
      </c>
      <c r="H2162">
        <f>VLOOKUP(Medical_Examinations[[#This Row],[Customer ID]],'Medical Examinations'!$A$1:$L$2336,8,FALSE)</f>
        <v>0</v>
      </c>
      <c r="I2162" t="str">
        <f>VLOOKUP(Medical_Examinations[[#This Row],[Customer ID]],'Medical Examinations'!$A$1:$L$2336,9,FALSE)</f>
        <v>yes</v>
      </c>
      <c r="J2162" t="str">
        <f>VLOOKUP(Medical_Examinations[[#This Row],[Customer ID]],'Medical Examinations'!A2161:L4496,11,FALSE)</f>
        <v>Obesity</v>
      </c>
      <c r="K2162" t="str">
        <f>VLOOKUP(Medical_Examinations[[#This Row],[Customer ID]],'Medical Examinations'!A2161:L4496,12,FALSE)</f>
        <v>Diabetes</v>
      </c>
      <c r="L2162" t="str">
        <f>VLOOKUP(Hospitalisation_Details[[#This Row],[Customer ID]],'Hospitalisation Details'!A2161:K4502,10,FALSE)</f>
        <v>20 Sep 1990</v>
      </c>
      <c r="M2162">
        <f>VLOOKUP(Hospitalisation_Details[[#This Row],[Customer ID]],'Hospitalisation Details'!$A$1:$K$2342,6,FALSE)</f>
        <v>4563</v>
      </c>
      <c r="N2162" t="str">
        <f>VLOOKUP(Hospitalisation_Details[[#This Row],[Customer ID]],'Hospitalisation Details'!A2161:K4502,7,FALSE)</f>
        <v>tier - 2</v>
      </c>
      <c r="O2162" t="str">
        <f>VLOOKUP(Hospitalisation_Details[[#This Row],[Customer ID]],'Hospitalisation Details'!A2161:K4502,8,FALSE)</f>
        <v>tier - 2</v>
      </c>
      <c r="P2162" t="str">
        <f>VLOOKUP(Hospitalisation_Details[[#This Row],[Customer ID]],'Hospitalisation Details'!A2161:K4502,9,FALSE)</f>
        <v>R1013</v>
      </c>
      <c r="Q2162">
        <f>VLOOKUP(Hospitalisation_Details[[#This Row],[Customer ID]],'Hospitalisation Details'!$A$1:$K$2342,11,FALSE)</f>
        <v>32</v>
      </c>
    </row>
    <row r="2163" spans="1:17" x14ac:dyDescent="0.35">
      <c r="A2163" t="s">
        <v>2162</v>
      </c>
      <c r="B2163" t="str">
        <f>VLOOKUP(Customer_Names[[#This Row],[Customer ID]],Customer_Names[#All],2,FALSE)</f>
        <v>Robbins</v>
      </c>
      <c r="C2163">
        <f>VLOOKUP(Medical_Examinations[[#This Row],[Customer ID]],'Medical Examinations'!$A$1:$L$2336,2,FALSE)</f>
        <v>34</v>
      </c>
      <c r="D2163">
        <f>VLOOKUP(Medical_Examinations[[#This Row],[Customer ID]],'Medical Examinations'!$A$1:$L$2336,3,FALSE)</f>
        <v>9</v>
      </c>
      <c r="E2163" t="str">
        <f>VLOOKUP(Medical_Examinations[[#This Row],[Customer ID]],'Medical Examinations'!$A$1:$L$2336,4,FALSE)</f>
        <v>yes</v>
      </c>
      <c r="F2163" t="str">
        <f>VLOOKUP(Medical_Examinations[[#This Row],[Customer ID]],'Medical Examinations'!$A$1:$L$2336,6,FALSE)</f>
        <v>No</v>
      </c>
      <c r="G2163" t="str">
        <f>VLOOKUP(Medical_Examinations[[#This Row],[Customer ID]],'Medical Examinations'!$A$1:$L$2336,7,FALSE)</f>
        <v>No</v>
      </c>
      <c r="H2163">
        <f>VLOOKUP(Medical_Examinations[[#This Row],[Customer ID]],'Medical Examinations'!$A$1:$L$2336,8,FALSE)</f>
        <v>0</v>
      </c>
      <c r="I2163" t="str">
        <f>VLOOKUP(Medical_Examinations[[#This Row],[Customer ID]],'Medical Examinations'!$A$1:$L$2336,9,FALSE)</f>
        <v>yes</v>
      </c>
      <c r="J2163" t="str">
        <f>VLOOKUP(Medical_Examinations[[#This Row],[Customer ID]],'Medical Examinations'!A2162:L4497,11,FALSE)</f>
        <v>Obesity</v>
      </c>
      <c r="K2163" t="str">
        <f>VLOOKUP(Medical_Examinations[[#This Row],[Customer ID]],'Medical Examinations'!A2162:L4497,12,FALSE)</f>
        <v>Diabetes</v>
      </c>
      <c r="L2163" t="str">
        <f>VLOOKUP(Hospitalisation_Details[[#This Row],[Customer ID]],'Hospitalisation Details'!A2162:K4503,10,FALSE)</f>
        <v>2 Sep 1987</v>
      </c>
      <c r="M2163">
        <f>VLOOKUP(Hospitalisation_Details[[#This Row],[Customer ID]],'Hospitalisation Details'!$A$1:$K$2342,6,FALSE)</f>
        <v>4747</v>
      </c>
      <c r="N2163" t="str">
        <f>VLOOKUP(Hospitalisation_Details[[#This Row],[Customer ID]],'Hospitalisation Details'!A2162:K4503,7,FALSE)</f>
        <v>tier - 2</v>
      </c>
      <c r="O2163" t="str">
        <f>VLOOKUP(Hospitalisation_Details[[#This Row],[Customer ID]],'Hospitalisation Details'!A2162:K4503,8,FALSE)</f>
        <v>tier - 2</v>
      </c>
      <c r="P2163" t="str">
        <f>VLOOKUP(Hospitalisation_Details[[#This Row],[Customer ID]],'Hospitalisation Details'!A2162:K4503,9,FALSE)</f>
        <v>R1013</v>
      </c>
      <c r="Q2163">
        <f>VLOOKUP(Hospitalisation_Details[[#This Row],[Customer ID]],'Hospitalisation Details'!$A$1:$K$2342,11,FALSE)</f>
        <v>35</v>
      </c>
    </row>
    <row r="2164" spans="1:17" x14ac:dyDescent="0.35">
      <c r="A2164" t="s">
        <v>2163</v>
      </c>
      <c r="B2164" t="str">
        <f>VLOOKUP(Customer_Names[[#This Row],[Customer ID]],Customer_Names[#All],2,FALSE)</f>
        <v>Stanislav</v>
      </c>
      <c r="C2164">
        <f>VLOOKUP(Medical_Examinations[[#This Row],[Customer ID]],'Medical Examinations'!$A$1:$L$2336,2,FALSE)</f>
        <v>37</v>
      </c>
      <c r="D2164">
        <f>VLOOKUP(Medical_Examinations[[#This Row],[Customer ID]],'Medical Examinations'!$A$1:$L$2336,3,FALSE)</f>
        <v>11</v>
      </c>
      <c r="E2164" t="str">
        <f>VLOOKUP(Medical_Examinations[[#This Row],[Customer ID]],'Medical Examinations'!$A$1:$L$2336,4,FALSE)</f>
        <v>No</v>
      </c>
      <c r="F2164" t="str">
        <f>VLOOKUP(Medical_Examinations[[#This Row],[Customer ID]],'Medical Examinations'!$A$1:$L$2336,6,FALSE)</f>
        <v>No</v>
      </c>
      <c r="G2164" t="str">
        <f>VLOOKUP(Medical_Examinations[[#This Row],[Customer ID]],'Medical Examinations'!$A$1:$L$2336,7,FALSE)</f>
        <v>No</v>
      </c>
      <c r="H2164">
        <f>VLOOKUP(Medical_Examinations[[#This Row],[Customer ID]],'Medical Examinations'!$A$1:$L$2336,8,FALSE)</f>
        <v>0</v>
      </c>
      <c r="I2164" t="str">
        <f>VLOOKUP(Medical_Examinations[[#This Row],[Customer ID]],'Medical Examinations'!$A$1:$L$2336,9,FALSE)</f>
        <v>yes</v>
      </c>
      <c r="J2164" t="str">
        <f>VLOOKUP(Medical_Examinations[[#This Row],[Customer ID]],'Medical Examinations'!A2163:L4498,11,FALSE)</f>
        <v>Obesity</v>
      </c>
      <c r="K2164" t="str">
        <f>VLOOKUP(Medical_Examinations[[#This Row],[Customer ID]],'Medical Examinations'!A2163:L4498,12,FALSE)</f>
        <v>Diabetes</v>
      </c>
      <c r="L2164" t="str">
        <f>VLOOKUP(Hospitalisation_Details[[#This Row],[Customer ID]],'Hospitalisation Details'!A2163:K4504,10,FALSE)</f>
        <v>9 Dec 1989</v>
      </c>
      <c r="M2164">
        <f>VLOOKUP(Hospitalisation_Details[[#This Row],[Customer ID]],'Hospitalisation Details'!$A$1:$K$2342,6,FALSE)</f>
        <v>4780</v>
      </c>
      <c r="N2164" t="str">
        <f>VLOOKUP(Hospitalisation_Details[[#This Row],[Customer ID]],'Hospitalisation Details'!A2163:K4504,7,FALSE)</f>
        <v>tier - 2</v>
      </c>
      <c r="O2164" t="str">
        <f>VLOOKUP(Hospitalisation_Details[[#This Row],[Customer ID]],'Hospitalisation Details'!A2163:K4504,8,FALSE)</f>
        <v>tier - 3</v>
      </c>
      <c r="P2164" t="str">
        <f>VLOOKUP(Hospitalisation_Details[[#This Row],[Customer ID]],'Hospitalisation Details'!A2163:K4504,9,FALSE)</f>
        <v>R1013</v>
      </c>
      <c r="Q2164">
        <f>VLOOKUP(Hospitalisation_Details[[#This Row],[Customer ID]],'Hospitalisation Details'!$A$1:$K$2342,11,FALSE)</f>
        <v>33</v>
      </c>
    </row>
    <row r="2165" spans="1:17" x14ac:dyDescent="0.35">
      <c r="A2165" t="s">
        <v>2164</v>
      </c>
      <c r="B2165" t="str">
        <f>VLOOKUP(Customer_Names[[#This Row],[Customer ID]],Customer_Names[#All],2,FALSE)</f>
        <v>Meyer</v>
      </c>
      <c r="C2165">
        <f>VLOOKUP(Medical_Examinations[[#This Row],[Customer ID]],'Medical Examinations'!$A$1:$L$2336,2,FALSE)</f>
        <v>42</v>
      </c>
      <c r="D2165">
        <f>VLOOKUP(Medical_Examinations[[#This Row],[Customer ID]],'Medical Examinations'!$A$1:$L$2336,3,FALSE)</f>
        <v>11</v>
      </c>
      <c r="E2165" t="str">
        <f>VLOOKUP(Medical_Examinations[[#This Row],[Customer ID]],'Medical Examinations'!$A$1:$L$2336,4,FALSE)</f>
        <v>yes</v>
      </c>
      <c r="F2165" t="str">
        <f>VLOOKUP(Medical_Examinations[[#This Row],[Customer ID]],'Medical Examinations'!$A$1:$L$2336,6,FALSE)</f>
        <v>No</v>
      </c>
      <c r="G2165" t="str">
        <f>VLOOKUP(Medical_Examinations[[#This Row],[Customer ID]],'Medical Examinations'!$A$1:$L$2336,7,FALSE)</f>
        <v>No</v>
      </c>
      <c r="H2165">
        <f>VLOOKUP(Medical_Examinations[[#This Row],[Customer ID]],'Medical Examinations'!$A$1:$L$2336,8,FALSE)</f>
        <v>0</v>
      </c>
      <c r="I2165" t="str">
        <f>VLOOKUP(Medical_Examinations[[#This Row],[Customer ID]],'Medical Examinations'!$A$1:$L$2336,9,FALSE)</f>
        <v>yes</v>
      </c>
      <c r="J2165" t="str">
        <f>VLOOKUP(Medical_Examinations[[#This Row],[Customer ID]],'Medical Examinations'!A2164:L4499,11,FALSE)</f>
        <v>Obesity</v>
      </c>
      <c r="K2165" t="str">
        <f>VLOOKUP(Medical_Examinations[[#This Row],[Customer ID]],'Medical Examinations'!A2164:L4499,12,FALSE)</f>
        <v>Diabetes</v>
      </c>
      <c r="L2165" t="str">
        <f>VLOOKUP(Hospitalisation_Details[[#This Row],[Customer ID]],'Hospitalisation Details'!A2164:K4505,10,FALSE)</f>
        <v>16 Dec 1989</v>
      </c>
      <c r="M2165">
        <f>VLOOKUP(Hospitalisation_Details[[#This Row],[Customer ID]],'Hospitalisation Details'!$A$1:$K$2342,6,FALSE)</f>
        <v>4796</v>
      </c>
      <c r="N2165" t="str">
        <f>VLOOKUP(Hospitalisation_Details[[#This Row],[Customer ID]],'Hospitalisation Details'!A2164:K4505,7,FALSE)</f>
        <v>tier - 2</v>
      </c>
      <c r="O2165" t="str">
        <f>VLOOKUP(Hospitalisation_Details[[#This Row],[Customer ID]],'Hospitalisation Details'!A2164:K4505,8,FALSE)</f>
        <v>tier - 1</v>
      </c>
      <c r="P2165" t="str">
        <f>VLOOKUP(Hospitalisation_Details[[#This Row],[Customer ID]],'Hospitalisation Details'!A2164:K4505,9,FALSE)</f>
        <v>R1013</v>
      </c>
      <c r="Q2165">
        <f>VLOOKUP(Hospitalisation_Details[[#This Row],[Customer ID]],'Hospitalisation Details'!$A$1:$K$2342,11,FALSE)</f>
        <v>33</v>
      </c>
    </row>
    <row r="2166" spans="1:17" x14ac:dyDescent="0.35">
      <c r="A2166" t="s">
        <v>2165</v>
      </c>
      <c r="B2166" t="str">
        <f>VLOOKUP(Customer_Names[[#This Row],[Customer ID]],Customer_Names[#All],2,FALSE)</f>
        <v>Mears</v>
      </c>
      <c r="C2166">
        <f>VLOOKUP(Medical_Examinations[[#This Row],[Customer ID]],'Medical Examinations'!$A$1:$L$2336,2,FALSE)</f>
        <v>35</v>
      </c>
      <c r="D2166">
        <f>VLOOKUP(Medical_Examinations[[#This Row],[Customer ID]],'Medical Examinations'!$A$1:$L$2336,3,FALSE)</f>
        <v>10</v>
      </c>
      <c r="E2166" t="str">
        <f>VLOOKUP(Medical_Examinations[[#This Row],[Customer ID]],'Medical Examinations'!$A$1:$L$2336,4,FALSE)</f>
        <v>No</v>
      </c>
      <c r="F2166" t="str">
        <f>VLOOKUP(Medical_Examinations[[#This Row],[Customer ID]],'Medical Examinations'!$A$1:$L$2336,6,FALSE)</f>
        <v>No</v>
      </c>
      <c r="G2166" t="str">
        <f>VLOOKUP(Medical_Examinations[[#This Row],[Customer ID]],'Medical Examinations'!$A$1:$L$2336,7,FALSE)</f>
        <v>No</v>
      </c>
      <c r="H2166">
        <f>VLOOKUP(Medical_Examinations[[#This Row],[Customer ID]],'Medical Examinations'!$A$1:$L$2336,8,FALSE)</f>
        <v>0</v>
      </c>
      <c r="I2166" t="str">
        <f>VLOOKUP(Medical_Examinations[[#This Row],[Customer ID]],'Medical Examinations'!$A$1:$L$2336,9,FALSE)</f>
        <v>yes</v>
      </c>
      <c r="J2166" t="str">
        <f>VLOOKUP(Medical_Examinations[[#This Row],[Customer ID]],'Medical Examinations'!A2165:L4500,11,FALSE)</f>
        <v>Obesity</v>
      </c>
      <c r="K2166" t="str">
        <f>VLOOKUP(Medical_Examinations[[#This Row],[Customer ID]],'Medical Examinations'!A2165:L4500,12,FALSE)</f>
        <v>Diabetes</v>
      </c>
      <c r="L2166" t="str">
        <f>VLOOKUP(Hospitalisation_Details[[#This Row],[Customer ID]],'Hospitalisation Details'!A2165:K4506,10,FALSE)</f>
        <v>3 Jul 1981</v>
      </c>
      <c r="M2166">
        <f>VLOOKUP(Hospitalisation_Details[[#This Row],[Customer ID]],'Hospitalisation Details'!$A$1:$K$2342,6,FALSE)</f>
        <v>4827</v>
      </c>
      <c r="N2166" t="str">
        <f>VLOOKUP(Hospitalisation_Details[[#This Row],[Customer ID]],'Hospitalisation Details'!A2165:K4506,7,FALSE)</f>
        <v>tier - 2</v>
      </c>
      <c r="O2166" t="str">
        <f>VLOOKUP(Hospitalisation_Details[[#This Row],[Customer ID]],'Hospitalisation Details'!A2165:K4506,8,FALSE)</f>
        <v>tier - 1</v>
      </c>
      <c r="P2166" t="str">
        <f>VLOOKUP(Hospitalisation_Details[[#This Row],[Customer ID]],'Hospitalisation Details'!A2165:K4506,9,FALSE)</f>
        <v>R1013</v>
      </c>
      <c r="Q2166">
        <f>VLOOKUP(Hospitalisation_Details[[#This Row],[Customer ID]],'Hospitalisation Details'!$A$1:$K$2342,11,FALSE)</f>
        <v>41</v>
      </c>
    </row>
    <row r="2167" spans="1:17" x14ac:dyDescent="0.35">
      <c r="A2167" t="s">
        <v>2166</v>
      </c>
      <c r="B2167" t="str">
        <f>VLOOKUP(Customer_Names[[#This Row],[Customer ID]],Customer_Names[#All],2,FALSE)</f>
        <v>Neill</v>
      </c>
      <c r="C2167">
        <f>VLOOKUP(Medical_Examinations[[#This Row],[Customer ID]],'Medical Examinations'!$A$1:$L$2336,2,FALSE)</f>
        <v>37</v>
      </c>
      <c r="D2167">
        <f>VLOOKUP(Medical_Examinations[[#This Row],[Customer ID]],'Medical Examinations'!$A$1:$L$2336,3,FALSE)</f>
        <v>11</v>
      </c>
      <c r="E2167" t="str">
        <f>VLOOKUP(Medical_Examinations[[#This Row],[Customer ID]],'Medical Examinations'!$A$1:$L$2336,4,FALSE)</f>
        <v>No</v>
      </c>
      <c r="F2167" t="str">
        <f>VLOOKUP(Medical_Examinations[[#This Row],[Customer ID]],'Medical Examinations'!$A$1:$L$2336,6,FALSE)</f>
        <v>No</v>
      </c>
      <c r="G2167" t="str">
        <f>VLOOKUP(Medical_Examinations[[#This Row],[Customer ID]],'Medical Examinations'!$A$1:$L$2336,7,FALSE)</f>
        <v>No</v>
      </c>
      <c r="H2167">
        <f>VLOOKUP(Medical_Examinations[[#This Row],[Customer ID]],'Medical Examinations'!$A$1:$L$2336,8,FALSE)</f>
        <v>0</v>
      </c>
      <c r="I2167" t="str">
        <f>VLOOKUP(Medical_Examinations[[#This Row],[Customer ID]],'Medical Examinations'!$A$1:$L$2336,9,FALSE)</f>
        <v>yes</v>
      </c>
      <c r="J2167" t="str">
        <f>VLOOKUP(Medical_Examinations[[#This Row],[Customer ID]],'Medical Examinations'!A2166:L4501,11,FALSE)</f>
        <v>Obesity</v>
      </c>
      <c r="K2167" t="str">
        <f>VLOOKUP(Medical_Examinations[[#This Row],[Customer ID]],'Medical Examinations'!A2166:L4501,12,FALSE)</f>
        <v>Diabetes</v>
      </c>
      <c r="L2167" t="str">
        <f>VLOOKUP(Hospitalisation_Details[[#This Row],[Customer ID]],'Hospitalisation Details'!A2166:K4507,10,FALSE)</f>
        <v>18 Oct 1981</v>
      </c>
      <c r="M2167">
        <f>VLOOKUP(Hospitalisation_Details[[#This Row],[Customer ID]],'Hospitalisation Details'!$A$1:$K$2342,6,FALSE)</f>
        <v>4912</v>
      </c>
      <c r="N2167" t="str">
        <f>VLOOKUP(Hospitalisation_Details[[#This Row],[Customer ID]],'Hospitalisation Details'!A2166:K4507,7,FALSE)</f>
        <v>tier - 2</v>
      </c>
      <c r="O2167" t="str">
        <f>VLOOKUP(Hospitalisation_Details[[#This Row],[Customer ID]],'Hospitalisation Details'!A2166:K4507,8,FALSE)</f>
        <v>tier - 3</v>
      </c>
      <c r="P2167" t="str">
        <f>VLOOKUP(Hospitalisation_Details[[#This Row],[Customer ID]],'Hospitalisation Details'!A2166:K4507,9,FALSE)</f>
        <v>R1013</v>
      </c>
      <c r="Q2167">
        <f>VLOOKUP(Hospitalisation_Details[[#This Row],[Customer ID]],'Hospitalisation Details'!$A$1:$K$2342,11,FALSE)</f>
        <v>41</v>
      </c>
    </row>
    <row r="2168" spans="1:17" x14ac:dyDescent="0.35">
      <c r="A2168" t="s">
        <v>2167</v>
      </c>
      <c r="B2168" t="str">
        <f>VLOOKUP(Customer_Names[[#This Row],[Customer ID]],Customer_Names[#All],2,FALSE)</f>
        <v>Tola</v>
      </c>
      <c r="C2168">
        <f>VLOOKUP(Medical_Examinations[[#This Row],[Customer ID]],'Medical Examinations'!$A$1:$L$2336,2,FALSE)</f>
        <v>34</v>
      </c>
      <c r="D2168">
        <f>VLOOKUP(Medical_Examinations[[#This Row],[Customer ID]],'Medical Examinations'!$A$1:$L$2336,3,FALSE)</f>
        <v>9</v>
      </c>
      <c r="E2168" t="str">
        <f>VLOOKUP(Medical_Examinations[[#This Row],[Customer ID]],'Medical Examinations'!$A$1:$L$2336,4,FALSE)</f>
        <v>No</v>
      </c>
      <c r="F2168" t="str">
        <f>VLOOKUP(Medical_Examinations[[#This Row],[Customer ID]],'Medical Examinations'!$A$1:$L$2336,6,FALSE)</f>
        <v>No</v>
      </c>
      <c r="G2168" t="str">
        <f>VLOOKUP(Medical_Examinations[[#This Row],[Customer ID]],'Medical Examinations'!$A$1:$L$2336,7,FALSE)</f>
        <v>No</v>
      </c>
      <c r="H2168">
        <f>VLOOKUP(Medical_Examinations[[#This Row],[Customer ID]],'Medical Examinations'!$A$1:$L$2336,8,FALSE)</f>
        <v>0</v>
      </c>
      <c r="I2168" t="str">
        <f>VLOOKUP(Medical_Examinations[[#This Row],[Customer ID]],'Medical Examinations'!$A$1:$L$2336,9,FALSE)</f>
        <v>yes</v>
      </c>
      <c r="J2168" t="str">
        <f>VLOOKUP(Medical_Examinations[[#This Row],[Customer ID]],'Medical Examinations'!A2167:L4502,11,FALSE)</f>
        <v>Obesity</v>
      </c>
      <c r="K2168" t="str">
        <f>VLOOKUP(Medical_Examinations[[#This Row],[Customer ID]],'Medical Examinations'!A2167:L4502,12,FALSE)</f>
        <v>Diabetes</v>
      </c>
      <c r="L2168" t="str">
        <f>VLOOKUP(Hospitalisation_Details[[#This Row],[Customer ID]],'Hospitalisation Details'!A2167:K4508,10,FALSE)</f>
        <v>4 Sep 1988</v>
      </c>
      <c r="M2168">
        <f>VLOOKUP(Hospitalisation_Details[[#This Row],[Customer ID]],'Hospitalisation Details'!$A$1:$K$2342,6,FALSE)</f>
        <v>5003</v>
      </c>
      <c r="N2168" t="str">
        <f>VLOOKUP(Hospitalisation_Details[[#This Row],[Customer ID]],'Hospitalisation Details'!A2167:K4508,7,FALSE)</f>
        <v>tier - 2</v>
      </c>
      <c r="O2168" t="str">
        <f>VLOOKUP(Hospitalisation_Details[[#This Row],[Customer ID]],'Hospitalisation Details'!A2167:K4508,8,FALSE)</f>
        <v>tier - 2</v>
      </c>
      <c r="P2168" t="str">
        <f>VLOOKUP(Hospitalisation_Details[[#This Row],[Customer ID]],'Hospitalisation Details'!A2167:K4508,9,FALSE)</f>
        <v>R1013</v>
      </c>
      <c r="Q2168">
        <f>VLOOKUP(Hospitalisation_Details[[#This Row],[Customer ID]],'Hospitalisation Details'!$A$1:$K$2342,11,FALSE)</f>
        <v>34</v>
      </c>
    </row>
    <row r="2169" spans="1:17" x14ac:dyDescent="0.35">
      <c r="A2169" t="s">
        <v>2168</v>
      </c>
      <c r="B2169" t="str">
        <f>VLOOKUP(Customer_Names[[#This Row],[Customer ID]],Customer_Names[#All],2,FALSE)</f>
        <v>Briskman</v>
      </c>
      <c r="C2169">
        <f>VLOOKUP(Medical_Examinations[[#This Row],[Customer ID]],'Medical Examinations'!$A$1:$L$2336,2,FALSE)</f>
        <v>34</v>
      </c>
      <c r="D2169">
        <f>VLOOKUP(Medical_Examinations[[#This Row],[Customer ID]],'Medical Examinations'!$A$1:$L$2336,3,FALSE)</f>
        <v>10</v>
      </c>
      <c r="E2169" t="str">
        <f>VLOOKUP(Medical_Examinations[[#This Row],[Customer ID]],'Medical Examinations'!$A$1:$L$2336,4,FALSE)</f>
        <v>No</v>
      </c>
      <c r="F2169" t="str">
        <f>VLOOKUP(Medical_Examinations[[#This Row],[Customer ID]],'Medical Examinations'!$A$1:$L$2336,6,FALSE)</f>
        <v>No</v>
      </c>
      <c r="G2169" t="str">
        <f>VLOOKUP(Medical_Examinations[[#This Row],[Customer ID]],'Medical Examinations'!$A$1:$L$2336,7,FALSE)</f>
        <v>No</v>
      </c>
      <c r="H2169">
        <f>VLOOKUP(Medical_Examinations[[#This Row],[Customer ID]],'Medical Examinations'!$A$1:$L$2336,8,FALSE)</f>
        <v>0</v>
      </c>
      <c r="I2169" t="str">
        <f>VLOOKUP(Medical_Examinations[[#This Row],[Customer ID]],'Medical Examinations'!$A$1:$L$2336,9,FALSE)</f>
        <v>yes</v>
      </c>
      <c r="J2169" t="str">
        <f>VLOOKUP(Medical_Examinations[[#This Row],[Customer ID]],'Medical Examinations'!A2168:L4503,11,FALSE)</f>
        <v>Obesity</v>
      </c>
      <c r="K2169" t="str">
        <f>VLOOKUP(Medical_Examinations[[#This Row],[Customer ID]],'Medical Examinations'!A2168:L4503,12,FALSE)</f>
        <v>Diabetes</v>
      </c>
      <c r="L2169" t="str">
        <f>VLOOKUP(Hospitalisation_Details[[#This Row],[Customer ID]],'Hospitalisation Details'!A2168:K4509,10,FALSE)</f>
        <v>5 Jul 1987</v>
      </c>
      <c r="M2169">
        <f>VLOOKUP(Hospitalisation_Details[[#This Row],[Customer ID]],'Hospitalisation Details'!$A$1:$K$2342,6,FALSE)</f>
        <v>5245</v>
      </c>
      <c r="N2169" t="str">
        <f>VLOOKUP(Hospitalisation_Details[[#This Row],[Customer ID]],'Hospitalisation Details'!A2168:K4509,7,FALSE)</f>
        <v>tier - 2</v>
      </c>
      <c r="O2169" t="str">
        <f>VLOOKUP(Hospitalisation_Details[[#This Row],[Customer ID]],'Hospitalisation Details'!A2168:K4509,8,FALSE)</f>
        <v>tier - 2</v>
      </c>
      <c r="P2169" t="str">
        <f>VLOOKUP(Hospitalisation_Details[[#This Row],[Customer ID]],'Hospitalisation Details'!A2168:K4509,9,FALSE)</f>
        <v>R1013</v>
      </c>
      <c r="Q2169">
        <f>VLOOKUP(Hospitalisation_Details[[#This Row],[Customer ID]],'Hospitalisation Details'!$A$1:$K$2342,11,FALSE)</f>
        <v>35</v>
      </c>
    </row>
    <row r="2170" spans="1:17" x14ac:dyDescent="0.35">
      <c r="A2170" t="s">
        <v>2169</v>
      </c>
      <c r="B2170" t="str">
        <f>VLOOKUP(Customer_Names[[#This Row],[Customer ID]],Customer_Names[#All],2,FALSE)</f>
        <v>Ritzenhein</v>
      </c>
      <c r="C2170">
        <f>VLOOKUP(Medical_Examinations[[#This Row],[Customer ID]],'Medical Examinations'!$A$1:$L$2336,2,FALSE)</f>
        <v>30</v>
      </c>
      <c r="D2170">
        <f>VLOOKUP(Medical_Examinations[[#This Row],[Customer ID]],'Medical Examinations'!$A$1:$L$2336,3,FALSE)</f>
        <v>9</v>
      </c>
      <c r="E2170" t="str">
        <f>VLOOKUP(Medical_Examinations[[#This Row],[Customer ID]],'Medical Examinations'!$A$1:$L$2336,4,FALSE)</f>
        <v>yes</v>
      </c>
      <c r="F2170" t="str">
        <f>VLOOKUP(Medical_Examinations[[#This Row],[Customer ID]],'Medical Examinations'!$A$1:$L$2336,6,FALSE)</f>
        <v>No</v>
      </c>
      <c r="G2170" t="str">
        <f>VLOOKUP(Medical_Examinations[[#This Row],[Customer ID]],'Medical Examinations'!$A$1:$L$2336,7,FALSE)</f>
        <v>No</v>
      </c>
      <c r="H2170">
        <f>VLOOKUP(Medical_Examinations[[#This Row],[Customer ID]],'Medical Examinations'!$A$1:$L$2336,8,FALSE)</f>
        <v>0</v>
      </c>
      <c r="I2170" t="str">
        <f>VLOOKUP(Medical_Examinations[[#This Row],[Customer ID]],'Medical Examinations'!$A$1:$L$2336,9,FALSE)</f>
        <v>yes</v>
      </c>
      <c r="J2170" t="str">
        <f>VLOOKUP(Medical_Examinations[[#This Row],[Customer ID]],'Medical Examinations'!A2169:L4504,11,FALSE)</f>
        <v>Obesity</v>
      </c>
      <c r="K2170" t="str">
        <f>VLOOKUP(Medical_Examinations[[#This Row],[Customer ID]],'Medical Examinations'!A2169:L4504,12,FALSE)</f>
        <v>Diabetes</v>
      </c>
      <c r="L2170" t="str">
        <f>VLOOKUP(Hospitalisation_Details[[#This Row],[Customer ID]],'Hospitalisation Details'!A2169:K4510,10,FALSE)</f>
        <v>30 Sep 1986</v>
      </c>
      <c r="M2170">
        <f>VLOOKUP(Hospitalisation_Details[[#This Row],[Customer ID]],'Hospitalisation Details'!$A$1:$K$2342,6,FALSE)</f>
        <v>5478</v>
      </c>
      <c r="N2170" t="str">
        <f>VLOOKUP(Hospitalisation_Details[[#This Row],[Customer ID]],'Hospitalisation Details'!A2169:K4510,7,FALSE)</f>
        <v>tier - 2</v>
      </c>
      <c r="O2170" t="str">
        <f>VLOOKUP(Hospitalisation_Details[[#This Row],[Customer ID]],'Hospitalisation Details'!A2169:K4510,8,FALSE)</f>
        <v>tier - 3</v>
      </c>
      <c r="P2170" t="str">
        <f>VLOOKUP(Hospitalisation_Details[[#This Row],[Customer ID]],'Hospitalisation Details'!A2169:K4510,9,FALSE)</f>
        <v>R1013</v>
      </c>
      <c r="Q2170">
        <f>VLOOKUP(Hospitalisation_Details[[#This Row],[Customer ID]],'Hospitalisation Details'!$A$1:$K$2342,11,FALSE)</f>
        <v>36</v>
      </c>
    </row>
    <row r="2171" spans="1:17" x14ac:dyDescent="0.35">
      <c r="A2171" t="s">
        <v>2170</v>
      </c>
      <c r="B2171" t="str">
        <f>VLOOKUP(Customer_Names[[#This Row],[Customer ID]],Customer_Names[#All],2,FALSE)</f>
        <v>Malkowski</v>
      </c>
      <c r="C2171">
        <f>VLOOKUP(Medical_Examinations[[#This Row],[Customer ID]],'Medical Examinations'!$A$1:$L$2336,2,FALSE)</f>
        <v>24</v>
      </c>
      <c r="D2171">
        <f>VLOOKUP(Medical_Examinations[[#This Row],[Customer ID]],'Medical Examinations'!$A$1:$L$2336,3,FALSE)</f>
        <v>10</v>
      </c>
      <c r="E2171" t="str">
        <f>VLOOKUP(Medical_Examinations[[#This Row],[Customer ID]],'Medical Examinations'!$A$1:$L$2336,4,FALSE)</f>
        <v>No</v>
      </c>
      <c r="F2171" t="str">
        <f>VLOOKUP(Medical_Examinations[[#This Row],[Customer ID]],'Medical Examinations'!$A$1:$L$2336,6,FALSE)</f>
        <v>No</v>
      </c>
      <c r="G2171" t="str">
        <f>VLOOKUP(Medical_Examinations[[#This Row],[Customer ID]],'Medical Examinations'!$A$1:$L$2336,7,FALSE)</f>
        <v>No</v>
      </c>
      <c r="H2171">
        <f>VLOOKUP(Medical_Examinations[[#This Row],[Customer ID]],'Medical Examinations'!$A$1:$L$2336,8,FALSE)</f>
        <v>0</v>
      </c>
      <c r="I2171" t="str">
        <f>VLOOKUP(Medical_Examinations[[#This Row],[Customer ID]],'Medical Examinations'!$A$1:$L$2336,9,FALSE)</f>
        <v>yes</v>
      </c>
      <c r="J2171" t="str">
        <f>VLOOKUP(Medical_Examinations[[#This Row],[Customer ID]],'Medical Examinations'!A2170:L4505,11,FALSE)</f>
        <v>Normal Weight</v>
      </c>
      <c r="K2171" t="str">
        <f>VLOOKUP(Medical_Examinations[[#This Row],[Customer ID]],'Medical Examinations'!A2170:L4505,12,FALSE)</f>
        <v>Diabetes</v>
      </c>
      <c r="L2171" t="str">
        <f>VLOOKUP(Hospitalisation_Details[[#This Row],[Customer ID]],'Hospitalisation Details'!A2170:K4511,10,FALSE)</f>
        <v>26 Aug 1984</v>
      </c>
      <c r="M2171">
        <f>VLOOKUP(Hospitalisation_Details[[#This Row],[Customer ID]],'Hospitalisation Details'!$A$1:$K$2342,6,FALSE)</f>
        <v>5484</v>
      </c>
      <c r="N2171" t="str">
        <f>VLOOKUP(Hospitalisation_Details[[#This Row],[Customer ID]],'Hospitalisation Details'!A2170:K4511,7,FALSE)</f>
        <v>tier - 2</v>
      </c>
      <c r="O2171" t="str">
        <f>VLOOKUP(Hospitalisation_Details[[#This Row],[Customer ID]],'Hospitalisation Details'!A2170:K4511,8,FALSE)</f>
        <v>tier - 2</v>
      </c>
      <c r="P2171" t="str">
        <f>VLOOKUP(Hospitalisation_Details[[#This Row],[Customer ID]],'Hospitalisation Details'!A2170:K4511,9,FALSE)</f>
        <v>R1013</v>
      </c>
      <c r="Q2171">
        <f>VLOOKUP(Hospitalisation_Details[[#This Row],[Customer ID]],'Hospitalisation Details'!$A$1:$K$2342,11,FALSE)</f>
        <v>38</v>
      </c>
    </row>
    <row r="2172" spans="1:17" x14ac:dyDescent="0.35">
      <c r="A2172" t="s">
        <v>2171</v>
      </c>
      <c r="B2172" t="str">
        <f>VLOOKUP(Customer_Names[[#This Row],[Customer ID]],Customer_Names[#All],2,FALSE)</f>
        <v>Andreyko</v>
      </c>
      <c r="C2172">
        <f>VLOOKUP(Medical_Examinations[[#This Row],[Customer ID]],'Medical Examinations'!$A$1:$L$2336,2,FALSE)</f>
        <v>30</v>
      </c>
      <c r="D2172">
        <f>VLOOKUP(Medical_Examinations[[#This Row],[Customer ID]],'Medical Examinations'!$A$1:$L$2336,3,FALSE)</f>
        <v>8</v>
      </c>
      <c r="E2172" t="str">
        <f>VLOOKUP(Medical_Examinations[[#This Row],[Customer ID]],'Medical Examinations'!$A$1:$L$2336,4,FALSE)</f>
        <v>No</v>
      </c>
      <c r="F2172" t="str">
        <f>VLOOKUP(Medical_Examinations[[#This Row],[Customer ID]],'Medical Examinations'!$A$1:$L$2336,6,FALSE)</f>
        <v>No</v>
      </c>
      <c r="G2172" t="str">
        <f>VLOOKUP(Medical_Examinations[[#This Row],[Customer ID]],'Medical Examinations'!$A$1:$L$2336,7,FALSE)</f>
        <v>No</v>
      </c>
      <c r="H2172">
        <f>VLOOKUP(Medical_Examinations[[#This Row],[Customer ID]],'Medical Examinations'!$A$1:$L$2336,8,FALSE)</f>
        <v>0</v>
      </c>
      <c r="I2172" t="str">
        <f>VLOOKUP(Medical_Examinations[[#This Row],[Customer ID]],'Medical Examinations'!$A$1:$L$2336,9,FALSE)</f>
        <v>yes</v>
      </c>
      <c r="J2172" t="str">
        <f>VLOOKUP(Medical_Examinations[[#This Row],[Customer ID]],'Medical Examinations'!A2171:L4506,11,FALSE)</f>
        <v>Obesity</v>
      </c>
      <c r="K2172" t="str">
        <f>VLOOKUP(Medical_Examinations[[#This Row],[Customer ID]],'Medical Examinations'!A2171:L4506,12,FALSE)</f>
        <v>Diabetes</v>
      </c>
      <c r="L2172" t="str">
        <f>VLOOKUP(Hospitalisation_Details[[#This Row],[Customer ID]],'Hospitalisation Details'!A2171:K4512,10,FALSE)</f>
        <v>7 Nov 1981</v>
      </c>
      <c r="M2172">
        <f>VLOOKUP(Hospitalisation_Details[[#This Row],[Customer ID]],'Hospitalisation Details'!$A$1:$K$2342,6,FALSE)</f>
        <v>5539</v>
      </c>
      <c r="N2172" t="str">
        <f>VLOOKUP(Hospitalisation_Details[[#This Row],[Customer ID]],'Hospitalisation Details'!A2171:K4512,7,FALSE)</f>
        <v>tier - 2</v>
      </c>
      <c r="O2172" t="str">
        <f>VLOOKUP(Hospitalisation_Details[[#This Row],[Customer ID]],'Hospitalisation Details'!A2171:K4512,8,FALSE)</f>
        <v>tier - 2</v>
      </c>
      <c r="P2172" t="str">
        <f>VLOOKUP(Hospitalisation_Details[[#This Row],[Customer ID]],'Hospitalisation Details'!A2171:K4512,9,FALSE)</f>
        <v>R1013</v>
      </c>
      <c r="Q2172">
        <f>VLOOKUP(Hospitalisation_Details[[#This Row],[Customer ID]],'Hospitalisation Details'!$A$1:$K$2342,11,FALSE)</f>
        <v>41</v>
      </c>
    </row>
    <row r="2173" spans="1:17" x14ac:dyDescent="0.35">
      <c r="A2173" t="s">
        <v>2172</v>
      </c>
      <c r="B2173" t="str">
        <f>VLOOKUP(Customer_Names[[#This Row],[Customer ID]],Customer_Names[#All],2,FALSE)</f>
        <v>Landry</v>
      </c>
      <c r="C2173">
        <f>VLOOKUP(Medical_Examinations[[#This Row],[Customer ID]],'Medical Examinations'!$A$1:$L$2336,2,FALSE)</f>
        <v>53</v>
      </c>
      <c r="D2173">
        <f>VLOOKUP(Medical_Examinations[[#This Row],[Customer ID]],'Medical Examinations'!$A$1:$L$2336,3,FALSE)</f>
        <v>12</v>
      </c>
      <c r="E2173" t="str">
        <f>VLOOKUP(Medical_Examinations[[#This Row],[Customer ID]],'Medical Examinations'!$A$1:$L$2336,4,FALSE)</f>
        <v>No</v>
      </c>
      <c r="F2173" t="str">
        <f>VLOOKUP(Medical_Examinations[[#This Row],[Customer ID]],'Medical Examinations'!$A$1:$L$2336,6,FALSE)</f>
        <v>No</v>
      </c>
      <c r="G2173" t="str">
        <f>VLOOKUP(Medical_Examinations[[#This Row],[Customer ID]],'Medical Examinations'!$A$1:$L$2336,7,FALSE)</f>
        <v>No</v>
      </c>
      <c r="H2173">
        <f>VLOOKUP(Medical_Examinations[[#This Row],[Customer ID]],'Medical Examinations'!$A$1:$L$2336,8,FALSE)</f>
        <v>0</v>
      </c>
      <c r="I2173" t="str">
        <f>VLOOKUP(Medical_Examinations[[#This Row],[Customer ID]],'Medical Examinations'!$A$1:$L$2336,9,FALSE)</f>
        <v>yes</v>
      </c>
      <c r="J2173" t="str">
        <f>VLOOKUP(Medical_Examinations[[#This Row],[Customer ID]],'Medical Examinations'!A2172:L4507,11,FALSE)</f>
        <v>Obesity</v>
      </c>
      <c r="K2173" t="str">
        <f>VLOOKUP(Medical_Examinations[[#This Row],[Customer ID]],'Medical Examinations'!A2172:L4507,12,FALSE)</f>
        <v>Diabetes</v>
      </c>
      <c r="L2173" t="str">
        <f>VLOOKUP(Hospitalisation_Details[[#This Row],[Customer ID]],'Hospitalisation Details'!A2172:K4513,10,FALSE)</f>
        <v>19 Sep 1984</v>
      </c>
      <c r="M2173">
        <f>VLOOKUP(Hospitalisation_Details[[#This Row],[Customer ID]],'Hospitalisation Details'!$A$1:$K$2342,6,FALSE)</f>
        <v>5974</v>
      </c>
      <c r="N2173" t="str">
        <f>VLOOKUP(Hospitalisation_Details[[#This Row],[Customer ID]],'Hospitalisation Details'!A2172:K4513,7,FALSE)</f>
        <v>tier - 2</v>
      </c>
      <c r="O2173" t="str">
        <f>VLOOKUP(Hospitalisation_Details[[#This Row],[Customer ID]],'Hospitalisation Details'!A2172:K4513,8,FALSE)</f>
        <v>tier - 3</v>
      </c>
      <c r="P2173" t="str">
        <f>VLOOKUP(Hospitalisation_Details[[#This Row],[Customer ID]],'Hospitalisation Details'!A2172:K4513,9,FALSE)</f>
        <v>R1013</v>
      </c>
      <c r="Q2173">
        <f>VLOOKUP(Hospitalisation_Details[[#This Row],[Customer ID]],'Hospitalisation Details'!$A$1:$K$2342,11,FALSE)</f>
        <v>38</v>
      </c>
    </row>
    <row r="2174" spans="1:17" x14ac:dyDescent="0.35">
      <c r="A2174" t="s">
        <v>2173</v>
      </c>
      <c r="B2174" t="str">
        <f>VLOOKUP(Customer_Names[[#This Row],[Customer ID]],Customer_Names[#All],2,FALSE)</f>
        <v>Lozier</v>
      </c>
      <c r="C2174">
        <f>VLOOKUP(Medical_Examinations[[#This Row],[Customer ID]],'Medical Examinations'!$A$1:$L$2336,2,FALSE)</f>
        <v>22</v>
      </c>
      <c r="D2174">
        <f>VLOOKUP(Medical_Examinations[[#This Row],[Customer ID]],'Medical Examinations'!$A$1:$L$2336,3,FALSE)</f>
        <v>10</v>
      </c>
      <c r="E2174" t="str">
        <f>VLOOKUP(Medical_Examinations[[#This Row],[Customer ID]],'Medical Examinations'!$A$1:$L$2336,4,FALSE)</f>
        <v>No</v>
      </c>
      <c r="F2174" t="str">
        <f>VLOOKUP(Medical_Examinations[[#This Row],[Customer ID]],'Medical Examinations'!$A$1:$L$2336,6,FALSE)</f>
        <v>No</v>
      </c>
      <c r="G2174" t="str">
        <f>VLOOKUP(Medical_Examinations[[#This Row],[Customer ID]],'Medical Examinations'!$A$1:$L$2336,7,FALSE)</f>
        <v>No</v>
      </c>
      <c r="H2174">
        <f>VLOOKUP(Medical_Examinations[[#This Row],[Customer ID]],'Medical Examinations'!$A$1:$L$2336,8,FALSE)</f>
        <v>0</v>
      </c>
      <c r="I2174" t="str">
        <f>VLOOKUP(Medical_Examinations[[#This Row],[Customer ID]],'Medical Examinations'!$A$1:$L$2336,9,FALSE)</f>
        <v>yes</v>
      </c>
      <c r="J2174" t="str">
        <f>VLOOKUP(Medical_Examinations[[#This Row],[Customer ID]],'Medical Examinations'!A2173:L4508,11,FALSE)</f>
        <v>Normal Weight</v>
      </c>
      <c r="K2174" t="str">
        <f>VLOOKUP(Medical_Examinations[[#This Row],[Customer ID]],'Medical Examinations'!A2173:L4508,12,FALSE)</f>
        <v>Diabetes</v>
      </c>
      <c r="L2174" t="str">
        <f>VLOOKUP(Hospitalisation_Details[[#This Row],[Customer ID]],'Hospitalisation Details'!A2173:K4514,10,FALSE)</f>
        <v>11 Nov 1984</v>
      </c>
      <c r="M2174">
        <f>VLOOKUP(Hospitalisation_Details[[#This Row],[Customer ID]],'Hospitalisation Details'!$A$1:$K$2342,6,FALSE)</f>
        <v>5977</v>
      </c>
      <c r="N2174" t="str">
        <f>VLOOKUP(Hospitalisation_Details[[#This Row],[Customer ID]],'Hospitalisation Details'!A2173:K4514,7,FALSE)</f>
        <v>tier - 2</v>
      </c>
      <c r="O2174" t="str">
        <f>VLOOKUP(Hospitalisation_Details[[#This Row],[Customer ID]],'Hospitalisation Details'!A2173:K4514,8,FALSE)</f>
        <v>tier - 2</v>
      </c>
      <c r="P2174" t="str">
        <f>VLOOKUP(Hospitalisation_Details[[#This Row],[Customer ID]],'Hospitalisation Details'!A2173:K4514,9,FALSE)</f>
        <v>R1013</v>
      </c>
      <c r="Q2174">
        <f>VLOOKUP(Hospitalisation_Details[[#This Row],[Customer ID]],'Hospitalisation Details'!$A$1:$K$2342,11,FALSE)</f>
        <v>38</v>
      </c>
    </row>
    <row r="2175" spans="1:17" x14ac:dyDescent="0.35">
      <c r="A2175" t="s">
        <v>2174</v>
      </c>
      <c r="B2175" t="str">
        <f>VLOOKUP(Customer_Names[[#This Row],[Customer ID]],Customer_Names[#All],2,FALSE)</f>
        <v>O'Brien</v>
      </c>
      <c r="C2175">
        <f>VLOOKUP(Medical_Examinations[[#This Row],[Customer ID]],'Medical Examinations'!$A$1:$L$2336,2,FALSE)</f>
        <v>31</v>
      </c>
      <c r="D2175">
        <f>VLOOKUP(Medical_Examinations[[#This Row],[Customer ID]],'Medical Examinations'!$A$1:$L$2336,3,FALSE)</f>
        <v>8</v>
      </c>
      <c r="E2175" t="str">
        <f>VLOOKUP(Medical_Examinations[[#This Row],[Customer ID]],'Medical Examinations'!$A$1:$L$2336,4,FALSE)</f>
        <v>No</v>
      </c>
      <c r="F2175" t="str">
        <f>VLOOKUP(Medical_Examinations[[#This Row],[Customer ID]],'Medical Examinations'!$A$1:$L$2336,6,FALSE)</f>
        <v>No</v>
      </c>
      <c r="G2175" t="str">
        <f>VLOOKUP(Medical_Examinations[[#This Row],[Customer ID]],'Medical Examinations'!$A$1:$L$2336,7,FALSE)</f>
        <v>No</v>
      </c>
      <c r="H2175">
        <f>VLOOKUP(Medical_Examinations[[#This Row],[Customer ID]],'Medical Examinations'!$A$1:$L$2336,8,FALSE)</f>
        <v>0</v>
      </c>
      <c r="I2175" t="str">
        <f>VLOOKUP(Medical_Examinations[[#This Row],[Customer ID]],'Medical Examinations'!$A$1:$L$2336,9,FALSE)</f>
        <v>yes</v>
      </c>
      <c r="J2175" t="str">
        <f>VLOOKUP(Medical_Examinations[[#This Row],[Customer ID]],'Medical Examinations'!A2174:L4509,11,FALSE)</f>
        <v>Obesity</v>
      </c>
      <c r="K2175" t="str">
        <f>VLOOKUP(Medical_Examinations[[#This Row],[Customer ID]],'Medical Examinations'!A2174:L4509,12,FALSE)</f>
        <v>Diabetes</v>
      </c>
      <c r="L2175" t="str">
        <f>VLOOKUP(Hospitalisation_Details[[#This Row],[Customer ID]],'Hospitalisation Details'!A2174:K4515,10,FALSE)</f>
        <v>26 Aug 1981</v>
      </c>
      <c r="M2175">
        <f>VLOOKUP(Hospitalisation_Details[[#This Row],[Customer ID]],'Hospitalisation Details'!$A$1:$K$2342,6,FALSE)</f>
        <v>6290</v>
      </c>
      <c r="N2175" t="str">
        <f>VLOOKUP(Hospitalisation_Details[[#This Row],[Customer ID]],'Hospitalisation Details'!A2174:K4515,7,FALSE)</f>
        <v>tier - 2</v>
      </c>
      <c r="O2175" t="str">
        <f>VLOOKUP(Hospitalisation_Details[[#This Row],[Customer ID]],'Hospitalisation Details'!A2174:K4515,8,FALSE)</f>
        <v>tier - 3</v>
      </c>
      <c r="P2175" t="str">
        <f>VLOOKUP(Hospitalisation_Details[[#This Row],[Customer ID]],'Hospitalisation Details'!A2174:K4515,9,FALSE)</f>
        <v>R1013</v>
      </c>
      <c r="Q2175">
        <f>VLOOKUP(Hospitalisation_Details[[#This Row],[Customer ID]],'Hospitalisation Details'!$A$1:$K$2342,11,FALSE)</f>
        <v>41</v>
      </c>
    </row>
    <row r="2176" spans="1:17" x14ac:dyDescent="0.35">
      <c r="A2176" t="s">
        <v>2175</v>
      </c>
      <c r="B2176" t="str">
        <f>VLOOKUP(Customer_Names[[#This Row],[Customer ID]],Customer_Names[#All],2,FALSE)</f>
        <v>Rodas</v>
      </c>
      <c r="C2176">
        <f>VLOOKUP(Medical_Examinations[[#This Row],[Customer ID]],'Medical Examinations'!$A$1:$L$2336,2,FALSE)</f>
        <v>20</v>
      </c>
      <c r="D2176">
        <f>VLOOKUP(Medical_Examinations[[#This Row],[Customer ID]],'Medical Examinations'!$A$1:$L$2336,3,FALSE)</f>
        <v>11</v>
      </c>
      <c r="E2176" t="str">
        <f>VLOOKUP(Medical_Examinations[[#This Row],[Customer ID]],'Medical Examinations'!$A$1:$L$2336,4,FALSE)</f>
        <v>No</v>
      </c>
      <c r="F2176" t="str">
        <f>VLOOKUP(Medical_Examinations[[#This Row],[Customer ID]],'Medical Examinations'!$A$1:$L$2336,6,FALSE)</f>
        <v>No</v>
      </c>
      <c r="G2176" t="str">
        <f>VLOOKUP(Medical_Examinations[[#This Row],[Customer ID]],'Medical Examinations'!$A$1:$L$2336,7,FALSE)</f>
        <v>No</v>
      </c>
      <c r="H2176">
        <f>VLOOKUP(Medical_Examinations[[#This Row],[Customer ID]],'Medical Examinations'!$A$1:$L$2336,8,FALSE)</f>
        <v>0</v>
      </c>
      <c r="I2176" t="str">
        <f>VLOOKUP(Medical_Examinations[[#This Row],[Customer ID]],'Medical Examinations'!$A$1:$L$2336,9,FALSE)</f>
        <v>yes</v>
      </c>
      <c r="J2176" t="str">
        <f>VLOOKUP(Medical_Examinations[[#This Row],[Customer ID]],'Medical Examinations'!A2175:L4510,11,FALSE)</f>
        <v>Normal Weight</v>
      </c>
      <c r="K2176" t="str">
        <f>VLOOKUP(Medical_Examinations[[#This Row],[Customer ID]],'Medical Examinations'!A2175:L4510,12,FALSE)</f>
        <v>Diabetes</v>
      </c>
      <c r="L2176" t="str">
        <f>VLOOKUP(Hospitalisation_Details[[#This Row],[Customer ID]],'Hospitalisation Details'!A2175:K4516,10,FALSE)</f>
        <v>5 Aug 1975</v>
      </c>
      <c r="M2176">
        <f>VLOOKUP(Hospitalisation_Details[[#This Row],[Customer ID]],'Hospitalisation Details'!$A$1:$K$2342,6,FALSE)</f>
        <v>6423</v>
      </c>
      <c r="N2176" t="str">
        <f>VLOOKUP(Hospitalisation_Details[[#This Row],[Customer ID]],'Hospitalisation Details'!A2175:K4516,7,FALSE)</f>
        <v>tier - 2</v>
      </c>
      <c r="O2176" t="str">
        <f>VLOOKUP(Hospitalisation_Details[[#This Row],[Customer ID]],'Hospitalisation Details'!A2175:K4516,8,FALSE)</f>
        <v>tier - 3</v>
      </c>
      <c r="P2176" t="str">
        <f>VLOOKUP(Hospitalisation_Details[[#This Row],[Customer ID]],'Hospitalisation Details'!A2175:K4516,9,FALSE)</f>
        <v>R1013</v>
      </c>
      <c r="Q2176">
        <f>VLOOKUP(Hospitalisation_Details[[#This Row],[Customer ID]],'Hospitalisation Details'!$A$1:$K$2342,11,FALSE)</f>
        <v>47</v>
      </c>
    </row>
    <row r="2177" spans="1:17" x14ac:dyDescent="0.35">
      <c r="A2177" t="s">
        <v>2176</v>
      </c>
      <c r="B2177" t="str">
        <f>VLOOKUP(Customer_Names[[#This Row],[Customer ID]],Customer_Names[#All],2,FALSE)</f>
        <v>O'Connor</v>
      </c>
      <c r="C2177">
        <f>VLOOKUP(Medical_Examinations[[#This Row],[Customer ID]],'Medical Examinations'!$A$1:$L$2336,2,FALSE)</f>
        <v>24</v>
      </c>
      <c r="D2177">
        <f>VLOOKUP(Medical_Examinations[[#This Row],[Customer ID]],'Medical Examinations'!$A$1:$L$2336,3,FALSE)</f>
        <v>11</v>
      </c>
      <c r="E2177" t="str">
        <f>VLOOKUP(Medical_Examinations[[#This Row],[Customer ID]],'Medical Examinations'!$A$1:$L$2336,4,FALSE)</f>
        <v>yes</v>
      </c>
      <c r="F2177" t="str">
        <f>VLOOKUP(Medical_Examinations[[#This Row],[Customer ID]],'Medical Examinations'!$A$1:$L$2336,6,FALSE)</f>
        <v>No</v>
      </c>
      <c r="G2177" t="str">
        <f>VLOOKUP(Medical_Examinations[[#This Row],[Customer ID]],'Medical Examinations'!$A$1:$L$2336,7,FALSE)</f>
        <v>No</v>
      </c>
      <c r="H2177">
        <f>VLOOKUP(Medical_Examinations[[#This Row],[Customer ID]],'Medical Examinations'!$A$1:$L$2336,8,FALSE)</f>
        <v>0</v>
      </c>
      <c r="I2177" t="str">
        <f>VLOOKUP(Medical_Examinations[[#This Row],[Customer ID]],'Medical Examinations'!$A$1:$L$2336,9,FALSE)</f>
        <v>yes</v>
      </c>
      <c r="J2177" t="str">
        <f>VLOOKUP(Medical_Examinations[[#This Row],[Customer ID]],'Medical Examinations'!A2176:L4511,11,FALSE)</f>
        <v>Normal Weight</v>
      </c>
      <c r="K2177" t="str">
        <f>VLOOKUP(Medical_Examinations[[#This Row],[Customer ID]],'Medical Examinations'!A2176:L4511,12,FALSE)</f>
        <v>Diabetes</v>
      </c>
      <c r="L2177" t="str">
        <f>VLOOKUP(Hospitalisation_Details[[#This Row],[Customer ID]],'Hospitalisation Details'!A2176:K4517,10,FALSE)</f>
        <v>27 Jul 1981</v>
      </c>
      <c r="M2177">
        <f>VLOOKUP(Hospitalisation_Details[[#This Row],[Customer ID]],'Hospitalisation Details'!$A$1:$K$2342,6,FALSE)</f>
        <v>6473</v>
      </c>
      <c r="N2177" t="str">
        <f>VLOOKUP(Hospitalisation_Details[[#This Row],[Customer ID]],'Hospitalisation Details'!A2176:K4517,7,FALSE)</f>
        <v>tier - 2</v>
      </c>
      <c r="O2177" t="str">
        <f>VLOOKUP(Hospitalisation_Details[[#This Row],[Customer ID]],'Hospitalisation Details'!A2176:K4517,8,FALSE)</f>
        <v>tier - 2</v>
      </c>
      <c r="P2177" t="str">
        <f>VLOOKUP(Hospitalisation_Details[[#This Row],[Customer ID]],'Hospitalisation Details'!A2176:K4517,9,FALSE)</f>
        <v>R1013</v>
      </c>
      <c r="Q2177">
        <f>VLOOKUP(Hospitalisation_Details[[#This Row],[Customer ID]],'Hospitalisation Details'!$A$1:$K$2342,11,FALSE)</f>
        <v>41</v>
      </c>
    </row>
    <row r="2178" spans="1:17" x14ac:dyDescent="0.35">
      <c r="A2178" t="s">
        <v>2177</v>
      </c>
      <c r="B2178" t="str">
        <f>VLOOKUP(Customer_Names[[#This Row],[Customer ID]],Customer_Names[#All],2,FALSE)</f>
        <v>White</v>
      </c>
      <c r="C2178">
        <f>VLOOKUP(Medical_Examinations[[#This Row],[Customer ID]],'Medical Examinations'!$A$1:$L$2336,2,FALSE)</f>
        <v>27</v>
      </c>
      <c r="D2178">
        <f>VLOOKUP(Medical_Examinations[[#This Row],[Customer ID]],'Medical Examinations'!$A$1:$L$2336,3,FALSE)</f>
        <v>10</v>
      </c>
      <c r="E2178" t="str">
        <f>VLOOKUP(Medical_Examinations[[#This Row],[Customer ID]],'Medical Examinations'!$A$1:$L$2336,4,FALSE)</f>
        <v>No</v>
      </c>
      <c r="F2178" t="str">
        <f>VLOOKUP(Medical_Examinations[[#This Row],[Customer ID]],'Medical Examinations'!$A$1:$L$2336,6,FALSE)</f>
        <v>No</v>
      </c>
      <c r="G2178" t="str">
        <f>VLOOKUP(Medical_Examinations[[#This Row],[Customer ID]],'Medical Examinations'!$A$1:$L$2336,7,FALSE)</f>
        <v>No</v>
      </c>
      <c r="H2178">
        <f>VLOOKUP(Medical_Examinations[[#This Row],[Customer ID]],'Medical Examinations'!$A$1:$L$2336,8,FALSE)</f>
        <v>0</v>
      </c>
      <c r="I2178" t="str">
        <f>VLOOKUP(Medical_Examinations[[#This Row],[Customer ID]],'Medical Examinations'!$A$1:$L$2336,9,FALSE)</f>
        <v>yes</v>
      </c>
      <c r="J2178" t="str">
        <f>VLOOKUP(Medical_Examinations[[#This Row],[Customer ID]],'Medical Examinations'!A2177:L4512,11,FALSE)</f>
        <v>Overweight</v>
      </c>
      <c r="K2178" t="str">
        <f>VLOOKUP(Medical_Examinations[[#This Row],[Customer ID]],'Medical Examinations'!A2177:L4512,12,FALSE)</f>
        <v>Diabetes</v>
      </c>
      <c r="L2178" t="str">
        <f>VLOOKUP(Hospitalisation_Details[[#This Row],[Customer ID]],'Hospitalisation Details'!A2177:K4518,10,FALSE)</f>
        <v>28 Aug 1982</v>
      </c>
      <c r="M2178">
        <f>VLOOKUP(Hospitalisation_Details[[#This Row],[Customer ID]],'Hospitalisation Details'!$A$1:$K$2342,6,FALSE)</f>
        <v>6500</v>
      </c>
      <c r="N2178" t="str">
        <f>VLOOKUP(Hospitalisation_Details[[#This Row],[Customer ID]],'Hospitalisation Details'!A2177:K4518,7,FALSE)</f>
        <v>tier - 2</v>
      </c>
      <c r="O2178" t="str">
        <f>VLOOKUP(Hospitalisation_Details[[#This Row],[Customer ID]],'Hospitalisation Details'!A2177:K4518,8,FALSE)</f>
        <v>tier - 2</v>
      </c>
      <c r="P2178" t="str">
        <f>VLOOKUP(Hospitalisation_Details[[#This Row],[Customer ID]],'Hospitalisation Details'!A2177:K4518,9,FALSE)</f>
        <v>R1013</v>
      </c>
      <c r="Q2178">
        <f>VLOOKUP(Hospitalisation_Details[[#This Row],[Customer ID]],'Hospitalisation Details'!$A$1:$K$2342,11,FALSE)</f>
        <v>40</v>
      </c>
    </row>
    <row r="2179" spans="1:17" x14ac:dyDescent="0.35">
      <c r="A2179" t="s">
        <v>2178</v>
      </c>
      <c r="B2179" t="str">
        <f>VLOOKUP(Customer_Names[[#This Row],[Customer ID]],Customer_Names[#All],2,FALSE)</f>
        <v>Davenport</v>
      </c>
      <c r="C2179">
        <f>VLOOKUP(Medical_Examinations[[#This Row],[Customer ID]],'Medical Examinations'!$A$1:$L$2336,2,FALSE)</f>
        <v>33</v>
      </c>
      <c r="D2179">
        <f>VLOOKUP(Medical_Examinations[[#This Row],[Customer ID]],'Medical Examinations'!$A$1:$L$2336,3,FALSE)</f>
        <v>11</v>
      </c>
      <c r="E2179" t="str">
        <f>VLOOKUP(Medical_Examinations[[#This Row],[Customer ID]],'Medical Examinations'!$A$1:$L$2336,4,FALSE)</f>
        <v>yes</v>
      </c>
      <c r="F2179" t="str">
        <f>VLOOKUP(Medical_Examinations[[#This Row],[Customer ID]],'Medical Examinations'!$A$1:$L$2336,6,FALSE)</f>
        <v>No</v>
      </c>
      <c r="G2179" t="str">
        <f>VLOOKUP(Medical_Examinations[[#This Row],[Customer ID]],'Medical Examinations'!$A$1:$L$2336,7,FALSE)</f>
        <v>No</v>
      </c>
      <c r="H2179">
        <f>VLOOKUP(Medical_Examinations[[#This Row],[Customer ID]],'Medical Examinations'!$A$1:$L$2336,8,FALSE)</f>
        <v>0</v>
      </c>
      <c r="I2179" t="str">
        <f>VLOOKUP(Medical_Examinations[[#This Row],[Customer ID]],'Medical Examinations'!$A$1:$L$2336,9,FALSE)</f>
        <v>yes</v>
      </c>
      <c r="J2179" t="str">
        <f>VLOOKUP(Medical_Examinations[[#This Row],[Customer ID]],'Medical Examinations'!A2178:L4513,11,FALSE)</f>
        <v>Obesity</v>
      </c>
      <c r="K2179" t="str">
        <f>VLOOKUP(Medical_Examinations[[#This Row],[Customer ID]],'Medical Examinations'!A2178:L4513,12,FALSE)</f>
        <v>Diabetes</v>
      </c>
      <c r="L2179" t="str">
        <f>VLOOKUP(Hospitalisation_Details[[#This Row],[Customer ID]],'Hospitalisation Details'!A2178:K4519,10,FALSE)</f>
        <v>21 Sep 1981</v>
      </c>
      <c r="M2179">
        <f>VLOOKUP(Hospitalisation_Details[[#This Row],[Customer ID]],'Hospitalisation Details'!$A$1:$K$2342,6,FALSE)</f>
        <v>6770</v>
      </c>
      <c r="N2179" t="str">
        <f>VLOOKUP(Hospitalisation_Details[[#This Row],[Customer ID]],'Hospitalisation Details'!A2178:K4519,7,FALSE)</f>
        <v>tier - 2</v>
      </c>
      <c r="O2179" t="str">
        <f>VLOOKUP(Hospitalisation_Details[[#This Row],[Customer ID]],'Hospitalisation Details'!A2178:K4519,8,FALSE)</f>
        <v>tier - 3</v>
      </c>
      <c r="P2179" t="str">
        <f>VLOOKUP(Hospitalisation_Details[[#This Row],[Customer ID]],'Hospitalisation Details'!A2178:K4519,9,FALSE)</f>
        <v>R1013</v>
      </c>
      <c r="Q2179">
        <f>VLOOKUP(Hospitalisation_Details[[#This Row],[Customer ID]],'Hospitalisation Details'!$A$1:$K$2342,11,FALSE)</f>
        <v>41</v>
      </c>
    </row>
    <row r="2180" spans="1:17" x14ac:dyDescent="0.35">
      <c r="A2180" t="s">
        <v>2179</v>
      </c>
      <c r="B2180" t="str">
        <f>VLOOKUP(Customer_Names[[#This Row],[Customer ID]],Customer_Names[#All],2,FALSE)</f>
        <v>Karmen</v>
      </c>
      <c r="C2180">
        <f>VLOOKUP(Medical_Examinations[[#This Row],[Customer ID]],'Medical Examinations'!$A$1:$L$2336,2,FALSE)</f>
        <v>28</v>
      </c>
      <c r="D2180">
        <f>VLOOKUP(Medical_Examinations[[#This Row],[Customer ID]],'Medical Examinations'!$A$1:$L$2336,3,FALSE)</f>
        <v>8</v>
      </c>
      <c r="E2180" t="str">
        <f>VLOOKUP(Medical_Examinations[[#This Row],[Customer ID]],'Medical Examinations'!$A$1:$L$2336,4,FALSE)</f>
        <v>No</v>
      </c>
      <c r="F2180" t="str">
        <f>VLOOKUP(Medical_Examinations[[#This Row],[Customer ID]],'Medical Examinations'!$A$1:$L$2336,6,FALSE)</f>
        <v>No</v>
      </c>
      <c r="G2180" t="str">
        <f>VLOOKUP(Medical_Examinations[[#This Row],[Customer ID]],'Medical Examinations'!$A$1:$L$2336,7,FALSE)</f>
        <v>No</v>
      </c>
      <c r="H2180">
        <f>VLOOKUP(Medical_Examinations[[#This Row],[Customer ID]],'Medical Examinations'!$A$1:$L$2336,8,FALSE)</f>
        <v>0</v>
      </c>
      <c r="I2180" t="str">
        <f>VLOOKUP(Medical_Examinations[[#This Row],[Customer ID]],'Medical Examinations'!$A$1:$L$2336,9,FALSE)</f>
        <v>yes</v>
      </c>
      <c r="J2180" t="str">
        <f>VLOOKUP(Medical_Examinations[[#This Row],[Customer ID]],'Medical Examinations'!A2179:L4514,11,FALSE)</f>
        <v>Overweight</v>
      </c>
      <c r="K2180" t="str">
        <f>VLOOKUP(Medical_Examinations[[#This Row],[Customer ID]],'Medical Examinations'!A2179:L4514,12,FALSE)</f>
        <v>Diabetes</v>
      </c>
      <c r="L2180" t="str">
        <f>VLOOKUP(Hospitalisation_Details[[#This Row],[Customer ID]],'Hospitalisation Details'!A2179:K4520,10,FALSE)</f>
        <v>8 Oct 1981</v>
      </c>
      <c r="M2180">
        <f>VLOOKUP(Hospitalisation_Details[[#This Row],[Customer ID]],'Hospitalisation Details'!$A$1:$K$2342,6,FALSE)</f>
        <v>6781</v>
      </c>
      <c r="N2180" t="str">
        <f>VLOOKUP(Hospitalisation_Details[[#This Row],[Customer ID]],'Hospitalisation Details'!A2179:K4520,7,FALSE)</f>
        <v>tier - 2</v>
      </c>
      <c r="O2180" t="str">
        <f>VLOOKUP(Hospitalisation_Details[[#This Row],[Customer ID]],'Hospitalisation Details'!A2179:K4520,8,FALSE)</f>
        <v>tier - 1</v>
      </c>
      <c r="P2180" t="str">
        <f>VLOOKUP(Hospitalisation_Details[[#This Row],[Customer ID]],'Hospitalisation Details'!A2179:K4520,9,FALSE)</f>
        <v>R1013</v>
      </c>
      <c r="Q2180">
        <f>VLOOKUP(Hospitalisation_Details[[#This Row],[Customer ID]],'Hospitalisation Details'!$A$1:$K$2342,11,FALSE)</f>
        <v>41</v>
      </c>
    </row>
    <row r="2181" spans="1:17" x14ac:dyDescent="0.35">
      <c r="A2181" t="s">
        <v>2180</v>
      </c>
      <c r="B2181" t="str">
        <f>VLOOKUP(Customer_Names[[#This Row],[Customer ID]],Customer_Names[#All],2,FALSE)</f>
        <v>Miller</v>
      </c>
      <c r="C2181">
        <f>VLOOKUP(Medical_Examinations[[#This Row],[Customer ID]],'Medical Examinations'!$A$1:$L$2336,2,FALSE)</f>
        <v>23</v>
      </c>
      <c r="D2181">
        <f>VLOOKUP(Medical_Examinations[[#This Row],[Customer ID]],'Medical Examinations'!$A$1:$L$2336,3,FALSE)</f>
        <v>8</v>
      </c>
      <c r="E2181" t="str">
        <f>VLOOKUP(Medical_Examinations[[#This Row],[Customer ID]],'Medical Examinations'!$A$1:$L$2336,4,FALSE)</f>
        <v>No</v>
      </c>
      <c r="F2181" t="str">
        <f>VLOOKUP(Medical_Examinations[[#This Row],[Customer ID]],'Medical Examinations'!$A$1:$L$2336,6,FALSE)</f>
        <v>No</v>
      </c>
      <c r="G2181" t="str">
        <f>VLOOKUP(Medical_Examinations[[#This Row],[Customer ID]],'Medical Examinations'!$A$1:$L$2336,7,FALSE)</f>
        <v>No</v>
      </c>
      <c r="H2181">
        <f>VLOOKUP(Medical_Examinations[[#This Row],[Customer ID]],'Medical Examinations'!$A$1:$L$2336,8,FALSE)</f>
        <v>0</v>
      </c>
      <c r="I2181" t="str">
        <f>VLOOKUP(Medical_Examinations[[#This Row],[Customer ID]],'Medical Examinations'!$A$1:$L$2336,9,FALSE)</f>
        <v>yes</v>
      </c>
      <c r="J2181" t="str">
        <f>VLOOKUP(Medical_Examinations[[#This Row],[Customer ID]],'Medical Examinations'!A2180:L4515,11,FALSE)</f>
        <v>Normal Weight</v>
      </c>
      <c r="K2181" t="str">
        <f>VLOOKUP(Medical_Examinations[[#This Row],[Customer ID]],'Medical Examinations'!A2180:L4515,12,FALSE)</f>
        <v>Diabetes</v>
      </c>
      <c r="L2181" t="str">
        <f>VLOOKUP(Hospitalisation_Details[[#This Row],[Customer ID]],'Hospitalisation Details'!A2180:K4521,10,FALSE)</f>
        <v>3 Jun 1975</v>
      </c>
      <c r="M2181">
        <f>VLOOKUP(Hospitalisation_Details[[#This Row],[Customer ID]],'Hospitalisation Details'!$A$1:$K$2342,6,FALSE)</f>
        <v>6965</v>
      </c>
      <c r="N2181" t="str">
        <f>VLOOKUP(Hospitalisation_Details[[#This Row],[Customer ID]],'Hospitalisation Details'!A2180:K4521,7,FALSE)</f>
        <v>tier - 2</v>
      </c>
      <c r="O2181" t="str">
        <f>VLOOKUP(Hospitalisation_Details[[#This Row],[Customer ID]],'Hospitalisation Details'!A2180:K4521,8,FALSE)</f>
        <v>tier - 3</v>
      </c>
      <c r="P2181" t="str">
        <f>VLOOKUP(Hospitalisation_Details[[#This Row],[Customer ID]],'Hospitalisation Details'!A2180:K4521,9,FALSE)</f>
        <v>R1013</v>
      </c>
      <c r="Q2181">
        <f>VLOOKUP(Hospitalisation_Details[[#This Row],[Customer ID]],'Hospitalisation Details'!$A$1:$K$2342,11,FALSE)</f>
        <v>48</v>
      </c>
    </row>
    <row r="2182" spans="1:17" x14ac:dyDescent="0.35">
      <c r="A2182" t="s">
        <v>2181</v>
      </c>
      <c r="B2182" t="str">
        <f>VLOOKUP(Customer_Names[[#This Row],[Customer ID]],Customer_Names[#All],2,FALSE)</f>
        <v>Lippmann</v>
      </c>
      <c r="C2182">
        <f>VLOOKUP(Medical_Examinations[[#This Row],[Customer ID]],'Medical Examinations'!$A$1:$L$2336,2,FALSE)</f>
        <v>31</v>
      </c>
      <c r="D2182">
        <f>VLOOKUP(Medical_Examinations[[#This Row],[Customer ID]],'Medical Examinations'!$A$1:$L$2336,3,FALSE)</f>
        <v>11</v>
      </c>
      <c r="E2182" t="str">
        <f>VLOOKUP(Medical_Examinations[[#This Row],[Customer ID]],'Medical Examinations'!$A$1:$L$2336,4,FALSE)</f>
        <v>yes</v>
      </c>
      <c r="F2182" t="str">
        <f>VLOOKUP(Medical_Examinations[[#This Row],[Customer ID]],'Medical Examinations'!$A$1:$L$2336,6,FALSE)</f>
        <v>No</v>
      </c>
      <c r="G2182" t="str">
        <f>VLOOKUP(Medical_Examinations[[#This Row],[Customer ID]],'Medical Examinations'!$A$1:$L$2336,7,FALSE)</f>
        <v>No</v>
      </c>
      <c r="H2182">
        <f>VLOOKUP(Medical_Examinations[[#This Row],[Customer ID]],'Medical Examinations'!$A$1:$L$2336,8,FALSE)</f>
        <v>0</v>
      </c>
      <c r="I2182" t="str">
        <f>VLOOKUP(Medical_Examinations[[#This Row],[Customer ID]],'Medical Examinations'!$A$1:$L$2336,9,FALSE)</f>
        <v>yes</v>
      </c>
      <c r="J2182" t="str">
        <f>VLOOKUP(Medical_Examinations[[#This Row],[Customer ID]],'Medical Examinations'!A2181:L4516,11,FALSE)</f>
        <v>Obesity</v>
      </c>
      <c r="K2182" t="str">
        <f>VLOOKUP(Medical_Examinations[[#This Row],[Customer ID]],'Medical Examinations'!A2181:L4516,12,FALSE)</f>
        <v>Diabetes</v>
      </c>
      <c r="L2182" t="str">
        <f>VLOOKUP(Hospitalisation_Details[[#This Row],[Customer ID]],'Hospitalisation Details'!A2181:K4522,10,FALSE)</f>
        <v>22 Oct 1980</v>
      </c>
      <c r="M2182">
        <f>VLOOKUP(Hospitalisation_Details[[#This Row],[Customer ID]],'Hospitalisation Details'!$A$1:$K$2342,6,FALSE)</f>
        <v>7047</v>
      </c>
      <c r="N2182" t="str">
        <f>VLOOKUP(Hospitalisation_Details[[#This Row],[Customer ID]],'Hospitalisation Details'!A2181:K4522,7,FALSE)</f>
        <v>tier - 2</v>
      </c>
      <c r="O2182" t="str">
        <f>VLOOKUP(Hospitalisation_Details[[#This Row],[Customer ID]],'Hospitalisation Details'!A2181:K4522,8,FALSE)</f>
        <v>tier - 3</v>
      </c>
      <c r="P2182" t="str">
        <f>VLOOKUP(Hospitalisation_Details[[#This Row],[Customer ID]],'Hospitalisation Details'!A2181:K4522,9,FALSE)</f>
        <v>R1013</v>
      </c>
      <c r="Q2182">
        <f>VLOOKUP(Hospitalisation_Details[[#This Row],[Customer ID]],'Hospitalisation Details'!$A$1:$K$2342,11,FALSE)</f>
        <v>42</v>
      </c>
    </row>
    <row r="2183" spans="1:17" x14ac:dyDescent="0.35">
      <c r="A2183" t="s">
        <v>2182</v>
      </c>
      <c r="B2183" t="str">
        <f>VLOOKUP(Customer_Names[[#This Row],[Customer ID]],Customer_Names[#All],2,FALSE)</f>
        <v>Klehm</v>
      </c>
      <c r="C2183">
        <f>VLOOKUP(Medical_Examinations[[#This Row],[Customer ID]],'Medical Examinations'!$A$1:$L$2336,2,FALSE)</f>
        <v>24</v>
      </c>
      <c r="D2183">
        <f>VLOOKUP(Medical_Examinations[[#This Row],[Customer ID]],'Medical Examinations'!$A$1:$L$2336,3,FALSE)</f>
        <v>8</v>
      </c>
      <c r="E2183" t="str">
        <f>VLOOKUP(Medical_Examinations[[#This Row],[Customer ID]],'Medical Examinations'!$A$1:$L$2336,4,FALSE)</f>
        <v>No</v>
      </c>
      <c r="F2183" t="str">
        <f>VLOOKUP(Medical_Examinations[[#This Row],[Customer ID]],'Medical Examinations'!$A$1:$L$2336,6,FALSE)</f>
        <v>No</v>
      </c>
      <c r="G2183" t="str">
        <f>VLOOKUP(Medical_Examinations[[#This Row],[Customer ID]],'Medical Examinations'!$A$1:$L$2336,7,FALSE)</f>
        <v>No</v>
      </c>
      <c r="H2183">
        <f>VLOOKUP(Medical_Examinations[[#This Row],[Customer ID]],'Medical Examinations'!$A$1:$L$2336,8,FALSE)</f>
        <v>0</v>
      </c>
      <c r="I2183" t="str">
        <f>VLOOKUP(Medical_Examinations[[#This Row],[Customer ID]],'Medical Examinations'!$A$1:$L$2336,9,FALSE)</f>
        <v>yes</v>
      </c>
      <c r="J2183" t="str">
        <f>VLOOKUP(Medical_Examinations[[#This Row],[Customer ID]],'Medical Examinations'!A2182:L4517,11,FALSE)</f>
        <v>Normal Weight</v>
      </c>
      <c r="K2183" t="str">
        <f>VLOOKUP(Medical_Examinations[[#This Row],[Customer ID]],'Medical Examinations'!A2182:L4517,12,FALSE)</f>
        <v>Diabetes</v>
      </c>
      <c r="L2183" t="str">
        <f>VLOOKUP(Hospitalisation_Details[[#This Row],[Customer ID]],'Hospitalisation Details'!A2182:K4523,10,FALSE)</f>
        <v>30 Jul 1978</v>
      </c>
      <c r="M2183">
        <f>VLOOKUP(Hospitalisation_Details[[#This Row],[Customer ID]],'Hospitalisation Details'!$A$1:$K$2342,6,FALSE)</f>
        <v>7147</v>
      </c>
      <c r="N2183" t="str">
        <f>VLOOKUP(Hospitalisation_Details[[#This Row],[Customer ID]],'Hospitalisation Details'!A2182:K4523,7,FALSE)</f>
        <v>tier - 2</v>
      </c>
      <c r="O2183" t="str">
        <f>VLOOKUP(Hospitalisation_Details[[#This Row],[Customer ID]],'Hospitalisation Details'!A2182:K4523,8,FALSE)</f>
        <v>tier - 3</v>
      </c>
      <c r="P2183" t="str">
        <f>VLOOKUP(Hospitalisation_Details[[#This Row],[Customer ID]],'Hospitalisation Details'!A2182:K4523,9,FALSE)</f>
        <v>R1013</v>
      </c>
      <c r="Q2183">
        <f>VLOOKUP(Hospitalisation_Details[[#This Row],[Customer ID]],'Hospitalisation Details'!$A$1:$K$2342,11,FALSE)</f>
        <v>44</v>
      </c>
    </row>
    <row r="2184" spans="1:17" x14ac:dyDescent="0.35">
      <c r="A2184" t="s">
        <v>2183</v>
      </c>
      <c r="B2184" t="str">
        <f>VLOOKUP(Customer_Names[[#This Row],[Customer ID]],Customer_Names[#All],2,FALSE)</f>
        <v>Murphy</v>
      </c>
      <c r="C2184">
        <f>VLOOKUP(Medical_Examinations[[#This Row],[Customer ID]],'Medical Examinations'!$A$1:$L$2336,2,FALSE)</f>
        <v>19</v>
      </c>
      <c r="D2184">
        <f>VLOOKUP(Medical_Examinations[[#This Row],[Customer ID]],'Medical Examinations'!$A$1:$L$2336,3,FALSE)</f>
        <v>8</v>
      </c>
      <c r="E2184" t="str">
        <f>VLOOKUP(Medical_Examinations[[#This Row],[Customer ID]],'Medical Examinations'!$A$1:$L$2336,4,FALSE)</f>
        <v>No</v>
      </c>
      <c r="F2184" t="str">
        <f>VLOOKUP(Medical_Examinations[[#This Row],[Customer ID]],'Medical Examinations'!$A$1:$L$2336,6,FALSE)</f>
        <v>No</v>
      </c>
      <c r="G2184" t="str">
        <f>VLOOKUP(Medical_Examinations[[#This Row],[Customer ID]],'Medical Examinations'!$A$1:$L$2336,7,FALSE)</f>
        <v>No</v>
      </c>
      <c r="H2184">
        <f>VLOOKUP(Medical_Examinations[[#This Row],[Customer ID]],'Medical Examinations'!$A$1:$L$2336,8,FALSE)</f>
        <v>0</v>
      </c>
      <c r="I2184" t="str">
        <f>VLOOKUP(Medical_Examinations[[#This Row],[Customer ID]],'Medical Examinations'!$A$1:$L$2336,9,FALSE)</f>
        <v>yes</v>
      </c>
      <c r="J2184" t="str">
        <f>VLOOKUP(Medical_Examinations[[#This Row],[Customer ID]],'Medical Examinations'!A2183:L4518,11,FALSE)</f>
        <v>Normal Weight</v>
      </c>
      <c r="K2184" t="str">
        <f>VLOOKUP(Medical_Examinations[[#This Row],[Customer ID]],'Medical Examinations'!A2183:L4518,12,FALSE)</f>
        <v>Diabetes</v>
      </c>
      <c r="L2184" t="str">
        <f>VLOOKUP(Hospitalisation_Details[[#This Row],[Customer ID]],'Hospitalisation Details'!A2183:K4524,10,FALSE)</f>
        <v>19 Jul 1975</v>
      </c>
      <c r="M2184">
        <f>VLOOKUP(Hospitalisation_Details[[#This Row],[Customer ID]],'Hospitalisation Details'!$A$1:$K$2342,6,FALSE)</f>
        <v>7176</v>
      </c>
      <c r="N2184" t="str">
        <f>VLOOKUP(Hospitalisation_Details[[#This Row],[Customer ID]],'Hospitalisation Details'!A2183:K4524,7,FALSE)</f>
        <v>tier - 2</v>
      </c>
      <c r="O2184" t="str">
        <f>VLOOKUP(Hospitalisation_Details[[#This Row],[Customer ID]],'Hospitalisation Details'!A2183:K4524,8,FALSE)</f>
        <v>tier - 3</v>
      </c>
      <c r="P2184" t="str">
        <f>VLOOKUP(Hospitalisation_Details[[#This Row],[Customer ID]],'Hospitalisation Details'!A2183:K4524,9,FALSE)</f>
        <v>R1013</v>
      </c>
      <c r="Q2184">
        <f>VLOOKUP(Hospitalisation_Details[[#This Row],[Customer ID]],'Hospitalisation Details'!$A$1:$K$2342,11,FALSE)</f>
        <v>47</v>
      </c>
    </row>
    <row r="2185" spans="1:17" x14ac:dyDescent="0.35">
      <c r="A2185" t="s">
        <v>2184</v>
      </c>
      <c r="B2185" t="str">
        <f>VLOOKUP(Customer_Names[[#This Row],[Customer ID]],Customer_Names[#All],2,FALSE)</f>
        <v>Desisa</v>
      </c>
      <c r="C2185">
        <f>VLOOKUP(Medical_Examinations[[#This Row],[Customer ID]],'Medical Examinations'!$A$1:$L$2336,2,FALSE)</f>
        <v>18</v>
      </c>
      <c r="D2185">
        <f>VLOOKUP(Medical_Examinations[[#This Row],[Customer ID]],'Medical Examinations'!$A$1:$L$2336,3,FALSE)</f>
        <v>10</v>
      </c>
      <c r="E2185" t="str">
        <f>VLOOKUP(Medical_Examinations[[#This Row],[Customer ID]],'Medical Examinations'!$A$1:$L$2336,4,FALSE)</f>
        <v>No</v>
      </c>
      <c r="F2185" t="str">
        <f>VLOOKUP(Medical_Examinations[[#This Row],[Customer ID]],'Medical Examinations'!$A$1:$L$2336,6,FALSE)</f>
        <v>No</v>
      </c>
      <c r="G2185" t="str">
        <f>VLOOKUP(Medical_Examinations[[#This Row],[Customer ID]],'Medical Examinations'!$A$1:$L$2336,7,FALSE)</f>
        <v>No</v>
      </c>
      <c r="H2185">
        <f>VLOOKUP(Medical_Examinations[[#This Row],[Customer ID]],'Medical Examinations'!$A$1:$L$2336,8,FALSE)</f>
        <v>0</v>
      </c>
      <c r="I2185" t="str">
        <f>VLOOKUP(Medical_Examinations[[#This Row],[Customer ID]],'Medical Examinations'!$A$1:$L$2336,9,FALSE)</f>
        <v>yes</v>
      </c>
      <c r="J2185" t="str">
        <f>VLOOKUP(Medical_Examinations[[#This Row],[Customer ID]],'Medical Examinations'!A2184:L4519,11,FALSE)</f>
        <v>Underweight</v>
      </c>
      <c r="K2185" t="str">
        <f>VLOOKUP(Medical_Examinations[[#This Row],[Customer ID]],'Medical Examinations'!A2184:L4519,12,FALSE)</f>
        <v>Diabetes</v>
      </c>
      <c r="L2185" t="str">
        <f>VLOOKUP(Hospitalisation_Details[[#This Row],[Customer ID]],'Hospitalisation Details'!A2184:K4525,10,FALSE)</f>
        <v>26 Jun 1979</v>
      </c>
      <c r="M2185">
        <f>VLOOKUP(Hospitalisation_Details[[#This Row],[Customer ID]],'Hospitalisation Details'!$A$1:$K$2342,6,FALSE)</f>
        <v>7346</v>
      </c>
      <c r="N2185" t="str">
        <f>VLOOKUP(Hospitalisation_Details[[#This Row],[Customer ID]],'Hospitalisation Details'!A2184:K4525,7,FALSE)</f>
        <v>tier - 2</v>
      </c>
      <c r="O2185" t="str">
        <f>VLOOKUP(Hospitalisation_Details[[#This Row],[Customer ID]],'Hospitalisation Details'!A2184:K4525,8,FALSE)</f>
        <v>tier - 1</v>
      </c>
      <c r="P2185" t="str">
        <f>VLOOKUP(Hospitalisation_Details[[#This Row],[Customer ID]],'Hospitalisation Details'!A2184:K4525,9,FALSE)</f>
        <v>R1013</v>
      </c>
      <c r="Q2185">
        <f>VLOOKUP(Hospitalisation_Details[[#This Row],[Customer ID]],'Hospitalisation Details'!$A$1:$K$2342,11,FALSE)</f>
        <v>43</v>
      </c>
    </row>
    <row r="2186" spans="1:17" x14ac:dyDescent="0.35">
      <c r="A2186" t="s">
        <v>2185</v>
      </c>
      <c r="B2186" t="str">
        <f>VLOOKUP(Customer_Names[[#This Row],[Customer ID]],Customer_Names[#All],2,FALSE)</f>
        <v>Brooks</v>
      </c>
      <c r="C2186">
        <f>VLOOKUP(Medical_Examinations[[#This Row],[Customer ID]],'Medical Examinations'!$A$1:$L$2336,2,FALSE)</f>
        <v>22</v>
      </c>
      <c r="D2186">
        <f>VLOOKUP(Medical_Examinations[[#This Row],[Customer ID]],'Medical Examinations'!$A$1:$L$2336,3,FALSE)</f>
        <v>10</v>
      </c>
      <c r="E2186" t="str">
        <f>VLOOKUP(Medical_Examinations[[#This Row],[Customer ID]],'Medical Examinations'!$A$1:$L$2336,4,FALSE)</f>
        <v>yes</v>
      </c>
      <c r="F2186" t="str">
        <f>VLOOKUP(Medical_Examinations[[#This Row],[Customer ID]],'Medical Examinations'!$A$1:$L$2336,6,FALSE)</f>
        <v>No</v>
      </c>
      <c r="G2186" t="str">
        <f>VLOOKUP(Medical_Examinations[[#This Row],[Customer ID]],'Medical Examinations'!$A$1:$L$2336,7,FALSE)</f>
        <v>No</v>
      </c>
      <c r="H2186">
        <f>VLOOKUP(Medical_Examinations[[#This Row],[Customer ID]],'Medical Examinations'!$A$1:$L$2336,8,FALSE)</f>
        <v>0</v>
      </c>
      <c r="I2186" t="str">
        <f>VLOOKUP(Medical_Examinations[[#This Row],[Customer ID]],'Medical Examinations'!$A$1:$L$2336,9,FALSE)</f>
        <v>yes</v>
      </c>
      <c r="J2186" t="str">
        <f>VLOOKUP(Medical_Examinations[[#This Row],[Customer ID]],'Medical Examinations'!A2185:L4520,11,FALSE)</f>
        <v>Normal Weight</v>
      </c>
      <c r="K2186" t="str">
        <f>VLOOKUP(Medical_Examinations[[#This Row],[Customer ID]],'Medical Examinations'!A2185:L4520,12,FALSE)</f>
        <v>Diabetes</v>
      </c>
      <c r="L2186" t="str">
        <f>VLOOKUP(Hospitalisation_Details[[#This Row],[Customer ID]],'Hospitalisation Details'!A2185:K4526,10,FALSE)</f>
        <v>24 Aug 1978</v>
      </c>
      <c r="M2186">
        <f>VLOOKUP(Hospitalisation_Details[[#This Row],[Customer ID]],'Hospitalisation Details'!$A$1:$K$2342,6,FALSE)</f>
        <v>7634</v>
      </c>
      <c r="N2186" t="str">
        <f>VLOOKUP(Hospitalisation_Details[[#This Row],[Customer ID]],'Hospitalisation Details'!A2185:K4526,7,FALSE)</f>
        <v>tier - 2</v>
      </c>
      <c r="O2186" t="str">
        <f>VLOOKUP(Hospitalisation_Details[[#This Row],[Customer ID]],'Hospitalisation Details'!A2185:K4526,8,FALSE)</f>
        <v>tier - 1</v>
      </c>
      <c r="P2186" t="str">
        <f>VLOOKUP(Hospitalisation_Details[[#This Row],[Customer ID]],'Hospitalisation Details'!A2185:K4526,9,FALSE)</f>
        <v>R1013</v>
      </c>
      <c r="Q2186">
        <f>VLOOKUP(Hospitalisation_Details[[#This Row],[Customer ID]],'Hospitalisation Details'!$A$1:$K$2342,11,FALSE)</f>
        <v>44</v>
      </c>
    </row>
    <row r="2187" spans="1:17" x14ac:dyDescent="0.35">
      <c r="A2187" t="s">
        <v>2186</v>
      </c>
      <c r="B2187" t="str">
        <f>VLOOKUP(Customer_Names[[#This Row],[Customer ID]],Customer_Names[#All],2,FALSE)</f>
        <v>Stone</v>
      </c>
      <c r="C2187">
        <f>VLOOKUP(Medical_Examinations[[#This Row],[Customer ID]],'Medical Examinations'!$A$1:$L$2336,2,FALSE)</f>
        <v>24</v>
      </c>
      <c r="D2187">
        <f>VLOOKUP(Medical_Examinations[[#This Row],[Customer ID]],'Medical Examinations'!$A$1:$L$2336,3,FALSE)</f>
        <v>12</v>
      </c>
      <c r="E2187" t="str">
        <f>VLOOKUP(Medical_Examinations[[#This Row],[Customer ID]],'Medical Examinations'!$A$1:$L$2336,4,FALSE)</f>
        <v>yes</v>
      </c>
      <c r="F2187" t="str">
        <f>VLOOKUP(Medical_Examinations[[#This Row],[Customer ID]],'Medical Examinations'!$A$1:$L$2336,6,FALSE)</f>
        <v>No</v>
      </c>
      <c r="G2187" t="str">
        <f>VLOOKUP(Medical_Examinations[[#This Row],[Customer ID]],'Medical Examinations'!$A$1:$L$2336,7,FALSE)</f>
        <v>No</v>
      </c>
      <c r="H2187">
        <f>VLOOKUP(Medical_Examinations[[#This Row],[Customer ID]],'Medical Examinations'!$A$1:$L$2336,8,FALSE)</f>
        <v>0</v>
      </c>
      <c r="I2187" t="str">
        <f>VLOOKUP(Medical_Examinations[[#This Row],[Customer ID]],'Medical Examinations'!$A$1:$L$2336,9,FALSE)</f>
        <v>yes</v>
      </c>
      <c r="J2187" t="str">
        <f>VLOOKUP(Medical_Examinations[[#This Row],[Customer ID]],'Medical Examinations'!A2186:L4521,11,FALSE)</f>
        <v>Normal Weight</v>
      </c>
      <c r="K2187" t="str">
        <f>VLOOKUP(Medical_Examinations[[#This Row],[Customer ID]],'Medical Examinations'!A2186:L4521,12,FALSE)</f>
        <v>Diabetes</v>
      </c>
      <c r="L2187" t="str">
        <f>VLOOKUP(Hospitalisation_Details[[#This Row],[Customer ID]],'Hospitalisation Details'!A2186:K4527,10,FALSE)</f>
        <v>10 Aug 1975</v>
      </c>
      <c r="M2187">
        <f>VLOOKUP(Hospitalisation_Details[[#This Row],[Customer ID]],'Hospitalisation Details'!$A$1:$K$2342,6,FALSE)</f>
        <v>7967</v>
      </c>
      <c r="N2187" t="str">
        <f>VLOOKUP(Hospitalisation_Details[[#This Row],[Customer ID]],'Hospitalisation Details'!A2186:K4527,7,FALSE)</f>
        <v>tier - 2</v>
      </c>
      <c r="O2187" t="str">
        <f>VLOOKUP(Hospitalisation_Details[[#This Row],[Customer ID]],'Hospitalisation Details'!A2186:K4527,8,FALSE)</f>
        <v>tier - 2</v>
      </c>
      <c r="P2187" t="str">
        <f>VLOOKUP(Hospitalisation_Details[[#This Row],[Customer ID]],'Hospitalisation Details'!A2186:K4527,9,FALSE)</f>
        <v>R1013</v>
      </c>
      <c r="Q2187">
        <f>VLOOKUP(Hospitalisation_Details[[#This Row],[Customer ID]],'Hospitalisation Details'!$A$1:$K$2342,11,FALSE)</f>
        <v>47</v>
      </c>
    </row>
    <row r="2188" spans="1:17" x14ac:dyDescent="0.35">
      <c r="A2188" t="s">
        <v>2187</v>
      </c>
      <c r="B2188" t="str">
        <f>VLOOKUP(Customer_Names[[#This Row],[Customer ID]],Customer_Names[#All],2,FALSE)</f>
        <v>Weispfennig</v>
      </c>
      <c r="C2188">
        <f>VLOOKUP(Medical_Examinations[[#This Row],[Customer ID]],'Medical Examinations'!$A$1:$L$2336,2,FALSE)</f>
        <v>16</v>
      </c>
      <c r="D2188">
        <f>VLOOKUP(Medical_Examinations[[#This Row],[Customer ID]],'Medical Examinations'!$A$1:$L$2336,3,FALSE)</f>
        <v>11</v>
      </c>
      <c r="E2188" t="str">
        <f>VLOOKUP(Medical_Examinations[[#This Row],[Customer ID]],'Medical Examinations'!$A$1:$L$2336,4,FALSE)</f>
        <v>No</v>
      </c>
      <c r="F2188" t="str">
        <f>VLOOKUP(Medical_Examinations[[#This Row],[Customer ID]],'Medical Examinations'!$A$1:$L$2336,6,FALSE)</f>
        <v>No</v>
      </c>
      <c r="G2188" t="str">
        <f>VLOOKUP(Medical_Examinations[[#This Row],[Customer ID]],'Medical Examinations'!$A$1:$L$2336,7,FALSE)</f>
        <v>No</v>
      </c>
      <c r="H2188">
        <f>VLOOKUP(Medical_Examinations[[#This Row],[Customer ID]],'Medical Examinations'!$A$1:$L$2336,8,FALSE)</f>
        <v>0</v>
      </c>
      <c r="I2188" t="str">
        <f>VLOOKUP(Medical_Examinations[[#This Row],[Customer ID]],'Medical Examinations'!$A$1:$L$2336,9,FALSE)</f>
        <v>yes</v>
      </c>
      <c r="J2188" t="str">
        <f>VLOOKUP(Medical_Examinations[[#This Row],[Customer ID]],'Medical Examinations'!A2187:L4522,11,FALSE)</f>
        <v>Underweight</v>
      </c>
      <c r="K2188" t="str">
        <f>VLOOKUP(Medical_Examinations[[#This Row],[Customer ID]],'Medical Examinations'!A2187:L4522,12,FALSE)</f>
        <v>Diabetes</v>
      </c>
      <c r="L2188" t="str">
        <f>VLOOKUP(Hospitalisation_Details[[#This Row],[Customer ID]],'Hospitalisation Details'!A2187:K4528,10,FALSE)</f>
        <v>3 Sep 1976</v>
      </c>
      <c r="M2188">
        <f>VLOOKUP(Hospitalisation_Details[[#This Row],[Customer ID]],'Hospitalisation Details'!$A$1:$K$2342,6,FALSE)</f>
        <v>8233</v>
      </c>
      <c r="N2188" t="str">
        <f>VLOOKUP(Hospitalisation_Details[[#This Row],[Customer ID]],'Hospitalisation Details'!A2187:K4528,7,FALSE)</f>
        <v>tier - 2</v>
      </c>
      <c r="O2188" t="str">
        <f>VLOOKUP(Hospitalisation_Details[[#This Row],[Customer ID]],'Hospitalisation Details'!A2187:K4528,8,FALSE)</f>
        <v>tier - 3</v>
      </c>
      <c r="P2188" t="str">
        <f>VLOOKUP(Hospitalisation_Details[[#This Row],[Customer ID]],'Hospitalisation Details'!A2187:K4528,9,FALSE)</f>
        <v>R1013</v>
      </c>
      <c r="Q2188">
        <f>VLOOKUP(Hospitalisation_Details[[#This Row],[Customer ID]],'Hospitalisation Details'!$A$1:$K$2342,11,FALSE)</f>
        <v>46</v>
      </c>
    </row>
    <row r="2189" spans="1:17" x14ac:dyDescent="0.35">
      <c r="A2189" t="s">
        <v>2188</v>
      </c>
      <c r="B2189" t="str">
        <f>VLOOKUP(Customer_Names[[#This Row],[Customer ID]],Customer_Names[#All],2,FALSE)</f>
        <v>Sorrell</v>
      </c>
      <c r="C2189">
        <f>VLOOKUP(Medical_Examinations[[#This Row],[Customer ID]],'Medical Examinations'!$A$1:$L$2336,2,FALSE)</f>
        <v>17</v>
      </c>
      <c r="D2189">
        <f>VLOOKUP(Medical_Examinations[[#This Row],[Customer ID]],'Medical Examinations'!$A$1:$L$2336,3,FALSE)</f>
        <v>9</v>
      </c>
      <c r="E2189" t="str">
        <f>VLOOKUP(Medical_Examinations[[#This Row],[Customer ID]],'Medical Examinations'!$A$1:$L$2336,4,FALSE)</f>
        <v>No</v>
      </c>
      <c r="F2189" t="str">
        <f>VLOOKUP(Medical_Examinations[[#This Row],[Customer ID]],'Medical Examinations'!$A$1:$L$2336,6,FALSE)</f>
        <v>No</v>
      </c>
      <c r="G2189" t="str">
        <f>VLOOKUP(Medical_Examinations[[#This Row],[Customer ID]],'Medical Examinations'!$A$1:$L$2336,7,FALSE)</f>
        <v>No</v>
      </c>
      <c r="H2189">
        <f>VLOOKUP(Medical_Examinations[[#This Row],[Customer ID]],'Medical Examinations'!$A$1:$L$2336,8,FALSE)</f>
        <v>0</v>
      </c>
      <c r="I2189" t="str">
        <f>VLOOKUP(Medical_Examinations[[#This Row],[Customer ID]],'Medical Examinations'!$A$1:$L$2336,9,FALSE)</f>
        <v>yes</v>
      </c>
      <c r="J2189" t="str">
        <f>VLOOKUP(Medical_Examinations[[#This Row],[Customer ID]],'Medical Examinations'!A2188:L4523,11,FALSE)</f>
        <v>Underweight</v>
      </c>
      <c r="K2189" t="str">
        <f>VLOOKUP(Medical_Examinations[[#This Row],[Customer ID]],'Medical Examinations'!A2188:L4523,12,FALSE)</f>
        <v>Diabetes</v>
      </c>
      <c r="L2189" t="str">
        <f>VLOOKUP(Hospitalisation_Details[[#This Row],[Customer ID]],'Hospitalisation Details'!A2188:K4529,10,FALSE)</f>
        <v>30 Jun 1976</v>
      </c>
      <c r="M2189">
        <f>VLOOKUP(Hospitalisation_Details[[#This Row],[Customer ID]],'Hospitalisation Details'!$A$1:$K$2342,6,FALSE)</f>
        <v>8233</v>
      </c>
      <c r="N2189" t="str">
        <f>VLOOKUP(Hospitalisation_Details[[#This Row],[Customer ID]],'Hospitalisation Details'!A2188:K4529,7,FALSE)</f>
        <v>tier - 2</v>
      </c>
      <c r="O2189" t="str">
        <f>VLOOKUP(Hospitalisation_Details[[#This Row],[Customer ID]],'Hospitalisation Details'!A2188:K4529,8,FALSE)</f>
        <v>tier - 2</v>
      </c>
      <c r="P2189" t="str">
        <f>VLOOKUP(Hospitalisation_Details[[#This Row],[Customer ID]],'Hospitalisation Details'!A2188:K4529,9,FALSE)</f>
        <v>R1013</v>
      </c>
      <c r="Q2189">
        <f>VLOOKUP(Hospitalisation_Details[[#This Row],[Customer ID]],'Hospitalisation Details'!$A$1:$K$2342,11,FALSE)</f>
        <v>46</v>
      </c>
    </row>
    <row r="2190" spans="1:17" x14ac:dyDescent="0.35">
      <c r="A2190" t="s">
        <v>2189</v>
      </c>
      <c r="B2190" t="str">
        <f>VLOOKUP(Customer_Names[[#This Row],[Customer ID]],Customer_Names[#All],2,FALSE)</f>
        <v>Morris</v>
      </c>
      <c r="C2190">
        <f>VLOOKUP(Medical_Examinations[[#This Row],[Customer ID]],'Medical Examinations'!$A$1:$L$2336,2,FALSE)</f>
        <v>27</v>
      </c>
      <c r="D2190">
        <f>VLOOKUP(Medical_Examinations[[#This Row],[Customer ID]],'Medical Examinations'!$A$1:$L$2336,3,FALSE)</f>
        <v>8</v>
      </c>
      <c r="E2190" t="str">
        <f>VLOOKUP(Medical_Examinations[[#This Row],[Customer ID]],'Medical Examinations'!$A$1:$L$2336,4,FALSE)</f>
        <v>No</v>
      </c>
      <c r="F2190" t="str">
        <f>VLOOKUP(Medical_Examinations[[#This Row],[Customer ID]],'Medical Examinations'!$A$1:$L$2336,6,FALSE)</f>
        <v>No</v>
      </c>
      <c r="G2190" t="str">
        <f>VLOOKUP(Medical_Examinations[[#This Row],[Customer ID]],'Medical Examinations'!$A$1:$L$2336,7,FALSE)</f>
        <v>No</v>
      </c>
      <c r="H2190">
        <f>VLOOKUP(Medical_Examinations[[#This Row],[Customer ID]],'Medical Examinations'!$A$1:$L$2336,8,FALSE)</f>
        <v>0</v>
      </c>
      <c r="I2190" t="str">
        <f>VLOOKUP(Medical_Examinations[[#This Row],[Customer ID]],'Medical Examinations'!$A$1:$L$2336,9,FALSE)</f>
        <v>yes</v>
      </c>
      <c r="J2190" t="str">
        <f>VLOOKUP(Medical_Examinations[[#This Row],[Customer ID]],'Medical Examinations'!A2189:L4524,11,FALSE)</f>
        <v>Overweight</v>
      </c>
      <c r="K2190" t="str">
        <f>VLOOKUP(Medical_Examinations[[#This Row],[Customer ID]],'Medical Examinations'!A2189:L4524,12,FALSE)</f>
        <v>Diabetes</v>
      </c>
      <c r="L2190" t="str">
        <f>VLOOKUP(Hospitalisation_Details[[#This Row],[Customer ID]],'Hospitalisation Details'!A2189:K4530,10,FALSE)</f>
        <v>2 Sep 1976</v>
      </c>
      <c r="M2190">
        <f>VLOOKUP(Hospitalisation_Details[[#This Row],[Customer ID]],'Hospitalisation Details'!$A$1:$K$2342,6,FALSE)</f>
        <v>8241</v>
      </c>
      <c r="N2190" t="str">
        <f>VLOOKUP(Hospitalisation_Details[[#This Row],[Customer ID]],'Hospitalisation Details'!A2189:K4530,7,FALSE)</f>
        <v>tier - 2</v>
      </c>
      <c r="O2190" t="str">
        <f>VLOOKUP(Hospitalisation_Details[[#This Row],[Customer ID]],'Hospitalisation Details'!A2189:K4530,8,FALSE)</f>
        <v>tier - 2</v>
      </c>
      <c r="P2190" t="str">
        <f>VLOOKUP(Hospitalisation_Details[[#This Row],[Customer ID]],'Hospitalisation Details'!A2189:K4530,9,FALSE)</f>
        <v>R1013</v>
      </c>
      <c r="Q2190">
        <f>VLOOKUP(Hospitalisation_Details[[#This Row],[Customer ID]],'Hospitalisation Details'!$A$1:$K$2342,11,FALSE)</f>
        <v>46</v>
      </c>
    </row>
    <row r="2191" spans="1:17" x14ac:dyDescent="0.35">
      <c r="A2191" t="s">
        <v>2190</v>
      </c>
      <c r="B2191" t="str">
        <f>VLOOKUP(Customer_Names[[#This Row],[Customer ID]],Customer_Names[#All],2,FALSE)</f>
        <v>Marek</v>
      </c>
      <c r="C2191">
        <f>VLOOKUP(Medical_Examinations[[#This Row],[Customer ID]],'Medical Examinations'!$A$1:$L$2336,2,FALSE)</f>
        <v>26</v>
      </c>
      <c r="D2191">
        <f>VLOOKUP(Medical_Examinations[[#This Row],[Customer ID]],'Medical Examinations'!$A$1:$L$2336,3,FALSE)</f>
        <v>7</v>
      </c>
      <c r="E2191" t="str">
        <f>VLOOKUP(Medical_Examinations[[#This Row],[Customer ID]],'Medical Examinations'!$A$1:$L$2336,4,FALSE)</f>
        <v>No</v>
      </c>
      <c r="F2191" t="str">
        <f>VLOOKUP(Medical_Examinations[[#This Row],[Customer ID]],'Medical Examinations'!$A$1:$L$2336,6,FALSE)</f>
        <v>No</v>
      </c>
      <c r="G2191" t="str">
        <f>VLOOKUP(Medical_Examinations[[#This Row],[Customer ID]],'Medical Examinations'!$A$1:$L$2336,7,FALSE)</f>
        <v>No</v>
      </c>
      <c r="H2191">
        <f>VLOOKUP(Medical_Examinations[[#This Row],[Customer ID]],'Medical Examinations'!$A$1:$L$2336,8,FALSE)</f>
        <v>0</v>
      </c>
      <c r="I2191" t="str">
        <f>VLOOKUP(Medical_Examinations[[#This Row],[Customer ID]],'Medical Examinations'!$A$1:$L$2336,9,FALSE)</f>
        <v>yes</v>
      </c>
      <c r="J2191" t="str">
        <f>VLOOKUP(Medical_Examinations[[#This Row],[Customer ID]],'Medical Examinations'!A2190:L4525,11,FALSE)</f>
        <v>Overweight</v>
      </c>
      <c r="K2191" t="str">
        <f>VLOOKUP(Medical_Examinations[[#This Row],[Customer ID]],'Medical Examinations'!A2190:L4525,12,FALSE)</f>
        <v>Diabetes</v>
      </c>
      <c r="L2191" t="str">
        <f>VLOOKUP(Hospitalisation_Details[[#This Row],[Customer ID]],'Hospitalisation Details'!A2190:K4531,10,FALSE)</f>
        <v>26 Sep 1975</v>
      </c>
      <c r="M2191">
        <f>VLOOKUP(Hospitalisation_Details[[#This Row],[Customer ID]],'Hospitalisation Details'!$A$1:$K$2342,6,FALSE)</f>
        <v>8570</v>
      </c>
      <c r="N2191" t="str">
        <f>VLOOKUP(Hospitalisation_Details[[#This Row],[Customer ID]],'Hospitalisation Details'!A2190:K4531,7,FALSE)</f>
        <v>tier - 2</v>
      </c>
      <c r="O2191" t="str">
        <f>VLOOKUP(Hospitalisation_Details[[#This Row],[Customer ID]],'Hospitalisation Details'!A2190:K4531,8,FALSE)</f>
        <v>tier - 3</v>
      </c>
      <c r="P2191" t="str">
        <f>VLOOKUP(Hospitalisation_Details[[#This Row],[Customer ID]],'Hospitalisation Details'!A2190:K4531,9,FALSE)</f>
        <v>R1013</v>
      </c>
      <c r="Q2191">
        <f>VLOOKUP(Hospitalisation_Details[[#This Row],[Customer ID]],'Hospitalisation Details'!$A$1:$K$2342,11,FALSE)</f>
        <v>47</v>
      </c>
    </row>
    <row r="2192" spans="1:17" x14ac:dyDescent="0.35">
      <c r="A2192" t="s">
        <v>2191</v>
      </c>
      <c r="B2192" t="str">
        <f>VLOOKUP(Customer_Names[[#This Row],[Customer ID]],Customer_Names[#All],2,FALSE)</f>
        <v>Armstrong</v>
      </c>
      <c r="C2192">
        <f>VLOOKUP(Medical_Examinations[[#This Row],[Customer ID]],'Medical Examinations'!$A$1:$L$2336,2,FALSE)</f>
        <v>30</v>
      </c>
      <c r="D2192">
        <f>VLOOKUP(Medical_Examinations[[#This Row],[Customer ID]],'Medical Examinations'!$A$1:$L$2336,3,FALSE)</f>
        <v>12</v>
      </c>
      <c r="E2192" t="str">
        <f>VLOOKUP(Medical_Examinations[[#This Row],[Customer ID]],'Medical Examinations'!$A$1:$L$2336,4,FALSE)</f>
        <v>No</v>
      </c>
      <c r="F2192" t="str">
        <f>VLOOKUP(Medical_Examinations[[#This Row],[Customer ID]],'Medical Examinations'!$A$1:$L$2336,6,FALSE)</f>
        <v>No</v>
      </c>
      <c r="G2192" t="str">
        <f>VLOOKUP(Medical_Examinations[[#This Row],[Customer ID]],'Medical Examinations'!$A$1:$L$2336,7,FALSE)</f>
        <v>No</v>
      </c>
      <c r="H2192">
        <f>VLOOKUP(Medical_Examinations[[#This Row],[Customer ID]],'Medical Examinations'!$A$1:$L$2336,8,FALSE)</f>
        <v>0</v>
      </c>
      <c r="I2192" t="str">
        <f>VLOOKUP(Medical_Examinations[[#This Row],[Customer ID]],'Medical Examinations'!$A$1:$L$2336,9,FALSE)</f>
        <v>yes</v>
      </c>
      <c r="J2192" t="str">
        <f>VLOOKUP(Medical_Examinations[[#This Row],[Customer ID]],'Medical Examinations'!A2191:L4526,11,FALSE)</f>
        <v>Obesity</v>
      </c>
      <c r="K2192" t="str">
        <f>VLOOKUP(Medical_Examinations[[#This Row],[Customer ID]],'Medical Examinations'!A2191:L4526,12,FALSE)</f>
        <v>Diabetes</v>
      </c>
      <c r="L2192" t="str">
        <f>VLOOKUP(Hospitalisation_Details[[#This Row],[Customer ID]],'Hospitalisation Details'!A2191:K4532,10,FALSE)</f>
        <v>18 Jun 1974</v>
      </c>
      <c r="M2192">
        <f>VLOOKUP(Hospitalisation_Details[[#This Row],[Customer ID]],'Hospitalisation Details'!$A$1:$K$2342,6,FALSE)</f>
        <v>8871</v>
      </c>
      <c r="N2192" t="str">
        <f>VLOOKUP(Hospitalisation_Details[[#This Row],[Customer ID]],'Hospitalisation Details'!A2191:K4532,7,FALSE)</f>
        <v>tier - 2</v>
      </c>
      <c r="O2192" t="str">
        <f>VLOOKUP(Hospitalisation_Details[[#This Row],[Customer ID]],'Hospitalisation Details'!A2191:K4532,8,FALSE)</f>
        <v>tier - 3</v>
      </c>
      <c r="P2192" t="str">
        <f>VLOOKUP(Hospitalisation_Details[[#This Row],[Customer ID]],'Hospitalisation Details'!A2191:K4532,9,FALSE)</f>
        <v>R1013</v>
      </c>
      <c r="Q2192">
        <f>VLOOKUP(Hospitalisation_Details[[#This Row],[Customer ID]],'Hospitalisation Details'!$A$1:$K$2342,11,FALSE)</f>
        <v>48</v>
      </c>
    </row>
    <row r="2193" spans="1:17" x14ac:dyDescent="0.35">
      <c r="A2193" t="s">
        <v>2192</v>
      </c>
      <c r="B2193" t="str">
        <f>VLOOKUP(Customer_Names[[#This Row],[Customer ID]],Customer_Names[#All],2,FALSE)</f>
        <v>Werner</v>
      </c>
      <c r="C2193">
        <f>VLOOKUP(Medical_Examinations[[#This Row],[Customer ID]],'Medical Examinations'!$A$1:$L$2336,2,FALSE)</f>
        <v>16</v>
      </c>
      <c r="D2193">
        <f>VLOOKUP(Medical_Examinations[[#This Row],[Customer ID]],'Medical Examinations'!$A$1:$L$2336,3,FALSE)</f>
        <v>7</v>
      </c>
      <c r="E2193" t="str">
        <f>VLOOKUP(Medical_Examinations[[#This Row],[Customer ID]],'Medical Examinations'!$A$1:$L$2336,4,FALSE)</f>
        <v>yes</v>
      </c>
      <c r="F2193" t="str">
        <f>VLOOKUP(Medical_Examinations[[#This Row],[Customer ID]],'Medical Examinations'!$A$1:$L$2336,6,FALSE)</f>
        <v>No</v>
      </c>
      <c r="G2193" t="str">
        <f>VLOOKUP(Medical_Examinations[[#This Row],[Customer ID]],'Medical Examinations'!$A$1:$L$2336,7,FALSE)</f>
        <v>No</v>
      </c>
      <c r="H2193">
        <f>VLOOKUP(Medical_Examinations[[#This Row],[Customer ID]],'Medical Examinations'!$A$1:$L$2336,8,FALSE)</f>
        <v>0</v>
      </c>
      <c r="I2193" t="str">
        <f>VLOOKUP(Medical_Examinations[[#This Row],[Customer ID]],'Medical Examinations'!$A$1:$L$2336,9,FALSE)</f>
        <v>yes</v>
      </c>
      <c r="J2193" t="str">
        <f>VLOOKUP(Medical_Examinations[[#This Row],[Customer ID]],'Medical Examinations'!A2192:L4527,11,FALSE)</f>
        <v>Underweight</v>
      </c>
      <c r="K2193" t="str">
        <f>VLOOKUP(Medical_Examinations[[#This Row],[Customer ID]],'Medical Examinations'!A2192:L4527,12,FALSE)</f>
        <v>Diabetes</v>
      </c>
      <c r="L2193" t="str">
        <f>VLOOKUP(Hospitalisation_Details[[#This Row],[Customer ID]],'Hospitalisation Details'!A2192:K4533,10,FALSE)</f>
        <v>7 Dec 1972</v>
      </c>
      <c r="M2193">
        <f>VLOOKUP(Hospitalisation_Details[[#This Row],[Customer ID]],'Hospitalisation Details'!$A$1:$K$2342,6,FALSE)</f>
        <v>9048</v>
      </c>
      <c r="N2193" t="str">
        <f>VLOOKUP(Hospitalisation_Details[[#This Row],[Customer ID]],'Hospitalisation Details'!A2192:K4533,7,FALSE)</f>
        <v>tier - 2</v>
      </c>
      <c r="O2193" t="str">
        <f>VLOOKUP(Hospitalisation_Details[[#This Row],[Customer ID]],'Hospitalisation Details'!A2192:K4533,8,FALSE)</f>
        <v>tier - 2</v>
      </c>
      <c r="P2193" t="str">
        <f>VLOOKUP(Hospitalisation_Details[[#This Row],[Customer ID]],'Hospitalisation Details'!A2192:K4533,9,FALSE)</f>
        <v>R1013</v>
      </c>
      <c r="Q2193">
        <f>VLOOKUP(Hospitalisation_Details[[#This Row],[Customer ID]],'Hospitalisation Details'!$A$1:$K$2342,11,FALSE)</f>
        <v>50</v>
      </c>
    </row>
    <row r="2194" spans="1:17" x14ac:dyDescent="0.35">
      <c r="A2194" t="s">
        <v>2193</v>
      </c>
      <c r="B2194" t="str">
        <f>VLOOKUP(Customer_Names[[#This Row],[Customer ID]],Customer_Names[#All],2,FALSE)</f>
        <v>Gries</v>
      </c>
      <c r="C2194">
        <f>VLOOKUP(Medical_Examinations[[#This Row],[Customer ID]],'Medical Examinations'!$A$1:$L$2336,2,FALSE)</f>
        <v>29</v>
      </c>
      <c r="D2194">
        <f>VLOOKUP(Medical_Examinations[[#This Row],[Customer ID]],'Medical Examinations'!$A$1:$L$2336,3,FALSE)</f>
        <v>8</v>
      </c>
      <c r="E2194" t="str">
        <f>VLOOKUP(Medical_Examinations[[#This Row],[Customer ID]],'Medical Examinations'!$A$1:$L$2336,4,FALSE)</f>
        <v>No</v>
      </c>
      <c r="F2194" t="str">
        <f>VLOOKUP(Medical_Examinations[[#This Row],[Customer ID]],'Medical Examinations'!$A$1:$L$2336,6,FALSE)</f>
        <v>No</v>
      </c>
      <c r="G2194" t="str">
        <f>VLOOKUP(Medical_Examinations[[#This Row],[Customer ID]],'Medical Examinations'!$A$1:$L$2336,7,FALSE)</f>
        <v>No</v>
      </c>
      <c r="H2194">
        <f>VLOOKUP(Medical_Examinations[[#This Row],[Customer ID]],'Medical Examinations'!$A$1:$L$2336,8,FALSE)</f>
        <v>0</v>
      </c>
      <c r="I2194" t="str">
        <f>VLOOKUP(Medical_Examinations[[#This Row],[Customer ID]],'Medical Examinations'!$A$1:$L$2336,9,FALSE)</f>
        <v>yes</v>
      </c>
      <c r="J2194" t="str">
        <f>VLOOKUP(Medical_Examinations[[#This Row],[Customer ID]],'Medical Examinations'!A2193:L4528,11,FALSE)</f>
        <v>Overweight</v>
      </c>
      <c r="K2194" t="str">
        <f>VLOOKUP(Medical_Examinations[[#This Row],[Customer ID]],'Medical Examinations'!A2193:L4528,12,FALSE)</f>
        <v>Diabetes</v>
      </c>
      <c r="L2194" t="str">
        <f>VLOOKUP(Hospitalisation_Details[[#This Row],[Customer ID]],'Hospitalisation Details'!A2193:K4534,10,FALSE)</f>
        <v>26 Nov 1971</v>
      </c>
      <c r="M2194">
        <f>VLOOKUP(Hospitalisation_Details[[#This Row],[Customer ID]],'Hospitalisation Details'!$A$1:$K$2342,6,FALSE)</f>
        <v>9378</v>
      </c>
      <c r="N2194" t="str">
        <f>VLOOKUP(Hospitalisation_Details[[#This Row],[Customer ID]],'Hospitalisation Details'!A2193:K4534,7,FALSE)</f>
        <v>tier - 2</v>
      </c>
      <c r="O2194" t="str">
        <f>VLOOKUP(Hospitalisation_Details[[#This Row],[Customer ID]],'Hospitalisation Details'!A2193:K4534,8,FALSE)</f>
        <v>tier - 1</v>
      </c>
      <c r="P2194" t="str">
        <f>VLOOKUP(Hospitalisation_Details[[#This Row],[Customer ID]],'Hospitalisation Details'!A2193:K4534,9,FALSE)</f>
        <v>R1013</v>
      </c>
      <c r="Q2194">
        <f>VLOOKUP(Hospitalisation_Details[[#This Row],[Customer ID]],'Hospitalisation Details'!$A$1:$K$2342,11,FALSE)</f>
        <v>51</v>
      </c>
    </row>
    <row r="2195" spans="1:17" x14ac:dyDescent="0.35">
      <c r="A2195" t="s">
        <v>2194</v>
      </c>
      <c r="B2195" t="str">
        <f>VLOOKUP(Customer_Names[[#This Row],[Customer ID]],Customer_Names[#All],2,FALSE)</f>
        <v>Mills</v>
      </c>
      <c r="C2195">
        <f>VLOOKUP(Medical_Examinations[[#This Row],[Customer ID]],'Medical Examinations'!$A$1:$L$2336,2,FALSE)</f>
        <v>32</v>
      </c>
      <c r="D2195">
        <f>VLOOKUP(Medical_Examinations[[#This Row],[Customer ID]],'Medical Examinations'!$A$1:$L$2336,3,FALSE)</f>
        <v>9</v>
      </c>
      <c r="E2195" t="str">
        <f>VLOOKUP(Medical_Examinations[[#This Row],[Customer ID]],'Medical Examinations'!$A$1:$L$2336,4,FALSE)</f>
        <v>No</v>
      </c>
      <c r="F2195" t="str">
        <f>VLOOKUP(Medical_Examinations[[#This Row],[Customer ID]],'Medical Examinations'!$A$1:$L$2336,6,FALSE)</f>
        <v>No</v>
      </c>
      <c r="G2195" t="str">
        <f>VLOOKUP(Medical_Examinations[[#This Row],[Customer ID]],'Medical Examinations'!$A$1:$L$2336,7,FALSE)</f>
        <v>No</v>
      </c>
      <c r="H2195">
        <f>VLOOKUP(Medical_Examinations[[#This Row],[Customer ID]],'Medical Examinations'!$A$1:$L$2336,8,FALSE)</f>
        <v>0</v>
      </c>
      <c r="I2195" t="str">
        <f>VLOOKUP(Medical_Examinations[[#This Row],[Customer ID]],'Medical Examinations'!$A$1:$L$2336,9,FALSE)</f>
        <v>yes</v>
      </c>
      <c r="J2195" t="str">
        <f>VLOOKUP(Medical_Examinations[[#This Row],[Customer ID]],'Medical Examinations'!A2194:L4529,11,FALSE)</f>
        <v>Obesity</v>
      </c>
      <c r="K2195" t="str">
        <f>VLOOKUP(Medical_Examinations[[#This Row],[Customer ID]],'Medical Examinations'!A2194:L4529,12,FALSE)</f>
        <v>Diabetes</v>
      </c>
      <c r="L2195" t="str">
        <f>VLOOKUP(Hospitalisation_Details[[#This Row],[Customer ID]],'Hospitalisation Details'!A2194:K4535,10,FALSE)</f>
        <v>22 Sep 1972</v>
      </c>
      <c r="M2195">
        <f>VLOOKUP(Hospitalisation_Details[[#This Row],[Customer ID]],'Hospitalisation Details'!$A$1:$K$2342,6,FALSE)</f>
        <v>9550</v>
      </c>
      <c r="N2195" t="str">
        <f>VLOOKUP(Hospitalisation_Details[[#This Row],[Customer ID]],'Hospitalisation Details'!A2194:K4535,7,FALSE)</f>
        <v>tier - 2</v>
      </c>
      <c r="O2195" t="str">
        <f>VLOOKUP(Hospitalisation_Details[[#This Row],[Customer ID]],'Hospitalisation Details'!A2194:K4535,8,FALSE)</f>
        <v>tier - 1</v>
      </c>
      <c r="P2195" t="str">
        <f>VLOOKUP(Hospitalisation_Details[[#This Row],[Customer ID]],'Hospitalisation Details'!A2194:K4535,9,FALSE)</f>
        <v>R1013</v>
      </c>
      <c r="Q2195">
        <f>VLOOKUP(Hospitalisation_Details[[#This Row],[Customer ID]],'Hospitalisation Details'!$A$1:$K$2342,11,FALSE)</f>
        <v>50</v>
      </c>
    </row>
    <row r="2196" spans="1:17" x14ac:dyDescent="0.35">
      <c r="A2196" t="s">
        <v>2195</v>
      </c>
      <c r="B2196" t="str">
        <f>VLOOKUP(Customer_Names[[#This Row],[Customer ID]],Customer_Names[#All],2,FALSE)</f>
        <v>Penny</v>
      </c>
      <c r="C2196">
        <f>VLOOKUP(Medical_Examinations[[#This Row],[Customer ID]],'Medical Examinations'!$A$1:$L$2336,2,FALSE)</f>
        <v>24</v>
      </c>
      <c r="D2196">
        <f>VLOOKUP(Medical_Examinations[[#This Row],[Customer ID]],'Medical Examinations'!$A$1:$L$2336,3,FALSE)</f>
        <v>11</v>
      </c>
      <c r="E2196" t="str">
        <f>VLOOKUP(Medical_Examinations[[#This Row],[Customer ID]],'Medical Examinations'!$A$1:$L$2336,4,FALSE)</f>
        <v>No</v>
      </c>
      <c r="F2196" t="str">
        <f>VLOOKUP(Medical_Examinations[[#This Row],[Customer ID]],'Medical Examinations'!$A$1:$L$2336,6,FALSE)</f>
        <v>No</v>
      </c>
      <c r="G2196" t="str">
        <f>VLOOKUP(Medical_Examinations[[#This Row],[Customer ID]],'Medical Examinations'!$A$1:$L$2336,7,FALSE)</f>
        <v>No</v>
      </c>
      <c r="H2196">
        <f>VLOOKUP(Medical_Examinations[[#This Row],[Customer ID]],'Medical Examinations'!$A$1:$L$2336,8,FALSE)</f>
        <v>0</v>
      </c>
      <c r="I2196" t="str">
        <f>VLOOKUP(Medical_Examinations[[#This Row],[Customer ID]],'Medical Examinations'!$A$1:$L$2336,9,FALSE)</f>
        <v>yes</v>
      </c>
      <c r="J2196" t="str">
        <f>VLOOKUP(Medical_Examinations[[#This Row],[Customer ID]],'Medical Examinations'!A2195:L4530,11,FALSE)</f>
        <v>Normal Weight</v>
      </c>
      <c r="K2196" t="str">
        <f>VLOOKUP(Medical_Examinations[[#This Row],[Customer ID]],'Medical Examinations'!A2195:L4530,12,FALSE)</f>
        <v>Diabetes</v>
      </c>
      <c r="L2196" t="str">
        <f>VLOOKUP(Hospitalisation_Details[[#This Row],[Customer ID]],'Hospitalisation Details'!A2195:K4536,10,FALSE)</f>
        <v>4 Jul 1970</v>
      </c>
      <c r="M2196">
        <f>VLOOKUP(Hospitalisation_Details[[#This Row],[Customer ID]],'Hospitalisation Details'!$A$1:$K$2342,6,FALSE)</f>
        <v>9749</v>
      </c>
      <c r="N2196" t="str">
        <f>VLOOKUP(Hospitalisation_Details[[#This Row],[Customer ID]],'Hospitalisation Details'!A2195:K4536,7,FALSE)</f>
        <v>tier - 2</v>
      </c>
      <c r="O2196" t="str">
        <f>VLOOKUP(Hospitalisation_Details[[#This Row],[Customer ID]],'Hospitalisation Details'!A2195:K4536,8,FALSE)</f>
        <v>tier - 1</v>
      </c>
      <c r="P2196" t="str">
        <f>VLOOKUP(Hospitalisation_Details[[#This Row],[Customer ID]],'Hospitalisation Details'!A2195:K4536,9,FALSE)</f>
        <v>R1013</v>
      </c>
      <c r="Q2196">
        <f>VLOOKUP(Hospitalisation_Details[[#This Row],[Customer ID]],'Hospitalisation Details'!$A$1:$K$2342,11,FALSE)</f>
        <v>52</v>
      </c>
    </row>
    <row r="2197" spans="1:17" x14ac:dyDescent="0.35">
      <c r="A2197" t="s">
        <v>2196</v>
      </c>
      <c r="B2197" t="str">
        <f>VLOOKUP(Customer_Names[[#This Row],[Customer ID]],Customer_Names[#All],2,FALSE)</f>
        <v>Hicks</v>
      </c>
      <c r="C2197">
        <f>VLOOKUP(Medical_Examinations[[#This Row],[Customer ID]],'Medical Examinations'!$A$1:$L$2336,2,FALSE)</f>
        <v>25</v>
      </c>
      <c r="D2197">
        <f>VLOOKUP(Medical_Examinations[[#This Row],[Customer ID]],'Medical Examinations'!$A$1:$L$2336,3,FALSE)</f>
        <v>7</v>
      </c>
      <c r="E2197" t="str">
        <f>VLOOKUP(Medical_Examinations[[#This Row],[Customer ID]],'Medical Examinations'!$A$1:$L$2336,4,FALSE)</f>
        <v>No</v>
      </c>
      <c r="F2197" t="str">
        <f>VLOOKUP(Medical_Examinations[[#This Row],[Customer ID]],'Medical Examinations'!$A$1:$L$2336,6,FALSE)</f>
        <v>No</v>
      </c>
      <c r="G2197" t="str">
        <f>VLOOKUP(Medical_Examinations[[#This Row],[Customer ID]],'Medical Examinations'!$A$1:$L$2336,7,FALSE)</f>
        <v>No</v>
      </c>
      <c r="H2197">
        <f>VLOOKUP(Medical_Examinations[[#This Row],[Customer ID]],'Medical Examinations'!$A$1:$L$2336,8,FALSE)</f>
        <v>0</v>
      </c>
      <c r="I2197" t="str">
        <f>VLOOKUP(Medical_Examinations[[#This Row],[Customer ID]],'Medical Examinations'!$A$1:$L$2336,9,FALSE)</f>
        <v>yes</v>
      </c>
      <c r="J2197" t="str">
        <f>VLOOKUP(Medical_Examinations[[#This Row],[Customer ID]],'Medical Examinations'!A2196:L4531,11,FALSE)</f>
        <v>Overweight</v>
      </c>
      <c r="K2197" t="str">
        <f>VLOOKUP(Medical_Examinations[[#This Row],[Customer ID]],'Medical Examinations'!A2196:L4531,12,FALSE)</f>
        <v>Diabetes</v>
      </c>
      <c r="L2197" t="str">
        <f>VLOOKUP(Hospitalisation_Details[[#This Row],[Customer ID]],'Hospitalisation Details'!A2196:K4537,10,FALSE)</f>
        <v>23 Oct 1971</v>
      </c>
      <c r="M2197">
        <f>VLOOKUP(Hospitalisation_Details[[#This Row],[Customer ID]],'Hospitalisation Details'!$A$1:$K$2342,6,FALSE)</f>
        <v>9855</v>
      </c>
      <c r="N2197" t="str">
        <f>VLOOKUP(Hospitalisation_Details[[#This Row],[Customer ID]],'Hospitalisation Details'!A2196:K4537,7,FALSE)</f>
        <v>tier - 2</v>
      </c>
      <c r="O2197" t="str">
        <f>VLOOKUP(Hospitalisation_Details[[#This Row],[Customer ID]],'Hospitalisation Details'!A2196:K4537,8,FALSE)</f>
        <v>tier - 3</v>
      </c>
      <c r="P2197" t="str">
        <f>VLOOKUP(Hospitalisation_Details[[#This Row],[Customer ID]],'Hospitalisation Details'!A2196:K4537,9,FALSE)</f>
        <v>R1013</v>
      </c>
      <c r="Q2197">
        <f>VLOOKUP(Hospitalisation_Details[[#This Row],[Customer ID]],'Hospitalisation Details'!$A$1:$K$2342,11,FALSE)</f>
        <v>51</v>
      </c>
    </row>
    <row r="2198" spans="1:17" x14ac:dyDescent="0.35">
      <c r="A2198" t="s">
        <v>2197</v>
      </c>
      <c r="B2198" t="str">
        <f>VLOOKUP(Customer_Names[[#This Row],[Customer ID]],Customer_Names[#All],2,FALSE)</f>
        <v>Masayesva</v>
      </c>
      <c r="C2198">
        <f>VLOOKUP(Medical_Examinations[[#This Row],[Customer ID]],'Medical Examinations'!$A$1:$L$2336,2,FALSE)</f>
        <v>26</v>
      </c>
      <c r="D2198">
        <f>VLOOKUP(Medical_Examinations[[#This Row],[Customer ID]],'Medical Examinations'!$A$1:$L$2336,3,FALSE)</f>
        <v>10</v>
      </c>
      <c r="E2198" t="str">
        <f>VLOOKUP(Medical_Examinations[[#This Row],[Customer ID]],'Medical Examinations'!$A$1:$L$2336,4,FALSE)</f>
        <v>No</v>
      </c>
      <c r="F2198" t="str">
        <f>VLOOKUP(Medical_Examinations[[#This Row],[Customer ID]],'Medical Examinations'!$A$1:$L$2336,6,FALSE)</f>
        <v>No</v>
      </c>
      <c r="G2198" t="str">
        <f>VLOOKUP(Medical_Examinations[[#This Row],[Customer ID]],'Medical Examinations'!$A$1:$L$2336,7,FALSE)</f>
        <v>No</v>
      </c>
      <c r="H2198">
        <f>VLOOKUP(Medical_Examinations[[#This Row],[Customer ID]],'Medical Examinations'!$A$1:$L$2336,8,FALSE)</f>
        <v>0</v>
      </c>
      <c r="I2198" t="str">
        <f>VLOOKUP(Medical_Examinations[[#This Row],[Customer ID]],'Medical Examinations'!$A$1:$L$2336,9,FALSE)</f>
        <v>yes</v>
      </c>
      <c r="J2198" t="str">
        <f>VLOOKUP(Medical_Examinations[[#This Row],[Customer ID]],'Medical Examinations'!A2197:L4532,11,FALSE)</f>
        <v>Overweight</v>
      </c>
      <c r="K2198" t="str">
        <f>VLOOKUP(Medical_Examinations[[#This Row],[Customer ID]],'Medical Examinations'!A2197:L4532,12,FALSE)</f>
        <v>Diabetes</v>
      </c>
      <c r="L2198" t="str">
        <f>VLOOKUP(Hospitalisation_Details[[#This Row],[Customer ID]],'Hospitalisation Details'!A2197:K4538,10,FALSE)</f>
        <v>3 Oct 1971</v>
      </c>
      <c r="M2198">
        <f>VLOOKUP(Hospitalisation_Details[[#This Row],[Customer ID]],'Hospitalisation Details'!$A$1:$K$2342,6,FALSE)</f>
        <v>9878</v>
      </c>
      <c r="N2198" t="str">
        <f>VLOOKUP(Hospitalisation_Details[[#This Row],[Customer ID]],'Hospitalisation Details'!A2197:K4538,7,FALSE)</f>
        <v>tier - 2</v>
      </c>
      <c r="O2198" t="str">
        <f>VLOOKUP(Hospitalisation_Details[[#This Row],[Customer ID]],'Hospitalisation Details'!A2197:K4538,8,FALSE)</f>
        <v>tier - 1</v>
      </c>
      <c r="P2198" t="str">
        <f>VLOOKUP(Hospitalisation_Details[[#This Row],[Customer ID]],'Hospitalisation Details'!A2197:K4538,9,FALSE)</f>
        <v>R1013</v>
      </c>
      <c r="Q2198">
        <f>VLOOKUP(Hospitalisation_Details[[#This Row],[Customer ID]],'Hospitalisation Details'!$A$1:$K$2342,11,FALSE)</f>
        <v>51</v>
      </c>
    </row>
    <row r="2199" spans="1:17" x14ac:dyDescent="0.35">
      <c r="A2199" t="s">
        <v>2198</v>
      </c>
      <c r="B2199" t="str">
        <f>VLOOKUP(Customer_Names[[#This Row],[Customer ID]],Customer_Names[#All],2,FALSE)</f>
        <v>Paavola</v>
      </c>
      <c r="C2199">
        <f>VLOOKUP(Medical_Examinations[[#This Row],[Customer ID]],'Medical Examinations'!$A$1:$L$2336,2,FALSE)</f>
        <v>25</v>
      </c>
      <c r="D2199">
        <f>VLOOKUP(Medical_Examinations[[#This Row],[Customer ID]],'Medical Examinations'!$A$1:$L$2336,3,FALSE)</f>
        <v>7</v>
      </c>
      <c r="E2199" t="str">
        <f>VLOOKUP(Medical_Examinations[[#This Row],[Customer ID]],'Medical Examinations'!$A$1:$L$2336,4,FALSE)</f>
        <v>No</v>
      </c>
      <c r="F2199" t="str">
        <f>VLOOKUP(Medical_Examinations[[#This Row],[Customer ID]],'Medical Examinations'!$A$1:$L$2336,6,FALSE)</f>
        <v>No</v>
      </c>
      <c r="G2199" t="str">
        <f>VLOOKUP(Medical_Examinations[[#This Row],[Customer ID]],'Medical Examinations'!$A$1:$L$2336,7,FALSE)</f>
        <v>No</v>
      </c>
      <c r="H2199">
        <f>VLOOKUP(Medical_Examinations[[#This Row],[Customer ID]],'Medical Examinations'!$A$1:$L$2336,8,FALSE)</f>
        <v>0</v>
      </c>
      <c r="I2199" t="str">
        <f>VLOOKUP(Medical_Examinations[[#This Row],[Customer ID]],'Medical Examinations'!$A$1:$L$2336,9,FALSE)</f>
        <v>yes</v>
      </c>
      <c r="J2199" t="str">
        <f>VLOOKUP(Medical_Examinations[[#This Row],[Customer ID]],'Medical Examinations'!A2198:L4533,11,FALSE)</f>
        <v>Overweight</v>
      </c>
      <c r="K2199" t="str">
        <f>VLOOKUP(Medical_Examinations[[#This Row],[Customer ID]],'Medical Examinations'!A2198:L4533,12,FALSE)</f>
        <v>Diabetes</v>
      </c>
      <c r="L2199" t="str">
        <f>VLOOKUP(Hospitalisation_Details[[#This Row],[Customer ID]],'Hospitalisation Details'!A2198:K4539,10,FALSE)</f>
        <v>20 Sep 1958</v>
      </c>
      <c r="M2199">
        <f>VLOOKUP(Hospitalisation_Details[[#This Row],[Customer ID]],'Hospitalisation Details'!$A$1:$K$2342,6,FALSE)</f>
        <v>14418</v>
      </c>
      <c r="N2199" t="str">
        <f>VLOOKUP(Hospitalisation_Details[[#This Row],[Customer ID]],'Hospitalisation Details'!A2198:K4539,7,FALSE)</f>
        <v>tier - 2</v>
      </c>
      <c r="O2199" t="str">
        <f>VLOOKUP(Hospitalisation_Details[[#This Row],[Customer ID]],'Hospitalisation Details'!A2198:K4539,8,FALSE)</f>
        <v>tier - 3</v>
      </c>
      <c r="P2199" t="str">
        <f>VLOOKUP(Hospitalisation_Details[[#This Row],[Customer ID]],'Hospitalisation Details'!A2198:K4539,9,FALSE)</f>
        <v>R1013</v>
      </c>
      <c r="Q2199">
        <f>VLOOKUP(Hospitalisation_Details[[#This Row],[Customer ID]],'Hospitalisation Details'!$A$1:$K$2342,11,FALSE)</f>
        <v>64</v>
      </c>
    </row>
    <row r="2200" spans="1:17" x14ac:dyDescent="0.35">
      <c r="A2200" t="s">
        <v>2199</v>
      </c>
      <c r="B2200" t="str">
        <f>VLOOKUP(Customer_Names[[#This Row],[Customer ID]],Customer_Names[#All],2,FALSE)</f>
        <v>Gehlsen</v>
      </c>
      <c r="C2200">
        <f>VLOOKUP(Medical_Examinations[[#This Row],[Customer ID]],'Medical Examinations'!$A$1:$L$2336,2,FALSE)</f>
        <v>28</v>
      </c>
      <c r="D2200">
        <f>VLOOKUP(Medical_Examinations[[#This Row],[Customer ID]],'Medical Examinations'!$A$1:$L$2336,3,FALSE)</f>
        <v>11</v>
      </c>
      <c r="E2200" t="str">
        <f>VLOOKUP(Medical_Examinations[[#This Row],[Customer ID]],'Medical Examinations'!$A$1:$L$2336,4,FALSE)</f>
        <v>No</v>
      </c>
      <c r="F2200" t="str">
        <f>VLOOKUP(Medical_Examinations[[#This Row],[Customer ID]],'Medical Examinations'!$A$1:$L$2336,6,FALSE)</f>
        <v>No</v>
      </c>
      <c r="G2200" t="str">
        <f>VLOOKUP(Medical_Examinations[[#This Row],[Customer ID]],'Medical Examinations'!$A$1:$L$2336,7,FALSE)</f>
        <v>No</v>
      </c>
      <c r="H2200">
        <f>VLOOKUP(Medical_Examinations[[#This Row],[Customer ID]],'Medical Examinations'!$A$1:$L$2336,8,FALSE)</f>
        <v>0</v>
      </c>
      <c r="I2200" t="str">
        <f>VLOOKUP(Medical_Examinations[[#This Row],[Customer ID]],'Medical Examinations'!$A$1:$L$2336,9,FALSE)</f>
        <v>yes</v>
      </c>
      <c r="J2200" t="str">
        <f>VLOOKUP(Medical_Examinations[[#This Row],[Customer ID]],'Medical Examinations'!A2199:L4534,11,FALSE)</f>
        <v>Overweight</v>
      </c>
      <c r="K2200" t="str">
        <f>VLOOKUP(Medical_Examinations[[#This Row],[Customer ID]],'Medical Examinations'!A2199:L4534,12,FALSE)</f>
        <v>Diabetes</v>
      </c>
      <c r="L2200" t="str">
        <f>VLOOKUP(Hospitalisation_Details[[#This Row],[Customer ID]],'Hospitalisation Details'!A2199:K4540,10,FALSE)</f>
        <v>20 Nov 1959</v>
      </c>
      <c r="M2200">
        <f>VLOOKUP(Hospitalisation_Details[[#This Row],[Customer ID]],'Hospitalisation Details'!$A$1:$K$2342,6,FALSE)</f>
        <v>14475</v>
      </c>
      <c r="N2200" t="str">
        <f>VLOOKUP(Hospitalisation_Details[[#This Row],[Customer ID]],'Hospitalisation Details'!A2199:K4540,7,FALSE)</f>
        <v>tier - 2</v>
      </c>
      <c r="O2200" t="str">
        <f>VLOOKUP(Hospitalisation_Details[[#This Row],[Customer ID]],'Hospitalisation Details'!A2199:K4540,8,FALSE)</f>
        <v>tier - 2</v>
      </c>
      <c r="P2200" t="str">
        <f>VLOOKUP(Hospitalisation_Details[[#This Row],[Customer ID]],'Hospitalisation Details'!A2199:K4540,9,FALSE)</f>
        <v>R1013</v>
      </c>
      <c r="Q2200">
        <f>VLOOKUP(Hospitalisation_Details[[#This Row],[Customer ID]],'Hospitalisation Details'!$A$1:$K$2342,11,FALSE)</f>
        <v>63</v>
      </c>
    </row>
    <row r="2201" spans="1:17" x14ac:dyDescent="0.35">
      <c r="A2201" t="s">
        <v>2200</v>
      </c>
      <c r="B2201" t="str">
        <f>VLOOKUP(Customer_Names[[#This Row],[Customer ID]],Customer_Names[#All],2,FALSE)</f>
        <v>Roche</v>
      </c>
      <c r="C2201">
        <f>VLOOKUP(Medical_Examinations[[#This Row],[Customer ID]],'Medical Examinations'!$A$1:$L$2336,2,FALSE)</f>
        <v>23</v>
      </c>
      <c r="D2201">
        <f>VLOOKUP(Medical_Examinations[[#This Row],[Customer ID]],'Medical Examinations'!$A$1:$L$2336,3,FALSE)</f>
        <v>7</v>
      </c>
      <c r="E2201" t="str">
        <f>VLOOKUP(Medical_Examinations[[#This Row],[Customer ID]],'Medical Examinations'!$A$1:$L$2336,4,FALSE)</f>
        <v>No</v>
      </c>
      <c r="F2201" t="str">
        <f>VLOOKUP(Medical_Examinations[[#This Row],[Customer ID]],'Medical Examinations'!$A$1:$L$2336,6,FALSE)</f>
        <v>No</v>
      </c>
      <c r="G2201" t="str">
        <f>VLOOKUP(Medical_Examinations[[#This Row],[Customer ID]],'Medical Examinations'!$A$1:$L$2336,7,FALSE)</f>
        <v>No</v>
      </c>
      <c r="H2201">
        <f>VLOOKUP(Medical_Examinations[[#This Row],[Customer ID]],'Medical Examinations'!$A$1:$L$2336,8,FALSE)</f>
        <v>0</v>
      </c>
      <c r="I2201" t="str">
        <f>VLOOKUP(Medical_Examinations[[#This Row],[Customer ID]],'Medical Examinations'!$A$1:$L$2336,9,FALSE)</f>
        <v>yes</v>
      </c>
      <c r="J2201" t="str">
        <f>VLOOKUP(Medical_Examinations[[#This Row],[Customer ID]],'Medical Examinations'!A2200:L4535,11,FALSE)</f>
        <v>Normal Weight</v>
      </c>
      <c r="K2201" t="str">
        <f>VLOOKUP(Medical_Examinations[[#This Row],[Customer ID]],'Medical Examinations'!A2200:L4535,12,FALSE)</f>
        <v>Diabetes</v>
      </c>
      <c r="L2201" t="str">
        <f>VLOOKUP(Hospitalisation_Details[[#This Row],[Customer ID]],'Hospitalisation Details'!A2200:K4541,10,FALSE)</f>
        <v>28 Jun 2002</v>
      </c>
      <c r="M2201">
        <f>VLOOKUP(Hospitalisation_Details[[#This Row],[Customer ID]],'Hospitalisation Details'!$A$1:$K$2342,6,FALSE)</f>
        <v>17085</v>
      </c>
      <c r="N2201" t="str">
        <f>VLOOKUP(Hospitalisation_Details[[#This Row],[Customer ID]],'Hospitalisation Details'!A2200:K4541,7,FALSE)</f>
        <v>tier - 2</v>
      </c>
      <c r="O2201" t="str">
        <f>VLOOKUP(Hospitalisation_Details[[#This Row],[Customer ID]],'Hospitalisation Details'!A2200:K4541,8,FALSE)</f>
        <v>tier - 3</v>
      </c>
      <c r="P2201" t="str">
        <f>VLOOKUP(Hospitalisation_Details[[#This Row],[Customer ID]],'Hospitalisation Details'!A2200:K4541,9,FALSE)</f>
        <v>R1013</v>
      </c>
      <c r="Q2201">
        <f>VLOOKUP(Hospitalisation_Details[[#This Row],[Customer ID]],'Hospitalisation Details'!$A$1:$K$2342,11,FALSE)</f>
        <v>20</v>
      </c>
    </row>
    <row r="2202" spans="1:17" x14ac:dyDescent="0.35">
      <c r="A2202" t="s">
        <v>2201</v>
      </c>
      <c r="B2202" t="str">
        <f>VLOOKUP(Customer_Names[[#This Row],[Customer ID]],Customer_Names[#All],2,FALSE)</f>
        <v>Hearn</v>
      </c>
      <c r="C2202">
        <f>VLOOKUP(Medical_Examinations[[#This Row],[Customer ID]],'Medical Examinations'!$A$1:$L$2336,2,FALSE)</f>
        <v>24</v>
      </c>
      <c r="D2202">
        <f>VLOOKUP(Medical_Examinations[[#This Row],[Customer ID]],'Medical Examinations'!$A$1:$L$2336,3,FALSE)</f>
        <v>7</v>
      </c>
      <c r="E2202" t="str">
        <f>VLOOKUP(Medical_Examinations[[#This Row],[Customer ID]],'Medical Examinations'!$A$1:$L$2336,4,FALSE)</f>
        <v>No</v>
      </c>
      <c r="F2202" t="str">
        <f>VLOOKUP(Medical_Examinations[[#This Row],[Customer ID]],'Medical Examinations'!$A$1:$L$2336,6,FALSE)</f>
        <v>No</v>
      </c>
      <c r="G2202" t="str">
        <f>VLOOKUP(Medical_Examinations[[#This Row],[Customer ID]],'Medical Examinations'!$A$1:$L$2336,7,FALSE)</f>
        <v>No</v>
      </c>
      <c r="H2202">
        <f>VLOOKUP(Medical_Examinations[[#This Row],[Customer ID]],'Medical Examinations'!$A$1:$L$2336,8,FALSE)</f>
        <v>0</v>
      </c>
      <c r="I2202" t="str">
        <f>VLOOKUP(Medical_Examinations[[#This Row],[Customer ID]],'Medical Examinations'!$A$1:$L$2336,9,FALSE)</f>
        <v>yes</v>
      </c>
      <c r="J2202" t="str">
        <f>VLOOKUP(Medical_Examinations[[#This Row],[Customer ID]],'Medical Examinations'!A2201:L4536,11,FALSE)</f>
        <v>Normal Weight</v>
      </c>
      <c r="K2202" t="str">
        <f>VLOOKUP(Medical_Examinations[[#This Row],[Customer ID]],'Medical Examinations'!A2201:L4536,12,FALSE)</f>
        <v>Diabetes</v>
      </c>
      <c r="L2202" t="str">
        <f>VLOOKUP(Hospitalisation_Details[[#This Row],[Customer ID]],'Hospitalisation Details'!A2201:K4542,10,FALSE)</f>
        <v>22 Oct 1982</v>
      </c>
      <c r="M2202">
        <f>VLOOKUP(Hospitalisation_Details[[#This Row],[Customer ID]],'Hospitalisation Details'!$A$1:$K$2342,6,FALSE)</f>
        <v>17180</v>
      </c>
      <c r="N2202" t="str">
        <f>VLOOKUP(Hospitalisation_Details[[#This Row],[Customer ID]],'Hospitalisation Details'!A2201:K4542,7,FALSE)</f>
        <v>tier - 2</v>
      </c>
      <c r="O2202" t="str">
        <f>VLOOKUP(Hospitalisation_Details[[#This Row],[Customer ID]],'Hospitalisation Details'!A2201:K4542,8,FALSE)</f>
        <v>tier - 1</v>
      </c>
      <c r="P2202" t="str">
        <f>VLOOKUP(Hospitalisation_Details[[#This Row],[Customer ID]],'Hospitalisation Details'!A2201:K4542,9,FALSE)</f>
        <v>R1013</v>
      </c>
      <c r="Q2202">
        <f>VLOOKUP(Hospitalisation_Details[[#This Row],[Customer ID]],'Hospitalisation Details'!$A$1:$K$2342,11,FALSE)</f>
        <v>40</v>
      </c>
    </row>
    <row r="2203" spans="1:17" x14ac:dyDescent="0.35">
      <c r="A2203" t="s">
        <v>2202</v>
      </c>
      <c r="B2203" t="str">
        <f>VLOOKUP(Customer_Names[[#This Row],[Customer ID]],Customer_Names[#All],2,FALSE)</f>
        <v>Dimson</v>
      </c>
      <c r="C2203">
        <f>VLOOKUP(Medical_Examinations[[#This Row],[Customer ID]],'Medical Examinations'!$A$1:$L$2336,2,FALSE)</f>
        <v>22</v>
      </c>
      <c r="D2203">
        <f>VLOOKUP(Medical_Examinations[[#This Row],[Customer ID]],'Medical Examinations'!$A$1:$L$2336,3,FALSE)</f>
        <v>11</v>
      </c>
      <c r="E2203" t="str">
        <f>VLOOKUP(Medical_Examinations[[#This Row],[Customer ID]],'Medical Examinations'!$A$1:$L$2336,4,FALSE)</f>
        <v>No</v>
      </c>
      <c r="F2203" t="str">
        <f>VLOOKUP(Medical_Examinations[[#This Row],[Customer ID]],'Medical Examinations'!$A$1:$L$2336,6,FALSE)</f>
        <v>No</v>
      </c>
      <c r="G2203" t="str">
        <f>VLOOKUP(Medical_Examinations[[#This Row],[Customer ID]],'Medical Examinations'!$A$1:$L$2336,7,FALSE)</f>
        <v>No</v>
      </c>
      <c r="H2203">
        <f>VLOOKUP(Medical_Examinations[[#This Row],[Customer ID]],'Medical Examinations'!$A$1:$L$2336,8,FALSE)</f>
        <v>0</v>
      </c>
      <c r="I2203" t="str">
        <f>VLOOKUP(Medical_Examinations[[#This Row],[Customer ID]],'Medical Examinations'!$A$1:$L$2336,9,FALSE)</f>
        <v>yes</v>
      </c>
      <c r="J2203" t="str">
        <f>VLOOKUP(Medical_Examinations[[#This Row],[Customer ID]],'Medical Examinations'!A2202:L4537,11,FALSE)</f>
        <v>Normal Weight</v>
      </c>
      <c r="K2203" t="str">
        <f>VLOOKUP(Medical_Examinations[[#This Row],[Customer ID]],'Medical Examinations'!A2202:L4537,12,FALSE)</f>
        <v>Diabetes</v>
      </c>
      <c r="L2203" t="str">
        <f>VLOOKUP(Hospitalisation_Details[[#This Row],[Customer ID]],'Hospitalisation Details'!A2202:K4543,10,FALSE)</f>
        <v>16 Jun 1971</v>
      </c>
      <c r="M2203">
        <f>VLOOKUP(Hospitalisation_Details[[#This Row],[Customer ID]],'Hospitalisation Details'!$A$1:$K$2342,6,FALSE)</f>
        <v>22218</v>
      </c>
      <c r="N2203" t="str">
        <f>VLOOKUP(Hospitalisation_Details[[#This Row],[Customer ID]],'Hospitalisation Details'!A2202:K4543,7,FALSE)</f>
        <v>tier - 2</v>
      </c>
      <c r="O2203" t="str">
        <f>VLOOKUP(Hospitalisation_Details[[#This Row],[Customer ID]],'Hospitalisation Details'!A2202:K4543,8,FALSE)</f>
        <v>tier - 3</v>
      </c>
      <c r="P2203" t="str">
        <f>VLOOKUP(Hospitalisation_Details[[#This Row],[Customer ID]],'Hospitalisation Details'!A2202:K4543,9,FALSE)</f>
        <v>R1013</v>
      </c>
      <c r="Q2203">
        <f>VLOOKUP(Hospitalisation_Details[[#This Row],[Customer ID]],'Hospitalisation Details'!$A$1:$K$2342,11,FALSE)</f>
        <v>51</v>
      </c>
    </row>
    <row r="2204" spans="1:17" x14ac:dyDescent="0.35">
      <c r="A2204" t="s">
        <v>2203</v>
      </c>
      <c r="B2204" t="str">
        <f>VLOOKUP(Customer_Names[[#This Row],[Customer ID]],Customer_Names[#All],2,FALSE)</f>
        <v>Slason</v>
      </c>
      <c r="C2204">
        <f>VLOOKUP(Medical_Examinations[[#This Row],[Customer ID]],'Medical Examinations'!$A$1:$L$2336,2,FALSE)</f>
        <v>20</v>
      </c>
      <c r="D2204">
        <f>VLOOKUP(Medical_Examinations[[#This Row],[Customer ID]],'Medical Examinations'!$A$1:$L$2336,3,FALSE)</f>
        <v>7</v>
      </c>
      <c r="E2204" t="str">
        <f>VLOOKUP(Medical_Examinations[[#This Row],[Customer ID]],'Medical Examinations'!$A$1:$L$2336,4,FALSE)</f>
        <v>No</v>
      </c>
      <c r="F2204" t="str">
        <f>VLOOKUP(Medical_Examinations[[#This Row],[Customer ID]],'Medical Examinations'!$A$1:$L$2336,6,FALSE)</f>
        <v>No</v>
      </c>
      <c r="G2204" t="str">
        <f>VLOOKUP(Medical_Examinations[[#This Row],[Customer ID]],'Medical Examinations'!$A$1:$L$2336,7,FALSE)</f>
        <v>No</v>
      </c>
      <c r="H2204">
        <f>VLOOKUP(Medical_Examinations[[#This Row],[Customer ID]],'Medical Examinations'!$A$1:$L$2336,8,FALSE)</f>
        <v>0</v>
      </c>
      <c r="I2204" t="str">
        <f>VLOOKUP(Medical_Examinations[[#This Row],[Customer ID]],'Medical Examinations'!$A$1:$L$2336,9,FALSE)</f>
        <v>yes</v>
      </c>
      <c r="J2204" t="str">
        <f>VLOOKUP(Medical_Examinations[[#This Row],[Customer ID]],'Medical Examinations'!A2203:L4538,11,FALSE)</f>
        <v>Normal Weight</v>
      </c>
      <c r="K2204" t="str">
        <f>VLOOKUP(Medical_Examinations[[#This Row],[Customer ID]],'Medical Examinations'!A2203:L4538,12,FALSE)</f>
        <v>Diabetes</v>
      </c>
      <c r="L2204" t="str">
        <f>VLOOKUP(Hospitalisation_Details[[#This Row],[Customer ID]],'Hospitalisation Details'!A2203:K4544,10,FALSE)</f>
        <v>14 Nov 1969</v>
      </c>
      <c r="M2204">
        <f>VLOOKUP(Hospitalisation_Details[[#This Row],[Customer ID]],'Hospitalisation Details'!$A$1:$K$2342,6,FALSE)</f>
        <v>23245</v>
      </c>
      <c r="N2204" t="str">
        <f>VLOOKUP(Hospitalisation_Details[[#This Row],[Customer ID]],'Hospitalisation Details'!A2203:K4544,7,FALSE)</f>
        <v>tier - 2</v>
      </c>
      <c r="O2204" t="str">
        <f>VLOOKUP(Hospitalisation_Details[[#This Row],[Customer ID]],'Hospitalisation Details'!A2203:K4544,8,FALSE)</f>
        <v>tier - 3</v>
      </c>
      <c r="P2204" t="str">
        <f>VLOOKUP(Hospitalisation_Details[[#This Row],[Customer ID]],'Hospitalisation Details'!A2203:K4544,9,FALSE)</f>
        <v>R1013</v>
      </c>
      <c r="Q2204">
        <f>VLOOKUP(Hospitalisation_Details[[#This Row],[Customer ID]],'Hospitalisation Details'!$A$1:$K$2342,11,FALSE)</f>
        <v>53</v>
      </c>
    </row>
    <row r="2205" spans="1:17" x14ac:dyDescent="0.35">
      <c r="A2205" t="s">
        <v>2204</v>
      </c>
      <c r="B2205" t="str">
        <f>VLOOKUP(Customer_Names[[#This Row],[Customer ID]],Customer_Names[#All],2,FALSE)</f>
        <v>Gibson</v>
      </c>
      <c r="C2205">
        <f>VLOOKUP(Medical_Examinations[[#This Row],[Customer ID]],'Medical Examinations'!$A$1:$L$2336,2,FALSE)</f>
        <v>28</v>
      </c>
      <c r="D2205">
        <f>VLOOKUP(Medical_Examinations[[#This Row],[Customer ID]],'Medical Examinations'!$A$1:$L$2336,3,FALSE)</f>
        <v>7</v>
      </c>
      <c r="E2205" t="str">
        <f>VLOOKUP(Medical_Examinations[[#This Row],[Customer ID]],'Medical Examinations'!$A$1:$L$2336,4,FALSE)</f>
        <v>No</v>
      </c>
      <c r="F2205" t="str">
        <f>VLOOKUP(Medical_Examinations[[#This Row],[Customer ID]],'Medical Examinations'!$A$1:$L$2336,6,FALSE)</f>
        <v>No</v>
      </c>
      <c r="G2205" t="str">
        <f>VLOOKUP(Medical_Examinations[[#This Row],[Customer ID]],'Medical Examinations'!$A$1:$L$2336,7,FALSE)</f>
        <v>No</v>
      </c>
      <c r="H2205">
        <f>VLOOKUP(Medical_Examinations[[#This Row],[Customer ID]],'Medical Examinations'!$A$1:$L$2336,8,FALSE)</f>
        <v>0</v>
      </c>
      <c r="I2205" t="str">
        <f>VLOOKUP(Medical_Examinations[[#This Row],[Customer ID]],'Medical Examinations'!$A$1:$L$2336,9,FALSE)</f>
        <v>yes</v>
      </c>
      <c r="J2205" t="str">
        <f>VLOOKUP(Medical_Examinations[[#This Row],[Customer ID]],'Medical Examinations'!A2204:L4539,11,FALSE)</f>
        <v>Overweight</v>
      </c>
      <c r="K2205" t="str">
        <f>VLOOKUP(Medical_Examinations[[#This Row],[Customer ID]],'Medical Examinations'!A2204:L4539,12,FALSE)</f>
        <v>Diabetes</v>
      </c>
      <c r="L2205" t="str">
        <f>VLOOKUP(Hospitalisation_Details[[#This Row],[Customer ID]],'Hospitalisation Details'!A2204:K4545,10,FALSE)</f>
        <v>9 Jul 1960</v>
      </c>
      <c r="M2205">
        <f>VLOOKUP(Hospitalisation_Details[[#This Row],[Customer ID]],'Hospitalisation Details'!$A$1:$K$2342,6,FALSE)</f>
        <v>27001</v>
      </c>
      <c r="N2205" t="str">
        <f>VLOOKUP(Hospitalisation_Details[[#This Row],[Customer ID]],'Hospitalisation Details'!A2204:K4545,7,FALSE)</f>
        <v>tier - 2</v>
      </c>
      <c r="O2205" t="str">
        <f>VLOOKUP(Hospitalisation_Details[[#This Row],[Customer ID]],'Hospitalisation Details'!A2204:K4545,8,FALSE)</f>
        <v>tier - 2</v>
      </c>
      <c r="P2205" t="str">
        <f>VLOOKUP(Hospitalisation_Details[[#This Row],[Customer ID]],'Hospitalisation Details'!A2204:K4545,9,FALSE)</f>
        <v>R1013</v>
      </c>
      <c r="Q2205">
        <f>VLOOKUP(Hospitalisation_Details[[#This Row],[Customer ID]],'Hospitalisation Details'!$A$1:$K$2342,11,FALSE)</f>
        <v>62</v>
      </c>
    </row>
    <row r="2206" spans="1:17" x14ac:dyDescent="0.35">
      <c r="A2206" t="s">
        <v>2205</v>
      </c>
      <c r="B2206" t="str">
        <f>VLOOKUP(Customer_Names[[#This Row],[Customer ID]],Customer_Names[#All],2,FALSE)</f>
        <v>Erdos</v>
      </c>
      <c r="C2206">
        <f>VLOOKUP(Medical_Examinations[[#This Row],[Customer ID]],'Medical Examinations'!$A$1:$L$2336,2,FALSE)</f>
        <v>27</v>
      </c>
      <c r="D2206">
        <f>VLOOKUP(Medical_Examinations[[#This Row],[Customer ID]],'Medical Examinations'!$A$1:$L$2336,3,FALSE)</f>
        <v>12</v>
      </c>
      <c r="E2206" t="str">
        <f>VLOOKUP(Medical_Examinations[[#This Row],[Customer ID]],'Medical Examinations'!$A$1:$L$2336,4,FALSE)</f>
        <v>No</v>
      </c>
      <c r="F2206" t="str">
        <f>VLOOKUP(Medical_Examinations[[#This Row],[Customer ID]],'Medical Examinations'!$A$1:$L$2336,6,FALSE)</f>
        <v>No</v>
      </c>
      <c r="G2206" t="str">
        <f>VLOOKUP(Medical_Examinations[[#This Row],[Customer ID]],'Medical Examinations'!$A$1:$L$2336,7,FALSE)</f>
        <v>No</v>
      </c>
      <c r="H2206">
        <f>VLOOKUP(Medical_Examinations[[#This Row],[Customer ID]],'Medical Examinations'!$A$1:$L$2336,8,FALSE)</f>
        <v>0</v>
      </c>
      <c r="I2206" t="str">
        <f>VLOOKUP(Medical_Examinations[[#This Row],[Customer ID]],'Medical Examinations'!$A$1:$L$2336,9,FALSE)</f>
        <v>yes</v>
      </c>
      <c r="J2206" t="str">
        <f>VLOOKUP(Medical_Examinations[[#This Row],[Customer ID]],'Medical Examinations'!A2205:L4540,11,FALSE)</f>
        <v>Overweight</v>
      </c>
      <c r="K2206" t="str">
        <f>VLOOKUP(Medical_Examinations[[#This Row],[Customer ID]],'Medical Examinations'!A2205:L4540,12,FALSE)</f>
        <v>Diabetes</v>
      </c>
      <c r="L2206" t="str">
        <f>VLOOKUP(Hospitalisation_Details[[#This Row],[Customer ID]],'Hospitalisation Details'!A2205:K4546,10,FALSE)</f>
        <v>2 Aug 2000</v>
      </c>
      <c r="M2206">
        <f>VLOOKUP(Hospitalisation_Details[[#This Row],[Customer ID]],'Hospitalisation Details'!$A$1:$K$2342,6,FALSE)</f>
        <v>44501</v>
      </c>
      <c r="N2206" t="str">
        <f>VLOOKUP(Hospitalisation_Details[[#This Row],[Customer ID]],'Hospitalisation Details'!A2205:K4546,7,FALSE)</f>
        <v>tier - 2</v>
      </c>
      <c r="O2206" t="str">
        <f>VLOOKUP(Hospitalisation_Details[[#This Row],[Customer ID]],'Hospitalisation Details'!A2205:K4546,8,FALSE)</f>
        <v>tier - 3</v>
      </c>
      <c r="P2206" t="str">
        <f>VLOOKUP(Hospitalisation_Details[[#This Row],[Customer ID]],'Hospitalisation Details'!A2205:K4546,9,FALSE)</f>
        <v>R1013</v>
      </c>
      <c r="Q2206">
        <f>VLOOKUP(Hospitalisation_Details[[#This Row],[Customer ID]],'Hospitalisation Details'!$A$1:$K$2342,11,FALSE)</f>
        <v>22</v>
      </c>
    </row>
    <row r="2207" spans="1:17" x14ac:dyDescent="0.35">
      <c r="A2207" t="s">
        <v>2206</v>
      </c>
      <c r="B2207" t="str">
        <f>VLOOKUP(Customer_Names[[#This Row],[Customer ID]],Customer_Names[#All],2,FALSE)</f>
        <v>Cushman</v>
      </c>
      <c r="C2207">
        <f>VLOOKUP(Medical_Examinations[[#This Row],[Customer ID]],'Medical Examinations'!$A$1:$L$2336,2,FALSE)</f>
        <v>22</v>
      </c>
      <c r="D2207">
        <f>VLOOKUP(Medical_Examinations[[#This Row],[Customer ID]],'Medical Examinations'!$A$1:$L$2336,3,FALSE)</f>
        <v>7</v>
      </c>
      <c r="E2207" t="str">
        <f>VLOOKUP(Medical_Examinations[[#This Row],[Customer ID]],'Medical Examinations'!$A$1:$L$2336,4,FALSE)</f>
        <v>No</v>
      </c>
      <c r="F2207" t="str">
        <f>VLOOKUP(Medical_Examinations[[#This Row],[Customer ID]],'Medical Examinations'!$A$1:$L$2336,6,FALSE)</f>
        <v>No</v>
      </c>
      <c r="G2207" t="str">
        <f>VLOOKUP(Medical_Examinations[[#This Row],[Customer ID]],'Medical Examinations'!$A$1:$L$2336,7,FALSE)</f>
        <v>No</v>
      </c>
      <c r="H2207">
        <f>VLOOKUP(Medical_Examinations[[#This Row],[Customer ID]],'Medical Examinations'!$A$1:$L$2336,8,FALSE)</f>
        <v>0</v>
      </c>
      <c r="I2207" t="str">
        <f>VLOOKUP(Medical_Examinations[[#This Row],[Customer ID]],'Medical Examinations'!$A$1:$L$2336,9,FALSE)</f>
        <v>yes</v>
      </c>
      <c r="J2207" t="str">
        <f>VLOOKUP(Medical_Examinations[[#This Row],[Customer ID]],'Medical Examinations'!A2206:L4541,11,FALSE)</f>
        <v>Normal Weight</v>
      </c>
      <c r="K2207" t="str">
        <f>VLOOKUP(Medical_Examinations[[#This Row],[Customer ID]],'Medical Examinations'!A2206:L4541,12,FALSE)</f>
        <v>Diabetes</v>
      </c>
      <c r="L2207" t="str">
        <f>VLOOKUP(Hospitalisation_Details[[#This Row],[Customer ID]],'Hospitalisation Details'!A2206:K4547,10,FALSE)</f>
        <v>6 Sep 2004</v>
      </c>
      <c r="M2207">
        <f>VLOOKUP(Hospitalisation_Details[[#This Row],[Customer ID]],'Hospitalisation Details'!$A$1:$K$2342,6,FALSE)</f>
        <v>2304</v>
      </c>
      <c r="N2207" t="str">
        <f>VLOOKUP(Hospitalisation_Details[[#This Row],[Customer ID]],'Hospitalisation Details'!A2206:K4547,7,FALSE)</f>
        <v>tier - 2</v>
      </c>
      <c r="O2207" t="str">
        <f>VLOOKUP(Hospitalisation_Details[[#This Row],[Customer ID]],'Hospitalisation Details'!A2206:K4547,8,FALSE)</f>
        <v>tier - 3</v>
      </c>
      <c r="P2207" t="str">
        <f>VLOOKUP(Hospitalisation_Details[[#This Row],[Customer ID]],'Hospitalisation Details'!A2206:K4547,9,FALSE)</f>
        <v>R1013</v>
      </c>
      <c r="Q2207">
        <f>VLOOKUP(Hospitalisation_Details[[#This Row],[Customer ID]],'Hospitalisation Details'!$A$1:$K$2342,11,FALSE)</f>
        <v>18</v>
      </c>
    </row>
    <row r="2208" spans="1:17" x14ac:dyDescent="0.35">
      <c r="A2208" t="s">
        <v>2207</v>
      </c>
      <c r="B2208" t="str">
        <f>VLOOKUP(Customer_Names[[#This Row],[Customer ID]],Customer_Names[#All],2,FALSE)</f>
        <v>Hammel</v>
      </c>
      <c r="C2208">
        <f>VLOOKUP(Medical_Examinations[[#This Row],[Customer ID]],'Medical Examinations'!$A$1:$L$2336,2,FALSE)</f>
        <v>37</v>
      </c>
      <c r="D2208">
        <f>VLOOKUP(Medical_Examinations[[#This Row],[Customer ID]],'Medical Examinations'!$A$1:$L$2336,3,FALSE)</f>
        <v>5</v>
      </c>
      <c r="E2208" t="str">
        <f>VLOOKUP(Medical_Examinations[[#This Row],[Customer ID]],'Medical Examinations'!$A$1:$L$2336,4,FALSE)</f>
        <v>yes</v>
      </c>
      <c r="F2208" t="str">
        <f>VLOOKUP(Medical_Examinations[[#This Row],[Customer ID]],'Medical Examinations'!$A$1:$L$2336,6,FALSE)</f>
        <v>No</v>
      </c>
      <c r="G2208" t="str">
        <f>VLOOKUP(Medical_Examinations[[#This Row],[Customer ID]],'Medical Examinations'!$A$1:$L$2336,7,FALSE)</f>
        <v>No</v>
      </c>
      <c r="H2208">
        <f>VLOOKUP(Medical_Examinations[[#This Row],[Customer ID]],'Medical Examinations'!$A$1:$L$2336,8,FALSE)</f>
        <v>1</v>
      </c>
      <c r="I2208" t="str">
        <f>VLOOKUP(Medical_Examinations[[#This Row],[Customer ID]],'Medical Examinations'!$A$1:$L$2336,9,FALSE)</f>
        <v>yes</v>
      </c>
      <c r="J2208" t="str">
        <f>VLOOKUP(Medical_Examinations[[#This Row],[Customer ID]],'Medical Examinations'!A2207:L4542,11,FALSE)</f>
        <v>Obesity</v>
      </c>
      <c r="K2208" t="str">
        <f>VLOOKUP(Medical_Examinations[[#This Row],[Customer ID]],'Medical Examinations'!A2207:L4542,12,FALSE)</f>
        <v>Normal</v>
      </c>
      <c r="L2208" t="str">
        <f>VLOOKUP(Hospitalisation_Details[[#This Row],[Customer ID]],'Hospitalisation Details'!A2207:K4548,10,FALSE)</f>
        <v>11 Oct 2002</v>
      </c>
      <c r="M2208">
        <f>VLOOKUP(Hospitalisation_Details[[#This Row],[Customer ID]],'Hospitalisation Details'!$A$1:$K$2342,6,FALSE)</f>
        <v>2566</v>
      </c>
      <c r="N2208" t="str">
        <f>VLOOKUP(Hospitalisation_Details[[#This Row],[Customer ID]],'Hospitalisation Details'!A2207:K4548,7,FALSE)</f>
        <v>tier - 2</v>
      </c>
      <c r="O2208" t="str">
        <f>VLOOKUP(Hospitalisation_Details[[#This Row],[Customer ID]],'Hospitalisation Details'!A2207:K4548,8,FALSE)</f>
        <v>tier - 3</v>
      </c>
      <c r="P2208" t="str">
        <f>VLOOKUP(Hospitalisation_Details[[#This Row],[Customer ID]],'Hospitalisation Details'!A2207:K4548,9,FALSE)</f>
        <v>R1013</v>
      </c>
      <c r="Q2208">
        <f>VLOOKUP(Hospitalisation_Details[[#This Row],[Customer ID]],'Hospitalisation Details'!$A$1:$K$2342,11,FALSE)</f>
        <v>20</v>
      </c>
    </row>
    <row r="2209" spans="1:17" x14ac:dyDescent="0.35">
      <c r="A2209" t="s">
        <v>2208</v>
      </c>
      <c r="B2209" t="str">
        <f>VLOOKUP(Customer_Names[[#This Row],[Customer ID]],Customer_Names[#All],2,FALSE)</f>
        <v>Ytterstad</v>
      </c>
      <c r="C2209">
        <f>VLOOKUP(Medical_Examinations[[#This Row],[Customer ID]],'Medical Examinations'!$A$1:$L$2336,2,FALSE)</f>
        <v>37</v>
      </c>
      <c r="D2209">
        <f>VLOOKUP(Medical_Examinations[[#This Row],[Customer ID]],'Medical Examinations'!$A$1:$L$2336,3,FALSE)</f>
        <v>5</v>
      </c>
      <c r="E2209" t="str">
        <f>VLOOKUP(Medical_Examinations[[#This Row],[Customer ID]],'Medical Examinations'!$A$1:$L$2336,4,FALSE)</f>
        <v>yes</v>
      </c>
      <c r="F2209" t="str">
        <f>VLOOKUP(Medical_Examinations[[#This Row],[Customer ID]],'Medical Examinations'!$A$1:$L$2336,6,FALSE)</f>
        <v>No</v>
      </c>
      <c r="G2209" t="str">
        <f>VLOOKUP(Medical_Examinations[[#This Row],[Customer ID]],'Medical Examinations'!$A$1:$L$2336,7,FALSE)</f>
        <v>Yes</v>
      </c>
      <c r="H2209">
        <f>VLOOKUP(Medical_Examinations[[#This Row],[Customer ID]],'Medical Examinations'!$A$1:$L$2336,8,FALSE)</f>
        <v>1</v>
      </c>
      <c r="I2209" t="str">
        <f>VLOOKUP(Medical_Examinations[[#This Row],[Customer ID]],'Medical Examinations'!$A$1:$L$2336,9,FALSE)</f>
        <v>yes</v>
      </c>
      <c r="J2209" t="str">
        <f>VLOOKUP(Medical_Examinations[[#This Row],[Customer ID]],'Medical Examinations'!A2208:L4543,11,FALSE)</f>
        <v>Obesity</v>
      </c>
      <c r="K2209" t="str">
        <f>VLOOKUP(Medical_Examinations[[#This Row],[Customer ID]],'Medical Examinations'!A2208:L4543,12,FALSE)</f>
        <v>Normal</v>
      </c>
      <c r="L2209" t="str">
        <f>VLOOKUP(Hospitalisation_Details[[#This Row],[Customer ID]],'Hospitalisation Details'!A2208:K4549,10,FALSE)</f>
        <v>4 Aug 2004</v>
      </c>
      <c r="M2209">
        <f>VLOOKUP(Hospitalisation_Details[[#This Row],[Customer ID]],'Hospitalisation Details'!$A$1:$K$2342,6,FALSE)</f>
        <v>2801</v>
      </c>
      <c r="N2209" t="str">
        <f>VLOOKUP(Hospitalisation_Details[[#This Row],[Customer ID]],'Hospitalisation Details'!A2208:K4549,7,FALSE)</f>
        <v>tier - 2</v>
      </c>
      <c r="O2209" t="str">
        <f>VLOOKUP(Hospitalisation_Details[[#This Row],[Customer ID]],'Hospitalisation Details'!A2208:K4549,8,FALSE)</f>
        <v>tier - 3</v>
      </c>
      <c r="P2209" t="str">
        <f>VLOOKUP(Hospitalisation_Details[[#This Row],[Customer ID]],'Hospitalisation Details'!A2208:K4549,9,FALSE)</f>
        <v>R1013</v>
      </c>
      <c r="Q2209">
        <f>VLOOKUP(Hospitalisation_Details[[#This Row],[Customer ID]],'Hospitalisation Details'!$A$1:$K$2342,11,FALSE)</f>
        <v>18</v>
      </c>
    </row>
    <row r="2210" spans="1:17" x14ac:dyDescent="0.35">
      <c r="A2210" t="s">
        <v>2209</v>
      </c>
      <c r="B2210" t="str">
        <f>VLOOKUP(Customer_Names[[#This Row],[Customer ID]],Customer_Names[#All],2,FALSE)</f>
        <v>Prince</v>
      </c>
      <c r="C2210">
        <f>VLOOKUP(Medical_Examinations[[#This Row],[Customer ID]],'Medical Examinations'!$A$1:$L$2336,2,FALSE)</f>
        <v>36</v>
      </c>
      <c r="D2210">
        <f>VLOOKUP(Medical_Examinations[[#This Row],[Customer ID]],'Medical Examinations'!$A$1:$L$2336,3,FALSE)</f>
        <v>5</v>
      </c>
      <c r="E2210" t="str">
        <f>VLOOKUP(Medical_Examinations[[#This Row],[Customer ID]],'Medical Examinations'!$A$1:$L$2336,4,FALSE)</f>
        <v>No</v>
      </c>
      <c r="F2210" t="str">
        <f>VLOOKUP(Medical_Examinations[[#This Row],[Customer ID]],'Medical Examinations'!$A$1:$L$2336,6,FALSE)</f>
        <v>No</v>
      </c>
      <c r="G2210" t="str">
        <f>VLOOKUP(Medical_Examinations[[#This Row],[Customer ID]],'Medical Examinations'!$A$1:$L$2336,7,FALSE)</f>
        <v>Yes</v>
      </c>
      <c r="H2210">
        <f>VLOOKUP(Medical_Examinations[[#This Row],[Customer ID]],'Medical Examinations'!$A$1:$L$2336,8,FALSE)</f>
        <v>1</v>
      </c>
      <c r="I2210" t="str">
        <f>VLOOKUP(Medical_Examinations[[#This Row],[Customer ID]],'Medical Examinations'!$A$1:$L$2336,9,FALSE)</f>
        <v>yes</v>
      </c>
      <c r="J2210" t="str">
        <f>VLOOKUP(Medical_Examinations[[#This Row],[Customer ID]],'Medical Examinations'!A2209:L4544,11,FALSE)</f>
        <v>Obesity</v>
      </c>
      <c r="K2210" t="str">
        <f>VLOOKUP(Medical_Examinations[[#This Row],[Customer ID]],'Medical Examinations'!A2209:L4544,12,FALSE)</f>
        <v>Normal</v>
      </c>
      <c r="L2210" t="str">
        <f>VLOOKUP(Hospitalisation_Details[[#This Row],[Customer ID]],'Hospitalisation Details'!A2209:K4550,10,FALSE)</f>
        <v>21 Jun 2002</v>
      </c>
      <c r="M2210">
        <f>VLOOKUP(Hospitalisation_Details[[#This Row],[Customer ID]],'Hospitalisation Details'!$A$1:$K$2342,6,FALSE)</f>
        <v>3056</v>
      </c>
      <c r="N2210" t="str">
        <f>VLOOKUP(Hospitalisation_Details[[#This Row],[Customer ID]],'Hospitalisation Details'!A2209:K4550,7,FALSE)</f>
        <v>tier - 2</v>
      </c>
      <c r="O2210" t="str">
        <f>VLOOKUP(Hospitalisation_Details[[#This Row],[Customer ID]],'Hospitalisation Details'!A2209:K4550,8,FALSE)</f>
        <v>tier - 3</v>
      </c>
      <c r="P2210" t="str">
        <f>VLOOKUP(Hospitalisation_Details[[#This Row],[Customer ID]],'Hospitalisation Details'!A2209:K4550,9,FALSE)</f>
        <v>R1013</v>
      </c>
      <c r="Q2210">
        <f>VLOOKUP(Hospitalisation_Details[[#This Row],[Customer ID]],'Hospitalisation Details'!$A$1:$K$2342,11,FALSE)</f>
        <v>20</v>
      </c>
    </row>
    <row r="2211" spans="1:17" x14ac:dyDescent="0.35">
      <c r="A2211" t="s">
        <v>2210</v>
      </c>
      <c r="B2211" t="str">
        <f>VLOOKUP(Customer_Names[[#This Row],[Customer ID]],Customer_Names[#All],2,FALSE)</f>
        <v>Freeman</v>
      </c>
      <c r="C2211">
        <f>VLOOKUP(Medical_Examinations[[#This Row],[Customer ID]],'Medical Examinations'!$A$1:$L$2336,2,FALSE)</f>
        <v>30</v>
      </c>
      <c r="D2211">
        <f>VLOOKUP(Medical_Examinations[[#This Row],[Customer ID]],'Medical Examinations'!$A$1:$L$2336,3,FALSE)</f>
        <v>5</v>
      </c>
      <c r="E2211" t="str">
        <f>VLOOKUP(Medical_Examinations[[#This Row],[Customer ID]],'Medical Examinations'!$A$1:$L$2336,4,FALSE)</f>
        <v>yes</v>
      </c>
      <c r="F2211" t="str">
        <f>VLOOKUP(Medical_Examinations[[#This Row],[Customer ID]],'Medical Examinations'!$A$1:$L$2336,6,FALSE)</f>
        <v>No</v>
      </c>
      <c r="G2211" t="str">
        <f>VLOOKUP(Medical_Examinations[[#This Row],[Customer ID]],'Medical Examinations'!$A$1:$L$2336,7,FALSE)</f>
        <v>No</v>
      </c>
      <c r="H2211">
        <f>VLOOKUP(Medical_Examinations[[#This Row],[Customer ID]],'Medical Examinations'!$A$1:$L$2336,8,FALSE)</f>
        <v>1</v>
      </c>
      <c r="I2211" t="str">
        <f>VLOOKUP(Medical_Examinations[[#This Row],[Customer ID]],'Medical Examinations'!$A$1:$L$2336,9,FALSE)</f>
        <v>yes</v>
      </c>
      <c r="J2211" t="str">
        <f>VLOOKUP(Medical_Examinations[[#This Row],[Customer ID]],'Medical Examinations'!A2210:L4545,11,FALSE)</f>
        <v>Obesity</v>
      </c>
      <c r="K2211" t="str">
        <f>VLOOKUP(Medical_Examinations[[#This Row],[Customer ID]],'Medical Examinations'!A2210:L4545,12,FALSE)</f>
        <v>Normal</v>
      </c>
      <c r="L2211" t="str">
        <f>VLOOKUP(Hospitalisation_Details[[#This Row],[Customer ID]],'Hospitalisation Details'!A2210:K4551,10,FALSE)</f>
        <v>2 Sep 2001</v>
      </c>
      <c r="M2211">
        <f>VLOOKUP(Hospitalisation_Details[[#This Row],[Customer ID]],'Hospitalisation Details'!$A$1:$K$2342,6,FALSE)</f>
        <v>3181</v>
      </c>
      <c r="N2211" t="str">
        <f>VLOOKUP(Hospitalisation_Details[[#This Row],[Customer ID]],'Hospitalisation Details'!A2210:K4551,7,FALSE)</f>
        <v>tier - 2</v>
      </c>
      <c r="O2211" t="str">
        <f>VLOOKUP(Hospitalisation_Details[[#This Row],[Customer ID]],'Hospitalisation Details'!A2210:K4551,8,FALSE)</f>
        <v>tier - 2</v>
      </c>
      <c r="P2211" t="str">
        <f>VLOOKUP(Hospitalisation_Details[[#This Row],[Customer ID]],'Hospitalisation Details'!A2210:K4551,9,FALSE)</f>
        <v>R1013</v>
      </c>
      <c r="Q2211">
        <f>VLOOKUP(Hospitalisation_Details[[#This Row],[Customer ID]],'Hospitalisation Details'!$A$1:$K$2342,11,FALSE)</f>
        <v>21</v>
      </c>
    </row>
    <row r="2212" spans="1:17" x14ac:dyDescent="0.35">
      <c r="A2212" t="s">
        <v>2211</v>
      </c>
      <c r="B2212" t="str">
        <f>VLOOKUP(Customer_Names[[#This Row],[Customer ID]],Customer_Names[#All],2,FALSE)</f>
        <v>Petrulak</v>
      </c>
      <c r="C2212">
        <f>VLOOKUP(Medical_Examinations[[#This Row],[Customer ID]],'Medical Examinations'!$A$1:$L$2336,2,FALSE)</f>
        <v>34</v>
      </c>
      <c r="D2212">
        <f>VLOOKUP(Medical_Examinations[[#This Row],[Customer ID]],'Medical Examinations'!$A$1:$L$2336,3,FALSE)</f>
        <v>5</v>
      </c>
      <c r="E2212" t="str">
        <f>VLOOKUP(Medical_Examinations[[#This Row],[Customer ID]],'Medical Examinations'!$A$1:$L$2336,4,FALSE)</f>
        <v>yes</v>
      </c>
      <c r="F2212" t="str">
        <f>VLOOKUP(Medical_Examinations[[#This Row],[Customer ID]],'Medical Examinations'!$A$1:$L$2336,6,FALSE)</f>
        <v>No</v>
      </c>
      <c r="G2212" t="str">
        <f>VLOOKUP(Medical_Examinations[[#This Row],[Customer ID]],'Medical Examinations'!$A$1:$L$2336,7,FALSE)</f>
        <v>Yes</v>
      </c>
      <c r="H2212">
        <f>VLOOKUP(Medical_Examinations[[#This Row],[Customer ID]],'Medical Examinations'!$A$1:$L$2336,8,FALSE)</f>
        <v>1</v>
      </c>
      <c r="I2212" t="str">
        <f>VLOOKUP(Medical_Examinations[[#This Row],[Customer ID]],'Medical Examinations'!$A$1:$L$2336,9,FALSE)</f>
        <v>yes</v>
      </c>
      <c r="J2212" t="str">
        <f>VLOOKUP(Medical_Examinations[[#This Row],[Customer ID]],'Medical Examinations'!A2211:L4546,11,FALSE)</f>
        <v>Obesity</v>
      </c>
      <c r="K2212" t="str">
        <f>VLOOKUP(Medical_Examinations[[#This Row],[Customer ID]],'Medical Examinations'!A2211:L4546,12,FALSE)</f>
        <v>Normal</v>
      </c>
      <c r="L2212" t="str">
        <f>VLOOKUP(Hospitalisation_Details[[#This Row],[Customer ID]],'Hospitalisation Details'!A2211:K4552,10,FALSE)</f>
        <v>22 Sep 1999</v>
      </c>
      <c r="M2212">
        <f>VLOOKUP(Hospitalisation_Details[[#This Row],[Customer ID]],'Hospitalisation Details'!$A$1:$K$2342,6,FALSE)</f>
        <v>3501</v>
      </c>
      <c r="N2212" t="str">
        <f>VLOOKUP(Hospitalisation_Details[[#This Row],[Customer ID]],'Hospitalisation Details'!A2211:K4552,7,FALSE)</f>
        <v>tier - 2</v>
      </c>
      <c r="O2212" t="str">
        <f>VLOOKUP(Hospitalisation_Details[[#This Row],[Customer ID]],'Hospitalisation Details'!A2211:K4552,8,FALSE)</f>
        <v>tier - 2</v>
      </c>
      <c r="P2212" t="str">
        <f>VLOOKUP(Hospitalisation_Details[[#This Row],[Customer ID]],'Hospitalisation Details'!A2211:K4552,9,FALSE)</f>
        <v>R1013</v>
      </c>
      <c r="Q2212">
        <f>VLOOKUP(Hospitalisation_Details[[#This Row],[Customer ID]],'Hospitalisation Details'!$A$1:$K$2342,11,FALSE)</f>
        <v>23</v>
      </c>
    </row>
    <row r="2213" spans="1:17" x14ac:dyDescent="0.35">
      <c r="A2213" t="s">
        <v>2212</v>
      </c>
      <c r="B2213" t="str">
        <f>VLOOKUP(Customer_Names[[#This Row],[Customer ID]],Customer_Names[#All],2,FALSE)</f>
        <v>Lloyd</v>
      </c>
      <c r="C2213">
        <f>VLOOKUP(Medical_Examinations[[#This Row],[Customer ID]],'Medical Examinations'!$A$1:$L$2336,2,FALSE)</f>
        <v>46</v>
      </c>
      <c r="D2213">
        <f>VLOOKUP(Medical_Examinations[[#This Row],[Customer ID]],'Medical Examinations'!$A$1:$L$2336,3,FALSE)</f>
        <v>5</v>
      </c>
      <c r="E2213" t="str">
        <f>VLOOKUP(Medical_Examinations[[#This Row],[Customer ID]],'Medical Examinations'!$A$1:$L$2336,4,FALSE)</f>
        <v>yes</v>
      </c>
      <c r="F2213" t="str">
        <f>VLOOKUP(Medical_Examinations[[#This Row],[Customer ID]],'Medical Examinations'!$A$1:$L$2336,6,FALSE)</f>
        <v>No</v>
      </c>
      <c r="G2213" t="str">
        <f>VLOOKUP(Medical_Examinations[[#This Row],[Customer ID]],'Medical Examinations'!$A$1:$L$2336,7,FALSE)</f>
        <v>Yes</v>
      </c>
      <c r="H2213">
        <f>VLOOKUP(Medical_Examinations[[#This Row],[Customer ID]],'Medical Examinations'!$A$1:$L$2336,8,FALSE)</f>
        <v>1</v>
      </c>
      <c r="I2213" t="str">
        <f>VLOOKUP(Medical_Examinations[[#This Row],[Customer ID]],'Medical Examinations'!$A$1:$L$2336,9,FALSE)</f>
        <v>yes</v>
      </c>
      <c r="J2213" t="str">
        <f>VLOOKUP(Medical_Examinations[[#This Row],[Customer ID]],'Medical Examinations'!A2212:L4547,11,FALSE)</f>
        <v>Obesity</v>
      </c>
      <c r="K2213" t="str">
        <f>VLOOKUP(Medical_Examinations[[#This Row],[Customer ID]],'Medical Examinations'!A2212:L4547,12,FALSE)</f>
        <v>Normal</v>
      </c>
      <c r="L2213" t="str">
        <f>VLOOKUP(Hospitalisation_Details[[#This Row],[Customer ID]],'Hospitalisation Details'!A2212:K4553,10,FALSE)</f>
        <v>17 Aug 1996</v>
      </c>
      <c r="M2213">
        <f>VLOOKUP(Hospitalisation_Details[[#This Row],[Customer ID]],'Hospitalisation Details'!$A$1:$K$2342,6,FALSE)</f>
        <v>3982</v>
      </c>
      <c r="N2213" t="str">
        <f>VLOOKUP(Hospitalisation_Details[[#This Row],[Customer ID]],'Hospitalisation Details'!A2212:K4553,7,FALSE)</f>
        <v>tier - 2</v>
      </c>
      <c r="O2213" t="str">
        <f>VLOOKUP(Hospitalisation_Details[[#This Row],[Customer ID]],'Hospitalisation Details'!A2212:K4553,8,FALSE)</f>
        <v>tier - 2</v>
      </c>
      <c r="P2213" t="str">
        <f>VLOOKUP(Hospitalisation_Details[[#This Row],[Customer ID]],'Hospitalisation Details'!A2212:K4553,9,FALSE)</f>
        <v>R1013</v>
      </c>
      <c r="Q2213">
        <f>VLOOKUP(Hospitalisation_Details[[#This Row],[Customer ID]],'Hospitalisation Details'!$A$1:$K$2342,11,FALSE)</f>
        <v>26</v>
      </c>
    </row>
    <row r="2214" spans="1:17" x14ac:dyDescent="0.35">
      <c r="A2214" t="s">
        <v>2213</v>
      </c>
      <c r="B2214" t="str">
        <f>VLOOKUP(Customer_Names[[#This Row],[Customer ID]],Customer_Names[#All],2,FALSE)</f>
        <v>Zablocki</v>
      </c>
      <c r="C2214">
        <f>VLOOKUP(Medical_Examinations[[#This Row],[Customer ID]],'Medical Examinations'!$A$1:$L$2336,2,FALSE)</f>
        <v>46</v>
      </c>
      <c r="D2214">
        <f>VLOOKUP(Medical_Examinations[[#This Row],[Customer ID]],'Medical Examinations'!$A$1:$L$2336,3,FALSE)</f>
        <v>5</v>
      </c>
      <c r="E2214" t="str">
        <f>VLOOKUP(Medical_Examinations[[#This Row],[Customer ID]],'Medical Examinations'!$A$1:$L$2336,4,FALSE)</f>
        <v>yes</v>
      </c>
      <c r="F2214" t="str">
        <f>VLOOKUP(Medical_Examinations[[#This Row],[Customer ID]],'Medical Examinations'!$A$1:$L$2336,6,FALSE)</f>
        <v>No</v>
      </c>
      <c r="G2214" t="str">
        <f>VLOOKUP(Medical_Examinations[[#This Row],[Customer ID]],'Medical Examinations'!$A$1:$L$2336,7,FALSE)</f>
        <v>No</v>
      </c>
      <c r="H2214">
        <f>VLOOKUP(Medical_Examinations[[#This Row],[Customer ID]],'Medical Examinations'!$A$1:$L$2336,8,FALSE)</f>
        <v>1</v>
      </c>
      <c r="I2214" t="str">
        <f>VLOOKUP(Medical_Examinations[[#This Row],[Customer ID]],'Medical Examinations'!$A$1:$L$2336,9,FALSE)</f>
        <v>yes</v>
      </c>
      <c r="J2214" t="str">
        <f>VLOOKUP(Medical_Examinations[[#This Row],[Customer ID]],'Medical Examinations'!A2213:L4548,11,FALSE)</f>
        <v>Obesity</v>
      </c>
      <c r="K2214" t="str">
        <f>VLOOKUP(Medical_Examinations[[#This Row],[Customer ID]],'Medical Examinations'!A2213:L4548,12,FALSE)</f>
        <v>Normal</v>
      </c>
      <c r="L2214" t="str">
        <f>VLOOKUP(Hospitalisation_Details[[#This Row],[Customer ID]],'Hospitalisation Details'!A2213:K4554,10,FALSE)</f>
        <v>13 Aug 1993</v>
      </c>
      <c r="M2214">
        <f>VLOOKUP(Hospitalisation_Details[[#This Row],[Customer ID]],'Hospitalisation Details'!$A$1:$K$2342,6,FALSE)</f>
        <v>4058</v>
      </c>
      <c r="N2214" t="str">
        <f>VLOOKUP(Hospitalisation_Details[[#This Row],[Customer ID]],'Hospitalisation Details'!A2213:K4554,7,FALSE)</f>
        <v>tier - 2</v>
      </c>
      <c r="O2214" t="str">
        <f>VLOOKUP(Hospitalisation_Details[[#This Row],[Customer ID]],'Hospitalisation Details'!A2213:K4554,8,FALSE)</f>
        <v>tier - 1</v>
      </c>
      <c r="P2214" t="str">
        <f>VLOOKUP(Hospitalisation_Details[[#This Row],[Customer ID]],'Hospitalisation Details'!A2213:K4554,9,FALSE)</f>
        <v>R1013</v>
      </c>
      <c r="Q2214">
        <f>VLOOKUP(Hospitalisation_Details[[#This Row],[Customer ID]],'Hospitalisation Details'!$A$1:$K$2342,11,FALSE)</f>
        <v>29</v>
      </c>
    </row>
    <row r="2215" spans="1:17" x14ac:dyDescent="0.35">
      <c r="A2215" t="s">
        <v>2214</v>
      </c>
      <c r="B2215" t="str">
        <f>VLOOKUP(Customer_Names[[#This Row],[Customer ID]],Customer_Names[#All],2,FALSE)</f>
        <v>Van Meter</v>
      </c>
      <c r="C2215">
        <f>VLOOKUP(Medical_Examinations[[#This Row],[Customer ID]],'Medical Examinations'!$A$1:$L$2336,2,FALSE)</f>
        <v>33</v>
      </c>
      <c r="D2215">
        <f>VLOOKUP(Medical_Examinations[[#This Row],[Customer ID]],'Medical Examinations'!$A$1:$L$2336,3,FALSE)</f>
        <v>5</v>
      </c>
      <c r="E2215" t="str">
        <f>VLOOKUP(Medical_Examinations[[#This Row],[Customer ID]],'Medical Examinations'!$A$1:$L$2336,4,FALSE)</f>
        <v>No</v>
      </c>
      <c r="F2215" t="str">
        <f>VLOOKUP(Medical_Examinations[[#This Row],[Customer ID]],'Medical Examinations'!$A$1:$L$2336,6,FALSE)</f>
        <v>No</v>
      </c>
      <c r="G2215" t="str">
        <f>VLOOKUP(Medical_Examinations[[#This Row],[Customer ID]],'Medical Examinations'!$A$1:$L$2336,7,FALSE)</f>
        <v>Yes</v>
      </c>
      <c r="H2215">
        <f>VLOOKUP(Medical_Examinations[[#This Row],[Customer ID]],'Medical Examinations'!$A$1:$L$2336,8,FALSE)</f>
        <v>1</v>
      </c>
      <c r="I2215" t="str">
        <f>VLOOKUP(Medical_Examinations[[#This Row],[Customer ID]],'Medical Examinations'!$A$1:$L$2336,9,FALSE)</f>
        <v>yes</v>
      </c>
      <c r="J2215" t="str">
        <f>VLOOKUP(Medical_Examinations[[#This Row],[Customer ID]],'Medical Examinations'!A2214:L4549,11,FALSE)</f>
        <v>Obesity</v>
      </c>
      <c r="K2215" t="str">
        <f>VLOOKUP(Medical_Examinations[[#This Row],[Customer ID]],'Medical Examinations'!A2214:L4549,12,FALSE)</f>
        <v>Normal</v>
      </c>
      <c r="L2215" t="str">
        <f>VLOOKUP(Hospitalisation_Details[[#This Row],[Customer ID]],'Hospitalisation Details'!A2214:K4555,10,FALSE)</f>
        <v>26 Oct 1994</v>
      </c>
      <c r="M2215">
        <f>VLOOKUP(Hospitalisation_Details[[#This Row],[Customer ID]],'Hospitalisation Details'!$A$1:$K$2342,6,FALSE)</f>
        <v>4340</v>
      </c>
      <c r="N2215" t="str">
        <f>VLOOKUP(Hospitalisation_Details[[#This Row],[Customer ID]],'Hospitalisation Details'!A2214:K4555,7,FALSE)</f>
        <v>tier - 2</v>
      </c>
      <c r="O2215" t="str">
        <f>VLOOKUP(Hospitalisation_Details[[#This Row],[Customer ID]],'Hospitalisation Details'!A2214:K4555,8,FALSE)</f>
        <v>tier - 1</v>
      </c>
      <c r="P2215" t="str">
        <f>VLOOKUP(Hospitalisation_Details[[#This Row],[Customer ID]],'Hospitalisation Details'!A2214:K4555,9,FALSE)</f>
        <v>R1013</v>
      </c>
      <c r="Q2215">
        <f>VLOOKUP(Hospitalisation_Details[[#This Row],[Customer ID]],'Hospitalisation Details'!$A$1:$K$2342,11,FALSE)</f>
        <v>28</v>
      </c>
    </row>
    <row r="2216" spans="1:17" x14ac:dyDescent="0.35">
      <c r="A2216" t="s">
        <v>2215</v>
      </c>
      <c r="B2216" t="str">
        <f>VLOOKUP(Customer_Names[[#This Row],[Customer ID]],Customer_Names[#All],2,FALSE)</f>
        <v>Babay</v>
      </c>
      <c r="C2216">
        <f>VLOOKUP(Medical_Examinations[[#This Row],[Customer ID]],'Medical Examinations'!$A$1:$L$2336,2,FALSE)</f>
        <v>49</v>
      </c>
      <c r="D2216">
        <f>VLOOKUP(Medical_Examinations[[#This Row],[Customer ID]],'Medical Examinations'!$A$1:$L$2336,3,FALSE)</f>
        <v>5</v>
      </c>
      <c r="E2216" t="str">
        <f>VLOOKUP(Medical_Examinations[[#This Row],[Customer ID]],'Medical Examinations'!$A$1:$L$2336,4,FALSE)</f>
        <v>No</v>
      </c>
      <c r="F2216" t="str">
        <f>VLOOKUP(Medical_Examinations[[#This Row],[Customer ID]],'Medical Examinations'!$A$1:$L$2336,6,FALSE)</f>
        <v>No</v>
      </c>
      <c r="G2216" t="str">
        <f>VLOOKUP(Medical_Examinations[[#This Row],[Customer ID]],'Medical Examinations'!$A$1:$L$2336,7,FALSE)</f>
        <v>Yes</v>
      </c>
      <c r="H2216">
        <f>VLOOKUP(Medical_Examinations[[#This Row],[Customer ID]],'Medical Examinations'!$A$1:$L$2336,8,FALSE)</f>
        <v>1</v>
      </c>
      <c r="I2216" t="str">
        <f>VLOOKUP(Medical_Examinations[[#This Row],[Customer ID]],'Medical Examinations'!$A$1:$L$2336,9,FALSE)</f>
        <v>yes</v>
      </c>
      <c r="J2216" t="str">
        <f>VLOOKUP(Medical_Examinations[[#This Row],[Customer ID]],'Medical Examinations'!A2215:L4550,11,FALSE)</f>
        <v>Obesity</v>
      </c>
      <c r="K2216" t="str">
        <f>VLOOKUP(Medical_Examinations[[#This Row],[Customer ID]],'Medical Examinations'!A2215:L4550,12,FALSE)</f>
        <v>Normal</v>
      </c>
      <c r="L2216" t="str">
        <f>VLOOKUP(Hospitalisation_Details[[#This Row],[Customer ID]],'Hospitalisation Details'!A2215:K4556,10,FALSE)</f>
        <v>1 Nov 1994</v>
      </c>
      <c r="M2216">
        <f>VLOOKUP(Hospitalisation_Details[[#This Row],[Customer ID]],'Hospitalisation Details'!$A$1:$K$2342,6,FALSE)</f>
        <v>4349</v>
      </c>
      <c r="N2216" t="str">
        <f>VLOOKUP(Hospitalisation_Details[[#This Row],[Customer ID]],'Hospitalisation Details'!A2215:K4556,7,FALSE)</f>
        <v>tier - 2</v>
      </c>
      <c r="O2216" t="str">
        <f>VLOOKUP(Hospitalisation_Details[[#This Row],[Customer ID]],'Hospitalisation Details'!A2215:K4556,8,FALSE)</f>
        <v>tier - 2</v>
      </c>
      <c r="P2216" t="str">
        <f>VLOOKUP(Hospitalisation_Details[[#This Row],[Customer ID]],'Hospitalisation Details'!A2215:K4556,9,FALSE)</f>
        <v>R1013</v>
      </c>
      <c r="Q2216">
        <f>VLOOKUP(Hospitalisation_Details[[#This Row],[Customer ID]],'Hospitalisation Details'!$A$1:$K$2342,11,FALSE)</f>
        <v>28</v>
      </c>
    </row>
    <row r="2217" spans="1:17" x14ac:dyDescent="0.35">
      <c r="A2217" t="s">
        <v>2216</v>
      </c>
      <c r="B2217" t="str">
        <f>VLOOKUP(Customer_Names[[#This Row],[Customer ID]],Customer_Names[#All],2,FALSE)</f>
        <v>Taylor</v>
      </c>
      <c r="C2217">
        <f>VLOOKUP(Medical_Examinations[[#This Row],[Customer ID]],'Medical Examinations'!$A$1:$L$2336,2,FALSE)</f>
        <v>34</v>
      </c>
      <c r="D2217">
        <f>VLOOKUP(Medical_Examinations[[#This Row],[Customer ID]],'Medical Examinations'!$A$1:$L$2336,3,FALSE)</f>
        <v>5</v>
      </c>
      <c r="E2217" t="str">
        <f>VLOOKUP(Medical_Examinations[[#This Row],[Customer ID]],'Medical Examinations'!$A$1:$L$2336,4,FALSE)</f>
        <v>No</v>
      </c>
      <c r="F2217" t="str">
        <f>VLOOKUP(Medical_Examinations[[#This Row],[Customer ID]],'Medical Examinations'!$A$1:$L$2336,6,FALSE)</f>
        <v>No</v>
      </c>
      <c r="G2217" t="str">
        <f>VLOOKUP(Medical_Examinations[[#This Row],[Customer ID]],'Medical Examinations'!$A$1:$L$2336,7,FALSE)</f>
        <v>No</v>
      </c>
      <c r="H2217">
        <f>VLOOKUP(Medical_Examinations[[#This Row],[Customer ID]],'Medical Examinations'!$A$1:$L$2336,8,FALSE)</f>
        <v>1</v>
      </c>
      <c r="I2217" t="str">
        <f>VLOOKUP(Medical_Examinations[[#This Row],[Customer ID]],'Medical Examinations'!$A$1:$L$2336,9,FALSE)</f>
        <v>yes</v>
      </c>
      <c r="J2217" t="str">
        <f>VLOOKUP(Medical_Examinations[[#This Row],[Customer ID]],'Medical Examinations'!A2216:L4551,11,FALSE)</f>
        <v>Obesity</v>
      </c>
      <c r="K2217" t="str">
        <f>VLOOKUP(Medical_Examinations[[#This Row],[Customer ID]],'Medical Examinations'!A2216:L4551,12,FALSE)</f>
        <v>Normal</v>
      </c>
      <c r="L2217" t="str">
        <f>VLOOKUP(Hospitalisation_Details[[#This Row],[Customer ID]],'Hospitalisation Details'!A2216:K4557,10,FALSE)</f>
        <v>16 Jun 1980</v>
      </c>
      <c r="M2217">
        <f>VLOOKUP(Hospitalisation_Details[[#This Row],[Customer ID]],'Hospitalisation Details'!$A$1:$K$2342,6,FALSE)</f>
        <v>4516</v>
      </c>
      <c r="N2217" t="str">
        <f>VLOOKUP(Hospitalisation_Details[[#This Row],[Customer ID]],'Hospitalisation Details'!A2216:K4557,7,FALSE)</f>
        <v>tier - 2</v>
      </c>
      <c r="O2217" t="str">
        <f>VLOOKUP(Hospitalisation_Details[[#This Row],[Customer ID]],'Hospitalisation Details'!A2216:K4557,8,FALSE)</f>
        <v>tier - 3</v>
      </c>
      <c r="P2217" t="str">
        <f>VLOOKUP(Hospitalisation_Details[[#This Row],[Customer ID]],'Hospitalisation Details'!A2216:K4557,9,FALSE)</f>
        <v>R1013</v>
      </c>
      <c r="Q2217">
        <f>VLOOKUP(Hospitalisation_Details[[#This Row],[Customer ID]],'Hospitalisation Details'!$A$1:$K$2342,11,FALSE)</f>
        <v>42</v>
      </c>
    </row>
    <row r="2218" spans="1:17" x14ac:dyDescent="0.35">
      <c r="A2218" t="s">
        <v>2217</v>
      </c>
      <c r="B2218" t="str">
        <f>VLOOKUP(Customer_Names[[#This Row],[Customer ID]],Customer_Names[#All],2,FALSE)</f>
        <v>Smith</v>
      </c>
      <c r="C2218">
        <f>VLOOKUP(Medical_Examinations[[#This Row],[Customer ID]],'Medical Examinations'!$A$1:$L$2336,2,FALSE)</f>
        <v>37</v>
      </c>
      <c r="D2218">
        <f>VLOOKUP(Medical_Examinations[[#This Row],[Customer ID]],'Medical Examinations'!$A$1:$L$2336,3,FALSE)</f>
        <v>5</v>
      </c>
      <c r="E2218" t="str">
        <f>VLOOKUP(Medical_Examinations[[#This Row],[Customer ID]],'Medical Examinations'!$A$1:$L$2336,4,FALSE)</f>
        <v>No</v>
      </c>
      <c r="F2218" t="str">
        <f>VLOOKUP(Medical_Examinations[[#This Row],[Customer ID]],'Medical Examinations'!$A$1:$L$2336,6,FALSE)</f>
        <v>No</v>
      </c>
      <c r="G2218" t="str">
        <f>VLOOKUP(Medical_Examinations[[#This Row],[Customer ID]],'Medical Examinations'!$A$1:$L$2336,7,FALSE)</f>
        <v>No</v>
      </c>
      <c r="H2218">
        <f>VLOOKUP(Medical_Examinations[[#This Row],[Customer ID]],'Medical Examinations'!$A$1:$L$2336,8,FALSE)</f>
        <v>1</v>
      </c>
      <c r="I2218" t="str">
        <f>VLOOKUP(Medical_Examinations[[#This Row],[Customer ID]],'Medical Examinations'!$A$1:$L$2336,9,FALSE)</f>
        <v>yes</v>
      </c>
      <c r="J2218" t="str">
        <f>VLOOKUP(Medical_Examinations[[#This Row],[Customer ID]],'Medical Examinations'!A2217:L4552,11,FALSE)</f>
        <v>Obesity</v>
      </c>
      <c r="K2218" t="str">
        <f>VLOOKUP(Medical_Examinations[[#This Row],[Customer ID]],'Medical Examinations'!A2217:L4552,12,FALSE)</f>
        <v>Normal</v>
      </c>
      <c r="L2218" t="str">
        <f>VLOOKUP(Hospitalisation_Details[[#This Row],[Customer ID]],'Hospitalisation Details'!A2217:K4558,10,FALSE)</f>
        <v>13 Jul 1990</v>
      </c>
      <c r="M2218">
        <f>VLOOKUP(Hospitalisation_Details[[#This Row],[Customer ID]],'Hospitalisation Details'!$A$1:$K$2342,6,FALSE)</f>
        <v>4673</v>
      </c>
      <c r="N2218" t="str">
        <f>VLOOKUP(Hospitalisation_Details[[#This Row],[Customer ID]],'Hospitalisation Details'!A2217:K4558,7,FALSE)</f>
        <v>tier - 2</v>
      </c>
      <c r="O2218" t="str">
        <f>VLOOKUP(Hospitalisation_Details[[#This Row],[Customer ID]],'Hospitalisation Details'!A2217:K4558,8,FALSE)</f>
        <v>tier - 1</v>
      </c>
      <c r="P2218" t="str">
        <f>VLOOKUP(Hospitalisation_Details[[#This Row],[Customer ID]],'Hospitalisation Details'!A2217:K4558,9,FALSE)</f>
        <v>R1013</v>
      </c>
      <c r="Q2218">
        <f>VLOOKUP(Hospitalisation_Details[[#This Row],[Customer ID]],'Hospitalisation Details'!$A$1:$K$2342,11,FALSE)</f>
        <v>32</v>
      </c>
    </row>
    <row r="2219" spans="1:17" x14ac:dyDescent="0.35">
      <c r="A2219" t="s">
        <v>2218</v>
      </c>
      <c r="B2219" t="str">
        <f>VLOOKUP(Customer_Names[[#This Row],[Customer ID]],Customer_Names[#All],2,FALSE)</f>
        <v>Moody</v>
      </c>
      <c r="C2219">
        <f>VLOOKUP(Medical_Examinations[[#This Row],[Customer ID]],'Medical Examinations'!$A$1:$L$2336,2,FALSE)</f>
        <v>42</v>
      </c>
      <c r="D2219">
        <f>VLOOKUP(Medical_Examinations[[#This Row],[Customer ID]],'Medical Examinations'!$A$1:$L$2336,3,FALSE)</f>
        <v>5</v>
      </c>
      <c r="E2219" t="str">
        <f>VLOOKUP(Medical_Examinations[[#This Row],[Customer ID]],'Medical Examinations'!$A$1:$L$2336,4,FALSE)</f>
        <v>yes</v>
      </c>
      <c r="F2219" t="str">
        <f>VLOOKUP(Medical_Examinations[[#This Row],[Customer ID]],'Medical Examinations'!$A$1:$L$2336,6,FALSE)</f>
        <v>No</v>
      </c>
      <c r="G2219" t="str">
        <f>VLOOKUP(Medical_Examinations[[#This Row],[Customer ID]],'Medical Examinations'!$A$1:$L$2336,7,FALSE)</f>
        <v>No</v>
      </c>
      <c r="H2219">
        <f>VLOOKUP(Medical_Examinations[[#This Row],[Customer ID]],'Medical Examinations'!$A$1:$L$2336,8,FALSE)</f>
        <v>1</v>
      </c>
      <c r="I2219" t="str">
        <f>VLOOKUP(Medical_Examinations[[#This Row],[Customer ID]],'Medical Examinations'!$A$1:$L$2336,9,FALSE)</f>
        <v>yes</v>
      </c>
      <c r="J2219" t="str">
        <f>VLOOKUP(Medical_Examinations[[#This Row],[Customer ID]],'Medical Examinations'!A2218:L4553,11,FALSE)</f>
        <v>Obesity</v>
      </c>
      <c r="K2219" t="str">
        <f>VLOOKUP(Medical_Examinations[[#This Row],[Customer ID]],'Medical Examinations'!A2218:L4553,12,FALSE)</f>
        <v>Normal</v>
      </c>
      <c r="L2219" t="str">
        <f>VLOOKUP(Hospitalisation_Details[[#This Row],[Customer ID]],'Hospitalisation Details'!A2218:K4559,10,FALSE)</f>
        <v>18 Oct 1979</v>
      </c>
      <c r="M2219">
        <f>VLOOKUP(Hospitalisation_Details[[#This Row],[Customer ID]],'Hospitalisation Details'!$A$1:$K$2342,6,FALSE)</f>
        <v>4674</v>
      </c>
      <c r="N2219" t="str">
        <f>VLOOKUP(Hospitalisation_Details[[#This Row],[Customer ID]],'Hospitalisation Details'!A2218:K4559,7,FALSE)</f>
        <v>tier - 2</v>
      </c>
      <c r="O2219" t="str">
        <f>VLOOKUP(Hospitalisation_Details[[#This Row],[Customer ID]],'Hospitalisation Details'!A2218:K4559,8,FALSE)</f>
        <v>tier - 1</v>
      </c>
      <c r="P2219" t="str">
        <f>VLOOKUP(Hospitalisation_Details[[#This Row],[Customer ID]],'Hospitalisation Details'!A2218:K4559,9,FALSE)</f>
        <v>R1013</v>
      </c>
      <c r="Q2219">
        <f>VLOOKUP(Hospitalisation_Details[[#This Row],[Customer ID]],'Hospitalisation Details'!$A$1:$K$2342,11,FALSE)</f>
        <v>43</v>
      </c>
    </row>
    <row r="2220" spans="1:17" x14ac:dyDescent="0.35">
      <c r="A2220" t="s">
        <v>2219</v>
      </c>
      <c r="B2220" t="str">
        <f>VLOOKUP(Customer_Names[[#This Row],[Customer ID]],Customer_Names[#All],2,FALSE)</f>
        <v>Swierzbinski</v>
      </c>
      <c r="C2220">
        <f>VLOOKUP(Medical_Examinations[[#This Row],[Customer ID]],'Medical Examinations'!$A$1:$L$2336,2,FALSE)</f>
        <v>38</v>
      </c>
      <c r="D2220">
        <f>VLOOKUP(Medical_Examinations[[#This Row],[Customer ID]],'Medical Examinations'!$A$1:$L$2336,3,FALSE)</f>
        <v>5</v>
      </c>
      <c r="E2220" t="str">
        <f>VLOOKUP(Medical_Examinations[[#This Row],[Customer ID]],'Medical Examinations'!$A$1:$L$2336,4,FALSE)</f>
        <v>yes</v>
      </c>
      <c r="F2220" t="str">
        <f>VLOOKUP(Medical_Examinations[[#This Row],[Customer ID]],'Medical Examinations'!$A$1:$L$2336,6,FALSE)</f>
        <v>No</v>
      </c>
      <c r="G2220" t="str">
        <f>VLOOKUP(Medical_Examinations[[#This Row],[Customer ID]],'Medical Examinations'!$A$1:$L$2336,7,FALSE)</f>
        <v>No</v>
      </c>
      <c r="H2220">
        <f>VLOOKUP(Medical_Examinations[[#This Row],[Customer ID]],'Medical Examinations'!$A$1:$L$2336,8,FALSE)</f>
        <v>1</v>
      </c>
      <c r="I2220" t="str">
        <f>VLOOKUP(Medical_Examinations[[#This Row],[Customer ID]],'Medical Examinations'!$A$1:$L$2336,9,FALSE)</f>
        <v>yes</v>
      </c>
      <c r="J2220" t="str">
        <f>VLOOKUP(Medical_Examinations[[#This Row],[Customer ID]],'Medical Examinations'!A2219:L4554,11,FALSE)</f>
        <v>Obesity</v>
      </c>
      <c r="K2220" t="str">
        <f>VLOOKUP(Medical_Examinations[[#This Row],[Customer ID]],'Medical Examinations'!A2219:L4554,12,FALSE)</f>
        <v>Normal</v>
      </c>
      <c r="L2220" t="str">
        <f>VLOOKUP(Hospitalisation_Details[[#This Row],[Customer ID]],'Hospitalisation Details'!A2219:K4560,10,FALSE)</f>
        <v>4 Dec 1977</v>
      </c>
      <c r="M2220">
        <f>VLOOKUP(Hospitalisation_Details[[#This Row],[Customer ID]],'Hospitalisation Details'!$A$1:$K$2342,6,FALSE)</f>
        <v>4699</v>
      </c>
      <c r="N2220" t="str">
        <f>VLOOKUP(Hospitalisation_Details[[#This Row],[Customer ID]],'Hospitalisation Details'!A2219:K4560,7,FALSE)</f>
        <v>tier - 2</v>
      </c>
      <c r="O2220" t="str">
        <f>VLOOKUP(Hospitalisation_Details[[#This Row],[Customer ID]],'Hospitalisation Details'!A2219:K4560,8,FALSE)</f>
        <v>tier - 3</v>
      </c>
      <c r="P2220" t="str">
        <f>VLOOKUP(Hospitalisation_Details[[#This Row],[Customer ID]],'Hospitalisation Details'!A2219:K4560,9,FALSE)</f>
        <v>R1013</v>
      </c>
      <c r="Q2220">
        <f>VLOOKUP(Hospitalisation_Details[[#This Row],[Customer ID]],'Hospitalisation Details'!$A$1:$K$2342,11,FALSE)</f>
        <v>45</v>
      </c>
    </row>
    <row r="2221" spans="1:17" x14ac:dyDescent="0.35">
      <c r="A2221" t="s">
        <v>2220</v>
      </c>
      <c r="B2221" t="str">
        <f>VLOOKUP(Customer_Names[[#This Row],[Customer ID]],Customer_Names[#All],2,FALSE)</f>
        <v>Schwartz</v>
      </c>
      <c r="C2221">
        <f>VLOOKUP(Medical_Examinations[[#This Row],[Customer ID]],'Medical Examinations'!$A$1:$L$2336,2,FALSE)</f>
        <v>46</v>
      </c>
      <c r="D2221">
        <f>VLOOKUP(Medical_Examinations[[#This Row],[Customer ID]],'Medical Examinations'!$A$1:$L$2336,3,FALSE)</f>
        <v>5</v>
      </c>
      <c r="E2221" t="str">
        <f>VLOOKUP(Medical_Examinations[[#This Row],[Customer ID]],'Medical Examinations'!$A$1:$L$2336,4,FALSE)</f>
        <v>yes</v>
      </c>
      <c r="F2221" t="str">
        <f>VLOOKUP(Medical_Examinations[[#This Row],[Customer ID]],'Medical Examinations'!$A$1:$L$2336,6,FALSE)</f>
        <v>No</v>
      </c>
      <c r="G2221" t="str">
        <f>VLOOKUP(Medical_Examinations[[#This Row],[Customer ID]],'Medical Examinations'!$A$1:$L$2336,7,FALSE)</f>
        <v>Yes</v>
      </c>
      <c r="H2221">
        <f>VLOOKUP(Medical_Examinations[[#This Row],[Customer ID]],'Medical Examinations'!$A$1:$L$2336,8,FALSE)</f>
        <v>1</v>
      </c>
      <c r="I2221" t="str">
        <f>VLOOKUP(Medical_Examinations[[#This Row],[Customer ID]],'Medical Examinations'!$A$1:$L$2336,9,FALSE)</f>
        <v>yes</v>
      </c>
      <c r="J2221" t="str">
        <f>VLOOKUP(Medical_Examinations[[#This Row],[Customer ID]],'Medical Examinations'!A2220:L4555,11,FALSE)</f>
        <v>Obesity</v>
      </c>
      <c r="K2221" t="str">
        <f>VLOOKUP(Medical_Examinations[[#This Row],[Customer ID]],'Medical Examinations'!A2220:L4555,12,FALSE)</f>
        <v>Normal</v>
      </c>
      <c r="L2221" t="str">
        <f>VLOOKUP(Hospitalisation_Details[[#This Row],[Customer ID]],'Hospitalisation Details'!A2220:K4561,10,FALSE)</f>
        <v>16 Aug 1992</v>
      </c>
      <c r="M2221">
        <f>VLOOKUP(Hospitalisation_Details[[#This Row],[Customer ID]],'Hospitalisation Details'!$A$1:$K$2342,6,FALSE)</f>
        <v>4754</v>
      </c>
      <c r="N2221" t="str">
        <f>VLOOKUP(Hospitalisation_Details[[#This Row],[Customer ID]],'Hospitalisation Details'!A2220:K4561,7,FALSE)</f>
        <v>tier - 2</v>
      </c>
      <c r="O2221" t="str">
        <f>VLOOKUP(Hospitalisation_Details[[#This Row],[Customer ID]],'Hospitalisation Details'!A2220:K4561,8,FALSE)</f>
        <v>tier - 3</v>
      </c>
      <c r="P2221" t="str">
        <f>VLOOKUP(Hospitalisation_Details[[#This Row],[Customer ID]],'Hospitalisation Details'!A2220:K4561,9,FALSE)</f>
        <v>R1013</v>
      </c>
      <c r="Q2221">
        <f>VLOOKUP(Hospitalisation_Details[[#This Row],[Customer ID]],'Hospitalisation Details'!$A$1:$K$2342,11,FALSE)</f>
        <v>30</v>
      </c>
    </row>
    <row r="2222" spans="1:17" x14ac:dyDescent="0.35">
      <c r="A2222" t="s">
        <v>2221</v>
      </c>
      <c r="B2222" t="str">
        <f>VLOOKUP(Customer_Names[[#This Row],[Customer ID]],Customer_Names[#All],2,FALSE)</f>
        <v>Sanseverino</v>
      </c>
      <c r="C2222">
        <f>VLOOKUP(Medical_Examinations[[#This Row],[Customer ID]],'Medical Examinations'!$A$1:$L$2336,2,FALSE)</f>
        <v>32</v>
      </c>
      <c r="D2222">
        <f>VLOOKUP(Medical_Examinations[[#This Row],[Customer ID]],'Medical Examinations'!$A$1:$L$2336,3,FALSE)</f>
        <v>5</v>
      </c>
      <c r="E2222" t="str">
        <f>VLOOKUP(Medical_Examinations[[#This Row],[Customer ID]],'Medical Examinations'!$A$1:$L$2336,4,FALSE)</f>
        <v>yes</v>
      </c>
      <c r="F2222" t="str">
        <f>VLOOKUP(Medical_Examinations[[#This Row],[Customer ID]],'Medical Examinations'!$A$1:$L$2336,6,FALSE)</f>
        <v>No</v>
      </c>
      <c r="G2222" t="str">
        <f>VLOOKUP(Medical_Examinations[[#This Row],[Customer ID]],'Medical Examinations'!$A$1:$L$2336,7,FALSE)</f>
        <v>No</v>
      </c>
      <c r="H2222">
        <f>VLOOKUP(Medical_Examinations[[#This Row],[Customer ID]],'Medical Examinations'!$A$1:$L$2336,8,FALSE)</f>
        <v>1</v>
      </c>
      <c r="I2222" t="str">
        <f>VLOOKUP(Medical_Examinations[[#This Row],[Customer ID]],'Medical Examinations'!$A$1:$L$2336,9,FALSE)</f>
        <v>yes</v>
      </c>
      <c r="J2222" t="str">
        <f>VLOOKUP(Medical_Examinations[[#This Row],[Customer ID]],'Medical Examinations'!A2221:L4556,11,FALSE)</f>
        <v>Obesity</v>
      </c>
      <c r="K2222" t="str">
        <f>VLOOKUP(Medical_Examinations[[#This Row],[Customer ID]],'Medical Examinations'!A2221:L4556,12,FALSE)</f>
        <v>Normal</v>
      </c>
      <c r="L2222" t="str">
        <f>VLOOKUP(Hospitalisation_Details[[#This Row],[Customer ID]],'Hospitalisation Details'!A2221:K4562,10,FALSE)</f>
        <v>3 Oct 1978</v>
      </c>
      <c r="M2222">
        <f>VLOOKUP(Hospitalisation_Details[[#This Row],[Customer ID]],'Hospitalisation Details'!$A$1:$K$2342,6,FALSE)</f>
        <v>4812</v>
      </c>
      <c r="N2222" t="str">
        <f>VLOOKUP(Hospitalisation_Details[[#This Row],[Customer ID]],'Hospitalisation Details'!A2221:K4562,7,FALSE)</f>
        <v>tier - 2</v>
      </c>
      <c r="O2222" t="str">
        <f>VLOOKUP(Hospitalisation_Details[[#This Row],[Customer ID]],'Hospitalisation Details'!A2221:K4562,8,FALSE)</f>
        <v>tier - 3</v>
      </c>
      <c r="P2222" t="str">
        <f>VLOOKUP(Hospitalisation_Details[[#This Row],[Customer ID]],'Hospitalisation Details'!A2221:K4562,9,FALSE)</f>
        <v>R1013</v>
      </c>
      <c r="Q2222">
        <f>VLOOKUP(Hospitalisation_Details[[#This Row],[Customer ID]],'Hospitalisation Details'!$A$1:$K$2342,11,FALSE)</f>
        <v>44</v>
      </c>
    </row>
    <row r="2223" spans="1:17" x14ac:dyDescent="0.35">
      <c r="A2223" t="s">
        <v>2222</v>
      </c>
      <c r="B2223" t="str">
        <f>VLOOKUP(Customer_Names[[#This Row],[Customer ID]],Customer_Names[#All],2,FALSE)</f>
        <v>Lawder</v>
      </c>
      <c r="C2223">
        <f>VLOOKUP(Medical_Examinations[[#This Row],[Customer ID]],'Medical Examinations'!$A$1:$L$2336,2,FALSE)</f>
        <v>43</v>
      </c>
      <c r="D2223">
        <f>VLOOKUP(Medical_Examinations[[#This Row],[Customer ID]],'Medical Examinations'!$A$1:$L$2336,3,FALSE)</f>
        <v>5</v>
      </c>
      <c r="E2223" t="str">
        <f>VLOOKUP(Medical_Examinations[[#This Row],[Customer ID]],'Medical Examinations'!$A$1:$L$2336,4,FALSE)</f>
        <v>No</v>
      </c>
      <c r="F2223" t="str">
        <f>VLOOKUP(Medical_Examinations[[#This Row],[Customer ID]],'Medical Examinations'!$A$1:$L$2336,6,FALSE)</f>
        <v>No</v>
      </c>
      <c r="G2223" t="str">
        <f>VLOOKUP(Medical_Examinations[[#This Row],[Customer ID]],'Medical Examinations'!$A$1:$L$2336,7,FALSE)</f>
        <v>Yes</v>
      </c>
      <c r="H2223">
        <f>VLOOKUP(Medical_Examinations[[#This Row],[Customer ID]],'Medical Examinations'!$A$1:$L$2336,8,FALSE)</f>
        <v>1</v>
      </c>
      <c r="I2223" t="str">
        <f>VLOOKUP(Medical_Examinations[[#This Row],[Customer ID]],'Medical Examinations'!$A$1:$L$2336,9,FALSE)</f>
        <v>yes</v>
      </c>
      <c r="J2223" t="str">
        <f>VLOOKUP(Medical_Examinations[[#This Row],[Customer ID]],'Medical Examinations'!A2222:L4557,11,FALSE)</f>
        <v>Obesity</v>
      </c>
      <c r="K2223" t="str">
        <f>VLOOKUP(Medical_Examinations[[#This Row],[Customer ID]],'Medical Examinations'!A2222:L4557,12,FALSE)</f>
        <v>Normal</v>
      </c>
      <c r="L2223" t="str">
        <f>VLOOKUP(Hospitalisation_Details[[#This Row],[Customer ID]],'Hospitalisation Details'!A2222:K4563,10,FALSE)</f>
        <v>13 Dec 1979</v>
      </c>
      <c r="M2223">
        <f>VLOOKUP(Hospitalisation_Details[[#This Row],[Customer ID]],'Hospitalisation Details'!$A$1:$K$2342,6,FALSE)</f>
        <v>4844</v>
      </c>
      <c r="N2223" t="str">
        <f>VLOOKUP(Hospitalisation_Details[[#This Row],[Customer ID]],'Hospitalisation Details'!A2222:K4563,7,FALSE)</f>
        <v>tier - 2</v>
      </c>
      <c r="O2223" t="str">
        <f>VLOOKUP(Hospitalisation_Details[[#This Row],[Customer ID]],'Hospitalisation Details'!A2222:K4563,8,FALSE)</f>
        <v>tier - 3</v>
      </c>
      <c r="P2223" t="str">
        <f>VLOOKUP(Hospitalisation_Details[[#This Row],[Customer ID]],'Hospitalisation Details'!A2222:K4563,9,FALSE)</f>
        <v>R1013</v>
      </c>
      <c r="Q2223">
        <f>VLOOKUP(Hospitalisation_Details[[#This Row],[Customer ID]],'Hospitalisation Details'!$A$1:$K$2342,11,FALSE)</f>
        <v>43</v>
      </c>
    </row>
    <row r="2224" spans="1:17" x14ac:dyDescent="0.35">
      <c r="A2224" t="s">
        <v>2223</v>
      </c>
      <c r="B2224" t="str">
        <f>VLOOKUP(Customer_Names[[#This Row],[Customer ID]],Customer_Names[#All],2,FALSE)</f>
        <v>Young</v>
      </c>
      <c r="C2224">
        <f>VLOOKUP(Medical_Examinations[[#This Row],[Customer ID]],'Medical Examinations'!$A$1:$L$2336,2,FALSE)</f>
        <v>54</v>
      </c>
      <c r="D2224">
        <f>VLOOKUP(Medical_Examinations[[#This Row],[Customer ID]],'Medical Examinations'!$A$1:$L$2336,3,FALSE)</f>
        <v>5</v>
      </c>
      <c r="E2224" t="str">
        <f>VLOOKUP(Medical_Examinations[[#This Row],[Customer ID]],'Medical Examinations'!$A$1:$L$2336,4,FALSE)</f>
        <v>No</v>
      </c>
      <c r="F2224" t="str">
        <f>VLOOKUP(Medical_Examinations[[#This Row],[Customer ID]],'Medical Examinations'!$A$1:$L$2336,6,FALSE)</f>
        <v>No</v>
      </c>
      <c r="G2224" t="str">
        <f>VLOOKUP(Medical_Examinations[[#This Row],[Customer ID]],'Medical Examinations'!$A$1:$L$2336,7,FALSE)</f>
        <v>No</v>
      </c>
      <c r="H2224">
        <f>VLOOKUP(Medical_Examinations[[#This Row],[Customer ID]],'Medical Examinations'!$A$1:$L$2336,8,FALSE)</f>
        <v>1</v>
      </c>
      <c r="I2224" t="str">
        <f>VLOOKUP(Medical_Examinations[[#This Row],[Customer ID]],'Medical Examinations'!$A$1:$L$2336,9,FALSE)</f>
        <v>yes</v>
      </c>
      <c r="J2224" t="str">
        <f>VLOOKUP(Medical_Examinations[[#This Row],[Customer ID]],'Medical Examinations'!A2223:L4558,11,FALSE)</f>
        <v>Obesity</v>
      </c>
      <c r="K2224" t="str">
        <f>VLOOKUP(Medical_Examinations[[#This Row],[Customer ID]],'Medical Examinations'!A2223:L4558,12,FALSE)</f>
        <v>Normal</v>
      </c>
      <c r="L2224" t="str">
        <f>VLOOKUP(Hospitalisation_Details[[#This Row],[Customer ID]],'Hospitalisation Details'!A2223:K4564,10,FALSE)</f>
        <v>30 Aug 1991</v>
      </c>
      <c r="M2224">
        <f>VLOOKUP(Hospitalisation_Details[[#This Row],[Customer ID]],'Hospitalisation Details'!$A$1:$K$2342,6,FALSE)</f>
        <v>4950</v>
      </c>
      <c r="N2224" t="str">
        <f>VLOOKUP(Hospitalisation_Details[[#This Row],[Customer ID]],'Hospitalisation Details'!A2223:K4564,7,FALSE)</f>
        <v>tier - 2</v>
      </c>
      <c r="O2224" t="str">
        <f>VLOOKUP(Hospitalisation_Details[[#This Row],[Customer ID]],'Hospitalisation Details'!A2223:K4564,8,FALSE)</f>
        <v>tier - 1</v>
      </c>
      <c r="P2224" t="str">
        <f>VLOOKUP(Hospitalisation_Details[[#This Row],[Customer ID]],'Hospitalisation Details'!A2223:K4564,9,FALSE)</f>
        <v>R1013</v>
      </c>
      <c r="Q2224">
        <f>VLOOKUP(Hospitalisation_Details[[#This Row],[Customer ID]],'Hospitalisation Details'!$A$1:$K$2342,11,FALSE)</f>
        <v>31</v>
      </c>
    </row>
    <row r="2225" spans="1:17" x14ac:dyDescent="0.35">
      <c r="A2225" t="s">
        <v>2224</v>
      </c>
      <c r="B2225" t="str">
        <f>VLOOKUP(Customer_Names[[#This Row],[Customer ID]],Customer_Names[#All],2,FALSE)</f>
        <v>Hoerner</v>
      </c>
      <c r="C2225">
        <f>VLOOKUP(Medical_Examinations[[#This Row],[Customer ID]],'Medical Examinations'!$A$1:$L$2336,2,FALSE)</f>
        <v>36</v>
      </c>
      <c r="D2225">
        <f>VLOOKUP(Medical_Examinations[[#This Row],[Customer ID]],'Medical Examinations'!$A$1:$L$2336,3,FALSE)</f>
        <v>5</v>
      </c>
      <c r="E2225" t="str">
        <f>VLOOKUP(Medical_Examinations[[#This Row],[Customer ID]],'Medical Examinations'!$A$1:$L$2336,4,FALSE)</f>
        <v>No</v>
      </c>
      <c r="F2225" t="str">
        <f>VLOOKUP(Medical_Examinations[[#This Row],[Customer ID]],'Medical Examinations'!$A$1:$L$2336,6,FALSE)</f>
        <v>No</v>
      </c>
      <c r="G2225" t="str">
        <f>VLOOKUP(Medical_Examinations[[#This Row],[Customer ID]],'Medical Examinations'!$A$1:$L$2336,7,FALSE)</f>
        <v>No</v>
      </c>
      <c r="H2225">
        <f>VLOOKUP(Medical_Examinations[[#This Row],[Customer ID]],'Medical Examinations'!$A$1:$L$2336,8,FALSE)</f>
        <v>1</v>
      </c>
      <c r="I2225" t="str">
        <f>VLOOKUP(Medical_Examinations[[#This Row],[Customer ID]],'Medical Examinations'!$A$1:$L$2336,9,FALSE)</f>
        <v>yes</v>
      </c>
      <c r="J2225" t="str">
        <f>VLOOKUP(Medical_Examinations[[#This Row],[Customer ID]],'Medical Examinations'!A2224:L4559,11,FALSE)</f>
        <v>Obesity</v>
      </c>
      <c r="K2225" t="str">
        <f>VLOOKUP(Medical_Examinations[[#This Row],[Customer ID]],'Medical Examinations'!A2224:L4559,12,FALSE)</f>
        <v>Normal</v>
      </c>
      <c r="L2225" t="str">
        <f>VLOOKUP(Hospitalisation_Details[[#This Row],[Customer ID]],'Hospitalisation Details'!A2224:K4565,10,FALSE)</f>
        <v>9 Jun 1977</v>
      </c>
      <c r="M2225">
        <f>VLOOKUP(Hospitalisation_Details[[#This Row],[Customer ID]],'Hospitalisation Details'!$A$1:$K$2342,6,FALSE)</f>
        <v>5004</v>
      </c>
      <c r="N2225" t="str">
        <f>VLOOKUP(Hospitalisation_Details[[#This Row],[Customer ID]],'Hospitalisation Details'!A2224:K4565,7,FALSE)</f>
        <v>tier - 2</v>
      </c>
      <c r="O2225" t="str">
        <f>VLOOKUP(Hospitalisation_Details[[#This Row],[Customer ID]],'Hospitalisation Details'!A2224:K4565,8,FALSE)</f>
        <v>tier - 3</v>
      </c>
      <c r="P2225" t="str">
        <f>VLOOKUP(Hospitalisation_Details[[#This Row],[Customer ID]],'Hospitalisation Details'!A2224:K4565,9,FALSE)</f>
        <v>R1013</v>
      </c>
      <c r="Q2225">
        <f>VLOOKUP(Hospitalisation_Details[[#This Row],[Customer ID]],'Hospitalisation Details'!$A$1:$K$2342,11,FALSE)</f>
        <v>45</v>
      </c>
    </row>
    <row r="2226" spans="1:17" x14ac:dyDescent="0.35">
      <c r="A2226" t="s">
        <v>2225</v>
      </c>
      <c r="B2226" t="str">
        <f>VLOOKUP(Customer_Names[[#This Row],[Customer ID]],Customer_Names[#All],2,FALSE)</f>
        <v>Benson</v>
      </c>
      <c r="C2226">
        <f>VLOOKUP(Medical_Examinations[[#This Row],[Customer ID]],'Medical Examinations'!$A$1:$L$2336,2,FALSE)</f>
        <v>52</v>
      </c>
      <c r="D2226">
        <f>VLOOKUP(Medical_Examinations[[#This Row],[Customer ID]],'Medical Examinations'!$A$1:$L$2336,3,FALSE)</f>
        <v>5</v>
      </c>
      <c r="E2226" t="str">
        <f>VLOOKUP(Medical_Examinations[[#This Row],[Customer ID]],'Medical Examinations'!$A$1:$L$2336,4,FALSE)</f>
        <v>No</v>
      </c>
      <c r="F2226" t="str">
        <f>VLOOKUP(Medical_Examinations[[#This Row],[Customer ID]],'Medical Examinations'!$A$1:$L$2336,6,FALSE)</f>
        <v>No</v>
      </c>
      <c r="G2226" t="str">
        <f>VLOOKUP(Medical_Examinations[[#This Row],[Customer ID]],'Medical Examinations'!$A$1:$L$2336,7,FALSE)</f>
        <v>No</v>
      </c>
      <c r="H2226">
        <f>VLOOKUP(Medical_Examinations[[#This Row],[Customer ID]],'Medical Examinations'!$A$1:$L$2336,8,FALSE)</f>
        <v>1</v>
      </c>
      <c r="I2226" t="str">
        <f>VLOOKUP(Medical_Examinations[[#This Row],[Customer ID]],'Medical Examinations'!$A$1:$L$2336,9,FALSE)</f>
        <v>yes</v>
      </c>
      <c r="J2226" t="str">
        <f>VLOOKUP(Medical_Examinations[[#This Row],[Customer ID]],'Medical Examinations'!A2225:L4560,11,FALSE)</f>
        <v>Obesity</v>
      </c>
      <c r="K2226" t="str">
        <f>VLOOKUP(Medical_Examinations[[#This Row],[Customer ID]],'Medical Examinations'!A2225:L4560,12,FALSE)</f>
        <v>Normal</v>
      </c>
      <c r="L2226" t="str">
        <f>VLOOKUP(Hospitalisation_Details[[#This Row],[Customer ID]],'Hospitalisation Details'!A2225:K4566,10,FALSE)</f>
        <v>7 Sep 1980</v>
      </c>
      <c r="M2226">
        <f>VLOOKUP(Hospitalisation_Details[[#This Row],[Customer ID]],'Hospitalisation Details'!$A$1:$K$2342,6,FALSE)</f>
        <v>5054</v>
      </c>
      <c r="N2226" t="str">
        <f>VLOOKUP(Hospitalisation_Details[[#This Row],[Customer ID]],'Hospitalisation Details'!A2225:K4566,7,FALSE)</f>
        <v>tier - 2</v>
      </c>
      <c r="O2226" t="str">
        <f>VLOOKUP(Hospitalisation_Details[[#This Row],[Customer ID]],'Hospitalisation Details'!A2225:K4566,8,FALSE)</f>
        <v>tier - 2</v>
      </c>
      <c r="P2226" t="str">
        <f>VLOOKUP(Hospitalisation_Details[[#This Row],[Customer ID]],'Hospitalisation Details'!A2225:K4566,9,FALSE)</f>
        <v>R1013</v>
      </c>
      <c r="Q2226">
        <f>VLOOKUP(Hospitalisation_Details[[#This Row],[Customer ID]],'Hospitalisation Details'!$A$1:$K$2342,11,FALSE)</f>
        <v>42</v>
      </c>
    </row>
    <row r="2227" spans="1:17" x14ac:dyDescent="0.35">
      <c r="A2227" t="s">
        <v>2226</v>
      </c>
      <c r="B2227" t="str">
        <f>VLOOKUP(Customer_Names[[#This Row],[Customer ID]],Customer_Names[#All],2,FALSE)</f>
        <v>Horton</v>
      </c>
      <c r="C2227">
        <f>VLOOKUP(Medical_Examinations[[#This Row],[Customer ID]],'Medical Examinations'!$A$1:$L$2336,2,FALSE)</f>
        <v>38</v>
      </c>
      <c r="D2227">
        <f>VLOOKUP(Medical_Examinations[[#This Row],[Customer ID]],'Medical Examinations'!$A$1:$L$2336,3,FALSE)</f>
        <v>5</v>
      </c>
      <c r="E2227" t="str">
        <f>VLOOKUP(Medical_Examinations[[#This Row],[Customer ID]],'Medical Examinations'!$A$1:$L$2336,4,FALSE)</f>
        <v>No</v>
      </c>
      <c r="F2227" t="str">
        <f>VLOOKUP(Medical_Examinations[[#This Row],[Customer ID]],'Medical Examinations'!$A$1:$L$2336,6,FALSE)</f>
        <v>yes</v>
      </c>
      <c r="G2227" t="str">
        <f>VLOOKUP(Medical_Examinations[[#This Row],[Customer ID]],'Medical Examinations'!$A$1:$L$2336,7,FALSE)</f>
        <v>No</v>
      </c>
      <c r="H2227">
        <f>VLOOKUP(Medical_Examinations[[#This Row],[Customer ID]],'Medical Examinations'!$A$1:$L$2336,8,FALSE)</f>
        <v>1</v>
      </c>
      <c r="I2227" t="str">
        <f>VLOOKUP(Medical_Examinations[[#This Row],[Customer ID]],'Medical Examinations'!$A$1:$L$2336,9,FALSE)</f>
        <v>yes</v>
      </c>
      <c r="J2227" t="str">
        <f>VLOOKUP(Medical_Examinations[[#This Row],[Customer ID]],'Medical Examinations'!A2226:L4561,11,FALSE)</f>
        <v>Obesity</v>
      </c>
      <c r="K2227" t="str">
        <f>VLOOKUP(Medical_Examinations[[#This Row],[Customer ID]],'Medical Examinations'!A2226:L4561,12,FALSE)</f>
        <v>Normal</v>
      </c>
      <c r="L2227" t="str">
        <f>VLOOKUP(Hospitalisation_Details[[#This Row],[Customer ID]],'Hospitalisation Details'!A2226:K4567,10,FALSE)</f>
        <v>1 Nov 1988</v>
      </c>
      <c r="M2227">
        <f>VLOOKUP(Hospitalisation_Details[[#This Row],[Customer ID]],'Hospitalisation Details'!$A$1:$K$2342,6,FALSE)</f>
        <v>5124</v>
      </c>
      <c r="N2227" t="str">
        <f>VLOOKUP(Hospitalisation_Details[[#This Row],[Customer ID]],'Hospitalisation Details'!A2226:K4567,7,FALSE)</f>
        <v>tier - 2</v>
      </c>
      <c r="O2227" t="str">
        <f>VLOOKUP(Hospitalisation_Details[[#This Row],[Customer ID]],'Hospitalisation Details'!A2226:K4567,8,FALSE)</f>
        <v>tier - 3</v>
      </c>
      <c r="P2227" t="str">
        <f>VLOOKUP(Hospitalisation_Details[[#This Row],[Customer ID]],'Hospitalisation Details'!A2226:K4567,9,FALSE)</f>
        <v>R1013</v>
      </c>
      <c r="Q2227">
        <f>VLOOKUP(Hospitalisation_Details[[#This Row],[Customer ID]],'Hospitalisation Details'!$A$1:$K$2342,11,FALSE)</f>
        <v>34</v>
      </c>
    </row>
    <row r="2228" spans="1:17" x14ac:dyDescent="0.35">
      <c r="A2228" t="s">
        <v>2227</v>
      </c>
      <c r="B2228" t="str">
        <f>VLOOKUP(Customer_Names[[#This Row],[Customer ID]],Customer_Names[#All],2,FALSE)</f>
        <v>McGraw</v>
      </c>
      <c r="C2228">
        <f>VLOOKUP(Medical_Examinations[[#This Row],[Customer ID]],'Medical Examinations'!$A$1:$L$2336,2,FALSE)</f>
        <v>34</v>
      </c>
      <c r="D2228">
        <f>VLOOKUP(Medical_Examinations[[#This Row],[Customer ID]],'Medical Examinations'!$A$1:$L$2336,3,FALSE)</f>
        <v>5</v>
      </c>
      <c r="E2228" t="str">
        <f>VLOOKUP(Medical_Examinations[[#This Row],[Customer ID]],'Medical Examinations'!$A$1:$L$2336,4,FALSE)</f>
        <v>No</v>
      </c>
      <c r="F2228" t="str">
        <f>VLOOKUP(Medical_Examinations[[#This Row],[Customer ID]],'Medical Examinations'!$A$1:$L$2336,6,FALSE)</f>
        <v>No</v>
      </c>
      <c r="G2228" t="str">
        <f>VLOOKUP(Medical_Examinations[[#This Row],[Customer ID]],'Medical Examinations'!$A$1:$L$2336,7,FALSE)</f>
        <v>Yes</v>
      </c>
      <c r="H2228">
        <f>VLOOKUP(Medical_Examinations[[#This Row],[Customer ID]],'Medical Examinations'!$A$1:$L$2336,8,FALSE)</f>
        <v>1</v>
      </c>
      <c r="I2228" t="str">
        <f>VLOOKUP(Medical_Examinations[[#This Row],[Customer ID]],'Medical Examinations'!$A$1:$L$2336,9,FALSE)</f>
        <v>yes</v>
      </c>
      <c r="J2228" t="str">
        <f>VLOOKUP(Medical_Examinations[[#This Row],[Customer ID]],'Medical Examinations'!A2227:L4562,11,FALSE)</f>
        <v>Obesity</v>
      </c>
      <c r="K2228" t="str">
        <f>VLOOKUP(Medical_Examinations[[#This Row],[Customer ID]],'Medical Examinations'!A2227:L4562,12,FALSE)</f>
        <v>Normal</v>
      </c>
      <c r="L2228" t="str">
        <f>VLOOKUP(Hospitalisation_Details[[#This Row],[Customer ID]],'Hospitalisation Details'!A2227:K4568,10,FALSE)</f>
        <v>12 Sep 1979</v>
      </c>
      <c r="M2228">
        <f>VLOOKUP(Hospitalisation_Details[[#This Row],[Customer ID]],'Hospitalisation Details'!$A$1:$K$2342,6,FALSE)</f>
        <v>5196</v>
      </c>
      <c r="N2228" t="str">
        <f>VLOOKUP(Hospitalisation_Details[[#This Row],[Customer ID]],'Hospitalisation Details'!A2227:K4568,7,FALSE)</f>
        <v>tier - 2</v>
      </c>
      <c r="O2228" t="str">
        <f>VLOOKUP(Hospitalisation_Details[[#This Row],[Customer ID]],'Hospitalisation Details'!A2227:K4568,8,FALSE)</f>
        <v>tier - 2</v>
      </c>
      <c r="P2228" t="str">
        <f>VLOOKUP(Hospitalisation_Details[[#This Row],[Customer ID]],'Hospitalisation Details'!A2227:K4568,9,FALSE)</f>
        <v>R1013</v>
      </c>
      <c r="Q2228">
        <f>VLOOKUP(Hospitalisation_Details[[#This Row],[Customer ID]],'Hospitalisation Details'!$A$1:$K$2342,11,FALSE)</f>
        <v>43</v>
      </c>
    </row>
    <row r="2229" spans="1:17" x14ac:dyDescent="0.35">
      <c r="A2229" t="s">
        <v>2228</v>
      </c>
      <c r="B2229" t="str">
        <f>VLOOKUP(Customer_Names[[#This Row],[Customer ID]],Customer_Names[#All],2,FALSE)</f>
        <v>Beaulne</v>
      </c>
      <c r="C2229">
        <f>VLOOKUP(Medical_Examinations[[#This Row],[Customer ID]],'Medical Examinations'!$A$1:$L$2336,2,FALSE)</f>
        <v>33</v>
      </c>
      <c r="D2229">
        <f>VLOOKUP(Medical_Examinations[[#This Row],[Customer ID]],'Medical Examinations'!$A$1:$L$2336,3,FALSE)</f>
        <v>5</v>
      </c>
      <c r="E2229" t="str">
        <f>VLOOKUP(Medical_Examinations[[#This Row],[Customer ID]],'Medical Examinations'!$A$1:$L$2336,4,FALSE)</f>
        <v>yes</v>
      </c>
      <c r="F2229" t="str">
        <f>VLOOKUP(Medical_Examinations[[#This Row],[Customer ID]],'Medical Examinations'!$A$1:$L$2336,6,FALSE)</f>
        <v>No</v>
      </c>
      <c r="G2229" t="str">
        <f>VLOOKUP(Medical_Examinations[[#This Row],[Customer ID]],'Medical Examinations'!$A$1:$L$2336,7,FALSE)</f>
        <v>Yes</v>
      </c>
      <c r="H2229">
        <f>VLOOKUP(Medical_Examinations[[#This Row],[Customer ID]],'Medical Examinations'!$A$1:$L$2336,8,FALSE)</f>
        <v>1</v>
      </c>
      <c r="I2229" t="str">
        <f>VLOOKUP(Medical_Examinations[[#This Row],[Customer ID]],'Medical Examinations'!$A$1:$L$2336,9,FALSE)</f>
        <v>yes</v>
      </c>
      <c r="J2229" t="str">
        <f>VLOOKUP(Medical_Examinations[[#This Row],[Customer ID]],'Medical Examinations'!A2228:L4563,11,FALSE)</f>
        <v>Obesity</v>
      </c>
      <c r="K2229" t="str">
        <f>VLOOKUP(Medical_Examinations[[#This Row],[Customer ID]],'Medical Examinations'!A2228:L4563,12,FALSE)</f>
        <v>Normal</v>
      </c>
      <c r="L2229" t="str">
        <f>VLOOKUP(Hospitalisation_Details[[#This Row],[Customer ID]],'Hospitalisation Details'!A2228:K4569,10,FALSE)</f>
        <v>11 Sep 1978</v>
      </c>
      <c r="M2229">
        <f>VLOOKUP(Hospitalisation_Details[[#This Row],[Customer ID]],'Hospitalisation Details'!$A$1:$K$2342,6,FALSE)</f>
        <v>5613</v>
      </c>
      <c r="N2229" t="str">
        <f>VLOOKUP(Hospitalisation_Details[[#This Row],[Customer ID]],'Hospitalisation Details'!A2228:K4569,7,FALSE)</f>
        <v>tier - 2</v>
      </c>
      <c r="O2229" t="str">
        <f>VLOOKUP(Hospitalisation_Details[[#This Row],[Customer ID]],'Hospitalisation Details'!A2228:K4569,8,FALSE)</f>
        <v>tier - 3</v>
      </c>
      <c r="P2229" t="str">
        <f>VLOOKUP(Hospitalisation_Details[[#This Row],[Customer ID]],'Hospitalisation Details'!A2228:K4569,9,FALSE)</f>
        <v>R1013</v>
      </c>
      <c r="Q2229">
        <f>VLOOKUP(Hospitalisation_Details[[#This Row],[Customer ID]],'Hospitalisation Details'!$A$1:$K$2342,11,FALSE)</f>
        <v>44</v>
      </c>
    </row>
    <row r="2230" spans="1:17" x14ac:dyDescent="0.35">
      <c r="A2230" t="s">
        <v>2229</v>
      </c>
      <c r="B2230" t="str">
        <f>VLOOKUP(Customer_Names[[#This Row],[Customer ID]],Customer_Names[#All],2,FALSE)</f>
        <v>Lunz</v>
      </c>
      <c r="C2230">
        <f>VLOOKUP(Medical_Examinations[[#This Row],[Customer ID]],'Medical Examinations'!$A$1:$L$2336,2,FALSE)</f>
        <v>31</v>
      </c>
      <c r="D2230">
        <f>VLOOKUP(Medical_Examinations[[#This Row],[Customer ID]],'Medical Examinations'!$A$1:$L$2336,3,FALSE)</f>
        <v>5</v>
      </c>
      <c r="E2230" t="str">
        <f>VLOOKUP(Medical_Examinations[[#This Row],[Customer ID]],'Medical Examinations'!$A$1:$L$2336,4,FALSE)</f>
        <v>No</v>
      </c>
      <c r="F2230" t="str">
        <f>VLOOKUP(Medical_Examinations[[#This Row],[Customer ID]],'Medical Examinations'!$A$1:$L$2336,6,FALSE)</f>
        <v>yes</v>
      </c>
      <c r="G2230" t="str">
        <f>VLOOKUP(Medical_Examinations[[#This Row],[Customer ID]],'Medical Examinations'!$A$1:$L$2336,7,FALSE)</f>
        <v>No</v>
      </c>
      <c r="H2230">
        <f>VLOOKUP(Medical_Examinations[[#This Row],[Customer ID]],'Medical Examinations'!$A$1:$L$2336,8,FALSE)</f>
        <v>1</v>
      </c>
      <c r="I2230" t="str">
        <f>VLOOKUP(Medical_Examinations[[#This Row],[Customer ID]],'Medical Examinations'!$A$1:$L$2336,9,FALSE)</f>
        <v>yes</v>
      </c>
      <c r="J2230" t="str">
        <f>VLOOKUP(Medical_Examinations[[#This Row],[Customer ID]],'Medical Examinations'!A2229:L4564,11,FALSE)</f>
        <v>Obesity</v>
      </c>
      <c r="K2230" t="str">
        <f>VLOOKUP(Medical_Examinations[[#This Row],[Customer ID]],'Medical Examinations'!A2229:L4564,12,FALSE)</f>
        <v>Normal</v>
      </c>
      <c r="L2230" t="str">
        <f>VLOOKUP(Hospitalisation_Details[[#This Row],[Customer ID]],'Hospitalisation Details'!A2229:K4570,10,FALSE)</f>
        <v>27 Sep 1978</v>
      </c>
      <c r="M2230">
        <f>VLOOKUP(Hospitalisation_Details[[#This Row],[Customer ID]],'Hospitalisation Details'!$A$1:$K$2342,6,FALSE)</f>
        <v>5650</v>
      </c>
      <c r="N2230" t="str">
        <f>VLOOKUP(Hospitalisation_Details[[#This Row],[Customer ID]],'Hospitalisation Details'!A2229:K4570,7,FALSE)</f>
        <v>tier - 2</v>
      </c>
      <c r="O2230" t="str">
        <f>VLOOKUP(Hospitalisation_Details[[#This Row],[Customer ID]],'Hospitalisation Details'!A2229:K4570,8,FALSE)</f>
        <v>tier - 1</v>
      </c>
      <c r="P2230" t="str">
        <f>VLOOKUP(Hospitalisation_Details[[#This Row],[Customer ID]],'Hospitalisation Details'!A2229:K4570,9,FALSE)</f>
        <v>R1013</v>
      </c>
      <c r="Q2230">
        <f>VLOOKUP(Hospitalisation_Details[[#This Row],[Customer ID]],'Hospitalisation Details'!$A$1:$K$2342,11,FALSE)</f>
        <v>44</v>
      </c>
    </row>
    <row r="2231" spans="1:17" x14ac:dyDescent="0.35">
      <c r="A2231" t="s">
        <v>2230</v>
      </c>
      <c r="B2231" t="str">
        <f>VLOOKUP(Customer_Names[[#This Row],[Customer ID]],Customer_Names[#All],2,FALSE)</f>
        <v>Kyle</v>
      </c>
      <c r="C2231">
        <f>VLOOKUP(Medical_Examinations[[#This Row],[Customer ID]],'Medical Examinations'!$A$1:$L$2336,2,FALSE)</f>
        <v>31</v>
      </c>
      <c r="D2231">
        <f>VLOOKUP(Medical_Examinations[[#This Row],[Customer ID]],'Medical Examinations'!$A$1:$L$2336,3,FALSE)</f>
        <v>5</v>
      </c>
      <c r="E2231" t="str">
        <f>VLOOKUP(Medical_Examinations[[#This Row],[Customer ID]],'Medical Examinations'!$A$1:$L$2336,4,FALSE)</f>
        <v>yes</v>
      </c>
      <c r="F2231" t="str">
        <f>VLOOKUP(Medical_Examinations[[#This Row],[Customer ID]],'Medical Examinations'!$A$1:$L$2336,6,FALSE)</f>
        <v>No</v>
      </c>
      <c r="G2231" t="str">
        <f>VLOOKUP(Medical_Examinations[[#This Row],[Customer ID]],'Medical Examinations'!$A$1:$L$2336,7,FALSE)</f>
        <v>No</v>
      </c>
      <c r="H2231">
        <f>VLOOKUP(Medical_Examinations[[#This Row],[Customer ID]],'Medical Examinations'!$A$1:$L$2336,8,FALSE)</f>
        <v>1</v>
      </c>
      <c r="I2231" t="str">
        <f>VLOOKUP(Medical_Examinations[[#This Row],[Customer ID]],'Medical Examinations'!$A$1:$L$2336,9,FALSE)</f>
        <v>yes</v>
      </c>
      <c r="J2231" t="str">
        <f>VLOOKUP(Medical_Examinations[[#This Row],[Customer ID]],'Medical Examinations'!A2230:L4565,11,FALSE)</f>
        <v>Obesity</v>
      </c>
      <c r="K2231" t="str">
        <f>VLOOKUP(Medical_Examinations[[#This Row],[Customer ID]],'Medical Examinations'!A2230:L4565,12,FALSE)</f>
        <v>Normal</v>
      </c>
      <c r="L2231" t="str">
        <f>VLOOKUP(Hospitalisation_Details[[#This Row],[Customer ID]],'Hospitalisation Details'!A2230:K4571,10,FALSE)</f>
        <v>18 Sep 1980</v>
      </c>
      <c r="M2231">
        <f>VLOOKUP(Hospitalisation_Details[[#This Row],[Customer ID]],'Hospitalisation Details'!$A$1:$K$2342,6,FALSE)</f>
        <v>5807</v>
      </c>
      <c r="N2231" t="str">
        <f>VLOOKUP(Hospitalisation_Details[[#This Row],[Customer ID]],'Hospitalisation Details'!A2230:K4571,7,FALSE)</f>
        <v>tier - 2</v>
      </c>
      <c r="O2231" t="str">
        <f>VLOOKUP(Hospitalisation_Details[[#This Row],[Customer ID]],'Hospitalisation Details'!A2230:K4571,8,FALSE)</f>
        <v>tier - 3</v>
      </c>
      <c r="P2231" t="str">
        <f>VLOOKUP(Hospitalisation_Details[[#This Row],[Customer ID]],'Hospitalisation Details'!A2230:K4571,9,FALSE)</f>
        <v>R1013</v>
      </c>
      <c r="Q2231">
        <f>VLOOKUP(Hospitalisation_Details[[#This Row],[Customer ID]],'Hospitalisation Details'!$A$1:$K$2342,11,FALSE)</f>
        <v>42</v>
      </c>
    </row>
    <row r="2232" spans="1:17" x14ac:dyDescent="0.35">
      <c r="A2232" t="s">
        <v>2231</v>
      </c>
      <c r="B2232" t="str">
        <f>VLOOKUP(Customer_Names[[#This Row],[Customer ID]],Customer_Names[#All],2,FALSE)</f>
        <v>Brackenwagen</v>
      </c>
      <c r="C2232">
        <f>VLOOKUP(Medical_Examinations[[#This Row],[Customer ID]],'Medical Examinations'!$A$1:$L$2336,2,FALSE)</f>
        <v>28</v>
      </c>
      <c r="D2232">
        <f>VLOOKUP(Medical_Examinations[[#This Row],[Customer ID]],'Medical Examinations'!$A$1:$L$2336,3,FALSE)</f>
        <v>5</v>
      </c>
      <c r="E2232" t="str">
        <f>VLOOKUP(Medical_Examinations[[#This Row],[Customer ID]],'Medical Examinations'!$A$1:$L$2336,4,FALSE)</f>
        <v>No</v>
      </c>
      <c r="F2232" t="str">
        <f>VLOOKUP(Medical_Examinations[[#This Row],[Customer ID]],'Medical Examinations'!$A$1:$L$2336,6,FALSE)</f>
        <v>No</v>
      </c>
      <c r="G2232" t="str">
        <f>VLOOKUP(Medical_Examinations[[#This Row],[Customer ID]],'Medical Examinations'!$A$1:$L$2336,7,FALSE)</f>
        <v>No</v>
      </c>
      <c r="H2232">
        <f>VLOOKUP(Medical_Examinations[[#This Row],[Customer ID]],'Medical Examinations'!$A$1:$L$2336,8,FALSE)</f>
        <v>1</v>
      </c>
      <c r="I2232" t="str">
        <f>VLOOKUP(Medical_Examinations[[#This Row],[Customer ID]],'Medical Examinations'!$A$1:$L$2336,9,FALSE)</f>
        <v>yes</v>
      </c>
      <c r="J2232" t="str">
        <f>VLOOKUP(Medical_Examinations[[#This Row],[Customer ID]],'Medical Examinations'!A2231:L4566,11,FALSE)</f>
        <v>Overweight</v>
      </c>
      <c r="K2232" t="str">
        <f>VLOOKUP(Medical_Examinations[[#This Row],[Customer ID]],'Medical Examinations'!A2231:L4566,12,FALSE)</f>
        <v>Normal</v>
      </c>
      <c r="L2232" t="str">
        <f>VLOOKUP(Hospitalisation_Details[[#This Row],[Customer ID]],'Hospitalisation Details'!A2231:K4572,10,FALSE)</f>
        <v>27 Jul 1987</v>
      </c>
      <c r="M2232">
        <f>VLOOKUP(Hospitalisation_Details[[#This Row],[Customer ID]],'Hospitalisation Details'!$A$1:$K$2342,6,FALSE)</f>
        <v>5837</v>
      </c>
      <c r="N2232" t="str">
        <f>VLOOKUP(Hospitalisation_Details[[#This Row],[Customer ID]],'Hospitalisation Details'!A2231:K4572,7,FALSE)</f>
        <v>tier - 2</v>
      </c>
      <c r="O2232" t="str">
        <f>VLOOKUP(Hospitalisation_Details[[#This Row],[Customer ID]],'Hospitalisation Details'!A2231:K4572,8,FALSE)</f>
        <v>tier - 3</v>
      </c>
      <c r="P2232" t="str">
        <f>VLOOKUP(Hospitalisation_Details[[#This Row],[Customer ID]],'Hospitalisation Details'!A2231:K4572,9,FALSE)</f>
        <v>R1013</v>
      </c>
      <c r="Q2232">
        <f>VLOOKUP(Hospitalisation_Details[[#This Row],[Customer ID]],'Hospitalisation Details'!$A$1:$K$2342,11,FALSE)</f>
        <v>35</v>
      </c>
    </row>
    <row r="2233" spans="1:17" x14ac:dyDescent="0.35">
      <c r="A2233" t="s">
        <v>2232</v>
      </c>
      <c r="B2233" t="str">
        <f>VLOOKUP(Customer_Names[[#This Row],[Customer ID]],Customer_Names[#All],2,FALSE)</f>
        <v>Schmitt</v>
      </c>
      <c r="C2233">
        <f>VLOOKUP(Medical_Examinations[[#This Row],[Customer ID]],'Medical Examinations'!$A$1:$L$2336,2,FALSE)</f>
        <v>52</v>
      </c>
      <c r="D2233">
        <f>VLOOKUP(Medical_Examinations[[#This Row],[Customer ID]],'Medical Examinations'!$A$1:$L$2336,3,FALSE)</f>
        <v>5</v>
      </c>
      <c r="E2233" t="str">
        <f>VLOOKUP(Medical_Examinations[[#This Row],[Customer ID]],'Medical Examinations'!$A$1:$L$2336,4,FALSE)</f>
        <v>yes</v>
      </c>
      <c r="F2233" t="str">
        <f>VLOOKUP(Medical_Examinations[[#This Row],[Customer ID]],'Medical Examinations'!$A$1:$L$2336,6,FALSE)</f>
        <v>No</v>
      </c>
      <c r="G2233" t="str">
        <f>VLOOKUP(Medical_Examinations[[#This Row],[Customer ID]],'Medical Examinations'!$A$1:$L$2336,7,FALSE)</f>
        <v>Yes</v>
      </c>
      <c r="H2233">
        <f>VLOOKUP(Medical_Examinations[[#This Row],[Customer ID]],'Medical Examinations'!$A$1:$L$2336,8,FALSE)</f>
        <v>1</v>
      </c>
      <c r="I2233" t="str">
        <f>VLOOKUP(Medical_Examinations[[#This Row],[Customer ID]],'Medical Examinations'!$A$1:$L$2336,9,FALSE)</f>
        <v>yes</v>
      </c>
      <c r="J2233" t="str">
        <f>VLOOKUP(Medical_Examinations[[#This Row],[Customer ID]],'Medical Examinations'!A2232:L4567,11,FALSE)</f>
        <v>Obesity</v>
      </c>
      <c r="K2233" t="str">
        <f>VLOOKUP(Medical_Examinations[[#This Row],[Customer ID]],'Medical Examinations'!A2232:L4567,12,FALSE)</f>
        <v>Normal</v>
      </c>
      <c r="L2233" t="str">
        <f>VLOOKUP(Hospitalisation_Details[[#This Row],[Customer ID]],'Hospitalisation Details'!A2232:K4573,10,FALSE)</f>
        <v>30 Sep 1987</v>
      </c>
      <c r="M2233">
        <f>VLOOKUP(Hospitalisation_Details[[#This Row],[Customer ID]],'Hospitalisation Details'!$A$1:$K$2342,6,FALSE)</f>
        <v>5847</v>
      </c>
      <c r="N2233" t="str">
        <f>VLOOKUP(Hospitalisation_Details[[#This Row],[Customer ID]],'Hospitalisation Details'!A2232:K4573,7,FALSE)</f>
        <v>tier - 2</v>
      </c>
      <c r="O2233" t="str">
        <f>VLOOKUP(Hospitalisation_Details[[#This Row],[Customer ID]],'Hospitalisation Details'!A2232:K4573,8,FALSE)</f>
        <v>tier - 2</v>
      </c>
      <c r="P2233" t="str">
        <f>VLOOKUP(Hospitalisation_Details[[#This Row],[Customer ID]],'Hospitalisation Details'!A2232:K4573,9,FALSE)</f>
        <v>R1013</v>
      </c>
      <c r="Q2233">
        <f>VLOOKUP(Hospitalisation_Details[[#This Row],[Customer ID]],'Hospitalisation Details'!$A$1:$K$2342,11,FALSE)</f>
        <v>35</v>
      </c>
    </row>
    <row r="2234" spans="1:17" x14ac:dyDescent="0.35">
      <c r="A2234" t="s">
        <v>2233</v>
      </c>
      <c r="B2234" t="str">
        <f>VLOOKUP(Customer_Names[[#This Row],[Customer ID]],Customer_Names[#All],2,FALSE)</f>
        <v>Borden</v>
      </c>
      <c r="C2234">
        <f>VLOOKUP(Medical_Examinations[[#This Row],[Customer ID]],'Medical Examinations'!$A$1:$L$2336,2,FALSE)</f>
        <v>37</v>
      </c>
      <c r="D2234">
        <f>VLOOKUP(Medical_Examinations[[#This Row],[Customer ID]],'Medical Examinations'!$A$1:$L$2336,3,FALSE)</f>
        <v>5</v>
      </c>
      <c r="E2234" t="str">
        <f>VLOOKUP(Medical_Examinations[[#This Row],[Customer ID]],'Medical Examinations'!$A$1:$L$2336,4,FALSE)</f>
        <v>yes</v>
      </c>
      <c r="F2234" t="str">
        <f>VLOOKUP(Medical_Examinations[[#This Row],[Customer ID]],'Medical Examinations'!$A$1:$L$2336,6,FALSE)</f>
        <v>No</v>
      </c>
      <c r="G2234" t="str">
        <f>VLOOKUP(Medical_Examinations[[#This Row],[Customer ID]],'Medical Examinations'!$A$1:$L$2336,7,FALSE)</f>
        <v>Yes</v>
      </c>
      <c r="H2234">
        <f>VLOOKUP(Medical_Examinations[[#This Row],[Customer ID]],'Medical Examinations'!$A$1:$L$2336,8,FALSE)</f>
        <v>1</v>
      </c>
      <c r="I2234" t="str">
        <f>VLOOKUP(Medical_Examinations[[#This Row],[Customer ID]],'Medical Examinations'!$A$1:$L$2336,9,FALSE)</f>
        <v>yes</v>
      </c>
      <c r="J2234" t="str">
        <f>VLOOKUP(Medical_Examinations[[#This Row],[Customer ID]],'Medical Examinations'!A2233:L4568,11,FALSE)</f>
        <v>Obesity</v>
      </c>
      <c r="K2234" t="str">
        <f>VLOOKUP(Medical_Examinations[[#This Row],[Customer ID]],'Medical Examinations'!A2233:L4568,12,FALSE)</f>
        <v>Normal</v>
      </c>
      <c r="L2234" t="str">
        <f>VLOOKUP(Hospitalisation_Details[[#This Row],[Customer ID]],'Hospitalisation Details'!A2233:K4574,10,FALSE)</f>
        <v>8 Aug 1980</v>
      </c>
      <c r="M2234">
        <f>VLOOKUP(Hospitalisation_Details[[#This Row],[Customer ID]],'Hospitalisation Details'!$A$1:$K$2342,6,FALSE)</f>
        <v>5994</v>
      </c>
      <c r="N2234" t="str">
        <f>VLOOKUP(Hospitalisation_Details[[#This Row],[Customer ID]],'Hospitalisation Details'!A2233:K4574,7,FALSE)</f>
        <v>tier - 2</v>
      </c>
      <c r="O2234" t="str">
        <f>VLOOKUP(Hospitalisation_Details[[#This Row],[Customer ID]],'Hospitalisation Details'!A2233:K4574,8,FALSE)</f>
        <v>tier - 3</v>
      </c>
      <c r="P2234" t="str">
        <f>VLOOKUP(Hospitalisation_Details[[#This Row],[Customer ID]],'Hospitalisation Details'!A2233:K4574,9,FALSE)</f>
        <v>R1013</v>
      </c>
      <c r="Q2234">
        <f>VLOOKUP(Hospitalisation_Details[[#This Row],[Customer ID]],'Hospitalisation Details'!$A$1:$K$2342,11,FALSE)</f>
        <v>42</v>
      </c>
    </row>
    <row r="2235" spans="1:17" x14ac:dyDescent="0.35">
      <c r="A2235" t="s">
        <v>2234</v>
      </c>
      <c r="B2235" t="str">
        <f>VLOOKUP(Customer_Names[[#This Row],[Customer ID]],Customer_Names[#All],2,FALSE)</f>
        <v>McLean</v>
      </c>
      <c r="C2235">
        <f>VLOOKUP(Medical_Examinations[[#This Row],[Customer ID]],'Medical Examinations'!$A$1:$L$2336,2,FALSE)</f>
        <v>31</v>
      </c>
      <c r="D2235">
        <f>VLOOKUP(Medical_Examinations[[#This Row],[Customer ID]],'Medical Examinations'!$A$1:$L$2336,3,FALSE)</f>
        <v>5</v>
      </c>
      <c r="E2235" t="str">
        <f>VLOOKUP(Medical_Examinations[[#This Row],[Customer ID]],'Medical Examinations'!$A$1:$L$2336,4,FALSE)</f>
        <v>yes</v>
      </c>
      <c r="F2235" t="str">
        <f>VLOOKUP(Medical_Examinations[[#This Row],[Customer ID]],'Medical Examinations'!$A$1:$L$2336,6,FALSE)</f>
        <v>No</v>
      </c>
      <c r="G2235" t="str">
        <f>VLOOKUP(Medical_Examinations[[#This Row],[Customer ID]],'Medical Examinations'!$A$1:$L$2336,7,FALSE)</f>
        <v>No</v>
      </c>
      <c r="H2235">
        <f>VLOOKUP(Medical_Examinations[[#This Row],[Customer ID]],'Medical Examinations'!$A$1:$L$2336,8,FALSE)</f>
        <v>1</v>
      </c>
      <c r="I2235" t="str">
        <f>VLOOKUP(Medical_Examinations[[#This Row],[Customer ID]],'Medical Examinations'!$A$1:$L$2336,9,FALSE)</f>
        <v>yes</v>
      </c>
      <c r="J2235" t="str">
        <f>VLOOKUP(Medical_Examinations[[#This Row],[Customer ID]],'Medical Examinations'!A2234:L4569,11,FALSE)</f>
        <v>Obesity</v>
      </c>
      <c r="K2235" t="str">
        <f>VLOOKUP(Medical_Examinations[[#This Row],[Customer ID]],'Medical Examinations'!A2234:L4569,12,FALSE)</f>
        <v>Normal</v>
      </c>
      <c r="L2235" t="str">
        <f>VLOOKUP(Hospitalisation_Details[[#This Row],[Customer ID]],'Hospitalisation Details'!A2234:K4575,10,FALSE)</f>
        <v>5 Sep 1978</v>
      </c>
      <c r="M2235">
        <f>VLOOKUP(Hospitalisation_Details[[#This Row],[Customer ID]],'Hospitalisation Details'!$A$1:$K$2342,6,FALSE)</f>
        <v>6139</v>
      </c>
      <c r="N2235" t="str">
        <f>VLOOKUP(Hospitalisation_Details[[#This Row],[Customer ID]],'Hospitalisation Details'!A2234:K4575,7,FALSE)</f>
        <v>tier - 2</v>
      </c>
      <c r="O2235" t="str">
        <f>VLOOKUP(Hospitalisation_Details[[#This Row],[Customer ID]],'Hospitalisation Details'!A2234:K4575,8,FALSE)</f>
        <v>tier - 1</v>
      </c>
      <c r="P2235" t="str">
        <f>VLOOKUP(Hospitalisation_Details[[#This Row],[Customer ID]],'Hospitalisation Details'!A2234:K4575,9,FALSE)</f>
        <v>R1013</v>
      </c>
      <c r="Q2235">
        <f>VLOOKUP(Hospitalisation_Details[[#This Row],[Customer ID]],'Hospitalisation Details'!$A$1:$K$2342,11,FALSE)</f>
        <v>44</v>
      </c>
    </row>
    <row r="2236" spans="1:17" x14ac:dyDescent="0.35">
      <c r="A2236" t="s">
        <v>2235</v>
      </c>
      <c r="B2236" t="str">
        <f>VLOOKUP(Customer_Names[[#This Row],[Customer ID]],Customer_Names[#All],2,FALSE)</f>
        <v>Regan</v>
      </c>
      <c r="C2236">
        <f>VLOOKUP(Medical_Examinations[[#This Row],[Customer ID]],'Medical Examinations'!$A$1:$L$2336,2,FALSE)</f>
        <v>31</v>
      </c>
      <c r="D2236">
        <f>VLOOKUP(Medical_Examinations[[#This Row],[Customer ID]],'Medical Examinations'!$A$1:$L$2336,3,FALSE)</f>
        <v>5</v>
      </c>
      <c r="E2236" t="str">
        <f>VLOOKUP(Medical_Examinations[[#This Row],[Customer ID]],'Medical Examinations'!$A$1:$L$2336,4,FALSE)</f>
        <v>yes</v>
      </c>
      <c r="F2236" t="str">
        <f>VLOOKUP(Medical_Examinations[[#This Row],[Customer ID]],'Medical Examinations'!$A$1:$L$2336,6,FALSE)</f>
        <v>No</v>
      </c>
      <c r="G2236" t="str">
        <f>VLOOKUP(Medical_Examinations[[#This Row],[Customer ID]],'Medical Examinations'!$A$1:$L$2336,7,FALSE)</f>
        <v>No</v>
      </c>
      <c r="H2236">
        <f>VLOOKUP(Medical_Examinations[[#This Row],[Customer ID]],'Medical Examinations'!$A$1:$L$2336,8,FALSE)</f>
        <v>1</v>
      </c>
      <c r="I2236" t="str">
        <f>VLOOKUP(Medical_Examinations[[#This Row],[Customer ID]],'Medical Examinations'!$A$1:$L$2336,9,FALSE)</f>
        <v>yes</v>
      </c>
      <c r="J2236" t="str">
        <f>VLOOKUP(Medical_Examinations[[#This Row],[Customer ID]],'Medical Examinations'!A2235:L4570,11,FALSE)</f>
        <v>Obesity</v>
      </c>
      <c r="K2236" t="str">
        <f>VLOOKUP(Medical_Examinations[[#This Row],[Customer ID]],'Medical Examinations'!A2235:L4570,12,FALSE)</f>
        <v>Normal</v>
      </c>
      <c r="L2236" t="str">
        <f>VLOOKUP(Hospitalisation_Details[[#This Row],[Customer ID]],'Hospitalisation Details'!A2235:K4576,10,FALSE)</f>
        <v>12 Dec 1976</v>
      </c>
      <c r="M2236">
        <f>VLOOKUP(Hospitalisation_Details[[#This Row],[Customer ID]],'Hospitalisation Details'!$A$1:$K$2342,6,FALSE)</f>
        <v>6139</v>
      </c>
      <c r="N2236" t="str">
        <f>VLOOKUP(Hospitalisation_Details[[#This Row],[Customer ID]],'Hospitalisation Details'!A2235:K4576,7,FALSE)</f>
        <v>tier - 2</v>
      </c>
      <c r="O2236" t="str">
        <f>VLOOKUP(Hospitalisation_Details[[#This Row],[Customer ID]],'Hospitalisation Details'!A2235:K4576,8,FALSE)</f>
        <v>tier - 3</v>
      </c>
      <c r="P2236" t="str">
        <f>VLOOKUP(Hospitalisation_Details[[#This Row],[Customer ID]],'Hospitalisation Details'!A2235:K4576,9,FALSE)</f>
        <v>R1013</v>
      </c>
      <c r="Q2236">
        <f>VLOOKUP(Hospitalisation_Details[[#This Row],[Customer ID]],'Hospitalisation Details'!$A$1:$K$2342,11,FALSE)</f>
        <v>46</v>
      </c>
    </row>
    <row r="2237" spans="1:17" x14ac:dyDescent="0.35">
      <c r="A2237" t="s">
        <v>2236</v>
      </c>
      <c r="B2237" t="str">
        <f>VLOOKUP(Customer_Names[[#This Row],[Customer ID]],Customer_Names[#All],2,FALSE)</f>
        <v>Koenis</v>
      </c>
      <c r="C2237">
        <f>VLOOKUP(Medical_Examinations[[#This Row],[Customer ID]],'Medical Examinations'!$A$1:$L$2336,2,FALSE)</f>
        <v>36</v>
      </c>
      <c r="D2237">
        <f>VLOOKUP(Medical_Examinations[[#This Row],[Customer ID]],'Medical Examinations'!$A$1:$L$2336,3,FALSE)</f>
        <v>5</v>
      </c>
      <c r="E2237" t="str">
        <f>VLOOKUP(Medical_Examinations[[#This Row],[Customer ID]],'Medical Examinations'!$A$1:$L$2336,4,FALSE)</f>
        <v>No</v>
      </c>
      <c r="F2237" t="str">
        <f>VLOOKUP(Medical_Examinations[[#This Row],[Customer ID]],'Medical Examinations'!$A$1:$L$2336,6,FALSE)</f>
        <v>No</v>
      </c>
      <c r="G2237" t="str">
        <f>VLOOKUP(Medical_Examinations[[#This Row],[Customer ID]],'Medical Examinations'!$A$1:$L$2336,7,FALSE)</f>
        <v>No</v>
      </c>
      <c r="H2237">
        <f>VLOOKUP(Medical_Examinations[[#This Row],[Customer ID]],'Medical Examinations'!$A$1:$L$2336,8,FALSE)</f>
        <v>1</v>
      </c>
      <c r="I2237" t="str">
        <f>VLOOKUP(Medical_Examinations[[#This Row],[Customer ID]],'Medical Examinations'!$A$1:$L$2336,9,FALSE)</f>
        <v>yes</v>
      </c>
      <c r="J2237" t="str">
        <f>VLOOKUP(Medical_Examinations[[#This Row],[Customer ID]],'Medical Examinations'!A2236:L4571,11,FALSE)</f>
        <v>Obesity</v>
      </c>
      <c r="K2237" t="str">
        <f>VLOOKUP(Medical_Examinations[[#This Row],[Customer ID]],'Medical Examinations'!A2236:L4571,12,FALSE)</f>
        <v>Normal</v>
      </c>
      <c r="L2237" t="str">
        <f>VLOOKUP(Hospitalisation_Details[[#This Row],[Customer ID]],'Hospitalisation Details'!A2236:K4577,10,FALSE)</f>
        <v>19 Sep 1978</v>
      </c>
      <c r="M2237">
        <f>VLOOKUP(Hospitalisation_Details[[#This Row],[Customer ID]],'Hospitalisation Details'!$A$1:$K$2342,6,FALSE)</f>
        <v>6237</v>
      </c>
      <c r="N2237" t="str">
        <f>VLOOKUP(Hospitalisation_Details[[#This Row],[Customer ID]],'Hospitalisation Details'!A2236:K4577,7,FALSE)</f>
        <v>tier - 2</v>
      </c>
      <c r="O2237" t="str">
        <f>VLOOKUP(Hospitalisation_Details[[#This Row],[Customer ID]],'Hospitalisation Details'!A2236:K4577,8,FALSE)</f>
        <v>tier - 2</v>
      </c>
      <c r="P2237" t="str">
        <f>VLOOKUP(Hospitalisation_Details[[#This Row],[Customer ID]],'Hospitalisation Details'!A2236:K4577,9,FALSE)</f>
        <v>R1013</v>
      </c>
      <c r="Q2237">
        <f>VLOOKUP(Hospitalisation_Details[[#This Row],[Customer ID]],'Hospitalisation Details'!$A$1:$K$2342,11,FALSE)</f>
        <v>44</v>
      </c>
    </row>
    <row r="2238" spans="1:17" x14ac:dyDescent="0.35">
      <c r="A2238" t="s">
        <v>2237</v>
      </c>
      <c r="B2238" t="str">
        <f>VLOOKUP(Customer_Names[[#This Row],[Customer ID]],Customer_Names[#All],2,FALSE)</f>
        <v>Kittaka</v>
      </c>
      <c r="C2238">
        <f>VLOOKUP(Medical_Examinations[[#This Row],[Customer ID]],'Medical Examinations'!$A$1:$L$2336,2,FALSE)</f>
        <v>49</v>
      </c>
      <c r="D2238">
        <f>VLOOKUP(Medical_Examinations[[#This Row],[Customer ID]],'Medical Examinations'!$A$1:$L$2336,3,FALSE)</f>
        <v>5</v>
      </c>
      <c r="E2238" t="str">
        <f>VLOOKUP(Medical_Examinations[[#This Row],[Customer ID]],'Medical Examinations'!$A$1:$L$2336,4,FALSE)</f>
        <v>yes</v>
      </c>
      <c r="F2238" t="str">
        <f>VLOOKUP(Medical_Examinations[[#This Row],[Customer ID]],'Medical Examinations'!$A$1:$L$2336,6,FALSE)</f>
        <v>No</v>
      </c>
      <c r="G2238" t="str">
        <f>VLOOKUP(Medical_Examinations[[#This Row],[Customer ID]],'Medical Examinations'!$A$1:$L$2336,7,FALSE)</f>
        <v>No</v>
      </c>
      <c r="H2238">
        <f>VLOOKUP(Medical_Examinations[[#This Row],[Customer ID]],'Medical Examinations'!$A$1:$L$2336,8,FALSE)</f>
        <v>1</v>
      </c>
      <c r="I2238" t="str">
        <f>VLOOKUP(Medical_Examinations[[#This Row],[Customer ID]],'Medical Examinations'!$A$1:$L$2336,9,FALSE)</f>
        <v>yes</v>
      </c>
      <c r="J2238" t="str">
        <f>VLOOKUP(Medical_Examinations[[#This Row],[Customer ID]],'Medical Examinations'!A2237:L4572,11,FALSE)</f>
        <v>Obesity</v>
      </c>
      <c r="K2238" t="str">
        <f>VLOOKUP(Medical_Examinations[[#This Row],[Customer ID]],'Medical Examinations'!A2237:L4572,12,FALSE)</f>
        <v>Normal</v>
      </c>
      <c r="L2238" t="str">
        <f>VLOOKUP(Hospitalisation_Details[[#This Row],[Customer ID]],'Hospitalisation Details'!A2237:K4578,10,FALSE)</f>
        <v>15 Dec 1985</v>
      </c>
      <c r="M2238">
        <f>VLOOKUP(Hospitalisation_Details[[#This Row],[Customer ID]],'Hospitalisation Details'!$A$1:$K$2342,6,FALSE)</f>
        <v>6314</v>
      </c>
      <c r="N2238" t="str">
        <f>VLOOKUP(Hospitalisation_Details[[#This Row],[Customer ID]],'Hospitalisation Details'!A2237:K4578,7,FALSE)</f>
        <v>tier - 2</v>
      </c>
      <c r="O2238" t="str">
        <f>VLOOKUP(Hospitalisation_Details[[#This Row],[Customer ID]],'Hospitalisation Details'!A2237:K4578,8,FALSE)</f>
        <v>tier - 1</v>
      </c>
      <c r="P2238" t="str">
        <f>VLOOKUP(Hospitalisation_Details[[#This Row],[Customer ID]],'Hospitalisation Details'!A2237:K4578,9,FALSE)</f>
        <v>R1013</v>
      </c>
      <c r="Q2238">
        <f>VLOOKUP(Hospitalisation_Details[[#This Row],[Customer ID]],'Hospitalisation Details'!$A$1:$K$2342,11,FALSE)</f>
        <v>37</v>
      </c>
    </row>
    <row r="2239" spans="1:17" x14ac:dyDescent="0.35">
      <c r="A2239" t="s">
        <v>2238</v>
      </c>
      <c r="B2239" t="str">
        <f>VLOOKUP(Customer_Names[[#This Row],[Customer ID]],Customer_Names[#All],2,FALSE)</f>
        <v>Concannon</v>
      </c>
      <c r="C2239">
        <f>VLOOKUP(Medical_Examinations[[#This Row],[Customer ID]],'Medical Examinations'!$A$1:$L$2336,2,FALSE)</f>
        <v>31</v>
      </c>
      <c r="D2239">
        <f>VLOOKUP(Medical_Examinations[[#This Row],[Customer ID]],'Medical Examinations'!$A$1:$L$2336,3,FALSE)</f>
        <v>5</v>
      </c>
      <c r="E2239" t="str">
        <f>VLOOKUP(Medical_Examinations[[#This Row],[Customer ID]],'Medical Examinations'!$A$1:$L$2336,4,FALSE)</f>
        <v>No</v>
      </c>
      <c r="F2239" t="str">
        <f>VLOOKUP(Medical_Examinations[[#This Row],[Customer ID]],'Medical Examinations'!$A$1:$L$2336,6,FALSE)</f>
        <v>No</v>
      </c>
      <c r="G2239" t="str">
        <f>VLOOKUP(Medical_Examinations[[#This Row],[Customer ID]],'Medical Examinations'!$A$1:$L$2336,7,FALSE)</f>
        <v>No</v>
      </c>
      <c r="H2239">
        <f>VLOOKUP(Medical_Examinations[[#This Row],[Customer ID]],'Medical Examinations'!$A$1:$L$2336,8,FALSE)</f>
        <v>1</v>
      </c>
      <c r="I2239" t="str">
        <f>VLOOKUP(Medical_Examinations[[#This Row],[Customer ID]],'Medical Examinations'!$A$1:$L$2336,9,FALSE)</f>
        <v>yes</v>
      </c>
      <c r="J2239" t="str">
        <f>VLOOKUP(Medical_Examinations[[#This Row],[Customer ID]],'Medical Examinations'!A2238:L4573,11,FALSE)</f>
        <v>Obesity</v>
      </c>
      <c r="K2239" t="str">
        <f>VLOOKUP(Medical_Examinations[[#This Row],[Customer ID]],'Medical Examinations'!A2238:L4573,12,FALSE)</f>
        <v>Normal</v>
      </c>
      <c r="L2239" t="str">
        <f>VLOOKUP(Hospitalisation_Details[[#This Row],[Customer ID]],'Hospitalisation Details'!A2238:K4579,10,FALSE)</f>
        <v>21 Oct 1983</v>
      </c>
      <c r="M2239">
        <f>VLOOKUP(Hospitalisation_Details[[#This Row],[Customer ID]],'Hospitalisation Details'!$A$1:$K$2342,6,FALSE)</f>
        <v>6338</v>
      </c>
      <c r="N2239" t="str">
        <f>VLOOKUP(Hospitalisation_Details[[#This Row],[Customer ID]],'Hospitalisation Details'!A2238:K4579,7,FALSE)</f>
        <v>tier - 2</v>
      </c>
      <c r="O2239" t="str">
        <f>VLOOKUP(Hospitalisation_Details[[#This Row],[Customer ID]],'Hospitalisation Details'!A2238:K4579,8,FALSE)</f>
        <v>tier - 1</v>
      </c>
      <c r="P2239" t="str">
        <f>VLOOKUP(Hospitalisation_Details[[#This Row],[Customer ID]],'Hospitalisation Details'!A2238:K4579,9,FALSE)</f>
        <v>R1013</v>
      </c>
      <c r="Q2239">
        <f>VLOOKUP(Hospitalisation_Details[[#This Row],[Customer ID]],'Hospitalisation Details'!$A$1:$K$2342,11,FALSE)</f>
        <v>39</v>
      </c>
    </row>
    <row r="2240" spans="1:17" x14ac:dyDescent="0.35">
      <c r="A2240" t="s">
        <v>2239</v>
      </c>
      <c r="B2240" t="str">
        <f>VLOOKUP(Customer_Names[[#This Row],[Customer ID]],Customer_Names[#All],2,FALSE)</f>
        <v>Johnson</v>
      </c>
      <c r="C2240">
        <f>VLOOKUP(Medical_Examinations[[#This Row],[Customer ID]],'Medical Examinations'!$A$1:$L$2336,2,FALSE)</f>
        <v>32</v>
      </c>
      <c r="D2240">
        <f>VLOOKUP(Medical_Examinations[[#This Row],[Customer ID]],'Medical Examinations'!$A$1:$L$2336,3,FALSE)</f>
        <v>5</v>
      </c>
      <c r="E2240" t="str">
        <f>VLOOKUP(Medical_Examinations[[#This Row],[Customer ID]],'Medical Examinations'!$A$1:$L$2336,4,FALSE)</f>
        <v>No</v>
      </c>
      <c r="F2240" t="str">
        <f>VLOOKUP(Medical_Examinations[[#This Row],[Customer ID]],'Medical Examinations'!$A$1:$L$2336,6,FALSE)</f>
        <v>No</v>
      </c>
      <c r="G2240" t="str">
        <f>VLOOKUP(Medical_Examinations[[#This Row],[Customer ID]],'Medical Examinations'!$A$1:$L$2336,7,FALSE)</f>
        <v>Yes</v>
      </c>
      <c r="H2240">
        <f>VLOOKUP(Medical_Examinations[[#This Row],[Customer ID]],'Medical Examinations'!$A$1:$L$2336,8,FALSE)</f>
        <v>1</v>
      </c>
      <c r="I2240" t="str">
        <f>VLOOKUP(Medical_Examinations[[#This Row],[Customer ID]],'Medical Examinations'!$A$1:$L$2336,9,FALSE)</f>
        <v>yes</v>
      </c>
      <c r="J2240" t="str">
        <f>VLOOKUP(Medical_Examinations[[#This Row],[Customer ID]],'Medical Examinations'!A2239:L4574,11,FALSE)</f>
        <v>Obesity</v>
      </c>
      <c r="K2240" t="str">
        <f>VLOOKUP(Medical_Examinations[[#This Row],[Customer ID]],'Medical Examinations'!A2239:L4574,12,FALSE)</f>
        <v>Normal</v>
      </c>
      <c r="L2240" t="str">
        <f>VLOOKUP(Hospitalisation_Details[[#This Row],[Customer ID]],'Hospitalisation Details'!A2239:K4580,10,FALSE)</f>
        <v>18 Nov 1976</v>
      </c>
      <c r="M2240">
        <f>VLOOKUP(Hospitalisation_Details[[#This Row],[Customer ID]],'Hospitalisation Details'!$A$1:$K$2342,6,FALSE)</f>
        <v>6374</v>
      </c>
      <c r="N2240" t="str">
        <f>VLOOKUP(Hospitalisation_Details[[#This Row],[Customer ID]],'Hospitalisation Details'!A2239:K4580,7,FALSE)</f>
        <v>tier - 2</v>
      </c>
      <c r="O2240" t="str">
        <f>VLOOKUP(Hospitalisation_Details[[#This Row],[Customer ID]],'Hospitalisation Details'!A2239:K4580,8,FALSE)</f>
        <v>tier - 2</v>
      </c>
      <c r="P2240" t="str">
        <f>VLOOKUP(Hospitalisation_Details[[#This Row],[Customer ID]],'Hospitalisation Details'!A2239:K4580,9,FALSE)</f>
        <v>R1013</v>
      </c>
      <c r="Q2240">
        <f>VLOOKUP(Hospitalisation_Details[[#This Row],[Customer ID]],'Hospitalisation Details'!$A$1:$K$2342,11,FALSE)</f>
        <v>46</v>
      </c>
    </row>
    <row r="2241" spans="1:17" x14ac:dyDescent="0.35">
      <c r="A2241" t="s">
        <v>2240</v>
      </c>
      <c r="B2241" t="str">
        <f>VLOOKUP(Customer_Names[[#This Row],[Customer ID]],Customer_Names[#All],2,FALSE)</f>
        <v>Schultz</v>
      </c>
      <c r="C2241">
        <f>VLOOKUP(Medical_Examinations[[#This Row],[Customer ID]],'Medical Examinations'!$A$1:$L$2336,2,FALSE)</f>
        <v>53</v>
      </c>
      <c r="D2241">
        <f>VLOOKUP(Medical_Examinations[[#This Row],[Customer ID]],'Medical Examinations'!$A$1:$L$2336,3,FALSE)</f>
        <v>5</v>
      </c>
      <c r="E2241" t="str">
        <f>VLOOKUP(Medical_Examinations[[#This Row],[Customer ID]],'Medical Examinations'!$A$1:$L$2336,4,FALSE)</f>
        <v>No</v>
      </c>
      <c r="F2241" t="str">
        <f>VLOOKUP(Medical_Examinations[[#This Row],[Customer ID]],'Medical Examinations'!$A$1:$L$2336,6,FALSE)</f>
        <v>No</v>
      </c>
      <c r="G2241" t="str">
        <f>VLOOKUP(Medical_Examinations[[#This Row],[Customer ID]],'Medical Examinations'!$A$1:$L$2336,7,FALSE)</f>
        <v>Yes</v>
      </c>
      <c r="H2241">
        <f>VLOOKUP(Medical_Examinations[[#This Row],[Customer ID]],'Medical Examinations'!$A$1:$L$2336,8,FALSE)</f>
        <v>1</v>
      </c>
      <c r="I2241" t="str">
        <f>VLOOKUP(Medical_Examinations[[#This Row],[Customer ID]],'Medical Examinations'!$A$1:$L$2336,9,FALSE)</f>
        <v>yes</v>
      </c>
      <c r="J2241" t="str">
        <f>VLOOKUP(Medical_Examinations[[#This Row],[Customer ID]],'Medical Examinations'!A2240:L4575,11,FALSE)</f>
        <v>Obesity</v>
      </c>
      <c r="K2241" t="str">
        <f>VLOOKUP(Medical_Examinations[[#This Row],[Customer ID]],'Medical Examinations'!A2240:L4575,12,FALSE)</f>
        <v>Normal</v>
      </c>
      <c r="L2241" t="str">
        <f>VLOOKUP(Hospitalisation_Details[[#This Row],[Customer ID]],'Hospitalisation Details'!A2240:K4581,10,FALSE)</f>
        <v>30 Dec 1976</v>
      </c>
      <c r="M2241">
        <f>VLOOKUP(Hospitalisation_Details[[#This Row],[Customer ID]],'Hospitalisation Details'!$A$1:$K$2342,6,FALSE)</f>
        <v>6417</v>
      </c>
      <c r="N2241" t="str">
        <f>VLOOKUP(Hospitalisation_Details[[#This Row],[Customer ID]],'Hospitalisation Details'!A2240:K4581,7,FALSE)</f>
        <v>tier - 2</v>
      </c>
      <c r="O2241" t="str">
        <f>VLOOKUP(Hospitalisation_Details[[#This Row],[Customer ID]],'Hospitalisation Details'!A2240:K4581,8,FALSE)</f>
        <v>tier - 3</v>
      </c>
      <c r="P2241" t="str">
        <f>VLOOKUP(Hospitalisation_Details[[#This Row],[Customer ID]],'Hospitalisation Details'!A2240:K4581,9,FALSE)</f>
        <v>R1013</v>
      </c>
      <c r="Q2241">
        <f>VLOOKUP(Hospitalisation_Details[[#This Row],[Customer ID]],'Hospitalisation Details'!$A$1:$K$2342,11,FALSE)</f>
        <v>46</v>
      </c>
    </row>
    <row r="2242" spans="1:17" x14ac:dyDescent="0.35">
      <c r="A2242" t="s">
        <v>2241</v>
      </c>
      <c r="B2242" t="str">
        <f>VLOOKUP(Customer_Names[[#This Row],[Customer ID]],Customer_Names[#All],2,FALSE)</f>
        <v>Brannigan</v>
      </c>
      <c r="C2242">
        <f>VLOOKUP(Medical_Examinations[[#This Row],[Customer ID]],'Medical Examinations'!$A$1:$L$2336,2,FALSE)</f>
        <v>45</v>
      </c>
      <c r="D2242">
        <f>VLOOKUP(Medical_Examinations[[#This Row],[Customer ID]],'Medical Examinations'!$A$1:$L$2336,3,FALSE)</f>
        <v>5</v>
      </c>
      <c r="E2242" t="str">
        <f>VLOOKUP(Medical_Examinations[[#This Row],[Customer ID]],'Medical Examinations'!$A$1:$L$2336,4,FALSE)</f>
        <v>yes</v>
      </c>
      <c r="F2242" t="str">
        <f>VLOOKUP(Medical_Examinations[[#This Row],[Customer ID]],'Medical Examinations'!$A$1:$L$2336,6,FALSE)</f>
        <v>No</v>
      </c>
      <c r="G2242" t="str">
        <f>VLOOKUP(Medical_Examinations[[#This Row],[Customer ID]],'Medical Examinations'!$A$1:$L$2336,7,FALSE)</f>
        <v>No</v>
      </c>
      <c r="H2242">
        <f>VLOOKUP(Medical_Examinations[[#This Row],[Customer ID]],'Medical Examinations'!$A$1:$L$2336,8,FALSE)</f>
        <v>1</v>
      </c>
      <c r="I2242" t="str">
        <f>VLOOKUP(Medical_Examinations[[#This Row],[Customer ID]],'Medical Examinations'!$A$1:$L$2336,9,FALSE)</f>
        <v>yes</v>
      </c>
      <c r="J2242" t="str">
        <f>VLOOKUP(Medical_Examinations[[#This Row],[Customer ID]],'Medical Examinations'!A2241:L4576,11,FALSE)</f>
        <v>Obesity</v>
      </c>
      <c r="K2242" t="str">
        <f>VLOOKUP(Medical_Examinations[[#This Row],[Customer ID]],'Medical Examinations'!A2241:L4576,12,FALSE)</f>
        <v>Normal</v>
      </c>
      <c r="L2242" t="str">
        <f>VLOOKUP(Hospitalisation_Details[[#This Row],[Customer ID]],'Hospitalisation Details'!A2241:K4582,10,FALSE)</f>
        <v>23 Oct 1976</v>
      </c>
      <c r="M2242">
        <f>VLOOKUP(Hospitalisation_Details[[#This Row],[Customer ID]],'Hospitalisation Details'!$A$1:$K$2342,6,FALSE)</f>
        <v>6529</v>
      </c>
      <c r="N2242" t="str">
        <f>VLOOKUP(Hospitalisation_Details[[#This Row],[Customer ID]],'Hospitalisation Details'!A2241:K4582,7,FALSE)</f>
        <v>tier - 2</v>
      </c>
      <c r="O2242" t="str">
        <f>VLOOKUP(Hospitalisation_Details[[#This Row],[Customer ID]],'Hospitalisation Details'!A2241:K4582,8,FALSE)</f>
        <v>tier - 1</v>
      </c>
      <c r="P2242" t="str">
        <f>VLOOKUP(Hospitalisation_Details[[#This Row],[Customer ID]],'Hospitalisation Details'!A2241:K4582,9,FALSE)</f>
        <v>R1013</v>
      </c>
      <c r="Q2242">
        <f>VLOOKUP(Hospitalisation_Details[[#This Row],[Customer ID]],'Hospitalisation Details'!$A$1:$K$2342,11,FALSE)</f>
        <v>46</v>
      </c>
    </row>
    <row r="2243" spans="1:17" x14ac:dyDescent="0.35">
      <c r="A2243" t="s">
        <v>2242</v>
      </c>
      <c r="B2243" t="str">
        <f>VLOOKUP(Customer_Names[[#This Row],[Customer ID]],Customer_Names[#All],2,FALSE)</f>
        <v>Cavallo</v>
      </c>
      <c r="C2243">
        <f>VLOOKUP(Medical_Examinations[[#This Row],[Customer ID]],'Medical Examinations'!$A$1:$L$2336,2,FALSE)</f>
        <v>44</v>
      </c>
      <c r="D2243">
        <f>VLOOKUP(Medical_Examinations[[#This Row],[Customer ID]],'Medical Examinations'!$A$1:$L$2336,3,FALSE)</f>
        <v>5</v>
      </c>
      <c r="E2243" t="str">
        <f>VLOOKUP(Medical_Examinations[[#This Row],[Customer ID]],'Medical Examinations'!$A$1:$L$2336,4,FALSE)</f>
        <v>yes</v>
      </c>
      <c r="F2243" t="str">
        <f>VLOOKUP(Medical_Examinations[[#This Row],[Customer ID]],'Medical Examinations'!$A$1:$L$2336,6,FALSE)</f>
        <v>No</v>
      </c>
      <c r="G2243" t="str">
        <f>VLOOKUP(Medical_Examinations[[#This Row],[Customer ID]],'Medical Examinations'!$A$1:$L$2336,7,FALSE)</f>
        <v>No</v>
      </c>
      <c r="H2243">
        <f>VLOOKUP(Medical_Examinations[[#This Row],[Customer ID]],'Medical Examinations'!$A$1:$L$2336,8,FALSE)</f>
        <v>1</v>
      </c>
      <c r="I2243" t="str">
        <f>VLOOKUP(Medical_Examinations[[#This Row],[Customer ID]],'Medical Examinations'!$A$1:$L$2336,9,FALSE)</f>
        <v>yes</v>
      </c>
      <c r="J2243" t="str">
        <f>VLOOKUP(Medical_Examinations[[#This Row],[Customer ID]],'Medical Examinations'!A2242:L4577,11,FALSE)</f>
        <v>Obesity</v>
      </c>
      <c r="K2243" t="str">
        <f>VLOOKUP(Medical_Examinations[[#This Row],[Customer ID]],'Medical Examinations'!A2242:L4577,12,FALSE)</f>
        <v>Normal</v>
      </c>
      <c r="L2243" t="str">
        <f>VLOOKUP(Hospitalisation_Details[[#This Row],[Customer ID]],'Hospitalisation Details'!A2242:K4583,10,FALSE)</f>
        <v>22 Nov 1982</v>
      </c>
      <c r="M2243">
        <f>VLOOKUP(Hospitalisation_Details[[#This Row],[Customer ID]],'Hospitalisation Details'!$A$1:$K$2342,6,FALSE)</f>
        <v>6594</v>
      </c>
      <c r="N2243" t="str">
        <f>VLOOKUP(Hospitalisation_Details[[#This Row],[Customer ID]],'Hospitalisation Details'!A2242:K4583,7,FALSE)</f>
        <v>tier - 2</v>
      </c>
      <c r="O2243" t="str">
        <f>VLOOKUP(Hospitalisation_Details[[#This Row],[Customer ID]],'Hospitalisation Details'!A2242:K4583,8,FALSE)</f>
        <v>tier - 1</v>
      </c>
      <c r="P2243" t="str">
        <f>VLOOKUP(Hospitalisation_Details[[#This Row],[Customer ID]],'Hospitalisation Details'!A2242:K4583,9,FALSE)</f>
        <v>R1013</v>
      </c>
      <c r="Q2243">
        <f>VLOOKUP(Hospitalisation_Details[[#This Row],[Customer ID]],'Hospitalisation Details'!$A$1:$K$2342,11,FALSE)</f>
        <v>40</v>
      </c>
    </row>
    <row r="2244" spans="1:17" x14ac:dyDescent="0.35">
      <c r="A2244" t="s">
        <v>2243</v>
      </c>
      <c r="B2244" t="str">
        <f>VLOOKUP(Customer_Names[[#This Row],[Customer ID]],Customer_Names[#All],2,FALSE)</f>
        <v>Chang</v>
      </c>
      <c r="C2244">
        <f>VLOOKUP(Medical_Examinations[[#This Row],[Customer ID]],'Medical Examinations'!$A$1:$L$2336,2,FALSE)</f>
        <v>41</v>
      </c>
      <c r="D2244">
        <f>VLOOKUP(Medical_Examinations[[#This Row],[Customer ID]],'Medical Examinations'!$A$1:$L$2336,3,FALSE)</f>
        <v>5</v>
      </c>
      <c r="E2244" t="str">
        <f>VLOOKUP(Medical_Examinations[[#This Row],[Customer ID]],'Medical Examinations'!$A$1:$L$2336,4,FALSE)</f>
        <v>No</v>
      </c>
      <c r="F2244" t="str">
        <f>VLOOKUP(Medical_Examinations[[#This Row],[Customer ID]],'Medical Examinations'!$A$1:$L$2336,6,FALSE)</f>
        <v>No</v>
      </c>
      <c r="G2244" t="str">
        <f>VLOOKUP(Medical_Examinations[[#This Row],[Customer ID]],'Medical Examinations'!$A$1:$L$2336,7,FALSE)</f>
        <v>Yes</v>
      </c>
      <c r="H2244">
        <f>VLOOKUP(Medical_Examinations[[#This Row],[Customer ID]],'Medical Examinations'!$A$1:$L$2336,8,FALSE)</f>
        <v>1</v>
      </c>
      <c r="I2244" t="str">
        <f>VLOOKUP(Medical_Examinations[[#This Row],[Customer ID]],'Medical Examinations'!$A$1:$L$2336,9,FALSE)</f>
        <v>yes</v>
      </c>
      <c r="J2244" t="str">
        <f>VLOOKUP(Medical_Examinations[[#This Row],[Customer ID]],'Medical Examinations'!A2243:L4578,11,FALSE)</f>
        <v>Obesity</v>
      </c>
      <c r="K2244" t="str">
        <f>VLOOKUP(Medical_Examinations[[#This Row],[Customer ID]],'Medical Examinations'!A2243:L4578,12,FALSE)</f>
        <v>Normal</v>
      </c>
      <c r="L2244" t="str">
        <f>VLOOKUP(Hospitalisation_Details[[#This Row],[Customer ID]],'Hospitalisation Details'!A2243:K4584,10,FALSE)</f>
        <v>21 Oct 1978</v>
      </c>
      <c r="M2244">
        <f>VLOOKUP(Hospitalisation_Details[[#This Row],[Customer ID]],'Hospitalisation Details'!$A$1:$K$2342,6,FALSE)</f>
        <v>6738</v>
      </c>
      <c r="N2244" t="str">
        <f>VLOOKUP(Hospitalisation_Details[[#This Row],[Customer ID]],'Hospitalisation Details'!A2243:K4584,7,FALSE)</f>
        <v>tier - 2</v>
      </c>
      <c r="O2244" t="str">
        <f>VLOOKUP(Hospitalisation_Details[[#This Row],[Customer ID]],'Hospitalisation Details'!A2243:K4584,8,FALSE)</f>
        <v>tier - 3</v>
      </c>
      <c r="P2244" t="str">
        <f>VLOOKUP(Hospitalisation_Details[[#This Row],[Customer ID]],'Hospitalisation Details'!A2243:K4584,9,FALSE)</f>
        <v>R1013</v>
      </c>
      <c r="Q2244">
        <f>VLOOKUP(Hospitalisation_Details[[#This Row],[Customer ID]],'Hospitalisation Details'!$A$1:$K$2342,11,FALSE)</f>
        <v>44</v>
      </c>
    </row>
    <row r="2245" spans="1:17" x14ac:dyDescent="0.35">
      <c r="A2245" t="s">
        <v>2244</v>
      </c>
      <c r="B2245" t="str">
        <f>VLOOKUP(Customer_Names[[#This Row],[Customer ID]],Customer_Names[#All],2,FALSE)</f>
        <v>Axelrod</v>
      </c>
      <c r="C2245">
        <f>VLOOKUP(Medical_Examinations[[#This Row],[Customer ID]],'Medical Examinations'!$A$1:$L$2336,2,FALSE)</f>
        <v>29</v>
      </c>
      <c r="D2245">
        <f>VLOOKUP(Medical_Examinations[[#This Row],[Customer ID]],'Medical Examinations'!$A$1:$L$2336,3,FALSE)</f>
        <v>5</v>
      </c>
      <c r="E2245" t="str">
        <f>VLOOKUP(Medical_Examinations[[#This Row],[Customer ID]],'Medical Examinations'!$A$1:$L$2336,4,FALSE)</f>
        <v>No</v>
      </c>
      <c r="F2245" t="str">
        <f>VLOOKUP(Medical_Examinations[[#This Row],[Customer ID]],'Medical Examinations'!$A$1:$L$2336,6,FALSE)</f>
        <v>No</v>
      </c>
      <c r="G2245" t="str">
        <f>VLOOKUP(Medical_Examinations[[#This Row],[Customer ID]],'Medical Examinations'!$A$1:$L$2336,7,FALSE)</f>
        <v>No</v>
      </c>
      <c r="H2245">
        <f>VLOOKUP(Medical_Examinations[[#This Row],[Customer ID]],'Medical Examinations'!$A$1:$L$2336,8,FALSE)</f>
        <v>1</v>
      </c>
      <c r="I2245" t="str">
        <f>VLOOKUP(Medical_Examinations[[#This Row],[Customer ID]],'Medical Examinations'!$A$1:$L$2336,9,FALSE)</f>
        <v>yes</v>
      </c>
      <c r="J2245" t="str">
        <f>VLOOKUP(Medical_Examinations[[#This Row],[Customer ID]],'Medical Examinations'!A2244:L4579,11,FALSE)</f>
        <v>Overweight</v>
      </c>
      <c r="K2245" t="str">
        <f>VLOOKUP(Medical_Examinations[[#This Row],[Customer ID]],'Medical Examinations'!A2244:L4579,12,FALSE)</f>
        <v>Normal</v>
      </c>
      <c r="L2245" t="str">
        <f>VLOOKUP(Hospitalisation_Details[[#This Row],[Customer ID]],'Hospitalisation Details'!A2244:K4585,10,FALSE)</f>
        <v>23 Nov 1980</v>
      </c>
      <c r="M2245">
        <f>VLOOKUP(Hospitalisation_Details[[#This Row],[Customer ID]],'Hospitalisation Details'!$A$1:$K$2342,6,FALSE)</f>
        <v>6782</v>
      </c>
      <c r="N2245" t="str">
        <f>VLOOKUP(Hospitalisation_Details[[#This Row],[Customer ID]],'Hospitalisation Details'!A2244:K4585,7,FALSE)</f>
        <v>tier - 2</v>
      </c>
      <c r="O2245" t="str">
        <f>VLOOKUP(Hospitalisation_Details[[#This Row],[Customer ID]],'Hospitalisation Details'!A2244:K4585,8,FALSE)</f>
        <v>tier - 2</v>
      </c>
      <c r="P2245" t="str">
        <f>VLOOKUP(Hospitalisation_Details[[#This Row],[Customer ID]],'Hospitalisation Details'!A2244:K4585,9,FALSE)</f>
        <v>R1013</v>
      </c>
      <c r="Q2245">
        <f>VLOOKUP(Hospitalisation_Details[[#This Row],[Customer ID]],'Hospitalisation Details'!$A$1:$K$2342,11,FALSE)</f>
        <v>42</v>
      </c>
    </row>
    <row r="2246" spans="1:17" x14ac:dyDescent="0.35">
      <c r="A2246" t="s">
        <v>2245</v>
      </c>
      <c r="B2246" t="str">
        <f>VLOOKUP(Customer_Names[[#This Row],[Customer ID]],Customer_Names[#All],2,FALSE)</f>
        <v>Davenport</v>
      </c>
      <c r="C2246">
        <f>VLOOKUP(Medical_Examinations[[#This Row],[Customer ID]],'Medical Examinations'!$A$1:$L$2336,2,FALSE)</f>
        <v>40</v>
      </c>
      <c r="D2246">
        <f>VLOOKUP(Medical_Examinations[[#This Row],[Customer ID]],'Medical Examinations'!$A$1:$L$2336,3,FALSE)</f>
        <v>5</v>
      </c>
      <c r="E2246" t="str">
        <f>VLOOKUP(Medical_Examinations[[#This Row],[Customer ID]],'Medical Examinations'!$A$1:$L$2336,4,FALSE)</f>
        <v>yes</v>
      </c>
      <c r="F2246" t="str">
        <f>VLOOKUP(Medical_Examinations[[#This Row],[Customer ID]],'Medical Examinations'!$A$1:$L$2336,6,FALSE)</f>
        <v>No</v>
      </c>
      <c r="G2246" t="str">
        <f>VLOOKUP(Medical_Examinations[[#This Row],[Customer ID]],'Medical Examinations'!$A$1:$L$2336,7,FALSE)</f>
        <v>No</v>
      </c>
      <c r="H2246">
        <f>VLOOKUP(Medical_Examinations[[#This Row],[Customer ID]],'Medical Examinations'!$A$1:$L$2336,8,FALSE)</f>
        <v>1</v>
      </c>
      <c r="I2246" t="str">
        <f>VLOOKUP(Medical_Examinations[[#This Row],[Customer ID]],'Medical Examinations'!$A$1:$L$2336,9,FALSE)</f>
        <v>yes</v>
      </c>
      <c r="J2246" t="str">
        <f>VLOOKUP(Medical_Examinations[[#This Row],[Customer ID]],'Medical Examinations'!A2245:L4580,11,FALSE)</f>
        <v>Obesity</v>
      </c>
      <c r="K2246" t="str">
        <f>VLOOKUP(Medical_Examinations[[#This Row],[Customer ID]],'Medical Examinations'!A2245:L4580,12,FALSE)</f>
        <v>Normal</v>
      </c>
      <c r="L2246" t="str">
        <f>VLOOKUP(Hospitalisation_Details[[#This Row],[Customer ID]],'Hospitalisation Details'!A2245:K4586,10,FALSE)</f>
        <v>15 Jun 1977</v>
      </c>
      <c r="M2246">
        <f>VLOOKUP(Hospitalisation_Details[[#This Row],[Customer ID]],'Hospitalisation Details'!$A$1:$K$2342,6,FALSE)</f>
        <v>6843</v>
      </c>
      <c r="N2246" t="str">
        <f>VLOOKUP(Hospitalisation_Details[[#This Row],[Customer ID]],'Hospitalisation Details'!A2245:K4586,7,FALSE)</f>
        <v>tier - 2</v>
      </c>
      <c r="O2246" t="str">
        <f>VLOOKUP(Hospitalisation_Details[[#This Row],[Customer ID]],'Hospitalisation Details'!A2245:K4586,8,FALSE)</f>
        <v>tier - 1</v>
      </c>
      <c r="P2246" t="str">
        <f>VLOOKUP(Hospitalisation_Details[[#This Row],[Customer ID]],'Hospitalisation Details'!A2245:K4586,9,FALSE)</f>
        <v>R1013</v>
      </c>
      <c r="Q2246">
        <f>VLOOKUP(Hospitalisation_Details[[#This Row],[Customer ID]],'Hospitalisation Details'!$A$1:$K$2342,11,FALSE)</f>
        <v>45</v>
      </c>
    </row>
    <row r="2247" spans="1:17" x14ac:dyDescent="0.35">
      <c r="A2247" t="s">
        <v>2246</v>
      </c>
      <c r="B2247" t="str">
        <f>VLOOKUP(Customer_Names[[#This Row],[Customer ID]],Customer_Names[#All],2,FALSE)</f>
        <v>Roberge</v>
      </c>
      <c r="C2247">
        <f>VLOOKUP(Medical_Examinations[[#This Row],[Customer ID]],'Medical Examinations'!$A$1:$L$2336,2,FALSE)</f>
        <v>28</v>
      </c>
      <c r="D2247">
        <f>VLOOKUP(Medical_Examinations[[#This Row],[Customer ID]],'Medical Examinations'!$A$1:$L$2336,3,FALSE)</f>
        <v>5</v>
      </c>
      <c r="E2247" t="str">
        <f>VLOOKUP(Medical_Examinations[[#This Row],[Customer ID]],'Medical Examinations'!$A$1:$L$2336,4,FALSE)</f>
        <v>yes</v>
      </c>
      <c r="F2247" t="str">
        <f>VLOOKUP(Medical_Examinations[[#This Row],[Customer ID]],'Medical Examinations'!$A$1:$L$2336,6,FALSE)</f>
        <v>No</v>
      </c>
      <c r="G2247" t="str">
        <f>VLOOKUP(Medical_Examinations[[#This Row],[Customer ID]],'Medical Examinations'!$A$1:$L$2336,7,FALSE)</f>
        <v>No</v>
      </c>
      <c r="H2247">
        <f>VLOOKUP(Medical_Examinations[[#This Row],[Customer ID]],'Medical Examinations'!$A$1:$L$2336,8,FALSE)</f>
        <v>1</v>
      </c>
      <c r="I2247" t="str">
        <f>VLOOKUP(Medical_Examinations[[#This Row],[Customer ID]],'Medical Examinations'!$A$1:$L$2336,9,FALSE)</f>
        <v>yes</v>
      </c>
      <c r="J2247" t="str">
        <f>VLOOKUP(Medical_Examinations[[#This Row],[Customer ID]],'Medical Examinations'!A2246:L4581,11,FALSE)</f>
        <v>Overweight</v>
      </c>
      <c r="K2247" t="str">
        <f>VLOOKUP(Medical_Examinations[[#This Row],[Customer ID]],'Medical Examinations'!A2246:L4581,12,FALSE)</f>
        <v>Normal</v>
      </c>
      <c r="L2247" t="str">
        <f>VLOOKUP(Hospitalisation_Details[[#This Row],[Customer ID]],'Hospitalisation Details'!A2246:K4587,10,FALSE)</f>
        <v>5 Aug 1978</v>
      </c>
      <c r="M2247">
        <f>VLOOKUP(Hospitalisation_Details[[#This Row],[Customer ID]],'Hospitalisation Details'!$A$1:$K$2342,6,FALSE)</f>
        <v>6863</v>
      </c>
      <c r="N2247" t="str">
        <f>VLOOKUP(Hospitalisation_Details[[#This Row],[Customer ID]],'Hospitalisation Details'!A2246:K4587,7,FALSE)</f>
        <v>tier - 2</v>
      </c>
      <c r="O2247" t="str">
        <f>VLOOKUP(Hospitalisation_Details[[#This Row],[Customer ID]],'Hospitalisation Details'!A2246:K4587,8,FALSE)</f>
        <v>tier - 1</v>
      </c>
      <c r="P2247" t="str">
        <f>VLOOKUP(Hospitalisation_Details[[#This Row],[Customer ID]],'Hospitalisation Details'!A2246:K4587,9,FALSE)</f>
        <v>R1013</v>
      </c>
      <c r="Q2247">
        <f>VLOOKUP(Hospitalisation_Details[[#This Row],[Customer ID]],'Hospitalisation Details'!$A$1:$K$2342,11,FALSE)</f>
        <v>44</v>
      </c>
    </row>
    <row r="2248" spans="1:17" x14ac:dyDescent="0.35">
      <c r="A2248" t="s">
        <v>2247</v>
      </c>
      <c r="B2248" t="str">
        <f>VLOOKUP(Customer_Names[[#This Row],[Customer ID]],Customer_Names[#All],2,FALSE)</f>
        <v>Schmidt</v>
      </c>
      <c r="C2248">
        <f>VLOOKUP(Medical_Examinations[[#This Row],[Customer ID]],'Medical Examinations'!$A$1:$L$2336,2,FALSE)</f>
        <v>17</v>
      </c>
      <c r="D2248">
        <f>VLOOKUP(Medical_Examinations[[#This Row],[Customer ID]],'Medical Examinations'!$A$1:$L$2336,3,FALSE)</f>
        <v>5</v>
      </c>
      <c r="E2248" t="str">
        <f>VLOOKUP(Medical_Examinations[[#This Row],[Customer ID]],'Medical Examinations'!$A$1:$L$2336,4,FALSE)</f>
        <v>yes</v>
      </c>
      <c r="F2248" t="str">
        <f>VLOOKUP(Medical_Examinations[[#This Row],[Customer ID]],'Medical Examinations'!$A$1:$L$2336,6,FALSE)</f>
        <v>No</v>
      </c>
      <c r="G2248" t="str">
        <f>VLOOKUP(Medical_Examinations[[#This Row],[Customer ID]],'Medical Examinations'!$A$1:$L$2336,7,FALSE)</f>
        <v>Yes</v>
      </c>
      <c r="H2248">
        <f>VLOOKUP(Medical_Examinations[[#This Row],[Customer ID]],'Medical Examinations'!$A$1:$L$2336,8,FALSE)</f>
        <v>1</v>
      </c>
      <c r="I2248" t="str">
        <f>VLOOKUP(Medical_Examinations[[#This Row],[Customer ID]],'Medical Examinations'!$A$1:$L$2336,9,FALSE)</f>
        <v>yes</v>
      </c>
      <c r="J2248" t="str">
        <f>VLOOKUP(Medical_Examinations[[#This Row],[Customer ID]],'Medical Examinations'!A2247:L4582,11,FALSE)</f>
        <v>Underweight</v>
      </c>
      <c r="K2248" t="str">
        <f>VLOOKUP(Medical_Examinations[[#This Row],[Customer ID]],'Medical Examinations'!A2247:L4582,12,FALSE)</f>
        <v>Normal</v>
      </c>
      <c r="L2248" t="str">
        <f>VLOOKUP(Hospitalisation_Details[[#This Row],[Customer ID]],'Hospitalisation Details'!A2247:K4588,10,FALSE)</f>
        <v>29 Nov 1978</v>
      </c>
      <c r="M2248">
        <f>VLOOKUP(Hospitalisation_Details[[#This Row],[Customer ID]],'Hospitalisation Details'!$A$1:$K$2342,6,FALSE)</f>
        <v>6938</v>
      </c>
      <c r="N2248" t="str">
        <f>VLOOKUP(Hospitalisation_Details[[#This Row],[Customer ID]],'Hospitalisation Details'!A2247:K4588,7,FALSE)</f>
        <v>tier - 2</v>
      </c>
      <c r="O2248" t="str">
        <f>VLOOKUP(Hospitalisation_Details[[#This Row],[Customer ID]],'Hospitalisation Details'!A2247:K4588,8,FALSE)</f>
        <v>tier - 2</v>
      </c>
      <c r="P2248" t="str">
        <f>VLOOKUP(Hospitalisation_Details[[#This Row],[Customer ID]],'Hospitalisation Details'!A2247:K4588,9,FALSE)</f>
        <v>R1013</v>
      </c>
      <c r="Q2248">
        <f>VLOOKUP(Hospitalisation_Details[[#This Row],[Customer ID]],'Hospitalisation Details'!$A$1:$K$2342,11,FALSE)</f>
        <v>44</v>
      </c>
    </row>
    <row r="2249" spans="1:17" x14ac:dyDescent="0.35">
      <c r="A2249" t="s">
        <v>2248</v>
      </c>
      <c r="B2249" t="str">
        <f>VLOOKUP(Customer_Names[[#This Row],[Customer ID]],Customer_Names[#All],2,FALSE)</f>
        <v>Kosters</v>
      </c>
      <c r="C2249">
        <f>VLOOKUP(Medical_Examinations[[#This Row],[Customer ID]],'Medical Examinations'!$A$1:$L$2336,2,FALSE)</f>
        <v>21</v>
      </c>
      <c r="D2249">
        <f>VLOOKUP(Medical_Examinations[[#This Row],[Customer ID]],'Medical Examinations'!$A$1:$L$2336,3,FALSE)</f>
        <v>5</v>
      </c>
      <c r="E2249" t="str">
        <f>VLOOKUP(Medical_Examinations[[#This Row],[Customer ID]],'Medical Examinations'!$A$1:$L$2336,4,FALSE)</f>
        <v>No</v>
      </c>
      <c r="F2249" t="str">
        <f>VLOOKUP(Medical_Examinations[[#This Row],[Customer ID]],'Medical Examinations'!$A$1:$L$2336,6,FALSE)</f>
        <v>No</v>
      </c>
      <c r="G2249" t="str">
        <f>VLOOKUP(Medical_Examinations[[#This Row],[Customer ID]],'Medical Examinations'!$A$1:$L$2336,7,FALSE)</f>
        <v>Yes</v>
      </c>
      <c r="H2249">
        <f>VLOOKUP(Medical_Examinations[[#This Row],[Customer ID]],'Medical Examinations'!$A$1:$L$2336,8,FALSE)</f>
        <v>1</v>
      </c>
      <c r="I2249" t="str">
        <f>VLOOKUP(Medical_Examinations[[#This Row],[Customer ID]],'Medical Examinations'!$A$1:$L$2336,9,FALSE)</f>
        <v>yes</v>
      </c>
      <c r="J2249" t="str">
        <f>VLOOKUP(Medical_Examinations[[#This Row],[Customer ID]],'Medical Examinations'!A2248:L4583,11,FALSE)</f>
        <v>Normal Weight</v>
      </c>
      <c r="K2249" t="str">
        <f>VLOOKUP(Medical_Examinations[[#This Row],[Customer ID]],'Medical Examinations'!A2248:L4583,12,FALSE)</f>
        <v>Normal</v>
      </c>
      <c r="L2249" t="str">
        <f>VLOOKUP(Hospitalisation_Details[[#This Row],[Customer ID]],'Hospitalisation Details'!A2248:K4589,10,FALSE)</f>
        <v>5 Oct 1980</v>
      </c>
      <c r="M2249">
        <f>VLOOKUP(Hospitalisation_Details[[#This Row],[Customer ID]],'Hospitalisation Details'!$A$1:$K$2342,6,FALSE)</f>
        <v>6941</v>
      </c>
      <c r="N2249" t="str">
        <f>VLOOKUP(Hospitalisation_Details[[#This Row],[Customer ID]],'Hospitalisation Details'!A2248:K4589,7,FALSE)</f>
        <v>tier - 2</v>
      </c>
      <c r="O2249" t="str">
        <f>VLOOKUP(Hospitalisation_Details[[#This Row],[Customer ID]],'Hospitalisation Details'!A2248:K4589,8,FALSE)</f>
        <v>tier - 3</v>
      </c>
      <c r="P2249" t="str">
        <f>VLOOKUP(Hospitalisation_Details[[#This Row],[Customer ID]],'Hospitalisation Details'!A2248:K4589,9,FALSE)</f>
        <v>R1013</v>
      </c>
      <c r="Q2249">
        <f>VLOOKUP(Hospitalisation_Details[[#This Row],[Customer ID]],'Hospitalisation Details'!$A$1:$K$2342,11,FALSE)</f>
        <v>42</v>
      </c>
    </row>
    <row r="2250" spans="1:17" x14ac:dyDescent="0.35">
      <c r="A2250" t="s">
        <v>2249</v>
      </c>
      <c r="B2250" t="str">
        <f>VLOOKUP(Customer_Names[[#This Row],[Customer ID]],Customer_Names[#All],2,FALSE)</f>
        <v>Dykes</v>
      </c>
      <c r="C2250">
        <f>VLOOKUP(Medical_Examinations[[#This Row],[Customer ID]],'Medical Examinations'!$A$1:$L$2336,2,FALSE)</f>
        <v>26</v>
      </c>
      <c r="D2250">
        <f>VLOOKUP(Medical_Examinations[[#This Row],[Customer ID]],'Medical Examinations'!$A$1:$L$2336,3,FALSE)</f>
        <v>5</v>
      </c>
      <c r="E2250" t="str">
        <f>VLOOKUP(Medical_Examinations[[#This Row],[Customer ID]],'Medical Examinations'!$A$1:$L$2336,4,FALSE)</f>
        <v>yes</v>
      </c>
      <c r="F2250" t="str">
        <f>VLOOKUP(Medical_Examinations[[#This Row],[Customer ID]],'Medical Examinations'!$A$1:$L$2336,6,FALSE)</f>
        <v>No</v>
      </c>
      <c r="G2250" t="str">
        <f>VLOOKUP(Medical_Examinations[[#This Row],[Customer ID]],'Medical Examinations'!$A$1:$L$2336,7,FALSE)</f>
        <v>No</v>
      </c>
      <c r="H2250">
        <f>VLOOKUP(Medical_Examinations[[#This Row],[Customer ID]],'Medical Examinations'!$A$1:$L$2336,8,FALSE)</f>
        <v>1</v>
      </c>
      <c r="I2250" t="str">
        <f>VLOOKUP(Medical_Examinations[[#This Row],[Customer ID]],'Medical Examinations'!$A$1:$L$2336,9,FALSE)</f>
        <v>yes</v>
      </c>
      <c r="J2250" t="str">
        <f>VLOOKUP(Medical_Examinations[[#This Row],[Customer ID]],'Medical Examinations'!A2249:L4584,11,FALSE)</f>
        <v>Overweight</v>
      </c>
      <c r="K2250" t="str">
        <f>VLOOKUP(Medical_Examinations[[#This Row],[Customer ID]],'Medical Examinations'!A2249:L4584,12,FALSE)</f>
        <v>Normal</v>
      </c>
      <c r="L2250" t="str">
        <f>VLOOKUP(Hospitalisation_Details[[#This Row],[Customer ID]],'Hospitalisation Details'!A2249:K4590,10,FALSE)</f>
        <v>18 Aug 1980</v>
      </c>
      <c r="M2250">
        <f>VLOOKUP(Hospitalisation_Details[[#This Row],[Customer ID]],'Hospitalisation Details'!$A$1:$K$2342,6,FALSE)</f>
        <v>6951</v>
      </c>
      <c r="N2250" t="str">
        <f>VLOOKUP(Hospitalisation_Details[[#This Row],[Customer ID]],'Hospitalisation Details'!A2249:K4590,7,FALSE)</f>
        <v>tier - 2</v>
      </c>
      <c r="O2250" t="str">
        <f>VLOOKUP(Hospitalisation_Details[[#This Row],[Customer ID]],'Hospitalisation Details'!A2249:K4590,8,FALSE)</f>
        <v>tier - 2</v>
      </c>
      <c r="P2250" t="str">
        <f>VLOOKUP(Hospitalisation_Details[[#This Row],[Customer ID]],'Hospitalisation Details'!A2249:K4590,9,FALSE)</f>
        <v>R1013</v>
      </c>
      <c r="Q2250">
        <f>VLOOKUP(Hospitalisation_Details[[#This Row],[Customer ID]],'Hospitalisation Details'!$A$1:$K$2342,11,FALSE)</f>
        <v>42</v>
      </c>
    </row>
    <row r="2251" spans="1:17" x14ac:dyDescent="0.35">
      <c r="A2251" t="s">
        <v>2250</v>
      </c>
      <c r="B2251" t="str">
        <f>VLOOKUP(Customer_Names[[#This Row],[Customer ID]],Customer_Names[#All],2,FALSE)</f>
        <v>Velan</v>
      </c>
      <c r="C2251">
        <f>VLOOKUP(Medical_Examinations[[#This Row],[Customer ID]],'Medical Examinations'!$A$1:$L$2336,2,FALSE)</f>
        <v>39</v>
      </c>
      <c r="D2251">
        <f>VLOOKUP(Medical_Examinations[[#This Row],[Customer ID]],'Medical Examinations'!$A$1:$L$2336,3,FALSE)</f>
        <v>5</v>
      </c>
      <c r="E2251" t="str">
        <f>VLOOKUP(Medical_Examinations[[#This Row],[Customer ID]],'Medical Examinations'!$A$1:$L$2336,4,FALSE)</f>
        <v>No</v>
      </c>
      <c r="F2251" t="str">
        <f>VLOOKUP(Medical_Examinations[[#This Row],[Customer ID]],'Medical Examinations'!$A$1:$L$2336,6,FALSE)</f>
        <v>No</v>
      </c>
      <c r="G2251" t="str">
        <f>VLOOKUP(Medical_Examinations[[#This Row],[Customer ID]],'Medical Examinations'!$A$1:$L$2336,7,FALSE)</f>
        <v>Yes</v>
      </c>
      <c r="H2251">
        <f>VLOOKUP(Medical_Examinations[[#This Row],[Customer ID]],'Medical Examinations'!$A$1:$L$2336,8,FALSE)</f>
        <v>1</v>
      </c>
      <c r="I2251" t="str">
        <f>VLOOKUP(Medical_Examinations[[#This Row],[Customer ID]],'Medical Examinations'!$A$1:$L$2336,9,FALSE)</f>
        <v>yes</v>
      </c>
      <c r="J2251" t="str">
        <f>VLOOKUP(Medical_Examinations[[#This Row],[Customer ID]],'Medical Examinations'!A2250:L4585,11,FALSE)</f>
        <v>Obesity</v>
      </c>
      <c r="K2251" t="str">
        <f>VLOOKUP(Medical_Examinations[[#This Row],[Customer ID]],'Medical Examinations'!A2250:L4585,12,FALSE)</f>
        <v>Normal</v>
      </c>
      <c r="L2251" t="str">
        <f>VLOOKUP(Hospitalisation_Details[[#This Row],[Customer ID]],'Hospitalisation Details'!A2250:K4591,10,FALSE)</f>
        <v>2 Jun 1978</v>
      </c>
      <c r="M2251">
        <f>VLOOKUP(Hospitalisation_Details[[#This Row],[Customer ID]],'Hospitalisation Details'!$A$1:$K$2342,6,FALSE)</f>
        <v>7033</v>
      </c>
      <c r="N2251" t="str">
        <f>VLOOKUP(Hospitalisation_Details[[#This Row],[Customer ID]],'Hospitalisation Details'!A2250:K4591,7,FALSE)</f>
        <v>tier - 2</v>
      </c>
      <c r="O2251" t="str">
        <f>VLOOKUP(Hospitalisation_Details[[#This Row],[Customer ID]],'Hospitalisation Details'!A2250:K4591,8,FALSE)</f>
        <v>tier - 2</v>
      </c>
      <c r="P2251" t="str">
        <f>VLOOKUP(Hospitalisation_Details[[#This Row],[Customer ID]],'Hospitalisation Details'!A2250:K4591,9,FALSE)</f>
        <v>R1013</v>
      </c>
      <c r="Q2251">
        <f>VLOOKUP(Hospitalisation_Details[[#This Row],[Customer ID]],'Hospitalisation Details'!$A$1:$K$2342,11,FALSE)</f>
        <v>45</v>
      </c>
    </row>
    <row r="2252" spans="1:17" x14ac:dyDescent="0.35">
      <c r="A2252" t="s">
        <v>2251</v>
      </c>
      <c r="B2252" t="str">
        <f>VLOOKUP(Customer_Names[[#This Row],[Customer ID]],Customer_Names[#All],2,FALSE)</f>
        <v>Goolik</v>
      </c>
      <c r="C2252">
        <f>VLOOKUP(Medical_Examinations[[#This Row],[Customer ID]],'Medical Examinations'!$A$1:$L$2336,2,FALSE)</f>
        <v>32</v>
      </c>
      <c r="D2252">
        <f>VLOOKUP(Medical_Examinations[[#This Row],[Customer ID]],'Medical Examinations'!$A$1:$L$2336,3,FALSE)</f>
        <v>5</v>
      </c>
      <c r="E2252" t="str">
        <f>VLOOKUP(Medical_Examinations[[#This Row],[Customer ID]],'Medical Examinations'!$A$1:$L$2336,4,FALSE)</f>
        <v>No</v>
      </c>
      <c r="F2252" t="str">
        <f>VLOOKUP(Medical_Examinations[[#This Row],[Customer ID]],'Medical Examinations'!$A$1:$L$2336,6,FALSE)</f>
        <v>yes</v>
      </c>
      <c r="G2252" t="str">
        <f>VLOOKUP(Medical_Examinations[[#This Row],[Customer ID]],'Medical Examinations'!$A$1:$L$2336,7,FALSE)</f>
        <v>No</v>
      </c>
      <c r="H2252">
        <f>VLOOKUP(Medical_Examinations[[#This Row],[Customer ID]],'Medical Examinations'!$A$1:$L$2336,8,FALSE)</f>
        <v>1</v>
      </c>
      <c r="I2252" t="str">
        <f>VLOOKUP(Medical_Examinations[[#This Row],[Customer ID]],'Medical Examinations'!$A$1:$L$2336,9,FALSE)</f>
        <v>yes</v>
      </c>
      <c r="J2252" t="str">
        <f>VLOOKUP(Medical_Examinations[[#This Row],[Customer ID]],'Medical Examinations'!A2251:L4586,11,FALSE)</f>
        <v>Obesity</v>
      </c>
      <c r="K2252" t="str">
        <f>VLOOKUP(Medical_Examinations[[#This Row],[Customer ID]],'Medical Examinations'!A2251:L4586,12,FALSE)</f>
        <v>Normal</v>
      </c>
      <c r="L2252" t="str">
        <f>VLOOKUP(Hospitalisation_Details[[#This Row],[Customer ID]],'Hospitalisation Details'!A2251:K4592,10,FALSE)</f>
        <v>24 Jun 1978</v>
      </c>
      <c r="M2252">
        <f>VLOOKUP(Hospitalisation_Details[[#This Row],[Customer ID]],'Hospitalisation Details'!$A$1:$K$2342,6,FALSE)</f>
        <v>7054</v>
      </c>
      <c r="N2252" t="str">
        <f>VLOOKUP(Hospitalisation_Details[[#This Row],[Customer ID]],'Hospitalisation Details'!A2251:K4592,7,FALSE)</f>
        <v>tier - 2</v>
      </c>
      <c r="O2252" t="str">
        <f>VLOOKUP(Hospitalisation_Details[[#This Row],[Customer ID]],'Hospitalisation Details'!A2251:K4592,8,FALSE)</f>
        <v>tier - 2</v>
      </c>
      <c r="P2252" t="str">
        <f>VLOOKUP(Hospitalisation_Details[[#This Row],[Customer ID]],'Hospitalisation Details'!A2251:K4592,9,FALSE)</f>
        <v>R1013</v>
      </c>
      <c r="Q2252">
        <f>VLOOKUP(Hospitalisation_Details[[#This Row],[Customer ID]],'Hospitalisation Details'!$A$1:$K$2342,11,FALSE)</f>
        <v>44</v>
      </c>
    </row>
    <row r="2253" spans="1:17" x14ac:dyDescent="0.35">
      <c r="A2253" t="s">
        <v>2252</v>
      </c>
      <c r="B2253" t="str">
        <f>VLOOKUP(Customer_Names[[#This Row],[Customer ID]],Customer_Names[#All],2,FALSE)</f>
        <v>Bain</v>
      </c>
      <c r="C2253">
        <f>VLOOKUP(Medical_Examinations[[#This Row],[Customer ID]],'Medical Examinations'!$A$1:$L$2336,2,FALSE)</f>
        <v>24</v>
      </c>
      <c r="D2253">
        <f>VLOOKUP(Medical_Examinations[[#This Row],[Customer ID]],'Medical Examinations'!$A$1:$L$2336,3,FALSE)</f>
        <v>5</v>
      </c>
      <c r="E2253" t="str">
        <f>VLOOKUP(Medical_Examinations[[#This Row],[Customer ID]],'Medical Examinations'!$A$1:$L$2336,4,FALSE)</f>
        <v>No</v>
      </c>
      <c r="F2253" t="str">
        <f>VLOOKUP(Medical_Examinations[[#This Row],[Customer ID]],'Medical Examinations'!$A$1:$L$2336,6,FALSE)</f>
        <v>No</v>
      </c>
      <c r="G2253" t="str">
        <f>VLOOKUP(Medical_Examinations[[#This Row],[Customer ID]],'Medical Examinations'!$A$1:$L$2336,7,FALSE)</f>
        <v>No</v>
      </c>
      <c r="H2253">
        <f>VLOOKUP(Medical_Examinations[[#This Row],[Customer ID]],'Medical Examinations'!$A$1:$L$2336,8,FALSE)</f>
        <v>1</v>
      </c>
      <c r="I2253" t="str">
        <f>VLOOKUP(Medical_Examinations[[#This Row],[Customer ID]],'Medical Examinations'!$A$1:$L$2336,9,FALSE)</f>
        <v>yes</v>
      </c>
      <c r="J2253" t="str">
        <f>VLOOKUP(Medical_Examinations[[#This Row],[Customer ID]],'Medical Examinations'!A2252:L4587,11,FALSE)</f>
        <v>Normal Weight</v>
      </c>
      <c r="K2253" t="str">
        <f>VLOOKUP(Medical_Examinations[[#This Row],[Customer ID]],'Medical Examinations'!A2252:L4587,12,FALSE)</f>
        <v>Normal</v>
      </c>
      <c r="L2253" t="str">
        <f>VLOOKUP(Hospitalisation_Details[[#This Row],[Customer ID]],'Hospitalisation Details'!A2252:K4593,10,FALSE)</f>
        <v>7 Oct 1980</v>
      </c>
      <c r="M2253">
        <f>VLOOKUP(Hospitalisation_Details[[#This Row],[Customer ID]],'Hospitalisation Details'!$A$1:$K$2342,6,FALSE)</f>
        <v>7160</v>
      </c>
      <c r="N2253" t="str">
        <f>VLOOKUP(Hospitalisation_Details[[#This Row],[Customer ID]],'Hospitalisation Details'!A2252:K4593,7,FALSE)</f>
        <v>tier - 2</v>
      </c>
      <c r="O2253" t="str">
        <f>VLOOKUP(Hospitalisation_Details[[#This Row],[Customer ID]],'Hospitalisation Details'!A2252:K4593,8,FALSE)</f>
        <v>tier - 1</v>
      </c>
      <c r="P2253" t="str">
        <f>VLOOKUP(Hospitalisation_Details[[#This Row],[Customer ID]],'Hospitalisation Details'!A2252:K4593,9,FALSE)</f>
        <v>R1013</v>
      </c>
      <c r="Q2253">
        <f>VLOOKUP(Hospitalisation_Details[[#This Row],[Customer ID]],'Hospitalisation Details'!$A$1:$K$2342,11,FALSE)</f>
        <v>42</v>
      </c>
    </row>
    <row r="2254" spans="1:17" x14ac:dyDescent="0.35">
      <c r="A2254" t="s">
        <v>2253</v>
      </c>
      <c r="B2254" t="str">
        <f>VLOOKUP(Customer_Names[[#This Row],[Customer ID]],Customer_Names[#All],2,FALSE)</f>
        <v>Wieck</v>
      </c>
      <c r="C2254">
        <f>VLOOKUP(Medical_Examinations[[#This Row],[Customer ID]],'Medical Examinations'!$A$1:$L$2336,2,FALSE)</f>
        <v>27</v>
      </c>
      <c r="D2254">
        <f>VLOOKUP(Medical_Examinations[[#This Row],[Customer ID]],'Medical Examinations'!$A$1:$L$2336,3,FALSE)</f>
        <v>5</v>
      </c>
      <c r="E2254" t="str">
        <f>VLOOKUP(Medical_Examinations[[#This Row],[Customer ID]],'Medical Examinations'!$A$1:$L$2336,4,FALSE)</f>
        <v>No</v>
      </c>
      <c r="F2254" t="str">
        <f>VLOOKUP(Medical_Examinations[[#This Row],[Customer ID]],'Medical Examinations'!$A$1:$L$2336,6,FALSE)</f>
        <v>No</v>
      </c>
      <c r="G2254" t="str">
        <f>VLOOKUP(Medical_Examinations[[#This Row],[Customer ID]],'Medical Examinations'!$A$1:$L$2336,7,FALSE)</f>
        <v>Yes</v>
      </c>
      <c r="H2254">
        <f>VLOOKUP(Medical_Examinations[[#This Row],[Customer ID]],'Medical Examinations'!$A$1:$L$2336,8,FALSE)</f>
        <v>1</v>
      </c>
      <c r="I2254" t="str">
        <f>VLOOKUP(Medical_Examinations[[#This Row],[Customer ID]],'Medical Examinations'!$A$1:$L$2336,9,FALSE)</f>
        <v>yes</v>
      </c>
      <c r="J2254" t="str">
        <f>VLOOKUP(Medical_Examinations[[#This Row],[Customer ID]],'Medical Examinations'!A2253:L4588,11,FALSE)</f>
        <v>Overweight</v>
      </c>
      <c r="K2254" t="str">
        <f>VLOOKUP(Medical_Examinations[[#This Row],[Customer ID]],'Medical Examinations'!A2253:L4588,12,FALSE)</f>
        <v>Normal</v>
      </c>
      <c r="L2254" t="str">
        <f>VLOOKUP(Hospitalisation_Details[[#This Row],[Customer ID]],'Hospitalisation Details'!A2253:K4594,10,FALSE)</f>
        <v>30 Sep 1980</v>
      </c>
      <c r="M2254">
        <f>VLOOKUP(Hospitalisation_Details[[#This Row],[Customer ID]],'Hospitalisation Details'!$A$1:$K$2342,6,FALSE)</f>
        <v>7162</v>
      </c>
      <c r="N2254" t="str">
        <f>VLOOKUP(Hospitalisation_Details[[#This Row],[Customer ID]],'Hospitalisation Details'!A2253:K4594,7,FALSE)</f>
        <v>tier - 2</v>
      </c>
      <c r="O2254" t="str">
        <f>VLOOKUP(Hospitalisation_Details[[#This Row],[Customer ID]],'Hospitalisation Details'!A2253:K4594,8,FALSE)</f>
        <v>tier - 3</v>
      </c>
      <c r="P2254" t="str">
        <f>VLOOKUP(Hospitalisation_Details[[#This Row],[Customer ID]],'Hospitalisation Details'!A2253:K4594,9,FALSE)</f>
        <v>R1013</v>
      </c>
      <c r="Q2254">
        <f>VLOOKUP(Hospitalisation_Details[[#This Row],[Customer ID]],'Hospitalisation Details'!$A$1:$K$2342,11,FALSE)</f>
        <v>42</v>
      </c>
    </row>
    <row r="2255" spans="1:17" x14ac:dyDescent="0.35">
      <c r="A2255" t="s">
        <v>2254</v>
      </c>
      <c r="B2255" t="str">
        <f>VLOOKUP(Customer_Names[[#This Row],[Customer ID]],Customer_Names[#All],2,FALSE)</f>
        <v>Friel</v>
      </c>
      <c r="C2255">
        <f>VLOOKUP(Medical_Examinations[[#This Row],[Customer ID]],'Medical Examinations'!$A$1:$L$2336,2,FALSE)</f>
        <v>27</v>
      </c>
      <c r="D2255">
        <f>VLOOKUP(Medical_Examinations[[#This Row],[Customer ID]],'Medical Examinations'!$A$1:$L$2336,3,FALSE)</f>
        <v>5</v>
      </c>
      <c r="E2255" t="str">
        <f>VLOOKUP(Medical_Examinations[[#This Row],[Customer ID]],'Medical Examinations'!$A$1:$L$2336,4,FALSE)</f>
        <v>No</v>
      </c>
      <c r="F2255" t="str">
        <f>VLOOKUP(Medical_Examinations[[#This Row],[Customer ID]],'Medical Examinations'!$A$1:$L$2336,6,FALSE)</f>
        <v>No</v>
      </c>
      <c r="G2255" t="str">
        <f>VLOOKUP(Medical_Examinations[[#This Row],[Customer ID]],'Medical Examinations'!$A$1:$L$2336,7,FALSE)</f>
        <v>Yes</v>
      </c>
      <c r="H2255">
        <f>VLOOKUP(Medical_Examinations[[#This Row],[Customer ID]],'Medical Examinations'!$A$1:$L$2336,8,FALSE)</f>
        <v>1</v>
      </c>
      <c r="I2255" t="str">
        <f>VLOOKUP(Medical_Examinations[[#This Row],[Customer ID]],'Medical Examinations'!$A$1:$L$2336,9,FALSE)</f>
        <v>yes</v>
      </c>
      <c r="J2255" t="str">
        <f>VLOOKUP(Medical_Examinations[[#This Row],[Customer ID]],'Medical Examinations'!A2254:L4589,11,FALSE)</f>
        <v>Overweight</v>
      </c>
      <c r="K2255" t="str">
        <f>VLOOKUP(Medical_Examinations[[#This Row],[Customer ID]],'Medical Examinations'!A2254:L4589,12,FALSE)</f>
        <v>Normal</v>
      </c>
      <c r="L2255" t="str">
        <f>VLOOKUP(Hospitalisation_Details[[#This Row],[Customer ID]],'Hospitalisation Details'!A2254:K4595,10,FALSE)</f>
        <v>18 Dec 1976</v>
      </c>
      <c r="M2255">
        <f>VLOOKUP(Hospitalisation_Details[[#This Row],[Customer ID]],'Hospitalisation Details'!$A$1:$K$2342,6,FALSE)</f>
        <v>7273</v>
      </c>
      <c r="N2255" t="str">
        <f>VLOOKUP(Hospitalisation_Details[[#This Row],[Customer ID]],'Hospitalisation Details'!A2254:K4595,7,FALSE)</f>
        <v>tier - 2</v>
      </c>
      <c r="O2255" t="str">
        <f>VLOOKUP(Hospitalisation_Details[[#This Row],[Customer ID]],'Hospitalisation Details'!A2254:K4595,8,FALSE)</f>
        <v>tier - 1</v>
      </c>
      <c r="P2255" t="str">
        <f>VLOOKUP(Hospitalisation_Details[[#This Row],[Customer ID]],'Hospitalisation Details'!A2254:K4595,9,FALSE)</f>
        <v>R1013</v>
      </c>
      <c r="Q2255">
        <f>VLOOKUP(Hospitalisation_Details[[#This Row],[Customer ID]],'Hospitalisation Details'!$A$1:$K$2342,11,FALSE)</f>
        <v>46</v>
      </c>
    </row>
    <row r="2256" spans="1:17" x14ac:dyDescent="0.35">
      <c r="A2256" t="s">
        <v>2255</v>
      </c>
      <c r="B2256" t="str">
        <f>VLOOKUP(Customer_Names[[#This Row],[Customer ID]],Customer_Names[#All],2,FALSE)</f>
        <v>Santandreu</v>
      </c>
      <c r="C2256">
        <f>VLOOKUP(Medical_Examinations[[#This Row],[Customer ID]],'Medical Examinations'!$A$1:$L$2336,2,FALSE)</f>
        <v>25</v>
      </c>
      <c r="D2256">
        <f>VLOOKUP(Medical_Examinations[[#This Row],[Customer ID]],'Medical Examinations'!$A$1:$L$2336,3,FALSE)</f>
        <v>5</v>
      </c>
      <c r="E2256" t="str">
        <f>VLOOKUP(Medical_Examinations[[#This Row],[Customer ID]],'Medical Examinations'!$A$1:$L$2336,4,FALSE)</f>
        <v>No</v>
      </c>
      <c r="F2256" t="str">
        <f>VLOOKUP(Medical_Examinations[[#This Row],[Customer ID]],'Medical Examinations'!$A$1:$L$2336,6,FALSE)</f>
        <v>No</v>
      </c>
      <c r="G2256" t="str">
        <f>VLOOKUP(Medical_Examinations[[#This Row],[Customer ID]],'Medical Examinations'!$A$1:$L$2336,7,FALSE)</f>
        <v>Yes</v>
      </c>
      <c r="H2256">
        <f>VLOOKUP(Medical_Examinations[[#This Row],[Customer ID]],'Medical Examinations'!$A$1:$L$2336,8,FALSE)</f>
        <v>1</v>
      </c>
      <c r="I2256" t="str">
        <f>VLOOKUP(Medical_Examinations[[#This Row],[Customer ID]],'Medical Examinations'!$A$1:$L$2336,9,FALSE)</f>
        <v>yes</v>
      </c>
      <c r="J2256" t="str">
        <f>VLOOKUP(Medical_Examinations[[#This Row],[Customer ID]],'Medical Examinations'!A2255:L4590,11,FALSE)</f>
        <v>Overweight</v>
      </c>
      <c r="K2256" t="str">
        <f>VLOOKUP(Medical_Examinations[[#This Row],[Customer ID]],'Medical Examinations'!A2255:L4590,12,FALSE)</f>
        <v>Normal</v>
      </c>
      <c r="L2256" t="str">
        <f>VLOOKUP(Hospitalisation_Details[[#This Row],[Customer ID]],'Hospitalisation Details'!A2255:K4596,10,FALSE)</f>
        <v>14 Dec 1978</v>
      </c>
      <c r="M2256">
        <f>VLOOKUP(Hospitalisation_Details[[#This Row],[Customer ID]],'Hospitalisation Details'!$A$1:$K$2342,6,FALSE)</f>
        <v>7532</v>
      </c>
      <c r="N2256" t="str">
        <f>VLOOKUP(Hospitalisation_Details[[#This Row],[Customer ID]],'Hospitalisation Details'!A2255:K4596,7,FALSE)</f>
        <v>tier - 2</v>
      </c>
      <c r="O2256" t="str">
        <f>VLOOKUP(Hospitalisation_Details[[#This Row],[Customer ID]],'Hospitalisation Details'!A2255:K4596,8,FALSE)</f>
        <v>tier - 1</v>
      </c>
      <c r="P2256" t="str">
        <f>VLOOKUP(Hospitalisation_Details[[#This Row],[Customer ID]],'Hospitalisation Details'!A2255:K4596,9,FALSE)</f>
        <v>R1013</v>
      </c>
      <c r="Q2256">
        <f>VLOOKUP(Hospitalisation_Details[[#This Row],[Customer ID]],'Hospitalisation Details'!$A$1:$K$2342,11,FALSE)</f>
        <v>44</v>
      </c>
    </row>
    <row r="2257" spans="1:17" x14ac:dyDescent="0.35">
      <c r="A2257" t="s">
        <v>2256</v>
      </c>
      <c r="B2257" t="str">
        <f>VLOOKUP(Customer_Names[[#This Row],[Customer ID]],Customer_Names[#All],2,FALSE)</f>
        <v>Johnson</v>
      </c>
      <c r="C2257">
        <f>VLOOKUP(Medical_Examinations[[#This Row],[Customer ID]],'Medical Examinations'!$A$1:$L$2336,2,FALSE)</f>
        <v>21</v>
      </c>
      <c r="D2257">
        <f>VLOOKUP(Medical_Examinations[[#This Row],[Customer ID]],'Medical Examinations'!$A$1:$L$2336,3,FALSE)</f>
        <v>5</v>
      </c>
      <c r="E2257" t="str">
        <f>VLOOKUP(Medical_Examinations[[#This Row],[Customer ID]],'Medical Examinations'!$A$1:$L$2336,4,FALSE)</f>
        <v>yes</v>
      </c>
      <c r="F2257" t="str">
        <f>VLOOKUP(Medical_Examinations[[#This Row],[Customer ID]],'Medical Examinations'!$A$1:$L$2336,6,FALSE)</f>
        <v>No</v>
      </c>
      <c r="G2257" t="str">
        <f>VLOOKUP(Medical_Examinations[[#This Row],[Customer ID]],'Medical Examinations'!$A$1:$L$2336,7,FALSE)</f>
        <v>Yes</v>
      </c>
      <c r="H2257">
        <f>VLOOKUP(Medical_Examinations[[#This Row],[Customer ID]],'Medical Examinations'!$A$1:$L$2336,8,FALSE)</f>
        <v>1</v>
      </c>
      <c r="I2257" t="str">
        <f>VLOOKUP(Medical_Examinations[[#This Row],[Customer ID]],'Medical Examinations'!$A$1:$L$2336,9,FALSE)</f>
        <v>yes</v>
      </c>
      <c r="J2257" t="str">
        <f>VLOOKUP(Medical_Examinations[[#This Row],[Customer ID]],'Medical Examinations'!A2256:L4591,11,FALSE)</f>
        <v>Normal Weight</v>
      </c>
      <c r="K2257" t="str">
        <f>VLOOKUP(Medical_Examinations[[#This Row],[Customer ID]],'Medical Examinations'!A2256:L4591,12,FALSE)</f>
        <v>Normal</v>
      </c>
      <c r="L2257" t="str">
        <f>VLOOKUP(Hospitalisation_Details[[#This Row],[Customer ID]],'Hospitalisation Details'!A2256:K4597,10,FALSE)</f>
        <v>24 Jul 1980</v>
      </c>
      <c r="M2257">
        <f>VLOOKUP(Hospitalisation_Details[[#This Row],[Customer ID]],'Hospitalisation Details'!$A$1:$K$2342,6,FALSE)</f>
        <v>7640</v>
      </c>
      <c r="N2257" t="str">
        <f>VLOOKUP(Hospitalisation_Details[[#This Row],[Customer ID]],'Hospitalisation Details'!A2256:K4597,7,FALSE)</f>
        <v>tier - 2</v>
      </c>
      <c r="O2257" t="str">
        <f>VLOOKUP(Hospitalisation_Details[[#This Row],[Customer ID]],'Hospitalisation Details'!A2256:K4597,8,FALSE)</f>
        <v>tier - 1</v>
      </c>
      <c r="P2257" t="str">
        <f>VLOOKUP(Hospitalisation_Details[[#This Row],[Customer ID]],'Hospitalisation Details'!A2256:K4597,9,FALSE)</f>
        <v>R1013</v>
      </c>
      <c r="Q2257">
        <f>VLOOKUP(Hospitalisation_Details[[#This Row],[Customer ID]],'Hospitalisation Details'!$A$1:$K$2342,11,FALSE)</f>
        <v>42</v>
      </c>
    </row>
    <row r="2258" spans="1:17" x14ac:dyDescent="0.35">
      <c r="A2258" t="s">
        <v>2257</v>
      </c>
      <c r="B2258" t="str">
        <f>VLOOKUP(Customer_Names[[#This Row],[Customer ID]],Customer_Names[#All],2,FALSE)</f>
        <v>Gerber</v>
      </c>
      <c r="C2258">
        <f>VLOOKUP(Medical_Examinations[[#This Row],[Customer ID]],'Medical Examinations'!$A$1:$L$2336,2,FALSE)</f>
        <v>28</v>
      </c>
      <c r="D2258">
        <f>VLOOKUP(Medical_Examinations[[#This Row],[Customer ID]],'Medical Examinations'!$A$1:$L$2336,3,FALSE)</f>
        <v>5</v>
      </c>
      <c r="E2258" t="str">
        <f>VLOOKUP(Medical_Examinations[[#This Row],[Customer ID]],'Medical Examinations'!$A$1:$L$2336,4,FALSE)</f>
        <v>yes</v>
      </c>
      <c r="F2258" t="str">
        <f>VLOOKUP(Medical_Examinations[[#This Row],[Customer ID]],'Medical Examinations'!$A$1:$L$2336,6,FALSE)</f>
        <v>No</v>
      </c>
      <c r="G2258" t="str">
        <f>VLOOKUP(Medical_Examinations[[#This Row],[Customer ID]],'Medical Examinations'!$A$1:$L$2336,7,FALSE)</f>
        <v>Yes</v>
      </c>
      <c r="H2258">
        <f>VLOOKUP(Medical_Examinations[[#This Row],[Customer ID]],'Medical Examinations'!$A$1:$L$2336,8,FALSE)</f>
        <v>1</v>
      </c>
      <c r="I2258" t="str">
        <f>VLOOKUP(Medical_Examinations[[#This Row],[Customer ID]],'Medical Examinations'!$A$1:$L$2336,9,FALSE)</f>
        <v>yes</v>
      </c>
      <c r="J2258" t="str">
        <f>VLOOKUP(Medical_Examinations[[#This Row],[Customer ID]],'Medical Examinations'!A2257:L4592,11,FALSE)</f>
        <v>Overweight</v>
      </c>
      <c r="K2258" t="str">
        <f>VLOOKUP(Medical_Examinations[[#This Row],[Customer ID]],'Medical Examinations'!A2257:L4592,12,FALSE)</f>
        <v>Normal</v>
      </c>
      <c r="L2258" t="str">
        <f>VLOOKUP(Hospitalisation_Details[[#This Row],[Customer ID]],'Hospitalisation Details'!A2257:K4598,10,FALSE)</f>
        <v>24 Oct 1978</v>
      </c>
      <c r="M2258">
        <f>VLOOKUP(Hospitalisation_Details[[#This Row],[Customer ID]],'Hospitalisation Details'!$A$1:$K$2342,6,FALSE)</f>
        <v>8211</v>
      </c>
      <c r="N2258" t="str">
        <f>VLOOKUP(Hospitalisation_Details[[#This Row],[Customer ID]],'Hospitalisation Details'!A2257:K4598,7,FALSE)</f>
        <v>tier - 2</v>
      </c>
      <c r="O2258" t="str">
        <f>VLOOKUP(Hospitalisation_Details[[#This Row],[Customer ID]],'Hospitalisation Details'!A2257:K4598,8,FALSE)</f>
        <v>tier - 3</v>
      </c>
      <c r="P2258" t="str">
        <f>VLOOKUP(Hospitalisation_Details[[#This Row],[Customer ID]],'Hospitalisation Details'!A2257:K4598,9,FALSE)</f>
        <v>R1013</v>
      </c>
      <c r="Q2258">
        <f>VLOOKUP(Hospitalisation_Details[[#This Row],[Customer ID]],'Hospitalisation Details'!$A$1:$K$2342,11,FALSE)</f>
        <v>44</v>
      </c>
    </row>
    <row r="2259" spans="1:17" x14ac:dyDescent="0.35">
      <c r="A2259" t="s">
        <v>2258</v>
      </c>
      <c r="B2259" t="str">
        <f>VLOOKUP(Customer_Names[[#This Row],[Customer ID]],Customer_Names[#All],2,FALSE)</f>
        <v>Benadum</v>
      </c>
      <c r="C2259">
        <f>VLOOKUP(Medical_Examinations[[#This Row],[Customer ID]],'Medical Examinations'!$A$1:$L$2336,2,FALSE)</f>
        <v>26</v>
      </c>
      <c r="D2259">
        <f>VLOOKUP(Medical_Examinations[[#This Row],[Customer ID]],'Medical Examinations'!$A$1:$L$2336,3,FALSE)</f>
        <v>5</v>
      </c>
      <c r="E2259" t="str">
        <f>VLOOKUP(Medical_Examinations[[#This Row],[Customer ID]],'Medical Examinations'!$A$1:$L$2336,4,FALSE)</f>
        <v>yes</v>
      </c>
      <c r="F2259" t="str">
        <f>VLOOKUP(Medical_Examinations[[#This Row],[Customer ID]],'Medical Examinations'!$A$1:$L$2336,6,FALSE)</f>
        <v>No</v>
      </c>
      <c r="G2259" t="str">
        <f>VLOOKUP(Medical_Examinations[[#This Row],[Customer ID]],'Medical Examinations'!$A$1:$L$2336,7,FALSE)</f>
        <v>Yes</v>
      </c>
      <c r="H2259">
        <f>VLOOKUP(Medical_Examinations[[#This Row],[Customer ID]],'Medical Examinations'!$A$1:$L$2336,8,FALSE)</f>
        <v>1</v>
      </c>
      <c r="I2259" t="str">
        <f>VLOOKUP(Medical_Examinations[[#This Row],[Customer ID]],'Medical Examinations'!$A$1:$L$2336,9,FALSE)</f>
        <v>yes</v>
      </c>
      <c r="J2259" t="str">
        <f>VLOOKUP(Medical_Examinations[[#This Row],[Customer ID]],'Medical Examinations'!A2258:L4593,11,FALSE)</f>
        <v>Overweight</v>
      </c>
      <c r="K2259" t="str">
        <f>VLOOKUP(Medical_Examinations[[#This Row],[Customer ID]],'Medical Examinations'!A2258:L4593,12,FALSE)</f>
        <v>Normal</v>
      </c>
      <c r="L2259" t="str">
        <f>VLOOKUP(Hospitalisation_Details[[#This Row],[Customer ID]],'Hospitalisation Details'!A2258:K4599,10,FALSE)</f>
        <v>30 Jun 1978</v>
      </c>
      <c r="M2259">
        <f>VLOOKUP(Hospitalisation_Details[[#This Row],[Customer ID]],'Hospitalisation Details'!$A$1:$K$2342,6,FALSE)</f>
        <v>8219</v>
      </c>
      <c r="N2259" t="str">
        <f>VLOOKUP(Hospitalisation_Details[[#This Row],[Customer ID]],'Hospitalisation Details'!A2258:K4599,7,FALSE)</f>
        <v>tier - 2</v>
      </c>
      <c r="O2259" t="str">
        <f>VLOOKUP(Hospitalisation_Details[[#This Row],[Customer ID]],'Hospitalisation Details'!A2258:K4599,8,FALSE)</f>
        <v>tier - 2</v>
      </c>
      <c r="P2259" t="str">
        <f>VLOOKUP(Hospitalisation_Details[[#This Row],[Customer ID]],'Hospitalisation Details'!A2258:K4599,9,FALSE)</f>
        <v>R1013</v>
      </c>
      <c r="Q2259">
        <f>VLOOKUP(Hospitalisation_Details[[#This Row],[Customer ID]],'Hospitalisation Details'!$A$1:$K$2342,11,FALSE)</f>
        <v>44</v>
      </c>
    </row>
    <row r="2260" spans="1:17" x14ac:dyDescent="0.35">
      <c r="A2260" t="s">
        <v>2259</v>
      </c>
      <c r="B2260" t="str">
        <f>VLOOKUP(Customer_Names[[#This Row],[Customer ID]],Customer_Names[#All],2,FALSE)</f>
        <v>Ragazzini</v>
      </c>
      <c r="C2260">
        <f>VLOOKUP(Medical_Examinations[[#This Row],[Customer ID]],'Medical Examinations'!$A$1:$L$2336,2,FALSE)</f>
        <v>18</v>
      </c>
      <c r="D2260">
        <f>VLOOKUP(Medical_Examinations[[#This Row],[Customer ID]],'Medical Examinations'!$A$1:$L$2336,3,FALSE)</f>
        <v>5</v>
      </c>
      <c r="E2260" t="str">
        <f>VLOOKUP(Medical_Examinations[[#This Row],[Customer ID]],'Medical Examinations'!$A$1:$L$2336,4,FALSE)</f>
        <v>yes</v>
      </c>
      <c r="F2260" t="str">
        <f>VLOOKUP(Medical_Examinations[[#This Row],[Customer ID]],'Medical Examinations'!$A$1:$L$2336,6,FALSE)</f>
        <v>No</v>
      </c>
      <c r="G2260" t="str">
        <f>VLOOKUP(Medical_Examinations[[#This Row],[Customer ID]],'Medical Examinations'!$A$1:$L$2336,7,FALSE)</f>
        <v>Yes</v>
      </c>
      <c r="H2260">
        <f>VLOOKUP(Medical_Examinations[[#This Row],[Customer ID]],'Medical Examinations'!$A$1:$L$2336,8,FALSE)</f>
        <v>1</v>
      </c>
      <c r="I2260" t="str">
        <f>VLOOKUP(Medical_Examinations[[#This Row],[Customer ID]],'Medical Examinations'!$A$1:$L$2336,9,FALSE)</f>
        <v>yes</v>
      </c>
      <c r="J2260" t="str">
        <f>VLOOKUP(Medical_Examinations[[#This Row],[Customer ID]],'Medical Examinations'!A2259:L4594,11,FALSE)</f>
        <v>Underweight</v>
      </c>
      <c r="K2260" t="str">
        <f>VLOOKUP(Medical_Examinations[[#This Row],[Customer ID]],'Medical Examinations'!A2259:L4594,12,FALSE)</f>
        <v>Normal</v>
      </c>
      <c r="L2260" t="str">
        <f>VLOOKUP(Hospitalisation_Details[[#This Row],[Customer ID]],'Hospitalisation Details'!A2259:K4600,10,FALSE)</f>
        <v>12 Jun 1976</v>
      </c>
      <c r="M2260">
        <f>VLOOKUP(Hospitalisation_Details[[#This Row],[Customer ID]],'Hospitalisation Details'!$A$1:$K$2342,6,FALSE)</f>
        <v>8347</v>
      </c>
      <c r="N2260" t="str">
        <f>VLOOKUP(Hospitalisation_Details[[#This Row],[Customer ID]],'Hospitalisation Details'!A2259:K4600,7,FALSE)</f>
        <v>tier - 2</v>
      </c>
      <c r="O2260" t="str">
        <f>VLOOKUP(Hospitalisation_Details[[#This Row],[Customer ID]],'Hospitalisation Details'!A2259:K4600,8,FALSE)</f>
        <v>tier - 1</v>
      </c>
      <c r="P2260" t="str">
        <f>VLOOKUP(Hospitalisation_Details[[#This Row],[Customer ID]],'Hospitalisation Details'!A2259:K4600,9,FALSE)</f>
        <v>R1013</v>
      </c>
      <c r="Q2260">
        <f>VLOOKUP(Hospitalisation_Details[[#This Row],[Customer ID]],'Hospitalisation Details'!$A$1:$K$2342,11,FALSE)</f>
        <v>46</v>
      </c>
    </row>
    <row r="2261" spans="1:17" x14ac:dyDescent="0.35">
      <c r="A2261" t="s">
        <v>2260</v>
      </c>
      <c r="B2261" t="str">
        <f>VLOOKUP(Customer_Names[[#This Row],[Customer ID]],Customer_Names[#All],2,FALSE)</f>
        <v>Kessinger</v>
      </c>
      <c r="C2261">
        <f>VLOOKUP(Medical_Examinations[[#This Row],[Customer ID]],'Medical Examinations'!$A$1:$L$2336,2,FALSE)</f>
        <v>25</v>
      </c>
      <c r="D2261">
        <f>VLOOKUP(Medical_Examinations[[#This Row],[Customer ID]],'Medical Examinations'!$A$1:$L$2336,3,FALSE)</f>
        <v>5</v>
      </c>
      <c r="E2261" t="str">
        <f>VLOOKUP(Medical_Examinations[[#This Row],[Customer ID]],'Medical Examinations'!$A$1:$L$2336,4,FALSE)</f>
        <v>yes</v>
      </c>
      <c r="F2261" t="str">
        <f>VLOOKUP(Medical_Examinations[[#This Row],[Customer ID]],'Medical Examinations'!$A$1:$L$2336,6,FALSE)</f>
        <v>No</v>
      </c>
      <c r="G2261" t="str">
        <f>VLOOKUP(Medical_Examinations[[#This Row],[Customer ID]],'Medical Examinations'!$A$1:$L$2336,7,FALSE)</f>
        <v>No</v>
      </c>
      <c r="H2261">
        <f>VLOOKUP(Medical_Examinations[[#This Row],[Customer ID]],'Medical Examinations'!$A$1:$L$2336,8,FALSE)</f>
        <v>1</v>
      </c>
      <c r="I2261" t="str">
        <f>VLOOKUP(Medical_Examinations[[#This Row],[Customer ID]],'Medical Examinations'!$A$1:$L$2336,9,FALSE)</f>
        <v>yes</v>
      </c>
      <c r="J2261" t="str">
        <f>VLOOKUP(Medical_Examinations[[#This Row],[Customer ID]],'Medical Examinations'!A2260:L4595,11,FALSE)</f>
        <v>Overweight</v>
      </c>
      <c r="K2261" t="str">
        <f>VLOOKUP(Medical_Examinations[[#This Row],[Customer ID]],'Medical Examinations'!A2260:L4595,12,FALSE)</f>
        <v>Normal</v>
      </c>
      <c r="L2261" t="str">
        <f>VLOOKUP(Hospitalisation_Details[[#This Row],[Customer ID]],'Hospitalisation Details'!A2260:K4601,10,FALSE)</f>
        <v>26 Dec 1977</v>
      </c>
      <c r="M2261">
        <f>VLOOKUP(Hospitalisation_Details[[#This Row],[Customer ID]],'Hospitalisation Details'!$A$1:$K$2342,6,FALSE)</f>
        <v>8516</v>
      </c>
      <c r="N2261" t="str">
        <f>VLOOKUP(Hospitalisation_Details[[#This Row],[Customer ID]],'Hospitalisation Details'!A2260:K4601,7,FALSE)</f>
        <v>tier - 2</v>
      </c>
      <c r="O2261" t="str">
        <f>VLOOKUP(Hospitalisation_Details[[#This Row],[Customer ID]],'Hospitalisation Details'!A2260:K4601,8,FALSE)</f>
        <v>tier - 2</v>
      </c>
      <c r="P2261" t="str">
        <f>VLOOKUP(Hospitalisation_Details[[#This Row],[Customer ID]],'Hospitalisation Details'!A2260:K4601,9,FALSE)</f>
        <v>R1013</v>
      </c>
      <c r="Q2261">
        <f>VLOOKUP(Hospitalisation_Details[[#This Row],[Customer ID]],'Hospitalisation Details'!$A$1:$K$2342,11,FALSE)</f>
        <v>45</v>
      </c>
    </row>
    <row r="2262" spans="1:17" x14ac:dyDescent="0.35">
      <c r="A2262" t="s">
        <v>2261</v>
      </c>
      <c r="B2262" t="str">
        <f>VLOOKUP(Customer_Names[[#This Row],[Customer ID]],Customer_Names[#All],2,FALSE)</f>
        <v>Bezgin</v>
      </c>
      <c r="C2262">
        <f>VLOOKUP(Medical_Examinations[[#This Row],[Customer ID]],'Medical Examinations'!$A$1:$L$2336,2,FALSE)</f>
        <v>24</v>
      </c>
      <c r="D2262">
        <f>VLOOKUP(Medical_Examinations[[#This Row],[Customer ID]],'Medical Examinations'!$A$1:$L$2336,3,FALSE)</f>
        <v>5</v>
      </c>
      <c r="E2262" t="str">
        <f>VLOOKUP(Medical_Examinations[[#This Row],[Customer ID]],'Medical Examinations'!$A$1:$L$2336,4,FALSE)</f>
        <v>No</v>
      </c>
      <c r="F2262" t="str">
        <f>VLOOKUP(Medical_Examinations[[#This Row],[Customer ID]],'Medical Examinations'!$A$1:$L$2336,6,FALSE)</f>
        <v>No</v>
      </c>
      <c r="G2262" t="str">
        <f>VLOOKUP(Medical_Examinations[[#This Row],[Customer ID]],'Medical Examinations'!$A$1:$L$2336,7,FALSE)</f>
        <v>No</v>
      </c>
      <c r="H2262">
        <f>VLOOKUP(Medical_Examinations[[#This Row],[Customer ID]],'Medical Examinations'!$A$1:$L$2336,8,FALSE)</f>
        <v>1</v>
      </c>
      <c r="I2262" t="str">
        <f>VLOOKUP(Medical_Examinations[[#This Row],[Customer ID]],'Medical Examinations'!$A$1:$L$2336,9,FALSE)</f>
        <v>yes</v>
      </c>
      <c r="J2262" t="str">
        <f>VLOOKUP(Medical_Examinations[[#This Row],[Customer ID]],'Medical Examinations'!A2261:L4596,11,FALSE)</f>
        <v>Normal Weight</v>
      </c>
      <c r="K2262" t="str">
        <f>VLOOKUP(Medical_Examinations[[#This Row],[Customer ID]],'Medical Examinations'!A2261:L4596,12,FALSE)</f>
        <v>Normal</v>
      </c>
      <c r="L2262" t="str">
        <f>VLOOKUP(Hospitalisation_Details[[#This Row],[Customer ID]],'Hospitalisation Details'!A2261:K4602,10,FALSE)</f>
        <v>21 Jun 1977</v>
      </c>
      <c r="M2262">
        <f>VLOOKUP(Hospitalisation_Details[[#This Row],[Customer ID]],'Hospitalisation Details'!$A$1:$K$2342,6,FALSE)</f>
        <v>8517</v>
      </c>
      <c r="N2262" t="str">
        <f>VLOOKUP(Hospitalisation_Details[[#This Row],[Customer ID]],'Hospitalisation Details'!A2261:K4602,7,FALSE)</f>
        <v>tier - 2</v>
      </c>
      <c r="O2262" t="str">
        <f>VLOOKUP(Hospitalisation_Details[[#This Row],[Customer ID]],'Hospitalisation Details'!A2261:K4602,8,FALSE)</f>
        <v>tier - 1</v>
      </c>
      <c r="P2262" t="str">
        <f>VLOOKUP(Hospitalisation_Details[[#This Row],[Customer ID]],'Hospitalisation Details'!A2261:K4602,9,FALSE)</f>
        <v>R1013</v>
      </c>
      <c r="Q2262">
        <f>VLOOKUP(Hospitalisation_Details[[#This Row],[Customer ID]],'Hospitalisation Details'!$A$1:$K$2342,11,FALSE)</f>
        <v>45</v>
      </c>
    </row>
    <row r="2263" spans="1:17" x14ac:dyDescent="0.35">
      <c r="A2263" t="s">
        <v>2262</v>
      </c>
      <c r="B2263" t="str">
        <f>VLOOKUP(Customer_Names[[#This Row],[Customer ID]],Customer_Names[#All],2,FALSE)</f>
        <v>Woldesilassie</v>
      </c>
      <c r="C2263">
        <f>VLOOKUP(Medical_Examinations[[#This Row],[Customer ID]],'Medical Examinations'!$A$1:$L$2336,2,FALSE)</f>
        <v>24</v>
      </c>
      <c r="D2263">
        <f>VLOOKUP(Medical_Examinations[[#This Row],[Customer ID]],'Medical Examinations'!$A$1:$L$2336,3,FALSE)</f>
        <v>5</v>
      </c>
      <c r="E2263" t="str">
        <f>VLOOKUP(Medical_Examinations[[#This Row],[Customer ID]],'Medical Examinations'!$A$1:$L$2336,4,FALSE)</f>
        <v>No</v>
      </c>
      <c r="F2263" t="str">
        <f>VLOOKUP(Medical_Examinations[[#This Row],[Customer ID]],'Medical Examinations'!$A$1:$L$2336,6,FALSE)</f>
        <v>No</v>
      </c>
      <c r="G2263" t="str">
        <f>VLOOKUP(Medical_Examinations[[#This Row],[Customer ID]],'Medical Examinations'!$A$1:$L$2336,7,FALSE)</f>
        <v>No</v>
      </c>
      <c r="H2263">
        <f>VLOOKUP(Medical_Examinations[[#This Row],[Customer ID]],'Medical Examinations'!$A$1:$L$2336,8,FALSE)</f>
        <v>1</v>
      </c>
      <c r="I2263" t="str">
        <f>VLOOKUP(Medical_Examinations[[#This Row],[Customer ID]],'Medical Examinations'!$A$1:$L$2336,9,FALSE)</f>
        <v>yes</v>
      </c>
      <c r="J2263" t="str">
        <f>VLOOKUP(Medical_Examinations[[#This Row],[Customer ID]],'Medical Examinations'!A2262:L4597,11,FALSE)</f>
        <v>Normal Weight</v>
      </c>
      <c r="K2263" t="str">
        <f>VLOOKUP(Medical_Examinations[[#This Row],[Customer ID]],'Medical Examinations'!A2262:L4597,12,FALSE)</f>
        <v>Normal</v>
      </c>
      <c r="L2263" t="str">
        <f>VLOOKUP(Hospitalisation_Details[[#This Row],[Customer ID]],'Hospitalisation Details'!A2262:K4603,10,FALSE)</f>
        <v>26 Jul 1977</v>
      </c>
      <c r="M2263">
        <f>VLOOKUP(Hospitalisation_Details[[#This Row],[Customer ID]],'Hospitalisation Details'!$A$1:$K$2342,6,FALSE)</f>
        <v>8528</v>
      </c>
      <c r="N2263" t="str">
        <f>VLOOKUP(Hospitalisation_Details[[#This Row],[Customer ID]],'Hospitalisation Details'!A2262:K4603,7,FALSE)</f>
        <v>tier - 2</v>
      </c>
      <c r="O2263" t="str">
        <f>VLOOKUP(Hospitalisation_Details[[#This Row],[Customer ID]],'Hospitalisation Details'!A2262:K4603,8,FALSE)</f>
        <v>tier - 2</v>
      </c>
      <c r="P2263" t="str">
        <f>VLOOKUP(Hospitalisation_Details[[#This Row],[Customer ID]],'Hospitalisation Details'!A2262:K4603,9,FALSE)</f>
        <v>R1013</v>
      </c>
      <c r="Q2263">
        <f>VLOOKUP(Hospitalisation_Details[[#This Row],[Customer ID]],'Hospitalisation Details'!$A$1:$K$2342,11,FALSE)</f>
        <v>45</v>
      </c>
    </row>
    <row r="2264" spans="1:17" x14ac:dyDescent="0.35">
      <c r="A2264" t="s">
        <v>2263</v>
      </c>
      <c r="B2264" t="str">
        <f>VLOOKUP(Customer_Names[[#This Row],[Customer ID]],Customer_Names[#All],2,FALSE)</f>
        <v>Ruiz Herrero</v>
      </c>
      <c r="C2264">
        <f>VLOOKUP(Medical_Examinations[[#This Row],[Customer ID]],'Medical Examinations'!$A$1:$L$2336,2,FALSE)</f>
        <v>27</v>
      </c>
      <c r="D2264">
        <f>VLOOKUP(Medical_Examinations[[#This Row],[Customer ID]],'Medical Examinations'!$A$1:$L$2336,3,FALSE)</f>
        <v>5</v>
      </c>
      <c r="E2264" t="str">
        <f>VLOOKUP(Medical_Examinations[[#This Row],[Customer ID]],'Medical Examinations'!$A$1:$L$2336,4,FALSE)</f>
        <v>No</v>
      </c>
      <c r="F2264" t="str">
        <f>VLOOKUP(Medical_Examinations[[#This Row],[Customer ID]],'Medical Examinations'!$A$1:$L$2336,6,FALSE)</f>
        <v>yes</v>
      </c>
      <c r="G2264" t="str">
        <f>VLOOKUP(Medical_Examinations[[#This Row],[Customer ID]],'Medical Examinations'!$A$1:$L$2336,7,FALSE)</f>
        <v>No</v>
      </c>
      <c r="H2264">
        <f>VLOOKUP(Medical_Examinations[[#This Row],[Customer ID]],'Medical Examinations'!$A$1:$L$2336,8,FALSE)</f>
        <v>1</v>
      </c>
      <c r="I2264" t="str">
        <f>VLOOKUP(Medical_Examinations[[#This Row],[Customer ID]],'Medical Examinations'!$A$1:$L$2336,9,FALSE)</f>
        <v>yes</v>
      </c>
      <c r="J2264" t="str">
        <f>VLOOKUP(Medical_Examinations[[#This Row],[Customer ID]],'Medical Examinations'!A2263:L4598,11,FALSE)</f>
        <v>Overweight</v>
      </c>
      <c r="K2264" t="str">
        <f>VLOOKUP(Medical_Examinations[[#This Row],[Customer ID]],'Medical Examinations'!A2263:L4598,12,FALSE)</f>
        <v>Normal</v>
      </c>
      <c r="L2264" t="str">
        <f>VLOOKUP(Hospitalisation_Details[[#This Row],[Customer ID]],'Hospitalisation Details'!A2263:K4604,10,FALSE)</f>
        <v>21 Jul 1974</v>
      </c>
      <c r="M2264">
        <f>VLOOKUP(Hospitalisation_Details[[#This Row],[Customer ID]],'Hospitalisation Details'!$A$1:$K$2342,6,FALSE)</f>
        <v>8978</v>
      </c>
      <c r="N2264" t="str">
        <f>VLOOKUP(Hospitalisation_Details[[#This Row],[Customer ID]],'Hospitalisation Details'!A2263:K4604,7,FALSE)</f>
        <v>tier - 2</v>
      </c>
      <c r="O2264" t="str">
        <f>VLOOKUP(Hospitalisation_Details[[#This Row],[Customer ID]],'Hospitalisation Details'!A2263:K4604,8,FALSE)</f>
        <v>tier - 2</v>
      </c>
      <c r="P2264" t="str">
        <f>VLOOKUP(Hospitalisation_Details[[#This Row],[Customer ID]],'Hospitalisation Details'!A2263:K4604,9,FALSE)</f>
        <v>R1013</v>
      </c>
      <c r="Q2264">
        <f>VLOOKUP(Hospitalisation_Details[[#This Row],[Customer ID]],'Hospitalisation Details'!$A$1:$K$2342,11,FALSE)</f>
        <v>48</v>
      </c>
    </row>
    <row r="2265" spans="1:17" x14ac:dyDescent="0.35">
      <c r="A2265" t="s">
        <v>2264</v>
      </c>
      <c r="B2265" t="str">
        <f>VLOOKUP(Customer_Names[[#This Row],[Customer ID]],Customer_Names[#All],2,FALSE)</f>
        <v>Bin Alias</v>
      </c>
      <c r="C2265">
        <f>VLOOKUP(Medical_Examinations[[#This Row],[Customer ID]],'Medical Examinations'!$A$1:$L$2336,2,FALSE)</f>
        <v>29</v>
      </c>
      <c r="D2265">
        <f>VLOOKUP(Medical_Examinations[[#This Row],[Customer ID]],'Medical Examinations'!$A$1:$L$2336,3,FALSE)</f>
        <v>5</v>
      </c>
      <c r="E2265" t="str">
        <f>VLOOKUP(Medical_Examinations[[#This Row],[Customer ID]],'Medical Examinations'!$A$1:$L$2336,4,FALSE)</f>
        <v>No</v>
      </c>
      <c r="F2265" t="str">
        <f>VLOOKUP(Medical_Examinations[[#This Row],[Customer ID]],'Medical Examinations'!$A$1:$L$2336,6,FALSE)</f>
        <v>No</v>
      </c>
      <c r="G2265" t="str">
        <f>VLOOKUP(Medical_Examinations[[#This Row],[Customer ID]],'Medical Examinations'!$A$1:$L$2336,7,FALSE)</f>
        <v>Yes</v>
      </c>
      <c r="H2265">
        <f>VLOOKUP(Medical_Examinations[[#This Row],[Customer ID]],'Medical Examinations'!$A$1:$L$2336,8,FALSE)</f>
        <v>1</v>
      </c>
      <c r="I2265" t="str">
        <f>VLOOKUP(Medical_Examinations[[#This Row],[Customer ID]],'Medical Examinations'!$A$1:$L$2336,9,FALSE)</f>
        <v>yes</v>
      </c>
      <c r="J2265" t="str">
        <f>VLOOKUP(Medical_Examinations[[#This Row],[Customer ID]],'Medical Examinations'!A2264:L4599,11,FALSE)</f>
        <v>Overweight</v>
      </c>
      <c r="K2265" t="str">
        <f>VLOOKUP(Medical_Examinations[[#This Row],[Customer ID]],'Medical Examinations'!A2264:L4599,12,FALSE)</f>
        <v>Normal</v>
      </c>
      <c r="L2265" t="str">
        <f>VLOOKUP(Hospitalisation_Details[[#This Row],[Customer ID]],'Hospitalisation Details'!A2264:K4605,10,FALSE)</f>
        <v>17 Sep 1973</v>
      </c>
      <c r="M2265">
        <f>VLOOKUP(Hospitalisation_Details[[#This Row],[Customer ID]],'Hospitalisation Details'!$A$1:$K$2342,6,FALSE)</f>
        <v>9801</v>
      </c>
      <c r="N2265" t="str">
        <f>VLOOKUP(Hospitalisation_Details[[#This Row],[Customer ID]],'Hospitalisation Details'!A2264:K4605,7,FALSE)</f>
        <v>tier - 2</v>
      </c>
      <c r="O2265" t="str">
        <f>VLOOKUP(Hospitalisation_Details[[#This Row],[Customer ID]],'Hospitalisation Details'!A2264:K4605,8,FALSE)</f>
        <v>tier - 1</v>
      </c>
      <c r="P2265" t="str">
        <f>VLOOKUP(Hospitalisation_Details[[#This Row],[Customer ID]],'Hospitalisation Details'!A2264:K4605,9,FALSE)</f>
        <v>R1013</v>
      </c>
      <c r="Q2265">
        <f>VLOOKUP(Hospitalisation_Details[[#This Row],[Customer ID]],'Hospitalisation Details'!$A$1:$K$2342,11,FALSE)</f>
        <v>49</v>
      </c>
    </row>
    <row r="2266" spans="1:17" x14ac:dyDescent="0.35">
      <c r="A2266" t="s">
        <v>2265</v>
      </c>
      <c r="B2266" t="str">
        <f>VLOOKUP(Customer_Names[[#This Row],[Customer ID]],Customer_Names[#All],2,FALSE)</f>
        <v>Fischer-Daly</v>
      </c>
      <c r="C2266">
        <f>VLOOKUP(Medical_Examinations[[#This Row],[Customer ID]],'Medical Examinations'!$A$1:$L$2336,2,FALSE)</f>
        <v>29</v>
      </c>
      <c r="D2266">
        <f>VLOOKUP(Medical_Examinations[[#This Row],[Customer ID]],'Medical Examinations'!$A$1:$L$2336,3,FALSE)</f>
        <v>5</v>
      </c>
      <c r="E2266" t="str">
        <f>VLOOKUP(Medical_Examinations[[#This Row],[Customer ID]],'Medical Examinations'!$A$1:$L$2336,4,FALSE)</f>
        <v>No</v>
      </c>
      <c r="F2266" t="str">
        <f>VLOOKUP(Medical_Examinations[[#This Row],[Customer ID]],'Medical Examinations'!$A$1:$L$2336,6,FALSE)</f>
        <v>No</v>
      </c>
      <c r="G2266" t="str">
        <f>VLOOKUP(Medical_Examinations[[#This Row],[Customer ID]],'Medical Examinations'!$A$1:$L$2336,7,FALSE)</f>
        <v>Yes</v>
      </c>
      <c r="H2266">
        <f>VLOOKUP(Medical_Examinations[[#This Row],[Customer ID]],'Medical Examinations'!$A$1:$L$2336,8,FALSE)</f>
        <v>1</v>
      </c>
      <c r="I2266" t="str">
        <f>VLOOKUP(Medical_Examinations[[#This Row],[Customer ID]],'Medical Examinations'!$A$1:$L$2336,9,FALSE)</f>
        <v>yes</v>
      </c>
      <c r="J2266" t="str">
        <f>VLOOKUP(Medical_Examinations[[#This Row],[Customer ID]],'Medical Examinations'!A2265:L4600,11,FALSE)</f>
        <v>Overweight</v>
      </c>
      <c r="K2266" t="str">
        <f>VLOOKUP(Medical_Examinations[[#This Row],[Customer ID]],'Medical Examinations'!A2265:L4600,12,FALSE)</f>
        <v>Normal</v>
      </c>
      <c r="L2266" t="str">
        <f>VLOOKUP(Hospitalisation_Details[[#This Row],[Customer ID]],'Hospitalisation Details'!A2265:K4606,10,FALSE)</f>
        <v>26 Aug 1983</v>
      </c>
      <c r="M2266">
        <f>VLOOKUP(Hospitalisation_Details[[#This Row],[Customer ID]],'Hospitalisation Details'!$A$1:$K$2342,6,FALSE)</f>
        <v>23563</v>
      </c>
      <c r="N2266" t="str">
        <f>VLOOKUP(Hospitalisation_Details[[#This Row],[Customer ID]],'Hospitalisation Details'!A2265:K4606,7,FALSE)</f>
        <v>tier - 2</v>
      </c>
      <c r="O2266" t="str">
        <f>VLOOKUP(Hospitalisation_Details[[#This Row],[Customer ID]],'Hospitalisation Details'!A2265:K4606,8,FALSE)</f>
        <v>tier - 2</v>
      </c>
      <c r="P2266" t="str">
        <f>VLOOKUP(Hospitalisation_Details[[#This Row],[Customer ID]],'Hospitalisation Details'!A2265:K4606,9,FALSE)</f>
        <v>R1013</v>
      </c>
      <c r="Q2266">
        <f>VLOOKUP(Hospitalisation_Details[[#This Row],[Customer ID]],'Hospitalisation Details'!$A$1:$K$2342,11,FALSE)</f>
        <v>39</v>
      </c>
    </row>
    <row r="2267" spans="1:17" x14ac:dyDescent="0.35">
      <c r="A2267" t="s">
        <v>2266</v>
      </c>
      <c r="B2267" t="str">
        <f>VLOOKUP(Customer_Names[[#This Row],[Customer ID]],Customer_Names[#All],2,FALSE)</f>
        <v>Pulliam</v>
      </c>
      <c r="C2267">
        <f>VLOOKUP(Medical_Examinations[[#This Row],[Customer ID]],'Medical Examinations'!$A$1:$L$2336,2,FALSE)</f>
        <v>27</v>
      </c>
      <c r="D2267">
        <f>VLOOKUP(Medical_Examinations[[#This Row],[Customer ID]],'Medical Examinations'!$A$1:$L$2336,3,FALSE)</f>
        <v>5</v>
      </c>
      <c r="E2267" t="str">
        <f>VLOOKUP(Medical_Examinations[[#This Row],[Customer ID]],'Medical Examinations'!$A$1:$L$2336,4,FALSE)</f>
        <v>No</v>
      </c>
      <c r="F2267" t="str">
        <f>VLOOKUP(Medical_Examinations[[#This Row],[Customer ID]],'Medical Examinations'!$A$1:$L$2336,6,FALSE)</f>
        <v>yes</v>
      </c>
      <c r="G2267" t="str">
        <f>VLOOKUP(Medical_Examinations[[#This Row],[Customer ID]],'Medical Examinations'!$A$1:$L$2336,7,FALSE)</f>
        <v>No</v>
      </c>
      <c r="H2267">
        <f>VLOOKUP(Medical_Examinations[[#This Row],[Customer ID]],'Medical Examinations'!$A$1:$L$2336,8,FALSE)</f>
        <v>1</v>
      </c>
      <c r="I2267" t="str">
        <f>VLOOKUP(Medical_Examinations[[#This Row],[Customer ID]],'Medical Examinations'!$A$1:$L$2336,9,FALSE)</f>
        <v>yes</v>
      </c>
      <c r="J2267" t="str">
        <f>VLOOKUP(Medical_Examinations[[#This Row],[Customer ID]],'Medical Examinations'!A2266:L4601,11,FALSE)</f>
        <v>Overweight</v>
      </c>
      <c r="K2267" t="str">
        <f>VLOOKUP(Medical_Examinations[[#This Row],[Customer ID]],'Medical Examinations'!A2266:L4601,12,FALSE)</f>
        <v>Normal</v>
      </c>
      <c r="L2267" t="str">
        <f>VLOOKUP(Hospitalisation_Details[[#This Row],[Customer ID]],'Hospitalisation Details'!A2266:K4607,10,FALSE)</f>
        <v>12 Jun 1970</v>
      </c>
      <c r="M2267">
        <f>VLOOKUP(Hospitalisation_Details[[#This Row],[Customer ID]],'Hospitalisation Details'!$A$1:$K$2342,6,FALSE)</f>
        <v>24667</v>
      </c>
      <c r="N2267" t="str">
        <f>VLOOKUP(Hospitalisation_Details[[#This Row],[Customer ID]],'Hospitalisation Details'!A2266:K4607,7,FALSE)</f>
        <v>tier - 2</v>
      </c>
      <c r="O2267" t="str">
        <f>VLOOKUP(Hospitalisation_Details[[#This Row],[Customer ID]],'Hospitalisation Details'!A2266:K4607,8,FALSE)</f>
        <v>tier - 3</v>
      </c>
      <c r="P2267" t="str">
        <f>VLOOKUP(Hospitalisation_Details[[#This Row],[Customer ID]],'Hospitalisation Details'!A2266:K4607,9,FALSE)</f>
        <v>R1013</v>
      </c>
      <c r="Q2267">
        <f>VLOOKUP(Hospitalisation_Details[[#This Row],[Customer ID]],'Hospitalisation Details'!$A$1:$K$2342,11,FALSE)</f>
        <v>52</v>
      </c>
    </row>
    <row r="2268" spans="1:17" x14ac:dyDescent="0.35">
      <c r="A2268" t="s">
        <v>2267</v>
      </c>
      <c r="B2268" t="str">
        <f>VLOOKUP(Customer_Names[[#This Row],[Customer ID]],Customer_Names[#All],2,FALSE)</f>
        <v>Guisinger</v>
      </c>
      <c r="C2268">
        <f>VLOOKUP(Medical_Examinations[[#This Row],[Customer ID]],'Medical Examinations'!$A$1:$L$2336,2,FALSE)</f>
        <v>22</v>
      </c>
      <c r="D2268">
        <f>VLOOKUP(Medical_Examinations[[#This Row],[Customer ID]],'Medical Examinations'!$A$1:$L$2336,3,FALSE)</f>
        <v>5</v>
      </c>
      <c r="E2268" t="str">
        <f>VLOOKUP(Medical_Examinations[[#This Row],[Customer ID]],'Medical Examinations'!$A$1:$L$2336,4,FALSE)</f>
        <v>No</v>
      </c>
      <c r="F2268" t="str">
        <f>VLOOKUP(Medical_Examinations[[#This Row],[Customer ID]],'Medical Examinations'!$A$1:$L$2336,6,FALSE)</f>
        <v>No</v>
      </c>
      <c r="G2268" t="str">
        <f>VLOOKUP(Medical_Examinations[[#This Row],[Customer ID]],'Medical Examinations'!$A$1:$L$2336,7,FALSE)</f>
        <v>Yes</v>
      </c>
      <c r="H2268">
        <f>VLOOKUP(Medical_Examinations[[#This Row],[Customer ID]],'Medical Examinations'!$A$1:$L$2336,8,FALSE)</f>
        <v>1</v>
      </c>
      <c r="I2268" t="str">
        <f>VLOOKUP(Medical_Examinations[[#This Row],[Customer ID]],'Medical Examinations'!$A$1:$L$2336,9,FALSE)</f>
        <v>yes</v>
      </c>
      <c r="J2268" t="str">
        <f>VLOOKUP(Medical_Examinations[[#This Row],[Customer ID]],'Medical Examinations'!A2267:L4602,11,FALSE)</f>
        <v>Normal Weight</v>
      </c>
      <c r="K2268" t="str">
        <f>VLOOKUP(Medical_Examinations[[#This Row],[Customer ID]],'Medical Examinations'!A2267:L4602,12,FALSE)</f>
        <v>Normal</v>
      </c>
      <c r="L2268" t="str">
        <f>VLOOKUP(Hospitalisation_Details[[#This Row],[Customer ID]],'Hospitalisation Details'!A2267:K4608,10,FALSE)</f>
        <v>4 Sep 1999</v>
      </c>
      <c r="M2268">
        <f>VLOOKUP(Hospitalisation_Details[[#This Row],[Customer ID]],'Hospitalisation Details'!$A$1:$K$2342,6,FALSE)</f>
        <v>36021</v>
      </c>
      <c r="N2268" t="str">
        <f>VLOOKUP(Hospitalisation_Details[[#This Row],[Customer ID]],'Hospitalisation Details'!A2267:K4608,7,FALSE)</f>
        <v>tier - 2</v>
      </c>
      <c r="O2268" t="str">
        <f>VLOOKUP(Hospitalisation_Details[[#This Row],[Customer ID]],'Hospitalisation Details'!A2267:K4608,8,FALSE)</f>
        <v>tier - 3</v>
      </c>
      <c r="P2268" t="str">
        <f>VLOOKUP(Hospitalisation_Details[[#This Row],[Customer ID]],'Hospitalisation Details'!A2267:K4608,9,FALSE)</f>
        <v>R1013</v>
      </c>
      <c r="Q2268">
        <f>VLOOKUP(Hospitalisation_Details[[#This Row],[Customer ID]],'Hospitalisation Details'!$A$1:$K$2342,11,FALSE)</f>
        <v>23</v>
      </c>
    </row>
    <row r="2269" spans="1:17" x14ac:dyDescent="0.35">
      <c r="A2269" t="s">
        <v>2268</v>
      </c>
      <c r="B2269" t="str">
        <f>VLOOKUP(Customer_Names[[#This Row],[Customer ID]],Customer_Names[#All],2,FALSE)</f>
        <v>Arnerich</v>
      </c>
      <c r="C2269">
        <f>VLOOKUP(Medical_Examinations[[#This Row],[Customer ID]],'Medical Examinations'!$A$1:$L$2336,2,FALSE)</f>
        <v>20</v>
      </c>
      <c r="D2269">
        <f>VLOOKUP(Medical_Examinations[[#This Row],[Customer ID]],'Medical Examinations'!$A$1:$L$2336,3,FALSE)</f>
        <v>5</v>
      </c>
      <c r="E2269" t="str">
        <f>VLOOKUP(Medical_Examinations[[#This Row],[Customer ID]],'Medical Examinations'!$A$1:$L$2336,4,FALSE)</f>
        <v>yes</v>
      </c>
      <c r="F2269" t="str">
        <f>VLOOKUP(Medical_Examinations[[#This Row],[Customer ID]],'Medical Examinations'!$A$1:$L$2336,6,FALSE)</f>
        <v>No</v>
      </c>
      <c r="G2269" t="str">
        <f>VLOOKUP(Medical_Examinations[[#This Row],[Customer ID]],'Medical Examinations'!$A$1:$L$2336,7,FALSE)</f>
        <v>No</v>
      </c>
      <c r="H2269">
        <f>VLOOKUP(Medical_Examinations[[#This Row],[Customer ID]],'Medical Examinations'!$A$1:$L$2336,8,FALSE)</f>
        <v>1</v>
      </c>
      <c r="I2269" t="str">
        <f>VLOOKUP(Medical_Examinations[[#This Row],[Customer ID]],'Medical Examinations'!$A$1:$L$2336,9,FALSE)</f>
        <v>yes</v>
      </c>
      <c r="J2269" t="str">
        <f>VLOOKUP(Medical_Examinations[[#This Row],[Customer ID]],'Medical Examinations'!A2268:L4603,11,FALSE)</f>
        <v>Normal Weight</v>
      </c>
      <c r="K2269" t="str">
        <f>VLOOKUP(Medical_Examinations[[#This Row],[Customer ID]],'Medical Examinations'!A2268:L4603,12,FALSE)</f>
        <v>Normal</v>
      </c>
      <c r="L2269" t="str">
        <f>VLOOKUP(Hospitalisation_Details[[#This Row],[Customer ID]],'Hospitalisation Details'!A2268:K4609,10,FALSE)</f>
        <v>25 Oct 1966</v>
      </c>
      <c r="M2269">
        <f>VLOOKUP(Hospitalisation_Details[[#This Row],[Customer ID]],'Hospitalisation Details'!$A$1:$K$2342,6,FALSE)</f>
        <v>43814</v>
      </c>
      <c r="N2269" t="str">
        <f>VLOOKUP(Hospitalisation_Details[[#This Row],[Customer ID]],'Hospitalisation Details'!A2268:K4609,7,FALSE)</f>
        <v>tier - 2</v>
      </c>
      <c r="O2269" t="str">
        <f>VLOOKUP(Hospitalisation_Details[[#This Row],[Customer ID]],'Hospitalisation Details'!A2268:K4609,8,FALSE)</f>
        <v>tier - 2</v>
      </c>
      <c r="P2269" t="str">
        <f>VLOOKUP(Hospitalisation_Details[[#This Row],[Customer ID]],'Hospitalisation Details'!A2268:K4609,9,FALSE)</f>
        <v>R1013</v>
      </c>
      <c r="Q2269">
        <f>VLOOKUP(Hospitalisation_Details[[#This Row],[Customer ID]],'Hospitalisation Details'!$A$1:$K$2342,11,FALSE)</f>
        <v>56</v>
      </c>
    </row>
    <row r="2270" spans="1:17" x14ac:dyDescent="0.35">
      <c r="A2270" t="s">
        <v>2269</v>
      </c>
      <c r="B2270" t="str">
        <f>VLOOKUP(Customer_Names[[#This Row],[Customer ID]],Customer_Names[#All],2,FALSE)</f>
        <v>Lynch</v>
      </c>
      <c r="C2270">
        <f>VLOOKUP(Medical_Examinations[[#This Row],[Customer ID]],'Medical Examinations'!$A$1:$L$2336,2,FALSE)</f>
        <v>24</v>
      </c>
      <c r="D2270">
        <f>VLOOKUP(Medical_Examinations[[#This Row],[Customer ID]],'Medical Examinations'!$A$1:$L$2336,3,FALSE)</f>
        <v>5</v>
      </c>
      <c r="E2270" t="str">
        <f>VLOOKUP(Medical_Examinations[[#This Row],[Customer ID]],'Medical Examinations'!$A$1:$L$2336,4,FALSE)</f>
        <v>yes</v>
      </c>
      <c r="F2270" t="str">
        <f>VLOOKUP(Medical_Examinations[[#This Row],[Customer ID]],'Medical Examinations'!$A$1:$L$2336,6,FALSE)</f>
        <v>No</v>
      </c>
      <c r="G2270" t="str">
        <f>VLOOKUP(Medical_Examinations[[#This Row],[Customer ID]],'Medical Examinations'!$A$1:$L$2336,7,FALSE)</f>
        <v>Yes</v>
      </c>
      <c r="H2270">
        <f>VLOOKUP(Medical_Examinations[[#This Row],[Customer ID]],'Medical Examinations'!$A$1:$L$2336,8,FALSE)</f>
        <v>1</v>
      </c>
      <c r="I2270" t="str">
        <f>VLOOKUP(Medical_Examinations[[#This Row],[Customer ID]],'Medical Examinations'!$A$1:$L$2336,9,FALSE)</f>
        <v>yes</v>
      </c>
      <c r="J2270" t="str">
        <f>VLOOKUP(Medical_Examinations[[#This Row],[Customer ID]],'Medical Examinations'!A2269:L4604,11,FALSE)</f>
        <v>Normal Weight</v>
      </c>
      <c r="K2270" t="str">
        <f>VLOOKUP(Medical_Examinations[[#This Row],[Customer ID]],'Medical Examinations'!A2269:L4604,12,FALSE)</f>
        <v>Normal</v>
      </c>
      <c r="L2270" t="str">
        <f>VLOOKUP(Hospitalisation_Details[[#This Row],[Customer ID]],'Hospitalisation Details'!A2269:K4610,10,FALSE)</f>
        <v>10 Nov 1980</v>
      </c>
      <c r="M2270">
        <f>VLOOKUP(Hospitalisation_Details[[#This Row],[Customer ID]],'Hospitalisation Details'!$A$1:$K$2342,6,FALSE)</f>
        <v>43896</v>
      </c>
      <c r="N2270" t="str">
        <f>VLOOKUP(Hospitalisation_Details[[#This Row],[Customer ID]],'Hospitalisation Details'!A2269:K4610,7,FALSE)</f>
        <v>tier - 2</v>
      </c>
      <c r="O2270" t="str">
        <f>VLOOKUP(Hospitalisation_Details[[#This Row],[Customer ID]],'Hospitalisation Details'!A2269:K4610,8,FALSE)</f>
        <v>tier - 1</v>
      </c>
      <c r="P2270" t="str">
        <f>VLOOKUP(Hospitalisation_Details[[#This Row],[Customer ID]],'Hospitalisation Details'!A2269:K4610,9,FALSE)</f>
        <v>R1013</v>
      </c>
      <c r="Q2270">
        <f>VLOOKUP(Hospitalisation_Details[[#This Row],[Customer ID]],'Hospitalisation Details'!$A$1:$K$2342,11,FALSE)</f>
        <v>42</v>
      </c>
    </row>
    <row r="2271" spans="1:17" x14ac:dyDescent="0.35">
      <c r="A2271" t="s">
        <v>2270</v>
      </c>
      <c r="B2271" t="str">
        <f>VLOOKUP(Customer_Names[[#This Row],[Customer ID]],Customer_Names[#All],2,FALSE)</f>
        <v>Reilly</v>
      </c>
      <c r="C2271">
        <f>VLOOKUP(Medical_Examinations[[#This Row],[Customer ID]],'Medical Examinations'!$A$1:$L$2336,2,FALSE)</f>
        <v>18</v>
      </c>
      <c r="D2271">
        <f>VLOOKUP(Medical_Examinations[[#This Row],[Customer ID]],'Medical Examinations'!$A$1:$L$2336,3,FALSE)</f>
        <v>5</v>
      </c>
      <c r="E2271" t="str">
        <f>VLOOKUP(Medical_Examinations[[#This Row],[Customer ID]],'Medical Examinations'!$A$1:$L$2336,4,FALSE)</f>
        <v>yes</v>
      </c>
      <c r="F2271" t="str">
        <f>VLOOKUP(Medical_Examinations[[#This Row],[Customer ID]],'Medical Examinations'!$A$1:$L$2336,6,FALSE)</f>
        <v>No</v>
      </c>
      <c r="G2271" t="str">
        <f>VLOOKUP(Medical_Examinations[[#This Row],[Customer ID]],'Medical Examinations'!$A$1:$L$2336,7,FALSE)</f>
        <v>No</v>
      </c>
      <c r="H2271">
        <f>VLOOKUP(Medical_Examinations[[#This Row],[Customer ID]],'Medical Examinations'!$A$1:$L$2336,8,FALSE)</f>
        <v>1</v>
      </c>
      <c r="I2271" t="str">
        <f>VLOOKUP(Medical_Examinations[[#This Row],[Customer ID]],'Medical Examinations'!$A$1:$L$2336,9,FALSE)</f>
        <v>yes</v>
      </c>
      <c r="J2271" t="str">
        <f>VLOOKUP(Medical_Examinations[[#This Row],[Customer ID]],'Medical Examinations'!A2270:L4605,11,FALSE)</f>
        <v>Underweight</v>
      </c>
      <c r="K2271" t="str">
        <f>VLOOKUP(Medical_Examinations[[#This Row],[Customer ID]],'Medical Examinations'!A2270:L4605,12,FALSE)</f>
        <v>Normal</v>
      </c>
      <c r="L2271" t="str">
        <f>VLOOKUP(Hospitalisation_Details[[#This Row],[Customer ID]],'Hospitalisation Details'!A2270:K4611,10,FALSE)</f>
        <v>1 Jun 1975</v>
      </c>
      <c r="M2271">
        <f>VLOOKUP(Hospitalisation_Details[[#This Row],[Customer ID]],'Hospitalisation Details'!$A$1:$K$2342,6,FALSE)</f>
        <v>44203</v>
      </c>
      <c r="N2271" t="str">
        <f>VLOOKUP(Hospitalisation_Details[[#This Row],[Customer ID]],'Hospitalisation Details'!A2270:K4611,7,FALSE)</f>
        <v>tier - 2</v>
      </c>
      <c r="O2271" t="str">
        <f>VLOOKUP(Hospitalisation_Details[[#This Row],[Customer ID]],'Hospitalisation Details'!A2270:K4611,8,FALSE)</f>
        <v>tier - 2</v>
      </c>
      <c r="P2271" t="str">
        <f>VLOOKUP(Hospitalisation_Details[[#This Row],[Customer ID]],'Hospitalisation Details'!A2270:K4611,9,FALSE)</f>
        <v>R1013</v>
      </c>
      <c r="Q2271">
        <f>VLOOKUP(Hospitalisation_Details[[#This Row],[Customer ID]],'Hospitalisation Details'!$A$1:$K$2342,11,FALSE)</f>
        <v>48</v>
      </c>
    </row>
    <row r="2272" spans="1:17" x14ac:dyDescent="0.35">
      <c r="A2272" t="s">
        <v>2271</v>
      </c>
      <c r="B2272" t="str">
        <f>VLOOKUP(Customer_Names[[#This Row],[Customer ID]],Customer_Names[#All],2,FALSE)</f>
        <v>Nolette</v>
      </c>
      <c r="C2272">
        <f>VLOOKUP(Medical_Examinations[[#This Row],[Customer ID]],'Medical Examinations'!$A$1:$L$2336,2,FALSE)</f>
        <v>21</v>
      </c>
      <c r="D2272">
        <f>VLOOKUP(Medical_Examinations[[#This Row],[Customer ID]],'Medical Examinations'!$A$1:$L$2336,3,FALSE)</f>
        <v>5</v>
      </c>
      <c r="E2272" t="str">
        <f>VLOOKUP(Medical_Examinations[[#This Row],[Customer ID]],'Medical Examinations'!$A$1:$L$2336,4,FALSE)</f>
        <v>No</v>
      </c>
      <c r="F2272" t="str">
        <f>VLOOKUP(Medical_Examinations[[#This Row],[Customer ID]],'Medical Examinations'!$A$1:$L$2336,6,FALSE)</f>
        <v>No</v>
      </c>
      <c r="G2272" t="str">
        <f>VLOOKUP(Medical_Examinations[[#This Row],[Customer ID]],'Medical Examinations'!$A$1:$L$2336,7,FALSE)</f>
        <v>No</v>
      </c>
      <c r="H2272">
        <f>VLOOKUP(Medical_Examinations[[#This Row],[Customer ID]],'Medical Examinations'!$A$1:$L$2336,8,FALSE)</f>
        <v>1</v>
      </c>
      <c r="I2272" t="str">
        <f>VLOOKUP(Medical_Examinations[[#This Row],[Customer ID]],'Medical Examinations'!$A$1:$L$2336,9,FALSE)</f>
        <v>yes</v>
      </c>
      <c r="J2272" t="str">
        <f>VLOOKUP(Medical_Examinations[[#This Row],[Customer ID]],'Medical Examinations'!A2271:L4606,11,FALSE)</f>
        <v>Normal Weight</v>
      </c>
      <c r="K2272" t="str">
        <f>VLOOKUP(Medical_Examinations[[#This Row],[Customer ID]],'Medical Examinations'!A2271:L4606,12,FALSE)</f>
        <v>Normal</v>
      </c>
      <c r="L2272" t="str">
        <f>VLOOKUP(Hospitalisation_Details[[#This Row],[Customer ID]],'Hospitalisation Details'!A2271:K4612,10,FALSE)</f>
        <v>24 Nov 1968</v>
      </c>
      <c r="M2272">
        <f>VLOOKUP(Hospitalisation_Details[[#This Row],[Customer ID]],'Hospitalisation Details'!$A$1:$K$2342,6,FALSE)</f>
        <v>44261</v>
      </c>
      <c r="N2272" t="str">
        <f>VLOOKUP(Hospitalisation_Details[[#This Row],[Customer ID]],'Hospitalisation Details'!A2271:K4612,7,FALSE)</f>
        <v>tier - 2</v>
      </c>
      <c r="O2272" t="str">
        <f>VLOOKUP(Hospitalisation_Details[[#This Row],[Customer ID]],'Hospitalisation Details'!A2271:K4612,8,FALSE)</f>
        <v>tier - 1</v>
      </c>
      <c r="P2272" t="str">
        <f>VLOOKUP(Hospitalisation_Details[[#This Row],[Customer ID]],'Hospitalisation Details'!A2271:K4612,9,FALSE)</f>
        <v>R1013</v>
      </c>
      <c r="Q2272">
        <f>VLOOKUP(Hospitalisation_Details[[#This Row],[Customer ID]],'Hospitalisation Details'!$A$1:$K$2342,11,FALSE)</f>
        <v>54</v>
      </c>
    </row>
    <row r="2273" spans="1:17" x14ac:dyDescent="0.35">
      <c r="A2273" t="s">
        <v>2272</v>
      </c>
      <c r="B2273" t="str">
        <f>VLOOKUP(Customer_Names[[#This Row],[Customer ID]],Customer_Names[#All],2,FALSE)</f>
        <v>Chabrier</v>
      </c>
      <c r="C2273">
        <f>VLOOKUP(Medical_Examinations[[#This Row],[Customer ID]],'Medical Examinations'!$A$1:$L$2336,2,FALSE)</f>
        <v>22</v>
      </c>
      <c r="D2273">
        <f>VLOOKUP(Medical_Examinations[[#This Row],[Customer ID]],'Medical Examinations'!$A$1:$L$2336,3,FALSE)</f>
        <v>5</v>
      </c>
      <c r="E2273" t="str">
        <f>VLOOKUP(Medical_Examinations[[#This Row],[Customer ID]],'Medical Examinations'!$A$1:$L$2336,4,FALSE)</f>
        <v>No</v>
      </c>
      <c r="F2273" t="str">
        <f>VLOOKUP(Medical_Examinations[[#This Row],[Customer ID]],'Medical Examinations'!$A$1:$L$2336,6,FALSE)</f>
        <v>No</v>
      </c>
      <c r="G2273" t="str">
        <f>VLOOKUP(Medical_Examinations[[#This Row],[Customer ID]],'Medical Examinations'!$A$1:$L$2336,7,FALSE)</f>
        <v>Yes</v>
      </c>
      <c r="H2273">
        <f>VLOOKUP(Medical_Examinations[[#This Row],[Customer ID]],'Medical Examinations'!$A$1:$L$2336,8,FALSE)</f>
        <v>1</v>
      </c>
      <c r="I2273" t="str">
        <f>VLOOKUP(Medical_Examinations[[#This Row],[Customer ID]],'Medical Examinations'!$A$1:$L$2336,9,FALSE)</f>
        <v>yes</v>
      </c>
      <c r="J2273" t="str">
        <f>VLOOKUP(Medical_Examinations[[#This Row],[Customer ID]],'Medical Examinations'!A2272:L4607,11,FALSE)</f>
        <v>Normal Weight</v>
      </c>
      <c r="K2273" t="str">
        <f>VLOOKUP(Medical_Examinations[[#This Row],[Customer ID]],'Medical Examinations'!A2272:L4607,12,FALSE)</f>
        <v>Normal</v>
      </c>
      <c r="L2273" t="str">
        <f>VLOOKUP(Hospitalisation_Details[[#This Row],[Customer ID]],'Hospitalisation Details'!A2272:K4613,10,FALSE)</f>
        <v>27 Jun 1958</v>
      </c>
      <c r="M2273">
        <f>VLOOKUP(Hospitalisation_Details[[#This Row],[Customer ID]],'Hospitalisation Details'!$A$1:$K$2342,6,FALSE)</f>
        <v>49578</v>
      </c>
      <c r="N2273" t="str">
        <f>VLOOKUP(Hospitalisation_Details[[#This Row],[Customer ID]],'Hospitalisation Details'!A2272:K4613,7,FALSE)</f>
        <v>tier - 2</v>
      </c>
      <c r="O2273" t="str">
        <f>VLOOKUP(Hospitalisation_Details[[#This Row],[Customer ID]],'Hospitalisation Details'!A2272:K4613,8,FALSE)</f>
        <v>tier - 2</v>
      </c>
      <c r="P2273" t="str">
        <f>VLOOKUP(Hospitalisation_Details[[#This Row],[Customer ID]],'Hospitalisation Details'!A2272:K4613,9,FALSE)</f>
        <v>R1013</v>
      </c>
      <c r="Q2273">
        <f>VLOOKUP(Hospitalisation_Details[[#This Row],[Customer ID]],'Hospitalisation Details'!$A$1:$K$2342,11,FALSE)</f>
        <v>64</v>
      </c>
    </row>
    <row r="2274" spans="1:17" x14ac:dyDescent="0.35">
      <c r="A2274" t="s">
        <v>2273</v>
      </c>
      <c r="B2274" t="str">
        <f>VLOOKUP(Customer_Names[[#This Row],[Customer ID]],Customer_Names[#All],2,FALSE)</f>
        <v>Lee</v>
      </c>
      <c r="C2274">
        <f>VLOOKUP(Medical_Examinations[[#This Row],[Customer ID]],'Medical Examinations'!$A$1:$L$2336,2,FALSE)</f>
        <v>22</v>
      </c>
      <c r="D2274">
        <f>VLOOKUP(Medical_Examinations[[#This Row],[Customer ID]],'Medical Examinations'!$A$1:$L$2336,3,FALSE)</f>
        <v>5</v>
      </c>
      <c r="E2274" t="str">
        <f>VLOOKUP(Medical_Examinations[[#This Row],[Customer ID]],'Medical Examinations'!$A$1:$L$2336,4,FALSE)</f>
        <v>No</v>
      </c>
      <c r="F2274" t="str">
        <f>VLOOKUP(Medical_Examinations[[#This Row],[Customer ID]],'Medical Examinations'!$A$1:$L$2336,6,FALSE)</f>
        <v>yes</v>
      </c>
      <c r="G2274" t="str">
        <f>VLOOKUP(Medical_Examinations[[#This Row],[Customer ID]],'Medical Examinations'!$A$1:$L$2336,7,FALSE)</f>
        <v>No</v>
      </c>
      <c r="H2274">
        <f>VLOOKUP(Medical_Examinations[[#This Row],[Customer ID]],'Medical Examinations'!$A$1:$L$2336,8,FALSE)</f>
        <v>1</v>
      </c>
      <c r="I2274" t="str">
        <f>VLOOKUP(Medical_Examinations[[#This Row],[Customer ID]],'Medical Examinations'!$A$1:$L$2336,9,FALSE)</f>
        <v>yes</v>
      </c>
      <c r="J2274" t="str">
        <f>VLOOKUP(Medical_Examinations[[#This Row],[Customer ID]],'Medical Examinations'!A2273:L4608,11,FALSE)</f>
        <v>Normal Weight</v>
      </c>
      <c r="K2274" t="str">
        <f>VLOOKUP(Medical_Examinations[[#This Row],[Customer ID]],'Medical Examinations'!A2273:L4608,12,FALSE)</f>
        <v>Normal</v>
      </c>
      <c r="L2274" t="str">
        <f>VLOOKUP(Hospitalisation_Details[[#This Row],[Customer ID]],'Hospitalisation Details'!A2273:K4614,10,FALSE)</f>
        <v>21 Jul 1989</v>
      </c>
      <c r="M2274">
        <f>VLOOKUP(Hospitalisation_Details[[#This Row],[Customer ID]],'Hospitalisation Details'!$A$1:$K$2342,6,FALSE)</f>
        <v>2106</v>
      </c>
      <c r="N2274" t="str">
        <f>VLOOKUP(Hospitalisation_Details[[#This Row],[Customer ID]],'Hospitalisation Details'!A2273:K4614,7,FALSE)</f>
        <v>tier - 2</v>
      </c>
      <c r="O2274" t="str">
        <f>VLOOKUP(Hospitalisation_Details[[#This Row],[Customer ID]],'Hospitalisation Details'!A2273:K4614,8,FALSE)</f>
        <v>tier - 2</v>
      </c>
      <c r="P2274" t="str">
        <f>VLOOKUP(Hospitalisation_Details[[#This Row],[Customer ID]],'Hospitalisation Details'!A2273:K4614,9,FALSE)</f>
        <v>R1013</v>
      </c>
      <c r="Q2274">
        <f>VLOOKUP(Hospitalisation_Details[[#This Row],[Customer ID]],'Hospitalisation Details'!$A$1:$K$2342,11,FALSE)</f>
        <v>33</v>
      </c>
    </row>
    <row r="2275" spans="1:17" x14ac:dyDescent="0.35">
      <c r="A2275" t="s">
        <v>2274</v>
      </c>
      <c r="B2275" t="str">
        <f>VLOOKUP(Customer_Names[[#This Row],[Customer ID]],Customer_Names[#All],2,FALSE)</f>
        <v>Knotts</v>
      </c>
      <c r="C2275">
        <f>VLOOKUP(Medical_Examinations[[#This Row],[Customer ID]],'Medical Examinations'!$A$1:$L$2336,2,FALSE)</f>
        <v>17</v>
      </c>
      <c r="D2275">
        <f>VLOOKUP(Medical_Examinations[[#This Row],[Customer ID]],'Medical Examinations'!$A$1:$L$2336,3,FALSE)</f>
        <v>5</v>
      </c>
      <c r="E2275" t="str">
        <f>VLOOKUP(Medical_Examinations[[#This Row],[Customer ID]],'Medical Examinations'!$A$1:$L$2336,4,FALSE)</f>
        <v>No</v>
      </c>
      <c r="F2275" t="str">
        <f>VLOOKUP(Medical_Examinations[[#This Row],[Customer ID]],'Medical Examinations'!$A$1:$L$2336,6,FALSE)</f>
        <v>yes</v>
      </c>
      <c r="G2275" t="str">
        <f>VLOOKUP(Medical_Examinations[[#This Row],[Customer ID]],'Medical Examinations'!$A$1:$L$2336,7,FALSE)</f>
        <v>No</v>
      </c>
      <c r="H2275">
        <f>VLOOKUP(Medical_Examinations[[#This Row],[Customer ID]],'Medical Examinations'!$A$1:$L$2336,8,FALSE)</f>
        <v>1</v>
      </c>
      <c r="I2275" t="str">
        <f>VLOOKUP(Medical_Examinations[[#This Row],[Customer ID]],'Medical Examinations'!$A$1:$L$2336,9,FALSE)</f>
        <v>yes</v>
      </c>
      <c r="J2275" t="str">
        <f>VLOOKUP(Medical_Examinations[[#This Row],[Customer ID]],'Medical Examinations'!A2274:L4609,11,FALSE)</f>
        <v>Underweight</v>
      </c>
      <c r="K2275" t="str">
        <f>VLOOKUP(Medical_Examinations[[#This Row],[Customer ID]],'Medical Examinations'!A2274:L4609,12,FALSE)</f>
        <v>Normal</v>
      </c>
      <c r="L2275" t="str">
        <f>VLOOKUP(Hospitalisation_Details[[#This Row],[Customer ID]],'Hospitalisation Details'!A2274:K4615,10,FALSE)</f>
        <v>16 Jun 1991</v>
      </c>
      <c r="M2275">
        <f>VLOOKUP(Hospitalisation_Details[[#This Row],[Customer ID]],'Hospitalisation Details'!$A$1:$K$2342,6,FALSE)</f>
        <v>2278</v>
      </c>
      <c r="N2275" t="str">
        <f>VLOOKUP(Hospitalisation_Details[[#This Row],[Customer ID]],'Hospitalisation Details'!A2274:K4615,7,FALSE)</f>
        <v>tier - 2</v>
      </c>
      <c r="O2275" t="str">
        <f>VLOOKUP(Hospitalisation_Details[[#This Row],[Customer ID]],'Hospitalisation Details'!A2274:K4615,8,FALSE)</f>
        <v>tier - 1</v>
      </c>
      <c r="P2275" t="str">
        <f>VLOOKUP(Hospitalisation_Details[[#This Row],[Customer ID]],'Hospitalisation Details'!A2274:K4615,9,FALSE)</f>
        <v>R1013</v>
      </c>
      <c r="Q2275">
        <f>VLOOKUP(Hospitalisation_Details[[#This Row],[Customer ID]],'Hospitalisation Details'!$A$1:$K$2342,11,FALSE)</f>
        <v>31</v>
      </c>
    </row>
    <row r="2276" spans="1:17" x14ac:dyDescent="0.35">
      <c r="A2276" t="s">
        <v>2275</v>
      </c>
      <c r="B2276" t="str">
        <f>VLOOKUP(Customer_Names[[#This Row],[Customer ID]],Customer_Names[#All],2,FALSE)</f>
        <v>Pultorak</v>
      </c>
      <c r="C2276">
        <f>VLOOKUP(Medical_Examinations[[#This Row],[Customer ID]],'Medical Examinations'!$A$1:$L$2336,2,FALSE)</f>
        <v>36</v>
      </c>
      <c r="D2276">
        <f>VLOOKUP(Medical_Examinations[[#This Row],[Customer ID]],'Medical Examinations'!$A$1:$L$2336,3,FALSE)</f>
        <v>5</v>
      </c>
      <c r="E2276" t="str">
        <f>VLOOKUP(Medical_Examinations[[#This Row],[Customer ID]],'Medical Examinations'!$A$1:$L$2336,4,FALSE)</f>
        <v>No</v>
      </c>
      <c r="F2276" t="str">
        <f>VLOOKUP(Medical_Examinations[[#This Row],[Customer ID]],'Medical Examinations'!$A$1:$L$2336,6,FALSE)</f>
        <v>No</v>
      </c>
      <c r="G2276" t="str">
        <f>VLOOKUP(Medical_Examinations[[#This Row],[Customer ID]],'Medical Examinations'!$A$1:$L$2336,7,FALSE)</f>
        <v>No</v>
      </c>
      <c r="H2276">
        <f>VLOOKUP(Medical_Examinations[[#This Row],[Customer ID]],'Medical Examinations'!$A$1:$L$2336,8,FALSE)</f>
        <v>0</v>
      </c>
      <c r="I2276" t="str">
        <f>VLOOKUP(Medical_Examinations[[#This Row],[Customer ID]],'Medical Examinations'!$A$1:$L$2336,9,FALSE)</f>
        <v>yes</v>
      </c>
      <c r="J2276" t="str">
        <f>VLOOKUP(Medical_Examinations[[#This Row],[Customer ID]],'Medical Examinations'!A2275:L4610,11,FALSE)</f>
        <v>Obesity</v>
      </c>
      <c r="K2276" t="str">
        <f>VLOOKUP(Medical_Examinations[[#This Row],[Customer ID]],'Medical Examinations'!A2275:L4610,12,FALSE)</f>
        <v>Normal</v>
      </c>
      <c r="L2276" t="str">
        <f>VLOOKUP(Hospitalisation_Details[[#This Row],[Customer ID]],'Hospitalisation Details'!A2275:K4616,10,FALSE)</f>
        <v>5 Oct 1989</v>
      </c>
      <c r="M2276">
        <f>VLOOKUP(Hospitalisation_Details[[#This Row],[Customer ID]],'Hospitalisation Details'!$A$1:$K$2342,6,FALSE)</f>
        <v>2295</v>
      </c>
      <c r="N2276" t="str">
        <f>VLOOKUP(Hospitalisation_Details[[#This Row],[Customer ID]],'Hospitalisation Details'!A2275:K4616,7,FALSE)</f>
        <v>tier - 2</v>
      </c>
      <c r="O2276" t="str">
        <f>VLOOKUP(Hospitalisation_Details[[#This Row],[Customer ID]],'Hospitalisation Details'!A2275:K4616,8,FALSE)</f>
        <v>tier - 1</v>
      </c>
      <c r="P2276" t="str">
        <f>VLOOKUP(Hospitalisation_Details[[#This Row],[Customer ID]],'Hospitalisation Details'!A2275:K4616,9,FALSE)</f>
        <v>R1013</v>
      </c>
      <c r="Q2276">
        <f>VLOOKUP(Hospitalisation_Details[[#This Row],[Customer ID]],'Hospitalisation Details'!$A$1:$K$2342,11,FALSE)</f>
        <v>33</v>
      </c>
    </row>
    <row r="2277" spans="1:17" x14ac:dyDescent="0.35">
      <c r="A2277" t="s">
        <v>2276</v>
      </c>
      <c r="B2277" t="str">
        <f>VLOOKUP(Customer_Names[[#This Row],[Customer ID]],Customer_Names[#All],2,FALSE)</f>
        <v>Maxon</v>
      </c>
      <c r="C2277">
        <f>VLOOKUP(Medical_Examinations[[#This Row],[Customer ID]],'Medical Examinations'!$A$1:$L$2336,2,FALSE)</f>
        <v>42</v>
      </c>
      <c r="D2277">
        <f>VLOOKUP(Medical_Examinations[[#This Row],[Customer ID]],'Medical Examinations'!$A$1:$L$2336,3,FALSE)</f>
        <v>5</v>
      </c>
      <c r="E2277" t="str">
        <f>VLOOKUP(Medical_Examinations[[#This Row],[Customer ID]],'Medical Examinations'!$A$1:$L$2336,4,FALSE)</f>
        <v>yes</v>
      </c>
      <c r="F2277" t="str">
        <f>VLOOKUP(Medical_Examinations[[#This Row],[Customer ID]],'Medical Examinations'!$A$1:$L$2336,6,FALSE)</f>
        <v>No</v>
      </c>
      <c r="G2277" t="str">
        <f>VLOOKUP(Medical_Examinations[[#This Row],[Customer ID]],'Medical Examinations'!$A$1:$L$2336,7,FALSE)</f>
        <v>No</v>
      </c>
      <c r="H2277">
        <f>VLOOKUP(Medical_Examinations[[#This Row],[Customer ID]],'Medical Examinations'!$A$1:$L$2336,8,FALSE)</f>
        <v>0</v>
      </c>
      <c r="I2277" t="str">
        <f>VLOOKUP(Medical_Examinations[[#This Row],[Customer ID]],'Medical Examinations'!$A$1:$L$2336,9,FALSE)</f>
        <v>yes</v>
      </c>
      <c r="J2277" t="str">
        <f>VLOOKUP(Medical_Examinations[[#This Row],[Customer ID]],'Medical Examinations'!A2276:L4611,11,FALSE)</f>
        <v>Obesity</v>
      </c>
      <c r="K2277" t="str">
        <f>VLOOKUP(Medical_Examinations[[#This Row],[Customer ID]],'Medical Examinations'!A2276:L4611,12,FALSE)</f>
        <v>Normal</v>
      </c>
      <c r="L2277" t="str">
        <f>VLOOKUP(Hospitalisation_Details[[#This Row],[Customer ID]],'Hospitalisation Details'!A2276:K4617,10,FALSE)</f>
        <v>12 Dec 1988</v>
      </c>
      <c r="M2277">
        <f>VLOOKUP(Hospitalisation_Details[[#This Row],[Customer ID]],'Hospitalisation Details'!$A$1:$K$2342,6,FALSE)</f>
        <v>2373</v>
      </c>
      <c r="N2277" t="str">
        <f>VLOOKUP(Hospitalisation_Details[[#This Row],[Customer ID]],'Hospitalisation Details'!A2276:K4617,7,FALSE)</f>
        <v>tier - 2</v>
      </c>
      <c r="O2277" t="str">
        <f>VLOOKUP(Hospitalisation_Details[[#This Row],[Customer ID]],'Hospitalisation Details'!A2276:K4617,8,FALSE)</f>
        <v>tier - 2</v>
      </c>
      <c r="P2277" t="str">
        <f>VLOOKUP(Hospitalisation_Details[[#This Row],[Customer ID]],'Hospitalisation Details'!A2276:K4617,9,FALSE)</f>
        <v>R1013</v>
      </c>
      <c r="Q2277">
        <f>VLOOKUP(Hospitalisation_Details[[#This Row],[Customer ID]],'Hospitalisation Details'!$A$1:$K$2342,11,FALSE)</f>
        <v>34</v>
      </c>
    </row>
    <row r="2278" spans="1:17" x14ac:dyDescent="0.35">
      <c r="A2278" t="s">
        <v>2277</v>
      </c>
      <c r="B2278" t="str">
        <f>VLOOKUP(Customer_Names[[#This Row],[Customer ID]],Customer_Names[#All],2,FALSE)</f>
        <v>Kraai</v>
      </c>
      <c r="C2278">
        <f>VLOOKUP(Medical_Examinations[[#This Row],[Customer ID]],'Medical Examinations'!$A$1:$L$2336,2,FALSE)</f>
        <v>53</v>
      </c>
      <c r="D2278">
        <f>VLOOKUP(Medical_Examinations[[#This Row],[Customer ID]],'Medical Examinations'!$A$1:$L$2336,3,FALSE)</f>
        <v>5</v>
      </c>
      <c r="E2278" t="str">
        <f>VLOOKUP(Medical_Examinations[[#This Row],[Customer ID]],'Medical Examinations'!$A$1:$L$2336,4,FALSE)</f>
        <v>yes</v>
      </c>
      <c r="F2278" t="str">
        <f>VLOOKUP(Medical_Examinations[[#This Row],[Customer ID]],'Medical Examinations'!$A$1:$L$2336,6,FALSE)</f>
        <v>No</v>
      </c>
      <c r="G2278" t="str">
        <f>VLOOKUP(Medical_Examinations[[#This Row],[Customer ID]],'Medical Examinations'!$A$1:$L$2336,7,FALSE)</f>
        <v>No</v>
      </c>
      <c r="H2278">
        <f>VLOOKUP(Medical_Examinations[[#This Row],[Customer ID]],'Medical Examinations'!$A$1:$L$2336,8,FALSE)</f>
        <v>2</v>
      </c>
      <c r="I2278" t="str">
        <f>VLOOKUP(Medical_Examinations[[#This Row],[Customer ID]],'Medical Examinations'!$A$1:$L$2336,9,FALSE)</f>
        <v>yes</v>
      </c>
      <c r="J2278" t="str">
        <f>VLOOKUP(Medical_Examinations[[#This Row],[Customer ID]],'Medical Examinations'!A2277:L4612,11,FALSE)</f>
        <v>Obesity</v>
      </c>
      <c r="K2278" t="str">
        <f>VLOOKUP(Medical_Examinations[[#This Row],[Customer ID]],'Medical Examinations'!A2277:L4612,12,FALSE)</f>
        <v>Normal</v>
      </c>
      <c r="L2278" t="str">
        <f>VLOOKUP(Hospitalisation_Details[[#This Row],[Customer ID]],'Hospitalisation Details'!A2277:K4618,10,FALSE)</f>
        <v>5 Aug 1991</v>
      </c>
      <c r="M2278">
        <f>VLOOKUP(Hospitalisation_Details[[#This Row],[Customer ID]],'Hospitalisation Details'!$A$1:$K$2342,6,FALSE)</f>
        <v>2511</v>
      </c>
      <c r="N2278" t="str">
        <f>VLOOKUP(Hospitalisation_Details[[#This Row],[Customer ID]],'Hospitalisation Details'!A2277:K4618,7,FALSE)</f>
        <v>tier - 2</v>
      </c>
      <c r="O2278" t="str">
        <f>VLOOKUP(Hospitalisation_Details[[#This Row],[Customer ID]],'Hospitalisation Details'!A2277:K4618,8,FALSE)</f>
        <v>tier - 1</v>
      </c>
      <c r="P2278" t="str">
        <f>VLOOKUP(Hospitalisation_Details[[#This Row],[Customer ID]],'Hospitalisation Details'!A2277:K4618,9,FALSE)</f>
        <v>R1013</v>
      </c>
      <c r="Q2278">
        <f>VLOOKUP(Hospitalisation_Details[[#This Row],[Customer ID]],'Hospitalisation Details'!$A$1:$K$2342,11,FALSE)</f>
        <v>31</v>
      </c>
    </row>
    <row r="2279" spans="1:17" x14ac:dyDescent="0.35">
      <c r="A2279" t="s">
        <v>2278</v>
      </c>
      <c r="B2279" t="str">
        <f>VLOOKUP(Customer_Names[[#This Row],[Customer ID]],Customer_Names[#All],2,FALSE)</f>
        <v>Larosa</v>
      </c>
      <c r="C2279">
        <f>VLOOKUP(Medical_Examinations[[#This Row],[Customer ID]],'Medical Examinations'!$A$1:$L$2336,2,FALSE)</f>
        <v>32</v>
      </c>
      <c r="D2279">
        <f>VLOOKUP(Medical_Examinations[[#This Row],[Customer ID]],'Medical Examinations'!$A$1:$L$2336,3,FALSE)</f>
        <v>5</v>
      </c>
      <c r="E2279" t="str">
        <f>VLOOKUP(Medical_Examinations[[#This Row],[Customer ID]],'Medical Examinations'!$A$1:$L$2336,4,FALSE)</f>
        <v>No</v>
      </c>
      <c r="F2279" t="str">
        <f>VLOOKUP(Medical_Examinations[[#This Row],[Customer ID]],'Medical Examinations'!$A$1:$L$2336,6,FALSE)</f>
        <v>No</v>
      </c>
      <c r="G2279" t="str">
        <f>VLOOKUP(Medical_Examinations[[#This Row],[Customer ID]],'Medical Examinations'!$A$1:$L$2336,7,FALSE)</f>
        <v>No</v>
      </c>
      <c r="H2279">
        <f>VLOOKUP(Medical_Examinations[[#This Row],[Customer ID]],'Medical Examinations'!$A$1:$L$2336,8,FALSE)</f>
        <v>2</v>
      </c>
      <c r="I2279" t="str">
        <f>VLOOKUP(Medical_Examinations[[#This Row],[Customer ID]],'Medical Examinations'!$A$1:$L$2336,9,FALSE)</f>
        <v>yes</v>
      </c>
      <c r="J2279" t="str">
        <f>VLOOKUP(Medical_Examinations[[#This Row],[Customer ID]],'Medical Examinations'!A2278:L4613,11,FALSE)</f>
        <v>Obesity</v>
      </c>
      <c r="K2279" t="str">
        <f>VLOOKUP(Medical_Examinations[[#This Row],[Customer ID]],'Medical Examinations'!A2278:L4613,12,FALSE)</f>
        <v>Normal</v>
      </c>
      <c r="L2279" t="str">
        <f>VLOOKUP(Hospitalisation_Details[[#This Row],[Customer ID]],'Hospitalisation Details'!A2278:K4619,10,FALSE)</f>
        <v>1 Oct 1990</v>
      </c>
      <c r="M2279">
        <f>VLOOKUP(Hospitalisation_Details[[#This Row],[Customer ID]],'Hospitalisation Details'!$A$1:$K$2342,6,FALSE)</f>
        <v>2540</v>
      </c>
      <c r="N2279" t="str">
        <f>VLOOKUP(Hospitalisation_Details[[#This Row],[Customer ID]],'Hospitalisation Details'!A2278:K4619,7,FALSE)</f>
        <v>tier - 2</v>
      </c>
      <c r="O2279" t="str">
        <f>VLOOKUP(Hospitalisation_Details[[#This Row],[Customer ID]],'Hospitalisation Details'!A2278:K4619,8,FALSE)</f>
        <v>tier - 2</v>
      </c>
      <c r="P2279" t="str">
        <f>VLOOKUP(Hospitalisation_Details[[#This Row],[Customer ID]],'Hospitalisation Details'!A2278:K4619,9,FALSE)</f>
        <v>R1013</v>
      </c>
      <c r="Q2279">
        <f>VLOOKUP(Hospitalisation_Details[[#This Row],[Customer ID]],'Hospitalisation Details'!$A$1:$K$2342,11,FALSE)</f>
        <v>32</v>
      </c>
    </row>
    <row r="2280" spans="1:17" x14ac:dyDescent="0.35">
      <c r="A2280" t="s">
        <v>2279</v>
      </c>
      <c r="B2280" t="str">
        <f>VLOOKUP(Customer_Names[[#This Row],[Customer ID]],Customer_Names[#All],2,FALSE)</f>
        <v>King</v>
      </c>
      <c r="C2280">
        <f>VLOOKUP(Medical_Examinations[[#This Row],[Customer ID]],'Medical Examinations'!$A$1:$L$2336,2,FALSE)</f>
        <v>53</v>
      </c>
      <c r="D2280">
        <f>VLOOKUP(Medical_Examinations[[#This Row],[Customer ID]],'Medical Examinations'!$A$1:$L$2336,3,FALSE)</f>
        <v>5</v>
      </c>
      <c r="E2280" t="str">
        <f>VLOOKUP(Medical_Examinations[[#This Row],[Customer ID]],'Medical Examinations'!$A$1:$L$2336,4,FALSE)</f>
        <v>No</v>
      </c>
      <c r="F2280" t="str">
        <f>VLOOKUP(Medical_Examinations[[#This Row],[Customer ID]],'Medical Examinations'!$A$1:$L$2336,6,FALSE)</f>
        <v>No</v>
      </c>
      <c r="G2280" t="str">
        <f>VLOOKUP(Medical_Examinations[[#This Row],[Customer ID]],'Medical Examinations'!$A$1:$L$2336,7,FALSE)</f>
        <v>No</v>
      </c>
      <c r="H2280">
        <f>VLOOKUP(Medical_Examinations[[#This Row],[Customer ID]],'Medical Examinations'!$A$1:$L$2336,8,FALSE)</f>
        <v>0</v>
      </c>
      <c r="I2280" t="str">
        <f>VLOOKUP(Medical_Examinations[[#This Row],[Customer ID]],'Medical Examinations'!$A$1:$L$2336,9,FALSE)</f>
        <v>yes</v>
      </c>
      <c r="J2280" t="str">
        <f>VLOOKUP(Medical_Examinations[[#This Row],[Customer ID]],'Medical Examinations'!A2279:L4614,11,FALSE)</f>
        <v>Obesity</v>
      </c>
      <c r="K2280" t="str">
        <f>VLOOKUP(Medical_Examinations[[#This Row],[Customer ID]],'Medical Examinations'!A2279:L4614,12,FALSE)</f>
        <v>Normal</v>
      </c>
      <c r="L2280" t="str">
        <f>VLOOKUP(Hospitalisation_Details[[#This Row],[Customer ID]],'Hospitalisation Details'!A2279:K4620,10,FALSE)</f>
        <v>17 Nov 1991</v>
      </c>
      <c r="M2280">
        <f>VLOOKUP(Hospitalisation_Details[[#This Row],[Customer ID]],'Hospitalisation Details'!$A$1:$K$2342,6,FALSE)</f>
        <v>2546</v>
      </c>
      <c r="N2280" t="str">
        <f>VLOOKUP(Hospitalisation_Details[[#This Row],[Customer ID]],'Hospitalisation Details'!A2279:K4620,7,FALSE)</f>
        <v>tier - 2</v>
      </c>
      <c r="O2280" t="str">
        <f>VLOOKUP(Hospitalisation_Details[[#This Row],[Customer ID]],'Hospitalisation Details'!A2279:K4620,8,FALSE)</f>
        <v>tier - 1</v>
      </c>
      <c r="P2280" t="str">
        <f>VLOOKUP(Hospitalisation_Details[[#This Row],[Customer ID]],'Hospitalisation Details'!A2279:K4620,9,FALSE)</f>
        <v>R1013</v>
      </c>
      <c r="Q2280">
        <f>VLOOKUP(Hospitalisation_Details[[#This Row],[Customer ID]],'Hospitalisation Details'!$A$1:$K$2342,11,FALSE)</f>
        <v>31</v>
      </c>
    </row>
    <row r="2281" spans="1:17" x14ac:dyDescent="0.35">
      <c r="A2281" t="s">
        <v>2280</v>
      </c>
      <c r="B2281" t="str">
        <f>VLOOKUP(Customer_Names[[#This Row],[Customer ID]],Customer_Names[#All],2,FALSE)</f>
        <v>Haney</v>
      </c>
      <c r="C2281">
        <f>VLOOKUP(Medical_Examinations[[#This Row],[Customer ID]],'Medical Examinations'!$A$1:$L$2336,2,FALSE)</f>
        <v>51</v>
      </c>
      <c r="D2281">
        <f>VLOOKUP(Medical_Examinations[[#This Row],[Customer ID]],'Medical Examinations'!$A$1:$L$2336,3,FALSE)</f>
        <v>5</v>
      </c>
      <c r="E2281" t="str">
        <f>VLOOKUP(Medical_Examinations[[#This Row],[Customer ID]],'Medical Examinations'!$A$1:$L$2336,4,FALSE)</f>
        <v>No</v>
      </c>
      <c r="F2281" t="str">
        <f>VLOOKUP(Medical_Examinations[[#This Row],[Customer ID]],'Medical Examinations'!$A$1:$L$2336,6,FALSE)</f>
        <v>No</v>
      </c>
      <c r="G2281" t="str">
        <f>VLOOKUP(Medical_Examinations[[#This Row],[Customer ID]],'Medical Examinations'!$A$1:$L$2336,7,FALSE)</f>
        <v>No</v>
      </c>
      <c r="H2281">
        <f>VLOOKUP(Medical_Examinations[[#This Row],[Customer ID]],'Medical Examinations'!$A$1:$L$2336,8,FALSE)</f>
        <v>2</v>
      </c>
      <c r="I2281" t="str">
        <f>VLOOKUP(Medical_Examinations[[#This Row],[Customer ID]],'Medical Examinations'!$A$1:$L$2336,9,FALSE)</f>
        <v>yes</v>
      </c>
      <c r="J2281" t="str">
        <f>VLOOKUP(Medical_Examinations[[#This Row],[Customer ID]],'Medical Examinations'!A2280:L4615,11,FALSE)</f>
        <v>Obesity</v>
      </c>
      <c r="K2281" t="str">
        <f>VLOOKUP(Medical_Examinations[[#This Row],[Customer ID]],'Medical Examinations'!A2280:L4615,12,FALSE)</f>
        <v>Normal</v>
      </c>
      <c r="L2281" t="str">
        <f>VLOOKUP(Hospitalisation_Details[[#This Row],[Customer ID]],'Hospitalisation Details'!A2280:K4621,10,FALSE)</f>
        <v>20 Aug 1988</v>
      </c>
      <c r="M2281">
        <f>VLOOKUP(Hospitalisation_Details[[#This Row],[Customer ID]],'Hospitalisation Details'!$A$1:$K$2342,6,FALSE)</f>
        <v>2726</v>
      </c>
      <c r="N2281" t="str">
        <f>VLOOKUP(Hospitalisation_Details[[#This Row],[Customer ID]],'Hospitalisation Details'!A2280:K4621,7,FALSE)</f>
        <v>tier - 2</v>
      </c>
      <c r="O2281" t="str">
        <f>VLOOKUP(Hospitalisation_Details[[#This Row],[Customer ID]],'Hospitalisation Details'!A2280:K4621,8,FALSE)</f>
        <v>tier - 2</v>
      </c>
      <c r="P2281" t="str">
        <f>VLOOKUP(Hospitalisation_Details[[#This Row],[Customer ID]],'Hospitalisation Details'!A2280:K4621,9,FALSE)</f>
        <v>R1013</v>
      </c>
      <c r="Q2281">
        <f>VLOOKUP(Hospitalisation_Details[[#This Row],[Customer ID]],'Hospitalisation Details'!$A$1:$K$2342,11,FALSE)</f>
        <v>34</v>
      </c>
    </row>
    <row r="2282" spans="1:17" x14ac:dyDescent="0.35">
      <c r="A2282" t="s">
        <v>2281</v>
      </c>
      <c r="B2282" t="str">
        <f>VLOOKUP(Customer_Names[[#This Row],[Customer ID]],Customer_Names[#All],2,FALSE)</f>
        <v>Boulay</v>
      </c>
      <c r="C2282">
        <f>VLOOKUP(Medical_Examinations[[#This Row],[Customer ID]],'Medical Examinations'!$A$1:$L$2336,2,FALSE)</f>
        <v>51</v>
      </c>
      <c r="D2282">
        <f>VLOOKUP(Medical_Examinations[[#This Row],[Customer ID]],'Medical Examinations'!$A$1:$L$2336,3,FALSE)</f>
        <v>5</v>
      </c>
      <c r="E2282" t="str">
        <f>VLOOKUP(Medical_Examinations[[#This Row],[Customer ID]],'Medical Examinations'!$A$1:$L$2336,4,FALSE)</f>
        <v>No</v>
      </c>
      <c r="F2282" t="str">
        <f>VLOOKUP(Medical_Examinations[[#This Row],[Customer ID]],'Medical Examinations'!$A$1:$L$2336,6,FALSE)</f>
        <v>No</v>
      </c>
      <c r="G2282" t="str">
        <f>VLOOKUP(Medical_Examinations[[#This Row],[Customer ID]],'Medical Examinations'!$A$1:$L$2336,7,FALSE)</f>
        <v>No</v>
      </c>
      <c r="H2282">
        <f>VLOOKUP(Medical_Examinations[[#This Row],[Customer ID]],'Medical Examinations'!$A$1:$L$2336,8,FALSE)</f>
        <v>2</v>
      </c>
      <c r="I2282" t="str">
        <f>VLOOKUP(Medical_Examinations[[#This Row],[Customer ID]],'Medical Examinations'!$A$1:$L$2336,9,FALSE)</f>
        <v>yes</v>
      </c>
      <c r="J2282" t="str">
        <f>VLOOKUP(Medical_Examinations[[#This Row],[Customer ID]],'Medical Examinations'!A2281:L4616,11,FALSE)</f>
        <v>Obesity</v>
      </c>
      <c r="K2282" t="str">
        <f>VLOOKUP(Medical_Examinations[[#This Row],[Customer ID]],'Medical Examinations'!A2281:L4616,12,FALSE)</f>
        <v>Normal</v>
      </c>
      <c r="L2282" t="str">
        <f>VLOOKUP(Hospitalisation_Details[[#This Row],[Customer ID]],'Hospitalisation Details'!A2281:K4622,10,FALSE)</f>
        <v>18 Jun 1987</v>
      </c>
      <c r="M2282">
        <f>VLOOKUP(Hospitalisation_Details[[#This Row],[Customer ID]],'Hospitalisation Details'!$A$1:$K$2342,6,FALSE)</f>
        <v>2980</v>
      </c>
      <c r="N2282" t="str">
        <f>VLOOKUP(Hospitalisation_Details[[#This Row],[Customer ID]],'Hospitalisation Details'!A2281:K4622,7,FALSE)</f>
        <v>tier - 2</v>
      </c>
      <c r="O2282" t="str">
        <f>VLOOKUP(Hospitalisation_Details[[#This Row],[Customer ID]],'Hospitalisation Details'!A2281:K4622,8,FALSE)</f>
        <v>tier - 3</v>
      </c>
      <c r="P2282" t="str">
        <f>VLOOKUP(Hospitalisation_Details[[#This Row],[Customer ID]],'Hospitalisation Details'!A2281:K4622,9,FALSE)</f>
        <v>R1013</v>
      </c>
      <c r="Q2282">
        <f>VLOOKUP(Hospitalisation_Details[[#This Row],[Customer ID]],'Hospitalisation Details'!$A$1:$K$2342,11,FALSE)</f>
        <v>35</v>
      </c>
    </row>
    <row r="2283" spans="1:17" x14ac:dyDescent="0.35">
      <c r="A2283" t="s">
        <v>2282</v>
      </c>
      <c r="B2283" t="str">
        <f>VLOOKUP(Customer_Names[[#This Row],[Customer ID]],Customer_Names[#All],2,FALSE)</f>
        <v>Peters</v>
      </c>
      <c r="C2283">
        <f>VLOOKUP(Medical_Examinations[[#This Row],[Customer ID]],'Medical Examinations'!$A$1:$L$2336,2,FALSE)</f>
        <v>30</v>
      </c>
      <c r="D2283">
        <f>VLOOKUP(Medical_Examinations[[#This Row],[Customer ID]],'Medical Examinations'!$A$1:$L$2336,3,FALSE)</f>
        <v>5</v>
      </c>
      <c r="E2283" t="str">
        <f>VLOOKUP(Medical_Examinations[[#This Row],[Customer ID]],'Medical Examinations'!$A$1:$L$2336,4,FALSE)</f>
        <v>yes</v>
      </c>
      <c r="F2283" t="str">
        <f>VLOOKUP(Medical_Examinations[[#This Row],[Customer ID]],'Medical Examinations'!$A$1:$L$2336,6,FALSE)</f>
        <v>No</v>
      </c>
      <c r="G2283" t="str">
        <f>VLOOKUP(Medical_Examinations[[#This Row],[Customer ID]],'Medical Examinations'!$A$1:$L$2336,7,FALSE)</f>
        <v>No</v>
      </c>
      <c r="H2283">
        <f>VLOOKUP(Medical_Examinations[[#This Row],[Customer ID]],'Medical Examinations'!$A$1:$L$2336,8,FALSE)</f>
        <v>0</v>
      </c>
      <c r="I2283" t="str">
        <f>VLOOKUP(Medical_Examinations[[#This Row],[Customer ID]],'Medical Examinations'!$A$1:$L$2336,9,FALSE)</f>
        <v>yes</v>
      </c>
      <c r="J2283" t="str">
        <f>VLOOKUP(Medical_Examinations[[#This Row],[Customer ID]],'Medical Examinations'!A2282:L4617,11,FALSE)</f>
        <v>Obesity</v>
      </c>
      <c r="K2283" t="str">
        <f>VLOOKUP(Medical_Examinations[[#This Row],[Customer ID]],'Medical Examinations'!A2282:L4617,12,FALSE)</f>
        <v>Normal</v>
      </c>
      <c r="L2283" t="str">
        <f>VLOOKUP(Hospitalisation_Details[[#This Row],[Customer ID]],'Hospitalisation Details'!A2282:K4623,10,FALSE)</f>
        <v>20 Nov 1991</v>
      </c>
      <c r="M2283">
        <f>VLOOKUP(Hospitalisation_Details[[#This Row],[Customer ID]],'Hospitalisation Details'!$A$1:$K$2342,6,FALSE)</f>
        <v>2986</v>
      </c>
      <c r="N2283" t="str">
        <f>VLOOKUP(Hospitalisation_Details[[#This Row],[Customer ID]],'Hospitalisation Details'!A2282:K4623,7,FALSE)</f>
        <v>tier - 2</v>
      </c>
      <c r="O2283" t="str">
        <f>VLOOKUP(Hospitalisation_Details[[#This Row],[Customer ID]],'Hospitalisation Details'!A2282:K4623,8,FALSE)</f>
        <v>tier - 2</v>
      </c>
      <c r="P2283" t="str">
        <f>VLOOKUP(Hospitalisation_Details[[#This Row],[Customer ID]],'Hospitalisation Details'!A2282:K4623,9,FALSE)</f>
        <v>R1013</v>
      </c>
      <c r="Q2283">
        <f>VLOOKUP(Hospitalisation_Details[[#This Row],[Customer ID]],'Hospitalisation Details'!$A$1:$K$2342,11,FALSE)</f>
        <v>31</v>
      </c>
    </row>
    <row r="2284" spans="1:17" x14ac:dyDescent="0.35">
      <c r="A2284" t="s">
        <v>2283</v>
      </c>
      <c r="B2284" t="str">
        <f>VLOOKUP(Customer_Names[[#This Row],[Customer ID]],Customer_Names[#All],2,FALSE)</f>
        <v>Luy</v>
      </c>
      <c r="C2284">
        <f>VLOOKUP(Medical_Examinations[[#This Row],[Customer ID]],'Medical Examinations'!$A$1:$L$2336,2,FALSE)</f>
        <v>48</v>
      </c>
      <c r="D2284">
        <f>VLOOKUP(Medical_Examinations[[#This Row],[Customer ID]],'Medical Examinations'!$A$1:$L$2336,3,FALSE)</f>
        <v>5</v>
      </c>
      <c r="E2284" t="str">
        <f>VLOOKUP(Medical_Examinations[[#This Row],[Customer ID]],'Medical Examinations'!$A$1:$L$2336,4,FALSE)</f>
        <v>No</v>
      </c>
      <c r="F2284" t="str">
        <f>VLOOKUP(Medical_Examinations[[#This Row],[Customer ID]],'Medical Examinations'!$A$1:$L$2336,6,FALSE)</f>
        <v>No</v>
      </c>
      <c r="G2284" t="str">
        <f>VLOOKUP(Medical_Examinations[[#This Row],[Customer ID]],'Medical Examinations'!$A$1:$L$2336,7,FALSE)</f>
        <v>No</v>
      </c>
      <c r="H2284">
        <f>VLOOKUP(Medical_Examinations[[#This Row],[Customer ID]],'Medical Examinations'!$A$1:$L$2336,8,FALSE)</f>
        <v>0</v>
      </c>
      <c r="I2284" t="str">
        <f>VLOOKUP(Medical_Examinations[[#This Row],[Customer ID]],'Medical Examinations'!$A$1:$L$2336,9,FALSE)</f>
        <v>yes</v>
      </c>
      <c r="J2284" t="str">
        <f>VLOOKUP(Medical_Examinations[[#This Row],[Customer ID]],'Medical Examinations'!A2283:L4618,11,FALSE)</f>
        <v>Obesity</v>
      </c>
      <c r="K2284" t="str">
        <f>VLOOKUP(Medical_Examinations[[#This Row],[Customer ID]],'Medical Examinations'!A2283:L4618,12,FALSE)</f>
        <v>Normal</v>
      </c>
      <c r="L2284" t="str">
        <f>VLOOKUP(Hospitalisation_Details[[#This Row],[Customer ID]],'Hospitalisation Details'!A2283:K4624,10,FALSE)</f>
        <v>1 Aug 1987</v>
      </c>
      <c r="M2284">
        <f>VLOOKUP(Hospitalisation_Details[[#This Row],[Customer ID]],'Hospitalisation Details'!$A$1:$K$2342,6,FALSE)</f>
        <v>3088</v>
      </c>
      <c r="N2284" t="str">
        <f>VLOOKUP(Hospitalisation_Details[[#This Row],[Customer ID]],'Hospitalisation Details'!A2283:K4624,7,FALSE)</f>
        <v>tier - 2</v>
      </c>
      <c r="O2284" t="str">
        <f>VLOOKUP(Hospitalisation_Details[[#This Row],[Customer ID]],'Hospitalisation Details'!A2283:K4624,8,FALSE)</f>
        <v>tier - 2</v>
      </c>
      <c r="P2284" t="str">
        <f>VLOOKUP(Hospitalisation_Details[[#This Row],[Customer ID]],'Hospitalisation Details'!A2283:K4624,9,FALSE)</f>
        <v>R1013</v>
      </c>
      <c r="Q2284">
        <f>VLOOKUP(Hospitalisation_Details[[#This Row],[Customer ID]],'Hospitalisation Details'!$A$1:$K$2342,11,FALSE)</f>
        <v>35</v>
      </c>
    </row>
    <row r="2285" spans="1:17" x14ac:dyDescent="0.35">
      <c r="A2285" t="s">
        <v>2284</v>
      </c>
      <c r="B2285" t="str">
        <f>VLOOKUP(Customer_Names[[#This Row],[Customer ID]],Customer_Names[#All],2,FALSE)</f>
        <v>Fava</v>
      </c>
      <c r="C2285">
        <f>VLOOKUP(Medical_Examinations[[#This Row],[Customer ID]],'Medical Examinations'!$A$1:$L$2336,2,FALSE)</f>
        <v>35</v>
      </c>
      <c r="D2285">
        <f>VLOOKUP(Medical_Examinations[[#This Row],[Customer ID]],'Medical Examinations'!$A$1:$L$2336,3,FALSE)</f>
        <v>5</v>
      </c>
      <c r="E2285" t="str">
        <f>VLOOKUP(Medical_Examinations[[#This Row],[Customer ID]],'Medical Examinations'!$A$1:$L$2336,4,FALSE)</f>
        <v>yes</v>
      </c>
      <c r="F2285" t="str">
        <f>VLOOKUP(Medical_Examinations[[#This Row],[Customer ID]],'Medical Examinations'!$A$1:$L$2336,6,FALSE)</f>
        <v>No</v>
      </c>
      <c r="G2285" t="str">
        <f>VLOOKUP(Medical_Examinations[[#This Row],[Customer ID]],'Medical Examinations'!$A$1:$L$2336,7,FALSE)</f>
        <v>No</v>
      </c>
      <c r="H2285">
        <f>VLOOKUP(Medical_Examinations[[#This Row],[Customer ID]],'Medical Examinations'!$A$1:$L$2336,8,FALSE)</f>
        <v>0</v>
      </c>
      <c r="I2285" t="str">
        <f>VLOOKUP(Medical_Examinations[[#This Row],[Customer ID]],'Medical Examinations'!$A$1:$L$2336,9,FALSE)</f>
        <v>yes</v>
      </c>
      <c r="J2285" t="str">
        <f>VLOOKUP(Medical_Examinations[[#This Row],[Customer ID]],'Medical Examinations'!A2284:L4619,11,FALSE)</f>
        <v>Obesity</v>
      </c>
      <c r="K2285" t="str">
        <f>VLOOKUP(Medical_Examinations[[#This Row],[Customer ID]],'Medical Examinations'!A2284:L4619,12,FALSE)</f>
        <v>Normal</v>
      </c>
      <c r="L2285" t="str">
        <f>VLOOKUP(Hospitalisation_Details[[#This Row],[Customer ID]],'Hospitalisation Details'!A2284:K4625,10,FALSE)</f>
        <v>1 Sep 1991</v>
      </c>
      <c r="M2285">
        <f>VLOOKUP(Hospitalisation_Details[[#This Row],[Customer ID]],'Hospitalisation Details'!$A$1:$K$2342,6,FALSE)</f>
        <v>3343</v>
      </c>
      <c r="N2285" t="str">
        <f>VLOOKUP(Hospitalisation_Details[[#This Row],[Customer ID]],'Hospitalisation Details'!A2284:K4625,7,FALSE)</f>
        <v>tier - 2</v>
      </c>
      <c r="O2285" t="str">
        <f>VLOOKUP(Hospitalisation_Details[[#This Row],[Customer ID]],'Hospitalisation Details'!A2284:K4625,8,FALSE)</f>
        <v>tier - 1</v>
      </c>
      <c r="P2285" t="str">
        <f>VLOOKUP(Hospitalisation_Details[[#This Row],[Customer ID]],'Hospitalisation Details'!A2284:K4625,9,FALSE)</f>
        <v>R1013</v>
      </c>
      <c r="Q2285">
        <f>VLOOKUP(Hospitalisation_Details[[#This Row],[Customer ID]],'Hospitalisation Details'!$A$1:$K$2342,11,FALSE)</f>
        <v>31</v>
      </c>
    </row>
    <row r="2286" spans="1:17" x14ac:dyDescent="0.35">
      <c r="A2286" t="s">
        <v>2285</v>
      </c>
      <c r="B2286" t="str">
        <f>VLOOKUP(Customer_Names[[#This Row],[Customer ID]],Customer_Names[#All],2,FALSE)</f>
        <v>Montoya</v>
      </c>
      <c r="C2286">
        <f>VLOOKUP(Medical_Examinations[[#This Row],[Customer ID]],'Medical Examinations'!$A$1:$L$2336,2,FALSE)</f>
        <v>46</v>
      </c>
      <c r="D2286">
        <f>VLOOKUP(Medical_Examinations[[#This Row],[Customer ID]],'Medical Examinations'!$A$1:$L$2336,3,FALSE)</f>
        <v>5</v>
      </c>
      <c r="E2286" t="str">
        <f>VLOOKUP(Medical_Examinations[[#This Row],[Customer ID]],'Medical Examinations'!$A$1:$L$2336,4,FALSE)</f>
        <v>No</v>
      </c>
      <c r="F2286" t="str">
        <f>VLOOKUP(Medical_Examinations[[#This Row],[Customer ID]],'Medical Examinations'!$A$1:$L$2336,6,FALSE)</f>
        <v>No</v>
      </c>
      <c r="G2286" t="str">
        <f>VLOOKUP(Medical_Examinations[[#This Row],[Customer ID]],'Medical Examinations'!$A$1:$L$2336,7,FALSE)</f>
        <v>No</v>
      </c>
      <c r="H2286">
        <f>VLOOKUP(Medical_Examinations[[#This Row],[Customer ID]],'Medical Examinations'!$A$1:$L$2336,8,FALSE)</f>
        <v>0</v>
      </c>
      <c r="I2286" t="str">
        <f>VLOOKUP(Medical_Examinations[[#This Row],[Customer ID]],'Medical Examinations'!$A$1:$L$2336,9,FALSE)</f>
        <v>yes</v>
      </c>
      <c r="J2286" t="str">
        <f>VLOOKUP(Medical_Examinations[[#This Row],[Customer ID]],'Medical Examinations'!A2285:L4620,11,FALSE)</f>
        <v>Obesity</v>
      </c>
      <c r="K2286" t="str">
        <f>VLOOKUP(Medical_Examinations[[#This Row],[Customer ID]],'Medical Examinations'!A2285:L4620,12,FALSE)</f>
        <v>Normal</v>
      </c>
      <c r="L2286" t="str">
        <f>VLOOKUP(Hospitalisation_Details[[#This Row],[Customer ID]],'Hospitalisation Details'!A2285:K4626,10,FALSE)</f>
        <v>27 Aug 1986</v>
      </c>
      <c r="M2286">
        <f>VLOOKUP(Hospitalisation_Details[[#This Row],[Customer ID]],'Hospitalisation Details'!$A$1:$K$2342,6,FALSE)</f>
        <v>3436</v>
      </c>
      <c r="N2286" t="str">
        <f>VLOOKUP(Hospitalisation_Details[[#This Row],[Customer ID]],'Hospitalisation Details'!A2285:K4626,7,FALSE)</f>
        <v>tier - 2</v>
      </c>
      <c r="O2286" t="str">
        <f>VLOOKUP(Hospitalisation_Details[[#This Row],[Customer ID]],'Hospitalisation Details'!A2285:K4626,8,FALSE)</f>
        <v>tier - 1</v>
      </c>
      <c r="P2286" t="str">
        <f>VLOOKUP(Hospitalisation_Details[[#This Row],[Customer ID]],'Hospitalisation Details'!A2285:K4626,9,FALSE)</f>
        <v>R1013</v>
      </c>
      <c r="Q2286">
        <f>VLOOKUP(Hospitalisation_Details[[#This Row],[Customer ID]],'Hospitalisation Details'!$A$1:$K$2342,11,FALSE)</f>
        <v>36</v>
      </c>
    </row>
    <row r="2287" spans="1:17" x14ac:dyDescent="0.35">
      <c r="A2287" t="s">
        <v>2286</v>
      </c>
      <c r="B2287" t="str">
        <f>VLOOKUP(Customer_Names[[#This Row],[Customer ID]],Customer_Names[#All],2,FALSE)</f>
        <v>Bain</v>
      </c>
      <c r="C2287">
        <f>VLOOKUP(Medical_Examinations[[#This Row],[Customer ID]],'Medical Examinations'!$A$1:$L$2336,2,FALSE)</f>
        <v>41</v>
      </c>
      <c r="D2287">
        <f>VLOOKUP(Medical_Examinations[[#This Row],[Customer ID]],'Medical Examinations'!$A$1:$L$2336,3,FALSE)</f>
        <v>5</v>
      </c>
      <c r="E2287" t="str">
        <f>VLOOKUP(Medical_Examinations[[#This Row],[Customer ID]],'Medical Examinations'!$A$1:$L$2336,4,FALSE)</f>
        <v>yes</v>
      </c>
      <c r="F2287" t="str">
        <f>VLOOKUP(Medical_Examinations[[#This Row],[Customer ID]],'Medical Examinations'!$A$1:$L$2336,6,FALSE)</f>
        <v>No</v>
      </c>
      <c r="G2287" t="str">
        <f>VLOOKUP(Medical_Examinations[[#This Row],[Customer ID]],'Medical Examinations'!$A$1:$L$2336,7,FALSE)</f>
        <v>No</v>
      </c>
      <c r="H2287">
        <f>VLOOKUP(Medical_Examinations[[#This Row],[Customer ID]],'Medical Examinations'!$A$1:$L$2336,8,FALSE)</f>
        <v>2</v>
      </c>
      <c r="I2287" t="str">
        <f>VLOOKUP(Medical_Examinations[[#This Row],[Customer ID]],'Medical Examinations'!$A$1:$L$2336,9,FALSE)</f>
        <v>yes</v>
      </c>
      <c r="J2287" t="str">
        <f>VLOOKUP(Medical_Examinations[[#This Row],[Customer ID]],'Medical Examinations'!A2286:L4621,11,FALSE)</f>
        <v>Obesity</v>
      </c>
      <c r="K2287" t="str">
        <f>VLOOKUP(Medical_Examinations[[#This Row],[Customer ID]],'Medical Examinations'!A2286:L4621,12,FALSE)</f>
        <v>Normal</v>
      </c>
      <c r="L2287" t="str">
        <f>VLOOKUP(Hospitalisation_Details[[#This Row],[Customer ID]],'Hospitalisation Details'!A2286:K4627,10,FALSE)</f>
        <v>15 Oct 1988</v>
      </c>
      <c r="M2287">
        <f>VLOOKUP(Hospitalisation_Details[[#This Row],[Customer ID]],'Hospitalisation Details'!$A$1:$K$2342,6,FALSE)</f>
        <v>3540</v>
      </c>
      <c r="N2287" t="str">
        <f>VLOOKUP(Hospitalisation_Details[[#This Row],[Customer ID]],'Hospitalisation Details'!A2286:K4627,7,FALSE)</f>
        <v>tier - 2</v>
      </c>
      <c r="O2287" t="str">
        <f>VLOOKUP(Hospitalisation_Details[[#This Row],[Customer ID]],'Hospitalisation Details'!A2286:K4627,8,FALSE)</f>
        <v>tier - 1</v>
      </c>
      <c r="P2287" t="str">
        <f>VLOOKUP(Hospitalisation_Details[[#This Row],[Customer ID]],'Hospitalisation Details'!A2286:K4627,9,FALSE)</f>
        <v>R1013</v>
      </c>
      <c r="Q2287">
        <f>VLOOKUP(Hospitalisation_Details[[#This Row],[Customer ID]],'Hospitalisation Details'!$A$1:$K$2342,11,FALSE)</f>
        <v>34</v>
      </c>
    </row>
    <row r="2288" spans="1:17" x14ac:dyDescent="0.35">
      <c r="A2288" t="s">
        <v>2287</v>
      </c>
      <c r="B2288" t="str">
        <f>VLOOKUP(Customer_Names[[#This Row],[Customer ID]],Customer_Names[#All],2,FALSE)</f>
        <v>Albertson</v>
      </c>
      <c r="C2288">
        <f>VLOOKUP(Medical_Examinations[[#This Row],[Customer ID]],'Medical Examinations'!$A$1:$L$2336,2,FALSE)</f>
        <v>49</v>
      </c>
      <c r="D2288">
        <f>VLOOKUP(Medical_Examinations[[#This Row],[Customer ID]],'Medical Examinations'!$A$1:$L$2336,3,FALSE)</f>
        <v>5</v>
      </c>
      <c r="E2288" t="str">
        <f>VLOOKUP(Medical_Examinations[[#This Row],[Customer ID]],'Medical Examinations'!$A$1:$L$2336,4,FALSE)</f>
        <v>No</v>
      </c>
      <c r="F2288" t="str">
        <f>VLOOKUP(Medical_Examinations[[#This Row],[Customer ID]],'Medical Examinations'!$A$1:$L$2336,6,FALSE)</f>
        <v>No</v>
      </c>
      <c r="G2288" t="str">
        <f>VLOOKUP(Medical_Examinations[[#This Row],[Customer ID]],'Medical Examinations'!$A$1:$L$2336,7,FALSE)</f>
        <v>No</v>
      </c>
      <c r="H2288">
        <f>VLOOKUP(Medical_Examinations[[#This Row],[Customer ID]],'Medical Examinations'!$A$1:$L$2336,8,FALSE)</f>
        <v>0</v>
      </c>
      <c r="I2288" t="str">
        <f>VLOOKUP(Medical_Examinations[[#This Row],[Customer ID]],'Medical Examinations'!$A$1:$L$2336,9,FALSE)</f>
        <v>yes</v>
      </c>
      <c r="J2288" t="str">
        <f>VLOOKUP(Medical_Examinations[[#This Row],[Customer ID]],'Medical Examinations'!A2287:L4622,11,FALSE)</f>
        <v>Obesity</v>
      </c>
      <c r="K2288" t="str">
        <f>VLOOKUP(Medical_Examinations[[#This Row],[Customer ID]],'Medical Examinations'!A2287:L4622,12,FALSE)</f>
        <v>Normal</v>
      </c>
      <c r="L2288" t="str">
        <f>VLOOKUP(Hospitalisation_Details[[#This Row],[Customer ID]],'Hospitalisation Details'!A2287:K4628,10,FALSE)</f>
        <v>27 Dec 1986</v>
      </c>
      <c r="M2288">
        <f>VLOOKUP(Hospitalisation_Details[[#This Row],[Customer ID]],'Hospitalisation Details'!$A$1:$K$2342,6,FALSE)</f>
        <v>3589</v>
      </c>
      <c r="N2288" t="str">
        <f>VLOOKUP(Hospitalisation_Details[[#This Row],[Customer ID]],'Hospitalisation Details'!A2287:K4628,7,FALSE)</f>
        <v>tier - 2</v>
      </c>
      <c r="O2288" t="str">
        <f>VLOOKUP(Hospitalisation_Details[[#This Row],[Customer ID]],'Hospitalisation Details'!A2287:K4628,8,FALSE)</f>
        <v>tier - 2</v>
      </c>
      <c r="P2288" t="str">
        <f>VLOOKUP(Hospitalisation_Details[[#This Row],[Customer ID]],'Hospitalisation Details'!A2287:K4628,9,FALSE)</f>
        <v>R1013</v>
      </c>
      <c r="Q2288">
        <f>VLOOKUP(Hospitalisation_Details[[#This Row],[Customer ID]],'Hospitalisation Details'!$A$1:$K$2342,11,FALSE)</f>
        <v>36</v>
      </c>
    </row>
    <row r="2289" spans="1:17" x14ac:dyDescent="0.35">
      <c r="A2289" t="s">
        <v>2288</v>
      </c>
      <c r="B2289" t="str">
        <f>VLOOKUP(Customer_Names[[#This Row],[Customer ID]],Customer_Names[#All],2,FALSE)</f>
        <v>Barger</v>
      </c>
      <c r="C2289">
        <f>VLOOKUP(Medical_Examinations[[#This Row],[Customer ID]],'Medical Examinations'!$A$1:$L$2336,2,FALSE)</f>
        <v>33</v>
      </c>
      <c r="D2289">
        <f>VLOOKUP(Medical_Examinations[[#This Row],[Customer ID]],'Medical Examinations'!$A$1:$L$2336,3,FALSE)</f>
        <v>5</v>
      </c>
      <c r="E2289" t="str">
        <f>VLOOKUP(Medical_Examinations[[#This Row],[Customer ID]],'Medical Examinations'!$A$1:$L$2336,4,FALSE)</f>
        <v>No</v>
      </c>
      <c r="F2289" t="str">
        <f>VLOOKUP(Medical_Examinations[[#This Row],[Customer ID]],'Medical Examinations'!$A$1:$L$2336,6,FALSE)</f>
        <v>No</v>
      </c>
      <c r="G2289" t="str">
        <f>VLOOKUP(Medical_Examinations[[#This Row],[Customer ID]],'Medical Examinations'!$A$1:$L$2336,7,FALSE)</f>
        <v>No</v>
      </c>
      <c r="H2289">
        <f>VLOOKUP(Medical_Examinations[[#This Row],[Customer ID]],'Medical Examinations'!$A$1:$L$2336,8,FALSE)</f>
        <v>0</v>
      </c>
      <c r="I2289" t="str">
        <f>VLOOKUP(Medical_Examinations[[#This Row],[Customer ID]],'Medical Examinations'!$A$1:$L$2336,9,FALSE)</f>
        <v>yes</v>
      </c>
      <c r="J2289" t="str">
        <f>VLOOKUP(Medical_Examinations[[#This Row],[Customer ID]],'Medical Examinations'!A2288:L4623,11,FALSE)</f>
        <v>Obesity</v>
      </c>
      <c r="K2289" t="str">
        <f>VLOOKUP(Medical_Examinations[[#This Row],[Customer ID]],'Medical Examinations'!A2288:L4623,12,FALSE)</f>
        <v>Normal</v>
      </c>
      <c r="L2289" t="str">
        <f>VLOOKUP(Hospitalisation_Details[[#This Row],[Customer ID]],'Hospitalisation Details'!A2288:K4629,10,FALSE)</f>
        <v>4 Nov 1988</v>
      </c>
      <c r="M2289">
        <f>VLOOKUP(Hospitalisation_Details[[#This Row],[Customer ID]],'Hospitalisation Details'!$A$1:$K$2342,6,FALSE)</f>
        <v>3604</v>
      </c>
      <c r="N2289" t="str">
        <f>VLOOKUP(Hospitalisation_Details[[#This Row],[Customer ID]],'Hospitalisation Details'!A2288:K4629,7,FALSE)</f>
        <v>tier - 2</v>
      </c>
      <c r="O2289" t="str">
        <f>VLOOKUP(Hospitalisation_Details[[#This Row],[Customer ID]],'Hospitalisation Details'!A2288:K4629,8,FALSE)</f>
        <v>tier - 1</v>
      </c>
      <c r="P2289" t="str">
        <f>VLOOKUP(Hospitalisation_Details[[#This Row],[Customer ID]],'Hospitalisation Details'!A2288:K4629,9,FALSE)</f>
        <v>R1013</v>
      </c>
      <c r="Q2289">
        <f>VLOOKUP(Hospitalisation_Details[[#This Row],[Customer ID]],'Hospitalisation Details'!$A$1:$K$2342,11,FALSE)</f>
        <v>34</v>
      </c>
    </row>
    <row r="2290" spans="1:17" x14ac:dyDescent="0.35">
      <c r="A2290" t="s">
        <v>2289</v>
      </c>
      <c r="B2290" t="str">
        <f>VLOOKUP(Customer_Names[[#This Row],[Customer ID]],Customer_Names[#All],2,FALSE)</f>
        <v>Fraioli</v>
      </c>
      <c r="C2290">
        <f>VLOOKUP(Medical_Examinations[[#This Row],[Customer ID]],'Medical Examinations'!$A$1:$L$2336,2,FALSE)</f>
        <v>43</v>
      </c>
      <c r="D2290">
        <f>VLOOKUP(Medical_Examinations[[#This Row],[Customer ID]],'Medical Examinations'!$A$1:$L$2336,3,FALSE)</f>
        <v>5</v>
      </c>
      <c r="E2290" t="str">
        <f>VLOOKUP(Medical_Examinations[[#This Row],[Customer ID]],'Medical Examinations'!$A$1:$L$2336,4,FALSE)</f>
        <v>yes</v>
      </c>
      <c r="F2290" t="str">
        <f>VLOOKUP(Medical_Examinations[[#This Row],[Customer ID]],'Medical Examinations'!$A$1:$L$2336,6,FALSE)</f>
        <v>No</v>
      </c>
      <c r="G2290" t="str">
        <f>VLOOKUP(Medical_Examinations[[#This Row],[Customer ID]],'Medical Examinations'!$A$1:$L$2336,7,FALSE)</f>
        <v>No</v>
      </c>
      <c r="H2290">
        <f>VLOOKUP(Medical_Examinations[[#This Row],[Customer ID]],'Medical Examinations'!$A$1:$L$2336,8,FALSE)</f>
        <v>0</v>
      </c>
      <c r="I2290" t="str">
        <f>VLOOKUP(Medical_Examinations[[#This Row],[Customer ID]],'Medical Examinations'!$A$1:$L$2336,9,FALSE)</f>
        <v>yes</v>
      </c>
      <c r="J2290" t="str">
        <f>VLOOKUP(Medical_Examinations[[#This Row],[Customer ID]],'Medical Examinations'!A2289:L4624,11,FALSE)</f>
        <v>Obesity</v>
      </c>
      <c r="K2290" t="str">
        <f>VLOOKUP(Medical_Examinations[[#This Row],[Customer ID]],'Medical Examinations'!A2289:L4624,12,FALSE)</f>
        <v>Normal</v>
      </c>
      <c r="L2290" t="str">
        <f>VLOOKUP(Hospitalisation_Details[[#This Row],[Customer ID]],'Hospitalisation Details'!A2289:K4630,10,FALSE)</f>
        <v>11 Oct 1990</v>
      </c>
      <c r="M2290">
        <f>VLOOKUP(Hospitalisation_Details[[#This Row],[Customer ID]],'Hospitalisation Details'!$A$1:$K$2342,6,FALSE)</f>
        <v>3606</v>
      </c>
      <c r="N2290" t="str">
        <f>VLOOKUP(Hospitalisation_Details[[#This Row],[Customer ID]],'Hospitalisation Details'!A2289:K4630,7,FALSE)</f>
        <v>tier - 2</v>
      </c>
      <c r="O2290" t="str">
        <f>VLOOKUP(Hospitalisation_Details[[#This Row],[Customer ID]],'Hospitalisation Details'!A2289:K4630,8,FALSE)</f>
        <v>tier - 1</v>
      </c>
      <c r="P2290" t="str">
        <f>VLOOKUP(Hospitalisation_Details[[#This Row],[Customer ID]],'Hospitalisation Details'!A2289:K4630,9,FALSE)</f>
        <v>R1013</v>
      </c>
      <c r="Q2290">
        <f>VLOOKUP(Hospitalisation_Details[[#This Row],[Customer ID]],'Hospitalisation Details'!$A$1:$K$2342,11,FALSE)</f>
        <v>32</v>
      </c>
    </row>
    <row r="2291" spans="1:17" x14ac:dyDescent="0.35">
      <c r="A2291" t="s">
        <v>2290</v>
      </c>
      <c r="B2291" t="str">
        <f>VLOOKUP(Customer_Names[[#This Row],[Customer ID]],Customer_Names[#All],2,FALSE)</f>
        <v>April</v>
      </c>
      <c r="C2291">
        <f>VLOOKUP(Medical_Examinations[[#This Row],[Customer ID]],'Medical Examinations'!$A$1:$L$2336,2,FALSE)</f>
        <v>36</v>
      </c>
      <c r="D2291">
        <f>VLOOKUP(Medical_Examinations[[#This Row],[Customer ID]],'Medical Examinations'!$A$1:$L$2336,3,FALSE)</f>
        <v>5</v>
      </c>
      <c r="E2291" t="str">
        <f>VLOOKUP(Medical_Examinations[[#This Row],[Customer ID]],'Medical Examinations'!$A$1:$L$2336,4,FALSE)</f>
        <v>No</v>
      </c>
      <c r="F2291" t="str">
        <f>VLOOKUP(Medical_Examinations[[#This Row],[Customer ID]],'Medical Examinations'!$A$1:$L$2336,6,FALSE)</f>
        <v>No</v>
      </c>
      <c r="G2291" t="str">
        <f>VLOOKUP(Medical_Examinations[[#This Row],[Customer ID]],'Medical Examinations'!$A$1:$L$2336,7,FALSE)</f>
        <v>No</v>
      </c>
      <c r="H2291">
        <f>VLOOKUP(Medical_Examinations[[#This Row],[Customer ID]],'Medical Examinations'!$A$1:$L$2336,8,FALSE)</f>
        <v>0</v>
      </c>
      <c r="I2291" t="str">
        <f>VLOOKUP(Medical_Examinations[[#This Row],[Customer ID]],'Medical Examinations'!$A$1:$L$2336,9,FALSE)</f>
        <v>yes</v>
      </c>
      <c r="J2291" t="str">
        <f>VLOOKUP(Medical_Examinations[[#This Row],[Customer ID]],'Medical Examinations'!A2290:L4625,11,FALSE)</f>
        <v>Obesity</v>
      </c>
      <c r="K2291" t="str">
        <f>VLOOKUP(Medical_Examinations[[#This Row],[Customer ID]],'Medical Examinations'!A2290:L4625,12,FALSE)</f>
        <v>Normal</v>
      </c>
      <c r="L2291" t="str">
        <f>VLOOKUP(Hospitalisation_Details[[#This Row],[Customer ID]],'Hospitalisation Details'!A2290:K4631,10,FALSE)</f>
        <v>14 Jun 1985</v>
      </c>
      <c r="M2291">
        <f>VLOOKUP(Hospitalisation_Details[[#This Row],[Customer ID]],'Hospitalisation Details'!$A$1:$K$2342,6,FALSE)</f>
        <v>3622</v>
      </c>
      <c r="N2291" t="str">
        <f>VLOOKUP(Hospitalisation_Details[[#This Row],[Customer ID]],'Hospitalisation Details'!A2290:K4631,7,FALSE)</f>
        <v>tier - 2</v>
      </c>
      <c r="O2291" t="str">
        <f>VLOOKUP(Hospitalisation_Details[[#This Row],[Customer ID]],'Hospitalisation Details'!A2290:K4631,8,FALSE)</f>
        <v>tier - 1</v>
      </c>
      <c r="P2291" t="str">
        <f>VLOOKUP(Hospitalisation_Details[[#This Row],[Customer ID]],'Hospitalisation Details'!A2290:K4631,9,FALSE)</f>
        <v>R1013</v>
      </c>
      <c r="Q2291">
        <f>VLOOKUP(Hospitalisation_Details[[#This Row],[Customer ID]],'Hospitalisation Details'!$A$1:$K$2342,11,FALSE)</f>
        <v>37</v>
      </c>
    </row>
    <row r="2292" spans="1:17" x14ac:dyDescent="0.35">
      <c r="A2292" t="s">
        <v>2291</v>
      </c>
      <c r="B2292" t="str">
        <f>VLOOKUP(Customer_Names[[#This Row],[Customer ID]],Customer_Names[#All],2,FALSE)</f>
        <v>King</v>
      </c>
      <c r="C2292">
        <f>VLOOKUP(Medical_Examinations[[#This Row],[Customer ID]],'Medical Examinations'!$A$1:$L$2336,2,FALSE)</f>
        <v>54</v>
      </c>
      <c r="D2292">
        <f>VLOOKUP(Medical_Examinations[[#This Row],[Customer ID]],'Medical Examinations'!$A$1:$L$2336,3,FALSE)</f>
        <v>5</v>
      </c>
      <c r="E2292" t="str">
        <f>VLOOKUP(Medical_Examinations[[#This Row],[Customer ID]],'Medical Examinations'!$A$1:$L$2336,4,FALSE)</f>
        <v>No</v>
      </c>
      <c r="F2292" t="str">
        <f>VLOOKUP(Medical_Examinations[[#This Row],[Customer ID]],'Medical Examinations'!$A$1:$L$2336,6,FALSE)</f>
        <v>No</v>
      </c>
      <c r="G2292" t="str">
        <f>VLOOKUP(Medical_Examinations[[#This Row],[Customer ID]],'Medical Examinations'!$A$1:$L$2336,7,FALSE)</f>
        <v>No</v>
      </c>
      <c r="H2292">
        <f>VLOOKUP(Medical_Examinations[[#This Row],[Customer ID]],'Medical Examinations'!$A$1:$L$2336,8,FALSE)</f>
        <v>0</v>
      </c>
      <c r="I2292" t="str">
        <f>VLOOKUP(Medical_Examinations[[#This Row],[Customer ID]],'Medical Examinations'!$A$1:$L$2336,9,FALSE)</f>
        <v>yes</v>
      </c>
      <c r="J2292" t="str">
        <f>VLOOKUP(Medical_Examinations[[#This Row],[Customer ID]],'Medical Examinations'!A2291:L4626,11,FALSE)</f>
        <v>Obesity</v>
      </c>
      <c r="K2292" t="str">
        <f>VLOOKUP(Medical_Examinations[[#This Row],[Customer ID]],'Medical Examinations'!A2291:L4626,12,FALSE)</f>
        <v>Normal</v>
      </c>
      <c r="L2292" t="str">
        <f>VLOOKUP(Hospitalisation_Details[[#This Row],[Customer ID]],'Hospitalisation Details'!A2291:K4632,10,FALSE)</f>
        <v>6 Jul 1984</v>
      </c>
      <c r="M2292">
        <f>VLOOKUP(Hospitalisation_Details[[#This Row],[Customer ID]],'Hospitalisation Details'!$A$1:$K$2342,6,FALSE)</f>
        <v>3679</v>
      </c>
      <c r="N2292" t="str">
        <f>VLOOKUP(Hospitalisation_Details[[#This Row],[Customer ID]],'Hospitalisation Details'!A2291:K4632,7,FALSE)</f>
        <v>tier - 2</v>
      </c>
      <c r="O2292" t="str">
        <f>VLOOKUP(Hospitalisation_Details[[#This Row],[Customer ID]],'Hospitalisation Details'!A2291:K4632,8,FALSE)</f>
        <v>tier - 3</v>
      </c>
      <c r="P2292" t="str">
        <f>VLOOKUP(Hospitalisation_Details[[#This Row],[Customer ID]],'Hospitalisation Details'!A2291:K4632,9,FALSE)</f>
        <v>R1013</v>
      </c>
      <c r="Q2292">
        <f>VLOOKUP(Hospitalisation_Details[[#This Row],[Customer ID]],'Hospitalisation Details'!$A$1:$K$2342,11,FALSE)</f>
        <v>38</v>
      </c>
    </row>
    <row r="2293" spans="1:17" x14ac:dyDescent="0.35">
      <c r="A2293" t="s">
        <v>2292</v>
      </c>
      <c r="B2293" t="str">
        <f>VLOOKUP(Customer_Names[[#This Row],[Customer ID]],Customer_Names[#All],2,FALSE)</f>
        <v>Talhelm</v>
      </c>
      <c r="C2293">
        <f>VLOOKUP(Medical_Examinations[[#This Row],[Customer ID]],'Medical Examinations'!$A$1:$L$2336,2,FALSE)</f>
        <v>26</v>
      </c>
      <c r="D2293">
        <f>VLOOKUP(Medical_Examinations[[#This Row],[Customer ID]],'Medical Examinations'!$A$1:$L$2336,3,FALSE)</f>
        <v>5</v>
      </c>
      <c r="E2293" t="str">
        <f>VLOOKUP(Medical_Examinations[[#This Row],[Customer ID]],'Medical Examinations'!$A$1:$L$2336,4,FALSE)</f>
        <v>No</v>
      </c>
      <c r="F2293" t="str">
        <f>VLOOKUP(Medical_Examinations[[#This Row],[Customer ID]],'Medical Examinations'!$A$1:$L$2336,6,FALSE)</f>
        <v>No</v>
      </c>
      <c r="G2293" t="str">
        <f>VLOOKUP(Medical_Examinations[[#This Row],[Customer ID]],'Medical Examinations'!$A$1:$L$2336,7,FALSE)</f>
        <v>No</v>
      </c>
      <c r="H2293">
        <f>VLOOKUP(Medical_Examinations[[#This Row],[Customer ID]],'Medical Examinations'!$A$1:$L$2336,8,FALSE)</f>
        <v>0</v>
      </c>
      <c r="I2293" t="str">
        <f>VLOOKUP(Medical_Examinations[[#This Row],[Customer ID]],'Medical Examinations'!$A$1:$L$2336,9,FALSE)</f>
        <v>yes</v>
      </c>
      <c r="J2293" t="str">
        <f>VLOOKUP(Medical_Examinations[[#This Row],[Customer ID]],'Medical Examinations'!A2292:L4627,11,FALSE)</f>
        <v>Overweight</v>
      </c>
      <c r="K2293" t="str">
        <f>VLOOKUP(Medical_Examinations[[#This Row],[Customer ID]],'Medical Examinations'!A2292:L4627,12,FALSE)</f>
        <v>Normal</v>
      </c>
      <c r="L2293" t="str">
        <f>VLOOKUP(Hospitalisation_Details[[#This Row],[Customer ID]],'Hospitalisation Details'!A2292:K4633,10,FALSE)</f>
        <v>18 Aug 1988</v>
      </c>
      <c r="M2293">
        <f>VLOOKUP(Hospitalisation_Details[[#This Row],[Customer ID]],'Hospitalisation Details'!$A$1:$K$2342,6,FALSE)</f>
        <v>3700</v>
      </c>
      <c r="N2293" t="str">
        <f>VLOOKUP(Hospitalisation_Details[[#This Row],[Customer ID]],'Hospitalisation Details'!A2292:K4633,7,FALSE)</f>
        <v>tier - 2</v>
      </c>
      <c r="O2293" t="str">
        <f>VLOOKUP(Hospitalisation_Details[[#This Row],[Customer ID]],'Hospitalisation Details'!A2292:K4633,8,FALSE)</f>
        <v>tier - 3</v>
      </c>
      <c r="P2293" t="str">
        <f>VLOOKUP(Hospitalisation_Details[[#This Row],[Customer ID]],'Hospitalisation Details'!A2292:K4633,9,FALSE)</f>
        <v>R1013</v>
      </c>
      <c r="Q2293">
        <f>VLOOKUP(Hospitalisation_Details[[#This Row],[Customer ID]],'Hospitalisation Details'!$A$1:$K$2342,11,FALSE)</f>
        <v>34</v>
      </c>
    </row>
    <row r="2294" spans="1:17" x14ac:dyDescent="0.35">
      <c r="A2294" t="s">
        <v>2293</v>
      </c>
      <c r="B2294" t="str">
        <f>VLOOKUP(Customer_Names[[#This Row],[Customer ID]],Customer_Names[#All],2,FALSE)</f>
        <v>Regnier</v>
      </c>
      <c r="C2294">
        <f>VLOOKUP(Medical_Examinations[[#This Row],[Customer ID]],'Medical Examinations'!$A$1:$L$2336,2,FALSE)</f>
        <v>34</v>
      </c>
      <c r="D2294">
        <f>VLOOKUP(Medical_Examinations[[#This Row],[Customer ID]],'Medical Examinations'!$A$1:$L$2336,3,FALSE)</f>
        <v>5</v>
      </c>
      <c r="E2294" t="str">
        <f>VLOOKUP(Medical_Examinations[[#This Row],[Customer ID]],'Medical Examinations'!$A$1:$L$2336,4,FALSE)</f>
        <v>No</v>
      </c>
      <c r="F2294" t="str">
        <f>VLOOKUP(Medical_Examinations[[#This Row],[Customer ID]],'Medical Examinations'!$A$1:$L$2336,6,FALSE)</f>
        <v>No</v>
      </c>
      <c r="G2294" t="str">
        <f>VLOOKUP(Medical_Examinations[[#This Row],[Customer ID]],'Medical Examinations'!$A$1:$L$2336,7,FALSE)</f>
        <v>No</v>
      </c>
      <c r="H2294">
        <f>VLOOKUP(Medical_Examinations[[#This Row],[Customer ID]],'Medical Examinations'!$A$1:$L$2336,8,FALSE)</f>
        <v>0</v>
      </c>
      <c r="I2294" t="str">
        <f>VLOOKUP(Medical_Examinations[[#This Row],[Customer ID]],'Medical Examinations'!$A$1:$L$2336,9,FALSE)</f>
        <v>yes</v>
      </c>
      <c r="J2294" t="str">
        <f>VLOOKUP(Medical_Examinations[[#This Row],[Customer ID]],'Medical Examinations'!A2293:L4628,11,FALSE)</f>
        <v>Obesity</v>
      </c>
      <c r="K2294" t="str">
        <f>VLOOKUP(Medical_Examinations[[#This Row],[Customer ID]],'Medical Examinations'!A2293:L4628,12,FALSE)</f>
        <v>Normal</v>
      </c>
      <c r="L2294" t="str">
        <f>VLOOKUP(Hospitalisation_Details[[#This Row],[Customer ID]],'Hospitalisation Details'!A2293:K4634,10,FALSE)</f>
        <v>1 Dec 1986</v>
      </c>
      <c r="M2294">
        <f>VLOOKUP(Hospitalisation_Details[[#This Row],[Customer ID]],'Hospitalisation Details'!$A$1:$K$2342,6,FALSE)</f>
        <v>3732</v>
      </c>
      <c r="N2294" t="str">
        <f>VLOOKUP(Hospitalisation_Details[[#This Row],[Customer ID]],'Hospitalisation Details'!A2293:K4634,7,FALSE)</f>
        <v>tier - 2</v>
      </c>
      <c r="O2294" t="str">
        <f>VLOOKUP(Hospitalisation_Details[[#This Row],[Customer ID]],'Hospitalisation Details'!A2293:K4634,8,FALSE)</f>
        <v>tier - 2</v>
      </c>
      <c r="P2294" t="str">
        <f>VLOOKUP(Hospitalisation_Details[[#This Row],[Customer ID]],'Hospitalisation Details'!A2293:K4634,9,FALSE)</f>
        <v>R1013</v>
      </c>
      <c r="Q2294">
        <f>VLOOKUP(Hospitalisation_Details[[#This Row],[Customer ID]],'Hospitalisation Details'!$A$1:$K$2342,11,FALSE)</f>
        <v>36</v>
      </c>
    </row>
    <row r="2295" spans="1:17" x14ac:dyDescent="0.35">
      <c r="A2295" t="s">
        <v>2294</v>
      </c>
      <c r="B2295" t="str">
        <f>VLOOKUP(Customer_Names[[#This Row],[Customer ID]],Customer_Names[#All],2,FALSE)</f>
        <v>Treece</v>
      </c>
      <c r="C2295">
        <f>VLOOKUP(Medical_Examinations[[#This Row],[Customer ID]],'Medical Examinations'!$A$1:$L$2336,2,FALSE)</f>
        <v>31</v>
      </c>
      <c r="D2295">
        <f>VLOOKUP(Medical_Examinations[[#This Row],[Customer ID]],'Medical Examinations'!$A$1:$L$2336,3,FALSE)</f>
        <v>5</v>
      </c>
      <c r="E2295" t="str">
        <f>VLOOKUP(Medical_Examinations[[#This Row],[Customer ID]],'Medical Examinations'!$A$1:$L$2336,4,FALSE)</f>
        <v>yes</v>
      </c>
      <c r="F2295" t="str">
        <f>VLOOKUP(Medical_Examinations[[#This Row],[Customer ID]],'Medical Examinations'!$A$1:$L$2336,6,FALSE)</f>
        <v>No</v>
      </c>
      <c r="G2295" t="str">
        <f>VLOOKUP(Medical_Examinations[[#This Row],[Customer ID]],'Medical Examinations'!$A$1:$L$2336,7,FALSE)</f>
        <v>No</v>
      </c>
      <c r="H2295">
        <f>VLOOKUP(Medical_Examinations[[#This Row],[Customer ID]],'Medical Examinations'!$A$1:$L$2336,8,FALSE)</f>
        <v>0</v>
      </c>
      <c r="I2295" t="str">
        <f>VLOOKUP(Medical_Examinations[[#This Row],[Customer ID]],'Medical Examinations'!$A$1:$L$2336,9,FALSE)</f>
        <v>yes</v>
      </c>
      <c r="J2295" t="str">
        <f>VLOOKUP(Medical_Examinations[[#This Row],[Customer ID]],'Medical Examinations'!A2294:L4629,11,FALSE)</f>
        <v>Obesity</v>
      </c>
      <c r="K2295" t="str">
        <f>VLOOKUP(Medical_Examinations[[#This Row],[Customer ID]],'Medical Examinations'!A2294:L4629,12,FALSE)</f>
        <v>Normal</v>
      </c>
      <c r="L2295" t="str">
        <f>VLOOKUP(Hospitalisation_Details[[#This Row],[Customer ID]],'Hospitalisation Details'!A2294:K4635,10,FALSE)</f>
        <v>9 Sep 1986</v>
      </c>
      <c r="M2295">
        <f>VLOOKUP(Hospitalisation_Details[[#This Row],[Customer ID]],'Hospitalisation Details'!$A$1:$K$2342,6,FALSE)</f>
        <v>3749</v>
      </c>
      <c r="N2295" t="str">
        <f>VLOOKUP(Hospitalisation_Details[[#This Row],[Customer ID]],'Hospitalisation Details'!A2294:K4635,7,FALSE)</f>
        <v>tier - 2</v>
      </c>
      <c r="O2295" t="str">
        <f>VLOOKUP(Hospitalisation_Details[[#This Row],[Customer ID]],'Hospitalisation Details'!A2294:K4635,8,FALSE)</f>
        <v>tier - 2</v>
      </c>
      <c r="P2295" t="str">
        <f>VLOOKUP(Hospitalisation_Details[[#This Row],[Customer ID]],'Hospitalisation Details'!A2294:K4635,9,FALSE)</f>
        <v>R1013</v>
      </c>
      <c r="Q2295">
        <f>VLOOKUP(Hospitalisation_Details[[#This Row],[Customer ID]],'Hospitalisation Details'!$A$1:$K$2342,11,FALSE)</f>
        <v>36</v>
      </c>
    </row>
    <row r="2296" spans="1:17" x14ac:dyDescent="0.35">
      <c r="A2296" t="s">
        <v>2295</v>
      </c>
      <c r="B2296" t="str">
        <f>VLOOKUP(Customer_Names[[#This Row],[Customer ID]],Customer_Names[#All],2,FALSE)</f>
        <v>Beisel</v>
      </c>
      <c r="C2296">
        <f>VLOOKUP(Medical_Examinations[[#This Row],[Customer ID]],'Medical Examinations'!$A$1:$L$2336,2,FALSE)</f>
        <v>34</v>
      </c>
      <c r="D2296">
        <f>VLOOKUP(Medical_Examinations[[#This Row],[Customer ID]],'Medical Examinations'!$A$1:$L$2336,3,FALSE)</f>
        <v>5</v>
      </c>
      <c r="E2296" t="str">
        <f>VLOOKUP(Medical_Examinations[[#This Row],[Customer ID]],'Medical Examinations'!$A$1:$L$2336,4,FALSE)</f>
        <v>No</v>
      </c>
      <c r="F2296" t="str">
        <f>VLOOKUP(Medical_Examinations[[#This Row],[Customer ID]],'Medical Examinations'!$A$1:$L$2336,6,FALSE)</f>
        <v>No</v>
      </c>
      <c r="G2296" t="str">
        <f>VLOOKUP(Medical_Examinations[[#This Row],[Customer ID]],'Medical Examinations'!$A$1:$L$2336,7,FALSE)</f>
        <v>No</v>
      </c>
      <c r="H2296">
        <f>VLOOKUP(Medical_Examinations[[#This Row],[Customer ID]],'Medical Examinations'!$A$1:$L$2336,8,FALSE)</f>
        <v>0</v>
      </c>
      <c r="I2296" t="str">
        <f>VLOOKUP(Medical_Examinations[[#This Row],[Customer ID]],'Medical Examinations'!$A$1:$L$2336,9,FALSE)</f>
        <v>yes</v>
      </c>
      <c r="J2296" t="str">
        <f>VLOOKUP(Medical_Examinations[[#This Row],[Customer ID]],'Medical Examinations'!A2295:L4630,11,FALSE)</f>
        <v>Obesity</v>
      </c>
      <c r="K2296" t="str">
        <f>VLOOKUP(Medical_Examinations[[#This Row],[Customer ID]],'Medical Examinations'!A2295:L4630,12,FALSE)</f>
        <v>Normal</v>
      </c>
      <c r="L2296" t="str">
        <f>VLOOKUP(Hospitalisation_Details[[#This Row],[Customer ID]],'Hospitalisation Details'!A2295:K4636,10,FALSE)</f>
        <v>24 Oct 1987</v>
      </c>
      <c r="M2296">
        <f>VLOOKUP(Hospitalisation_Details[[#This Row],[Customer ID]],'Hospitalisation Details'!$A$1:$K$2342,6,FALSE)</f>
        <v>3773</v>
      </c>
      <c r="N2296" t="str">
        <f>VLOOKUP(Hospitalisation_Details[[#This Row],[Customer ID]],'Hospitalisation Details'!A2295:K4636,7,FALSE)</f>
        <v>tier - 2</v>
      </c>
      <c r="O2296" t="str">
        <f>VLOOKUP(Hospitalisation_Details[[#This Row],[Customer ID]],'Hospitalisation Details'!A2295:K4636,8,FALSE)</f>
        <v>tier - 3</v>
      </c>
      <c r="P2296" t="str">
        <f>VLOOKUP(Hospitalisation_Details[[#This Row],[Customer ID]],'Hospitalisation Details'!A2295:K4636,9,FALSE)</f>
        <v>R1013</v>
      </c>
      <c r="Q2296">
        <f>VLOOKUP(Hospitalisation_Details[[#This Row],[Customer ID]],'Hospitalisation Details'!$A$1:$K$2342,11,FALSE)</f>
        <v>35</v>
      </c>
    </row>
    <row r="2297" spans="1:17" x14ac:dyDescent="0.35">
      <c r="A2297" t="s">
        <v>2296</v>
      </c>
      <c r="B2297" t="str">
        <f>VLOOKUP(Customer_Names[[#This Row],[Customer ID]],Customer_Names[#All],2,FALSE)</f>
        <v>Enke</v>
      </c>
      <c r="C2297">
        <f>VLOOKUP(Medical_Examinations[[#This Row],[Customer ID]],'Medical Examinations'!$A$1:$L$2336,2,FALSE)</f>
        <v>33</v>
      </c>
      <c r="D2297">
        <f>VLOOKUP(Medical_Examinations[[#This Row],[Customer ID]],'Medical Examinations'!$A$1:$L$2336,3,FALSE)</f>
        <v>5</v>
      </c>
      <c r="E2297" t="str">
        <f>VLOOKUP(Medical_Examinations[[#This Row],[Customer ID]],'Medical Examinations'!$A$1:$L$2336,4,FALSE)</f>
        <v>No</v>
      </c>
      <c r="F2297" t="str">
        <f>VLOOKUP(Medical_Examinations[[#This Row],[Customer ID]],'Medical Examinations'!$A$1:$L$2336,6,FALSE)</f>
        <v>No</v>
      </c>
      <c r="G2297" t="str">
        <f>VLOOKUP(Medical_Examinations[[#This Row],[Customer ID]],'Medical Examinations'!$A$1:$L$2336,7,FALSE)</f>
        <v>No</v>
      </c>
      <c r="H2297">
        <f>VLOOKUP(Medical_Examinations[[#This Row],[Customer ID]],'Medical Examinations'!$A$1:$L$2336,8,FALSE)</f>
        <v>0</v>
      </c>
      <c r="I2297" t="str">
        <f>VLOOKUP(Medical_Examinations[[#This Row],[Customer ID]],'Medical Examinations'!$A$1:$L$2336,9,FALSE)</f>
        <v>yes</v>
      </c>
      <c r="J2297" t="str">
        <f>VLOOKUP(Medical_Examinations[[#This Row],[Customer ID]],'Medical Examinations'!A2296:L4631,11,FALSE)</f>
        <v>Obesity</v>
      </c>
      <c r="K2297" t="str">
        <f>VLOOKUP(Medical_Examinations[[#This Row],[Customer ID]],'Medical Examinations'!A2296:L4631,12,FALSE)</f>
        <v>Normal</v>
      </c>
      <c r="L2297" t="str">
        <f>VLOOKUP(Hospitalisation_Details[[#This Row],[Customer ID]],'Hospitalisation Details'!A2296:K4637,10,FALSE)</f>
        <v>28 Aug 1988</v>
      </c>
      <c r="M2297">
        <f>VLOOKUP(Hospitalisation_Details[[#This Row],[Customer ID]],'Hospitalisation Details'!$A$1:$K$2342,6,FALSE)</f>
        <v>3794</v>
      </c>
      <c r="N2297" t="str">
        <f>VLOOKUP(Hospitalisation_Details[[#This Row],[Customer ID]],'Hospitalisation Details'!A2296:K4637,7,FALSE)</f>
        <v>tier - 2</v>
      </c>
      <c r="O2297" t="str">
        <f>VLOOKUP(Hospitalisation_Details[[#This Row],[Customer ID]],'Hospitalisation Details'!A2296:K4637,8,FALSE)</f>
        <v>tier - 3</v>
      </c>
      <c r="P2297" t="str">
        <f>VLOOKUP(Hospitalisation_Details[[#This Row],[Customer ID]],'Hospitalisation Details'!A2296:K4637,9,FALSE)</f>
        <v>R1013</v>
      </c>
      <c r="Q2297">
        <f>VLOOKUP(Hospitalisation_Details[[#This Row],[Customer ID]],'Hospitalisation Details'!$A$1:$K$2342,11,FALSE)</f>
        <v>34</v>
      </c>
    </row>
    <row r="2298" spans="1:17" x14ac:dyDescent="0.35">
      <c r="A2298" t="s">
        <v>2297</v>
      </c>
      <c r="B2298" t="str">
        <f>VLOOKUP(Customer_Names[[#This Row],[Customer ID]],Customer_Names[#All],2,FALSE)</f>
        <v>Ruiz-Tagle Barros</v>
      </c>
      <c r="C2298">
        <f>VLOOKUP(Medical_Examinations[[#This Row],[Customer ID]],'Medical Examinations'!$A$1:$L$2336,2,FALSE)</f>
        <v>35</v>
      </c>
      <c r="D2298">
        <f>VLOOKUP(Medical_Examinations[[#This Row],[Customer ID]],'Medical Examinations'!$A$1:$L$2336,3,FALSE)</f>
        <v>5</v>
      </c>
      <c r="E2298" t="str">
        <f>VLOOKUP(Medical_Examinations[[#This Row],[Customer ID]],'Medical Examinations'!$A$1:$L$2336,4,FALSE)</f>
        <v>yes</v>
      </c>
      <c r="F2298" t="str">
        <f>VLOOKUP(Medical_Examinations[[#This Row],[Customer ID]],'Medical Examinations'!$A$1:$L$2336,6,FALSE)</f>
        <v>No</v>
      </c>
      <c r="G2298" t="str">
        <f>VLOOKUP(Medical_Examinations[[#This Row],[Customer ID]],'Medical Examinations'!$A$1:$L$2336,7,FALSE)</f>
        <v>No</v>
      </c>
      <c r="H2298">
        <f>VLOOKUP(Medical_Examinations[[#This Row],[Customer ID]],'Medical Examinations'!$A$1:$L$2336,8,FALSE)</f>
        <v>0</v>
      </c>
      <c r="I2298" t="str">
        <f>VLOOKUP(Medical_Examinations[[#This Row],[Customer ID]],'Medical Examinations'!$A$1:$L$2336,9,FALSE)</f>
        <v>yes</v>
      </c>
      <c r="J2298" t="str">
        <f>VLOOKUP(Medical_Examinations[[#This Row],[Customer ID]],'Medical Examinations'!A2297:L4632,11,FALSE)</f>
        <v>Obesity</v>
      </c>
      <c r="K2298" t="str">
        <f>VLOOKUP(Medical_Examinations[[#This Row],[Customer ID]],'Medical Examinations'!A2297:L4632,12,FALSE)</f>
        <v>Normal</v>
      </c>
      <c r="L2298" t="str">
        <f>VLOOKUP(Hospitalisation_Details[[#This Row],[Customer ID]],'Hospitalisation Details'!A2297:K4638,10,FALSE)</f>
        <v>5 Jul 1985</v>
      </c>
      <c r="M2298">
        <f>VLOOKUP(Hospitalisation_Details[[#This Row],[Customer ID]],'Hospitalisation Details'!$A$1:$K$2342,6,FALSE)</f>
        <v>3910</v>
      </c>
      <c r="N2298" t="str">
        <f>VLOOKUP(Hospitalisation_Details[[#This Row],[Customer ID]],'Hospitalisation Details'!A2297:K4638,7,FALSE)</f>
        <v>tier - 2</v>
      </c>
      <c r="O2298" t="str">
        <f>VLOOKUP(Hospitalisation_Details[[#This Row],[Customer ID]],'Hospitalisation Details'!A2297:K4638,8,FALSE)</f>
        <v>tier - 2</v>
      </c>
      <c r="P2298" t="str">
        <f>VLOOKUP(Hospitalisation_Details[[#This Row],[Customer ID]],'Hospitalisation Details'!A2297:K4638,9,FALSE)</f>
        <v>R1013</v>
      </c>
      <c r="Q2298">
        <f>VLOOKUP(Hospitalisation_Details[[#This Row],[Customer ID]],'Hospitalisation Details'!$A$1:$K$2342,11,FALSE)</f>
        <v>37</v>
      </c>
    </row>
    <row r="2299" spans="1:17" x14ac:dyDescent="0.35">
      <c r="A2299" t="s">
        <v>2298</v>
      </c>
      <c r="B2299" t="str">
        <f>VLOOKUP(Customer_Names[[#This Row],[Customer ID]],Customer_Names[#All],2,FALSE)</f>
        <v>Ferrell</v>
      </c>
      <c r="C2299">
        <f>VLOOKUP(Medical_Examinations[[#This Row],[Customer ID]],'Medical Examinations'!$A$1:$L$2336,2,FALSE)</f>
        <v>36</v>
      </c>
      <c r="D2299">
        <f>VLOOKUP(Medical_Examinations[[#This Row],[Customer ID]],'Medical Examinations'!$A$1:$L$2336,3,FALSE)</f>
        <v>5</v>
      </c>
      <c r="E2299" t="str">
        <f>VLOOKUP(Medical_Examinations[[#This Row],[Customer ID]],'Medical Examinations'!$A$1:$L$2336,4,FALSE)</f>
        <v>No</v>
      </c>
      <c r="F2299" t="str">
        <f>VLOOKUP(Medical_Examinations[[#This Row],[Customer ID]],'Medical Examinations'!$A$1:$L$2336,6,FALSE)</f>
        <v>No</v>
      </c>
      <c r="G2299" t="str">
        <f>VLOOKUP(Medical_Examinations[[#This Row],[Customer ID]],'Medical Examinations'!$A$1:$L$2336,7,FALSE)</f>
        <v>No</v>
      </c>
      <c r="H2299">
        <f>VLOOKUP(Medical_Examinations[[#This Row],[Customer ID]],'Medical Examinations'!$A$1:$L$2336,8,FALSE)</f>
        <v>0</v>
      </c>
      <c r="I2299" t="str">
        <f>VLOOKUP(Medical_Examinations[[#This Row],[Customer ID]],'Medical Examinations'!$A$1:$L$2336,9,FALSE)</f>
        <v>yes</v>
      </c>
      <c r="J2299" t="str">
        <f>VLOOKUP(Medical_Examinations[[#This Row],[Customer ID]],'Medical Examinations'!A2298:L4633,11,FALSE)</f>
        <v>Obesity</v>
      </c>
      <c r="K2299" t="str">
        <f>VLOOKUP(Medical_Examinations[[#This Row],[Customer ID]],'Medical Examinations'!A2298:L4633,12,FALSE)</f>
        <v>Normal</v>
      </c>
      <c r="L2299" t="str">
        <f>VLOOKUP(Hospitalisation_Details[[#This Row],[Customer ID]],'Hospitalisation Details'!A2298:K4639,10,FALSE)</f>
        <v>10 Jul 1989</v>
      </c>
      <c r="M2299">
        <f>VLOOKUP(Hospitalisation_Details[[#This Row],[Customer ID]],'Hospitalisation Details'!$A$1:$K$2342,6,FALSE)</f>
        <v>4002</v>
      </c>
      <c r="N2299" t="str">
        <f>VLOOKUP(Hospitalisation_Details[[#This Row],[Customer ID]],'Hospitalisation Details'!A2298:K4639,7,FALSE)</f>
        <v>tier - 2</v>
      </c>
      <c r="O2299" t="str">
        <f>VLOOKUP(Hospitalisation_Details[[#This Row],[Customer ID]],'Hospitalisation Details'!A2298:K4639,8,FALSE)</f>
        <v>tier - 1</v>
      </c>
      <c r="P2299" t="str">
        <f>VLOOKUP(Hospitalisation_Details[[#This Row],[Customer ID]],'Hospitalisation Details'!A2298:K4639,9,FALSE)</f>
        <v>R1013</v>
      </c>
      <c r="Q2299">
        <f>VLOOKUP(Hospitalisation_Details[[#This Row],[Customer ID]],'Hospitalisation Details'!$A$1:$K$2342,11,FALSE)</f>
        <v>33</v>
      </c>
    </row>
    <row r="2300" spans="1:17" x14ac:dyDescent="0.35">
      <c r="A2300" t="s">
        <v>2299</v>
      </c>
      <c r="B2300" t="str">
        <f>VLOOKUP(Customer_Names[[#This Row],[Customer ID]],Customer_Names[#All],2,FALSE)</f>
        <v>Gates</v>
      </c>
      <c r="C2300">
        <f>VLOOKUP(Medical_Examinations[[#This Row],[Customer ID]],'Medical Examinations'!$A$1:$L$2336,2,FALSE)</f>
        <v>32</v>
      </c>
      <c r="D2300">
        <f>VLOOKUP(Medical_Examinations[[#This Row],[Customer ID]],'Medical Examinations'!$A$1:$L$2336,3,FALSE)</f>
        <v>5</v>
      </c>
      <c r="E2300" t="str">
        <f>VLOOKUP(Medical_Examinations[[#This Row],[Customer ID]],'Medical Examinations'!$A$1:$L$2336,4,FALSE)</f>
        <v>yes</v>
      </c>
      <c r="F2300" t="str">
        <f>VLOOKUP(Medical_Examinations[[#This Row],[Customer ID]],'Medical Examinations'!$A$1:$L$2336,6,FALSE)</f>
        <v>No</v>
      </c>
      <c r="G2300" t="str">
        <f>VLOOKUP(Medical_Examinations[[#This Row],[Customer ID]],'Medical Examinations'!$A$1:$L$2336,7,FALSE)</f>
        <v>No</v>
      </c>
      <c r="H2300">
        <f>VLOOKUP(Medical_Examinations[[#This Row],[Customer ID]],'Medical Examinations'!$A$1:$L$2336,8,FALSE)</f>
        <v>0</v>
      </c>
      <c r="I2300" t="str">
        <f>VLOOKUP(Medical_Examinations[[#This Row],[Customer ID]],'Medical Examinations'!$A$1:$L$2336,9,FALSE)</f>
        <v>yes</v>
      </c>
      <c r="J2300" t="str">
        <f>VLOOKUP(Medical_Examinations[[#This Row],[Customer ID]],'Medical Examinations'!A2299:L4634,11,FALSE)</f>
        <v>Obesity</v>
      </c>
      <c r="K2300" t="str">
        <f>VLOOKUP(Medical_Examinations[[#This Row],[Customer ID]],'Medical Examinations'!A2299:L4634,12,FALSE)</f>
        <v>Normal</v>
      </c>
      <c r="L2300" t="str">
        <f>VLOOKUP(Hospitalisation_Details[[#This Row],[Customer ID]],'Hospitalisation Details'!A2299:K4640,10,FALSE)</f>
        <v>7 Jul 1984</v>
      </c>
      <c r="M2300">
        <f>VLOOKUP(Hospitalisation_Details[[#This Row],[Customer ID]],'Hospitalisation Details'!$A$1:$K$2342,6,FALSE)</f>
        <v>4038</v>
      </c>
      <c r="N2300" t="str">
        <f>VLOOKUP(Hospitalisation_Details[[#This Row],[Customer ID]],'Hospitalisation Details'!A2299:K4640,7,FALSE)</f>
        <v>tier - 2</v>
      </c>
      <c r="O2300" t="str">
        <f>VLOOKUP(Hospitalisation_Details[[#This Row],[Customer ID]],'Hospitalisation Details'!A2299:K4640,8,FALSE)</f>
        <v>tier - 1</v>
      </c>
      <c r="P2300" t="str">
        <f>VLOOKUP(Hospitalisation_Details[[#This Row],[Customer ID]],'Hospitalisation Details'!A2299:K4640,9,FALSE)</f>
        <v>R1013</v>
      </c>
      <c r="Q2300">
        <f>VLOOKUP(Hospitalisation_Details[[#This Row],[Customer ID]],'Hospitalisation Details'!$A$1:$K$2342,11,FALSE)</f>
        <v>38</v>
      </c>
    </row>
    <row r="2301" spans="1:17" x14ac:dyDescent="0.35">
      <c r="A2301" t="s">
        <v>2300</v>
      </c>
      <c r="B2301" t="str">
        <f>VLOOKUP(Customer_Names[[#This Row],[Customer ID]],Customer_Names[#All],2,FALSE)</f>
        <v>Jeffers</v>
      </c>
      <c r="C2301">
        <f>VLOOKUP(Medical_Examinations[[#This Row],[Customer ID]],'Medical Examinations'!$A$1:$L$2336,2,FALSE)</f>
        <v>41</v>
      </c>
      <c r="D2301">
        <f>VLOOKUP(Medical_Examinations[[#This Row],[Customer ID]],'Medical Examinations'!$A$1:$L$2336,3,FALSE)</f>
        <v>5</v>
      </c>
      <c r="E2301" t="str">
        <f>VLOOKUP(Medical_Examinations[[#This Row],[Customer ID]],'Medical Examinations'!$A$1:$L$2336,4,FALSE)</f>
        <v>No</v>
      </c>
      <c r="F2301" t="str">
        <f>VLOOKUP(Medical_Examinations[[#This Row],[Customer ID]],'Medical Examinations'!$A$1:$L$2336,6,FALSE)</f>
        <v>No</v>
      </c>
      <c r="G2301" t="str">
        <f>VLOOKUP(Medical_Examinations[[#This Row],[Customer ID]],'Medical Examinations'!$A$1:$L$2336,7,FALSE)</f>
        <v>No</v>
      </c>
      <c r="H2301">
        <f>VLOOKUP(Medical_Examinations[[#This Row],[Customer ID]],'Medical Examinations'!$A$1:$L$2336,8,FALSE)</f>
        <v>0</v>
      </c>
      <c r="I2301" t="str">
        <f>VLOOKUP(Medical_Examinations[[#This Row],[Customer ID]],'Medical Examinations'!$A$1:$L$2336,9,FALSE)</f>
        <v>yes</v>
      </c>
      <c r="J2301" t="str">
        <f>VLOOKUP(Medical_Examinations[[#This Row],[Customer ID]],'Medical Examinations'!A2300:L4635,11,FALSE)</f>
        <v>Obesity</v>
      </c>
      <c r="K2301" t="str">
        <f>VLOOKUP(Medical_Examinations[[#This Row],[Customer ID]],'Medical Examinations'!A2300:L4635,12,FALSE)</f>
        <v>Normal</v>
      </c>
      <c r="L2301" t="str">
        <f>VLOOKUP(Hospitalisation_Details[[#This Row],[Customer ID]],'Hospitalisation Details'!A2300:K4641,10,FALSE)</f>
        <v>10 Nov 1983</v>
      </c>
      <c r="M2301">
        <f>VLOOKUP(Hospitalisation_Details[[#This Row],[Customer ID]],'Hospitalisation Details'!$A$1:$K$2342,6,FALSE)</f>
        <v>4040</v>
      </c>
      <c r="N2301" t="str">
        <f>VLOOKUP(Hospitalisation_Details[[#This Row],[Customer ID]],'Hospitalisation Details'!A2300:K4641,7,FALSE)</f>
        <v>tier - 2</v>
      </c>
      <c r="O2301" t="str">
        <f>VLOOKUP(Hospitalisation_Details[[#This Row],[Customer ID]],'Hospitalisation Details'!A2300:K4641,8,FALSE)</f>
        <v>tier - 1</v>
      </c>
      <c r="P2301" t="str">
        <f>VLOOKUP(Hospitalisation_Details[[#This Row],[Customer ID]],'Hospitalisation Details'!A2300:K4641,9,FALSE)</f>
        <v>R1013</v>
      </c>
      <c r="Q2301">
        <f>VLOOKUP(Hospitalisation_Details[[#This Row],[Customer ID]],'Hospitalisation Details'!$A$1:$K$2342,11,FALSE)</f>
        <v>39</v>
      </c>
    </row>
    <row r="2302" spans="1:17" x14ac:dyDescent="0.35">
      <c r="A2302" t="s">
        <v>2301</v>
      </c>
      <c r="B2302" t="str">
        <f>VLOOKUP(Customer_Names[[#This Row],[Customer ID]],Customer_Names[#All],2,FALSE)</f>
        <v>Sulhanek</v>
      </c>
      <c r="C2302">
        <f>VLOOKUP(Medical_Examinations[[#This Row],[Customer ID]],'Medical Examinations'!$A$1:$L$2336,2,FALSE)</f>
        <v>31</v>
      </c>
      <c r="D2302">
        <f>VLOOKUP(Medical_Examinations[[#This Row],[Customer ID]],'Medical Examinations'!$A$1:$L$2336,3,FALSE)</f>
        <v>5</v>
      </c>
      <c r="E2302" t="str">
        <f>VLOOKUP(Medical_Examinations[[#This Row],[Customer ID]],'Medical Examinations'!$A$1:$L$2336,4,FALSE)</f>
        <v>No</v>
      </c>
      <c r="F2302" t="str">
        <f>VLOOKUP(Medical_Examinations[[#This Row],[Customer ID]],'Medical Examinations'!$A$1:$L$2336,6,FALSE)</f>
        <v>No</v>
      </c>
      <c r="G2302" t="str">
        <f>VLOOKUP(Medical_Examinations[[#This Row],[Customer ID]],'Medical Examinations'!$A$1:$L$2336,7,FALSE)</f>
        <v>No</v>
      </c>
      <c r="H2302">
        <f>VLOOKUP(Medical_Examinations[[#This Row],[Customer ID]],'Medical Examinations'!$A$1:$L$2336,8,FALSE)</f>
        <v>0</v>
      </c>
      <c r="I2302" t="str">
        <f>VLOOKUP(Medical_Examinations[[#This Row],[Customer ID]],'Medical Examinations'!$A$1:$L$2336,9,FALSE)</f>
        <v>yes</v>
      </c>
      <c r="J2302" t="str">
        <f>VLOOKUP(Medical_Examinations[[#This Row],[Customer ID]],'Medical Examinations'!A2301:L4636,11,FALSE)</f>
        <v>Obesity</v>
      </c>
      <c r="K2302" t="str">
        <f>VLOOKUP(Medical_Examinations[[#This Row],[Customer ID]],'Medical Examinations'!A2301:L4636,12,FALSE)</f>
        <v>Normal</v>
      </c>
      <c r="L2302" t="str">
        <f>VLOOKUP(Hospitalisation_Details[[#This Row],[Customer ID]],'Hospitalisation Details'!A2301:K4642,10,FALSE)</f>
        <v>30 Nov 1988</v>
      </c>
      <c r="M2302">
        <f>VLOOKUP(Hospitalisation_Details[[#This Row],[Customer ID]],'Hospitalisation Details'!$A$1:$K$2342,6,FALSE)</f>
        <v>4048</v>
      </c>
      <c r="N2302" t="str">
        <f>VLOOKUP(Hospitalisation_Details[[#This Row],[Customer ID]],'Hospitalisation Details'!A2301:K4642,7,FALSE)</f>
        <v>tier - 2</v>
      </c>
      <c r="O2302" t="str">
        <f>VLOOKUP(Hospitalisation_Details[[#This Row],[Customer ID]],'Hospitalisation Details'!A2301:K4642,8,FALSE)</f>
        <v>tier - 1</v>
      </c>
      <c r="P2302" t="str">
        <f>VLOOKUP(Hospitalisation_Details[[#This Row],[Customer ID]],'Hospitalisation Details'!A2301:K4642,9,FALSE)</f>
        <v>R1013</v>
      </c>
      <c r="Q2302">
        <f>VLOOKUP(Hospitalisation_Details[[#This Row],[Customer ID]],'Hospitalisation Details'!$A$1:$K$2342,11,FALSE)</f>
        <v>34</v>
      </c>
    </row>
    <row r="2303" spans="1:17" x14ac:dyDescent="0.35">
      <c r="A2303" t="s">
        <v>2302</v>
      </c>
      <c r="B2303" t="str">
        <f>VLOOKUP(Customer_Names[[#This Row],[Customer ID]],Customer_Names[#All],2,FALSE)</f>
        <v>Ozahowski</v>
      </c>
      <c r="C2303">
        <f>VLOOKUP(Medical_Examinations[[#This Row],[Customer ID]],'Medical Examinations'!$A$1:$L$2336,2,FALSE)</f>
        <v>51</v>
      </c>
      <c r="D2303">
        <f>VLOOKUP(Medical_Examinations[[#This Row],[Customer ID]],'Medical Examinations'!$A$1:$L$2336,3,FALSE)</f>
        <v>5</v>
      </c>
      <c r="E2303" t="str">
        <f>VLOOKUP(Medical_Examinations[[#This Row],[Customer ID]],'Medical Examinations'!$A$1:$L$2336,4,FALSE)</f>
        <v>yes</v>
      </c>
      <c r="F2303" t="str">
        <f>VLOOKUP(Medical_Examinations[[#This Row],[Customer ID]],'Medical Examinations'!$A$1:$L$2336,6,FALSE)</f>
        <v>yes</v>
      </c>
      <c r="G2303" t="str">
        <f>VLOOKUP(Medical_Examinations[[#This Row],[Customer ID]],'Medical Examinations'!$A$1:$L$2336,7,FALSE)</f>
        <v>No</v>
      </c>
      <c r="H2303">
        <f>VLOOKUP(Medical_Examinations[[#This Row],[Customer ID]],'Medical Examinations'!$A$1:$L$2336,8,FALSE)</f>
        <v>2</v>
      </c>
      <c r="I2303" t="str">
        <f>VLOOKUP(Medical_Examinations[[#This Row],[Customer ID]],'Medical Examinations'!$A$1:$L$2336,9,FALSE)</f>
        <v>yes</v>
      </c>
      <c r="J2303" t="str">
        <f>VLOOKUP(Medical_Examinations[[#This Row],[Customer ID]],'Medical Examinations'!A2302:L4637,11,FALSE)</f>
        <v>Obesity</v>
      </c>
      <c r="K2303" t="str">
        <f>VLOOKUP(Medical_Examinations[[#This Row],[Customer ID]],'Medical Examinations'!A2302:L4637,12,FALSE)</f>
        <v>Normal</v>
      </c>
      <c r="L2303" t="str">
        <f>VLOOKUP(Hospitalisation_Details[[#This Row],[Customer ID]],'Hospitalisation Details'!A2302:K4643,10,FALSE)</f>
        <v>16 Sep 1983</v>
      </c>
      <c r="M2303">
        <f>VLOOKUP(Hospitalisation_Details[[#This Row],[Customer ID]],'Hospitalisation Details'!$A$1:$K$2342,6,FALSE)</f>
        <v>4070</v>
      </c>
      <c r="N2303" t="str">
        <f>VLOOKUP(Hospitalisation_Details[[#This Row],[Customer ID]],'Hospitalisation Details'!A2302:K4643,7,FALSE)</f>
        <v>tier - 2</v>
      </c>
      <c r="O2303" t="str">
        <f>VLOOKUP(Hospitalisation_Details[[#This Row],[Customer ID]],'Hospitalisation Details'!A2302:K4643,8,FALSE)</f>
        <v>tier - 1</v>
      </c>
      <c r="P2303" t="str">
        <f>VLOOKUP(Hospitalisation_Details[[#This Row],[Customer ID]],'Hospitalisation Details'!A2302:K4643,9,FALSE)</f>
        <v>R1013</v>
      </c>
      <c r="Q2303">
        <f>VLOOKUP(Hospitalisation_Details[[#This Row],[Customer ID]],'Hospitalisation Details'!$A$1:$K$2342,11,FALSE)</f>
        <v>39</v>
      </c>
    </row>
    <row r="2304" spans="1:17" x14ac:dyDescent="0.35">
      <c r="A2304" t="s">
        <v>2303</v>
      </c>
      <c r="B2304" t="str">
        <f>VLOOKUP(Customer_Names[[#This Row],[Customer ID]],Customer_Names[#All],2,FALSE)</f>
        <v>Caron</v>
      </c>
      <c r="C2304">
        <f>VLOOKUP(Medical_Examinations[[#This Row],[Customer ID]],'Medical Examinations'!$A$1:$L$2336,2,FALSE)</f>
        <v>44</v>
      </c>
      <c r="D2304">
        <f>VLOOKUP(Medical_Examinations[[#This Row],[Customer ID]],'Medical Examinations'!$A$1:$L$2336,3,FALSE)</f>
        <v>5</v>
      </c>
      <c r="E2304" t="str">
        <f>VLOOKUP(Medical_Examinations[[#This Row],[Customer ID]],'Medical Examinations'!$A$1:$L$2336,4,FALSE)</f>
        <v>No</v>
      </c>
      <c r="F2304" t="str">
        <f>VLOOKUP(Medical_Examinations[[#This Row],[Customer ID]],'Medical Examinations'!$A$1:$L$2336,6,FALSE)</f>
        <v>No</v>
      </c>
      <c r="G2304" t="str">
        <f>VLOOKUP(Medical_Examinations[[#This Row],[Customer ID]],'Medical Examinations'!$A$1:$L$2336,7,FALSE)</f>
        <v>No</v>
      </c>
      <c r="H2304">
        <f>VLOOKUP(Medical_Examinations[[#This Row],[Customer ID]],'Medical Examinations'!$A$1:$L$2336,8,FALSE)</f>
        <v>0</v>
      </c>
      <c r="I2304" t="str">
        <f>VLOOKUP(Medical_Examinations[[#This Row],[Customer ID]],'Medical Examinations'!$A$1:$L$2336,9,FALSE)</f>
        <v>yes</v>
      </c>
      <c r="J2304" t="str">
        <f>VLOOKUP(Medical_Examinations[[#This Row],[Customer ID]],'Medical Examinations'!A2303:L4638,11,FALSE)</f>
        <v>Obesity</v>
      </c>
      <c r="K2304" t="str">
        <f>VLOOKUP(Medical_Examinations[[#This Row],[Customer ID]],'Medical Examinations'!A2303:L4638,12,FALSE)</f>
        <v>Normal</v>
      </c>
      <c r="L2304" t="str">
        <f>VLOOKUP(Hospitalisation_Details[[#This Row],[Customer ID]],'Hospitalisation Details'!A2303:K4644,10,FALSE)</f>
        <v>16 Jun 1982</v>
      </c>
      <c r="M2304">
        <f>VLOOKUP(Hospitalisation_Details[[#This Row],[Customer ID]],'Hospitalisation Details'!$A$1:$K$2342,6,FALSE)</f>
        <v>4250</v>
      </c>
      <c r="N2304" t="str">
        <f>VLOOKUP(Hospitalisation_Details[[#This Row],[Customer ID]],'Hospitalisation Details'!A2303:K4644,7,FALSE)</f>
        <v>tier - 2</v>
      </c>
      <c r="O2304" t="str">
        <f>VLOOKUP(Hospitalisation_Details[[#This Row],[Customer ID]],'Hospitalisation Details'!A2303:K4644,8,FALSE)</f>
        <v>tier - 3</v>
      </c>
      <c r="P2304" t="str">
        <f>VLOOKUP(Hospitalisation_Details[[#This Row],[Customer ID]],'Hospitalisation Details'!A2303:K4644,9,FALSE)</f>
        <v>R1013</v>
      </c>
      <c r="Q2304">
        <f>VLOOKUP(Hospitalisation_Details[[#This Row],[Customer ID]],'Hospitalisation Details'!$A$1:$K$2342,11,FALSE)</f>
        <v>40</v>
      </c>
    </row>
    <row r="2305" spans="1:17" x14ac:dyDescent="0.35">
      <c r="A2305" t="s">
        <v>2304</v>
      </c>
      <c r="B2305" t="str">
        <f>VLOOKUP(Customer_Names[[#This Row],[Customer ID]],Customer_Names[#All],2,FALSE)</f>
        <v>Fullarton</v>
      </c>
      <c r="C2305">
        <f>VLOOKUP(Medical_Examinations[[#This Row],[Customer ID]],'Medical Examinations'!$A$1:$L$2336,2,FALSE)</f>
        <v>28</v>
      </c>
      <c r="D2305">
        <f>VLOOKUP(Medical_Examinations[[#This Row],[Customer ID]],'Medical Examinations'!$A$1:$L$2336,3,FALSE)</f>
        <v>5</v>
      </c>
      <c r="E2305" t="str">
        <f>VLOOKUP(Medical_Examinations[[#This Row],[Customer ID]],'Medical Examinations'!$A$1:$L$2336,4,FALSE)</f>
        <v>No</v>
      </c>
      <c r="F2305" t="str">
        <f>VLOOKUP(Medical_Examinations[[#This Row],[Customer ID]],'Medical Examinations'!$A$1:$L$2336,6,FALSE)</f>
        <v>No</v>
      </c>
      <c r="G2305" t="str">
        <f>VLOOKUP(Medical_Examinations[[#This Row],[Customer ID]],'Medical Examinations'!$A$1:$L$2336,7,FALSE)</f>
        <v>No</v>
      </c>
      <c r="H2305">
        <f>VLOOKUP(Medical_Examinations[[#This Row],[Customer ID]],'Medical Examinations'!$A$1:$L$2336,8,FALSE)</f>
        <v>0</v>
      </c>
      <c r="I2305" t="str">
        <f>VLOOKUP(Medical_Examinations[[#This Row],[Customer ID]],'Medical Examinations'!$A$1:$L$2336,9,FALSE)</f>
        <v>yes</v>
      </c>
      <c r="J2305" t="str">
        <f>VLOOKUP(Medical_Examinations[[#This Row],[Customer ID]],'Medical Examinations'!A2304:L4639,11,FALSE)</f>
        <v>Overweight</v>
      </c>
      <c r="K2305" t="str">
        <f>VLOOKUP(Medical_Examinations[[#This Row],[Customer ID]],'Medical Examinations'!A2304:L4639,12,FALSE)</f>
        <v>Normal</v>
      </c>
      <c r="L2305" t="str">
        <f>VLOOKUP(Hospitalisation_Details[[#This Row],[Customer ID]],'Hospitalisation Details'!A2304:K4645,10,FALSE)</f>
        <v>29 Jun 1982</v>
      </c>
      <c r="M2305">
        <f>VLOOKUP(Hospitalisation_Details[[#This Row],[Customer ID]],'Hospitalisation Details'!$A$1:$K$2342,6,FALSE)</f>
        <v>4393</v>
      </c>
      <c r="N2305" t="str">
        <f>VLOOKUP(Hospitalisation_Details[[#This Row],[Customer ID]],'Hospitalisation Details'!A2304:K4645,7,FALSE)</f>
        <v>tier - 2</v>
      </c>
      <c r="O2305" t="str">
        <f>VLOOKUP(Hospitalisation_Details[[#This Row],[Customer ID]],'Hospitalisation Details'!A2304:K4645,8,FALSE)</f>
        <v>tier - 2</v>
      </c>
      <c r="P2305" t="str">
        <f>VLOOKUP(Hospitalisation_Details[[#This Row],[Customer ID]],'Hospitalisation Details'!A2304:K4645,9,FALSE)</f>
        <v>R1013</v>
      </c>
      <c r="Q2305">
        <f>VLOOKUP(Hospitalisation_Details[[#This Row],[Customer ID]],'Hospitalisation Details'!$A$1:$K$2342,11,FALSE)</f>
        <v>40</v>
      </c>
    </row>
    <row r="2306" spans="1:17" x14ac:dyDescent="0.35">
      <c r="A2306" t="s">
        <v>2305</v>
      </c>
      <c r="B2306" t="str">
        <f>VLOOKUP(Customer_Names[[#This Row],[Customer ID]],Customer_Names[#All],2,FALSE)</f>
        <v>Lindgren</v>
      </c>
      <c r="C2306">
        <f>VLOOKUP(Medical_Examinations[[#This Row],[Customer ID]],'Medical Examinations'!$A$1:$L$2336,2,FALSE)</f>
        <v>25</v>
      </c>
      <c r="D2306">
        <f>VLOOKUP(Medical_Examinations[[#This Row],[Customer ID]],'Medical Examinations'!$A$1:$L$2336,3,FALSE)</f>
        <v>5</v>
      </c>
      <c r="E2306" t="str">
        <f>VLOOKUP(Medical_Examinations[[#This Row],[Customer ID]],'Medical Examinations'!$A$1:$L$2336,4,FALSE)</f>
        <v>No</v>
      </c>
      <c r="F2306" t="str">
        <f>VLOOKUP(Medical_Examinations[[#This Row],[Customer ID]],'Medical Examinations'!$A$1:$L$2336,6,FALSE)</f>
        <v>No</v>
      </c>
      <c r="G2306" t="str">
        <f>VLOOKUP(Medical_Examinations[[#This Row],[Customer ID]],'Medical Examinations'!$A$1:$L$2336,7,FALSE)</f>
        <v>No</v>
      </c>
      <c r="H2306">
        <f>VLOOKUP(Medical_Examinations[[#This Row],[Customer ID]],'Medical Examinations'!$A$1:$L$2336,8,FALSE)</f>
        <v>2</v>
      </c>
      <c r="I2306" t="str">
        <f>VLOOKUP(Medical_Examinations[[#This Row],[Customer ID]],'Medical Examinations'!$A$1:$L$2336,9,FALSE)</f>
        <v>yes</v>
      </c>
      <c r="J2306" t="str">
        <f>VLOOKUP(Medical_Examinations[[#This Row],[Customer ID]],'Medical Examinations'!A2305:L4640,11,FALSE)</f>
        <v>Overweight</v>
      </c>
      <c r="K2306" t="str">
        <f>VLOOKUP(Medical_Examinations[[#This Row],[Customer ID]],'Medical Examinations'!A2305:L4640,12,FALSE)</f>
        <v>Normal</v>
      </c>
      <c r="L2306" t="str">
        <f>VLOOKUP(Hospitalisation_Details[[#This Row],[Customer ID]],'Hospitalisation Details'!A2305:K4646,10,FALSE)</f>
        <v>18 Jul 1988</v>
      </c>
      <c r="M2306">
        <f>VLOOKUP(Hospitalisation_Details[[#This Row],[Customer ID]],'Hospitalisation Details'!$A$1:$K$2342,6,FALSE)</f>
        <v>4397</v>
      </c>
      <c r="N2306" t="str">
        <f>VLOOKUP(Hospitalisation_Details[[#This Row],[Customer ID]],'Hospitalisation Details'!A2305:K4646,7,FALSE)</f>
        <v>tier - 2</v>
      </c>
      <c r="O2306" t="str">
        <f>VLOOKUP(Hospitalisation_Details[[#This Row],[Customer ID]],'Hospitalisation Details'!A2305:K4646,8,FALSE)</f>
        <v>tier - 2</v>
      </c>
      <c r="P2306" t="str">
        <f>VLOOKUP(Hospitalisation_Details[[#This Row],[Customer ID]],'Hospitalisation Details'!A2305:K4646,9,FALSE)</f>
        <v>R1013</v>
      </c>
      <c r="Q2306">
        <f>VLOOKUP(Hospitalisation_Details[[#This Row],[Customer ID]],'Hospitalisation Details'!$A$1:$K$2342,11,FALSE)</f>
        <v>34</v>
      </c>
    </row>
    <row r="2307" spans="1:17" x14ac:dyDescent="0.35">
      <c r="A2307" t="s">
        <v>2306</v>
      </c>
      <c r="B2307" t="str">
        <f>VLOOKUP(Customer_Names[[#This Row],[Customer ID]],Customer_Names[#All],2,FALSE)</f>
        <v>Akiha</v>
      </c>
      <c r="C2307">
        <f>VLOOKUP(Medical_Examinations[[#This Row],[Customer ID]],'Medical Examinations'!$A$1:$L$2336,2,FALSE)</f>
        <v>26</v>
      </c>
      <c r="D2307">
        <f>VLOOKUP(Medical_Examinations[[#This Row],[Customer ID]],'Medical Examinations'!$A$1:$L$2336,3,FALSE)</f>
        <v>5</v>
      </c>
      <c r="E2307" t="str">
        <f>VLOOKUP(Medical_Examinations[[#This Row],[Customer ID]],'Medical Examinations'!$A$1:$L$2336,4,FALSE)</f>
        <v>yes</v>
      </c>
      <c r="F2307" t="str">
        <f>VLOOKUP(Medical_Examinations[[#This Row],[Customer ID]],'Medical Examinations'!$A$1:$L$2336,6,FALSE)</f>
        <v>No</v>
      </c>
      <c r="G2307" t="str">
        <f>VLOOKUP(Medical_Examinations[[#This Row],[Customer ID]],'Medical Examinations'!$A$1:$L$2336,7,FALSE)</f>
        <v>No</v>
      </c>
      <c r="H2307">
        <f>VLOOKUP(Medical_Examinations[[#This Row],[Customer ID]],'Medical Examinations'!$A$1:$L$2336,8,FALSE)</f>
        <v>0</v>
      </c>
      <c r="I2307" t="str">
        <f>VLOOKUP(Medical_Examinations[[#This Row],[Customer ID]],'Medical Examinations'!$A$1:$L$2336,9,FALSE)</f>
        <v>yes</v>
      </c>
      <c r="J2307" t="str">
        <f>VLOOKUP(Medical_Examinations[[#This Row],[Customer ID]],'Medical Examinations'!A2306:L4641,11,FALSE)</f>
        <v>Overweight</v>
      </c>
      <c r="K2307" t="str">
        <f>VLOOKUP(Medical_Examinations[[#This Row],[Customer ID]],'Medical Examinations'!A2306:L4641,12,FALSE)</f>
        <v>Normal</v>
      </c>
      <c r="L2307" t="str">
        <f>VLOOKUP(Hospitalisation_Details[[#This Row],[Customer ID]],'Hospitalisation Details'!A2306:K4647,10,FALSE)</f>
        <v>27 Sep 1982</v>
      </c>
      <c r="M2307">
        <f>VLOOKUP(Hospitalisation_Details[[#This Row],[Customer ID]],'Hospitalisation Details'!$A$1:$K$2342,6,FALSE)</f>
        <v>4511</v>
      </c>
      <c r="N2307" t="str">
        <f>VLOOKUP(Hospitalisation_Details[[#This Row],[Customer ID]],'Hospitalisation Details'!A2306:K4647,7,FALSE)</f>
        <v>tier - 2</v>
      </c>
      <c r="O2307" t="str">
        <f>VLOOKUP(Hospitalisation_Details[[#This Row],[Customer ID]],'Hospitalisation Details'!A2306:K4647,8,FALSE)</f>
        <v>tier - 3</v>
      </c>
      <c r="P2307" t="str">
        <f>VLOOKUP(Hospitalisation_Details[[#This Row],[Customer ID]],'Hospitalisation Details'!A2306:K4647,9,FALSE)</f>
        <v>R1013</v>
      </c>
      <c r="Q2307">
        <f>VLOOKUP(Hospitalisation_Details[[#This Row],[Customer ID]],'Hospitalisation Details'!$A$1:$K$2342,11,FALSE)</f>
        <v>40</v>
      </c>
    </row>
    <row r="2308" spans="1:17" x14ac:dyDescent="0.35">
      <c r="A2308" t="s">
        <v>2307</v>
      </c>
      <c r="B2308" t="str">
        <f>VLOOKUP(Customer_Names[[#This Row],[Customer ID]],Customer_Names[#All],2,FALSE)</f>
        <v>Sweny</v>
      </c>
      <c r="C2308">
        <f>VLOOKUP(Medical_Examinations[[#This Row],[Customer ID]],'Medical Examinations'!$A$1:$L$2336,2,FALSE)</f>
        <v>23</v>
      </c>
      <c r="D2308">
        <f>VLOOKUP(Medical_Examinations[[#This Row],[Customer ID]],'Medical Examinations'!$A$1:$L$2336,3,FALSE)</f>
        <v>5</v>
      </c>
      <c r="E2308" t="str">
        <f>VLOOKUP(Medical_Examinations[[#This Row],[Customer ID]],'Medical Examinations'!$A$1:$L$2336,4,FALSE)</f>
        <v>No</v>
      </c>
      <c r="F2308" t="str">
        <f>VLOOKUP(Medical_Examinations[[#This Row],[Customer ID]],'Medical Examinations'!$A$1:$L$2336,6,FALSE)</f>
        <v>No</v>
      </c>
      <c r="G2308" t="str">
        <f>VLOOKUP(Medical_Examinations[[#This Row],[Customer ID]],'Medical Examinations'!$A$1:$L$2336,7,FALSE)</f>
        <v>No</v>
      </c>
      <c r="H2308">
        <f>VLOOKUP(Medical_Examinations[[#This Row],[Customer ID]],'Medical Examinations'!$A$1:$L$2336,8,FALSE)</f>
        <v>0</v>
      </c>
      <c r="I2308" t="str">
        <f>VLOOKUP(Medical_Examinations[[#This Row],[Customer ID]],'Medical Examinations'!$A$1:$L$2336,9,FALSE)</f>
        <v>yes</v>
      </c>
      <c r="J2308" t="str">
        <f>VLOOKUP(Medical_Examinations[[#This Row],[Customer ID]],'Medical Examinations'!A2307:L4642,11,FALSE)</f>
        <v>Normal Weight</v>
      </c>
      <c r="K2308" t="str">
        <f>VLOOKUP(Medical_Examinations[[#This Row],[Customer ID]],'Medical Examinations'!A2307:L4642,12,FALSE)</f>
        <v>Normal</v>
      </c>
      <c r="L2308" t="str">
        <f>VLOOKUP(Hospitalisation_Details[[#This Row],[Customer ID]],'Hospitalisation Details'!A2307:K4648,10,FALSE)</f>
        <v>5 Sep 1986</v>
      </c>
      <c r="M2308">
        <f>VLOOKUP(Hospitalisation_Details[[#This Row],[Customer ID]],'Hospitalisation Details'!$A$1:$K$2342,6,FALSE)</f>
        <v>4735</v>
      </c>
      <c r="N2308" t="str">
        <f>VLOOKUP(Hospitalisation_Details[[#This Row],[Customer ID]],'Hospitalisation Details'!A2307:K4648,7,FALSE)</f>
        <v>tier - 2</v>
      </c>
      <c r="O2308" t="str">
        <f>VLOOKUP(Hospitalisation_Details[[#This Row],[Customer ID]],'Hospitalisation Details'!A2307:K4648,8,FALSE)</f>
        <v>tier - 1</v>
      </c>
      <c r="P2308" t="str">
        <f>VLOOKUP(Hospitalisation_Details[[#This Row],[Customer ID]],'Hospitalisation Details'!A2307:K4648,9,FALSE)</f>
        <v>R1013</v>
      </c>
      <c r="Q2308">
        <f>VLOOKUP(Hospitalisation_Details[[#This Row],[Customer ID]],'Hospitalisation Details'!$A$1:$K$2342,11,FALSE)</f>
        <v>36</v>
      </c>
    </row>
    <row r="2309" spans="1:17" x14ac:dyDescent="0.35">
      <c r="A2309" t="s">
        <v>2308</v>
      </c>
      <c r="B2309" t="str">
        <f>VLOOKUP(Customer_Names[[#This Row],[Customer ID]],Customer_Names[#All],2,FALSE)</f>
        <v>Tobin</v>
      </c>
      <c r="C2309">
        <f>VLOOKUP(Medical_Examinations[[#This Row],[Customer ID]],'Medical Examinations'!$A$1:$L$2336,2,FALSE)</f>
        <v>28</v>
      </c>
      <c r="D2309">
        <f>VLOOKUP(Medical_Examinations[[#This Row],[Customer ID]],'Medical Examinations'!$A$1:$L$2336,3,FALSE)</f>
        <v>5</v>
      </c>
      <c r="E2309" t="str">
        <f>VLOOKUP(Medical_Examinations[[#This Row],[Customer ID]],'Medical Examinations'!$A$1:$L$2336,4,FALSE)</f>
        <v>yes</v>
      </c>
      <c r="F2309" t="str">
        <f>VLOOKUP(Medical_Examinations[[#This Row],[Customer ID]],'Medical Examinations'!$A$1:$L$2336,6,FALSE)</f>
        <v>No</v>
      </c>
      <c r="G2309" t="str">
        <f>VLOOKUP(Medical_Examinations[[#This Row],[Customer ID]],'Medical Examinations'!$A$1:$L$2336,7,FALSE)</f>
        <v>No</v>
      </c>
      <c r="H2309">
        <f>VLOOKUP(Medical_Examinations[[#This Row],[Customer ID]],'Medical Examinations'!$A$1:$L$2336,8,FALSE)</f>
        <v>2</v>
      </c>
      <c r="I2309" t="str">
        <f>VLOOKUP(Medical_Examinations[[#This Row],[Customer ID]],'Medical Examinations'!$A$1:$L$2336,9,FALSE)</f>
        <v>yes</v>
      </c>
      <c r="J2309" t="str">
        <f>VLOOKUP(Medical_Examinations[[#This Row],[Customer ID]],'Medical Examinations'!A2308:L4643,11,FALSE)</f>
        <v>Overweight</v>
      </c>
      <c r="K2309" t="str">
        <f>VLOOKUP(Medical_Examinations[[#This Row],[Customer ID]],'Medical Examinations'!A2308:L4643,12,FALSE)</f>
        <v>Normal</v>
      </c>
      <c r="L2309" t="str">
        <f>VLOOKUP(Hospitalisation_Details[[#This Row],[Customer ID]],'Hospitalisation Details'!A2308:K4649,10,FALSE)</f>
        <v>22 Jun 1987</v>
      </c>
      <c r="M2309">
        <f>VLOOKUP(Hospitalisation_Details[[#This Row],[Customer ID]],'Hospitalisation Details'!$A$1:$K$2342,6,FALSE)</f>
        <v>4787</v>
      </c>
      <c r="N2309" t="str">
        <f>VLOOKUP(Hospitalisation_Details[[#This Row],[Customer ID]],'Hospitalisation Details'!A2308:K4649,7,FALSE)</f>
        <v>tier - 2</v>
      </c>
      <c r="O2309" t="str">
        <f>VLOOKUP(Hospitalisation_Details[[#This Row],[Customer ID]],'Hospitalisation Details'!A2308:K4649,8,FALSE)</f>
        <v>tier - 3</v>
      </c>
      <c r="P2309" t="str">
        <f>VLOOKUP(Hospitalisation_Details[[#This Row],[Customer ID]],'Hospitalisation Details'!A2308:K4649,9,FALSE)</f>
        <v>R1013</v>
      </c>
      <c r="Q2309">
        <f>VLOOKUP(Hospitalisation_Details[[#This Row],[Customer ID]],'Hospitalisation Details'!$A$1:$K$2342,11,FALSE)</f>
        <v>35</v>
      </c>
    </row>
    <row r="2310" spans="1:17" x14ac:dyDescent="0.35">
      <c r="A2310" t="s">
        <v>2309</v>
      </c>
      <c r="B2310" t="str">
        <f>VLOOKUP(Customer_Names[[#This Row],[Customer ID]],Customer_Names[#All],2,FALSE)</f>
        <v>Pedersen</v>
      </c>
      <c r="C2310">
        <f>VLOOKUP(Medical_Examinations[[#This Row],[Customer ID]],'Medical Examinations'!$A$1:$L$2336,2,FALSE)</f>
        <v>27</v>
      </c>
      <c r="D2310">
        <f>VLOOKUP(Medical_Examinations[[#This Row],[Customer ID]],'Medical Examinations'!$A$1:$L$2336,3,FALSE)</f>
        <v>5</v>
      </c>
      <c r="E2310" t="str">
        <f>VLOOKUP(Medical_Examinations[[#This Row],[Customer ID]],'Medical Examinations'!$A$1:$L$2336,4,FALSE)</f>
        <v>yes</v>
      </c>
      <c r="F2310" t="str">
        <f>VLOOKUP(Medical_Examinations[[#This Row],[Customer ID]],'Medical Examinations'!$A$1:$L$2336,6,FALSE)</f>
        <v>No</v>
      </c>
      <c r="G2310" t="str">
        <f>VLOOKUP(Medical_Examinations[[#This Row],[Customer ID]],'Medical Examinations'!$A$1:$L$2336,7,FALSE)</f>
        <v>No</v>
      </c>
      <c r="H2310">
        <f>VLOOKUP(Medical_Examinations[[#This Row],[Customer ID]],'Medical Examinations'!$A$1:$L$2336,8,FALSE)</f>
        <v>2</v>
      </c>
      <c r="I2310" t="str">
        <f>VLOOKUP(Medical_Examinations[[#This Row],[Customer ID]],'Medical Examinations'!$A$1:$L$2336,9,FALSE)</f>
        <v>yes</v>
      </c>
      <c r="J2310" t="str">
        <f>VLOOKUP(Medical_Examinations[[#This Row],[Customer ID]],'Medical Examinations'!A2309:L4644,11,FALSE)</f>
        <v>Overweight</v>
      </c>
      <c r="K2310" t="str">
        <f>VLOOKUP(Medical_Examinations[[#This Row],[Customer ID]],'Medical Examinations'!A2309:L4644,12,FALSE)</f>
        <v>Normal</v>
      </c>
      <c r="L2310" t="str">
        <f>VLOOKUP(Hospitalisation_Details[[#This Row],[Customer ID]],'Hospitalisation Details'!A2309:K4650,10,FALSE)</f>
        <v>28 Nov 1990</v>
      </c>
      <c r="M2310">
        <f>VLOOKUP(Hospitalisation_Details[[#This Row],[Customer ID]],'Hospitalisation Details'!$A$1:$K$2342,6,FALSE)</f>
        <v>4894</v>
      </c>
      <c r="N2310" t="str">
        <f>VLOOKUP(Hospitalisation_Details[[#This Row],[Customer ID]],'Hospitalisation Details'!A2309:K4650,7,FALSE)</f>
        <v>tier - 2</v>
      </c>
      <c r="O2310" t="str">
        <f>VLOOKUP(Hospitalisation_Details[[#This Row],[Customer ID]],'Hospitalisation Details'!A2309:K4650,8,FALSE)</f>
        <v>tier - 3</v>
      </c>
      <c r="P2310" t="str">
        <f>VLOOKUP(Hospitalisation_Details[[#This Row],[Customer ID]],'Hospitalisation Details'!A2309:K4650,9,FALSE)</f>
        <v>R1013</v>
      </c>
      <c r="Q2310">
        <f>VLOOKUP(Hospitalisation_Details[[#This Row],[Customer ID]],'Hospitalisation Details'!$A$1:$K$2342,11,FALSE)</f>
        <v>32</v>
      </c>
    </row>
    <row r="2311" spans="1:17" x14ac:dyDescent="0.35">
      <c r="A2311" t="s">
        <v>2310</v>
      </c>
      <c r="B2311" t="str">
        <f>VLOOKUP(Customer_Names[[#This Row],[Customer ID]],Customer_Names[#All],2,FALSE)</f>
        <v>Lynch</v>
      </c>
      <c r="C2311">
        <f>VLOOKUP(Medical_Examinations[[#This Row],[Customer ID]],'Medical Examinations'!$A$1:$L$2336,2,FALSE)</f>
        <v>34</v>
      </c>
      <c r="D2311">
        <f>VLOOKUP(Medical_Examinations[[#This Row],[Customer ID]],'Medical Examinations'!$A$1:$L$2336,3,FALSE)</f>
        <v>5</v>
      </c>
      <c r="E2311" t="str">
        <f>VLOOKUP(Medical_Examinations[[#This Row],[Customer ID]],'Medical Examinations'!$A$1:$L$2336,4,FALSE)</f>
        <v>No</v>
      </c>
      <c r="F2311" t="str">
        <f>VLOOKUP(Medical_Examinations[[#This Row],[Customer ID]],'Medical Examinations'!$A$1:$L$2336,6,FALSE)</f>
        <v>No</v>
      </c>
      <c r="G2311" t="str">
        <f>VLOOKUP(Medical_Examinations[[#This Row],[Customer ID]],'Medical Examinations'!$A$1:$L$2336,7,FALSE)</f>
        <v>No</v>
      </c>
      <c r="H2311">
        <f>VLOOKUP(Medical_Examinations[[#This Row],[Customer ID]],'Medical Examinations'!$A$1:$L$2336,8,FALSE)</f>
        <v>0</v>
      </c>
      <c r="I2311" t="str">
        <f>VLOOKUP(Medical_Examinations[[#This Row],[Customer ID]],'Medical Examinations'!$A$1:$L$2336,9,FALSE)</f>
        <v>yes</v>
      </c>
      <c r="J2311" t="str">
        <f>VLOOKUP(Medical_Examinations[[#This Row],[Customer ID]],'Medical Examinations'!A2310:L4645,11,FALSE)</f>
        <v>Obesity</v>
      </c>
      <c r="K2311" t="str">
        <f>VLOOKUP(Medical_Examinations[[#This Row],[Customer ID]],'Medical Examinations'!A2310:L4645,12,FALSE)</f>
        <v>Normal</v>
      </c>
      <c r="L2311" t="str">
        <f>VLOOKUP(Hospitalisation_Details[[#This Row],[Customer ID]],'Hospitalisation Details'!A2310:K4651,10,FALSE)</f>
        <v>29 Jun 1986</v>
      </c>
      <c r="M2311">
        <f>VLOOKUP(Hospitalisation_Details[[#This Row],[Customer ID]],'Hospitalisation Details'!$A$1:$K$2342,6,FALSE)</f>
        <v>5034</v>
      </c>
      <c r="N2311" t="str">
        <f>VLOOKUP(Hospitalisation_Details[[#This Row],[Customer ID]],'Hospitalisation Details'!A2310:K4651,7,FALSE)</f>
        <v>tier - 2</v>
      </c>
      <c r="O2311" t="str">
        <f>VLOOKUP(Hospitalisation_Details[[#This Row],[Customer ID]],'Hospitalisation Details'!A2310:K4651,8,FALSE)</f>
        <v>tier - 2</v>
      </c>
      <c r="P2311" t="str">
        <f>VLOOKUP(Hospitalisation_Details[[#This Row],[Customer ID]],'Hospitalisation Details'!A2310:K4651,9,FALSE)</f>
        <v>R1013</v>
      </c>
      <c r="Q2311">
        <f>VLOOKUP(Hospitalisation_Details[[#This Row],[Customer ID]],'Hospitalisation Details'!$A$1:$K$2342,11,FALSE)</f>
        <v>36</v>
      </c>
    </row>
    <row r="2312" spans="1:17" x14ac:dyDescent="0.35">
      <c r="A2312" t="s">
        <v>2311</v>
      </c>
      <c r="B2312" t="str">
        <f>VLOOKUP(Customer_Names[[#This Row],[Customer ID]],Customer_Names[#All],2,FALSE)</f>
        <v>Keys</v>
      </c>
      <c r="C2312">
        <f>VLOOKUP(Medical_Examinations[[#This Row],[Customer ID]],'Medical Examinations'!$A$1:$L$2336,2,FALSE)</f>
        <v>18</v>
      </c>
      <c r="D2312">
        <f>VLOOKUP(Medical_Examinations[[#This Row],[Customer ID]],'Medical Examinations'!$A$1:$L$2336,3,FALSE)</f>
        <v>5</v>
      </c>
      <c r="E2312" t="str">
        <f>VLOOKUP(Medical_Examinations[[#This Row],[Customer ID]],'Medical Examinations'!$A$1:$L$2336,4,FALSE)</f>
        <v>yes</v>
      </c>
      <c r="F2312" t="str">
        <f>VLOOKUP(Medical_Examinations[[#This Row],[Customer ID]],'Medical Examinations'!$A$1:$L$2336,6,FALSE)</f>
        <v>No</v>
      </c>
      <c r="G2312" t="str">
        <f>VLOOKUP(Medical_Examinations[[#This Row],[Customer ID]],'Medical Examinations'!$A$1:$L$2336,7,FALSE)</f>
        <v>No</v>
      </c>
      <c r="H2312">
        <f>VLOOKUP(Medical_Examinations[[#This Row],[Customer ID]],'Medical Examinations'!$A$1:$L$2336,8,FALSE)</f>
        <v>0</v>
      </c>
      <c r="I2312" t="str">
        <f>VLOOKUP(Medical_Examinations[[#This Row],[Customer ID]],'Medical Examinations'!$A$1:$L$2336,9,FALSE)</f>
        <v>yes</v>
      </c>
      <c r="J2312" t="str">
        <f>VLOOKUP(Medical_Examinations[[#This Row],[Customer ID]],'Medical Examinations'!A2311:L4646,11,FALSE)</f>
        <v>Underweight</v>
      </c>
      <c r="K2312" t="str">
        <f>VLOOKUP(Medical_Examinations[[#This Row],[Customer ID]],'Medical Examinations'!A2311:L4646,12,FALSE)</f>
        <v>Normal</v>
      </c>
      <c r="L2312" t="str">
        <f>VLOOKUP(Hospitalisation_Details[[#This Row],[Customer ID]],'Hospitalisation Details'!A2311:K4652,10,FALSE)</f>
        <v>15 Sep 1988</v>
      </c>
      <c r="M2312">
        <f>VLOOKUP(Hospitalisation_Details[[#This Row],[Customer ID]],'Hospitalisation Details'!$A$1:$K$2342,6,FALSE)</f>
        <v>5137</v>
      </c>
      <c r="N2312" t="str">
        <f>VLOOKUP(Hospitalisation_Details[[#This Row],[Customer ID]],'Hospitalisation Details'!A2311:K4652,7,FALSE)</f>
        <v>tier - 2</v>
      </c>
      <c r="O2312" t="str">
        <f>VLOOKUP(Hospitalisation_Details[[#This Row],[Customer ID]],'Hospitalisation Details'!A2311:K4652,8,FALSE)</f>
        <v>tier - 1</v>
      </c>
      <c r="P2312" t="str">
        <f>VLOOKUP(Hospitalisation_Details[[#This Row],[Customer ID]],'Hospitalisation Details'!A2311:K4652,9,FALSE)</f>
        <v>R1013</v>
      </c>
      <c r="Q2312">
        <f>VLOOKUP(Hospitalisation_Details[[#This Row],[Customer ID]],'Hospitalisation Details'!$A$1:$K$2342,11,FALSE)</f>
        <v>34</v>
      </c>
    </row>
    <row r="2313" spans="1:17" x14ac:dyDescent="0.35">
      <c r="A2313" t="s">
        <v>2312</v>
      </c>
      <c r="B2313" t="str">
        <f>VLOOKUP(Customer_Names[[#This Row],[Customer ID]],Customer_Names[#All],2,FALSE)</f>
        <v>Wilbur</v>
      </c>
      <c r="C2313">
        <f>VLOOKUP(Medical_Examinations[[#This Row],[Customer ID]],'Medical Examinations'!$A$1:$L$2336,2,FALSE)</f>
        <v>33</v>
      </c>
      <c r="D2313">
        <f>VLOOKUP(Medical_Examinations[[#This Row],[Customer ID]],'Medical Examinations'!$A$1:$L$2336,3,FALSE)</f>
        <v>5</v>
      </c>
      <c r="E2313" t="str">
        <f>VLOOKUP(Medical_Examinations[[#This Row],[Customer ID]],'Medical Examinations'!$A$1:$L$2336,4,FALSE)</f>
        <v>No</v>
      </c>
      <c r="F2313" t="str">
        <f>VLOOKUP(Medical_Examinations[[#This Row],[Customer ID]],'Medical Examinations'!$A$1:$L$2336,6,FALSE)</f>
        <v>No</v>
      </c>
      <c r="G2313" t="str">
        <f>VLOOKUP(Medical_Examinations[[#This Row],[Customer ID]],'Medical Examinations'!$A$1:$L$2336,7,FALSE)</f>
        <v>No</v>
      </c>
      <c r="H2313">
        <f>VLOOKUP(Medical_Examinations[[#This Row],[Customer ID]],'Medical Examinations'!$A$1:$L$2336,8,FALSE)</f>
        <v>0</v>
      </c>
      <c r="I2313" t="str">
        <f>VLOOKUP(Medical_Examinations[[#This Row],[Customer ID]],'Medical Examinations'!$A$1:$L$2336,9,FALSE)</f>
        <v>yes</v>
      </c>
      <c r="J2313" t="str">
        <f>VLOOKUP(Medical_Examinations[[#This Row],[Customer ID]],'Medical Examinations'!A2312:L4647,11,FALSE)</f>
        <v>Obesity</v>
      </c>
      <c r="K2313" t="str">
        <f>VLOOKUP(Medical_Examinations[[#This Row],[Customer ID]],'Medical Examinations'!A2312:L4647,12,FALSE)</f>
        <v>Normal</v>
      </c>
      <c r="L2313" t="str">
        <f>VLOOKUP(Hospitalisation_Details[[#This Row],[Customer ID]],'Hospitalisation Details'!A2312:K4653,10,FALSE)</f>
        <v>10 Dec 1993</v>
      </c>
      <c r="M2313">
        <f>VLOOKUP(Hospitalisation_Details[[#This Row],[Customer ID]],'Hospitalisation Details'!$A$1:$K$2342,6,FALSE)</f>
        <v>5138</v>
      </c>
      <c r="N2313" t="str">
        <f>VLOOKUP(Hospitalisation_Details[[#This Row],[Customer ID]],'Hospitalisation Details'!A2312:K4653,7,FALSE)</f>
        <v>tier - 2</v>
      </c>
      <c r="O2313" t="str">
        <f>VLOOKUP(Hospitalisation_Details[[#This Row],[Customer ID]],'Hospitalisation Details'!A2312:K4653,8,FALSE)</f>
        <v>tier - 2</v>
      </c>
      <c r="P2313" t="str">
        <f>VLOOKUP(Hospitalisation_Details[[#This Row],[Customer ID]],'Hospitalisation Details'!A2312:K4653,9,FALSE)</f>
        <v>R1013</v>
      </c>
      <c r="Q2313">
        <f>VLOOKUP(Hospitalisation_Details[[#This Row],[Customer ID]],'Hospitalisation Details'!$A$1:$K$2342,11,FALSE)</f>
        <v>29</v>
      </c>
    </row>
    <row r="2314" spans="1:17" x14ac:dyDescent="0.35">
      <c r="A2314" t="s">
        <v>2313</v>
      </c>
      <c r="B2314" t="str">
        <f>VLOOKUP(Customer_Names[[#This Row],[Customer ID]],Customer_Names[#All],2,FALSE)</f>
        <v>Ditota</v>
      </c>
      <c r="C2314">
        <f>VLOOKUP(Medical_Examinations[[#This Row],[Customer ID]],'Medical Examinations'!$A$1:$L$2336,2,FALSE)</f>
        <v>21</v>
      </c>
      <c r="D2314">
        <f>VLOOKUP(Medical_Examinations[[#This Row],[Customer ID]],'Medical Examinations'!$A$1:$L$2336,3,FALSE)</f>
        <v>5</v>
      </c>
      <c r="E2314" t="str">
        <f>VLOOKUP(Medical_Examinations[[#This Row],[Customer ID]],'Medical Examinations'!$A$1:$L$2336,4,FALSE)</f>
        <v>No</v>
      </c>
      <c r="F2314" t="str">
        <f>VLOOKUP(Medical_Examinations[[#This Row],[Customer ID]],'Medical Examinations'!$A$1:$L$2336,6,FALSE)</f>
        <v>No</v>
      </c>
      <c r="G2314" t="str">
        <f>VLOOKUP(Medical_Examinations[[#This Row],[Customer ID]],'Medical Examinations'!$A$1:$L$2336,7,FALSE)</f>
        <v>No</v>
      </c>
      <c r="H2314">
        <f>VLOOKUP(Medical_Examinations[[#This Row],[Customer ID]],'Medical Examinations'!$A$1:$L$2336,8,FALSE)</f>
        <v>0</v>
      </c>
      <c r="I2314" t="str">
        <f>VLOOKUP(Medical_Examinations[[#This Row],[Customer ID]],'Medical Examinations'!$A$1:$L$2336,9,FALSE)</f>
        <v>yes</v>
      </c>
      <c r="J2314" t="str">
        <f>VLOOKUP(Medical_Examinations[[#This Row],[Customer ID]],'Medical Examinations'!A2313:L4648,11,FALSE)</f>
        <v>Normal Weight</v>
      </c>
      <c r="K2314" t="str">
        <f>VLOOKUP(Medical_Examinations[[#This Row],[Customer ID]],'Medical Examinations'!A2313:L4648,12,FALSE)</f>
        <v>Normal</v>
      </c>
      <c r="L2314" t="str">
        <f>VLOOKUP(Hospitalisation_Details[[#This Row],[Customer ID]],'Hospitalisation Details'!A2313:K4654,10,FALSE)</f>
        <v>22 Aug 1984</v>
      </c>
      <c r="M2314">
        <f>VLOOKUP(Hospitalisation_Details[[#This Row],[Customer ID]],'Hospitalisation Details'!$A$1:$K$2342,6,FALSE)</f>
        <v>5144</v>
      </c>
      <c r="N2314" t="str">
        <f>VLOOKUP(Hospitalisation_Details[[#This Row],[Customer ID]],'Hospitalisation Details'!A2313:K4654,7,FALSE)</f>
        <v>tier - 2</v>
      </c>
      <c r="O2314" t="str">
        <f>VLOOKUP(Hospitalisation_Details[[#This Row],[Customer ID]],'Hospitalisation Details'!A2313:K4654,8,FALSE)</f>
        <v>tier - 1</v>
      </c>
      <c r="P2314" t="str">
        <f>VLOOKUP(Hospitalisation_Details[[#This Row],[Customer ID]],'Hospitalisation Details'!A2313:K4654,9,FALSE)</f>
        <v>R1013</v>
      </c>
      <c r="Q2314">
        <f>VLOOKUP(Hospitalisation_Details[[#This Row],[Customer ID]],'Hospitalisation Details'!$A$1:$K$2342,11,FALSE)</f>
        <v>38</v>
      </c>
    </row>
    <row r="2315" spans="1:17" x14ac:dyDescent="0.35">
      <c r="A2315" t="s">
        <v>2314</v>
      </c>
      <c r="B2315" t="str">
        <f>VLOOKUP(Customer_Names[[#This Row],[Customer ID]],Customer_Names[#All],2,FALSE)</f>
        <v>Horbol</v>
      </c>
      <c r="C2315">
        <f>VLOOKUP(Medical_Examinations[[#This Row],[Customer ID]],'Medical Examinations'!$A$1:$L$2336,2,FALSE)</f>
        <v>18</v>
      </c>
      <c r="D2315">
        <f>VLOOKUP(Medical_Examinations[[#This Row],[Customer ID]],'Medical Examinations'!$A$1:$L$2336,3,FALSE)</f>
        <v>5</v>
      </c>
      <c r="E2315" t="str">
        <f>VLOOKUP(Medical_Examinations[[#This Row],[Customer ID]],'Medical Examinations'!$A$1:$L$2336,4,FALSE)</f>
        <v>yes</v>
      </c>
      <c r="F2315" t="str">
        <f>VLOOKUP(Medical_Examinations[[#This Row],[Customer ID]],'Medical Examinations'!$A$1:$L$2336,6,FALSE)</f>
        <v>No</v>
      </c>
      <c r="G2315" t="str">
        <f>VLOOKUP(Medical_Examinations[[#This Row],[Customer ID]],'Medical Examinations'!$A$1:$L$2336,7,FALSE)</f>
        <v>No</v>
      </c>
      <c r="H2315">
        <f>VLOOKUP(Medical_Examinations[[#This Row],[Customer ID]],'Medical Examinations'!$A$1:$L$2336,8,FALSE)</f>
        <v>0</v>
      </c>
      <c r="I2315" t="str">
        <f>VLOOKUP(Medical_Examinations[[#This Row],[Customer ID]],'Medical Examinations'!$A$1:$L$2336,9,FALSE)</f>
        <v>yes</v>
      </c>
      <c r="J2315" t="str">
        <f>VLOOKUP(Medical_Examinations[[#This Row],[Customer ID]],'Medical Examinations'!A2314:L4649,11,FALSE)</f>
        <v>Underweight</v>
      </c>
      <c r="K2315" t="str">
        <f>VLOOKUP(Medical_Examinations[[#This Row],[Customer ID]],'Medical Examinations'!A2314:L4649,12,FALSE)</f>
        <v>Normal</v>
      </c>
      <c r="L2315" t="str">
        <f>VLOOKUP(Hospitalisation_Details[[#This Row],[Customer ID]],'Hospitalisation Details'!A2314:K4655,10,FALSE)</f>
        <v>16 Oct 1984</v>
      </c>
      <c r="M2315">
        <f>VLOOKUP(Hospitalisation_Details[[#This Row],[Customer ID]],'Hospitalisation Details'!$A$1:$K$2342,6,FALSE)</f>
        <v>5177</v>
      </c>
      <c r="N2315" t="str">
        <f>VLOOKUP(Hospitalisation_Details[[#This Row],[Customer ID]],'Hospitalisation Details'!A2314:K4655,7,FALSE)</f>
        <v>tier - 2</v>
      </c>
      <c r="O2315" t="str">
        <f>VLOOKUP(Hospitalisation_Details[[#This Row],[Customer ID]],'Hospitalisation Details'!A2314:K4655,8,FALSE)</f>
        <v>tier - 1</v>
      </c>
      <c r="P2315" t="str">
        <f>VLOOKUP(Hospitalisation_Details[[#This Row],[Customer ID]],'Hospitalisation Details'!A2314:K4655,9,FALSE)</f>
        <v>R1013</v>
      </c>
      <c r="Q2315">
        <f>VLOOKUP(Hospitalisation_Details[[#This Row],[Customer ID]],'Hospitalisation Details'!$A$1:$K$2342,11,FALSE)</f>
        <v>38</v>
      </c>
    </row>
    <row r="2316" spans="1:17" x14ac:dyDescent="0.35">
      <c r="A2316" t="s">
        <v>2315</v>
      </c>
      <c r="B2316" t="str">
        <f>VLOOKUP(Customer_Names[[#This Row],[Customer ID]],Customer_Names[#All],2,FALSE)</f>
        <v>O'Rourke</v>
      </c>
      <c r="C2316">
        <f>VLOOKUP(Medical_Examinations[[#This Row],[Customer ID]],'Medical Examinations'!$A$1:$L$2336,2,FALSE)</f>
        <v>16</v>
      </c>
      <c r="D2316">
        <f>VLOOKUP(Medical_Examinations[[#This Row],[Customer ID]],'Medical Examinations'!$A$1:$L$2336,3,FALSE)</f>
        <v>5</v>
      </c>
      <c r="E2316" t="str">
        <f>VLOOKUP(Medical_Examinations[[#This Row],[Customer ID]],'Medical Examinations'!$A$1:$L$2336,4,FALSE)</f>
        <v>yes</v>
      </c>
      <c r="F2316" t="str">
        <f>VLOOKUP(Medical_Examinations[[#This Row],[Customer ID]],'Medical Examinations'!$A$1:$L$2336,6,FALSE)</f>
        <v>No</v>
      </c>
      <c r="G2316" t="str">
        <f>VLOOKUP(Medical_Examinations[[#This Row],[Customer ID]],'Medical Examinations'!$A$1:$L$2336,7,FALSE)</f>
        <v>No</v>
      </c>
      <c r="H2316">
        <f>VLOOKUP(Medical_Examinations[[#This Row],[Customer ID]],'Medical Examinations'!$A$1:$L$2336,8,FALSE)</f>
        <v>0</v>
      </c>
      <c r="I2316" t="str">
        <f>VLOOKUP(Medical_Examinations[[#This Row],[Customer ID]],'Medical Examinations'!$A$1:$L$2336,9,FALSE)</f>
        <v>yes</v>
      </c>
      <c r="J2316" t="str">
        <f>VLOOKUP(Medical_Examinations[[#This Row],[Customer ID]],'Medical Examinations'!A2315:L4650,11,FALSE)</f>
        <v>Underweight</v>
      </c>
      <c r="K2316" t="str">
        <f>VLOOKUP(Medical_Examinations[[#This Row],[Customer ID]],'Medical Examinations'!A2315:L4650,12,FALSE)</f>
        <v>Normal</v>
      </c>
      <c r="L2316" t="str">
        <f>VLOOKUP(Hospitalisation_Details[[#This Row],[Customer ID]],'Hospitalisation Details'!A2315:K4656,10,FALSE)</f>
        <v>1 Sep 1987</v>
      </c>
      <c r="M2316">
        <f>VLOOKUP(Hospitalisation_Details[[#This Row],[Customer ID]],'Hospitalisation Details'!$A$1:$K$2342,6,FALSE)</f>
        <v>5276</v>
      </c>
      <c r="N2316" t="str">
        <f>VLOOKUP(Hospitalisation_Details[[#This Row],[Customer ID]],'Hospitalisation Details'!A2315:K4656,7,FALSE)</f>
        <v>tier - 2</v>
      </c>
      <c r="O2316" t="str">
        <f>VLOOKUP(Hospitalisation_Details[[#This Row],[Customer ID]],'Hospitalisation Details'!A2315:K4656,8,FALSE)</f>
        <v>tier - 2</v>
      </c>
      <c r="P2316" t="str">
        <f>VLOOKUP(Hospitalisation_Details[[#This Row],[Customer ID]],'Hospitalisation Details'!A2315:K4656,9,FALSE)</f>
        <v>R1013</v>
      </c>
      <c r="Q2316">
        <f>VLOOKUP(Hospitalisation_Details[[#This Row],[Customer ID]],'Hospitalisation Details'!$A$1:$K$2342,11,FALSE)</f>
        <v>35</v>
      </c>
    </row>
    <row r="2317" spans="1:17" x14ac:dyDescent="0.35">
      <c r="A2317" t="s">
        <v>2316</v>
      </c>
      <c r="B2317" t="str">
        <f>VLOOKUP(Customer_Names[[#This Row],[Customer ID]],Customer_Names[#All],2,FALSE)</f>
        <v>Williams</v>
      </c>
      <c r="C2317">
        <f>VLOOKUP(Medical_Examinations[[#This Row],[Customer ID]],'Medical Examinations'!$A$1:$L$2336,2,FALSE)</f>
        <v>31</v>
      </c>
      <c r="D2317">
        <f>VLOOKUP(Medical_Examinations[[#This Row],[Customer ID]],'Medical Examinations'!$A$1:$L$2336,3,FALSE)</f>
        <v>5</v>
      </c>
      <c r="E2317" t="str">
        <f>VLOOKUP(Medical_Examinations[[#This Row],[Customer ID]],'Medical Examinations'!$A$1:$L$2336,4,FALSE)</f>
        <v>No</v>
      </c>
      <c r="F2317" t="str">
        <f>VLOOKUP(Medical_Examinations[[#This Row],[Customer ID]],'Medical Examinations'!$A$1:$L$2336,6,FALSE)</f>
        <v>No</v>
      </c>
      <c r="G2317" t="str">
        <f>VLOOKUP(Medical_Examinations[[#This Row],[Customer ID]],'Medical Examinations'!$A$1:$L$2336,7,FALSE)</f>
        <v>No</v>
      </c>
      <c r="H2317">
        <f>VLOOKUP(Medical_Examinations[[#This Row],[Customer ID]],'Medical Examinations'!$A$1:$L$2336,8,FALSE)</f>
        <v>0</v>
      </c>
      <c r="I2317" t="str">
        <f>VLOOKUP(Medical_Examinations[[#This Row],[Customer ID]],'Medical Examinations'!$A$1:$L$2336,9,FALSE)</f>
        <v>yes</v>
      </c>
      <c r="J2317" t="str">
        <f>VLOOKUP(Medical_Examinations[[#This Row],[Customer ID]],'Medical Examinations'!A2316:L4651,11,FALSE)</f>
        <v>Obesity</v>
      </c>
      <c r="K2317" t="str">
        <f>VLOOKUP(Medical_Examinations[[#This Row],[Customer ID]],'Medical Examinations'!A2316:L4651,12,FALSE)</f>
        <v>Normal</v>
      </c>
      <c r="L2317" t="str">
        <f>VLOOKUP(Hospitalisation_Details[[#This Row],[Customer ID]],'Hospitalisation Details'!A2316:K4657,10,FALSE)</f>
        <v>6 Nov 1989</v>
      </c>
      <c r="M2317">
        <f>VLOOKUP(Hospitalisation_Details[[#This Row],[Customer ID]],'Hospitalisation Details'!$A$1:$K$2342,6,FALSE)</f>
        <v>5396</v>
      </c>
      <c r="N2317" t="str">
        <f>VLOOKUP(Hospitalisation_Details[[#This Row],[Customer ID]],'Hospitalisation Details'!A2316:K4657,7,FALSE)</f>
        <v>tier - 2</v>
      </c>
      <c r="O2317" t="str">
        <f>VLOOKUP(Hospitalisation_Details[[#This Row],[Customer ID]],'Hospitalisation Details'!A2316:K4657,8,FALSE)</f>
        <v>tier - 3</v>
      </c>
      <c r="P2317" t="str">
        <f>VLOOKUP(Hospitalisation_Details[[#This Row],[Customer ID]],'Hospitalisation Details'!A2316:K4657,9,FALSE)</f>
        <v>R1013</v>
      </c>
      <c r="Q2317">
        <f>VLOOKUP(Hospitalisation_Details[[#This Row],[Customer ID]],'Hospitalisation Details'!$A$1:$K$2342,11,FALSE)</f>
        <v>33</v>
      </c>
    </row>
    <row r="2318" spans="1:17" x14ac:dyDescent="0.35">
      <c r="A2318" t="s">
        <v>2317</v>
      </c>
      <c r="B2318" t="str">
        <f>VLOOKUP(Customer_Names[[#This Row],[Customer ID]],Customer_Names[#All],2,FALSE)</f>
        <v>Murakami</v>
      </c>
      <c r="C2318">
        <f>VLOOKUP(Medical_Examinations[[#This Row],[Customer ID]],'Medical Examinations'!$A$1:$L$2336,2,FALSE)</f>
        <v>20</v>
      </c>
      <c r="D2318">
        <f>VLOOKUP(Medical_Examinations[[#This Row],[Customer ID]],'Medical Examinations'!$A$1:$L$2336,3,FALSE)</f>
        <v>5</v>
      </c>
      <c r="E2318" t="str">
        <f>VLOOKUP(Medical_Examinations[[#This Row],[Customer ID]],'Medical Examinations'!$A$1:$L$2336,4,FALSE)</f>
        <v>No</v>
      </c>
      <c r="F2318" t="str">
        <f>VLOOKUP(Medical_Examinations[[#This Row],[Customer ID]],'Medical Examinations'!$A$1:$L$2336,6,FALSE)</f>
        <v>No</v>
      </c>
      <c r="G2318" t="str">
        <f>VLOOKUP(Medical_Examinations[[#This Row],[Customer ID]],'Medical Examinations'!$A$1:$L$2336,7,FALSE)</f>
        <v>No</v>
      </c>
      <c r="H2318">
        <f>VLOOKUP(Medical_Examinations[[#This Row],[Customer ID]],'Medical Examinations'!$A$1:$L$2336,8,FALSE)</f>
        <v>0</v>
      </c>
      <c r="I2318" t="str">
        <f>VLOOKUP(Medical_Examinations[[#This Row],[Customer ID]],'Medical Examinations'!$A$1:$L$2336,9,FALSE)</f>
        <v>yes</v>
      </c>
      <c r="J2318" t="str">
        <f>VLOOKUP(Medical_Examinations[[#This Row],[Customer ID]],'Medical Examinations'!A2317:L4652,11,FALSE)</f>
        <v>Normal Weight</v>
      </c>
      <c r="K2318" t="str">
        <f>VLOOKUP(Medical_Examinations[[#This Row],[Customer ID]],'Medical Examinations'!A2317:L4652,12,FALSE)</f>
        <v>Normal</v>
      </c>
      <c r="L2318" t="str">
        <f>VLOOKUP(Hospitalisation_Details[[#This Row],[Customer ID]],'Hospitalisation Details'!A2317:K4658,10,FALSE)</f>
        <v>23 Dec 1985</v>
      </c>
      <c r="M2318">
        <f>VLOOKUP(Hospitalisation_Details[[#This Row],[Customer ID]],'Hospitalisation Details'!$A$1:$K$2342,6,FALSE)</f>
        <v>5403</v>
      </c>
      <c r="N2318" t="str">
        <f>VLOOKUP(Hospitalisation_Details[[#This Row],[Customer ID]],'Hospitalisation Details'!A2317:K4658,7,FALSE)</f>
        <v>tier - 2</v>
      </c>
      <c r="O2318" t="str">
        <f>VLOOKUP(Hospitalisation_Details[[#This Row],[Customer ID]],'Hospitalisation Details'!A2317:K4658,8,FALSE)</f>
        <v>tier - 1</v>
      </c>
      <c r="P2318" t="str">
        <f>VLOOKUP(Hospitalisation_Details[[#This Row],[Customer ID]],'Hospitalisation Details'!A2317:K4658,9,FALSE)</f>
        <v>R1013</v>
      </c>
      <c r="Q2318">
        <f>VLOOKUP(Hospitalisation_Details[[#This Row],[Customer ID]],'Hospitalisation Details'!$A$1:$K$2342,11,FALSE)</f>
        <v>37</v>
      </c>
    </row>
    <row r="2319" spans="1:17" x14ac:dyDescent="0.35">
      <c r="A2319" t="s">
        <v>2318</v>
      </c>
      <c r="B2319" t="str">
        <f>VLOOKUP(Customer_Names[[#This Row],[Customer ID]],Customer_Names[#All],2,FALSE)</f>
        <v>Gagnon</v>
      </c>
      <c r="C2319">
        <f>VLOOKUP(Medical_Examinations[[#This Row],[Customer ID]],'Medical Examinations'!$A$1:$L$2336,2,FALSE)</f>
        <v>27</v>
      </c>
      <c r="D2319">
        <f>VLOOKUP(Medical_Examinations[[#This Row],[Customer ID]],'Medical Examinations'!$A$1:$L$2336,3,FALSE)</f>
        <v>5</v>
      </c>
      <c r="E2319" t="str">
        <f>VLOOKUP(Medical_Examinations[[#This Row],[Customer ID]],'Medical Examinations'!$A$1:$L$2336,4,FALSE)</f>
        <v>yes</v>
      </c>
      <c r="F2319" t="str">
        <f>VLOOKUP(Medical_Examinations[[#This Row],[Customer ID]],'Medical Examinations'!$A$1:$L$2336,6,FALSE)</f>
        <v>No</v>
      </c>
      <c r="G2319" t="str">
        <f>VLOOKUP(Medical_Examinations[[#This Row],[Customer ID]],'Medical Examinations'!$A$1:$L$2336,7,FALSE)</f>
        <v>No</v>
      </c>
      <c r="H2319">
        <f>VLOOKUP(Medical_Examinations[[#This Row],[Customer ID]],'Medical Examinations'!$A$1:$L$2336,8,FALSE)</f>
        <v>2</v>
      </c>
      <c r="I2319" t="str">
        <f>VLOOKUP(Medical_Examinations[[#This Row],[Customer ID]],'Medical Examinations'!$A$1:$L$2336,9,FALSE)</f>
        <v>yes</v>
      </c>
      <c r="J2319" t="str">
        <f>VLOOKUP(Medical_Examinations[[#This Row],[Customer ID]],'Medical Examinations'!A2318:L4653,11,FALSE)</f>
        <v>Overweight</v>
      </c>
      <c r="K2319" t="str">
        <f>VLOOKUP(Medical_Examinations[[#This Row],[Customer ID]],'Medical Examinations'!A2318:L4653,12,FALSE)</f>
        <v>Normal</v>
      </c>
      <c r="L2319" t="str">
        <f>VLOOKUP(Hospitalisation_Details[[#This Row],[Customer ID]],'Hospitalisation Details'!A2318:K4659,10,FALSE)</f>
        <v>3 Oct 1983</v>
      </c>
      <c r="M2319">
        <f>VLOOKUP(Hospitalisation_Details[[#This Row],[Customer ID]],'Hospitalisation Details'!$A$1:$K$2342,6,FALSE)</f>
        <v>5588</v>
      </c>
      <c r="N2319" t="str">
        <f>VLOOKUP(Hospitalisation_Details[[#This Row],[Customer ID]],'Hospitalisation Details'!A2318:K4659,7,FALSE)</f>
        <v>tier - 2</v>
      </c>
      <c r="O2319" t="str">
        <f>VLOOKUP(Hospitalisation_Details[[#This Row],[Customer ID]],'Hospitalisation Details'!A2318:K4659,8,FALSE)</f>
        <v>tier - 1</v>
      </c>
      <c r="P2319" t="str">
        <f>VLOOKUP(Hospitalisation_Details[[#This Row],[Customer ID]],'Hospitalisation Details'!A2318:K4659,9,FALSE)</f>
        <v>R1013</v>
      </c>
      <c r="Q2319">
        <f>VLOOKUP(Hospitalisation_Details[[#This Row],[Customer ID]],'Hospitalisation Details'!$A$1:$K$2342,11,FALSE)</f>
        <v>39</v>
      </c>
    </row>
    <row r="2320" spans="1:17" x14ac:dyDescent="0.35">
      <c r="A2320" t="s">
        <v>2319</v>
      </c>
      <c r="B2320" t="str">
        <f>VLOOKUP(Customer_Names[[#This Row],[Customer ID]],Customer_Names[#All],2,FALSE)</f>
        <v>Petermann</v>
      </c>
      <c r="C2320">
        <f>VLOOKUP(Medical_Examinations[[#This Row],[Customer ID]],'Medical Examinations'!$A$1:$L$2336,2,FALSE)</f>
        <v>28</v>
      </c>
      <c r="D2320">
        <f>VLOOKUP(Medical_Examinations[[#This Row],[Customer ID]],'Medical Examinations'!$A$1:$L$2336,3,FALSE)</f>
        <v>5</v>
      </c>
      <c r="E2320" t="str">
        <f>VLOOKUP(Medical_Examinations[[#This Row],[Customer ID]],'Medical Examinations'!$A$1:$L$2336,4,FALSE)</f>
        <v>yes</v>
      </c>
      <c r="F2320" t="str">
        <f>VLOOKUP(Medical_Examinations[[#This Row],[Customer ID]],'Medical Examinations'!$A$1:$L$2336,6,FALSE)</f>
        <v>No</v>
      </c>
      <c r="G2320" t="str">
        <f>VLOOKUP(Medical_Examinations[[#This Row],[Customer ID]],'Medical Examinations'!$A$1:$L$2336,7,FALSE)</f>
        <v>No</v>
      </c>
      <c r="H2320">
        <f>VLOOKUP(Medical_Examinations[[#This Row],[Customer ID]],'Medical Examinations'!$A$1:$L$2336,8,FALSE)</f>
        <v>0</v>
      </c>
      <c r="I2320" t="str">
        <f>VLOOKUP(Medical_Examinations[[#This Row],[Customer ID]],'Medical Examinations'!$A$1:$L$2336,9,FALSE)</f>
        <v>yes</v>
      </c>
      <c r="J2320" t="str">
        <f>VLOOKUP(Medical_Examinations[[#This Row],[Customer ID]],'Medical Examinations'!A2319:L4654,11,FALSE)</f>
        <v>Overweight</v>
      </c>
      <c r="K2320" t="str">
        <f>VLOOKUP(Medical_Examinations[[#This Row],[Customer ID]],'Medical Examinations'!A2319:L4654,12,FALSE)</f>
        <v>Normal</v>
      </c>
      <c r="L2320" t="str">
        <f>VLOOKUP(Hospitalisation_Details[[#This Row],[Customer ID]],'Hospitalisation Details'!A2319:K4660,10,FALSE)</f>
        <v>12 Aug 1984</v>
      </c>
      <c r="M2320">
        <f>VLOOKUP(Hospitalisation_Details[[#This Row],[Customer ID]],'Hospitalisation Details'!$A$1:$K$2342,6,FALSE)</f>
        <v>5679</v>
      </c>
      <c r="N2320" t="str">
        <f>VLOOKUP(Hospitalisation_Details[[#This Row],[Customer ID]],'Hospitalisation Details'!A2319:K4660,7,FALSE)</f>
        <v>tier - 2</v>
      </c>
      <c r="O2320" t="str">
        <f>VLOOKUP(Hospitalisation_Details[[#This Row],[Customer ID]],'Hospitalisation Details'!A2319:K4660,8,FALSE)</f>
        <v>tier - 2</v>
      </c>
      <c r="P2320" t="str">
        <f>VLOOKUP(Hospitalisation_Details[[#This Row],[Customer ID]],'Hospitalisation Details'!A2319:K4660,9,FALSE)</f>
        <v>R1013</v>
      </c>
      <c r="Q2320">
        <f>VLOOKUP(Hospitalisation_Details[[#This Row],[Customer ID]],'Hospitalisation Details'!$A$1:$K$2342,11,FALSE)</f>
        <v>38</v>
      </c>
    </row>
    <row r="2321" spans="1:17" x14ac:dyDescent="0.35">
      <c r="A2321" t="s">
        <v>2320</v>
      </c>
      <c r="B2321" t="str">
        <f>VLOOKUP(Customer_Names[[#This Row],[Customer ID]],Customer_Names[#All],2,FALSE)</f>
        <v>Graves - Rostro</v>
      </c>
      <c r="C2321">
        <f>VLOOKUP(Medical_Examinations[[#This Row],[Customer ID]],'Medical Examinations'!$A$1:$L$2336,2,FALSE)</f>
        <v>28</v>
      </c>
      <c r="D2321">
        <f>VLOOKUP(Medical_Examinations[[#This Row],[Customer ID]],'Medical Examinations'!$A$1:$L$2336,3,FALSE)</f>
        <v>5</v>
      </c>
      <c r="E2321" t="str">
        <f>VLOOKUP(Medical_Examinations[[#This Row],[Customer ID]],'Medical Examinations'!$A$1:$L$2336,4,FALSE)</f>
        <v>No</v>
      </c>
      <c r="F2321" t="str">
        <f>VLOOKUP(Medical_Examinations[[#This Row],[Customer ID]],'Medical Examinations'!$A$1:$L$2336,6,FALSE)</f>
        <v>No</v>
      </c>
      <c r="G2321" t="str">
        <f>VLOOKUP(Medical_Examinations[[#This Row],[Customer ID]],'Medical Examinations'!$A$1:$L$2336,7,FALSE)</f>
        <v>No</v>
      </c>
      <c r="H2321">
        <f>VLOOKUP(Medical_Examinations[[#This Row],[Customer ID]],'Medical Examinations'!$A$1:$L$2336,8,FALSE)</f>
        <v>2</v>
      </c>
      <c r="I2321" t="str">
        <f>VLOOKUP(Medical_Examinations[[#This Row],[Customer ID]],'Medical Examinations'!$A$1:$L$2336,9,FALSE)</f>
        <v>yes</v>
      </c>
      <c r="J2321" t="str">
        <f>VLOOKUP(Medical_Examinations[[#This Row],[Customer ID]],'Medical Examinations'!A2320:L4655,11,FALSE)</f>
        <v>Overweight</v>
      </c>
      <c r="K2321" t="str">
        <f>VLOOKUP(Medical_Examinations[[#This Row],[Customer ID]],'Medical Examinations'!A2320:L4655,12,FALSE)</f>
        <v>Normal</v>
      </c>
      <c r="L2321" t="str">
        <f>VLOOKUP(Hospitalisation_Details[[#This Row],[Customer ID]],'Hospitalisation Details'!A2320:K4661,10,FALSE)</f>
        <v>18 Jun 1985</v>
      </c>
      <c r="M2321">
        <f>VLOOKUP(Hospitalisation_Details[[#This Row],[Customer ID]],'Hospitalisation Details'!$A$1:$K$2342,6,FALSE)</f>
        <v>5847</v>
      </c>
      <c r="N2321" t="str">
        <f>VLOOKUP(Hospitalisation_Details[[#This Row],[Customer ID]],'Hospitalisation Details'!A2320:K4661,7,FALSE)</f>
        <v>tier - 2</v>
      </c>
      <c r="O2321" t="str">
        <f>VLOOKUP(Hospitalisation_Details[[#This Row],[Customer ID]],'Hospitalisation Details'!A2320:K4661,8,FALSE)</f>
        <v>tier - 1</v>
      </c>
      <c r="P2321" t="str">
        <f>VLOOKUP(Hospitalisation_Details[[#This Row],[Customer ID]],'Hospitalisation Details'!A2320:K4661,9,FALSE)</f>
        <v>R1013</v>
      </c>
      <c r="Q2321">
        <f>VLOOKUP(Hospitalisation_Details[[#This Row],[Customer ID]],'Hospitalisation Details'!$A$1:$K$2342,11,FALSE)</f>
        <v>37</v>
      </c>
    </row>
    <row r="2322" spans="1:17" x14ac:dyDescent="0.35">
      <c r="A2322" t="s">
        <v>2321</v>
      </c>
      <c r="B2322" t="str">
        <f>VLOOKUP(Customer_Names[[#This Row],[Customer ID]],Customer_Names[#All],2,FALSE)</f>
        <v>Danielson</v>
      </c>
      <c r="C2322">
        <f>VLOOKUP(Medical_Examinations[[#This Row],[Customer ID]],'Medical Examinations'!$A$1:$L$2336,2,FALSE)</f>
        <v>28</v>
      </c>
      <c r="D2322">
        <f>VLOOKUP(Medical_Examinations[[#This Row],[Customer ID]],'Medical Examinations'!$A$1:$L$2336,3,FALSE)</f>
        <v>5</v>
      </c>
      <c r="E2322" t="str">
        <f>VLOOKUP(Medical_Examinations[[#This Row],[Customer ID]],'Medical Examinations'!$A$1:$L$2336,4,FALSE)</f>
        <v>No</v>
      </c>
      <c r="F2322" t="str">
        <f>VLOOKUP(Medical_Examinations[[#This Row],[Customer ID]],'Medical Examinations'!$A$1:$L$2336,6,FALSE)</f>
        <v>No</v>
      </c>
      <c r="G2322" t="str">
        <f>VLOOKUP(Medical_Examinations[[#This Row],[Customer ID]],'Medical Examinations'!$A$1:$L$2336,7,FALSE)</f>
        <v>No</v>
      </c>
      <c r="H2322">
        <f>VLOOKUP(Medical_Examinations[[#This Row],[Customer ID]],'Medical Examinations'!$A$1:$L$2336,8,FALSE)</f>
        <v>0</v>
      </c>
      <c r="I2322" t="str">
        <f>VLOOKUP(Medical_Examinations[[#This Row],[Customer ID]],'Medical Examinations'!$A$1:$L$2336,9,FALSE)</f>
        <v>yes</v>
      </c>
      <c r="J2322" t="str">
        <f>VLOOKUP(Medical_Examinations[[#This Row],[Customer ID]],'Medical Examinations'!A2321:L4656,11,FALSE)</f>
        <v>Overweight</v>
      </c>
      <c r="K2322" t="str">
        <f>VLOOKUP(Medical_Examinations[[#This Row],[Customer ID]],'Medical Examinations'!A2321:L4656,12,FALSE)</f>
        <v>Normal</v>
      </c>
      <c r="L2322" t="str">
        <f>VLOOKUP(Hospitalisation_Details[[#This Row],[Customer ID]],'Hospitalisation Details'!A2321:K4662,10,FALSE)</f>
        <v>6 Oct 1984</v>
      </c>
      <c r="M2322">
        <f>VLOOKUP(Hospitalisation_Details[[#This Row],[Customer ID]],'Hospitalisation Details'!$A$1:$K$2342,6,FALSE)</f>
        <v>6171</v>
      </c>
      <c r="N2322" t="str">
        <f>VLOOKUP(Hospitalisation_Details[[#This Row],[Customer ID]],'Hospitalisation Details'!A2321:K4662,7,FALSE)</f>
        <v>tier - 2</v>
      </c>
      <c r="O2322" t="str">
        <f>VLOOKUP(Hospitalisation_Details[[#This Row],[Customer ID]],'Hospitalisation Details'!A2321:K4662,8,FALSE)</f>
        <v>tier - 1</v>
      </c>
      <c r="P2322" t="str">
        <f>VLOOKUP(Hospitalisation_Details[[#This Row],[Customer ID]],'Hospitalisation Details'!A2321:K4662,9,FALSE)</f>
        <v>R1013</v>
      </c>
      <c r="Q2322">
        <f>VLOOKUP(Hospitalisation_Details[[#This Row],[Customer ID]],'Hospitalisation Details'!$A$1:$K$2342,11,FALSE)</f>
        <v>38</v>
      </c>
    </row>
    <row r="2323" spans="1:17" x14ac:dyDescent="0.35">
      <c r="A2323" t="s">
        <v>2322</v>
      </c>
      <c r="B2323" t="str">
        <f>VLOOKUP(Customer_Names[[#This Row],[Customer ID]],Customer_Names[#All],2,FALSE)</f>
        <v>Street</v>
      </c>
      <c r="C2323">
        <f>VLOOKUP(Medical_Examinations[[#This Row],[Customer ID]],'Medical Examinations'!$A$1:$L$2336,2,FALSE)</f>
        <v>17</v>
      </c>
      <c r="D2323">
        <f>VLOOKUP(Medical_Examinations[[#This Row],[Customer ID]],'Medical Examinations'!$A$1:$L$2336,3,FALSE)</f>
        <v>5</v>
      </c>
      <c r="E2323" t="str">
        <f>VLOOKUP(Medical_Examinations[[#This Row],[Customer ID]],'Medical Examinations'!$A$1:$L$2336,4,FALSE)</f>
        <v>yes</v>
      </c>
      <c r="F2323" t="str">
        <f>VLOOKUP(Medical_Examinations[[#This Row],[Customer ID]],'Medical Examinations'!$A$1:$L$2336,6,FALSE)</f>
        <v>No</v>
      </c>
      <c r="G2323" t="str">
        <f>VLOOKUP(Medical_Examinations[[#This Row],[Customer ID]],'Medical Examinations'!$A$1:$L$2336,7,FALSE)</f>
        <v>No</v>
      </c>
      <c r="H2323">
        <f>VLOOKUP(Medical_Examinations[[#This Row],[Customer ID]],'Medical Examinations'!$A$1:$L$2336,8,FALSE)</f>
        <v>0</v>
      </c>
      <c r="I2323" t="str">
        <f>VLOOKUP(Medical_Examinations[[#This Row],[Customer ID]],'Medical Examinations'!$A$1:$L$2336,9,FALSE)</f>
        <v>yes</v>
      </c>
      <c r="J2323" t="str">
        <f>VLOOKUP(Medical_Examinations[[#This Row],[Customer ID]],'Medical Examinations'!A2322:L4657,11,FALSE)</f>
        <v>Underweight</v>
      </c>
      <c r="K2323" t="str">
        <f>VLOOKUP(Medical_Examinations[[#This Row],[Customer ID]],'Medical Examinations'!A2322:L4657,12,FALSE)</f>
        <v>Normal</v>
      </c>
      <c r="L2323" t="str">
        <f>VLOOKUP(Hospitalisation_Details[[#This Row],[Customer ID]],'Hospitalisation Details'!A2322:K4663,10,FALSE)</f>
        <v>1 Nov 1988</v>
      </c>
      <c r="M2323">
        <f>VLOOKUP(Hospitalisation_Details[[#This Row],[Customer ID]],'Hospitalisation Details'!$A$1:$K$2342,6,FALSE)</f>
        <v>6184</v>
      </c>
      <c r="N2323" t="str">
        <f>VLOOKUP(Hospitalisation_Details[[#This Row],[Customer ID]],'Hospitalisation Details'!A2322:K4663,7,FALSE)</f>
        <v>tier - 2</v>
      </c>
      <c r="O2323" t="str">
        <f>VLOOKUP(Hospitalisation_Details[[#This Row],[Customer ID]],'Hospitalisation Details'!A2322:K4663,8,FALSE)</f>
        <v>tier - 3</v>
      </c>
      <c r="P2323" t="str">
        <f>VLOOKUP(Hospitalisation_Details[[#This Row],[Customer ID]],'Hospitalisation Details'!A2322:K4663,9,FALSE)</f>
        <v>R1013</v>
      </c>
      <c r="Q2323">
        <f>VLOOKUP(Hospitalisation_Details[[#This Row],[Customer ID]],'Hospitalisation Details'!$A$1:$K$2342,11,FALSE)</f>
        <v>34</v>
      </c>
    </row>
    <row r="2324" spans="1:17" x14ac:dyDescent="0.35">
      <c r="A2324" t="s">
        <v>2323</v>
      </c>
      <c r="B2324" t="str">
        <f>VLOOKUP(Customer_Names[[#This Row],[Customer ID]],Customer_Names[#All],2,FALSE)</f>
        <v>Buss</v>
      </c>
      <c r="C2324">
        <f>VLOOKUP(Medical_Examinations[[#This Row],[Customer ID]],'Medical Examinations'!$A$1:$L$2336,2,FALSE)</f>
        <v>24</v>
      </c>
      <c r="D2324">
        <f>VLOOKUP(Medical_Examinations[[#This Row],[Customer ID]],'Medical Examinations'!$A$1:$L$2336,3,FALSE)</f>
        <v>5</v>
      </c>
      <c r="E2324" t="str">
        <f>VLOOKUP(Medical_Examinations[[#This Row],[Customer ID]],'Medical Examinations'!$A$1:$L$2336,4,FALSE)</f>
        <v>yes</v>
      </c>
      <c r="F2324" t="str">
        <f>VLOOKUP(Medical_Examinations[[#This Row],[Customer ID]],'Medical Examinations'!$A$1:$L$2336,6,FALSE)</f>
        <v>No</v>
      </c>
      <c r="G2324" t="str">
        <f>VLOOKUP(Medical_Examinations[[#This Row],[Customer ID]],'Medical Examinations'!$A$1:$L$2336,7,FALSE)</f>
        <v>No</v>
      </c>
      <c r="H2324">
        <f>VLOOKUP(Medical_Examinations[[#This Row],[Customer ID]],'Medical Examinations'!$A$1:$L$2336,8,FALSE)</f>
        <v>0</v>
      </c>
      <c r="I2324" t="str">
        <f>VLOOKUP(Medical_Examinations[[#This Row],[Customer ID]],'Medical Examinations'!$A$1:$L$2336,9,FALSE)</f>
        <v>yes</v>
      </c>
      <c r="J2324" t="str">
        <f>VLOOKUP(Medical_Examinations[[#This Row],[Customer ID]],'Medical Examinations'!A2323:L4658,11,FALSE)</f>
        <v>Normal Weight</v>
      </c>
      <c r="K2324" t="str">
        <f>VLOOKUP(Medical_Examinations[[#This Row],[Customer ID]],'Medical Examinations'!A2323:L4658,12,FALSE)</f>
        <v>Normal</v>
      </c>
      <c r="L2324" t="str">
        <f>VLOOKUP(Hospitalisation_Details[[#This Row],[Customer ID]],'Hospitalisation Details'!A2323:K4664,10,FALSE)</f>
        <v>25 Sep 1984</v>
      </c>
      <c r="M2324">
        <f>VLOOKUP(Hospitalisation_Details[[#This Row],[Customer ID]],'Hospitalisation Details'!$A$1:$K$2342,6,FALSE)</f>
        <v>6269</v>
      </c>
      <c r="N2324" t="str">
        <f>VLOOKUP(Hospitalisation_Details[[#This Row],[Customer ID]],'Hospitalisation Details'!A2323:K4664,7,FALSE)</f>
        <v>tier - 2</v>
      </c>
      <c r="O2324" t="str">
        <f>VLOOKUP(Hospitalisation_Details[[#This Row],[Customer ID]],'Hospitalisation Details'!A2323:K4664,8,FALSE)</f>
        <v>tier - 1</v>
      </c>
      <c r="P2324" t="str">
        <f>VLOOKUP(Hospitalisation_Details[[#This Row],[Customer ID]],'Hospitalisation Details'!A2323:K4664,9,FALSE)</f>
        <v>R1013</v>
      </c>
      <c r="Q2324">
        <f>VLOOKUP(Hospitalisation_Details[[#This Row],[Customer ID]],'Hospitalisation Details'!$A$1:$K$2342,11,FALSE)</f>
        <v>38</v>
      </c>
    </row>
    <row r="2325" spans="1:17" x14ac:dyDescent="0.35">
      <c r="A2325" t="s">
        <v>2324</v>
      </c>
      <c r="B2325" t="str">
        <f>VLOOKUP(Customer_Names[[#This Row],[Customer ID]],Customer_Names[#All],2,FALSE)</f>
        <v>Duffy</v>
      </c>
      <c r="C2325">
        <f>VLOOKUP(Medical_Examinations[[#This Row],[Customer ID]],'Medical Examinations'!$A$1:$L$2336,2,FALSE)</f>
        <v>27</v>
      </c>
      <c r="D2325">
        <f>VLOOKUP(Medical_Examinations[[#This Row],[Customer ID]],'Medical Examinations'!$A$1:$L$2336,3,FALSE)</f>
        <v>5</v>
      </c>
      <c r="E2325" t="str">
        <f>VLOOKUP(Medical_Examinations[[#This Row],[Customer ID]],'Medical Examinations'!$A$1:$L$2336,4,FALSE)</f>
        <v>No</v>
      </c>
      <c r="F2325" t="str">
        <f>VLOOKUP(Medical_Examinations[[#This Row],[Customer ID]],'Medical Examinations'!$A$1:$L$2336,6,FALSE)</f>
        <v>No</v>
      </c>
      <c r="G2325" t="str">
        <f>VLOOKUP(Medical_Examinations[[#This Row],[Customer ID]],'Medical Examinations'!$A$1:$L$2336,7,FALSE)</f>
        <v>No</v>
      </c>
      <c r="H2325">
        <f>VLOOKUP(Medical_Examinations[[#This Row],[Customer ID]],'Medical Examinations'!$A$1:$L$2336,8,FALSE)</f>
        <v>0</v>
      </c>
      <c r="I2325" t="str">
        <f>VLOOKUP(Medical_Examinations[[#This Row],[Customer ID]],'Medical Examinations'!$A$1:$L$2336,9,FALSE)</f>
        <v>yes</v>
      </c>
      <c r="J2325" t="str">
        <f>VLOOKUP(Medical_Examinations[[#This Row],[Customer ID]],'Medical Examinations'!A2324:L4659,11,FALSE)</f>
        <v>Overweight</v>
      </c>
      <c r="K2325" t="str">
        <f>VLOOKUP(Medical_Examinations[[#This Row],[Customer ID]],'Medical Examinations'!A2324:L4659,12,FALSE)</f>
        <v>Normal</v>
      </c>
      <c r="L2325" t="str">
        <f>VLOOKUP(Hospitalisation_Details[[#This Row],[Customer ID]],'Hospitalisation Details'!A2324:K4665,10,FALSE)</f>
        <v>25 Sep 1986</v>
      </c>
      <c r="M2325">
        <f>VLOOKUP(Hospitalisation_Details[[#This Row],[Customer ID]],'Hospitalisation Details'!$A$1:$K$2342,6,FALSE)</f>
        <v>6336</v>
      </c>
      <c r="N2325" t="str">
        <f>VLOOKUP(Hospitalisation_Details[[#This Row],[Customer ID]],'Hospitalisation Details'!A2324:K4665,7,FALSE)</f>
        <v>tier - 2</v>
      </c>
      <c r="O2325" t="str">
        <f>VLOOKUP(Hospitalisation_Details[[#This Row],[Customer ID]],'Hospitalisation Details'!A2324:K4665,8,FALSE)</f>
        <v>tier - 2</v>
      </c>
      <c r="P2325" t="str">
        <f>VLOOKUP(Hospitalisation_Details[[#This Row],[Customer ID]],'Hospitalisation Details'!A2324:K4665,9,FALSE)</f>
        <v>R1013</v>
      </c>
      <c r="Q2325">
        <f>VLOOKUP(Hospitalisation_Details[[#This Row],[Customer ID]],'Hospitalisation Details'!$A$1:$K$2342,11,FALSE)</f>
        <v>36</v>
      </c>
    </row>
    <row r="2326" spans="1:17" x14ac:dyDescent="0.35">
      <c r="A2326" t="s">
        <v>2325</v>
      </c>
      <c r="B2326" t="str">
        <f>VLOOKUP(Customer_Names[[#This Row],[Customer ID]],Customer_Names[#All],2,FALSE)</f>
        <v>Hines</v>
      </c>
      <c r="C2326">
        <f>VLOOKUP(Medical_Examinations[[#This Row],[Customer ID]],'Medical Examinations'!$A$1:$L$2336,2,FALSE)</f>
        <v>25</v>
      </c>
      <c r="D2326">
        <f>VLOOKUP(Medical_Examinations[[#This Row],[Customer ID]],'Medical Examinations'!$A$1:$L$2336,3,FALSE)</f>
        <v>5</v>
      </c>
      <c r="E2326" t="str">
        <f>VLOOKUP(Medical_Examinations[[#This Row],[Customer ID]],'Medical Examinations'!$A$1:$L$2336,4,FALSE)</f>
        <v>No</v>
      </c>
      <c r="F2326" t="str">
        <f>VLOOKUP(Medical_Examinations[[#This Row],[Customer ID]],'Medical Examinations'!$A$1:$L$2336,6,FALSE)</f>
        <v>No</v>
      </c>
      <c r="G2326" t="str">
        <f>VLOOKUP(Medical_Examinations[[#This Row],[Customer ID]],'Medical Examinations'!$A$1:$L$2336,7,FALSE)</f>
        <v>No</v>
      </c>
      <c r="H2326">
        <f>VLOOKUP(Medical_Examinations[[#This Row],[Customer ID]],'Medical Examinations'!$A$1:$L$2336,8,FALSE)</f>
        <v>0</v>
      </c>
      <c r="I2326" t="str">
        <f>VLOOKUP(Medical_Examinations[[#This Row],[Customer ID]],'Medical Examinations'!$A$1:$L$2336,9,FALSE)</f>
        <v>yes</v>
      </c>
      <c r="J2326" t="str">
        <f>VLOOKUP(Medical_Examinations[[#This Row],[Customer ID]],'Medical Examinations'!A2325:L4660,11,FALSE)</f>
        <v>Overweight</v>
      </c>
      <c r="K2326" t="str">
        <f>VLOOKUP(Medical_Examinations[[#This Row],[Customer ID]],'Medical Examinations'!A2325:L4660,12,FALSE)</f>
        <v>Normal</v>
      </c>
      <c r="L2326" t="str">
        <f>VLOOKUP(Hospitalisation_Details[[#This Row],[Customer ID]],'Hospitalisation Details'!A2325:K4666,10,FALSE)</f>
        <v>12 Aug 1982</v>
      </c>
      <c r="M2326">
        <f>VLOOKUP(Hospitalisation_Details[[#This Row],[Customer ID]],'Hospitalisation Details'!$A$1:$K$2342,6,FALSE)</f>
        <v>6532</v>
      </c>
      <c r="N2326" t="str">
        <f>VLOOKUP(Hospitalisation_Details[[#This Row],[Customer ID]],'Hospitalisation Details'!A2325:K4666,7,FALSE)</f>
        <v>tier - 2</v>
      </c>
      <c r="O2326" t="str">
        <f>VLOOKUP(Hospitalisation_Details[[#This Row],[Customer ID]],'Hospitalisation Details'!A2325:K4666,8,FALSE)</f>
        <v>tier - 1</v>
      </c>
      <c r="P2326" t="str">
        <f>VLOOKUP(Hospitalisation_Details[[#This Row],[Customer ID]],'Hospitalisation Details'!A2325:K4666,9,FALSE)</f>
        <v>R1013</v>
      </c>
      <c r="Q2326">
        <f>VLOOKUP(Hospitalisation_Details[[#This Row],[Customer ID]],'Hospitalisation Details'!$A$1:$K$2342,11,FALSE)</f>
        <v>40</v>
      </c>
    </row>
    <row r="2327" spans="1:17" x14ac:dyDescent="0.35">
      <c r="A2327" t="s">
        <v>2326</v>
      </c>
      <c r="B2327" t="str">
        <f>VLOOKUP(Customer_Names[[#This Row],[Customer ID]],Customer_Names[#All],2,FALSE)</f>
        <v>Castro</v>
      </c>
      <c r="C2327">
        <f>VLOOKUP(Medical_Examinations[[#This Row],[Customer ID]],'Medical Examinations'!$A$1:$L$2336,2,FALSE)</f>
        <v>29</v>
      </c>
      <c r="D2327">
        <f>VLOOKUP(Medical_Examinations[[#This Row],[Customer ID]],'Medical Examinations'!$A$1:$L$2336,3,FALSE)</f>
        <v>5</v>
      </c>
      <c r="E2327" t="str">
        <f>VLOOKUP(Medical_Examinations[[#This Row],[Customer ID]],'Medical Examinations'!$A$1:$L$2336,4,FALSE)</f>
        <v>No</v>
      </c>
      <c r="F2327" t="str">
        <f>VLOOKUP(Medical_Examinations[[#This Row],[Customer ID]],'Medical Examinations'!$A$1:$L$2336,6,FALSE)</f>
        <v>No</v>
      </c>
      <c r="G2327" t="str">
        <f>VLOOKUP(Medical_Examinations[[#This Row],[Customer ID]],'Medical Examinations'!$A$1:$L$2336,7,FALSE)</f>
        <v>No</v>
      </c>
      <c r="H2327">
        <f>VLOOKUP(Medical_Examinations[[#This Row],[Customer ID]],'Medical Examinations'!$A$1:$L$2336,8,FALSE)</f>
        <v>0</v>
      </c>
      <c r="I2327" t="str">
        <f>VLOOKUP(Medical_Examinations[[#This Row],[Customer ID]],'Medical Examinations'!$A$1:$L$2336,9,FALSE)</f>
        <v>yes</v>
      </c>
      <c r="J2327" t="str">
        <f>VLOOKUP(Medical_Examinations[[#This Row],[Customer ID]],'Medical Examinations'!A2326:L4661,11,FALSE)</f>
        <v>Overweight</v>
      </c>
      <c r="K2327" t="str">
        <f>VLOOKUP(Medical_Examinations[[#This Row],[Customer ID]],'Medical Examinations'!A2326:L4661,12,FALSE)</f>
        <v>Normal</v>
      </c>
      <c r="L2327" t="str">
        <f>VLOOKUP(Hospitalisation_Details[[#This Row],[Customer ID]],'Hospitalisation Details'!A2326:K4667,10,FALSE)</f>
        <v>27 Sep 1982</v>
      </c>
      <c r="M2327">
        <f>VLOOKUP(Hospitalisation_Details[[#This Row],[Customer ID]],'Hospitalisation Details'!$A$1:$K$2342,6,FALSE)</f>
        <v>6664</v>
      </c>
      <c r="N2327" t="str">
        <f>VLOOKUP(Hospitalisation_Details[[#This Row],[Customer ID]],'Hospitalisation Details'!A2326:K4667,7,FALSE)</f>
        <v>tier - 2</v>
      </c>
      <c r="O2327" t="str">
        <f>VLOOKUP(Hospitalisation_Details[[#This Row],[Customer ID]],'Hospitalisation Details'!A2326:K4667,8,FALSE)</f>
        <v>tier - 2</v>
      </c>
      <c r="P2327" t="str">
        <f>VLOOKUP(Hospitalisation_Details[[#This Row],[Customer ID]],'Hospitalisation Details'!A2326:K4667,9,FALSE)</f>
        <v>R1013</v>
      </c>
      <c r="Q2327">
        <f>VLOOKUP(Hospitalisation_Details[[#This Row],[Customer ID]],'Hospitalisation Details'!$A$1:$K$2342,11,FALSE)</f>
        <v>40</v>
      </c>
    </row>
    <row r="2328" spans="1:17" x14ac:dyDescent="0.35">
      <c r="A2328" t="s">
        <v>2327</v>
      </c>
      <c r="B2328" t="str">
        <f>VLOOKUP(Customer_Names[[#This Row],[Customer ID]],Customer_Names[#All],2,FALSE)</f>
        <v>Howell</v>
      </c>
      <c r="C2328">
        <f>VLOOKUP(Medical_Examinations[[#This Row],[Customer ID]],'Medical Examinations'!$A$1:$L$2336,2,FALSE)</f>
        <v>26</v>
      </c>
      <c r="D2328">
        <f>VLOOKUP(Medical_Examinations[[#This Row],[Customer ID]],'Medical Examinations'!$A$1:$L$2336,3,FALSE)</f>
        <v>5</v>
      </c>
      <c r="E2328" t="str">
        <f>VLOOKUP(Medical_Examinations[[#This Row],[Customer ID]],'Medical Examinations'!$A$1:$L$2336,4,FALSE)</f>
        <v>yes</v>
      </c>
      <c r="F2328" t="str">
        <f>VLOOKUP(Medical_Examinations[[#This Row],[Customer ID]],'Medical Examinations'!$A$1:$L$2336,6,FALSE)</f>
        <v>No</v>
      </c>
      <c r="G2328" t="str">
        <f>VLOOKUP(Medical_Examinations[[#This Row],[Customer ID]],'Medical Examinations'!$A$1:$L$2336,7,FALSE)</f>
        <v>No</v>
      </c>
      <c r="H2328">
        <f>VLOOKUP(Medical_Examinations[[#This Row],[Customer ID]],'Medical Examinations'!$A$1:$L$2336,8,FALSE)</f>
        <v>0</v>
      </c>
      <c r="I2328" t="str">
        <f>VLOOKUP(Medical_Examinations[[#This Row],[Customer ID]],'Medical Examinations'!$A$1:$L$2336,9,FALSE)</f>
        <v>yes</v>
      </c>
      <c r="J2328" t="str">
        <f>VLOOKUP(Medical_Examinations[[#This Row],[Customer ID]],'Medical Examinations'!A2327:L4662,11,FALSE)</f>
        <v>Overweight</v>
      </c>
      <c r="K2328" t="str">
        <f>VLOOKUP(Medical_Examinations[[#This Row],[Customer ID]],'Medical Examinations'!A2327:L4662,12,FALSE)</f>
        <v>Normal</v>
      </c>
      <c r="L2328" t="str">
        <f>VLOOKUP(Hospitalisation_Details[[#This Row],[Customer ID]],'Hospitalisation Details'!A2327:K4668,10,FALSE)</f>
        <v>1 Sep 1982</v>
      </c>
      <c r="M2328">
        <f>VLOOKUP(Hospitalisation_Details[[#This Row],[Customer ID]],'Hospitalisation Details'!$A$1:$K$2342,6,FALSE)</f>
        <v>6990</v>
      </c>
      <c r="N2328" t="str">
        <f>VLOOKUP(Hospitalisation_Details[[#This Row],[Customer ID]],'Hospitalisation Details'!A2327:K4668,7,FALSE)</f>
        <v>tier - 2</v>
      </c>
      <c r="O2328" t="str">
        <f>VLOOKUP(Hospitalisation_Details[[#This Row],[Customer ID]],'Hospitalisation Details'!A2327:K4668,8,FALSE)</f>
        <v>tier - 1</v>
      </c>
      <c r="P2328" t="str">
        <f>VLOOKUP(Hospitalisation_Details[[#This Row],[Customer ID]],'Hospitalisation Details'!A2327:K4668,9,FALSE)</f>
        <v>R1013</v>
      </c>
      <c r="Q2328">
        <f>VLOOKUP(Hospitalisation_Details[[#This Row],[Customer ID]],'Hospitalisation Details'!$A$1:$K$2342,11,FALSE)</f>
        <v>40</v>
      </c>
    </row>
    <row r="2329" spans="1:17" x14ac:dyDescent="0.35">
      <c r="A2329" t="s">
        <v>2328</v>
      </c>
      <c r="B2329" t="str">
        <f>VLOOKUP(Customer_Names[[#This Row],[Customer ID]],Customer_Names[#All],2,FALSE)</f>
        <v>Avery</v>
      </c>
      <c r="C2329">
        <f>VLOOKUP(Medical_Examinations[[#This Row],[Customer ID]],'Medical Examinations'!$A$1:$L$2336,2,FALSE)</f>
        <v>26</v>
      </c>
      <c r="D2329">
        <f>VLOOKUP(Medical_Examinations[[#This Row],[Customer ID]],'Medical Examinations'!$A$1:$L$2336,3,FALSE)</f>
        <v>5</v>
      </c>
      <c r="E2329" t="str">
        <f>VLOOKUP(Medical_Examinations[[#This Row],[Customer ID]],'Medical Examinations'!$A$1:$L$2336,4,FALSE)</f>
        <v>No</v>
      </c>
      <c r="F2329" t="str">
        <f>VLOOKUP(Medical_Examinations[[#This Row],[Customer ID]],'Medical Examinations'!$A$1:$L$2336,6,FALSE)</f>
        <v>No</v>
      </c>
      <c r="G2329" t="str">
        <f>VLOOKUP(Medical_Examinations[[#This Row],[Customer ID]],'Medical Examinations'!$A$1:$L$2336,7,FALSE)</f>
        <v>No</v>
      </c>
      <c r="H2329">
        <f>VLOOKUP(Medical_Examinations[[#This Row],[Customer ID]],'Medical Examinations'!$A$1:$L$2336,8,FALSE)</f>
        <v>0</v>
      </c>
      <c r="I2329" t="str">
        <f>VLOOKUP(Medical_Examinations[[#This Row],[Customer ID]],'Medical Examinations'!$A$1:$L$2336,9,FALSE)</f>
        <v>yes</v>
      </c>
      <c r="J2329" t="str">
        <f>VLOOKUP(Medical_Examinations[[#This Row],[Customer ID]],'Medical Examinations'!A2328:L4663,11,FALSE)</f>
        <v>Overweight</v>
      </c>
      <c r="K2329" t="str">
        <f>VLOOKUP(Medical_Examinations[[#This Row],[Customer ID]],'Medical Examinations'!A2328:L4663,12,FALSE)</f>
        <v>Normal</v>
      </c>
      <c r="L2329" t="str">
        <f>VLOOKUP(Hospitalisation_Details[[#This Row],[Customer ID]],'Hospitalisation Details'!A2328:K4669,10,FALSE)</f>
        <v>24 Jul 1982</v>
      </c>
      <c r="M2329">
        <f>VLOOKUP(Hospitalisation_Details[[#This Row],[Customer ID]],'Hospitalisation Details'!$A$1:$K$2342,6,FALSE)</f>
        <v>7249</v>
      </c>
      <c r="N2329" t="str">
        <f>VLOOKUP(Hospitalisation_Details[[#This Row],[Customer ID]],'Hospitalisation Details'!A2328:K4669,7,FALSE)</f>
        <v>tier - 2</v>
      </c>
      <c r="O2329" t="str">
        <f>VLOOKUP(Hospitalisation_Details[[#This Row],[Customer ID]],'Hospitalisation Details'!A2328:K4669,8,FALSE)</f>
        <v>tier - 1</v>
      </c>
      <c r="P2329" t="str">
        <f>VLOOKUP(Hospitalisation_Details[[#This Row],[Customer ID]],'Hospitalisation Details'!A2328:K4669,9,FALSE)</f>
        <v>R1013</v>
      </c>
      <c r="Q2329">
        <f>VLOOKUP(Hospitalisation_Details[[#This Row],[Customer ID]],'Hospitalisation Details'!$A$1:$K$2342,11,FALSE)</f>
        <v>40</v>
      </c>
    </row>
    <row r="2330" spans="1:17" x14ac:dyDescent="0.35">
      <c r="A2330" t="s">
        <v>2329</v>
      </c>
      <c r="B2330" t="str">
        <f>VLOOKUP(Customer_Names[[#This Row],[Customer ID]],Customer_Names[#All],2,FALSE)</f>
        <v>Bohinski</v>
      </c>
      <c r="C2330">
        <f>VLOOKUP(Medical_Examinations[[#This Row],[Customer ID]],'Medical Examinations'!$A$1:$L$2336,2,FALSE)</f>
        <v>28</v>
      </c>
      <c r="D2330">
        <f>VLOOKUP(Medical_Examinations[[#This Row],[Customer ID]],'Medical Examinations'!$A$1:$L$2336,3,FALSE)</f>
        <v>5</v>
      </c>
      <c r="E2330" t="str">
        <f>VLOOKUP(Medical_Examinations[[#This Row],[Customer ID]],'Medical Examinations'!$A$1:$L$2336,4,FALSE)</f>
        <v>No</v>
      </c>
      <c r="F2330" t="str">
        <f>VLOOKUP(Medical_Examinations[[#This Row],[Customer ID]],'Medical Examinations'!$A$1:$L$2336,6,FALSE)</f>
        <v>No</v>
      </c>
      <c r="G2330" t="str">
        <f>VLOOKUP(Medical_Examinations[[#This Row],[Customer ID]],'Medical Examinations'!$A$1:$L$2336,7,FALSE)</f>
        <v>No</v>
      </c>
      <c r="H2330">
        <f>VLOOKUP(Medical_Examinations[[#This Row],[Customer ID]],'Medical Examinations'!$A$1:$L$2336,8,FALSE)</f>
        <v>0</v>
      </c>
      <c r="I2330" t="str">
        <f>VLOOKUP(Medical_Examinations[[#This Row],[Customer ID]],'Medical Examinations'!$A$1:$L$2336,9,FALSE)</f>
        <v>yes</v>
      </c>
      <c r="J2330" t="str">
        <f>VLOOKUP(Medical_Examinations[[#This Row],[Customer ID]],'Medical Examinations'!A2329:L4664,11,FALSE)</f>
        <v>Overweight</v>
      </c>
      <c r="K2330" t="str">
        <f>VLOOKUP(Medical_Examinations[[#This Row],[Customer ID]],'Medical Examinations'!A2329:L4664,12,FALSE)</f>
        <v>Normal</v>
      </c>
      <c r="L2330" t="str">
        <f>VLOOKUP(Hospitalisation_Details[[#This Row],[Customer ID]],'Hospitalisation Details'!A2329:K4670,10,FALSE)</f>
        <v>18 Dec 1982</v>
      </c>
      <c r="M2330">
        <f>VLOOKUP(Hospitalisation_Details[[#This Row],[Customer ID]],'Hospitalisation Details'!$A$1:$K$2342,6,FALSE)</f>
        <v>7683</v>
      </c>
      <c r="N2330" t="str">
        <f>VLOOKUP(Hospitalisation_Details[[#This Row],[Customer ID]],'Hospitalisation Details'!A2329:K4670,7,FALSE)</f>
        <v>tier - 2</v>
      </c>
      <c r="O2330" t="str">
        <f>VLOOKUP(Hospitalisation_Details[[#This Row],[Customer ID]],'Hospitalisation Details'!A2329:K4670,8,FALSE)</f>
        <v>tier - 1</v>
      </c>
      <c r="P2330" t="str">
        <f>VLOOKUP(Hospitalisation_Details[[#This Row],[Customer ID]],'Hospitalisation Details'!A2329:K4670,9,FALSE)</f>
        <v>R1013</v>
      </c>
      <c r="Q2330">
        <f>VLOOKUP(Hospitalisation_Details[[#This Row],[Customer ID]],'Hospitalisation Details'!$A$1:$K$2342,11,FALSE)</f>
        <v>40</v>
      </c>
    </row>
    <row r="2331" spans="1:17" x14ac:dyDescent="0.35">
      <c r="A2331" t="s">
        <v>2330</v>
      </c>
      <c r="B2331" t="str">
        <f>VLOOKUP(Customer_Names[[#This Row],[Customer ID]],Customer_Names[#All],2,FALSE)</f>
        <v>Kohls</v>
      </c>
      <c r="C2331">
        <f>VLOOKUP(Medical_Examinations[[#This Row],[Customer ID]],'Medical Examinations'!$A$1:$L$2336,2,FALSE)</f>
        <v>25</v>
      </c>
      <c r="D2331">
        <f>VLOOKUP(Medical_Examinations[[#This Row],[Customer ID]],'Medical Examinations'!$A$1:$L$2336,3,FALSE)</f>
        <v>5</v>
      </c>
      <c r="E2331" t="str">
        <f>VLOOKUP(Medical_Examinations[[#This Row],[Customer ID]],'Medical Examinations'!$A$1:$L$2336,4,FALSE)</f>
        <v>No</v>
      </c>
      <c r="F2331" t="str">
        <f>VLOOKUP(Medical_Examinations[[#This Row],[Customer ID]],'Medical Examinations'!$A$1:$L$2336,6,FALSE)</f>
        <v>No</v>
      </c>
      <c r="G2331" t="str">
        <f>VLOOKUP(Medical_Examinations[[#This Row],[Customer ID]],'Medical Examinations'!$A$1:$L$2336,7,FALSE)</f>
        <v>No</v>
      </c>
      <c r="H2331">
        <f>VLOOKUP(Medical_Examinations[[#This Row],[Customer ID]],'Medical Examinations'!$A$1:$L$2336,8,FALSE)</f>
        <v>0</v>
      </c>
      <c r="I2331" t="str">
        <f>VLOOKUP(Medical_Examinations[[#This Row],[Customer ID]],'Medical Examinations'!$A$1:$L$2336,9,FALSE)</f>
        <v>yes</v>
      </c>
      <c r="J2331" t="str">
        <f>VLOOKUP(Medical_Examinations[[#This Row],[Customer ID]],'Medical Examinations'!A2330:L4665,11,FALSE)</f>
        <v>Overweight</v>
      </c>
      <c r="K2331" t="str">
        <f>VLOOKUP(Medical_Examinations[[#This Row],[Customer ID]],'Medical Examinations'!A2330:L4665,12,FALSE)</f>
        <v>Normal</v>
      </c>
      <c r="L2331" t="str">
        <f>VLOOKUP(Hospitalisation_Details[[#This Row],[Customer ID]],'Hospitalisation Details'!A2330:K4671,10,FALSE)</f>
        <v>15 Oct 1977</v>
      </c>
      <c r="M2331">
        <f>VLOOKUP(Hospitalisation_Details[[#This Row],[Customer ID]],'Hospitalisation Details'!$A$1:$K$2342,6,FALSE)</f>
        <v>8605</v>
      </c>
      <c r="N2331" t="str">
        <f>VLOOKUP(Hospitalisation_Details[[#This Row],[Customer ID]],'Hospitalisation Details'!A2330:K4671,7,FALSE)</f>
        <v>tier - 2</v>
      </c>
      <c r="O2331" t="str">
        <f>VLOOKUP(Hospitalisation_Details[[#This Row],[Customer ID]],'Hospitalisation Details'!A2330:K4671,8,FALSE)</f>
        <v>tier - 2</v>
      </c>
      <c r="P2331" t="str">
        <f>VLOOKUP(Hospitalisation_Details[[#This Row],[Customer ID]],'Hospitalisation Details'!A2330:K4671,9,FALSE)</f>
        <v>R1013</v>
      </c>
      <c r="Q2331">
        <f>VLOOKUP(Hospitalisation_Details[[#This Row],[Customer ID]],'Hospitalisation Details'!$A$1:$K$2342,11,FALSE)</f>
        <v>45</v>
      </c>
    </row>
    <row r="2332" spans="1:17" x14ac:dyDescent="0.35">
      <c r="A2332" t="s">
        <v>2331</v>
      </c>
      <c r="B2332" t="str">
        <f>VLOOKUP(Customer_Names[[#This Row],[Customer ID]],Customer_Names[#All],2,FALSE)</f>
        <v>Brietzke</v>
      </c>
      <c r="C2332">
        <f>VLOOKUP(Medical_Examinations[[#This Row],[Customer ID]],'Medical Examinations'!$A$1:$L$2336,2,FALSE)</f>
        <v>25</v>
      </c>
      <c r="D2332">
        <f>VLOOKUP(Medical_Examinations[[#This Row],[Customer ID]],'Medical Examinations'!$A$1:$L$2336,3,FALSE)</f>
        <v>5</v>
      </c>
      <c r="E2332" t="str">
        <f>VLOOKUP(Medical_Examinations[[#This Row],[Customer ID]],'Medical Examinations'!$A$1:$L$2336,4,FALSE)</f>
        <v>No</v>
      </c>
      <c r="F2332" t="str">
        <f>VLOOKUP(Medical_Examinations[[#This Row],[Customer ID]],'Medical Examinations'!$A$1:$L$2336,6,FALSE)</f>
        <v>No</v>
      </c>
      <c r="G2332" t="str">
        <f>VLOOKUP(Medical_Examinations[[#This Row],[Customer ID]],'Medical Examinations'!$A$1:$L$2336,7,FALSE)</f>
        <v>No</v>
      </c>
      <c r="H2332">
        <f>VLOOKUP(Medical_Examinations[[#This Row],[Customer ID]],'Medical Examinations'!$A$1:$L$2336,8,FALSE)</f>
        <v>0</v>
      </c>
      <c r="I2332" t="str">
        <f>VLOOKUP(Medical_Examinations[[#This Row],[Customer ID]],'Medical Examinations'!$A$1:$L$2336,9,FALSE)</f>
        <v>yes</v>
      </c>
      <c r="J2332" t="str">
        <f>VLOOKUP(Medical_Examinations[[#This Row],[Customer ID]],'Medical Examinations'!A2331:L4666,11,FALSE)</f>
        <v>Overweight</v>
      </c>
      <c r="K2332" t="str">
        <f>VLOOKUP(Medical_Examinations[[#This Row],[Customer ID]],'Medical Examinations'!A2331:L4666,12,FALSE)</f>
        <v>Normal</v>
      </c>
      <c r="L2332" t="str">
        <f>VLOOKUP(Hospitalisation_Details[[#This Row],[Customer ID]],'Hospitalisation Details'!A2331:K4672,10,FALSE)</f>
        <v>27 Jul 1962</v>
      </c>
      <c r="M2332">
        <f>VLOOKUP(Hospitalisation_Details[[#This Row],[Customer ID]],'Hospitalisation Details'!$A$1:$K$2342,6,FALSE)</f>
        <v>13920</v>
      </c>
      <c r="N2332" t="str">
        <f>VLOOKUP(Hospitalisation_Details[[#This Row],[Customer ID]],'Hospitalisation Details'!A2331:K4672,7,FALSE)</f>
        <v>tier - 2</v>
      </c>
      <c r="O2332" t="str">
        <f>VLOOKUP(Hospitalisation_Details[[#This Row],[Customer ID]],'Hospitalisation Details'!A2331:K4672,8,FALSE)</f>
        <v>tier - 2</v>
      </c>
      <c r="P2332" t="str">
        <f>VLOOKUP(Hospitalisation_Details[[#This Row],[Customer ID]],'Hospitalisation Details'!A2331:K4672,9,FALSE)</f>
        <v>R1013</v>
      </c>
      <c r="Q2332">
        <f>VLOOKUP(Hospitalisation_Details[[#This Row],[Customer ID]],'Hospitalisation Details'!$A$1:$K$2342,11,FALSE)</f>
        <v>60</v>
      </c>
    </row>
    <row r="2333" spans="1:17" x14ac:dyDescent="0.35">
      <c r="A2333" t="s">
        <v>2332</v>
      </c>
      <c r="B2333" t="str">
        <f>VLOOKUP(Customer_Names[[#This Row],[Customer ID]],Customer_Names[#All],2,FALSE)</f>
        <v>Riveros Gonzalez</v>
      </c>
      <c r="C2333">
        <f>VLOOKUP(Medical_Examinations[[#This Row],[Customer ID]],'Medical Examinations'!$A$1:$L$2336,2,FALSE)</f>
        <v>20</v>
      </c>
      <c r="D2333">
        <f>VLOOKUP(Medical_Examinations[[#This Row],[Customer ID]],'Medical Examinations'!$A$1:$L$2336,3,FALSE)</f>
        <v>5</v>
      </c>
      <c r="E2333" t="str">
        <f>VLOOKUP(Medical_Examinations[[#This Row],[Customer ID]],'Medical Examinations'!$A$1:$L$2336,4,FALSE)</f>
        <v>No</v>
      </c>
      <c r="F2333" t="str">
        <f>VLOOKUP(Medical_Examinations[[#This Row],[Customer ID]],'Medical Examinations'!$A$1:$L$2336,6,FALSE)</f>
        <v>No</v>
      </c>
      <c r="G2333" t="str">
        <f>VLOOKUP(Medical_Examinations[[#This Row],[Customer ID]],'Medical Examinations'!$A$1:$L$2336,7,FALSE)</f>
        <v>No</v>
      </c>
      <c r="H2333">
        <f>VLOOKUP(Medical_Examinations[[#This Row],[Customer ID]],'Medical Examinations'!$A$1:$L$2336,8,FALSE)</f>
        <v>0</v>
      </c>
      <c r="I2333" t="str">
        <f>VLOOKUP(Medical_Examinations[[#This Row],[Customer ID]],'Medical Examinations'!$A$1:$L$2336,9,FALSE)</f>
        <v>yes</v>
      </c>
      <c r="J2333" t="str">
        <f>VLOOKUP(Medical_Examinations[[#This Row],[Customer ID]],'Medical Examinations'!A2332:L4667,11,FALSE)</f>
        <v>Normal Weight</v>
      </c>
      <c r="K2333" t="str">
        <f>VLOOKUP(Medical_Examinations[[#This Row],[Customer ID]],'Medical Examinations'!A2332:L4667,12,FALSE)</f>
        <v>Normal</v>
      </c>
      <c r="L2333" t="str">
        <f>VLOOKUP(Hospitalisation_Details[[#This Row],[Customer ID]],'Hospitalisation Details'!A2332:K4673,10,FALSE)</f>
        <v>23 Dec 1963</v>
      </c>
      <c r="M2333">
        <f>VLOOKUP(Hospitalisation_Details[[#This Row],[Customer ID]],'Hospitalisation Details'!$A$1:$K$2342,6,FALSE)</f>
        <v>14001</v>
      </c>
      <c r="N2333" t="str">
        <f>VLOOKUP(Hospitalisation_Details[[#This Row],[Customer ID]],'Hospitalisation Details'!A2332:K4673,7,FALSE)</f>
        <v>tier - 2</v>
      </c>
      <c r="O2333" t="str">
        <f>VLOOKUP(Hospitalisation_Details[[#This Row],[Customer ID]],'Hospitalisation Details'!A2332:K4673,8,FALSE)</f>
        <v>tier - 1</v>
      </c>
      <c r="P2333" t="str">
        <f>VLOOKUP(Hospitalisation_Details[[#This Row],[Customer ID]],'Hospitalisation Details'!A2332:K4673,9,FALSE)</f>
        <v>R1013</v>
      </c>
      <c r="Q2333">
        <f>VLOOKUP(Hospitalisation_Details[[#This Row],[Customer ID]],'Hospitalisation Details'!$A$1:$K$2342,11,FALSE)</f>
        <v>59</v>
      </c>
    </row>
    <row r="2334" spans="1:17" x14ac:dyDescent="0.35">
      <c r="A2334" t="s">
        <v>2333</v>
      </c>
      <c r="B2334" t="str">
        <f>VLOOKUP(Customer_Names[[#This Row],[Customer ID]],Customer_Names[#All],2,FALSE)</f>
        <v>Albano</v>
      </c>
      <c r="C2334">
        <f>VLOOKUP(Medical_Examinations[[#This Row],[Customer ID]],'Medical Examinations'!$A$1:$L$2336,2,FALSE)</f>
        <v>17</v>
      </c>
      <c r="D2334">
        <f>VLOOKUP(Medical_Examinations[[#This Row],[Customer ID]],'Medical Examinations'!$A$1:$L$2336,3,FALSE)</f>
        <v>5</v>
      </c>
      <c r="E2334" t="str">
        <f>VLOOKUP(Medical_Examinations[[#This Row],[Customer ID]],'Medical Examinations'!$A$1:$L$2336,4,FALSE)</f>
        <v>yes</v>
      </c>
      <c r="F2334" t="str">
        <f>VLOOKUP(Medical_Examinations[[#This Row],[Customer ID]],'Medical Examinations'!$A$1:$L$2336,6,FALSE)</f>
        <v>No</v>
      </c>
      <c r="G2334" t="str">
        <f>VLOOKUP(Medical_Examinations[[#This Row],[Customer ID]],'Medical Examinations'!$A$1:$L$2336,7,FALSE)</f>
        <v>No</v>
      </c>
      <c r="H2334">
        <f>VLOOKUP(Medical_Examinations[[#This Row],[Customer ID]],'Medical Examinations'!$A$1:$L$2336,8,FALSE)</f>
        <v>0</v>
      </c>
      <c r="I2334" t="str">
        <f>VLOOKUP(Medical_Examinations[[#This Row],[Customer ID]],'Medical Examinations'!$A$1:$L$2336,9,FALSE)</f>
        <v>yes</v>
      </c>
      <c r="J2334" t="str">
        <f>VLOOKUP(Medical_Examinations[[#This Row],[Customer ID]],'Medical Examinations'!A2333:L4668,11,FALSE)</f>
        <v>Underweight</v>
      </c>
      <c r="K2334" t="str">
        <f>VLOOKUP(Medical_Examinations[[#This Row],[Customer ID]],'Medical Examinations'!A2333:L4668,12,FALSE)</f>
        <v>Normal</v>
      </c>
      <c r="L2334" t="str">
        <f>VLOOKUP(Hospitalisation_Details[[#This Row],[Customer ID]],'Hospitalisation Details'!A2333:K4674,10,FALSE)</f>
        <v>6 Jul 1963</v>
      </c>
      <c r="M2334">
        <f>VLOOKUP(Hospitalisation_Details[[#This Row],[Customer ID]],'Hospitalisation Details'!$A$1:$K$2342,6,FALSE)</f>
        <v>14001</v>
      </c>
      <c r="N2334" t="str">
        <f>VLOOKUP(Hospitalisation_Details[[#This Row],[Customer ID]],'Hospitalisation Details'!A2333:K4674,7,FALSE)</f>
        <v>tier - 2</v>
      </c>
      <c r="O2334" t="str">
        <f>VLOOKUP(Hospitalisation_Details[[#This Row],[Customer ID]],'Hospitalisation Details'!A2333:K4674,8,FALSE)</f>
        <v>tier - 2</v>
      </c>
      <c r="P2334" t="str">
        <f>VLOOKUP(Hospitalisation_Details[[#This Row],[Customer ID]],'Hospitalisation Details'!A2333:K4674,9,FALSE)</f>
        <v>R1013</v>
      </c>
      <c r="Q2334">
        <f>VLOOKUP(Hospitalisation_Details[[#This Row],[Customer ID]],'Hospitalisation Details'!$A$1:$K$2342,11,FALSE)</f>
        <v>59</v>
      </c>
    </row>
    <row r="2335" spans="1:17" x14ac:dyDescent="0.35">
      <c r="A2335" t="s">
        <v>2334</v>
      </c>
      <c r="B2335" t="str">
        <f>VLOOKUP(Customer_Names[[#This Row],[Customer ID]],Customer_Names[#All],2,FALSE)</f>
        <v>Rosendahl</v>
      </c>
      <c r="C2335">
        <f>VLOOKUP(Medical_Examinations[[#This Row],[Customer ID]],'Medical Examinations'!$A$1:$L$2336,2,FALSE)</f>
        <v>24</v>
      </c>
      <c r="D2335">
        <f>VLOOKUP(Medical_Examinations[[#This Row],[Customer ID]],'Medical Examinations'!$A$1:$L$2336,3,FALSE)</f>
        <v>5</v>
      </c>
      <c r="E2335" t="str">
        <f>VLOOKUP(Medical_Examinations[[#This Row],[Customer ID]],'Medical Examinations'!$A$1:$L$2336,4,FALSE)</f>
        <v>No</v>
      </c>
      <c r="F2335" t="str">
        <f>VLOOKUP(Medical_Examinations[[#This Row],[Customer ID]],'Medical Examinations'!$A$1:$L$2336,6,FALSE)</f>
        <v>No</v>
      </c>
      <c r="G2335" t="str">
        <f>VLOOKUP(Medical_Examinations[[#This Row],[Customer ID]],'Medical Examinations'!$A$1:$L$2336,7,FALSE)</f>
        <v>No</v>
      </c>
      <c r="H2335">
        <f>VLOOKUP(Medical_Examinations[[#This Row],[Customer ID]],'Medical Examinations'!$A$1:$L$2336,8,FALSE)</f>
        <v>0</v>
      </c>
      <c r="I2335" t="str">
        <f>VLOOKUP(Medical_Examinations[[#This Row],[Customer ID]],'Medical Examinations'!$A$1:$L$2336,9,FALSE)</f>
        <v>Unknown</v>
      </c>
      <c r="J2335" t="str">
        <f>VLOOKUP(Medical_Examinations[[#This Row],[Customer ID]],'Medical Examinations'!A2334:L4669,11,FALSE)</f>
        <v>Normal Weight</v>
      </c>
      <c r="K2335" t="str">
        <f>VLOOKUP(Medical_Examinations[[#This Row],[Customer ID]],'Medical Examinations'!A2334:L4669,12,FALSE)</f>
        <v>Normal</v>
      </c>
      <c r="L2335" t="str">
        <f>VLOOKUP(Hospitalisation_Details[[#This Row],[Customer ID]],'Hospitalisation Details'!A2334:K4675,10,FALSE)</f>
        <v>4 Jun 1959</v>
      </c>
      <c r="M2335">
        <f>VLOOKUP(Hospitalisation_Details[[#This Row],[Customer ID]],'Hospitalisation Details'!$A$1:$K$2342,6,FALSE)</f>
        <v>15162</v>
      </c>
      <c r="N2335" t="str">
        <f>VLOOKUP(Hospitalisation_Details[[#This Row],[Customer ID]],'Hospitalisation Details'!A2334:K4675,7,FALSE)</f>
        <v>tier - 2</v>
      </c>
      <c r="O2335" t="str">
        <f>VLOOKUP(Hospitalisation_Details[[#This Row],[Customer ID]],'Hospitalisation Details'!A2334:K4675,8,FALSE)</f>
        <v>tier - 1</v>
      </c>
      <c r="P2335" t="str">
        <f>VLOOKUP(Hospitalisation_Details[[#This Row],[Customer ID]],'Hospitalisation Details'!A2334:K4675,9,FALSE)</f>
        <v>R1013</v>
      </c>
      <c r="Q2335">
        <f>VLOOKUP(Hospitalisation_Details[[#This Row],[Customer ID]],'Hospitalisation Details'!$A$1:$K$2342,11,FALSE)</f>
        <v>64</v>
      </c>
    </row>
    <row r="2336" spans="1:17" x14ac:dyDescent="0.35">
      <c r="A2336" t="s">
        <v>2335</v>
      </c>
      <c r="B2336" t="str">
        <f>VLOOKUP(Customer_Names[[#This Row],[Customer ID]],Customer_Names[#All],2,FALSE)</f>
        <v>German</v>
      </c>
      <c r="C2336">
        <f>VLOOKUP(Medical_Examinations[[#This Row],[Customer ID]],'Medical Examinations'!$A$1:$L$2336,2,FALSE)</f>
        <v>25</v>
      </c>
      <c r="D2336">
        <f>VLOOKUP(Medical_Examinations[[#This Row],[Customer ID]],'Medical Examinations'!$A$1:$L$2336,3,FALSE)</f>
        <v>5</v>
      </c>
      <c r="E2336" t="str">
        <f>VLOOKUP(Medical_Examinations[[#This Row],[Customer ID]],'Medical Examinations'!$A$1:$L$2336,4,FALSE)</f>
        <v>No</v>
      </c>
      <c r="F2336" t="str">
        <f>VLOOKUP(Medical_Examinations[[#This Row],[Customer ID]],'Medical Examinations'!$A$1:$L$2336,6,FALSE)</f>
        <v>yes</v>
      </c>
      <c r="G2336" t="str">
        <f>VLOOKUP(Medical_Examinations[[#This Row],[Customer ID]],'Medical Examinations'!$A$1:$L$2336,7,FALSE)</f>
        <v>No</v>
      </c>
      <c r="H2336">
        <f>VLOOKUP(Medical_Examinations[[#This Row],[Customer ID]],'Medical Examinations'!$A$1:$L$2336,8,FALSE)</f>
        <v>1</v>
      </c>
      <c r="I2336" t="str">
        <f>VLOOKUP(Medical_Examinations[[#This Row],[Customer ID]],'Medical Examinations'!$A$1:$L$2336,9,FALSE)</f>
        <v>Unknown</v>
      </c>
      <c r="J2336" t="str">
        <f>VLOOKUP(Medical_Examinations[[#This Row],[Customer ID]],'Medical Examinations'!A2335:L4670,11,FALSE)</f>
        <v>Overweight</v>
      </c>
      <c r="K2336" t="str">
        <f>VLOOKUP(Medical_Examinations[[#This Row],[Customer ID]],'Medical Examinations'!A2335:L4670,12,FALSE)</f>
        <v>Normal</v>
      </c>
      <c r="L2336" t="str">
        <f>VLOOKUP(Hospitalisation_Details[[#This Row],[Customer ID]],'Hospitalisation Details'!A2335:K4676,10,FALSE)</f>
        <v>21 Jun 1958</v>
      </c>
      <c r="M2336">
        <f>VLOOKUP(Hospitalisation_Details[[#This Row],[Customer ID]],'Hospitalisation Details'!$A$1:$K$2342,6,FALSE)</f>
        <v>16085</v>
      </c>
      <c r="N2336" t="str">
        <f>VLOOKUP(Hospitalisation_Details[[#This Row],[Customer ID]],'Hospitalisation Details'!A2335:K4676,7,FALSE)</f>
        <v>tier - 2</v>
      </c>
      <c r="O2336" t="str">
        <f>VLOOKUP(Hospitalisation_Details[[#This Row],[Customer ID]],'Hospitalisation Details'!A2335:K4676,8,FALSE)</f>
        <v>tier - 2</v>
      </c>
      <c r="P2336" t="str">
        <f>VLOOKUP(Hospitalisation_Details[[#This Row],[Customer ID]],'Hospitalisation Details'!A2335:K4676,9,FALSE)</f>
        <v>R1013</v>
      </c>
      <c r="Q2336">
        <f>VLOOKUP(Hospitalisation_Details[[#This Row],[Customer ID]],'Hospitalisation Details'!$A$1:$K$2342,11,FALSE)</f>
        <v>64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1946EFB-851C-41C3-BEA3-F60A532C4A7F}">
  <ds:schemaRefs>
    <ds:schemaRef ds:uri="http://schemas.microsoft.com/DataMashup"/>
  </ds:schemaRefs>
</ds:datastoreItem>
</file>

<file path=customXml/itemProps2.xml><?xml version="1.0" encoding="utf-8"?>
<ds:datastoreItem xmlns:ds="http://schemas.openxmlformats.org/officeDocument/2006/customXml" ds:itemID="{EF19C467-D88A-4823-B7B0-06974574723E}">
  <ds:schemaRefs/>
</ds:datastoreItem>
</file>

<file path=customXml/itemProps3.xml><?xml version="1.0" encoding="utf-8"?>
<ds:datastoreItem xmlns:ds="http://schemas.openxmlformats.org/officeDocument/2006/customXml" ds:itemID="{BB0D841D-1989-41EC-8119-10EB9CBC1D75}">
  <ds:schemaRefs/>
</ds:datastoreItem>
</file>

<file path=customXml/itemProps4.xml><?xml version="1.0" encoding="utf-8"?>
<ds:datastoreItem xmlns:ds="http://schemas.openxmlformats.org/officeDocument/2006/customXml" ds:itemID="{67EFA568-1E4C-41A8-80D9-A7258CF96999}">
  <ds:schemaRefs/>
</ds:datastoreItem>
</file>

<file path=customXml/itemProps5.xml><?xml version="1.0" encoding="utf-8"?>
<ds:datastoreItem xmlns:ds="http://schemas.openxmlformats.org/officeDocument/2006/customXml" ds:itemID="{BAAEE5DC-E7D8-4252-9D35-005BFDD97EB7}">
  <ds:schemaRefs/>
</ds:datastoreItem>
</file>

<file path=customXml/itemProps6.xml><?xml version="1.0" encoding="utf-8"?>
<ds:datastoreItem xmlns:ds="http://schemas.openxmlformats.org/officeDocument/2006/customXml" ds:itemID="{653E9E8D-0609-449D-8EC1-1E077FBE88DF}">
  <ds:schemaRefs/>
</ds:datastoreItem>
</file>

<file path=customXml/itemProps7.xml><?xml version="1.0" encoding="utf-8"?>
<ds:datastoreItem xmlns:ds="http://schemas.openxmlformats.org/officeDocument/2006/customXml" ds:itemID="{C22D2E13-BE92-4DDD-8F6C-F09D22217894}">
  <ds:schemaRefs/>
</ds:datastoreItem>
</file>

<file path=customXml/itemProps8.xml><?xml version="1.0" encoding="utf-8"?>
<ds:datastoreItem xmlns:ds="http://schemas.openxmlformats.org/officeDocument/2006/customXml" ds:itemID="{82DF84CA-971F-48B8-96AF-DAEA05C36ACF}">
  <ds:schemaRefs/>
</ds:datastoreItem>
</file>

<file path=customXml/itemProps9.xml><?xml version="1.0" encoding="utf-8"?>
<ds:datastoreItem xmlns:ds="http://schemas.openxmlformats.org/officeDocument/2006/customXml" ds:itemID="{FE8117CF-F3C4-424C-A02E-A2593EDFB705}">
  <ds:schemaRefs/>
</ds:datastoreItem>
</file>

<file path=customXml/itemProps10.xml><?xml version="1.0" encoding="utf-8"?>
<ds:datastoreItem xmlns:ds="http://schemas.openxmlformats.org/officeDocument/2006/customXml" ds:itemID="{7BC047B5-2D42-47C6-8084-CF627E521C6E}">
  <ds:schemaRefs/>
</ds:datastoreItem>
</file>

<file path=customXml/itemProps11.xml><?xml version="1.0" encoding="utf-8"?>
<ds:datastoreItem xmlns:ds="http://schemas.openxmlformats.org/officeDocument/2006/customXml" ds:itemID="{2F35A172-4AED-42B2-B86A-053621E4FB14}">
  <ds:schemaRefs/>
</ds:datastoreItem>
</file>

<file path=customXml/itemProps12.xml><?xml version="1.0" encoding="utf-8"?>
<ds:datastoreItem xmlns:ds="http://schemas.openxmlformats.org/officeDocument/2006/customXml" ds:itemID="{28131098-E1FC-4107-BE2A-B0613E56BF1D}">
  <ds:schemaRefs/>
</ds:datastoreItem>
</file>

<file path=customXml/itemProps13.xml><?xml version="1.0" encoding="utf-8"?>
<ds:datastoreItem xmlns:ds="http://schemas.openxmlformats.org/officeDocument/2006/customXml" ds:itemID="{945838EA-5012-482A-9C43-DA8F3781AA77}">
  <ds:schemaRefs/>
</ds:datastoreItem>
</file>

<file path=customXml/itemProps14.xml><?xml version="1.0" encoding="utf-8"?>
<ds:datastoreItem xmlns:ds="http://schemas.openxmlformats.org/officeDocument/2006/customXml" ds:itemID="{6A23AB14-B79E-4AB2-99AB-E62BDA113E93}">
  <ds:schemaRefs/>
</ds:datastoreItem>
</file>

<file path=customXml/itemProps15.xml><?xml version="1.0" encoding="utf-8"?>
<ds:datastoreItem xmlns:ds="http://schemas.openxmlformats.org/officeDocument/2006/customXml" ds:itemID="{FEC23E27-9D0E-485C-BFCD-47A167A8F3BC}">
  <ds:schemaRefs/>
</ds:datastoreItem>
</file>

<file path=customXml/itemProps16.xml><?xml version="1.0" encoding="utf-8"?>
<ds:datastoreItem xmlns:ds="http://schemas.openxmlformats.org/officeDocument/2006/customXml" ds:itemID="{48B10917-8169-4B6C-8BCB-65F81BA877A8}">
  <ds:schemaRefs/>
</ds:datastoreItem>
</file>

<file path=customXml/itemProps17.xml><?xml version="1.0" encoding="utf-8"?>
<ds:datastoreItem xmlns:ds="http://schemas.openxmlformats.org/officeDocument/2006/customXml" ds:itemID="{528A612F-2415-48BC-B0BB-060FFFC77512}">
  <ds:schemaRefs/>
</ds:datastoreItem>
</file>

<file path=customXml/itemProps18.xml><?xml version="1.0" encoding="utf-8"?>
<ds:datastoreItem xmlns:ds="http://schemas.openxmlformats.org/officeDocument/2006/customXml" ds:itemID="{DB052ED6-4947-47CF-BBAC-39636CD75991}">
  <ds:schemaRefs/>
</ds:datastoreItem>
</file>

<file path=customXml/itemProps19.xml><?xml version="1.0" encoding="utf-8"?>
<ds:datastoreItem xmlns:ds="http://schemas.openxmlformats.org/officeDocument/2006/customXml" ds:itemID="{31641744-97AF-41ED-A176-F70E7C148AAC}">
  <ds:schemaRefs/>
</ds:datastoreItem>
</file>

<file path=customXml/itemProps20.xml><?xml version="1.0" encoding="utf-8"?>
<ds:datastoreItem xmlns:ds="http://schemas.openxmlformats.org/officeDocument/2006/customXml" ds:itemID="{530BA437-4324-4956-8317-4D8A3771EDF1}">
  <ds:schemaRefs/>
</ds:datastoreItem>
</file>

<file path=customXml/itemProps21.xml><?xml version="1.0" encoding="utf-8"?>
<ds:datastoreItem xmlns:ds="http://schemas.openxmlformats.org/officeDocument/2006/customXml" ds:itemID="{B1502CE1-C8A4-4DAA-B7E6-734C438E4848}">
  <ds:schemaRefs/>
</ds:datastoreItem>
</file>

<file path=customXml/itemProps22.xml><?xml version="1.0" encoding="utf-8"?>
<ds:datastoreItem xmlns:ds="http://schemas.openxmlformats.org/officeDocument/2006/customXml" ds:itemID="{5B269363-CAA0-4739-8CB3-1AAD9F0746E2}">
  <ds:schemaRefs/>
</ds:datastoreItem>
</file>

<file path=customXml/itemProps23.xml><?xml version="1.0" encoding="utf-8"?>
<ds:datastoreItem xmlns:ds="http://schemas.openxmlformats.org/officeDocument/2006/customXml" ds:itemID="{82D2FDA3-6121-4A5B-A82E-8C83C4EFE9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Dashboard</vt:lpstr>
      <vt:lpstr>Pivot Table</vt:lpstr>
      <vt:lpstr>Hospitalisation Details</vt:lpstr>
      <vt:lpstr>Medical Examinations</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E L L</dc:creator>
  <cp:lastModifiedBy>D E L L</cp:lastModifiedBy>
  <dcterms:created xsi:type="dcterms:W3CDTF">2026-05-14T09:59:56Z</dcterms:created>
  <dcterms:modified xsi:type="dcterms:W3CDTF">2026-05-16T17:49:10Z</dcterms:modified>
</cp:coreProperties>
</file>